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sjud\Downloads\venka\"/>
    </mc:Choice>
  </mc:AlternateContent>
  <xr:revisionPtr revIDLastSave="0" documentId="8_{33C80F75-2C35-448B-AC7B-D89404D1A20A}" xr6:coauthVersionLast="47" xr6:coauthVersionMax="47" xr10:uidLastSave="{00000000-0000-0000-0000-000000000000}"/>
  <bookViews>
    <workbookView xWindow="-108" yWindow="-108" windowWidth="23256" windowHeight="12456" xr2:uid="{434BC33C-5A96-455E-96BC-03A472AA7B86}"/>
  </bookViews>
  <sheets>
    <sheet name="profiles" sheetId="1" r:id="rId1"/>
    <sheet name="dictionary" sheetId="7" r:id="rId2"/>
    <sheet name="number_publication_ranks" sheetId="3" r:id="rId3"/>
    <sheet name="citation_count_ranks" sheetId="4" r:id="rId4"/>
    <sheet name="H-index_ranks" sheetId="5" r:id="rId5"/>
    <sheet name="i10_index_ranks" sheetId="6" r:id="rId6"/>
  </sheets>
  <calcPr calcId="0"/>
</workbook>
</file>

<file path=xl/calcChain.xml><?xml version="1.0" encoding="utf-8"?>
<calcChain xmlns="http://schemas.openxmlformats.org/spreadsheetml/2006/main">
  <c r="J4916" i="1" l="1"/>
  <c r="J4930" i="1"/>
  <c r="D23" i="1"/>
  <c r="D31" i="1"/>
  <c r="J176" i="1"/>
  <c r="D264" i="1"/>
  <c r="D518" i="1"/>
  <c r="D805" i="1"/>
  <c r="D818" i="1"/>
  <c r="D920" i="1"/>
  <c r="D927" i="1"/>
  <c r="D1072" i="1"/>
  <c r="D1175" i="1"/>
  <c r="D1234" i="1"/>
  <c r="D1320" i="1"/>
  <c r="D1478" i="1"/>
  <c r="D1525" i="1"/>
  <c r="D1595" i="1"/>
  <c r="D1607" i="1"/>
  <c r="D1663" i="1"/>
  <c r="D1798" i="1"/>
  <c r="D1837" i="1"/>
  <c r="D1866" i="1"/>
  <c r="D1959" i="1"/>
  <c r="D2017" i="1"/>
  <c r="D2268" i="1"/>
  <c r="D2411" i="1"/>
  <c r="J2598" i="1"/>
  <c r="D2686" i="1"/>
  <c r="D2845" i="1"/>
  <c r="D2894" i="1"/>
  <c r="D2923" i="1"/>
  <c r="D3117" i="1"/>
  <c r="D3131" i="1"/>
  <c r="D3179" i="1"/>
  <c r="D3211" i="1"/>
  <c r="D3220" i="1"/>
  <c r="D3243" i="1"/>
  <c r="D3255" i="1"/>
  <c r="D3256" i="1"/>
  <c r="D3268" i="1"/>
  <c r="J3295" i="1"/>
  <c r="D3339" i="1"/>
  <c r="D3352" i="1"/>
  <c r="D3508" i="1"/>
  <c r="D3532" i="1"/>
  <c r="D3538" i="1"/>
  <c r="J3672" i="1"/>
  <c r="J3714" i="1"/>
  <c r="D3734" i="1"/>
  <c r="J3780" i="1"/>
  <c r="D3789" i="1"/>
  <c r="J3865" i="1"/>
  <c r="J3949" i="1"/>
  <c r="D3988" i="1"/>
  <c r="J4005" i="1"/>
  <c r="D4013" i="1"/>
  <c r="D4073" i="1"/>
  <c r="D4144" i="1"/>
  <c r="J4232" i="1"/>
  <c r="D4284" i="1"/>
  <c r="D4394" i="1"/>
  <c r="J4438" i="1"/>
  <c r="J4499" i="1"/>
  <c r="D4510" i="1"/>
  <c r="D4614" i="1"/>
  <c r="D4667" i="1"/>
  <c r="J4677" i="1"/>
  <c r="D4855" i="1"/>
  <c r="D4884" i="1"/>
  <c r="J4936" i="1"/>
  <c r="J4937" i="1"/>
  <c r="J4938" i="1"/>
  <c r="J4939" i="1"/>
  <c r="J4940" i="1"/>
  <c r="J4941" i="1"/>
  <c r="J4943" i="1"/>
  <c r="J4945" i="1"/>
  <c r="J4947" i="1"/>
  <c r="J4948" i="1"/>
  <c r="J4949" i="1"/>
  <c r="J4950" i="1"/>
  <c r="J4951" i="1"/>
  <c r="J4955" i="1"/>
  <c r="J4957" i="1"/>
  <c r="J4958" i="1"/>
  <c r="J4959" i="1"/>
  <c r="J4960" i="1"/>
  <c r="J4962" i="1"/>
  <c r="J4963" i="1"/>
  <c r="J4964" i="1"/>
  <c r="J4965" i="1"/>
  <c r="J4967" i="1"/>
  <c r="J4968" i="1"/>
  <c r="J4969" i="1"/>
  <c r="J4970" i="1"/>
  <c r="J4972" i="1"/>
  <c r="J4973" i="1"/>
  <c r="J4974" i="1"/>
  <c r="J4976" i="1"/>
  <c r="J4977" i="1"/>
  <c r="J4978" i="1"/>
  <c r="J4979" i="1"/>
  <c r="J4982" i="1"/>
  <c r="J4983" i="1"/>
  <c r="J4984" i="1"/>
  <c r="J4987" i="1"/>
  <c r="J4991" i="1"/>
  <c r="J4993" i="1"/>
  <c r="J4994" i="1"/>
  <c r="J4997" i="1"/>
  <c r="J4998" i="1"/>
  <c r="J5002" i="1"/>
  <c r="J5003" i="1"/>
  <c r="J5004" i="1"/>
  <c r="J5008" i="1"/>
  <c r="J5011" i="1"/>
  <c r="D5012" i="1"/>
  <c r="J5015" i="1"/>
  <c r="J5017" i="1"/>
  <c r="J5022" i="1"/>
  <c r="J5023" i="1"/>
  <c r="J5028" i="1"/>
  <c r="J5029" i="1"/>
  <c r="J5035" i="1"/>
  <c r="J5036" i="1"/>
  <c r="D5039" i="1"/>
  <c r="J5040" i="1"/>
  <c r="J5041" i="1"/>
  <c r="J5042" i="1"/>
  <c r="J5048" i="1"/>
  <c r="J5051" i="1"/>
  <c r="J5052" i="1"/>
  <c r="J5053" i="1"/>
  <c r="J5054" i="1"/>
  <c r="J5063" i="1"/>
  <c r="J5066" i="1"/>
  <c r="J5067" i="1"/>
  <c r="J5070" i="1"/>
  <c r="J5074" i="1"/>
  <c r="J5078" i="1"/>
  <c r="D5083" i="1"/>
  <c r="J5085" i="1"/>
  <c r="J5087" i="1"/>
  <c r="J5092" i="1"/>
  <c r="J5101" i="1"/>
  <c r="J5103" i="1"/>
  <c r="J5117" i="1"/>
  <c r="J5133" i="1"/>
  <c r="J5140" i="1"/>
  <c r="J5144" i="1"/>
  <c r="J5145" i="1"/>
  <c r="J5154" i="1"/>
  <c r="J5159" i="1"/>
  <c r="J5163" i="1"/>
  <c r="J5169" i="1"/>
  <c r="D5176" i="1"/>
  <c r="J5177" i="1"/>
  <c r="J5178" i="1"/>
  <c r="J5180" i="1"/>
  <c r="J5189" i="1"/>
  <c r="J5190" i="1"/>
  <c r="J5196" i="1"/>
  <c r="J5205" i="1"/>
  <c r="D5206" i="1"/>
  <c r="J5211" i="1"/>
  <c r="J5216" i="1"/>
  <c r="J5217" i="1"/>
  <c r="D5219" i="1"/>
  <c r="J5221" i="1"/>
  <c r="D5229" i="1"/>
  <c r="J5234" i="1"/>
  <c r="J5235" i="1"/>
  <c r="J5243" i="1"/>
  <c r="J5245" i="1"/>
  <c r="J5248" i="1"/>
  <c r="J5250" i="1"/>
  <c r="J5256" i="1"/>
  <c r="J5263" i="1"/>
  <c r="J5273" i="1"/>
  <c r="J5286" i="1"/>
  <c r="J5316" i="1"/>
  <c r="J5319" i="1"/>
  <c r="D5320" i="1"/>
  <c r="J5322" i="1"/>
  <c r="D5342" i="1"/>
  <c r="J5356" i="1"/>
  <c r="J5366" i="1"/>
  <c r="J5372" i="1"/>
  <c r="J5373" i="1"/>
  <c r="J5376" i="1"/>
  <c r="J5377" i="1"/>
  <c r="J5379" i="1"/>
  <c r="J5382" i="1"/>
  <c r="J5389" i="1"/>
  <c r="J5401" i="1"/>
  <c r="J5402" i="1"/>
  <c r="D5404" i="1"/>
  <c r="J5407" i="1"/>
  <c r="J5411" i="1"/>
  <c r="J5413" i="1"/>
  <c r="J5414" i="1"/>
  <c r="J5422" i="1"/>
  <c r="J5427" i="1"/>
  <c r="J5430" i="1"/>
  <c r="D5434" i="1"/>
  <c r="D5439" i="1"/>
  <c r="J5443" i="1"/>
  <c r="J5446" i="1"/>
  <c r="J5448" i="1"/>
  <c r="J5452" i="1"/>
  <c r="J5453" i="1"/>
  <c r="J5460" i="1"/>
  <c r="J5468" i="1"/>
  <c r="D5472" i="1"/>
  <c r="J5475" i="1"/>
  <c r="J5476" i="1"/>
  <c r="J5503" i="1"/>
  <c r="J5504" i="1"/>
  <c r="J5505" i="1"/>
  <c r="J5507" i="1"/>
  <c r="J5513" i="1"/>
  <c r="J5514" i="1"/>
  <c r="J5524" i="1"/>
  <c r="J5539" i="1"/>
  <c r="J5547" i="1"/>
  <c r="J5554" i="1"/>
  <c r="J5559" i="1"/>
  <c r="J5569" i="1"/>
  <c r="D5572" i="1"/>
  <c r="J5586" i="1"/>
  <c r="J5587" i="1"/>
  <c r="J5602" i="1"/>
  <c r="J5610" i="1"/>
  <c r="J5625" i="1"/>
  <c r="J5627" i="1"/>
  <c r="J5629" i="1"/>
  <c r="J5637" i="1"/>
  <c r="J5638" i="1"/>
  <c r="J5641" i="1"/>
  <c r="J5648" i="1"/>
  <c r="J5664" i="1"/>
  <c r="J5682" i="1"/>
  <c r="J5689" i="1"/>
  <c r="J5699" i="1"/>
  <c r="J5714" i="1"/>
  <c r="J5743" i="1"/>
  <c r="D5750" i="1"/>
  <c r="J5755" i="1"/>
  <c r="J5759" i="1"/>
  <c r="J5761" i="1"/>
  <c r="J5787" i="1"/>
  <c r="J5788" i="1"/>
  <c r="D5793" i="1"/>
  <c r="J5793" i="1"/>
  <c r="J5794" i="1"/>
  <c r="J5802" i="1"/>
  <c r="J5822" i="1"/>
  <c r="J5823" i="1"/>
  <c r="J5828" i="1"/>
  <c r="J5853" i="1"/>
  <c r="J5855" i="1"/>
  <c r="J5861" i="1"/>
  <c r="J5876" i="1"/>
  <c r="J5881" i="1"/>
  <c r="J5900" i="1"/>
  <c r="J5917" i="1"/>
  <c r="J5921" i="1"/>
  <c r="J5926" i="1"/>
  <c r="J5940" i="1"/>
  <c r="J5943" i="1"/>
  <c r="J5944" i="1"/>
  <c r="J5962" i="1"/>
  <c r="J5981" i="1"/>
  <c r="J5982" i="1"/>
  <c r="J5983" i="1"/>
  <c r="J5994" i="1"/>
  <c r="J5999" i="1"/>
  <c r="J6000" i="1"/>
  <c r="J6005" i="1"/>
  <c r="J6011" i="1"/>
  <c r="J6018" i="1"/>
  <c r="J6022" i="1"/>
  <c r="J6028" i="1"/>
  <c r="J6036" i="1"/>
  <c r="J6037" i="1"/>
  <c r="J6038" i="1"/>
  <c r="J6052" i="1"/>
  <c r="J6058" i="1"/>
  <c r="J6073" i="1"/>
  <c r="J6083" i="1"/>
  <c r="D6093" i="1"/>
  <c r="D6094" i="1"/>
  <c r="D6098" i="1"/>
  <c r="J6105" i="1"/>
  <c r="J6125" i="1"/>
  <c r="J6128" i="1"/>
  <c r="J6141" i="1"/>
  <c r="J6165" i="1"/>
  <c r="J6168" i="1"/>
  <c r="J6176" i="1"/>
  <c r="D6184" i="1"/>
  <c r="J6191" i="1"/>
  <c r="J6213" i="1"/>
  <c r="J6214" i="1"/>
  <c r="J6240" i="1"/>
  <c r="J6254" i="1"/>
  <c r="J6266" i="1"/>
  <c r="J6272" i="1"/>
  <c r="J6274" i="1"/>
  <c r="D6280" i="1"/>
  <c r="J6325" i="1"/>
  <c r="J6326" i="1"/>
  <c r="J6328" i="1"/>
  <c r="J6350" i="1"/>
  <c r="J6355" i="1"/>
  <c r="J6361" i="1"/>
  <c r="D6364" i="1"/>
  <c r="J6368" i="1"/>
  <c r="J6376" i="1"/>
  <c r="J6384" i="1"/>
  <c r="D6391" i="1"/>
  <c r="J6391" i="1"/>
  <c r="J6404" i="1"/>
  <c r="J6417" i="1"/>
</calcChain>
</file>

<file path=xl/sharedStrings.xml><?xml version="1.0" encoding="utf-8"?>
<sst xmlns="http://schemas.openxmlformats.org/spreadsheetml/2006/main" count="82933" uniqueCount="30780">
  <si>
    <t>profile_name</t>
  </si>
  <si>
    <t>profile_link</t>
  </si>
  <si>
    <t>id</t>
  </si>
  <si>
    <t>profile_affiliations</t>
  </si>
  <si>
    <t>profile_email</t>
  </si>
  <si>
    <t>profile_cited_by_count</t>
  </si>
  <si>
    <t>profile_interests</t>
  </si>
  <si>
    <t>h_index</t>
  </si>
  <si>
    <t>i10_index</t>
  </si>
  <si>
    <t>h_index_since2019</t>
  </si>
  <si>
    <t>i10_index_since2019</t>
  </si>
  <si>
    <t>Venkata Dinesh Reddy Kalli</t>
  </si>
  <si>
    <t>https://scholar.google.com/citations?hl=en&amp;user=8_87v3QAAAAJ</t>
  </si>
  <si>
    <t>8_87v3QAAAAJ</t>
  </si>
  <si>
    <t>Medtronic Inc</t>
  </si>
  <si>
    <t>Verified email at medtronic.com</t>
  </si>
  <si>
    <t>Top 1%</t>
  </si>
  <si>
    <t>Liang Peng</t>
  </si>
  <si>
    <t>https://scholar.google.com/citations?hl=en&amp;user=GuKZfakAAAAJ</t>
  </si>
  <si>
    <t>GuKZfakAAAAJ</t>
  </si>
  <si>
    <t>The University of Hong Kong</t>
  </si>
  <si>
    <t>Verified email at std.uestc.edu.cn</t>
  </si>
  <si>
    <t>Top 3%</t>
  </si>
  <si>
    <t>Prithul Sarker</t>
  </si>
  <si>
    <t>https://scholar.google.com/citations?hl=en&amp;user=kl3_YggAAAAJ</t>
  </si>
  <si>
    <t>kl3_YggAAAAJ</t>
  </si>
  <si>
    <t>Google Research Intern &amp; Computer Science Ph.D. Candidate at University of NevadaÂ â€¦</t>
  </si>
  <si>
    <t>Verified email at google.com</t>
  </si>
  <si>
    <t>Md Jaber Al Nahian</t>
  </si>
  <si>
    <t>https://scholar.google.com/citations?hl=en&amp;user=xlMn5WYAAAAJ</t>
  </si>
  <si>
    <t>xlMn5WYAAAAJ</t>
  </si>
  <si>
    <t>Lecturer, Department of ICT,Bangladesh University of Professionals (BUP)</t>
  </si>
  <si>
    <t>Verified email at bup.edu.bd</t>
  </si>
  <si>
    <t>Top 2%</t>
  </si>
  <si>
    <t>Zhijian Yang</t>
  </si>
  <si>
    <t>https://scholar.google.com/citations?hl=en&amp;user=CdJ2xRIAAAAJ</t>
  </si>
  <si>
    <t>CdJ2xRIAAAAJ</t>
  </si>
  <si>
    <t>University of Pennsylvania</t>
  </si>
  <si>
    <t>Verified email at sas.upenn.edu</t>
  </si>
  <si>
    <t>Hamid Reza Saeidnia</t>
  </si>
  <si>
    <t>https://scholar.google.com/citations?hl=en&amp;user=RxeCTacAAAAJ</t>
  </si>
  <si>
    <t>RxeCTacAAAAJ</t>
  </si>
  <si>
    <t>Tarbiat Modares University / Founding Editor, InfoScience Trends (www.isjtrend.com)</t>
  </si>
  <si>
    <t>Verified email at modares.ac.ir</t>
  </si>
  <si>
    <t>Yiming Zhang</t>
  </si>
  <si>
    <t>https://scholar.google.com/citations?hl=en&amp;user=WCku-uIAAAAJ</t>
  </si>
  <si>
    <t>WCku-uIAAAAJ</t>
  </si>
  <si>
    <t>School of Computer Science, University of Nottingham Ningbo China</t>
  </si>
  <si>
    <t>Verified email at nottingham.edu.cn</t>
  </si>
  <si>
    <t>Top 5%</t>
  </si>
  <si>
    <t>Top 6%</t>
  </si>
  <si>
    <t>Top 12%</t>
  </si>
  <si>
    <t>Bang Yang</t>
  </si>
  <si>
    <t>https://scholar.google.com/citations?hl=en&amp;user=brFAJ64AAAAJ</t>
  </si>
  <si>
    <t>brFAJ64AAAAJ</t>
  </si>
  <si>
    <t>Peking University</t>
  </si>
  <si>
    <t>Verified email at pku.edu.cn</t>
  </si>
  <si>
    <t>Yaling Shen</t>
  </si>
  <si>
    <t>https://scholar.google.com/citations?hl=en&amp;user=0d25dmMAAAAJ</t>
  </si>
  <si>
    <t>0d25dmMAAAAJ</t>
  </si>
  <si>
    <t>Technical University of Munich</t>
  </si>
  <si>
    <t>Verified email at mytum.de</t>
  </si>
  <si>
    <t>Top 11%</t>
  </si>
  <si>
    <t>Top 38%</t>
  </si>
  <si>
    <t>Ziqi Zhang</t>
  </si>
  <si>
    <t>https://scholar.google.com/citations?hl=en&amp;user=r4W01_4AAAAJ</t>
  </si>
  <si>
    <t>r4W01_4AAAAJ</t>
  </si>
  <si>
    <t>Tsinghua | UC Berkeley</t>
  </si>
  <si>
    <t>Verified email at berkeley.edu</t>
  </si>
  <si>
    <t>Daniela Chanci Arrubla</t>
  </si>
  <si>
    <t>https://scholar.google.com/citations?hl=en&amp;user=QZsNElwAAAAJ</t>
  </si>
  <si>
    <t>QZsNElwAAAAJ</t>
  </si>
  <si>
    <t>PhD Student at Duke University</t>
  </si>
  <si>
    <t>Verified email at duke.edu</t>
  </si>
  <si>
    <t>Top 7%</t>
  </si>
  <si>
    <t>Akshaya Karthikeyan</t>
  </si>
  <si>
    <t>https://scholar.google.com/citations?hl=en&amp;user=yg973uEAAAAJ</t>
  </si>
  <si>
    <t>yg973uEAAAAJ</t>
  </si>
  <si>
    <t>Research Assistant, IIIT Hyderabad</t>
  </si>
  <si>
    <t>Verified email at research.iiit.ac.in</t>
  </si>
  <si>
    <t>Top 23%</t>
  </si>
  <si>
    <t>Ali Pourramezan Fard</t>
  </si>
  <si>
    <t>https://scholar.google.com/citations?hl=en&amp;user=96lS6HIAAAAJ</t>
  </si>
  <si>
    <t>96lS6HIAAAAJ</t>
  </si>
  <si>
    <t>Ph.D. Student, Ritchie School of Engineering and Computer Science | University of Denver</t>
  </si>
  <si>
    <t>Verified email at du.edu</t>
  </si>
  <si>
    <t>Top 10%</t>
  </si>
  <si>
    <t>Shihao Ma</t>
  </si>
  <si>
    <t>https://scholar.google.com/citations?hl=en&amp;user=JeW_QPYAAAAJ</t>
  </si>
  <si>
    <t>JeW_QPYAAAAJ</t>
  </si>
  <si>
    <t>University of Toronto, Vector Institute</t>
  </si>
  <si>
    <t>Verified email at mail.utoronto.ca</t>
  </si>
  <si>
    <t>Licheng Zong</t>
  </si>
  <si>
    <t>https://scholar.google.com/citations?hl=en&amp;user=OWVr9tsAAAAJ</t>
  </si>
  <si>
    <t>OWVr9tsAAAAJ</t>
  </si>
  <si>
    <t>Ph.D. Candidate@CUHK, Visiting@EMBL-EBI &amp; Cambridge</t>
  </si>
  <si>
    <t>Verified email at ebi.ac.uk</t>
  </si>
  <si>
    <t>Top 4%</t>
  </si>
  <si>
    <t>Top 8%</t>
  </si>
  <si>
    <t>Polina Durneva</t>
  </si>
  <si>
    <t>https://scholar.google.com/citations?hl=en&amp;user=uO5aJRwAAAAJ</t>
  </si>
  <si>
    <t>uO5aJRwAAAAJ</t>
  </si>
  <si>
    <t>University of Memphis</t>
  </si>
  <si>
    <t>Verified email at memphis.edu</t>
  </si>
  <si>
    <t>Xinmeng Zhang</t>
  </si>
  <si>
    <t>https://scholar.google.com/citations?hl=en&amp;user=AGPBaGoAAAAJ</t>
  </si>
  <si>
    <t>AGPBaGoAAAAJ</t>
  </si>
  <si>
    <t>PhD student, Vanderbilt University, Computer Science Department</t>
  </si>
  <si>
    <t>Verified email at vanderbilt.edu</t>
  </si>
  <si>
    <t>Fuqiang Yu</t>
  </si>
  <si>
    <t>https://scholar.google.com/citations?hl=en&amp;user=DvuEjzEAAAAJ</t>
  </si>
  <si>
    <t>DvuEjzEAAAAJ</t>
  </si>
  <si>
    <t>Qilu University of Technology (Shandong Academy of Sciences)</t>
  </si>
  <si>
    <t>Verified email at mail.sdu.edu.cn</t>
  </si>
  <si>
    <t>AI in healthcare</t>
  </si>
  <si>
    <t>Ahmad Wisnu Mulyadi</t>
  </si>
  <si>
    <t>https://scholar.google.com/citations?hl=en&amp;user=u50w0cUAAAAJ</t>
  </si>
  <si>
    <t>u50w0cUAAAAJ</t>
  </si>
  <si>
    <t>BioMed X</t>
  </si>
  <si>
    <t>Verified email at bio.mx</t>
  </si>
  <si>
    <t>Tallat Jabeen</t>
  </si>
  <si>
    <t>https://scholar.google.com/citations?hl=en&amp;user=qtMCpMsAAAAJ</t>
  </si>
  <si>
    <t>qtMCpMsAAAAJ</t>
  </si>
  <si>
    <t>UTS</t>
  </si>
  <si>
    <t>AI in Healthcare</t>
  </si>
  <si>
    <t>Top 18%</t>
  </si>
  <si>
    <t>Muhammad Irfan</t>
  </si>
  <si>
    <t>https://scholar.google.com/citations?hl=en&amp;user=v5qdvUkAAAAJ</t>
  </si>
  <si>
    <t>v5qdvUkAAAAJ</t>
  </si>
  <si>
    <t>University of Turku, Finland and Fudan University, Shanghai</t>
  </si>
  <si>
    <t>Verified email at fudan.edu.cn</t>
  </si>
  <si>
    <t>Nazish  Khalid</t>
  </si>
  <si>
    <t>https://scholar.google.com/citations?hl=en&amp;user=dn26BCEAAAAJ</t>
  </si>
  <si>
    <t>dn26BCEAAAAJ</t>
  </si>
  <si>
    <t>Research Associate</t>
  </si>
  <si>
    <t>Verified email at itu.edu.pk</t>
  </si>
  <si>
    <t>Arghya Datta</t>
  </si>
  <si>
    <t>https://scholar.google.com/citations?hl=en&amp;user=QBGL3P4AAAAJ</t>
  </si>
  <si>
    <t>QBGL3P4AAAAJ</t>
  </si>
  <si>
    <t>Amazon.com Inc.</t>
  </si>
  <si>
    <t>Verified email at wustl.edu</t>
  </si>
  <si>
    <t>Umar Islam</t>
  </si>
  <si>
    <t>https://scholar.google.com/citations?hl=en&amp;user=_-6K3zwAAAAJ</t>
  </si>
  <si>
    <t>_-6K3zwAAAAJ</t>
  </si>
  <si>
    <t>Department of Computer Science, IQRA National University, Swat Campus</t>
  </si>
  <si>
    <t>Verified email at inuswat.edu.pk</t>
  </si>
  <si>
    <t>Tharun Suresh</t>
  </si>
  <si>
    <t>https://scholar.google.com/citations?hl=en&amp;user=FYqMCu4AAAAJ</t>
  </si>
  <si>
    <t>FYqMCu4AAAAJ</t>
  </si>
  <si>
    <t>Master's Student, University of California - San Diego</t>
  </si>
  <si>
    <t>Verified email at ucsd.edu</t>
  </si>
  <si>
    <t>Md. Simul Hasan Talukder</t>
  </si>
  <si>
    <t>https://scholar.google.com/citations?hl=en&amp;user=T754wTAAAAAJ</t>
  </si>
  <si>
    <t>T754wTAAAAAJ</t>
  </si>
  <si>
    <t>Dhaka University of Engineering and Technology</t>
  </si>
  <si>
    <t>Verified email at duet.ac.bd</t>
  </si>
  <si>
    <t>Yaohui Huang</t>
  </si>
  <si>
    <t>https://scholar.google.com/citations?hl=en&amp;user=cl5HYUEAAAAJ</t>
  </si>
  <si>
    <t>cl5HYUEAAAAJ</t>
  </si>
  <si>
    <t>Ph.D. Student, Central South University</t>
  </si>
  <si>
    <t>Verified email at csu.edu.cn</t>
  </si>
  <si>
    <t>Jinge Wu</t>
  </si>
  <si>
    <t>https://scholar.google.com/citations?hl=en&amp;user=DdLPDagAAAAJ</t>
  </si>
  <si>
    <t>DdLPDagAAAAJ</t>
  </si>
  <si>
    <t>University College London</t>
  </si>
  <si>
    <t>Verified email at ucl.ac.uk</t>
  </si>
  <si>
    <t>Abdul Ghafoor</t>
  </si>
  <si>
    <t>https://scholar.google.com/citations?hl=en&amp;user=IU_Z_i0AAAAJ</t>
  </si>
  <si>
    <t>IU_Z_i0AAAAJ</t>
  </si>
  <si>
    <t>Sukkur IBA University</t>
  </si>
  <si>
    <t>Verified email at iba-suk.edu.pk</t>
  </si>
  <si>
    <t>Sayantan Kumar</t>
  </si>
  <si>
    <t>https://scholar.google.com/citations?hl=en&amp;user=ytMVdOMAAAAJ</t>
  </si>
  <si>
    <t>ytMVdOMAAAAJ</t>
  </si>
  <si>
    <t>PhD, Department of Computer Science and Engineering, Washington University in St. Louis</t>
  </si>
  <si>
    <t>Amirali Molaei</t>
  </si>
  <si>
    <t>https://scholar.google.com/citations?hl=en&amp;user=l--F4nkAAAAJ</t>
  </si>
  <si>
    <t>l--F4nkAAAAJ</t>
  </si>
  <si>
    <t>Student, Iran University of Science and Technology</t>
  </si>
  <si>
    <t>Verified email at comp.iust.ac.ir</t>
  </si>
  <si>
    <t>Top 29%</t>
  </si>
  <si>
    <t>Reza Mojahed-Yazdi</t>
  </si>
  <si>
    <t>https://scholar.google.com/citations?hl=en&amp;user=Dk0CCxkAAAAJ</t>
  </si>
  <si>
    <t>Dk0CCxkAAAAJ</t>
  </si>
  <si>
    <t>Harvard University</t>
  </si>
  <si>
    <t>Verified email at mgh.harvard.edu</t>
  </si>
  <si>
    <t>Qingyong Hu</t>
  </si>
  <si>
    <t>https://scholar.google.com/citations?hl=en&amp;user=AveT8cEAAAAJ</t>
  </si>
  <si>
    <t>AveT8cEAAAAJ</t>
  </si>
  <si>
    <t>Hong Kong University of Science and Technology</t>
  </si>
  <si>
    <t>Verified email at cse.ust.hk</t>
  </si>
  <si>
    <t>Kapeleshh KS</t>
  </si>
  <si>
    <t>https://scholar.google.com/citations?hl=en&amp;user=mXiuuq4AAAAJ</t>
  </si>
  <si>
    <t>mXiuuq4AAAAJ</t>
  </si>
  <si>
    <t>AI Engineer, Macnica</t>
  </si>
  <si>
    <t>Verified email at alumni.iitm.ac.in</t>
  </si>
  <si>
    <t>Top 14%</t>
  </si>
  <si>
    <t>Top 37%</t>
  </si>
  <si>
    <t>Top 68%</t>
  </si>
  <si>
    <t>Moazzam Siddiq</t>
  </si>
  <si>
    <t>https://scholar.google.com/citations?hl=en&amp;user=NDO_m7kAAAAJ</t>
  </si>
  <si>
    <t>NDO_m7kAAAAJ</t>
  </si>
  <si>
    <t>University of North America</t>
  </si>
  <si>
    <t>Verified email at live.uona.edu</t>
  </si>
  <si>
    <t>Mohammadreza Ghaderinia</t>
  </si>
  <si>
    <t>https://scholar.google.com/citations?hl=en&amp;user=iGeMVFAAAAAJ</t>
  </si>
  <si>
    <t>iGeMVFAAAAAJ</t>
  </si>
  <si>
    <t>University of Illinois Urbana-Champaign</t>
  </si>
  <si>
    <t>Verified email at illinois.edu</t>
  </si>
  <si>
    <t>MD. MEZBAH UDDIN</t>
  </si>
  <si>
    <t>https://scholar.google.com/citations?hl=en&amp;user=OUuRA1IAAAAJ</t>
  </si>
  <si>
    <t>OUuRA1IAAAAJ</t>
  </si>
  <si>
    <t>Computer Engineering, Marwadi University</t>
  </si>
  <si>
    <t>Verified email at marwadiuniversity.ac.in</t>
  </si>
  <si>
    <t>Top 19%</t>
  </si>
  <si>
    <t>Hongjian Zhou</t>
  </si>
  <si>
    <t>https://scholar.google.com/citations?hl=en&amp;user=6JvttIYAAAAJ</t>
  </si>
  <si>
    <t>6JvttIYAAAAJ</t>
  </si>
  <si>
    <t>University of Oxford</t>
  </si>
  <si>
    <t>Verified email at cs.ox.ac.uk</t>
  </si>
  <si>
    <t>Dipesh Gyawali</t>
  </si>
  <si>
    <t>https://scholar.google.com/citations?hl=en&amp;user=yY_lCQIAAAAJ</t>
  </si>
  <si>
    <t>yY_lCQIAAAAJ</t>
  </si>
  <si>
    <t>Louisiana State University</t>
  </si>
  <si>
    <t>Verified email at lsu.edu</t>
  </si>
  <si>
    <t>Md Foysal</t>
  </si>
  <si>
    <t>https://scholar.google.com/citations?hl=en&amp;user=NguyGOYAAAAJ</t>
  </si>
  <si>
    <t>NguyGOYAAAAJ</t>
  </si>
  <si>
    <t>Assistant Professor, Dept. of ECE, Khulna University of Engineering &amp; TechnologyÂ â€¦</t>
  </si>
  <si>
    <t>Verified email at ece.kuet.ac.bd</t>
  </si>
  <si>
    <t>Daniel Anadria</t>
  </si>
  <si>
    <t>https://scholar.google.com/citations?hl=en&amp;user=E5wiCxMAAAAJ</t>
  </si>
  <si>
    <t>E5wiCxMAAAAJ</t>
  </si>
  <si>
    <t>Utrecht University</t>
  </si>
  <si>
    <t>Verified email at uu.nl</t>
  </si>
  <si>
    <t>Top 15%</t>
  </si>
  <si>
    <t>Yuqi Wang</t>
  </si>
  <si>
    <t>https://scholar.google.com/citations?hl=en&amp;user=-4XmJMEAAAAJ</t>
  </si>
  <si>
    <t>-4XmJMEAAAAJ</t>
  </si>
  <si>
    <t>Ph.D. student in ECE, Duke University</t>
  </si>
  <si>
    <t>Eriksen AV</t>
  </si>
  <si>
    <t>https://scholar.google.com/citations?hl=en&amp;user=IAABkMIAAAAJ</t>
  </si>
  <si>
    <t>IAABkMIAAAAJ</t>
  </si>
  <si>
    <t>PhD Student, University of Southern Denmark</t>
  </si>
  <si>
    <t>Verified email at rsyd.dk</t>
  </si>
  <si>
    <t>Amirhossein Panahi</t>
  </si>
  <si>
    <t>https://scholar.google.com/citations?hl=en&amp;user=QDvJtHMAAAAJ</t>
  </si>
  <si>
    <t>QDvJtHMAAAAJ</t>
  </si>
  <si>
    <t>PhD Student at UC San Diego</t>
  </si>
  <si>
    <t>Top 13%</t>
  </si>
  <si>
    <t>Sangeeta Singhal</t>
  </si>
  <si>
    <t>https://scholar.google.com/citations?hl=en&amp;user=qLeWCZQAAAAJ</t>
  </si>
  <si>
    <t>qLeWCZQAAAAJ</t>
  </si>
  <si>
    <t>University of Texas at Arlington</t>
  </si>
  <si>
    <t>KHUSHBU PAHWA</t>
  </si>
  <si>
    <t>https://scholar.google.com/citations?hl=en&amp;user=k4fsE1YAAAAJ</t>
  </si>
  <si>
    <t>k4fsE1YAAAAJ</t>
  </si>
  <si>
    <t>University of California Los Angeles, Delhi Technological University</t>
  </si>
  <si>
    <t>Verified email at g.ucla.edu</t>
  </si>
  <si>
    <t>Bohan Shi</t>
  </si>
  <si>
    <t>https://scholar.google.com/citations?hl=en&amp;user=A94cQ9kAAAAJ</t>
  </si>
  <si>
    <t>A94cQ9kAAAAJ</t>
  </si>
  <si>
    <t>Health Promotion Board, Singapore | Industrial Ph.D</t>
  </si>
  <si>
    <t>Verified email at hpb.gov.sg</t>
  </si>
  <si>
    <t>Fuad Al Abir</t>
  </si>
  <si>
    <t>https://scholar.google.com/citations?hl=en&amp;user=z9XgyOkAAAAJ</t>
  </si>
  <si>
    <t>z9XgyOkAAAAJ</t>
  </si>
  <si>
    <t>Graduate Research Assistant, University of Alabama at Birmingham</t>
  </si>
  <si>
    <t>Verified email at uab.edu</t>
  </si>
  <si>
    <t>Susan Khadka</t>
  </si>
  <si>
    <t>https://scholar.google.com/citations?hl=en&amp;user=A9nSmfAAAAAJ</t>
  </si>
  <si>
    <t>A9nSmfAAAAAJ</t>
  </si>
  <si>
    <t>Student of Computer Engineering, Marwadi University</t>
  </si>
  <si>
    <t>Suraj Verma</t>
  </si>
  <si>
    <t>https://scholar.google.com/citations?hl=en&amp;user=0aj17S0AAAAJ</t>
  </si>
  <si>
    <t>0aj17S0AAAAJ</t>
  </si>
  <si>
    <t>Teesside university</t>
  </si>
  <si>
    <t>Verified email at tees.ac.uk</t>
  </si>
  <si>
    <t>Aristotelis Ballas</t>
  </si>
  <si>
    <t>https://scholar.google.com/citations?hl=en&amp;user=7dfMirEAAAAJ</t>
  </si>
  <si>
    <t>7dfMirEAAAAJ</t>
  </si>
  <si>
    <t>PhD Candidate &amp; Researcher in DL, Dpt of Informatics and Telematics, Harokopio UniversityÂ â€¦</t>
  </si>
  <si>
    <t>Verified email at hua.gr</t>
  </si>
  <si>
    <t>Prateek Dutta</t>
  </si>
  <si>
    <t>https://scholar.google.com/citations?hl=en&amp;user=7r9YlCsAAAAJ</t>
  </si>
  <si>
    <t>7r9YlCsAAAAJ</t>
  </si>
  <si>
    <t>AIML Specialist - Building Products &amp; Driving Research Innovation, KPMG India, Bengaluru</t>
  </si>
  <si>
    <t>Verified email at ghrce.raisoni.net</t>
  </si>
  <si>
    <t>Arbil Chakma</t>
  </si>
  <si>
    <t>https://scholar.google.com/citations?hl=en&amp;user=a7vCB6sAAAAJ</t>
  </si>
  <si>
    <t>a7vCB6sAAAAJ</t>
  </si>
  <si>
    <t>Kookmin University</t>
  </si>
  <si>
    <t>Verified email at ieee.org</t>
  </si>
  <si>
    <t>Top 16%</t>
  </si>
  <si>
    <t>Fikadu Mulugeta Gassa</t>
  </si>
  <si>
    <t>https://scholar.google.com/citations?hl=en&amp;user=rCPN28MAAAAJ</t>
  </si>
  <si>
    <t>rCPN28MAAAAJ</t>
  </si>
  <si>
    <t>Lecturer, Center of Biomedical Engineering, Addis Ababa Institute of Technology</t>
  </si>
  <si>
    <t>Verified email at aait.edu.et</t>
  </si>
  <si>
    <t>Top 17%</t>
  </si>
  <si>
    <t>Top 49%</t>
  </si>
  <si>
    <t>Ahmed Zahlan</t>
  </si>
  <si>
    <t>https://scholar.google.com/citations?hl=en&amp;user=4Fp1Eo4AAAAJ</t>
  </si>
  <si>
    <t>4Fp1Eo4AAAAJ</t>
  </si>
  <si>
    <t>Mohammed VI Polytechnic University</t>
  </si>
  <si>
    <t>Verified email at um6p.ma</t>
  </si>
  <si>
    <t>Jing Xu</t>
  </si>
  <si>
    <t>https://scholar.google.com/citations?hl=en&amp;user=inOXPEoAAAAJ</t>
  </si>
  <si>
    <t>inOXPEoAAAAJ</t>
  </si>
  <si>
    <t>Imperial College London | Tsinghua University</t>
  </si>
  <si>
    <t>Verified email at imperial.ac.uk</t>
  </si>
  <si>
    <t>Mahdieh Sadeghi</t>
  </si>
  <si>
    <t>https://scholar.google.com/citations?hl=en&amp;user=qVNJGeEAAAAJ</t>
  </si>
  <si>
    <t>qVNJGeEAAAAJ</t>
  </si>
  <si>
    <t>Student Research Committee, Mazandaran University of Medical Sciences</t>
  </si>
  <si>
    <t>Verified email at mazums.ac.ir</t>
  </si>
  <si>
    <t>Beidi Zhao</t>
  </si>
  <si>
    <t>https://scholar.google.com/citations?hl=en&amp;user=iWwKZf8AAAAJ</t>
  </si>
  <si>
    <t>iWwKZf8AAAAJ</t>
  </si>
  <si>
    <t>the University of British Columbia</t>
  </si>
  <si>
    <t>Verified email at student.ubc.ca</t>
  </si>
  <si>
    <t>Peisong Zhang</t>
  </si>
  <si>
    <t>https://scholar.google.com/citations?hl=en&amp;user=ZVHfMXYAAAAJ</t>
  </si>
  <si>
    <t>ZVHfMXYAAAAJ</t>
  </si>
  <si>
    <t>National University of Singapore</t>
  </si>
  <si>
    <t>Verified email at u.nus.edu</t>
  </si>
  <si>
    <t>Ting-Wei (Elton), Wang</t>
  </si>
  <si>
    <t>https://scholar.google.com/citations?hl=en&amp;user=1n1k5b0AAAAJ</t>
  </si>
  <si>
    <t>1n1k5b0AAAAJ</t>
  </si>
  <si>
    <t>é™½æ˜Žäº¤é€šå¤§å­¸åšå£«å¾Œç ”ç©¶å“¡</t>
  </si>
  <si>
    <t>Verified email at nycu.edu.tw</t>
  </si>
  <si>
    <t>Mehrsa Tavangar</t>
  </si>
  <si>
    <t>https://scholar.google.com/citations?hl=en&amp;user=aDY7Iv4AAAAJ</t>
  </si>
  <si>
    <t>aDY7Iv4AAAAJ</t>
  </si>
  <si>
    <t>Isfahan University of Medical Sciences</t>
  </si>
  <si>
    <t>Shuai Niu</t>
  </si>
  <si>
    <t>https://scholar.google.com/citations?hl=en&amp;user=lIpm3nEAAAAJ</t>
  </si>
  <si>
    <t>lIpm3nEAAAAJ</t>
  </si>
  <si>
    <t>Hong Kong Baptist University</t>
  </si>
  <si>
    <t>Verified email at life.hkbu.edu.hk</t>
  </si>
  <si>
    <t>Top 20%</t>
  </si>
  <si>
    <t>Hetav Modi</t>
  </si>
  <si>
    <t>https://scholar.google.com/citations?hl=en&amp;user=E5LORGkAAAAJ</t>
  </si>
  <si>
    <t>E5LORGkAAAAJ</t>
  </si>
  <si>
    <t>Undergraduate Computer Science, Nirma University</t>
  </si>
  <si>
    <t>Verified email at nirmauni.ac.in</t>
  </si>
  <si>
    <t>Chunzhuo Wang çŽ‹æ˜¥å“</t>
  </si>
  <si>
    <t>https://scholar.google.com/citations?hl=en&amp;user=S0SeRqQAAAAJ</t>
  </si>
  <si>
    <t>S0SeRqQAAAAJ</t>
  </si>
  <si>
    <t>PhD Student, KU Leuven &amp; IMEC</t>
  </si>
  <si>
    <t>Verified email at kuleuven.be</t>
  </si>
  <si>
    <t>Top 21%</t>
  </si>
  <si>
    <t>Mosbah Aouad</t>
  </si>
  <si>
    <t>https://scholar.google.com/citations?hl=en&amp;user=a7Td_jgAAAAJ</t>
  </si>
  <si>
    <t>a7Td_jgAAAAJ</t>
  </si>
  <si>
    <t>Ph.D. Student, University of Illinois Urbana-Champaign</t>
  </si>
  <si>
    <t>Ritika Hooda</t>
  </si>
  <si>
    <t>https://scholar.google.com/citations?hl=en&amp;user=KjU68RcAAAAJ</t>
  </si>
  <si>
    <t>KjU68RcAAAAJ</t>
  </si>
  <si>
    <t>Dikshant Sagar</t>
  </si>
  <si>
    <t>https://scholar.google.com/citations?hl=en&amp;user=6FOyM3IAAAAJ</t>
  </si>
  <si>
    <t>6FOyM3IAAAAJ</t>
  </si>
  <si>
    <t>California State University, Los Angeles</t>
  </si>
  <si>
    <t>Verified email at calstatela.edu</t>
  </si>
  <si>
    <t>Top 22%</t>
  </si>
  <si>
    <t>Chang Soon Tony Hii</t>
  </si>
  <si>
    <t>https://scholar.google.com/citations?hl=en&amp;user=XMbW63gAAAAJ</t>
  </si>
  <si>
    <t>XMbW63gAAAAJ</t>
  </si>
  <si>
    <t>Gaurav Patil</t>
  </si>
  <si>
    <t>https://scholar.google.com/citations?hl=en&amp;user=Jd4BhB0AAAAJ</t>
  </si>
  <si>
    <t>Jd4BhB0AAAAJ</t>
  </si>
  <si>
    <t>Graduate Research Assistant at Western University</t>
  </si>
  <si>
    <t>Verified email at uwo.ca</t>
  </si>
  <si>
    <t>Abishek D</t>
  </si>
  <si>
    <t>https://scholar.google.com/citations?hl=en&amp;user=I_rsCAIAAAAJ</t>
  </si>
  <si>
    <t>I_rsCAIAAAAJ</t>
  </si>
  <si>
    <t>Data Scientist, TUBR</t>
  </si>
  <si>
    <t>Verified email at kct.ac.in</t>
  </si>
  <si>
    <t>Genet Tadese Aboye</t>
  </si>
  <si>
    <t>https://scholar.google.com/citations?hl=en&amp;user=EiIEemQAAAAJ</t>
  </si>
  <si>
    <t>EiIEemQAAAAJ</t>
  </si>
  <si>
    <t>PhD researcher , KU Leuven Belgium</t>
  </si>
  <si>
    <t>Top 33%</t>
  </si>
  <si>
    <t>Hossein Boustani Hezarani</t>
  </si>
  <si>
    <t>https://scholar.google.com/citations?hl=en&amp;user=Fk2mmg4AAAAJ</t>
  </si>
  <si>
    <t>Fk2mmg4AAAAJ</t>
  </si>
  <si>
    <t>Dentist, Azebaijan Medical University</t>
  </si>
  <si>
    <t>Verified email at student.amu.edu.az</t>
  </si>
  <si>
    <t>Roopini Sathiasai Kumar</t>
  </si>
  <si>
    <t>https://scholar.google.com/citations?hl=en&amp;user=lbFZ0c8AAAAJ</t>
  </si>
  <si>
    <t>lbFZ0c8AAAAJ</t>
  </si>
  <si>
    <t>New York University</t>
  </si>
  <si>
    <t>Verified email at nyu.edu</t>
  </si>
  <si>
    <t>Top 27%</t>
  </si>
  <si>
    <t>Sourav Karmakar</t>
  </si>
  <si>
    <t>https://scholar.google.com/citations?hl=en&amp;user=vrShqzIAAAAJ</t>
  </si>
  <si>
    <t>vrShqzIAAAAJ</t>
  </si>
  <si>
    <t>Software Engineer at MathWorks</t>
  </si>
  <si>
    <t>Verified email at mathworks.com</t>
  </si>
  <si>
    <t>Rutwik Palaskar</t>
  </si>
  <si>
    <t>https://scholar.google.com/citations?hl=en&amp;user=jwR5A3oAAAAJ</t>
  </si>
  <si>
    <t>jwR5A3oAAAAJ</t>
  </si>
  <si>
    <t>Duke University</t>
  </si>
  <si>
    <t>Top 24%</t>
  </si>
  <si>
    <t>Willmer Rafell QuiÃ±ones-Robles</t>
  </si>
  <si>
    <t>https://scholar.google.com/citations?hl=en&amp;user=LAakUVcAAAAJ</t>
  </si>
  <si>
    <t>LAakUVcAAAAJ</t>
  </si>
  <si>
    <t>Ph.D. Candidate, KAIST</t>
  </si>
  <si>
    <t>Verified email at kaist.ac.kr</t>
  </si>
  <si>
    <t>Md. Nuhi-Alamin</t>
  </si>
  <si>
    <t>https://scholar.google.com/citations?hl=en&amp;user=OBydBJMAAAAJ</t>
  </si>
  <si>
    <t>OBydBJMAAAAJ</t>
  </si>
  <si>
    <t>Lecturer, Dept. Of EEE, RUET</t>
  </si>
  <si>
    <t>Verified email at eee.ruet.ac.bd</t>
  </si>
  <si>
    <t>Top 26%</t>
  </si>
  <si>
    <t>Top 25%</t>
  </si>
  <si>
    <t>Seyed Amir Tabatabaei Hosseini</t>
  </si>
  <si>
    <t>https://scholar.google.com/citations?hl=en&amp;user=B-BIBAgAAAAJ</t>
  </si>
  <si>
    <t>B-BIBAgAAAAJ</t>
  </si>
  <si>
    <t>KoÃ§ University, Transplant Immunology Research Center of Excellence</t>
  </si>
  <si>
    <t>Verified email at ku.edu.tr</t>
  </si>
  <si>
    <t>Swati Rajwal</t>
  </si>
  <si>
    <t>https://scholar.google.com/citations?hl=en&amp;user=6AfEraYAAAAJ</t>
  </si>
  <si>
    <t>6AfEraYAAAAJ</t>
  </si>
  <si>
    <t>Emory University</t>
  </si>
  <si>
    <t>Verified email at cam.ac.uk</t>
  </si>
  <si>
    <t>Shahad Hardan</t>
  </si>
  <si>
    <t>https://scholar.google.com/citations?hl=en&amp;user=hXp-LvQAAAAJ</t>
  </si>
  <si>
    <t>hXp-LvQAAAAJ</t>
  </si>
  <si>
    <t>MSc Student of Machine Learning</t>
  </si>
  <si>
    <t>Verified email at mbzuai.ac.ae</t>
  </si>
  <si>
    <t>Surjodeep Sarkar</t>
  </si>
  <si>
    <t>https://scholar.google.com/citations?hl=en&amp;user=LMBM-l4AAAAJ</t>
  </si>
  <si>
    <t>LMBM-l4AAAAJ</t>
  </si>
  <si>
    <t>Graduate Research Student, University of Maryland Baltimore County</t>
  </si>
  <si>
    <t>Verified email at umbc.edu</t>
  </si>
  <si>
    <t>Kazi Shafiul Alam</t>
  </si>
  <si>
    <t>https://scholar.google.com/citations?hl=en&amp;user=2SevDasAAAAJ</t>
  </si>
  <si>
    <t>2SevDasAAAAJ</t>
  </si>
  <si>
    <t>Graduate Research Assistant, Marquette University</t>
  </si>
  <si>
    <t>Verified email at marquette.edu</t>
  </si>
  <si>
    <t>Anna Aksenova</t>
  </si>
  <si>
    <t>https://scholar.google.com/citations?hl=en&amp;user=tWSk1wIAAAAJ</t>
  </si>
  <si>
    <t>tWSk1wIAAAAJ</t>
  </si>
  <si>
    <t>Ontotext</t>
  </si>
  <si>
    <t>Verified email at edu.hse.ru</t>
  </si>
  <si>
    <t>Sk Shahnawaz</t>
  </si>
  <si>
    <t>https://scholar.google.com/citations?hl=en&amp;user=Kgk3pEAAAAAJ</t>
  </si>
  <si>
    <t>Kgk3pEAAAAAJ</t>
  </si>
  <si>
    <t>Undergraduate Researcher at Jadavpur University</t>
  </si>
  <si>
    <t>Verified email at jadavpuruniversity.in</t>
  </si>
  <si>
    <t>DIVYA SASIDHARAN</t>
  </si>
  <si>
    <t>https://scholar.google.com/citations?hl=en&amp;user=2I04LoQAAAAJ</t>
  </si>
  <si>
    <t>2I04LoQAAAAJ</t>
  </si>
  <si>
    <t>Post Doctoral Fellow at Amrita Vishwa Vidyapeetham</t>
  </si>
  <si>
    <t>Verified email at cb.amrita.edu</t>
  </si>
  <si>
    <t>Top 30%</t>
  </si>
  <si>
    <t>Muhammad Ateeq Ur Rehman</t>
  </si>
  <si>
    <t>https://scholar.google.com/citations?hl=en&amp;user=ErdgmAwAAAAJ</t>
  </si>
  <si>
    <t>ErdgmAwAAAAJ</t>
  </si>
  <si>
    <t>Information Technology University, Lahore</t>
  </si>
  <si>
    <t>Reyhan Zeynep Pek</t>
  </si>
  <si>
    <t>https://scholar.google.com/citations?hl=en&amp;user=xoOHqpwAAAAJ</t>
  </si>
  <si>
    <t>xoOHqpwAAAAJ</t>
  </si>
  <si>
    <t>Ä°stanbul Medipol Ãœniversitesi</t>
  </si>
  <si>
    <t>Verified email at std.medipol.edu.tr</t>
  </si>
  <si>
    <t>Yiliang Zhou</t>
  </si>
  <si>
    <t>https://scholar.google.com/citations?hl=en&amp;user=pG1YGCEAAAAJ</t>
  </si>
  <si>
    <t>pG1YGCEAAAAJ</t>
  </si>
  <si>
    <t>Weill Cornell</t>
  </si>
  <si>
    <t>Verified email at med.cornell.edu</t>
  </si>
  <si>
    <t>Top 31%</t>
  </si>
  <si>
    <t>Elaheh Ahmadi</t>
  </si>
  <si>
    <t>https://scholar.google.com/citations?hl=en&amp;user=LPf5Vq0AAAAJ</t>
  </si>
  <si>
    <t>LPf5Vq0AAAAJ</t>
  </si>
  <si>
    <t>Massachusetts Institute of Technology</t>
  </si>
  <si>
    <t>Verified email at mit.edu</t>
  </si>
  <si>
    <t>Top 32%</t>
  </si>
  <si>
    <t>Zhaleh Rahimi</t>
  </si>
  <si>
    <t>https://scholar.google.com/citations?hl=en&amp;user=BdUnDGQAAAAJ</t>
  </si>
  <si>
    <t>BdUnDGQAAAAJ</t>
  </si>
  <si>
    <t>McMaster University</t>
  </si>
  <si>
    <t>Verified email at mcmaster.ca</t>
  </si>
  <si>
    <t>KM Tawsik Jawad</t>
  </si>
  <si>
    <t>https://scholar.google.com/citations?hl=en&amp;user=7sFyB14AAAAJ</t>
  </si>
  <si>
    <t>7sFyB14AAAAJ</t>
  </si>
  <si>
    <t>Wright State University</t>
  </si>
  <si>
    <t>Verified email at wright.edu</t>
  </si>
  <si>
    <t>Segun Fayomi</t>
  </si>
  <si>
    <t>https://scholar.google.com/citations?hl=en&amp;user=m6FwTiwAAAAJ</t>
  </si>
  <si>
    <t>m6FwTiwAAAAJ</t>
  </si>
  <si>
    <t>Hayoung Jeong</t>
  </si>
  <si>
    <t>https://scholar.google.com/citations?hl=en&amp;user=pCwIt2wAAAAJ</t>
  </si>
  <si>
    <t>pCwIt2wAAAAJ</t>
  </si>
  <si>
    <t>Ph.D. Student, Biomedical Engineering, Duke University, BIG IDEAS LAB</t>
  </si>
  <si>
    <t>Top 35%</t>
  </si>
  <si>
    <t>Top 34%</t>
  </si>
  <si>
    <t>Ryan Armiger</t>
  </si>
  <si>
    <t>https://scholar.google.com/citations?hl=en&amp;user=QWRtg_EAAAAJ</t>
  </si>
  <si>
    <t>QWRtg_EAAAAJ</t>
  </si>
  <si>
    <t>Imperial College London</t>
  </si>
  <si>
    <t>Verified email at ic.ac.uk</t>
  </si>
  <si>
    <t>Pourya Moghadam</t>
  </si>
  <si>
    <t>https://scholar.google.com/citations?hl=en&amp;user=f-NzJUcAAAAJ</t>
  </si>
  <si>
    <t>f-NzJUcAAAAJ</t>
  </si>
  <si>
    <t>University of Toronto</t>
  </si>
  <si>
    <t>Top 36%</t>
  </si>
  <si>
    <t>Octavia-Andreea Ciora</t>
  </si>
  <si>
    <t>https://scholar.google.com/citations?hl=en&amp;user=tiuByTsAAAAJ</t>
  </si>
  <si>
    <t>tiuByTsAAAAJ</t>
  </si>
  <si>
    <t>Fraunhofer IKS</t>
  </si>
  <si>
    <t>Verified email at iks.fraunhofer.de</t>
  </si>
  <si>
    <t>Ada Alevizaki</t>
  </si>
  <si>
    <t>https://scholar.google.com/citations?hl=en&amp;user=t0HlVnEAAAAJ</t>
  </si>
  <si>
    <t>t0HlVnEAAAAJ</t>
  </si>
  <si>
    <t>DPhil Student, University of Oxford</t>
  </si>
  <si>
    <t>RISHAV DATTA .</t>
  </si>
  <si>
    <t>https://scholar.google.com/citations?hl=en&amp;user=NzZzHEkAAAAJ</t>
  </si>
  <si>
    <t>NzZzHEkAAAAJ</t>
  </si>
  <si>
    <t>Department of Electrical and Electronics Engineering, BITS Pilani, Hyderabad Campus</t>
  </si>
  <si>
    <t>Verified email at hyderabad.bits-pilani.ac.in</t>
  </si>
  <si>
    <t>Chowdhury Saleh Ahmed Rony</t>
  </si>
  <si>
    <t>https://scholar.google.com/citations?hl=en&amp;user=B6NjOBEAAAAJ</t>
  </si>
  <si>
    <t>B6NjOBEAAAAJ</t>
  </si>
  <si>
    <t>Department of ICT, Bangladesh University of Professionals</t>
  </si>
  <si>
    <t>Verified email at student.bup.edu.bd</t>
  </si>
  <si>
    <t>Hossein Shahverdi</t>
  </si>
  <si>
    <t>https://scholar.google.com/citations?hl=en&amp;user=dL6DWiQAAAAJ</t>
  </si>
  <si>
    <t>dL6DWiQAAAAJ</t>
  </si>
  <si>
    <t>M.Sc. of Telecommunications at Shahid Beheshti University</t>
  </si>
  <si>
    <t>Verified email at mail.sbu.ac.ir</t>
  </si>
  <si>
    <t>MD HASIBUZZAMAN</t>
  </si>
  <si>
    <t>https://scholar.google.com/citations?hl=en&amp;user=oLTjr5IAAAAJ</t>
  </si>
  <si>
    <t>oLTjr5IAAAAJ</t>
  </si>
  <si>
    <t>Biomedical Research Engineer at National University of Singapore</t>
  </si>
  <si>
    <t>Verified email at nus.edu.sg</t>
  </si>
  <si>
    <t>Top 39%</t>
  </si>
  <si>
    <t>Nawrin Tabassum</t>
  </si>
  <si>
    <t>https://scholar.google.com/citations?hl=en&amp;user=2t3p5KQAAAAJ</t>
  </si>
  <si>
    <t>2t3p5KQAAAAJ</t>
  </si>
  <si>
    <t>Lecturer, Ahsanullah University of Science and Technology</t>
  </si>
  <si>
    <t>Verified email at aust.edu</t>
  </si>
  <si>
    <t>Nitigya Kargeti</t>
  </si>
  <si>
    <t>https://scholar.google.com/citations?hl=en&amp;user=tBFE15IAAAAJ</t>
  </si>
  <si>
    <t>tBFE15IAAAAJ</t>
  </si>
  <si>
    <t>Department of Computer Science, University of Wisconsin Madison</t>
  </si>
  <si>
    <t>Verified email at wisc.edu</t>
  </si>
  <si>
    <t>USMAN ALI SHAMS</t>
  </si>
  <si>
    <t>https://scholar.google.com/citations?hl=en&amp;user=0tfI1NUAAAAJ</t>
  </si>
  <si>
    <t>0tfI1NUAAAAJ</t>
  </si>
  <si>
    <t>University of Health Sciences, Lahore</t>
  </si>
  <si>
    <t>Dhana Sony J</t>
  </si>
  <si>
    <t>https://scholar.google.com/citations?hl=en&amp;user=JlxZ_isAAAAJ</t>
  </si>
  <si>
    <t>JlxZ_isAAAAJ</t>
  </si>
  <si>
    <t>Research Scholar of Biomedical Engineering, Vel Tech university</t>
  </si>
  <si>
    <t>Verified email at veltech.edu.in</t>
  </si>
  <si>
    <t>Top 41%</t>
  </si>
  <si>
    <t>Maryam Yousefian</t>
  </si>
  <si>
    <t>https://scholar.google.com/citations?hl=en&amp;user=QcMPugYAAAAJ</t>
  </si>
  <si>
    <t>QcMPugYAAAAJ</t>
  </si>
  <si>
    <t>PhD candidate at the university of Bergen, Department of Informatics</t>
  </si>
  <si>
    <t>Verified email at uib.no</t>
  </si>
  <si>
    <t>Yukai Song</t>
  </si>
  <si>
    <t>https://scholar.google.com/citations?hl=en&amp;user=tjWe2dQAAAAJ</t>
  </si>
  <si>
    <t>tjWe2dQAAAAJ</t>
  </si>
  <si>
    <t>University of Pittsburgh</t>
  </si>
  <si>
    <t>Verified email at pitt.edu</t>
  </si>
  <si>
    <t>Nirmal Prabhu</t>
  </si>
  <si>
    <t>https://scholar.google.com/citations?hl=en&amp;user=0RKiUaQAAAAJ</t>
  </si>
  <si>
    <t>0RKiUaQAAAAJ</t>
  </si>
  <si>
    <t>Student of Vellore Institute of Technology</t>
  </si>
  <si>
    <t>Verified email at vitstudent.ac.in</t>
  </si>
  <si>
    <t>Jean Park</t>
  </si>
  <si>
    <t>https://scholar.google.com/citations?hl=en&amp;user=6uks0kYAAAAJ</t>
  </si>
  <si>
    <t>6uks0kYAAAAJ</t>
  </si>
  <si>
    <t>Verified email at seas.upenn.edu</t>
  </si>
  <si>
    <t>Ruxin Wang</t>
  </si>
  <si>
    <t>https://scholar.google.com/citations?hl=en&amp;user=14SswP4AAAAJ</t>
  </si>
  <si>
    <t>14SswP4AAAAJ</t>
  </si>
  <si>
    <t>PhD Student, Louisiana State University</t>
  </si>
  <si>
    <t>Top 43%</t>
  </si>
  <si>
    <t>Alireza Sadeghi</t>
  </si>
  <si>
    <t>https://scholar.google.com/citations?hl=en&amp;user=aDzRihMAAAAJ</t>
  </si>
  <si>
    <t>aDzRihMAAAAJ</t>
  </si>
  <si>
    <t>University of Tehran</t>
  </si>
  <si>
    <t>Verified email at ut.ac.ir</t>
  </si>
  <si>
    <t>Xuguang Ai</t>
  </si>
  <si>
    <t>https://scholar.google.com/citations?hl=en&amp;user=y9p6gbMAAAAJ</t>
  </si>
  <si>
    <t>y9p6gbMAAAAJ</t>
  </si>
  <si>
    <t>Biomedical Informatics &amp; Data Science, Yale University</t>
  </si>
  <si>
    <t>Verified email at yale.edu</t>
  </si>
  <si>
    <t>Nazneen Akhter</t>
  </si>
  <si>
    <t>https://scholar.google.com/citations?hl=en&amp;user=HhStxDYAAAAJ</t>
  </si>
  <si>
    <t>HhStxDYAAAAJ</t>
  </si>
  <si>
    <t>Lecturer, Department of CSE</t>
  </si>
  <si>
    <t>Chand Sahil Mansuri</t>
  </si>
  <si>
    <t>https://scholar.google.com/citations?hl=en&amp;user=c3rzuD0AAAAJ</t>
  </si>
  <si>
    <t>c3rzuD0AAAAJ</t>
  </si>
  <si>
    <t>Ph.D. Candidate at Binghamton University</t>
  </si>
  <si>
    <t>Verified email at binghamton.edu</t>
  </si>
  <si>
    <t>Dr. Apoorva Muley</t>
  </si>
  <si>
    <t>https://scholar.google.com/citations?hl=en&amp;user=ITByKTAAAAAJ</t>
  </si>
  <si>
    <t>ITByKTAAAAAJ</t>
  </si>
  <si>
    <t>People's University</t>
  </si>
  <si>
    <t>Verified email at uis.edu</t>
  </si>
  <si>
    <t>Top 45%</t>
  </si>
  <si>
    <t>Bowen Gu</t>
  </si>
  <si>
    <t>https://scholar.google.com/citations?hl=en&amp;user=C2P3m-oAAAAJ</t>
  </si>
  <si>
    <t>C2P3m-oAAAAJ</t>
  </si>
  <si>
    <t>Research Specialist, Brigham and Women's Hospital</t>
  </si>
  <si>
    <t>Verified email at bwh.harvard.edu</t>
  </si>
  <si>
    <t>Pradeep Kumar Yadav</t>
  </si>
  <si>
    <t>https://scholar.google.com/citations?hl=en&amp;user=EutPQ2QAAAAJ</t>
  </si>
  <si>
    <t>EutPQ2QAAAAJ</t>
  </si>
  <si>
    <t>IIT Hyderabad</t>
  </si>
  <si>
    <t>Verified email at alumni.iith.ac.in</t>
  </si>
  <si>
    <t>Top 47%</t>
  </si>
  <si>
    <t>Deniz Sezin Ayvaz</t>
  </si>
  <si>
    <t>https://scholar.google.com/citations?hl=en&amp;user=Jf0gsFoAAAAJ</t>
  </si>
  <si>
    <t>Jf0gsFoAAAAJ</t>
  </si>
  <si>
    <t>Graduate Student, BoÄŸaziÃ§i University</t>
  </si>
  <si>
    <t>Verified email at boun.edu.tr</t>
  </si>
  <si>
    <t>Mathan Kumar Ramasubbu</t>
  </si>
  <si>
    <t>https://scholar.google.com/citations?hl=en&amp;user=lDp6-OQAAAAJ</t>
  </si>
  <si>
    <t>lDp6-OQAAAAJ</t>
  </si>
  <si>
    <t>Clinical Scientist</t>
  </si>
  <si>
    <t>Verified email at nference.net</t>
  </si>
  <si>
    <t>Nithish Kanna Sivakumar</t>
  </si>
  <si>
    <t>https://scholar.google.com/citations?hl=en&amp;user=XVBK_BcAAAAJ</t>
  </si>
  <si>
    <t>XVBK_BcAAAAJ</t>
  </si>
  <si>
    <t>Research Assistant, Northeastern University</t>
  </si>
  <si>
    <t>Verified email at northeastern.edu</t>
  </si>
  <si>
    <t>Seyed Mohsen Laal Mousavi</t>
  </si>
  <si>
    <t>https://scholar.google.com/citations?hl=en&amp;user=NgDIWAcAAAAJ</t>
  </si>
  <si>
    <t>NgDIWAcAAAAJ</t>
  </si>
  <si>
    <t>Tehran University of Medical Sciences</t>
  </si>
  <si>
    <t>Verified email at razi.tums.ac.ir</t>
  </si>
  <si>
    <t>Prabhav Sanga</t>
  </si>
  <si>
    <t>https://scholar.google.com/citations?hl=en&amp;user=Fs7VrXIAAAAJ</t>
  </si>
  <si>
    <t>Fs7VrXIAAAAJ</t>
  </si>
  <si>
    <t>Student Researcher</t>
  </si>
  <si>
    <t>Gargi Bhardwaj</t>
  </si>
  <si>
    <t>https://scholar.google.com/citations?hl=en&amp;user=PirRkU8AAAAJ</t>
  </si>
  <si>
    <t>PirRkU8AAAAJ</t>
  </si>
  <si>
    <t>Student , Indira Gandhi Delhi Technical University for Women</t>
  </si>
  <si>
    <t>Verified email at igdtuw.ac.in</t>
  </si>
  <si>
    <t>Tirthajit Baruah</t>
  </si>
  <si>
    <t>https://scholar.google.com/citations?hl=en&amp;user=gDr0VrYAAAAJ</t>
  </si>
  <si>
    <t>gDr0VrYAAAAJ</t>
  </si>
  <si>
    <t>Indian Institute of Science, Bengaluru</t>
  </si>
  <si>
    <t>Verified email at iisc.ac.in</t>
  </si>
  <si>
    <t>Top 50%</t>
  </si>
  <si>
    <t>Faiza Ali</t>
  </si>
  <si>
    <t>https://scholar.google.com/citations?hl=en&amp;user=q5LPKuIAAAAJ</t>
  </si>
  <si>
    <t>q5LPKuIAAAAJ</t>
  </si>
  <si>
    <t>PRIYANKA VIJAY SONAR</t>
  </si>
  <si>
    <t>https://scholar.google.com/citations?hl=en&amp;user=GouGgCcAAAAJ</t>
  </si>
  <si>
    <t>GouGgCcAAAAJ</t>
  </si>
  <si>
    <t>Medical Research Fellow</t>
  </si>
  <si>
    <t>Verified email at dpu.edu.in</t>
  </si>
  <si>
    <t>Siri Arelli</t>
  </si>
  <si>
    <t>https://scholar.google.com/citations?hl=en&amp;user=7aJmS74AAAAJ</t>
  </si>
  <si>
    <t>7aJmS74AAAAJ</t>
  </si>
  <si>
    <t>Student</t>
  </si>
  <si>
    <t>Verified email at iiitnr.edu.in</t>
  </si>
  <si>
    <t>Islam Tayeb</t>
  </si>
  <si>
    <t>https://scholar.google.com/citations?hl=en&amp;user=2ZrlBUcAAAAJ</t>
  </si>
  <si>
    <t>2ZrlBUcAAAAJ</t>
  </si>
  <si>
    <t>Top 53%</t>
  </si>
  <si>
    <t>Akshat Khare</t>
  </si>
  <si>
    <t>https://scholar.google.com/citations?hl=en&amp;user=rOvgfvMAAAAJ</t>
  </si>
  <si>
    <t>rOvgfvMAAAAJ</t>
  </si>
  <si>
    <t>Student, SRM INSTITUTE OF TECHNOLOGY</t>
  </si>
  <si>
    <t>Verified email at srmist.edu.in</t>
  </si>
  <si>
    <t>Di Huang</t>
  </si>
  <si>
    <t>https://scholar.google.com/citations?hl=en&amp;user=Uj-PQXkAAAAJ</t>
  </si>
  <si>
    <t>Uj-PQXkAAAAJ</t>
  </si>
  <si>
    <t>Washinton University in St. Louis</t>
  </si>
  <si>
    <t>Fateme Pourghasem</t>
  </si>
  <si>
    <t>https://scholar.google.com/citations?hl=en&amp;user=QS0AxSMAAAAJ</t>
  </si>
  <si>
    <t>QS0AxSMAAAAJ</t>
  </si>
  <si>
    <t>Research Assistant at University of Toronto</t>
  </si>
  <si>
    <t>Nazia Hossain</t>
  </si>
  <si>
    <t>https://scholar.google.com/citations?hl=en&amp;user=ML3OqjcAAAAJ</t>
  </si>
  <si>
    <t>ML3OqjcAAAAJ</t>
  </si>
  <si>
    <t>Data Analytics Engineer</t>
  </si>
  <si>
    <t>Verified email at iut-dhaka.edu</t>
  </si>
  <si>
    <t>Muhammad Talal F.</t>
  </si>
  <si>
    <t>https://scholar.google.com/citations?hl=en&amp;user=gODH1NoAAAAJ</t>
  </si>
  <si>
    <t>gODH1NoAAAAJ</t>
  </si>
  <si>
    <t>Biomedical Research Engineer @ SEED, Department of Electronics Engineering, UETÂ â€¦</t>
  </si>
  <si>
    <t>Verified email at students.uettaxila.edu.pk</t>
  </si>
  <si>
    <t>Hussein Qolami</t>
  </si>
  <si>
    <t>https://scholar.google.com/citations?hl=en&amp;user=bHQO_iUAAAAJ</t>
  </si>
  <si>
    <t>bHQO_iUAAAAJ</t>
  </si>
  <si>
    <t>Verified email at alumnus.tums.ac.ir</t>
  </si>
  <si>
    <t>Zijia Wang</t>
  </si>
  <si>
    <t>https://scholar.google.com/citations?hl=en&amp;user=GuCcQFcAAAAJ</t>
  </si>
  <si>
    <t>GuCcQFcAAAAJ</t>
  </si>
  <si>
    <t>Nikolaj Munch</t>
  </si>
  <si>
    <t>https://scholar.google.com/citations?hl=en&amp;user=dMjagUIAAAAJ</t>
  </si>
  <si>
    <t>dMjagUIAAAAJ</t>
  </si>
  <si>
    <t>Aarhus University</t>
  </si>
  <si>
    <t>Verified email at post.au.dk</t>
  </si>
  <si>
    <t>Yifan "Evan" Zhang</t>
  </si>
  <si>
    <t>https://scholar.google.com/citations?hl=en&amp;user=PJcimy0AAAAJ</t>
  </si>
  <si>
    <t>PJcimy0AAAAJ</t>
  </si>
  <si>
    <t>Johns Hopkins University</t>
  </si>
  <si>
    <t>Verified email at jhu.edu</t>
  </si>
  <si>
    <t>Top 57%</t>
  </si>
  <si>
    <t>Durva Akre</t>
  </si>
  <si>
    <t>https://scholar.google.com/citations?hl=en&amp;user=FOnC7yEAAAAJ</t>
  </si>
  <si>
    <t>FOnC7yEAAAAJ</t>
  </si>
  <si>
    <t>B. Tech in Artificial Intelligence, GH Raisoni College of Engineering</t>
  </si>
  <si>
    <t>Ranjith Kuncheerathodi</t>
  </si>
  <si>
    <t>https://scholar.google.com/citations?hl=en&amp;user=gq36fFEAAAAJ</t>
  </si>
  <si>
    <t>gq36fFEAAAAJ</t>
  </si>
  <si>
    <t>Faculty Associate</t>
  </si>
  <si>
    <t>Top 61%</t>
  </si>
  <si>
    <t>Yasaman Torabi</t>
  </si>
  <si>
    <t>https://scholar.google.com/citations?hl=en&amp;user=dWHeKHcAAAAJ</t>
  </si>
  <si>
    <t>dWHeKHcAAAAJ</t>
  </si>
  <si>
    <t>PhD Candidate and Research Assistant</t>
  </si>
  <si>
    <t>Mohamed Galloul Attia</t>
  </si>
  <si>
    <t>https://scholar.google.com/citations?hl=en&amp;user=bi72FnIAAAAJ</t>
  </si>
  <si>
    <t>bi72FnIAAAAJ</t>
  </si>
  <si>
    <t>American University in Cairo</t>
  </si>
  <si>
    <t>Verified email at aucegypt.edu</t>
  </si>
  <si>
    <t>Emnet Kebede Worassa</t>
  </si>
  <si>
    <t>https://scholar.google.com/citations?hl=en&amp;user=YwkY1MMAAAAJ</t>
  </si>
  <si>
    <t>YwkY1MMAAAAJ</t>
  </si>
  <si>
    <t>MSc researcher, Hawassa University</t>
  </si>
  <si>
    <t>Mehboob Zahedi</t>
  </si>
  <si>
    <t>https://scholar.google.com/citations?hl=en&amp;user=SjK-LQEAAAAJ</t>
  </si>
  <si>
    <t>SjK-LQEAAAAJ</t>
  </si>
  <si>
    <t>PhD Scholar at the Indian Institute of Engineering Science and Technology (IIEST), Shibpur</t>
  </si>
  <si>
    <t>Verified email at it.iiests.ac.in</t>
  </si>
  <si>
    <t>Ehsan Baratnezhad</t>
  </si>
  <si>
    <t>https://scholar.google.com/citations?hl=en&amp;user=xiMim4YAAAAJ</t>
  </si>
  <si>
    <t>xiMim4YAAAAJ</t>
  </si>
  <si>
    <t>Computer Science Researcher</t>
  </si>
  <si>
    <t>Top 67%</t>
  </si>
  <si>
    <t>Kalpani Ranasinghe</t>
  </si>
  <si>
    <t>https://scholar.google.com/citations?hl=en&amp;user=8EKcYgEAAAAJ</t>
  </si>
  <si>
    <t>8EKcYgEAAAAJ</t>
  </si>
  <si>
    <t>University of Colombo</t>
  </si>
  <si>
    <t>Verified email at student.oulu.fi</t>
  </si>
  <si>
    <t>Reza Yarbakhsh</t>
  </si>
  <si>
    <t>https://scholar.google.com/citations?hl=en&amp;user=E4Mab8QAAAAJ</t>
  </si>
  <si>
    <t>E4Mab8QAAAAJ</t>
  </si>
  <si>
    <t>Muhammad Farooq Shaikh</t>
  </si>
  <si>
    <t>https://scholar.google.com/citations?hl=en&amp;user=PsRrBhIAAAAJ</t>
  </si>
  <si>
    <t>PsRrBhIAAAAJ</t>
  </si>
  <si>
    <t>PhD (BioMedical Engineering), University of Warwick</t>
  </si>
  <si>
    <t>Verified email at warwick.ac.uk</t>
  </si>
  <si>
    <t>Ghaith Koushaji</t>
  </si>
  <si>
    <t>https://scholar.google.com/citations?hl=en&amp;user=3an9RK0AAAAJ</t>
  </si>
  <si>
    <t>3an9RK0AAAAJ</t>
  </si>
  <si>
    <t>Lecturer of Engineering, AlMaarefa University</t>
  </si>
  <si>
    <t>Verified email at um.edu.sa</t>
  </si>
  <si>
    <t>Surbhi Rani</t>
  </si>
  <si>
    <t>https://scholar.google.com/citations?hl=en&amp;user=_W1iwokAAAAJ</t>
  </si>
  <si>
    <t>_W1iwokAAAAJ</t>
  </si>
  <si>
    <t>Research Scholar at Department of Computer Science, University of Delhi</t>
  </si>
  <si>
    <t>Verified email at cs.du.ac.in</t>
  </si>
  <si>
    <t>Nosa Aikodon</t>
  </si>
  <si>
    <t>https://scholar.google.com/citations?hl=en&amp;user=6i7HGR8AAAAJ</t>
  </si>
  <si>
    <t>6i7HGR8AAAAJ</t>
  </si>
  <si>
    <t>Liverpool John Moores University</t>
  </si>
  <si>
    <t>Verified email at ljmu.ac.uk</t>
  </si>
  <si>
    <t>Ram S Iyer</t>
  </si>
  <si>
    <t>https://scholar.google.com/citations?hl=en&amp;user=QcEBzNMAAAAJ</t>
  </si>
  <si>
    <t>QcEBzNMAAAAJ</t>
  </si>
  <si>
    <t>Undergraduate Researcher, Rajiv Gandhi Institute of Petroleum Technology</t>
  </si>
  <si>
    <t>Verified email at rgipt.ac.in</t>
  </si>
  <si>
    <t>Suhail Ahmed</t>
  </si>
  <si>
    <t>https://scholar.google.com/citations?hl=en&amp;user=SvTkApMAAAAJ</t>
  </si>
  <si>
    <t>SvTkApMAAAAJ</t>
  </si>
  <si>
    <t>Department of Computer Systems Engineering, Mehran University of Engineering &amp;Â â€¦</t>
  </si>
  <si>
    <t>Verified email at students.muet.edu.pk</t>
  </si>
  <si>
    <t>Aurel Agbodoyetin</t>
  </si>
  <si>
    <t>https://scholar.google.com/citations?hl=en&amp;user=5LMMr40AAAAJ</t>
  </si>
  <si>
    <t>5LMMr40AAAAJ</t>
  </si>
  <si>
    <t>AIMS South Africa</t>
  </si>
  <si>
    <t>Verified email at aims.ac.za</t>
  </si>
  <si>
    <t>LRAB Jayaratne</t>
  </si>
  <si>
    <t>https://scholar.google.com/citations?hl=en&amp;user=fbV71rEAAAAJ</t>
  </si>
  <si>
    <t>fbV71rEAAAAJ</t>
  </si>
  <si>
    <t>Commonwealth Digital Health Fellow</t>
  </si>
  <si>
    <t>Verified email at soton.ac.uk</t>
  </si>
  <si>
    <t>Top 76%</t>
  </si>
  <si>
    <t>aayush reji</t>
  </si>
  <si>
    <t>https://scholar.google.com/citations?hl=en&amp;user=gwAQb68AAAAJ</t>
  </si>
  <si>
    <t>gwAQb68AAAAJ</t>
  </si>
  <si>
    <t>student in KTU University</t>
  </si>
  <si>
    <t>Inf</t>
  </si>
  <si>
    <t>ting liu</t>
  </si>
  <si>
    <t>https://scholar.google.com/citations?hl=en&amp;user=GTW1qOwAAAAJ</t>
  </si>
  <si>
    <t>GTW1qOwAAAAJ</t>
  </si>
  <si>
    <t>Xi'an Jiaotong University</t>
  </si>
  <si>
    <t>Farina Tariq</t>
  </si>
  <si>
    <t>https://scholar.google.com/citations?hl=en&amp;user=47-Jlr0AAAAJ</t>
  </si>
  <si>
    <t>47-Jlr0AAAAJ</t>
  </si>
  <si>
    <t>National University of Science &amp; Technology, NUST</t>
  </si>
  <si>
    <t>Verified email at seecs.edu.pk</t>
  </si>
  <si>
    <t>Abhishek Jaiswal</t>
  </si>
  <si>
    <t>https://scholar.google.com/citations?hl=en&amp;user=BuVuU6EAAAAJ</t>
  </si>
  <si>
    <t>BuVuU6EAAAAJ</t>
  </si>
  <si>
    <t>Indian Institute of Technology Kanpur</t>
  </si>
  <si>
    <t>Verified email at cse.iitk.ac.in</t>
  </si>
  <si>
    <t>Kimia Abrishamifar</t>
  </si>
  <si>
    <t>https://scholar.google.com/citations?hl=en&amp;user=sO_nlPUAAAAJ</t>
  </si>
  <si>
    <t>sO_nlPUAAAAJ</t>
  </si>
  <si>
    <t>Master of Medical Informatics at Shiraz University of Medical Scienee</t>
  </si>
  <si>
    <t>George Aidinis</t>
  </si>
  <si>
    <t>https://scholar.google.com/citations?hl=en&amp;user=LUmoStIAAAAJ</t>
  </si>
  <si>
    <t>LUmoStIAAAAJ</t>
  </si>
  <si>
    <t>PhD student @ University of Pennsylvania</t>
  </si>
  <si>
    <t>Verified email at pennmedicine.upenn.edu</t>
  </si>
  <si>
    <t>Madan Lal</t>
  </si>
  <si>
    <t>https://scholar.google.com/citations?hl=en&amp;user=tVBEzAUAAAAJ</t>
  </si>
  <si>
    <t>tVBEzAUAAAAJ</t>
  </si>
  <si>
    <t>Computer Science, Sindh Maressatul Islam University, Karachi</t>
  </si>
  <si>
    <t>Verified email at stu.smiu.edu.pk</t>
  </si>
  <si>
    <t>Atefeh Taghipour</t>
  </si>
  <si>
    <t>https://scholar.google.com/citations?hl=en&amp;user=9UEq8esAAAAJ</t>
  </si>
  <si>
    <t>9UEq8esAAAAJ</t>
  </si>
  <si>
    <t>Department of Medical Informatics, Faculty of Medical Sciences, Tarbiat Modares University</t>
  </si>
  <si>
    <t>Shemy Syed</t>
  </si>
  <si>
    <t>https://scholar.google.com/citations?hl=en&amp;user=Eij-bX4AAAAJ</t>
  </si>
  <si>
    <t>Eij-bX4AAAAJ</t>
  </si>
  <si>
    <t>PhD Researcher</t>
  </si>
  <si>
    <t>Verified email at dubai.bits-pilani.ac.in</t>
  </si>
  <si>
    <t>Justin Vischedyk</t>
  </si>
  <si>
    <t>https://scholar.google.com/citations?hl=en&amp;user=Ex4M5cIAAAAJ</t>
  </si>
  <si>
    <t>Ex4M5cIAAAAJ</t>
  </si>
  <si>
    <t>Student, Georg-August-UniversitÃ¤t GÃ¶ttingen</t>
  </si>
  <si>
    <t>Verified email at stud.uni-goettingen.de</t>
  </si>
  <si>
    <t>Ali Akbari</t>
  </si>
  <si>
    <t>https://scholar.google.com/citations?hl=en&amp;user=jNPVqOkAAAAJ</t>
  </si>
  <si>
    <t>jNPVqOkAAAAJ</t>
  </si>
  <si>
    <t>Master's student, Sharif University of Technology</t>
  </si>
  <si>
    <t>Verified email at ee.sharif.edu</t>
  </si>
  <si>
    <t>Zahra Moradi Shahrbabak</t>
  </si>
  <si>
    <t>https://scholar.google.com/citations?hl=en&amp;user=AF4G9lwAAAAJ</t>
  </si>
  <si>
    <t>AF4G9lwAAAAJ</t>
  </si>
  <si>
    <t>Master's student, Tehran University of Medical Sciences</t>
  </si>
  <si>
    <t>Dr.Manimegalai</t>
  </si>
  <si>
    <t>https://scholar.google.com/citations?hl=en&amp;user=wTwhbgEAAAAJ</t>
  </si>
  <si>
    <t>wTwhbgEAAAAJ</t>
  </si>
  <si>
    <t>Associate Professor</t>
  </si>
  <si>
    <t>Verified email at karunya.edu</t>
  </si>
  <si>
    <t>Ramyaa Dhinagaran</t>
  </si>
  <si>
    <t>https://scholar.google.com/citations?hl=en&amp;user=lzF4RBYAAAAJ</t>
  </si>
  <si>
    <t>lzF4RBYAAAAJ</t>
  </si>
  <si>
    <t>Research Scholar</t>
  </si>
  <si>
    <t>Verified email at ssn.edu.in</t>
  </si>
  <si>
    <t>Sandeep Loi</t>
  </si>
  <si>
    <t>https://scholar.google.com/citations?hl=en&amp;user=VcOHimYAAAAJ</t>
  </si>
  <si>
    <t>VcOHimYAAAAJ</t>
  </si>
  <si>
    <t>Anusha Verma</t>
  </si>
  <si>
    <t>https://scholar.google.com/citations?hl=en&amp;user=3k5iqmgAAAAJ</t>
  </si>
  <si>
    <t>3k5iqmgAAAAJ</t>
  </si>
  <si>
    <t>Mahdis Habibpour</t>
  </si>
  <si>
    <t>https://scholar.google.com/citations?hl=en&amp;user=gF2H2iwAAAAJ</t>
  </si>
  <si>
    <t>gF2H2iwAAAAJ</t>
  </si>
  <si>
    <t>Friedrich-Alexander University Erlangen-Nuremberg</t>
  </si>
  <si>
    <t>Verified email at fau.de</t>
  </si>
  <si>
    <t>Chen Zhang</t>
  </si>
  <si>
    <t>https://scholar.google.com/citations?hl=en&amp;user=VueokFcAAAAJ</t>
  </si>
  <si>
    <t>VueokFcAAAAJ</t>
  </si>
  <si>
    <t>University Technology of Sydney</t>
  </si>
  <si>
    <t>Verified email at student.uts.edu.au</t>
  </si>
  <si>
    <t>Vinay SK</t>
  </si>
  <si>
    <t>https://scholar.google.com/citations?hl=en&amp;user=IAMq0ycAAAAJ</t>
  </si>
  <si>
    <t>IAMq0ycAAAAJ</t>
  </si>
  <si>
    <t>Assistant Professor</t>
  </si>
  <si>
    <t>Verified email at pestrust.edu.in</t>
  </si>
  <si>
    <t>Samuel Adakole Onah</t>
  </si>
  <si>
    <t>https://scholar.google.com/citations?hl=en&amp;user=FZ3JNuYAAAAJ</t>
  </si>
  <si>
    <t>FZ3JNuYAAAAJ</t>
  </si>
  <si>
    <t>Msc. Researcher, St Petersburg Electrotechnical University</t>
  </si>
  <si>
    <t>Verified email at stud.etu.ru</t>
  </si>
  <si>
    <t>wenxiong liao</t>
  </si>
  <si>
    <t>https://scholar.google.com/citations?hl=en&amp;user=gFZZfEgAAAAJ</t>
  </si>
  <si>
    <t>gFZZfEgAAAAJ</t>
  </si>
  <si>
    <t>South China University of Technology</t>
  </si>
  <si>
    <t>Verified email at mail.scut.edu.cn</t>
  </si>
  <si>
    <t>Ryoungwoo Jang</t>
  </si>
  <si>
    <t>https://scholar.google.com/citations?hl=en&amp;user=UZk_sFkAAAAJ</t>
  </si>
  <si>
    <t>UZk_sFkAAAAJ</t>
  </si>
  <si>
    <t>Corelinesoft</t>
  </si>
  <si>
    <t>Verified email at corelinesoft.com</t>
  </si>
  <si>
    <t>Medical Artificial Intelligence</t>
  </si>
  <si>
    <t>BEIBEI SHIï¼ˆå²è““è““ï¼‰</t>
  </si>
  <si>
    <t>https://scholar.google.com/citations?hl=en&amp;user=VLKW0rcAAAAJ</t>
  </si>
  <si>
    <t>VLKW0rcAAAAJ</t>
  </si>
  <si>
    <t>Affiliated People's Hospital of Jiangsu University, 8 Dianli Road, Zhenjiang, Jiangsu, 212000Â â€¦</t>
  </si>
  <si>
    <t>Medical artificial intelligence</t>
  </si>
  <si>
    <t>Muhammad Ayoub</t>
  </si>
  <si>
    <t>https://scholar.google.com/citations?hl=en&amp;user=99L8LvoAAAAJ</t>
  </si>
  <si>
    <t>99L8LvoAAAAJ</t>
  </si>
  <si>
    <t>School of Computer Science and Engineering, Central South University, China</t>
  </si>
  <si>
    <t>KamilÄ— StankeviÄiÅ«tÄ—</t>
  </si>
  <si>
    <t>https://scholar.google.com/citations?hl=en&amp;user=by-a-SAAAAAJ</t>
  </si>
  <si>
    <t>by-a-SAAAAAJ</t>
  </si>
  <si>
    <t>PhD student, University of Cambridge</t>
  </si>
  <si>
    <t>Shun Liu</t>
  </si>
  <si>
    <t>https://scholar.google.com/citations?hl=en&amp;user=9Y1aQ0oAAAAJ</t>
  </si>
  <si>
    <t>9Y1aQ0oAAAAJ</t>
  </si>
  <si>
    <t>Undergraduate, Shanghai University of Finance and Economics</t>
  </si>
  <si>
    <t>Verified email at live.sufe.edu.cn</t>
  </si>
  <si>
    <t>Mykola Liashuha</t>
  </si>
  <si>
    <t>https://scholar.google.com/citations?hl=en&amp;user=beOsiAMAAAAJ</t>
  </si>
  <si>
    <t>beOsiAMAAAAJ</t>
  </si>
  <si>
    <t>Universite Paris-Saclay</t>
  </si>
  <si>
    <t>Verified email at universite-paris-saclay.fr</t>
  </si>
  <si>
    <t>Zihao He</t>
  </si>
  <si>
    <t>https://scholar.google.com/citations?hl=en&amp;user=suPQd4wAAAAJ</t>
  </si>
  <si>
    <t>suPQd4wAAAAJ</t>
  </si>
  <si>
    <t>Beijing Jiaotong University</t>
  </si>
  <si>
    <t>Verified email at bjtu.edu.cn</t>
  </si>
  <si>
    <t>Aref Andishgar</t>
  </si>
  <si>
    <t>https://scholar.google.com/citations?hl=en&amp;user=mT3Q7JMAAAAJ</t>
  </si>
  <si>
    <t>mT3Q7JMAAAAJ</t>
  </si>
  <si>
    <t>Fasa University of Medical Science, MD</t>
  </si>
  <si>
    <t>Shijia Zhou</t>
  </si>
  <si>
    <t>https://scholar.google.com/citations?hl=en&amp;user=OB4VczsAAAAJ</t>
  </si>
  <si>
    <t>OB4VczsAAAAJ</t>
  </si>
  <si>
    <t>BMIT</t>
  </si>
  <si>
    <t>Verified email at uni.sydney.edu.au</t>
  </si>
  <si>
    <t>Adam Sun</t>
  </si>
  <si>
    <t>https://scholar.google.com/citations?hl=en&amp;user=kaeyZ3cAAAAJ</t>
  </si>
  <si>
    <t>kaeyZ3cAAAAJ</t>
  </si>
  <si>
    <t>Undergraduate, Stanford University</t>
  </si>
  <si>
    <t>Verified email at stanford.edu</t>
  </si>
  <si>
    <t>Ehsan Saleh</t>
  </si>
  <si>
    <t>https://scholar.google.com/citations?hl=en&amp;user=WyBtzCYAAAAJ</t>
  </si>
  <si>
    <t>WyBtzCYAAAAJ</t>
  </si>
  <si>
    <t>Master of Biomedical Engineering, Iran University of Science and Technology</t>
  </si>
  <si>
    <t>Verified email at alumni.iust.ac.ir</t>
  </si>
  <si>
    <t>Saqar Said Nasser Al Maskari</t>
  </si>
  <si>
    <t>https://scholar.google.com/citations?hl=en&amp;user=i9nETC8AAAAJ</t>
  </si>
  <si>
    <t>i9nETC8AAAAJ</t>
  </si>
  <si>
    <t>Middle East College</t>
  </si>
  <si>
    <t>Verified email at tatweercs.com</t>
  </si>
  <si>
    <t>Jae Wan Park</t>
  </si>
  <si>
    <t>https://scholar.google.com/citations?hl=en&amp;user=8DmpgjgAAAAJ</t>
  </si>
  <si>
    <t>8DmpgjgAAAAJ</t>
  </si>
  <si>
    <t>Yonsei University Artificial Intelligence Ph. D.Candidate</t>
  </si>
  <si>
    <t>Verified email at yonsei.ac.kr</t>
  </si>
  <si>
    <t>Asifa Mehmood Qureshi</t>
  </si>
  <si>
    <t>https://scholar.google.com/citations?hl=en&amp;user=49bWOr8AAAAJ</t>
  </si>
  <si>
    <t>49bWOr8AAAAJ</t>
  </si>
  <si>
    <t>Air University, Islamabad</t>
  </si>
  <si>
    <t>Verified email at student.dkit.ie</t>
  </si>
  <si>
    <t>Hao Chen</t>
  </si>
  <si>
    <t>https://scholar.google.com/citations?hl=en&amp;user=FaOqRpcAAAAJ</t>
  </si>
  <si>
    <t>FaOqRpcAAAAJ</t>
  </si>
  <si>
    <t>Zhejiang University</t>
  </si>
  <si>
    <t>Verified email at zju.edu.cn</t>
  </si>
  <si>
    <t>Computer Science</t>
  </si>
  <si>
    <t>Akram Khan</t>
  </si>
  <si>
    <t>https://scholar.google.com/citations?hl=en&amp;user=2m9c07wAAAAJ</t>
  </si>
  <si>
    <t>2m9c07wAAAAJ</t>
  </si>
  <si>
    <t>Student of Computer Science, COMSATS University Islamabad</t>
  </si>
  <si>
    <t>Verified email at student.comsats.edu.pk</t>
  </si>
  <si>
    <t>Rachel Lim</t>
  </si>
  <si>
    <t>https://scholar.google.com/citations?hl=en&amp;user=ayarl-gAAAAJ</t>
  </si>
  <si>
    <t>ayarl-gAAAAJ</t>
  </si>
  <si>
    <t>Stanford University</t>
  </si>
  <si>
    <t>Verified email at cs.stanford.edu</t>
  </si>
  <si>
    <t>Ryan Teehan</t>
  </si>
  <si>
    <t>https://scholar.google.com/citations?hl=en&amp;user=mXo4IYQAAAAJ</t>
  </si>
  <si>
    <t>mXo4IYQAAAAJ</t>
  </si>
  <si>
    <t>Charles River Analytics</t>
  </si>
  <si>
    <t>Verified email at cra.com</t>
  </si>
  <si>
    <t>Kexin Huang</t>
  </si>
  <si>
    <t>https://scholar.google.com/citations?hl=en&amp;user=ogEXTOgAAAAJ</t>
  </si>
  <si>
    <t>ogEXTOgAAAAJ</t>
  </si>
  <si>
    <t>Jason Yim</t>
  </si>
  <si>
    <t>https://scholar.google.com/citations?hl=en&amp;user=8wDe9NAAAAAJ</t>
  </si>
  <si>
    <t>8wDe9NAAAAAJ</t>
  </si>
  <si>
    <t>MIT</t>
  </si>
  <si>
    <t>Verified email at csail.mit.edu</t>
  </si>
  <si>
    <t>Ayan Banerjee</t>
  </si>
  <si>
    <t>https://scholar.google.com/citations?hl=en&amp;user=HQhMWIIAAAAJ</t>
  </si>
  <si>
    <t>HQhMWIIAAAAJ</t>
  </si>
  <si>
    <t>The DE Shaw Group</t>
  </si>
  <si>
    <t>Verified email at deshaw.com</t>
  </si>
  <si>
    <t>John Erol Evangelista</t>
  </si>
  <si>
    <t>https://scholar.google.com/citations?hl=en&amp;user=dH0sMSMAAAAJ</t>
  </si>
  <si>
    <t>dH0sMSMAAAAJ</t>
  </si>
  <si>
    <t>Icahn School of Medicine at Mount Sinai</t>
  </si>
  <si>
    <t>Verified email at mssm.edu</t>
  </si>
  <si>
    <t>A Ferrer Florensa</t>
  </si>
  <si>
    <t>https://scholar.google.com/citations?hl=en&amp;user=ciBCsMsAAAAJ</t>
  </si>
  <si>
    <t>ciBCsMsAAAAJ</t>
  </si>
  <si>
    <t>PhD at the National Food Institue, DTU</t>
  </si>
  <si>
    <t>Verified email at food.dtu.dk</t>
  </si>
  <si>
    <t>Mrinank Sharma</t>
  </si>
  <si>
    <t>https://scholar.google.com/citations?hl=en&amp;user=5gslw-MAAAAJ</t>
  </si>
  <si>
    <t>5gslw-MAAAAJ</t>
  </si>
  <si>
    <t>Anthropic</t>
  </si>
  <si>
    <t>Verified email at anthropic.com</t>
  </si>
  <si>
    <t>MUHAMMAD MUNSARIF</t>
  </si>
  <si>
    <t>https://scholar.google.com/citations?hl=en&amp;user=pvf1WvsAAAAJ</t>
  </si>
  <si>
    <t>pvf1WvsAAAAJ</t>
  </si>
  <si>
    <t>Universitas Muhammadiyah Semarang</t>
  </si>
  <si>
    <t>Verified email at unimus.ac.id</t>
  </si>
  <si>
    <t>Miguel Carmona</t>
  </si>
  <si>
    <t>https://scholar.google.com/citations?hl=en&amp;user=DVn0pXwAAAAJ</t>
  </si>
  <si>
    <t>DVn0pXwAAAAJ</t>
  </si>
  <si>
    <t>Technical Lead, AstraZeneca</t>
  </si>
  <si>
    <t>Verified email at astrazeneca.com</t>
  </si>
  <si>
    <t>Fabio Barth</t>
  </si>
  <si>
    <t>https://scholar.google.com/citations?hl=en&amp;user=vH1-00MAAAAJ</t>
  </si>
  <si>
    <t>vH1-00MAAAAJ</t>
  </si>
  <si>
    <t>DFKI</t>
  </si>
  <si>
    <t>Verified email at dfki.de</t>
  </si>
  <si>
    <t>Ammar Kamal Abasi</t>
  </si>
  <si>
    <t>https://scholar.google.com/citations?hl=en&amp;user=oyfzJ90AAAAJ</t>
  </si>
  <si>
    <t>oyfzJ90AAAAJ</t>
  </si>
  <si>
    <t>Mohamed bin Zayed University of Artificial Intelligence (MBZUAI)</t>
  </si>
  <si>
    <t>Juraev Muzaffarjon Mansurjonovich</t>
  </si>
  <si>
    <t>https://scholar.google.com/citations?hl=en&amp;user=6sdgEj0AAAAJ</t>
  </si>
  <si>
    <t>6sdgEj0AAAAJ</t>
  </si>
  <si>
    <t>Dotsent of Kokan State Pedagogical Institute, Doctor of Philosophy in Pedagogical sience</t>
  </si>
  <si>
    <t>Verified email at umail.uz</t>
  </si>
  <si>
    <t>Indah  Purnama Sari</t>
  </si>
  <si>
    <t>https://scholar.google.com/citations?hl=en&amp;user=biW7NNYAAAAJ</t>
  </si>
  <si>
    <t>biW7NNYAAAAJ</t>
  </si>
  <si>
    <t>Universitas Muhammadiyah Sumatera Utara</t>
  </si>
  <si>
    <t>Verified email at umsu.ac.id</t>
  </si>
  <si>
    <t>Shanchuan Lin</t>
  </si>
  <si>
    <t>https://scholar.google.com/citations?hl=en&amp;user=EDWUw7gAAAAJ</t>
  </si>
  <si>
    <t>EDWUw7gAAAAJ</t>
  </si>
  <si>
    <t>ByteDance</t>
  </si>
  <si>
    <t>Verified email at bytedance.com</t>
  </si>
  <si>
    <t>Muhaqiqin</t>
  </si>
  <si>
    <t>https://scholar.google.com/citations?hl=en&amp;user=SdfFZQYAAAAJ</t>
  </si>
  <si>
    <t>SdfFZQYAAAAJ</t>
  </si>
  <si>
    <t>Lecturer of Computer Science, University of Lampung</t>
  </si>
  <si>
    <t>Verified email at fmipa.unila.ac.id</t>
  </si>
  <si>
    <t>Daniel Perez</t>
  </si>
  <si>
    <t>https://scholar.google.com/citations?hl=en&amp;user=W2XsCqwAAAAJ</t>
  </si>
  <si>
    <t>W2XsCqwAAAAJ</t>
  </si>
  <si>
    <t>Sixu Hu</t>
  </si>
  <si>
    <t>https://scholar.google.com/citations?hl=en&amp;user=xM7YV7cAAAAJ</t>
  </si>
  <si>
    <t>xM7YV7cAAAAJ</t>
  </si>
  <si>
    <t>Graduate Student, National University of Singapore</t>
  </si>
  <si>
    <t>Daniel King</t>
  </si>
  <si>
    <t>https://scholar.google.com/citations?hl=en&amp;user=-mLFRwEAAAAJ</t>
  </si>
  <si>
    <t>MosaicML, Allen Institute for AI (former)</t>
  </si>
  <si>
    <t>Verified email at hmc.edu</t>
  </si>
  <si>
    <t>Tommaso Salvatori</t>
  </si>
  <si>
    <t>https://scholar.google.com/citations?hl=en&amp;user=fG9vZC4AAAAJ</t>
  </si>
  <si>
    <t>fG9vZC4AAAAJ</t>
  </si>
  <si>
    <t>VERSES Research Lab</t>
  </si>
  <si>
    <t>Verified email at verses.io</t>
  </si>
  <si>
    <t>Oscar Sainz</t>
  </si>
  <si>
    <t>https://scholar.google.com/citations?hl=en&amp;user=3Z5zok8AAAAJ</t>
  </si>
  <si>
    <t>3Z5zok8AAAAJ</t>
  </si>
  <si>
    <t>University of the Basque Country (UPV/EHU)</t>
  </si>
  <si>
    <t>Verified email at ehu.eus</t>
  </si>
  <si>
    <t>Diptiben Ghelani</t>
  </si>
  <si>
    <t>https://scholar.google.com/citations?hl=en&amp;user=aU-NGSsAAAAJ</t>
  </si>
  <si>
    <t>aU-NGSsAAAAJ</t>
  </si>
  <si>
    <t>Department of Computer Engineering, Gujrat Technological University, Ahmedabad, GujratÂ â€¦</t>
  </si>
  <si>
    <t>Giorgio Mariani</t>
  </si>
  <si>
    <t>https://scholar.google.com/citations?hl=en&amp;user=sHuNq7MAAAAJ</t>
  </si>
  <si>
    <t>sHuNq7MAAAAJ</t>
  </si>
  <si>
    <t>Sapienza - University of Rome</t>
  </si>
  <si>
    <t>Verified email at di.uniroma1.it</t>
  </si>
  <si>
    <t>Eric Paul Meyer</t>
  </si>
  <si>
    <t>https://scholar.google.com/citations?hl=en&amp;user=7ydY_jMAAAAJ</t>
  </si>
  <si>
    <t>7ydY_jMAAAAJ</t>
  </si>
  <si>
    <t>VP, Advanced Technology, Align Technology</t>
  </si>
  <si>
    <t>Verified email at aligntech.com</t>
  </si>
  <si>
    <t>Jin Yong Yoo</t>
  </si>
  <si>
    <t>https://scholar.google.com/citations?hl=en&amp;user=qNoKYxYAAAAJ</t>
  </si>
  <si>
    <t>qNoKYxYAAAAJ</t>
  </si>
  <si>
    <t>Hyperconnect</t>
  </si>
  <si>
    <t>Verified email at hpcnt.com</t>
  </si>
  <si>
    <t>Dominique Batista</t>
  </si>
  <si>
    <t>https://scholar.google.com/citations?hl=en&amp;user=Pk_YYVsAAAAJ</t>
  </si>
  <si>
    <t>Pk_YYVsAAAAJ</t>
  </si>
  <si>
    <t>Research Software Engineer, University of Oxford</t>
  </si>
  <si>
    <t>Verified email at oerc.ox.ac.uk</t>
  </si>
  <si>
    <t>Renjie Song</t>
  </si>
  <si>
    <t>https://scholar.google.com/citations?hl=en&amp;user=-EgH8oIAAAAJ</t>
  </si>
  <si>
    <t>MEGVII</t>
  </si>
  <si>
    <t>Verified email at megvii.com</t>
  </si>
  <si>
    <t>Wahyu Nofiyan Hadi</t>
  </si>
  <si>
    <t>https://scholar.google.com/citations?hl=en&amp;user=1qWMgawAAAAJ</t>
  </si>
  <si>
    <t>1qWMgawAAAAJ</t>
  </si>
  <si>
    <t>Universitas Hafshawaty Zainul Hasan</t>
  </si>
  <si>
    <t>Yiheng Liu</t>
  </si>
  <si>
    <t>https://scholar.google.com/citations?hl=en&amp;user=W7mUggsAAAAJ</t>
  </si>
  <si>
    <t>W7mUggsAAAAJ</t>
  </si>
  <si>
    <t>Northwestern Polytechnical University</t>
  </si>
  <si>
    <t>Verified email at mail.nwpu.edu.cn</t>
  </si>
  <si>
    <t>Binghui Peng</t>
  </si>
  <si>
    <t>https://scholar.google.com/citations?hl=en&amp;user=twlFI3sAAAAJ</t>
  </si>
  <si>
    <t>twlFI3sAAAAJ</t>
  </si>
  <si>
    <t>Columbia University</t>
  </si>
  <si>
    <t>Verified email at columbia.edu</t>
  </si>
  <si>
    <t>Jiawei Li</t>
  </si>
  <si>
    <t>https://scholar.google.com/citations?hl=en&amp;user=sher9R0AAAAJ</t>
  </si>
  <si>
    <t>sher9R0AAAAJ</t>
  </si>
  <si>
    <t>Master of Computational Science, University of California San Diego</t>
  </si>
  <si>
    <t>Verified email at s-3.io</t>
  </si>
  <si>
    <t>Yusupali Esonali o'g'li Minamatov - ÐœÐ¸Ð½Ð°Ð¼Ð°Ñ‚Ð¾Ð² Ð®ÑÑƒÐ¿Ð°Ð»Ð¸ Ð­ÑÐ¾Ð½Ð°Ð»Ð¸ ÑƒÐ³Ð»Ð¸</t>
  </si>
  <si>
    <t>https://scholar.google.com/citations?hl=en&amp;user=zsvAw1YAAAAJ</t>
  </si>
  <si>
    <t>zsvAw1YAAAAJ</t>
  </si>
  <si>
    <t>Assistent Professor, Fergana Polytechnic Institute</t>
  </si>
  <si>
    <t>Verified email at ferpi.uz</t>
  </si>
  <si>
    <t>Rian Ardianto</t>
  </si>
  <si>
    <t>https://scholar.google.com/citations?hl=en&amp;user=U1rIfWcAAAAJ</t>
  </si>
  <si>
    <t>U1rIfWcAAAAJ</t>
  </si>
  <si>
    <t>Universitas Harapan Bangsa</t>
  </si>
  <si>
    <t>Verified email at uhb.ac.id</t>
  </si>
  <si>
    <t>Rehma Yash Razzak</t>
  </si>
  <si>
    <t>https://scholar.google.com/citations?hl=en&amp;user=Fim29kgAAAAJ</t>
  </si>
  <si>
    <t>Fim29kgAAAAJ</t>
  </si>
  <si>
    <t>Kennesaw State University (Formerly Southern Polytechnic State University)</t>
  </si>
  <si>
    <t>Verified email at students.kennesaw.edu</t>
  </si>
  <si>
    <t>Long Lian</t>
  </si>
  <si>
    <t>https://scholar.google.com/citations?hl=en&amp;user=eOLxyqUAAAAJ</t>
  </si>
  <si>
    <t>eOLxyqUAAAAJ</t>
  </si>
  <si>
    <t>University of California, Berkeley</t>
  </si>
  <si>
    <t>Anjan Bharadwaj</t>
  </si>
  <si>
    <t>https://scholar.google.com/citations?hl=en&amp;user=UnQRrtMAAAAJ</t>
  </si>
  <si>
    <t>UnQRrtMAAAAJ</t>
  </si>
  <si>
    <t>Student Intern at Newman Lab, Stanford University</t>
  </si>
  <si>
    <t>David Berdik</t>
  </si>
  <si>
    <t>https://scholar.google.com/citations?hl=en&amp;user=H6PSXugAAAAJ</t>
  </si>
  <si>
    <t>H6PSXugAAAAJ</t>
  </si>
  <si>
    <t>Duquesne University</t>
  </si>
  <si>
    <t>Verified email at duq.edu</t>
  </si>
  <si>
    <t>Iva Halilaj</t>
  </si>
  <si>
    <t>https://scholar.google.com/citations?hl=en&amp;user=u3gtgWQAAAAJ</t>
  </si>
  <si>
    <t>u3gtgWQAAAAJ</t>
  </si>
  <si>
    <t>Maastricht University</t>
  </si>
  <si>
    <t>Verified email at maastrichtuniversity.nl</t>
  </si>
  <si>
    <t>Sepriano</t>
  </si>
  <si>
    <t>https://scholar.google.com/citations?hl=en&amp;user=13x40L0AAAAJ</t>
  </si>
  <si>
    <t>13x40L0AAAAJ</t>
  </si>
  <si>
    <t>Universitas Islam Negeri Sulthan Thaha Saifuddin Jambi</t>
  </si>
  <si>
    <t>Verified email at uinjambi.ac.id</t>
  </si>
  <si>
    <t>Jan Ebert</t>
  </si>
  <si>
    <t>https://scholar.google.com/citations?hl=en&amp;user=qB0K3vQAAAAJ</t>
  </si>
  <si>
    <t>qB0K3vQAAAAJ</t>
  </si>
  <si>
    <t>Forschungszentrum JÃ¼lich GmbH</t>
  </si>
  <si>
    <t>Verified email at posteo.net</t>
  </si>
  <si>
    <t>Ali Rahmani</t>
  </si>
  <si>
    <t>https://scholar.google.com/citations?hl=en&amp;user=BZUUDagAAAAJ</t>
  </si>
  <si>
    <t>BZUUDagAAAAJ</t>
  </si>
  <si>
    <t>MahamGostar Research Group</t>
  </si>
  <si>
    <t>Verified email at mahamgostar.com</t>
  </si>
  <si>
    <t>Chinzorig Dandarchuluun</t>
  </si>
  <si>
    <t>https://scholar.google.com/citations?hl=en&amp;user=I7XZCGwAAAAJ</t>
  </si>
  <si>
    <t>I7XZCGwAAAAJ</t>
  </si>
  <si>
    <t>Software Engineer, UCSF</t>
  </si>
  <si>
    <t>Verified email at ucsf.edu</t>
  </si>
  <si>
    <t>Jason McInerney</t>
  </si>
  <si>
    <t>https://scholar.google.com/citations?hl=en&amp;user=xDILudsAAAAJ</t>
  </si>
  <si>
    <t>xDILudsAAAAJ</t>
  </si>
  <si>
    <t>Doctoral Candidate, Iowa State University</t>
  </si>
  <si>
    <t>Verified email at iastate.edu</t>
  </si>
  <si>
    <t>Kean Chen</t>
  </si>
  <si>
    <t>https://scholar.google.com/citations?hl=en&amp;user=Ncvskw4AAAAJ</t>
  </si>
  <si>
    <t>Ncvskw4AAAAJ</t>
  </si>
  <si>
    <t>Institute of Software, Chinese Academy of Sciences</t>
  </si>
  <si>
    <t>Verified email at ios.ac.cn</t>
  </si>
  <si>
    <t>Yining Hong</t>
  </si>
  <si>
    <t>https://scholar.google.com/citations?hl=en&amp;user=PTYxORcAAAAJ</t>
  </si>
  <si>
    <t>PTYxORcAAAAJ</t>
  </si>
  <si>
    <t>Univerisy of California, Los Angeles</t>
  </si>
  <si>
    <t>Verified email at cs.ucla.edu</t>
  </si>
  <si>
    <t>Shreya Pathak</t>
  </si>
  <si>
    <t>https://scholar.google.com/citations?hl=en&amp;user=RhxF2awAAAAJ</t>
  </si>
  <si>
    <t>RhxF2awAAAAJ</t>
  </si>
  <si>
    <t>Indian Institute of Technology Bombay</t>
  </si>
  <si>
    <t>Verified email at cse.iitb.ac.in</t>
  </si>
  <si>
    <t>Dani Sprague</t>
  </si>
  <si>
    <t>https://scholar.google.com/citations?hl=en&amp;user=c68TYA4AAAAJ</t>
  </si>
  <si>
    <t>c68TYA4AAAAJ</t>
  </si>
  <si>
    <t>Western Washington University</t>
  </si>
  <si>
    <t>Verified email at wwu.edu</t>
  </si>
  <si>
    <t>Dr Zahid Husaain Khand</t>
  </si>
  <si>
    <t>https://scholar.google.com/citations?hl=en&amp;user=tKOpFAYAAAAJ</t>
  </si>
  <si>
    <t>tKOpFAYAAAAJ</t>
  </si>
  <si>
    <t>Sukkur IBA Unniversity</t>
  </si>
  <si>
    <t>Jialong Tang</t>
  </si>
  <si>
    <t>https://scholar.google.com/citations?hl=en&amp;user=J57FNKcAAAAJ</t>
  </si>
  <si>
    <t>J57FNKcAAAAJ</t>
  </si>
  <si>
    <t>Verified email at iscas.ac.cn</t>
  </si>
  <si>
    <t>Seth Bernstein</t>
  </si>
  <si>
    <t>https://scholar.google.com/citations?hl=en&amp;user=mpn42u8AAAAJ</t>
  </si>
  <si>
    <t>mpn42u8AAAAJ</t>
  </si>
  <si>
    <t>Temple University</t>
  </si>
  <si>
    <t>Verified email at temple.edu</t>
  </si>
  <si>
    <t>Julita Bielaniewicz</t>
  </si>
  <si>
    <t>https://scholar.google.com/citations?hl=en&amp;user=rAdCZncAAAAJ</t>
  </si>
  <si>
    <t>rAdCZncAAAAJ</t>
  </si>
  <si>
    <t>WrocÅ‚aw University of Science and Technology</t>
  </si>
  <si>
    <t>Verified email at pwr.edu.pl</t>
  </si>
  <si>
    <t>Tuo Feng</t>
  </si>
  <si>
    <t>https://scholar.google.com/citations?hl=en&amp;user=UZm4ZRsAAAAJ</t>
  </si>
  <si>
    <t>UZm4ZRsAAAAJ</t>
  </si>
  <si>
    <t>University of Technology Sydney, PHD candidate</t>
  </si>
  <si>
    <t>Tony (Ziheng) Wang</t>
  </si>
  <si>
    <t>https://scholar.google.com/citations?hl=en&amp;user=bZmg3NcAAAAJ</t>
  </si>
  <si>
    <t>bZmg3NcAAAAJ</t>
  </si>
  <si>
    <t>computer science</t>
  </si>
  <si>
    <t>I. Errandonea</t>
  </si>
  <si>
    <t>https://scholar.google.com/citations?hl=en&amp;user=OEYwCeYAAAAJ</t>
  </si>
  <si>
    <t>OEYwCeYAAAAJ</t>
  </si>
  <si>
    <t>CEIT-Basque Research and Technology Alliance (BRTA)</t>
  </si>
  <si>
    <t>Verified email at ceit.es</t>
  </si>
  <si>
    <t>Rao Fu</t>
  </si>
  <si>
    <t>https://scholar.google.com/citations?hl=en&amp;user=VWMWQEcAAAAJ</t>
  </si>
  <si>
    <t>VWMWQEcAAAAJ</t>
  </si>
  <si>
    <t>Brown University</t>
  </si>
  <si>
    <t>Verified email at brown.edu</t>
  </si>
  <si>
    <t>Nika Saputra</t>
  </si>
  <si>
    <t>https://scholar.google.com/citations?hl=en&amp;user=YzPtaJIAAAAJ</t>
  </si>
  <si>
    <t>YzPtaJIAAAAJ</t>
  </si>
  <si>
    <t>Universitas Andalas</t>
  </si>
  <si>
    <t>Verified email at student.unand.ac.id</t>
  </si>
  <si>
    <t>IvÃ¡n MartÃ­nez-EstÃ©vez</t>
  </si>
  <si>
    <t>https://scholar.google.com/citations?hl=en&amp;user=o1UtOLoAAAAJ</t>
  </si>
  <si>
    <t>o1UtOLoAAAAJ</t>
  </si>
  <si>
    <t>University of Vigo</t>
  </si>
  <si>
    <t>Verified email at uvigo.es</t>
  </si>
  <si>
    <t>Luigi Chiricosta</t>
  </si>
  <si>
    <t>https://scholar.google.com/citations?hl=en&amp;user=2Es8NGoAAAAJ</t>
  </si>
  <si>
    <t>2Es8NGoAAAAJ</t>
  </si>
  <si>
    <t>Ricercatore Sanitario</t>
  </si>
  <si>
    <t>Verified email at irccsme.it</t>
  </si>
  <si>
    <t>Saad Rasool</t>
  </si>
  <si>
    <t>https://scholar.google.com/citations?hl=en&amp;user=txuIkqoAAAAJ</t>
  </si>
  <si>
    <t>txuIkqoAAAAJ</t>
  </si>
  <si>
    <t>Department of computer science , Concordia university Chicago , 7400 Augusta St, RiverÂ â€¦</t>
  </si>
  <si>
    <t>Verified email at cuchicago.edu</t>
  </si>
  <si>
    <t>Koichi Ito</t>
  </si>
  <si>
    <t>https://scholar.google.com/citations?hl=en&amp;user=WE_g9_WsIAAC</t>
  </si>
  <si>
    <t>WE_g9_WsIAAC</t>
  </si>
  <si>
    <t>Dr. Dinesh Kalla</t>
  </si>
  <si>
    <t>https://scholar.google.com/citations?hl=en&amp;user=oEWvX5UAAAAJ</t>
  </si>
  <si>
    <t>oEWvX5UAAAAJ</t>
  </si>
  <si>
    <t>Colorado Technical University</t>
  </si>
  <si>
    <t>Verified email at student.ctuonline.edu</t>
  </si>
  <si>
    <t>Julie Jiang</t>
  </si>
  <si>
    <t>https://scholar.google.com/citations?hl=en&amp;user=xlNV12MAAAAJ</t>
  </si>
  <si>
    <t>xlNV12MAAAAJ</t>
  </si>
  <si>
    <t>University of Southern California, Information Sciences Institute</t>
  </si>
  <si>
    <t>Verified email at usc.edu</t>
  </si>
  <si>
    <t>Mohammed Yaser Arfat</t>
  </si>
  <si>
    <t>https://scholar.google.com/citations?hl=en&amp;user=AxRJPuIAAAAJ</t>
  </si>
  <si>
    <t>AxRJPuIAAAAJ</t>
  </si>
  <si>
    <t>Nawab Shah Alam Khan College of Engineering and Technology</t>
  </si>
  <si>
    <t>Saad Hikmat Haji</t>
  </si>
  <si>
    <t>https://scholar.google.com/citations?hl=en&amp;user=2yibWeMAAAAJ</t>
  </si>
  <si>
    <t>2yibWeMAAAAJ</t>
  </si>
  <si>
    <t>Department of Information Technology</t>
  </si>
  <si>
    <t>Verified email at duhokcihan.edu.krd</t>
  </si>
  <si>
    <t>Yingheng Wang</t>
  </si>
  <si>
    <t>https://scholar.google.com/citations?hl=en&amp;user=4WEa7tMAAAAJ</t>
  </si>
  <si>
    <t>4WEa7tMAAAAJ</t>
  </si>
  <si>
    <t>PhD Student, Cornell University</t>
  </si>
  <si>
    <t>Verified email at cornell.edu</t>
  </si>
  <si>
    <t>Daniel Roich</t>
  </si>
  <si>
    <t>https://scholar.google.com/citations?hl=en&amp;user=Te2jEOQAAAAJ</t>
  </si>
  <si>
    <t>Te2jEOQAAAAJ</t>
  </si>
  <si>
    <t>Tel-Aviv University</t>
  </si>
  <si>
    <t>Verified email at mail.tau.ac.il</t>
  </si>
  <si>
    <t>Jacob Faibussowitsch</t>
  </si>
  <si>
    <t>https://scholar.google.com/citations?hl=en&amp;user=UsA64xMAAAAJ</t>
  </si>
  <si>
    <t>UsA64xMAAAAJ</t>
  </si>
  <si>
    <t>Argonne National Laboratory</t>
  </si>
  <si>
    <t>Verified email at anl.gov</t>
  </si>
  <si>
    <t>Amir Samoqi</t>
  </si>
  <si>
    <t>https://scholar.google.com/citations?hl=en&amp;user=stOlvgUAAAAJ</t>
  </si>
  <si>
    <t>stOlvgUAAAAJ</t>
  </si>
  <si>
    <t>Computer Science researcher</t>
  </si>
  <si>
    <t>Rayan Krishnan</t>
  </si>
  <si>
    <t>https://scholar.google.com/citations?hl=en&amp;user=295diisAAAAJ</t>
  </si>
  <si>
    <t>295diisAAAAJ</t>
  </si>
  <si>
    <t>Maha M. AlShammari</t>
  </si>
  <si>
    <t>https://scholar.google.com/citations?hl=en&amp;user=nYuCKhsAAAAJ</t>
  </si>
  <si>
    <t>nYuCKhsAAAAJ</t>
  </si>
  <si>
    <t>Computational Unit, Department of Environmental Health, Institute for Research and MedicalÂ â€¦</t>
  </si>
  <si>
    <t>Verified email at iau.edu.sa</t>
  </si>
  <si>
    <t>Fnu Samaah</t>
  </si>
  <si>
    <t>https://scholar.google.com/citations?hl=en&amp;user=fersXloAAAAJ</t>
  </si>
  <si>
    <t>fersXloAAAAJ</t>
  </si>
  <si>
    <t>Software Developer</t>
  </si>
  <si>
    <t>Verified email at usbank.com</t>
  </si>
  <si>
    <t>Lamesa Tashoma Fanache</t>
  </si>
  <si>
    <t>https://scholar.google.com/citations?hl=en&amp;user=ZNkIK00AAAAJ</t>
  </si>
  <si>
    <t>ZNkIK00AAAAJ</t>
  </si>
  <si>
    <t>Lecturer</t>
  </si>
  <si>
    <t>Verified email at mtu.edu.et</t>
  </si>
  <si>
    <t>Yunpeng Bai</t>
  </si>
  <si>
    <t>https://scholar.google.com/citations?hl=en&amp;user=GCvL2JMAAAAJ</t>
  </si>
  <si>
    <t>GCvL2JMAAAAJ</t>
  </si>
  <si>
    <t>PhD Student in Aberystwyth University</t>
  </si>
  <si>
    <t>Verified email at aber.ac.uk</t>
  </si>
  <si>
    <t>Zihan Zhou</t>
  </si>
  <si>
    <t>https://scholar.google.com/citations?hl=en&amp;user=HwFGzZMAAAAJ</t>
  </si>
  <si>
    <t>HwFGzZMAAAAJ</t>
  </si>
  <si>
    <t>Verified email at cs.toronto.edu</t>
  </si>
  <si>
    <t>Sofia Gil-Clavel</t>
  </si>
  <si>
    <t>https://scholar.google.com/citations?hl=en&amp;user=xuc6rUEAAAAJ</t>
  </si>
  <si>
    <t>xuc6rUEAAAAJ</t>
  </si>
  <si>
    <t>Researcher at TU Delft</t>
  </si>
  <si>
    <t>Verified email at tudelft.nl</t>
  </si>
  <si>
    <t>Jonah Siekmann</t>
  </si>
  <si>
    <t>https://scholar.google.com/citations?hl=en&amp;user=fxB8n4UAAAAJ</t>
  </si>
  <si>
    <t>fxB8n4UAAAAJ</t>
  </si>
  <si>
    <t>Agility Robotics</t>
  </si>
  <si>
    <t>Verified email at oregonstate.edu</t>
  </si>
  <si>
    <t>Bowen Wu</t>
  </si>
  <si>
    <t>https://scholar.google.com/citations?hl=en&amp;user=UGchFu0AAAAJ</t>
  </si>
  <si>
    <t>UGchFu0AAAAJ</t>
  </si>
  <si>
    <t>Sun Yat-sen University</t>
  </si>
  <si>
    <t>Verified email at mail2.sysu.edu.cn</t>
  </si>
  <si>
    <t>Azam Nurullaev</t>
  </si>
  <si>
    <t>https://scholar.google.com/citations?hl=en&amp;user=pc-pPl4AAAAJ</t>
  </si>
  <si>
    <t>pc-pPl4AAAAJ</t>
  </si>
  <si>
    <t>Graduate Student in IT, University of Cumberlands in KY</t>
  </si>
  <si>
    <t>Verified email at ucumberlands.edu</t>
  </si>
  <si>
    <t>Mohammed M. Abu-Saqer</t>
  </si>
  <si>
    <t>https://scholar.google.com/citations?hl=en&amp;user=LXstd_cAAAAJ</t>
  </si>
  <si>
    <t>LXstd_cAAAAJ</t>
  </si>
  <si>
    <t>Al-Azhar University-Gaza</t>
  </si>
  <si>
    <t>Verified email at student.alazhar.edu.ps</t>
  </si>
  <si>
    <t>Yuxin Huang</t>
  </si>
  <si>
    <t>https://scholar.google.com/citations?hl=en&amp;user=egVPf6MAAAAJ</t>
  </si>
  <si>
    <t>egVPf6MAAAAJ</t>
  </si>
  <si>
    <t>University of Massachusetts Amherst</t>
  </si>
  <si>
    <t>Verified email at umass.edu</t>
  </si>
  <si>
    <t>Reed Oei</t>
  </si>
  <si>
    <t>https://scholar.google.com/citations?hl=en&amp;user=GbBceJkAAAAJ</t>
  </si>
  <si>
    <t>GbBceJkAAAAJ</t>
  </si>
  <si>
    <t>University of Illinois</t>
  </si>
  <si>
    <t>AHMED SAIFULLAH SAMI</t>
  </si>
  <si>
    <t>https://scholar.google.com/citations?hl=en&amp;user=Le9CQW4AAAAJ</t>
  </si>
  <si>
    <t>Le9CQW4AAAAJ</t>
  </si>
  <si>
    <t>Qaiwan international university</t>
  </si>
  <si>
    <t>Verified email at uniq.edu.iq</t>
  </si>
  <si>
    <t>Computer science</t>
  </si>
  <si>
    <t>Marco Nardin</t>
  </si>
  <si>
    <t>https://scholar.google.com/citations?hl=en&amp;user=_-_UM2IAAAAJ</t>
  </si>
  <si>
    <t>_-_UM2IAAAAJ</t>
  </si>
  <si>
    <t>Massachusetts General Hospital, Northeastern University</t>
  </si>
  <si>
    <t>LÃ¡szlÃ³ Nemes</t>
  </si>
  <si>
    <t>https://scholar.google.com/citations?hl=en&amp;user=Q3FgtVUAAAAJ</t>
  </si>
  <si>
    <t>Q3FgtVUAAAAJ</t>
  </si>
  <si>
    <t>EÃ¶tvÃ¶s LorÃ¡nd University, Department of Information Systems</t>
  </si>
  <si>
    <t>Verified email at inf.elte.hu</t>
  </si>
  <si>
    <t>Julia Gao</t>
  </si>
  <si>
    <t>https://scholar.google.com/citations?hl=en&amp;user=KdOCkt0AAAAJ</t>
  </si>
  <si>
    <t>KdOCkt0AAAAJ</t>
  </si>
  <si>
    <t>California Institute of Technology</t>
  </si>
  <si>
    <t>Verified email at caltech.edu</t>
  </si>
  <si>
    <t>Dhivya Chandrasekaran</t>
  </si>
  <si>
    <t>https://scholar.google.com/citations?hl=en&amp;user=WOk13fMAAAAJ</t>
  </si>
  <si>
    <t>WOk13fMAAAAJ</t>
  </si>
  <si>
    <t>Lakehead University</t>
  </si>
  <si>
    <t>Verified email at lakeheadu.ca</t>
  </si>
  <si>
    <t>Chenye Cui ï¼ˆå´”å®¸çƒ¨ï¼‰</t>
  </si>
  <si>
    <t>https://scholar.google.com/citations?hl=en&amp;user=lfA7_FYAAAAJ</t>
  </si>
  <si>
    <t>lfA7_FYAAAAJ</t>
  </si>
  <si>
    <t>Joshua.Bambrick</t>
  </si>
  <si>
    <t>https://scholar.google.com/citations?hl=en&amp;user=4COtLMsAAAAJ</t>
  </si>
  <si>
    <t>4COtLMsAAAAJ</t>
  </si>
  <si>
    <t>AI Engineer, Isomorphic Labs</t>
  </si>
  <si>
    <t>Noor N. Al-Mayahi</t>
  </si>
  <si>
    <t>https://scholar.google.com/citations?hl=en&amp;user=JBh7o0wAAAAJ</t>
  </si>
  <si>
    <t>JBh7o0wAAAAJ</t>
  </si>
  <si>
    <t>MSc Student-University of Baghdad</t>
  </si>
  <si>
    <t>Verified email at sc.uobaghdad.edu.iq</t>
  </si>
  <si>
    <t>Ben Rahman</t>
  </si>
  <si>
    <t>https://scholar.google.com/citations?hl=en&amp;user=vG_lPuMAAAAJ</t>
  </si>
  <si>
    <t>vG_lPuMAAAAJ</t>
  </si>
  <si>
    <t>Universitas Nasional</t>
  </si>
  <si>
    <t>Verified email at civitas.unas.ac.id</t>
  </si>
  <si>
    <t>Zhiqi Lin</t>
  </si>
  <si>
    <t>https://scholar.google.com/citations?hl=en&amp;user=3S6pZh0AAAAJ</t>
  </si>
  <si>
    <t>3S6pZh0AAAAJ</t>
  </si>
  <si>
    <t>University of Science and Technology of China</t>
  </si>
  <si>
    <t>Verified email at mail.ustc.edu.cn</t>
  </si>
  <si>
    <t>Gopala Krishna Sriram</t>
  </si>
  <si>
    <t>https://scholar.google.com/citations?hl=en&amp;user=RSuCd3cAAAAJ</t>
  </si>
  <si>
    <t>RSuCd3cAAAAJ</t>
  </si>
  <si>
    <t>CMJ University</t>
  </si>
  <si>
    <t>Verified email at edgesoftcorp.com</t>
  </si>
  <si>
    <t>LoÃ¯c Masure</t>
  </si>
  <si>
    <t>https://scholar.google.com/citations?hl=en&amp;user=ELDEEgEAAAAJ</t>
  </si>
  <si>
    <t>ELDEEgEAAAAJ</t>
  </si>
  <si>
    <t>LIRMM, CNRS, Univ. Montpellier</t>
  </si>
  <si>
    <t>Verified email at lirmm.fr</t>
  </si>
  <si>
    <t>Yuxuan Jin</t>
  </si>
  <si>
    <t>https://scholar.google.com/citations?hl=en&amp;user=sW2IA-MAAAAJ</t>
  </si>
  <si>
    <t>sW2IA-MAAAAJ</t>
  </si>
  <si>
    <t>Cleveland Clinic</t>
  </si>
  <si>
    <t>Verified email at ccf.org</t>
  </si>
  <si>
    <t>Chenyang Li</t>
  </si>
  <si>
    <t>https://scholar.google.com/citations?hl=en&amp;user=Y6jHdY4AAAAJ</t>
  </si>
  <si>
    <t>Y6jHdY4AAAAJ</t>
  </si>
  <si>
    <t>Sichuan University</t>
  </si>
  <si>
    <t>Verified email at stu.scu.edu.cn</t>
  </si>
  <si>
    <t>Chao-Wei Huang</t>
  </si>
  <si>
    <t>https://scholar.google.com/citations?hl=en&amp;user=nmsPLncAAAAJ</t>
  </si>
  <si>
    <t>nmsPLncAAAAJ</t>
  </si>
  <si>
    <t>National Taiwan University</t>
  </si>
  <si>
    <t>Verified email at csie.ntu.edu.tw</t>
  </si>
  <si>
    <t>Federico Fusco</t>
  </si>
  <si>
    <t>https://scholar.google.com/citations?hl=en&amp;user=oaS8iAQAAAAJ</t>
  </si>
  <si>
    <t>oaS8iAQAAAAJ</t>
  </si>
  <si>
    <t>Sapienza University of Rome</t>
  </si>
  <si>
    <t>Verified email at diag.uniroma1.it</t>
  </si>
  <si>
    <t>Christos Chronis</t>
  </si>
  <si>
    <t>https://scholar.google.com/citations?hl=en&amp;user=_e76MgsAAAAJ</t>
  </si>
  <si>
    <t>_e76MgsAAAAJ</t>
  </si>
  <si>
    <t>Research Assistant on Harokopio University of Athens</t>
  </si>
  <si>
    <t>vasco Ponciano</t>
  </si>
  <si>
    <t>https://scholar.google.com/citations?hl=en&amp;user=E7tlBIwAAAAJ</t>
  </si>
  <si>
    <t>E7tlBIwAAAAJ</t>
  </si>
  <si>
    <t>Master Engineer R&amp;D Unit in Digital Services, Applications and Content, PolytechnicÂ â€¦</t>
  </si>
  <si>
    <t>Verified email at ipcbcampus.pt</t>
  </si>
  <si>
    <t>wangjian(çŽ‹å‰‘)</t>
  </si>
  <si>
    <t>https://scholar.google.com/citations?hl=en&amp;user=GAe_mJUAAAAJ</t>
  </si>
  <si>
    <t>GAe_mJUAAAAJ</t>
  </si>
  <si>
    <t>Ph.D, Nanyang technological university</t>
  </si>
  <si>
    <t>Verified email at ntu.edu.sg</t>
  </si>
  <si>
    <t>David Alexandrovich Glushkov</t>
  </si>
  <si>
    <t>https://scholar.google.com/citations?hl=en&amp;user=OF0rKaUAAAAJ</t>
  </si>
  <si>
    <t>OF0rKaUAAAAJ</t>
  </si>
  <si>
    <t>Independent researcher</t>
  </si>
  <si>
    <t>Verified email at edu.misis.ru</t>
  </si>
  <si>
    <t>Victoria Viz</t>
  </si>
  <si>
    <t>https://scholar.google.com/citations?hl=en&amp;user=r-LiGMMAAAAJ</t>
  </si>
  <si>
    <t>r-LiGMMAAAAJ</t>
  </si>
  <si>
    <t>Gabriel Zaid</t>
  </si>
  <si>
    <t>https://scholar.google.com/citations?hl=en&amp;user=J5mNzgUAAAAJ</t>
  </si>
  <si>
    <t>J5mNzgUAAAAJ</t>
  </si>
  <si>
    <t>Thales SIX GTS France</t>
  </si>
  <si>
    <t>Verified email at thalesgroup.com</t>
  </si>
  <si>
    <t>He Yang, Er</t>
  </si>
  <si>
    <t>https://scholar.google.com/citations?hl=en&amp;user=cLm334oAAAAJ</t>
  </si>
  <si>
    <t>cLm334oAAAAJ</t>
  </si>
  <si>
    <t>Yale University</t>
  </si>
  <si>
    <t>Emily Hoskins</t>
  </si>
  <si>
    <t>https://scholar.google.com/citations?hl=en&amp;user=oVfoJfkAAAAJ</t>
  </si>
  <si>
    <t>oVfoJfkAAAAJ</t>
  </si>
  <si>
    <t>Graduate Student, The Ohio State University</t>
  </si>
  <si>
    <t>Verified email at buckeyemail.osu.edu</t>
  </si>
  <si>
    <t>Sarah Ali Abdelaziz Ismael</t>
  </si>
  <si>
    <t>https://scholar.google.com/citations?hl=en&amp;user=NooJ1yoAAAAJ</t>
  </si>
  <si>
    <t>NooJ1yoAAAAJ</t>
  </si>
  <si>
    <t>Faculty of Graduate Studies for Statistical Research, Cairo University</t>
  </si>
  <si>
    <t>Verified email at stud.cu.edu.eg</t>
  </si>
  <si>
    <t>Jewel Sengupta</t>
  </si>
  <si>
    <t>https://scholar.google.com/citations?hl=en&amp;user=PcRiQa0AAAAJ</t>
  </si>
  <si>
    <t>PcRiQa0AAAAJ</t>
  </si>
  <si>
    <t>Ph.D student at Kaunas University of Technology</t>
  </si>
  <si>
    <t>Verified email at ktu.edu</t>
  </si>
  <si>
    <t>Muchtar Ali Setyo Yudono</t>
  </si>
  <si>
    <t>https://scholar.google.com/citations?hl=en&amp;user=2ccsLHIAAAAJ</t>
  </si>
  <si>
    <t>2ccsLHIAAAAJ</t>
  </si>
  <si>
    <t>Lecturer in Electrical Engineering, Nusa Putra University</t>
  </si>
  <si>
    <t>Verified email at nusaputra.ac.id</t>
  </si>
  <si>
    <t>Elbay Aliyev</t>
  </si>
  <si>
    <t>https://scholar.google.com/citations?hl=en&amp;user=Y9TJ-IsAAAAJ</t>
  </si>
  <si>
    <t>Y9TJ-IsAAAAJ</t>
  </si>
  <si>
    <t>Sidra Medicine</t>
  </si>
  <si>
    <t>Verified email at sidra.org</t>
  </si>
  <si>
    <t>Noor S. Baqer</t>
  </si>
  <si>
    <t>https://scholar.google.com/citations?hl=en&amp;user=X4ZHQOQAAAAJ</t>
  </si>
  <si>
    <t>X4ZHQOQAAAAJ</t>
  </si>
  <si>
    <t>ICCI</t>
  </si>
  <si>
    <t>Junjie Ye</t>
  </si>
  <si>
    <t>https://scholar.google.com/citations?hl=en&amp;user=4uSMG9kAAAAJ</t>
  </si>
  <si>
    <t>4uSMG9kAAAAJ</t>
  </si>
  <si>
    <t>Fudan University</t>
  </si>
  <si>
    <t>Ambira Pradhan</t>
  </si>
  <si>
    <t>https://scholar.google.com/citations?hl=en&amp;user=JDv8i9gAAAAJ</t>
  </si>
  <si>
    <t>JDv8i9gAAAAJ</t>
  </si>
  <si>
    <t>Student, Deerwalk Sifal School</t>
  </si>
  <si>
    <t>Verified email at sifal.deerwalk.edu.np</t>
  </si>
  <si>
    <t>Zhengyu Yang</t>
  </si>
  <si>
    <t>https://scholar.google.com/citations?hl=en&amp;user=9K2O0TUAAAAJ</t>
  </si>
  <si>
    <t>9K2O0TUAAAAJ</t>
  </si>
  <si>
    <t>Meta Reality Labs Research</t>
  </si>
  <si>
    <t>Verified email at fb.com</t>
  </si>
  <si>
    <t>Julien Grand-ClÃ©ment</t>
  </si>
  <si>
    <t>https://scholar.google.com/citations?hl=en&amp;user=K_ZLzdoAAAAJ</t>
  </si>
  <si>
    <t>K_ZLzdoAAAAJ</t>
  </si>
  <si>
    <t>HEC Paris</t>
  </si>
  <si>
    <t>Verified email at hec.fr</t>
  </si>
  <si>
    <t>Brandon Y Wong</t>
  </si>
  <si>
    <t>https://scholar.google.com/citations?hl=en&amp;user=t-wUQCQAAAAJ</t>
  </si>
  <si>
    <t>t-wUQCQAAAAJ</t>
  </si>
  <si>
    <t>Virginia Fernandez</t>
  </si>
  <si>
    <t>https://scholar.google.com/citations?hl=en&amp;user=f5yAJhwAAAAJ</t>
  </si>
  <si>
    <t>f5yAJhwAAAAJ</t>
  </si>
  <si>
    <t>King's College London</t>
  </si>
  <si>
    <t>Verified email at kcl.ac.uk</t>
  </si>
  <si>
    <t>StÃ©phane T Aroca-Ouellette</t>
  </si>
  <si>
    <t>https://scholar.google.com/citations?hl=en&amp;user=QCuUjccAAAAJ</t>
  </si>
  <si>
    <t>QCuUjccAAAAJ</t>
  </si>
  <si>
    <t>University of Colorado Boulder</t>
  </si>
  <si>
    <t>Verified email at colorado.edu</t>
  </si>
  <si>
    <t>Prajwal Singhania</t>
  </si>
  <si>
    <t>https://scholar.google.com/citations?hl=en&amp;user=zz6yeyYAAAAJ</t>
  </si>
  <si>
    <t>zz6yeyYAAAAJ</t>
  </si>
  <si>
    <t>PhD Student, Department of Computer Science, UMD</t>
  </si>
  <si>
    <t>Verified email at umd.edu</t>
  </si>
  <si>
    <t>Chupeng Zhang</t>
  </si>
  <si>
    <t>https://scholar.google.com/citations?hl=en&amp;user=kD4wVyUAAAAJ</t>
  </si>
  <si>
    <t>kD4wVyUAAAAJ</t>
  </si>
  <si>
    <t>Amazon Artificial General Intelligence; University of California, Irvine</t>
  </si>
  <si>
    <t>Verified email at uci.edu</t>
  </si>
  <si>
    <t>Anjiang Wei</t>
  </si>
  <si>
    <t>https://scholar.google.com/citations?hl=en&amp;user=HoG_nZAAAAAJ</t>
  </si>
  <si>
    <t>HoG_nZAAAAAJ</t>
  </si>
  <si>
    <t>Hoa Nguyen</t>
  </si>
  <si>
    <t>https://scholar.google.com/citations?hl=en&amp;user=g6KC_pUAAAAJ</t>
  </si>
  <si>
    <t>g6KC_pUAAAAJ</t>
  </si>
  <si>
    <t>University of California, Davis</t>
  </si>
  <si>
    <t>Verified email at ucdavis.edu</t>
  </si>
  <si>
    <t>SHREY SRIVASTAVA</t>
  </si>
  <si>
    <t>https://scholar.google.com/citations?hl=en&amp;user=vLOwZEkAAAAJ</t>
  </si>
  <si>
    <t>vLOwZEkAAAAJ</t>
  </si>
  <si>
    <t>Student, Vellore Institute of Technology</t>
  </si>
  <si>
    <t>Yao Tong</t>
  </si>
  <si>
    <t>https://scholar.google.com/citations?hl=en&amp;user=gyEZv_MAAAAJ</t>
  </si>
  <si>
    <t>gyEZv_MAAAAJ</t>
  </si>
  <si>
    <t>University of Washington</t>
  </si>
  <si>
    <t>Verified email at uw.edu</t>
  </si>
  <si>
    <t>Katherine Izhikevich</t>
  </si>
  <si>
    <t>https://scholar.google.com/citations?hl=en&amp;user=SpNMl4kAAAAJ</t>
  </si>
  <si>
    <t>SpNMl4kAAAAJ</t>
  </si>
  <si>
    <t>PhD Student, UC San Diego</t>
  </si>
  <si>
    <t>CristÃ³bal Rodrigo Donoso Oliva</t>
  </si>
  <si>
    <t>https://scholar.google.com/citations?hl=en&amp;user=33OH45MAAAAJ</t>
  </si>
  <si>
    <t>33OH45MAAAAJ</t>
  </si>
  <si>
    <t>Universidad de Concepcion</t>
  </si>
  <si>
    <t>Verified email at inf.udec.cl</t>
  </si>
  <si>
    <t>Musawer Hakimi</t>
  </si>
  <si>
    <t>https://scholar.google.com/citations?hl=en&amp;user=FNUsJBgAAAAJ</t>
  </si>
  <si>
    <t>FNUsJBgAAAAJ</t>
  </si>
  <si>
    <t>Assistant Professor, Computer Science Department, Samangan University</t>
  </si>
  <si>
    <t>Verified email at adc.edu.in</t>
  </si>
  <si>
    <t>Shanshan Peng</t>
  </si>
  <si>
    <t>https://scholar.google.com/citations?hl=en&amp;user=Xp7i46sAAAAJ</t>
  </si>
  <si>
    <t>Xp7i46sAAAAJ</t>
  </si>
  <si>
    <t>Singapore University of Technology and Design</t>
  </si>
  <si>
    <t>Verified email at mymail.sutd.edu.sg</t>
  </si>
  <si>
    <t>Poonam Mishra</t>
  </si>
  <si>
    <t>https://scholar.google.com/citations?hl=en&amp;user=DxAHaa0AAAAJ</t>
  </si>
  <si>
    <t>DxAHaa0AAAAJ</t>
  </si>
  <si>
    <t>Manav Rachna International Institute of research and studies</t>
  </si>
  <si>
    <t>Brendan McMorrow</t>
  </si>
  <si>
    <t>https://scholar.google.com/citations?hl=en&amp;user=YJd3v4QAAAAJ</t>
  </si>
  <si>
    <t>YJd3v4QAAAAJ</t>
  </si>
  <si>
    <t>DeepMind</t>
  </si>
  <si>
    <t>Verified email at deepmind.com</t>
  </si>
  <si>
    <t>Veysel Kocaman</t>
  </si>
  <si>
    <t>https://scholar.google.com/citations?hl=en&amp;user=rrDNhSEAAAAJ</t>
  </si>
  <si>
    <t>rrDNhSEAAAAJ</t>
  </si>
  <si>
    <t>Leiden University</t>
  </si>
  <si>
    <t>Verified email at liacs.leidenuniv.nl</t>
  </si>
  <si>
    <t>Sara Tarik</t>
  </si>
  <si>
    <t>https://scholar.google.com/citations?hl=en&amp;user=TxDlZU8AAAAJ</t>
  </si>
  <si>
    <t>TxDlZU8AAAAJ</t>
  </si>
  <si>
    <t>Assiut University</t>
  </si>
  <si>
    <t>Verified email at aun.edu.eg</t>
  </si>
  <si>
    <t>Alejandro Puente-Castro (ORCID: 0000-0002-0134-6877)</t>
  </si>
  <si>
    <t>https://scholar.google.com/citations?hl=en&amp;user=9x9RQGQAAAAJ</t>
  </si>
  <si>
    <t>9x9RQGQAAAAJ</t>
  </si>
  <si>
    <t>Temporary teacher at RNASA-IMEDIR Group, Universidade da CoruÃ±a, CITIC, Faculty ofÂ â€¦</t>
  </si>
  <si>
    <t>Verified email at udc.es</t>
  </si>
  <si>
    <t>Simeon Wuthier</t>
  </si>
  <si>
    <t>https://scholar.google.com/citations?hl=en&amp;user=m-3zvdEAAAAJ</t>
  </si>
  <si>
    <t>m-3zvdEAAAAJ</t>
  </si>
  <si>
    <t>University of Colorado, Colorado Springs</t>
  </si>
  <si>
    <t>Verified email at uccs.edu</t>
  </si>
  <si>
    <t>Lidong Guo</t>
  </si>
  <si>
    <t>https://scholar.google.com/citations?hl=en&amp;user=YpIRtcwAAAAJ</t>
  </si>
  <si>
    <t>YpIRtcwAAAAJ</t>
  </si>
  <si>
    <t>BGI-QingDao</t>
  </si>
  <si>
    <t>Verified email at genomics.cn</t>
  </si>
  <si>
    <t>Saizhuo Wang</t>
  </si>
  <si>
    <t>https://scholar.google.com/citations?hl=en&amp;user=kG3sQ2UAAAAJ</t>
  </si>
  <si>
    <t>kG3sQ2UAAAAJ</t>
  </si>
  <si>
    <t>Verified email at connect.ust.hk</t>
  </si>
  <si>
    <t>Yiting Lin</t>
  </si>
  <si>
    <t>https://scholar.google.com/citations?hl=en&amp;user=yh9vRvQAAAAJ</t>
  </si>
  <si>
    <t>yh9vRvQAAAAJ</t>
  </si>
  <si>
    <t>University of Electronic Science and Technology of China</t>
  </si>
  <si>
    <t>Verified email at zsc.edu.cn</t>
  </si>
  <si>
    <t>Matthew Matero</t>
  </si>
  <si>
    <t>https://scholar.google.com/citations?hl=en&amp;user=n0izNhEAAAAJ</t>
  </si>
  <si>
    <t>n0izNhEAAAAJ</t>
  </si>
  <si>
    <t>Stony Brook University</t>
  </si>
  <si>
    <t>Verified email at cs.stonybrook.edu</t>
  </si>
  <si>
    <t>Linyuan Gong</t>
  </si>
  <si>
    <t>https://scholar.google.com/citations?hl=en&amp;user=w5A4QPQAAAAJ</t>
  </si>
  <si>
    <t>w5A4QPQAAAAJ</t>
  </si>
  <si>
    <t>UC Berkeley</t>
  </si>
  <si>
    <t>Chi-Ming Chung</t>
  </si>
  <si>
    <t>https://scholar.google.com/citations?hl=en&amp;user=Wk-_erYAAAAJ</t>
  </si>
  <si>
    <t>Wk-_erYAAAAJ</t>
  </si>
  <si>
    <t>Kemal Fidan</t>
  </si>
  <si>
    <t>https://scholar.google.com/citations?hl=en&amp;user=aNaS7RQAAAAJ</t>
  </si>
  <si>
    <t>aNaS7RQAAAAJ</t>
  </si>
  <si>
    <t>University of Tennessee, Knoxville</t>
  </si>
  <si>
    <t>Verified email at vols.utk.edu</t>
  </si>
  <si>
    <t>Soyoung Kang</t>
  </si>
  <si>
    <t>https://scholar.google.com/citations?hl=en&amp;user=KXPMfkwAAAAJ</t>
  </si>
  <si>
    <t>KXPMfkwAAAAJ</t>
  </si>
  <si>
    <t>NAVER Clova</t>
  </si>
  <si>
    <t>Verified email at navercorp.com</t>
  </si>
  <si>
    <t>Abdellah EL MEKKI</t>
  </si>
  <si>
    <t>https://scholar.google.com/citations?hl=en&amp;user=0hheG2YAAAAJ</t>
  </si>
  <si>
    <t>0hheG2YAAAAJ</t>
  </si>
  <si>
    <t>PhD Student, Mohammed VI Polytechnic University</t>
  </si>
  <si>
    <t>Liangyu Zhao</t>
  </si>
  <si>
    <t>https://scholar.google.com/citations?hl=en&amp;user=xFz1700AAAAJ</t>
  </si>
  <si>
    <t>xFz1700AAAAJ</t>
  </si>
  <si>
    <t>CS PhD Student, University of Washington - Seattle</t>
  </si>
  <si>
    <t>Verified email at cs.washington.edu</t>
  </si>
  <si>
    <t>Alexander Heinrich</t>
  </si>
  <si>
    <t>https://scholar.google.com/citations?hl=en&amp;user=sTUKEH8AAAAJ</t>
  </si>
  <si>
    <t>sTUKEH8AAAAJ</t>
  </si>
  <si>
    <t>Secure Mobile Networking Lab, Technical University of Darmstadt</t>
  </si>
  <si>
    <t>Verified email at seemoo.tu-darmstadt.de</t>
  </si>
  <si>
    <t>ÐÐ½Ñ‚Ð¾Ð½ Ð¡ÐµÑ€Ð³ÐµÐµÐ²Ð¸Ñ‡ Ð”ÐµÐ²Ð¸Ñ†Ñ‹Ð½</t>
  </si>
  <si>
    <t>https://scholar.google.com/citations?hl=en&amp;user=1Etu_toAAAAJ</t>
  </si>
  <si>
    <t>1Etu_toAAAAJ</t>
  </si>
  <si>
    <t>ÑÑ‚Ð°Ñ€ÑˆÐ¸Ð¹ Ð¿Ñ€ÐµÐ¿Ð¾Ð´Ð°Ð²Ð°Ñ‚ÐµÐ»ÑŒ, Ð‘ÐµÐ»Ð¾Ñ€ÑƒÑÑÐºÐ¸Ð¹ Ð“Ð¾ÑÑƒÐ´Ð°Ñ€ÑÑ‚Ð²ÐµÐ½Ð½Ñ‹Ð¹ Ð£Ð½Ð¸Ð²ÐµÑ€ÑÐ¸Ñ‚ÐµÑ‚ (senior lecturerÂ â€¦</t>
  </si>
  <si>
    <t>Verified email at bsu.by</t>
  </si>
  <si>
    <t>Jhaveri A</t>
  </si>
  <si>
    <t>https://scholar.google.com/citations?hl=en&amp;user=BJaQYf0AAAAJ</t>
  </si>
  <si>
    <t>BJaQYf0AAAAJ</t>
  </si>
  <si>
    <t>Moderna Inc</t>
  </si>
  <si>
    <t>Verified email at modernatx.com</t>
  </si>
  <si>
    <t>Prabhakara Uyyala</t>
  </si>
  <si>
    <t>https://scholar.google.com/citations?hl=en&amp;user=3Z_tjKAAAAAJ</t>
  </si>
  <si>
    <t>3Z_tjKAAAAAJ</t>
  </si>
  <si>
    <t>Executive Delivery Manager&amp;Architect and Research Scholar - J .S University UP, India</t>
  </si>
  <si>
    <t>Verified email at ibm.com</t>
  </si>
  <si>
    <t>Ana-Maria Cretu</t>
  </si>
  <si>
    <t>https://scholar.google.com/citations?hl=en&amp;user=1iDGOKUAAAAJ</t>
  </si>
  <si>
    <t>1iDGOKUAAAAJ</t>
  </si>
  <si>
    <t>EPFL</t>
  </si>
  <si>
    <t>Verified email at epfl.ch</t>
  </si>
  <si>
    <t>Abdalbasit  Mohammed</t>
  </si>
  <si>
    <t>https://scholar.google.com/citations?hl=en&amp;user=WPmLRbQAAAAJ</t>
  </si>
  <si>
    <t>WPmLRbQAAAAJ</t>
  </si>
  <si>
    <t>Assistant lecturer, University of Human Development</t>
  </si>
  <si>
    <t>Verified email at uhd.edu.iq</t>
  </si>
  <si>
    <t>Debajit Datta</t>
  </si>
  <si>
    <t>https://scholar.google.com/citations?hl=en&amp;user=nb7qbgsAAAAJ</t>
  </si>
  <si>
    <t>nb7qbgsAAAAJ</t>
  </si>
  <si>
    <t>Vellore Institute of Technology, Vellore</t>
  </si>
  <si>
    <t>Kai Nakamura</t>
  </si>
  <si>
    <t>https://scholar.google.com/citations?hl=en&amp;user=fmnjqacAAAAJ</t>
  </si>
  <si>
    <t>fmnjqacAAAAJ</t>
  </si>
  <si>
    <t>Abdolkarim Saeedi</t>
  </si>
  <si>
    <t>https://scholar.google.com/citations?hl=en&amp;user=ef3H4RAAAAAJ</t>
  </si>
  <si>
    <t>ef3H4RAAAAAJ</t>
  </si>
  <si>
    <t>PhD Student, Department of Biomedical Engineering, KN Toosi University of Technology</t>
  </si>
  <si>
    <t>Verified email at email.kntu.ac.ir</t>
  </si>
  <si>
    <t>Alexander Verbitsky</t>
  </si>
  <si>
    <t>https://scholar.google.com/citations?hl=en&amp;user=U0aNE58AAAAJ</t>
  </si>
  <si>
    <t>U0aNE58AAAAJ</t>
  </si>
  <si>
    <t>The Pennsylvania State University</t>
  </si>
  <si>
    <t>Verified email at tufts.edu</t>
  </si>
  <si>
    <t>Zhiyi Tian (ç”°æ™ºæ¯…)</t>
  </si>
  <si>
    <t>https://scholar.google.com/citations?hl=en&amp;user=6N-XUgUAAAAJ</t>
  </si>
  <si>
    <t>6N-XUgUAAAAJ</t>
  </si>
  <si>
    <t>University of Technology Sydney</t>
  </si>
  <si>
    <t>SM Nazmuz Sakib</t>
  </si>
  <si>
    <t>https://scholar.google.com/citations?hl=en&amp;user=x9Pr2WMAAAAJ</t>
  </si>
  <si>
    <t>x9Pr2WMAAAAJ</t>
  </si>
  <si>
    <t>School of Business &amp; Trade,Dhaka International University, International MBA Institute</t>
  </si>
  <si>
    <t>Verified email at students.diu.ac</t>
  </si>
  <si>
    <t>Mohammadjavad Javadinasr</t>
  </si>
  <si>
    <t>https://scholar.google.com/citations?hl=en&amp;user=qKzkGcIAAAAJ</t>
  </si>
  <si>
    <t>qKzkGcIAAAAJ</t>
  </si>
  <si>
    <t>Jules Leguy</t>
  </si>
  <si>
    <t>https://scholar.google.com/citations?hl=en&amp;user=g3xCDWAAAAAJ</t>
  </si>
  <si>
    <t>g3xCDWAAAAAJ</t>
  </si>
  <si>
    <t>University of Angers, France</t>
  </si>
  <si>
    <t>Verified email at univ-angers.fr</t>
  </si>
  <si>
    <t>Junlin Wang</t>
  </si>
  <si>
    <t>https://scholar.google.com/citations?hl=en&amp;user=s1Qw2pAAAAAJ</t>
  </si>
  <si>
    <t>s1Qw2pAAAAAJ</t>
  </si>
  <si>
    <t>Sungho Park</t>
  </si>
  <si>
    <t>https://scholar.google.com/citations?hl=en&amp;user=UsbSYZYAAAAJ</t>
  </si>
  <si>
    <t>UsbSYZYAAAAJ</t>
  </si>
  <si>
    <t>Yonsei University</t>
  </si>
  <si>
    <t>Muhammad Hussain Iqbal</t>
  </si>
  <si>
    <t>https://scholar.google.com/citations?hl=en&amp;user=zYHIfcoAAAAJ</t>
  </si>
  <si>
    <t>zYHIfcoAAAAJ</t>
  </si>
  <si>
    <t>Marco Simonetti</t>
  </si>
  <si>
    <t>https://scholar.google.com/citations?hl=en&amp;user=R2MSgd8AAAAJ</t>
  </si>
  <si>
    <t>R2MSgd8AAAAJ</t>
  </si>
  <si>
    <t>PhD, Information Technology, University of Florence (IT)</t>
  </si>
  <si>
    <t>Verified email at unifi.it</t>
  </si>
  <si>
    <t>Zilong Du</t>
  </si>
  <si>
    <t>https://scholar.google.com/citations?hl=en&amp;user=Rf_Kxn0AAAAJ</t>
  </si>
  <si>
    <t>Rf_Kxn0AAAAJ</t>
  </si>
  <si>
    <t>Post doctoral Fellow, University of Houston</t>
  </si>
  <si>
    <t>Verified email at uh.edu</t>
  </si>
  <si>
    <t>Angeliki Sideraki</t>
  </si>
  <si>
    <t>https://scholar.google.com/citations?hl=en&amp;user=HYqEB5oAAAAJ</t>
  </si>
  <si>
    <t>HYqEB5oAAAAJ</t>
  </si>
  <si>
    <t>PhD Candidate, National and Kapodistrian University of Athens - NSCR ''Democritus''</t>
  </si>
  <si>
    <t>Verified email at ppp.uoa.gr</t>
  </si>
  <si>
    <t>Suharsono Bantun</t>
  </si>
  <si>
    <t>https://scholar.google.com/citations?hl=en&amp;user=6vKitpUAAAAJ</t>
  </si>
  <si>
    <t>6vKitpUAAAAJ</t>
  </si>
  <si>
    <t>Sistem Informasi Universitas Sembilanbelas November Kolaka</t>
  </si>
  <si>
    <t>Verified email at usn.ac.id</t>
  </si>
  <si>
    <t>Ning Xie</t>
  </si>
  <si>
    <t>https://scholar.google.com/citations?hl=en&amp;user=O7NYaPgAAAAJ</t>
  </si>
  <si>
    <t>O7NYaPgAAAAJ</t>
  </si>
  <si>
    <t>University of Zurich</t>
  </si>
  <si>
    <t>Verified email at uzh.ch</t>
  </si>
  <si>
    <t>David La Barbera</t>
  </si>
  <si>
    <t>https://scholar.google.com/citations?hl=en&amp;user=MvN8wKEAAAAJ</t>
  </si>
  <si>
    <t>MvN8wKEAAAAJ</t>
  </si>
  <si>
    <t>UniversitÃ  Degli Studi Di Udine</t>
  </si>
  <si>
    <t>Verified email at spes.uniud.it</t>
  </si>
  <si>
    <t>Anton Firc</t>
  </si>
  <si>
    <t>https://scholar.google.com/citations?hl=en&amp;user=XR5rytQAAAAJ</t>
  </si>
  <si>
    <t>XR5rytQAAAAJ</t>
  </si>
  <si>
    <t>Ph.D. student at Brno University of Technology</t>
  </si>
  <si>
    <t>Verified email at fit.vut.cz</t>
  </si>
  <si>
    <t>Aditya Paliwal</t>
  </si>
  <si>
    <t>https://scholar.google.com/citations?hl=en&amp;user=tFlJbiEAAAAJ</t>
  </si>
  <si>
    <t>tFlJbiEAAAAJ</t>
  </si>
  <si>
    <t>xAI</t>
  </si>
  <si>
    <t>Verified email at x.ai</t>
  </si>
  <si>
    <t>Matthew Sotoudeh</t>
  </si>
  <si>
    <t>https://scholar.google.com/citations?hl=en&amp;user=i2oLzm0AAAAJ</t>
  </si>
  <si>
    <t>i2oLzm0AAAAJ</t>
  </si>
  <si>
    <t>à¤¶à¥Œà¤°à¥à¤¯ | Shaurya Bajaj</t>
  </si>
  <si>
    <t>https://scholar.google.com/citations?hl=en&amp;user=rSNZZR0AAAAJ</t>
  </si>
  <si>
    <t>rSNZZR0AAAAJ</t>
  </si>
  <si>
    <t>Fervour sprang up from action - Atharva Veda</t>
  </si>
  <si>
    <t>Verified email at vitalum.ac.in</t>
  </si>
  <si>
    <t>Yaokun Wu</t>
  </si>
  <si>
    <t>https://scholar.google.com/citations?hl=en&amp;user=ckp4CG8AAAAJ</t>
  </si>
  <si>
    <t>ckp4CG8AAAAJ</t>
  </si>
  <si>
    <t>student</t>
  </si>
  <si>
    <t>Verified email at utdallas.edu</t>
  </si>
  <si>
    <t>A'aeshah Alhakamy</t>
  </si>
  <si>
    <t>https://scholar.google.com/citations?hl=en&amp;user=GP15WRwAAAAJ</t>
  </si>
  <si>
    <t>GP15WRwAAAAJ</t>
  </si>
  <si>
    <t>Assistant Professor of CS at University of Tabuk</t>
  </si>
  <si>
    <t>Verified email at ut.edu.sa</t>
  </si>
  <si>
    <t>Mrinal Shukla</t>
  </si>
  <si>
    <t>https://scholar.google.com/citations?hl=en&amp;user=VW6tIe0AAAAJ</t>
  </si>
  <si>
    <t>VW6tIe0AAAAJ</t>
  </si>
  <si>
    <t>Google, University of Colorado, Metropolitan University of Denver</t>
  </si>
  <si>
    <t>Tan Sia Huat</t>
  </si>
  <si>
    <t>https://scholar.google.com/citations?hl=en&amp;user=FRlqsKkAAAAJ</t>
  </si>
  <si>
    <t>FRlqsKkAAAAJ</t>
  </si>
  <si>
    <t>Master student at Tsinghua University</t>
  </si>
  <si>
    <t>Verified email at mails.tsinghua.edu.cn</t>
  </si>
  <si>
    <t>Sam Gunn</t>
  </si>
  <si>
    <t>https://scholar.google.com/citations?hl=en&amp;user=KOUwHVYAAAAJ</t>
  </si>
  <si>
    <t>KOUwHVYAAAAJ</t>
  </si>
  <si>
    <t>Chao Tan</t>
  </si>
  <si>
    <t>https://scholar.google.com/citations?hl=en&amp;user=YWh_6Q8AAAAJ</t>
  </si>
  <si>
    <t>YWh_6Q8AAAAJ</t>
  </si>
  <si>
    <t>Huazhong University of Science and Technology</t>
  </si>
  <si>
    <t>Verified email at hust.edu.cn</t>
  </si>
  <si>
    <t>Pengyu Che</t>
  </si>
  <si>
    <t>https://scholar.google.com/citations?hl=en&amp;user=EgDoRnEAAAAJ</t>
  </si>
  <si>
    <t>EgDoRnEAAAAJ</t>
  </si>
  <si>
    <t>Google</t>
  </si>
  <si>
    <t>Jinwoo Cho</t>
  </si>
  <si>
    <t>https://scholar.google.com/citations?hl=en&amp;user=Ls13qzcAAAAJ</t>
  </si>
  <si>
    <t>Ls13qzcAAAAJ</t>
  </si>
  <si>
    <t>Ph.D. student of Statistics, University of Pittsburgh</t>
  </si>
  <si>
    <t>Nuwan Matharaarachchi</t>
  </si>
  <si>
    <t>https://scholar.google.com/citations?hl=en&amp;user=NvOAJlMAAAAJ</t>
  </si>
  <si>
    <t>NvOAJlMAAAAJ</t>
  </si>
  <si>
    <t>Sri Lanka Institute of Information Technology</t>
  </si>
  <si>
    <t>Wisam A. Qader</t>
  </si>
  <si>
    <t>https://scholar.google.com/citations?hl=en&amp;user=fS-QakcAAAAJ</t>
  </si>
  <si>
    <t>fS-QakcAAAAJ</t>
  </si>
  <si>
    <t>Tishk International University</t>
  </si>
  <si>
    <t>Verified email at tiu.edu.iq</t>
  </si>
  <si>
    <t>Shehab Beram</t>
  </si>
  <si>
    <t>https://scholar.google.com/citations?hl=en&amp;user=CXNDrcwAAAAJ</t>
  </si>
  <si>
    <t>CXNDrcwAAAAJ</t>
  </si>
  <si>
    <t>Product Manager, Entrepreneur, Former Computer Science Researcher</t>
  </si>
  <si>
    <t>Sichen Zhao</t>
  </si>
  <si>
    <t>https://scholar.google.com/citations?hl=en&amp;user=hxa94MMAAAAJ</t>
  </si>
  <si>
    <t>hxa94MMAAAAJ</t>
  </si>
  <si>
    <t>PhD student, RMIT University</t>
  </si>
  <si>
    <t>Verified email at rmit.edu.au</t>
  </si>
  <si>
    <t>Aditya Chidepatil</t>
  </si>
  <si>
    <t>https://scholar.google.com/citations?hl=en&amp;user=OrQgY-YAAAAJ</t>
  </si>
  <si>
    <t>OrQgY-YAAAAJ</t>
  </si>
  <si>
    <t>Entrepreneur</t>
  </si>
  <si>
    <t>Verified email at rigv.fi</t>
  </si>
  <si>
    <t>Daniel E. Widdowson</t>
  </si>
  <si>
    <t>https://scholar.google.com/citations?hl=en&amp;user=SCDb9KYAAAAJ</t>
  </si>
  <si>
    <t>SCDb9KYAAAAJ</t>
  </si>
  <si>
    <t>University of Liverpool</t>
  </si>
  <si>
    <t>Verified email at liverpool.ac.uk</t>
  </si>
  <si>
    <t>Omkar Pathak</t>
  </si>
  <si>
    <t>https://scholar.google.com/citations?hl=en&amp;user=Nz7sdFMAAAAJ</t>
  </si>
  <si>
    <t>Nz7sdFMAAAAJ</t>
  </si>
  <si>
    <t>Application Developer, University of Pennsylvania</t>
  </si>
  <si>
    <t>Lorenzo De Lauretis</t>
  </si>
  <si>
    <t>https://scholar.google.com/citations?hl=en&amp;user=RZ5W3kgAAAAJ</t>
  </si>
  <si>
    <t>RZ5W3kgAAAAJ</t>
  </si>
  <si>
    <t>PhD, DISIM, UNIVAQ</t>
  </si>
  <si>
    <t>Verified email at graduate.univaq.it</t>
  </si>
  <si>
    <t>Meihua Dang</t>
  </si>
  <si>
    <t>https://scholar.google.com/citations?hl=en&amp;user=TiZrG7IAAAAJ</t>
  </si>
  <si>
    <t>TiZrG7IAAAAJ</t>
  </si>
  <si>
    <t>Student, Stanford University</t>
  </si>
  <si>
    <t>Tanvir Fatima Naik Bukht</t>
  </si>
  <si>
    <t>https://scholar.google.com/citations?hl=en&amp;user=QIKqYG8AAAAJ</t>
  </si>
  <si>
    <t>QIKqYG8AAAAJ</t>
  </si>
  <si>
    <t>Air university Islamabad</t>
  </si>
  <si>
    <t>Verified email at students.au.edu.pk</t>
  </si>
  <si>
    <t>Artem Agafonov</t>
  </si>
  <si>
    <t>https://scholar.google.com/citations?hl=en&amp;user=cr5pJdAAAAAJ</t>
  </si>
  <si>
    <t>cr5pJdAAAAAJ</t>
  </si>
  <si>
    <t>Zachery Mielko</t>
  </si>
  <si>
    <t>https://scholar.google.com/citations?hl=en&amp;user=3k-DR_8AAAAJ</t>
  </si>
  <si>
    <t>3k-DR_8AAAAJ</t>
  </si>
  <si>
    <t>Assistant Professor of Computer Science</t>
  </si>
  <si>
    <t>Verified email at highlands.edu</t>
  </si>
  <si>
    <t>Muhammad Talha Paracha</t>
  </si>
  <si>
    <t>https://scholar.google.com/citations?hl=en&amp;user=TatqzzcAAAAJ</t>
  </si>
  <si>
    <t>TatqzzcAAAAJ</t>
  </si>
  <si>
    <t>Northeastern University</t>
  </si>
  <si>
    <t>Jiangjian Guo</t>
  </si>
  <si>
    <t>https://scholar.google.com/citations?hl=en&amp;user=DcweBXUAAAAJ</t>
  </si>
  <si>
    <t>DcweBXUAAAAJ</t>
  </si>
  <si>
    <t>Meta</t>
  </si>
  <si>
    <t>Verified email at meta.com</t>
  </si>
  <si>
    <t>Xiaochen Zhao</t>
  </si>
  <si>
    <t>https://scholar.google.com/citations?hl=en&amp;user=IfV9sO8AAAAJ</t>
  </si>
  <si>
    <t>IfV9sO8AAAAJ</t>
  </si>
  <si>
    <t>Ph.D student of Automation, Tsinghua University</t>
  </si>
  <si>
    <t>Sunay Kanade</t>
  </si>
  <si>
    <t>https://scholar.google.com/citations?hl=en&amp;user=OV121oMAAAAJ</t>
  </si>
  <si>
    <t>OV121oMAAAAJ</t>
  </si>
  <si>
    <t>Lenin Falconi</t>
  </si>
  <si>
    <t>https://scholar.google.com/citations?hl=en&amp;user=4Xk02pkAAAAJ</t>
  </si>
  <si>
    <t>4Xk02pkAAAAJ</t>
  </si>
  <si>
    <t>Escuela PolitÃ©cnica Nacional</t>
  </si>
  <si>
    <t>Jewook Lee</t>
  </si>
  <si>
    <t>https://scholar.google.com/citations?hl=en&amp;user=mQt4nkcAAAAJ</t>
  </si>
  <si>
    <t>mQt4nkcAAAAJ</t>
  </si>
  <si>
    <t>Sixing Yu</t>
  </si>
  <si>
    <t>https://scholar.google.com/citations?hl=en&amp;user=DT3qqe8AAAAJ</t>
  </si>
  <si>
    <t>DT3qqe8AAAAJ</t>
  </si>
  <si>
    <t>PhD Student, Iowa State University</t>
  </si>
  <si>
    <t>MANISH MAHALWAL</t>
  </si>
  <si>
    <t>https://scholar.google.com/citations?hl=en&amp;user=_U8QewEAAAAJ</t>
  </si>
  <si>
    <t>_U8QewEAAAAJ</t>
  </si>
  <si>
    <t>IIIT Delhi</t>
  </si>
  <si>
    <t>Verified email at iiitd.ac.in</t>
  </si>
  <si>
    <t>Weili Liu</t>
  </si>
  <si>
    <t>https://scholar.google.com/citations?hl=en&amp;user=vfirjZAAAAAJ</t>
  </si>
  <si>
    <t>vfirjZAAAAAJ</t>
  </si>
  <si>
    <t>Yoav Shalev</t>
  </si>
  <si>
    <t>https://scholar.google.com/citations?hl=en&amp;user=DZSTT_kAAAAJ</t>
  </si>
  <si>
    <t>DZSTT_kAAAAJ</t>
  </si>
  <si>
    <t>Student, Tel Aviv University</t>
  </si>
  <si>
    <t>JÃ¤mes MÃ©nÃ©trey</t>
  </si>
  <si>
    <t>https://scholar.google.com/citations?hl=en&amp;user=q--k8YAAAAAJ</t>
  </si>
  <si>
    <t>q--k8YAAAAAJ</t>
  </si>
  <si>
    <t>University of NeuchÃ¢tel</t>
  </si>
  <si>
    <t>Verified email at unine.ch</t>
  </si>
  <si>
    <t>Julian Villella</t>
  </si>
  <si>
    <t>https://scholar.google.com/citations?hl=en&amp;user=Dvc5zV8AAAAJ</t>
  </si>
  <si>
    <t>Dvc5zV8AAAAJ</t>
  </si>
  <si>
    <t>Paul Roit</t>
  </si>
  <si>
    <t>https://scholar.google.com/citations?hl=en&amp;user=FYITqH0AAAAJ</t>
  </si>
  <si>
    <t>FYITqH0AAAAJ</t>
  </si>
  <si>
    <t>PhD student</t>
  </si>
  <si>
    <t>Verified email at cs.biu.ac.il</t>
  </si>
  <si>
    <t>Jinyang Li</t>
  </si>
  <si>
    <t>https://scholar.google.com/citations?hl=en&amp;user=FjnoaW8AAAAJ</t>
  </si>
  <si>
    <t>FjnoaW8AAAAJ</t>
  </si>
  <si>
    <t>PhD candidate, University of Michigan</t>
  </si>
  <si>
    <t>Verified email at umich.edu</t>
  </si>
  <si>
    <t>Thomas Sutter</t>
  </si>
  <si>
    <t>https://scholar.google.com/citations?hl=en&amp;user=0REwHSAAAAAJ</t>
  </si>
  <si>
    <t>0REwHSAAAAAJ</t>
  </si>
  <si>
    <t>ZHAW</t>
  </si>
  <si>
    <t>Verified email at zhaw.ch</t>
  </si>
  <si>
    <t>Sindimas</t>
  </si>
  <si>
    <t>https://scholar.google.com/citations?hl=en&amp;user=tG_WAGAAAAAJ</t>
  </si>
  <si>
    <t>tG_WAGAAAAAJ</t>
  </si>
  <si>
    <t>STMIK Pontianak</t>
  </si>
  <si>
    <t>Verified email at stmikpontianak.ac.id</t>
  </si>
  <si>
    <t>Christoph StÃ¶ckl</t>
  </si>
  <si>
    <t>https://scholar.google.com/citations?hl=en&amp;user=v25Rt28AAAAJ</t>
  </si>
  <si>
    <t>v25Rt28AAAAJ</t>
  </si>
  <si>
    <t>Graz University of Technology</t>
  </si>
  <si>
    <t>Verified email at tugraz.at</t>
  </si>
  <si>
    <t>Gregory FJ Hogue</t>
  </si>
  <si>
    <t>https://scholar.google.com/citations?hl=en&amp;user=gd0cPcYAAAAJ</t>
  </si>
  <si>
    <t>gd0cPcYAAAAJ</t>
  </si>
  <si>
    <t>Bioinformatician II, Ontario Institute for Cancer Research</t>
  </si>
  <si>
    <t>Verified email at oicr.on.ca</t>
  </si>
  <si>
    <t>Ella Neeman</t>
  </si>
  <si>
    <t>https://scholar.google.com/citations?hl=en&amp;user=2jSSZJ8AAAAJ</t>
  </si>
  <si>
    <t>2jSSZJ8AAAAJ</t>
  </si>
  <si>
    <t>The Hebrew University of Jerusalem</t>
  </si>
  <si>
    <t>Verified email at mail.huji.ac.il</t>
  </si>
  <si>
    <t>JaromÃ­r Janisch</t>
  </si>
  <si>
    <t>https://scholar.google.com/citations?hl=en&amp;user=CWyOTskAAAAJ</t>
  </si>
  <si>
    <t>CWyOTskAAAAJ</t>
  </si>
  <si>
    <t>Czech Technical University in Prague</t>
  </si>
  <si>
    <t>Verified email at fel.cvut.cz</t>
  </si>
  <si>
    <t>Frizca Budiarty (ORCID : 0000-0002-5748-5278)</t>
  </si>
  <si>
    <t>https://scholar.google.com/citations?hl=en&amp;user=1hyGK8YAAAAJ</t>
  </si>
  <si>
    <t>1hyGK8YAAAAJ</t>
  </si>
  <si>
    <t>Universitas Raharja</t>
  </si>
  <si>
    <t>Verified email at raharja.info</t>
  </si>
  <si>
    <t>Jordan Samhi</t>
  </si>
  <si>
    <t>https://scholar.google.com/citations?hl=en&amp;user=26Bh_c0AAAAJ</t>
  </si>
  <si>
    <t>26Bh_c0AAAAJ</t>
  </si>
  <si>
    <t>CISPA â€“ Helmholtz Center for Information Security</t>
  </si>
  <si>
    <t>Verified email at cispa.de</t>
  </si>
  <si>
    <t>Rui Qiao</t>
  </si>
  <si>
    <t>https://scholar.google.com/citations?hl=en&amp;user=Ox5Z9EwAAAAJ</t>
  </si>
  <si>
    <t>Ox5Z9EwAAAAJ</t>
  </si>
  <si>
    <t>Phd Student, National University of Singapore</t>
  </si>
  <si>
    <t>Mohd Akbar</t>
  </si>
  <si>
    <t>https://scholar.google.com/citations?hl=en&amp;user=3JsJU6AAAAAJ</t>
  </si>
  <si>
    <t>3JsJU6AAAAAJ</t>
  </si>
  <si>
    <t>Ajay Kumar Garg Enginering College</t>
  </si>
  <si>
    <t>Arianna Trozze</t>
  </si>
  <si>
    <t>https://scholar.google.com/citations?hl=en&amp;user=X4D2mBAAAAAJ</t>
  </si>
  <si>
    <t>X4D2mBAAAAAJ</t>
  </si>
  <si>
    <t>UCL</t>
  </si>
  <si>
    <t>Suryansh Bhaskar Talukdar</t>
  </si>
  <si>
    <t>https://scholar.google.com/citations?hl=en&amp;user=8PxYGCUAAAAJ</t>
  </si>
  <si>
    <t>8PxYGCUAAAAJ</t>
  </si>
  <si>
    <t>Indian Institute of Technology, Madras</t>
  </si>
  <si>
    <t>Verified email at ds.study.iitm.ac.in</t>
  </si>
  <si>
    <t>ParadigmPlus</t>
  </si>
  <si>
    <t>https://scholar.google.com/citations?hl=en&amp;user=B14wMvMAAAAJ</t>
  </si>
  <si>
    <t>B14wMvMAAAAJ</t>
  </si>
  <si>
    <t>ITI Research Group</t>
  </si>
  <si>
    <t>Verified email at itiud.org</t>
  </si>
  <si>
    <t>Chao Cao</t>
  </si>
  <si>
    <t>https://scholar.google.com/citations?hl=en&amp;user=NJWMZBsAAAAJ</t>
  </si>
  <si>
    <t>NJWMZBsAAAAJ</t>
  </si>
  <si>
    <t>Verified email at mavs.uta.edu</t>
  </si>
  <si>
    <t>Yun Liu</t>
  </si>
  <si>
    <t>https://scholar.google.com/citations?hl=en&amp;user=FEs2FvgAAAAJ</t>
  </si>
  <si>
    <t>FEs2FvgAAAAJ</t>
  </si>
  <si>
    <t>IIIS, Tsinghua University</t>
  </si>
  <si>
    <t>Chenxi Huang</t>
  </si>
  <si>
    <t>https://scholar.google.com/citations?hl=en&amp;user=e14HvOcAAAAJ</t>
  </si>
  <si>
    <t>e14HvOcAAAAJ</t>
  </si>
  <si>
    <t>Gabriel Fabiano de Souza</t>
  </si>
  <si>
    <t>https://scholar.google.com/citations?hl=en&amp;user=1P12n58AAAAJ</t>
  </si>
  <si>
    <t>1P12n58AAAAJ</t>
  </si>
  <si>
    <t>PhD Student</t>
  </si>
  <si>
    <t>Verified email at usp.br</t>
  </si>
  <si>
    <t>Ata Aydin Uslu</t>
  </si>
  <si>
    <t>https://scholar.google.com/citations?hl=en&amp;user=3Kr6ULsAAAAJ</t>
  </si>
  <si>
    <t>3Kr6ULsAAAAJ</t>
  </si>
  <si>
    <t>Yofhanda Septi Eirlangga</t>
  </si>
  <si>
    <t>https://scholar.google.com/citations?hl=en&amp;user=157zb-4AAAAJ</t>
  </si>
  <si>
    <t>157zb-4AAAAJ</t>
  </si>
  <si>
    <t>Universitas Adzkia</t>
  </si>
  <si>
    <t>Verified email at adzkia.ac.id</t>
  </si>
  <si>
    <t>Djeane Debora Onthoni</t>
  </si>
  <si>
    <t>https://scholar.google.com/citations?hl=en&amp;user=EEuvInkAAAAJ</t>
  </si>
  <si>
    <t>EEuvInkAAAAJ</t>
  </si>
  <si>
    <t>National Health Research Institutes (NHRI) Taiwan</t>
  </si>
  <si>
    <t>Verified email at nhri.edu.tw</t>
  </si>
  <si>
    <t>Zijian Zhang</t>
  </si>
  <si>
    <t>https://scholar.google.com/citations?hl=en&amp;user=sSp1NcgAAAAJ</t>
  </si>
  <si>
    <t>sSp1NcgAAAAJ</t>
  </si>
  <si>
    <t>L3S Research Center</t>
  </si>
  <si>
    <t>Verified email at l3s.de</t>
  </si>
  <si>
    <t>Zareeb Lorenzana</t>
  </si>
  <si>
    <t>https://scholar.google.com/citations?hl=en&amp;user=DxTtlH8AAAAJ</t>
  </si>
  <si>
    <t>DxTtlH8AAAAJ</t>
  </si>
  <si>
    <t>Oregon State University</t>
  </si>
  <si>
    <t>Zihao Deng</t>
  </si>
  <si>
    <t>https://scholar.google.com/citations?hl=en&amp;user=VmFd6YIAAAAJ</t>
  </si>
  <si>
    <t>VmFd6YIAAAAJ</t>
  </si>
  <si>
    <t>University of Texas at Austin</t>
  </si>
  <si>
    <t>Verified email at utexas.edu</t>
  </si>
  <si>
    <t>Ekin Ozturk</t>
  </si>
  <si>
    <t>https://scholar.google.com/citations?hl=en&amp;user=A-7xQjoAAAAJ</t>
  </si>
  <si>
    <t>A-7xQjoAAAAJ</t>
  </si>
  <si>
    <t>PhD Student, Imperial College London</t>
  </si>
  <si>
    <t>Nadia Blostein</t>
  </si>
  <si>
    <t>https://scholar.google.com/citations?hl=en&amp;user=pLMErVktzVQC</t>
  </si>
  <si>
    <t>pLMErVktzVQC</t>
  </si>
  <si>
    <t>MSc Student, McGill University</t>
  </si>
  <si>
    <t>Verified email at mail.mcgill.ca</t>
  </si>
  <si>
    <t>Ratnadira Widyasari</t>
  </si>
  <si>
    <t>https://scholar.google.com/citations?hl=en&amp;user=Efvi5TYAAAAJ</t>
  </si>
  <si>
    <t>Efvi5TYAAAAJ</t>
  </si>
  <si>
    <t>Singapore Management University</t>
  </si>
  <si>
    <t>Verified email at phdcs.smu.edu.sg</t>
  </si>
  <si>
    <t>ABDESSAMAD BENLAHBIB</t>
  </si>
  <si>
    <t>https://scholar.google.com/citations?hl=en&amp;user=RV6V7CcAAAAJ</t>
  </si>
  <si>
    <t>RV6V7CcAAAAJ</t>
  </si>
  <si>
    <t>Faculty of Sciences Dhar El Mehraz</t>
  </si>
  <si>
    <t>Verified email at usmba.ac.ma</t>
  </si>
  <si>
    <t>Umed Hayder Jader, MSc</t>
  </si>
  <si>
    <t>https://scholar.google.com/citations?hl=en&amp;user=DGtbmVoAAAAJ</t>
  </si>
  <si>
    <t>DGtbmVoAAAAJ</t>
  </si>
  <si>
    <t>Assist. Lecturer at Erbil Polytechnic University, Soran Technical College, Kurdistan Region</t>
  </si>
  <si>
    <t>Verified email at epu.edu.iq</t>
  </si>
  <si>
    <t>Hung Do</t>
  </si>
  <si>
    <t>https://scholar.google.com/citations?hl=en&amp;user=_G6XHUcAAAAJ</t>
  </si>
  <si>
    <t>_G6XHUcAAAAJ</t>
  </si>
  <si>
    <t>Engineering Manager - Trader Interactive</t>
  </si>
  <si>
    <t>Verified email at traderinteractive.com</t>
  </si>
  <si>
    <t>Meng-Chi Chen (Ed Chen)</t>
  </si>
  <si>
    <t>https://scholar.google.com/citations?hl=en&amp;user=bkJI_GIAAAAJ</t>
  </si>
  <si>
    <t>bkJI_GIAAAAJ</t>
  </si>
  <si>
    <t>PhD Student in EECS at MIT</t>
  </si>
  <si>
    <t>Yu Fei</t>
  </si>
  <si>
    <t>https://scholar.google.com/citations?hl=en&amp;user=3UvXMKcAAAAJ</t>
  </si>
  <si>
    <t>3UvXMKcAAAAJ</t>
  </si>
  <si>
    <t>UC Irvine</t>
  </si>
  <si>
    <t>Chengsong Huang</t>
  </si>
  <si>
    <t>https://scholar.google.com/citations?hl=en&amp;user=A7gPbV8AAAAJ</t>
  </si>
  <si>
    <t>A7gPbV8AAAAJ</t>
  </si>
  <si>
    <t>Washington University in St. Louis</t>
  </si>
  <si>
    <t>Chengjie Wu</t>
  </si>
  <si>
    <t>https://scholar.google.com/citations?hl=en&amp;user=fXL69VsAAAAJ</t>
  </si>
  <si>
    <t>fXL69VsAAAAJ</t>
  </si>
  <si>
    <t>Tsinghua University</t>
  </si>
  <si>
    <t>Inderpreet Singh</t>
  </si>
  <si>
    <t>https://scholar.google.com/citations?hl=en&amp;user=-xfVInQAAAAJ</t>
  </si>
  <si>
    <t>Chandigarh College of Engineering and Technology</t>
  </si>
  <si>
    <t>Verified email at ccet.ac.in</t>
  </si>
  <si>
    <t>Constantin Ulrich</t>
  </si>
  <si>
    <t>https://scholar.google.com/citations?hl=en&amp;user=PtkCbCwAAAAJ</t>
  </si>
  <si>
    <t>PtkCbCwAAAAJ</t>
  </si>
  <si>
    <t>Physic Master student, Heidelberg</t>
  </si>
  <si>
    <t>Verified email at dkfz-heidelberg.de</t>
  </si>
  <si>
    <t>Jishnu Sen</t>
  </si>
  <si>
    <t>https://scholar.google.com/citations?hl=en&amp;user=5-fmKEsAAAAJ</t>
  </si>
  <si>
    <t>5-fmKEsAAAAJ</t>
  </si>
  <si>
    <t>Student, University of California Los Angeles</t>
  </si>
  <si>
    <t>Verified email at ucla.edu</t>
  </si>
  <si>
    <t>Nelson RC Monteiro</t>
  </si>
  <si>
    <t>https://scholar.google.com/citations?hl=en&amp;user=onq9LwwAAAAJ</t>
  </si>
  <si>
    <t>onq9LwwAAAAJ</t>
  </si>
  <si>
    <t>CISUC</t>
  </si>
  <si>
    <t>Verified email at dei.uc.pt</t>
  </si>
  <si>
    <t>Arunim Garg</t>
  </si>
  <si>
    <t>https://scholar.google.com/citations?hl=en&amp;user=o7i_Yj4AAAAJ</t>
  </si>
  <si>
    <t>o7i_Yj4AAAAJ</t>
  </si>
  <si>
    <t>Graduate Student and Research Assistant, Lakehead University</t>
  </si>
  <si>
    <t>David Peer</t>
  </si>
  <si>
    <t>https://scholar.google.com/citations?hl=en&amp;user=THmkZOIAAAAJ</t>
  </si>
  <si>
    <t>THmkZOIAAAAJ</t>
  </si>
  <si>
    <t>DeepOpinion</t>
  </si>
  <si>
    <t>Verified email at deepopinion.ai</t>
  </si>
  <si>
    <t>Esther O. Peter, PhD</t>
  </si>
  <si>
    <t>https://scholar.google.com/citations?hl=en&amp;user=_NKZeS0AAAAJ</t>
  </si>
  <si>
    <t>_NKZeS0AAAAJ</t>
  </si>
  <si>
    <t>Lagos State University (African Centre of Excellence for Innovative and TransformativeÂ â€¦</t>
  </si>
  <si>
    <t>Verified email at lagosstate.gov.ng</t>
  </si>
  <si>
    <t>Erika Goetz</t>
  </si>
  <si>
    <t>https://scholar.google.com/citations?hl=en&amp;user=Mf8kzoEAAAAJ</t>
  </si>
  <si>
    <t>Mf8kzoEAAAAJ</t>
  </si>
  <si>
    <t>PhD Canidate</t>
  </si>
  <si>
    <t>Verified email at osu.edu</t>
  </si>
  <si>
    <t>Kevin Huynh</t>
  </si>
  <si>
    <t>https://scholar.google.com/citations?hl=en&amp;user=utgZHh0AAAAJ</t>
  </si>
  <si>
    <t>utgZHh0AAAAJ</t>
  </si>
  <si>
    <t>University of Pittsburgh School of Medicine</t>
  </si>
  <si>
    <t>Verified email at medstudent.pitt.edu</t>
  </si>
  <si>
    <t>Andy Man Yeung Tai</t>
  </si>
  <si>
    <t>https://scholar.google.com/citations?hl=en&amp;user=Cs0lX0sAAAAJ</t>
  </si>
  <si>
    <t>Cs0lX0sAAAAJ</t>
  </si>
  <si>
    <t>PhD, University of British Columbia</t>
  </si>
  <si>
    <t>Saba Batool</t>
  </si>
  <si>
    <t>https://scholar.google.com/citations?hl=en&amp;user=GD4eSWgAAAAJ</t>
  </si>
  <si>
    <t>GD4eSWgAAAAJ</t>
  </si>
  <si>
    <t>COMSATS University, Islamabad</t>
  </si>
  <si>
    <t>Verified email at cuiwah.edu.pk</t>
  </si>
  <si>
    <t>Otabek Sattarov</t>
  </si>
  <si>
    <t>https://scholar.google.com/citations?hl=en&amp;user=gRTFfMwAAAAJ</t>
  </si>
  <si>
    <t>gRTFfMwAAAAJ</t>
  </si>
  <si>
    <t>PhD student, Gachon University</t>
  </si>
  <si>
    <t>Verified email at gachon.ac.kr</t>
  </si>
  <si>
    <t>Yim Register</t>
  </si>
  <si>
    <t>https://scholar.google.com/citations?hl=en&amp;user=3iZm8V4AAAAJ</t>
  </si>
  <si>
    <t>3iZm8V4AAAAJ</t>
  </si>
  <si>
    <t>SOUMYA AWASTHI</t>
  </si>
  <si>
    <t>https://scholar.google.com/citations?hl=en&amp;user=ctmRz4MAAAAJ</t>
  </si>
  <si>
    <t>ctmRz4MAAAAJ</t>
  </si>
  <si>
    <t>Student, Guru Gobind Singh Indraprastha University</t>
  </si>
  <si>
    <t>Verified email at msi-ggsip.org</t>
  </si>
  <si>
    <t>Binh M. Le</t>
  </si>
  <si>
    <t>https://scholar.google.com/citations?hl=en&amp;user=Zg9HjdcAAAAJ</t>
  </si>
  <si>
    <t>Zg9HjdcAAAAJ</t>
  </si>
  <si>
    <t>PhD Student, Sungkyunkwan University</t>
  </si>
  <si>
    <t>Verified email at g.skku.edu</t>
  </si>
  <si>
    <t>Stephen Hwang</t>
  </si>
  <si>
    <t>https://scholar.google.com/citations?hl=en&amp;user=4CV-k1IAAAAJ</t>
  </si>
  <si>
    <t>4CV-k1IAAAAJ</t>
  </si>
  <si>
    <t>XDBio, Johns Hopkins University</t>
  </si>
  <si>
    <t>Timothy DeLise</t>
  </si>
  <si>
    <t>https://scholar.google.com/citations?hl=en&amp;user=tcfoASYAAAAJ</t>
  </si>
  <si>
    <t>tcfoASYAAAAJ</t>
  </si>
  <si>
    <t>UniversitÃ© de MontrÃ©al</t>
  </si>
  <si>
    <t>Verified email at umontreal.ca</t>
  </si>
  <si>
    <t>Smiti Kaul</t>
  </si>
  <si>
    <t>https://scholar.google.com/citations?hl=en&amp;user=1LkPP8IAAAAJ</t>
  </si>
  <si>
    <t>1LkPP8IAAAAJ</t>
  </si>
  <si>
    <t>Joseph Tooby-Smith</t>
  </si>
  <si>
    <t>https://scholar.google.com/citations?hl=en&amp;user=Ro91xL4AAAAJ</t>
  </si>
  <si>
    <t>Ro91xL4AAAAJ</t>
  </si>
  <si>
    <t>Postdoc, Cornell University</t>
  </si>
  <si>
    <t>Fuwen Luo</t>
  </si>
  <si>
    <t>https://scholar.google.com/citations?hl=en&amp;user=AIKlZXcAAAAJ</t>
  </si>
  <si>
    <t>AIKlZXcAAAAJ</t>
  </si>
  <si>
    <t>Gemma Di Federico</t>
  </si>
  <si>
    <t>https://scholar.google.com/citations?hl=en&amp;user=lOw7Kg0AAAAJ</t>
  </si>
  <si>
    <t>lOw7Kg0AAAAJ</t>
  </si>
  <si>
    <t>Technical University of Denmark</t>
  </si>
  <si>
    <t>Verified email at dtu.dk</t>
  </si>
  <si>
    <t>Jens Eirik Saethre</t>
  </si>
  <si>
    <t>https://scholar.google.com/citations?hl=en&amp;user=mylF5EMAAAAJ</t>
  </si>
  <si>
    <t>mylF5EMAAAAJ</t>
  </si>
  <si>
    <t>Master Student, ETH Zurich</t>
  </si>
  <si>
    <t>Verified email at ethz.ch</t>
  </si>
  <si>
    <t>Yizhak Yisrael Elboher</t>
  </si>
  <si>
    <t>https://scholar.google.com/citations?hl=en&amp;user=BIGa44UAAAAJ</t>
  </si>
  <si>
    <t>BIGa44UAAAAJ</t>
  </si>
  <si>
    <t>Asmaul Hosna</t>
  </si>
  <si>
    <t>https://scholar.google.com/citations?hl=en&amp;user=LalYGzsAAAAJ</t>
  </si>
  <si>
    <t>LalYGzsAAAAJ</t>
  </si>
  <si>
    <t>Bachelor in public Health &amp; Bioinformatics, Asian University for women, ChittagongÂ â€¦</t>
  </si>
  <si>
    <t>Verified email at auw.edu.bd</t>
  </si>
  <si>
    <t>Tan-Cong Nguyen</t>
  </si>
  <si>
    <t>https://scholar.google.com/citations?hl=en&amp;user=Rydjt0UAAAAJ</t>
  </si>
  <si>
    <t>Rydjt0UAAAAJ</t>
  </si>
  <si>
    <t>University of Science - VNUHCM, University of Social Sciences and Humanities  - VNUHCM</t>
  </si>
  <si>
    <t>Verified email at selab.hcmus.edu.vn</t>
  </si>
  <si>
    <t>Amifa Raj</t>
  </si>
  <si>
    <t>https://scholar.google.com/citations?hl=en&amp;user=lAj1gzAAAAAJ</t>
  </si>
  <si>
    <t>lAj1gzAAAAAJ</t>
  </si>
  <si>
    <t>Microsoft</t>
  </si>
  <si>
    <t>Verified email at u.boisestate.edu</t>
  </si>
  <si>
    <t>Savanna Yee</t>
  </si>
  <si>
    <t>https://scholar.google.com/citations?hl=en&amp;user=GVWNvxkAAAAJ</t>
  </si>
  <si>
    <t>GVWNvxkAAAAJ</t>
  </si>
  <si>
    <t>Javid Ahmad Sheergojri</t>
  </si>
  <si>
    <t>https://scholar.google.com/citations?hl=en&amp;user=u0xV6XoAAAAJ</t>
  </si>
  <si>
    <t>u0xV6XoAAAAJ</t>
  </si>
  <si>
    <t>CS student  University of Kashmir</t>
  </si>
  <si>
    <t>Aurelia Michele</t>
  </si>
  <si>
    <t>https://scholar.google.com/citations?hl=en&amp;user=TiHyLDMAAAAJ</t>
  </si>
  <si>
    <t>TiHyLDMAAAAJ</t>
  </si>
  <si>
    <t>Universitas Bina Nusantara</t>
  </si>
  <si>
    <t>Verified email at binus.edu</t>
  </si>
  <si>
    <t>Farhanaz Farheen</t>
  </si>
  <si>
    <t>https://scholar.google.com/citations?hl=en&amp;user=nQMZRv8AAAAJ</t>
  </si>
  <si>
    <t>nQMZRv8AAAAJ</t>
  </si>
  <si>
    <t>PhD Student, Purdue University</t>
  </si>
  <si>
    <t>Verified email at purdue.edu</t>
  </si>
  <si>
    <t>Emily First</t>
  </si>
  <si>
    <t>https://scholar.google.com/citations?hl=en&amp;user=hZcZ47IAAAAJ</t>
  </si>
  <si>
    <t>hZcZ47IAAAAJ</t>
  </si>
  <si>
    <t>Verified email at cs.umass.edu</t>
  </si>
  <si>
    <t>lang tang</t>
  </si>
  <si>
    <t>https://scholar.google.com/citations?hl=en&amp;user=rYv-sfkAAAAJ</t>
  </si>
  <si>
    <t>rYv-sfkAAAAJ</t>
  </si>
  <si>
    <t>xmu</t>
  </si>
  <si>
    <t>Verified email at stu.xmu.edu.cn</t>
  </si>
  <si>
    <t>Thomas Schranz</t>
  </si>
  <si>
    <t>https://scholar.google.com/citations?hl=en&amp;user=onjsS5EAAAAJ</t>
  </si>
  <si>
    <t>onjsS5EAAAAJ</t>
  </si>
  <si>
    <t>Kulwant Singh</t>
  </si>
  <si>
    <t>https://scholar.google.com/citations?hl=en&amp;user=d_beSboAAAAJ</t>
  </si>
  <si>
    <t>d_beSboAAAAJ</t>
  </si>
  <si>
    <t>Nikita Soni</t>
  </si>
  <si>
    <t>https://scholar.google.com/citations?hl=en&amp;user=FL4uv6wAAAAJ</t>
  </si>
  <si>
    <t>FL4uv6wAAAAJ</t>
  </si>
  <si>
    <t>Assistant Professor, University of Illinois Chicago</t>
  </si>
  <si>
    <t>Verified email at uic.edu</t>
  </si>
  <si>
    <t>AdÃ¡n Mora-Fallas</t>
  </si>
  <si>
    <t>https://scholar.google.com/citations?hl=en&amp;user=NGvEfrAAAAAJ</t>
  </si>
  <si>
    <t>NGvEfrAAAAAJ</t>
  </si>
  <si>
    <t>Costa Rica Institute of Technology</t>
  </si>
  <si>
    <t>Verified email at ic-itcr.ac.cr</t>
  </si>
  <si>
    <t>SUKRIT MEHTA</t>
  </si>
  <si>
    <t>https://scholar.google.com/citations?hl=en&amp;user=N2FeAIcAAAAJ</t>
  </si>
  <si>
    <t>N2FeAIcAAAAJ</t>
  </si>
  <si>
    <t>Kailing Li</t>
  </si>
  <si>
    <t>https://scholar.google.com/citations?hl=en&amp;user=NpReXvEAAAAJ</t>
  </si>
  <si>
    <t>NpReXvEAAAAJ</t>
  </si>
  <si>
    <t>Indiana University</t>
  </si>
  <si>
    <t>Verified email at iu.edu</t>
  </si>
  <si>
    <t>daniele iovinelli</t>
  </si>
  <si>
    <t>https://scholar.google.com/citations?hl=en&amp;user=M3tfd6EAAAAJ</t>
  </si>
  <si>
    <t>M3tfd6EAAAAJ</t>
  </si>
  <si>
    <t>University of Siena</t>
  </si>
  <si>
    <t>Verified email at student.unisi.it</t>
  </si>
  <si>
    <t>ABDUL REHMAN KHAN</t>
  </si>
  <si>
    <t>https://scholar.google.com/citations?hl=en&amp;user=ZEaXXqUAAAAJ</t>
  </si>
  <si>
    <t>ZEaXXqUAAAAJ</t>
  </si>
  <si>
    <t>The Chinese University of Hong Kong</t>
  </si>
  <si>
    <t>Verified email at cuhk.edu.hk</t>
  </si>
  <si>
    <t>Xiaofeng Yang</t>
  </si>
  <si>
    <t>https://scholar.google.com/citations?hl=en&amp;user=99ZjBGoAAAAJ</t>
  </si>
  <si>
    <t>99ZjBGoAAAAJ</t>
  </si>
  <si>
    <t>Nanyang Technological University</t>
  </si>
  <si>
    <t>Verified email at e.ntu.edu.sg</t>
  </si>
  <si>
    <t>Chengyong Fang</t>
  </si>
  <si>
    <t>https://scholar.google.com/citations?hl=en&amp;user=z8lkY5cAAAAJ</t>
  </si>
  <si>
    <t>z8lkY5cAAAAJ</t>
  </si>
  <si>
    <t>Chengdu university of technology</t>
  </si>
  <si>
    <t>Verified email at stu.cdut.edu.cn</t>
  </si>
  <si>
    <t>Tusubira Francis Jeremy</t>
  </si>
  <si>
    <t>https://scholar.google.com/citations?hl=en&amp;user=vCVlSGoAAAAJ</t>
  </si>
  <si>
    <t>vCVlSGoAAAAJ</t>
  </si>
  <si>
    <t>Makerere University</t>
  </si>
  <si>
    <t>Verified email at cis.mak.ac.ug</t>
  </si>
  <si>
    <t>Zijian Jiang</t>
  </si>
  <si>
    <t>https://scholar.google.com/citations?hl=en&amp;user=LExLGi8AAAAJ</t>
  </si>
  <si>
    <t>LExLGi8AAAAJ</t>
  </si>
  <si>
    <t>Phd of Physics, master of computer science, Virginia Tech</t>
  </si>
  <si>
    <t>Verified email at vt.edu</t>
  </si>
  <si>
    <t>Bo Fang</t>
  </si>
  <si>
    <t>https://scholar.google.com/citations?hl=en&amp;user=7umAoD0AAAAJ</t>
  </si>
  <si>
    <t>7umAoD0AAAAJ</t>
  </si>
  <si>
    <t>University of Sydney</t>
  </si>
  <si>
    <t>Focus Issue on Computers in Neutron Science</t>
  </si>
  <si>
    <t>https://scholar.google.com/citations?hl=en&amp;user=Hv1cpI0AAAAJ</t>
  </si>
  <si>
    <t>Hv1cpI0AAAAJ</t>
  </si>
  <si>
    <t>Spencer Ball</t>
  </si>
  <si>
    <t>https://scholar.google.com/citations?hl=en&amp;user=abmZMGcAAAAJ</t>
  </si>
  <si>
    <t>abmZMGcAAAAJ</t>
  </si>
  <si>
    <t>University of Wisconsin, Madison</t>
  </si>
  <si>
    <t>Prasnurzaki Anki</t>
  </si>
  <si>
    <t>https://scholar.google.com/citations?hl=en&amp;user=VK8Y7HIAAAAJ</t>
  </si>
  <si>
    <t>VK8Y7HIAAAAJ</t>
  </si>
  <si>
    <t>Master of Science, Universitas Indonesia</t>
  </si>
  <si>
    <t>Verified email at sci.ui.ac.id</t>
  </si>
  <si>
    <t>faezah</t>
  </si>
  <si>
    <t>https://scholar.google.com/citations?hl=en&amp;user=a4mZ6UAAAAAJ</t>
  </si>
  <si>
    <t>a4mZ6UAAAAAJ</t>
  </si>
  <si>
    <t>kerbala university</t>
  </si>
  <si>
    <t>Verified email at uokerbala.edu.iq</t>
  </si>
  <si>
    <t>Apoorva D Ajay</t>
  </si>
  <si>
    <t>https://scholar.google.com/citations?hl=en&amp;user=FTxJNH4AAAAJ</t>
  </si>
  <si>
    <t>FTxJNH4AAAAJ</t>
  </si>
  <si>
    <t>Computational Scientist</t>
  </si>
  <si>
    <t>Verified email at UTSouthwestern.edu</t>
  </si>
  <si>
    <t>Akbar Lakhani</t>
  </si>
  <si>
    <t>https://scholar.google.com/citations?hl=en&amp;user=RmaMcEIAAAAJ</t>
  </si>
  <si>
    <t>RmaMcEIAAAAJ</t>
  </si>
  <si>
    <t>Kennesaw State University</t>
  </si>
  <si>
    <t>Verified email at balbec.com</t>
  </si>
  <si>
    <t>Shaozuo Yu</t>
  </si>
  <si>
    <t>https://scholar.google.com/citations?hl=en&amp;user=Xg8NCKgAAAAJ</t>
  </si>
  <si>
    <t>Xg8NCKgAAAAJ</t>
  </si>
  <si>
    <t>CUHK</t>
  </si>
  <si>
    <t>Verified email at cse.cuhk.edu.hk</t>
  </si>
  <si>
    <t>Nurdaulet Nurym</t>
  </si>
  <si>
    <t>https://scholar.google.com/citations?hl=en&amp;user=xS3Q_R4AAAAJ</t>
  </si>
  <si>
    <t>xS3Q_R4AAAAJ</t>
  </si>
  <si>
    <t>KazNU</t>
  </si>
  <si>
    <t>Allyson Park</t>
  </si>
  <si>
    <t>https://scholar.google.com/citations?hl=en&amp;user=XiTl6Y0AAAAJ</t>
  </si>
  <si>
    <t>XiTl6Y0AAAAJ</t>
  </si>
  <si>
    <t>Qing Ye</t>
  </si>
  <si>
    <t>https://scholar.google.com/citations?hl=en&amp;user=Iu6QcUgAAAAJ</t>
  </si>
  <si>
    <t>Iu6QcUgAAAAJ</t>
  </si>
  <si>
    <t>Research Associate, West Virginia University</t>
  </si>
  <si>
    <t>Verified email at mix.wvu.edu</t>
  </si>
  <si>
    <t>Olivier Peltre</t>
  </si>
  <si>
    <t>https://scholar.google.com/citations?hl=en&amp;user=fWwVxQ0AAAAJ</t>
  </si>
  <si>
    <t>fWwVxQ0AAAAJ</t>
  </si>
  <si>
    <t>Postdoc, CRIL-CNRS, UniversitÃ© d'Artois, Lens, France</t>
  </si>
  <si>
    <t>Verified email at cril.fr</t>
  </si>
  <si>
    <t>Yangkang Zhang</t>
  </si>
  <si>
    <t>https://scholar.google.com/citations?hl=en&amp;user=UvQr8B0AAAAJ</t>
  </si>
  <si>
    <t>UvQr8B0AAAAJ</t>
  </si>
  <si>
    <t>Linhao Zhang</t>
  </si>
  <si>
    <t>https://scholar.google.com/citations?hl=en&amp;user=VhXXHScAAAAJ</t>
  </si>
  <si>
    <t>VhXXHScAAAAJ</t>
  </si>
  <si>
    <t>Abdul Wajid Fazil</t>
  </si>
  <si>
    <t>https://scholar.google.com/citations?hl=en&amp;user=wpEx8hoAAAAJ</t>
  </si>
  <si>
    <t>wpEx8hoAAAAJ</t>
  </si>
  <si>
    <t>Assistant Professor at Badakhshan Univeristy</t>
  </si>
  <si>
    <t>Verified email at badakhshan.edu.af</t>
  </si>
  <si>
    <t>Benjamin Vaissier</t>
  </si>
  <si>
    <t>https://scholar.google.com/citations?hl=en&amp;user=0YvZEPsAAAAJ</t>
  </si>
  <si>
    <t>0YvZEPsAAAAJ</t>
  </si>
  <si>
    <t>Ph.D Student, Lispen, Art-&amp;-MÃ©tiers ParisTech, Campus d'Aix-en-Provence</t>
  </si>
  <si>
    <t>Verified email at ensam.eu</t>
  </si>
  <si>
    <t>Ajay Mehul</t>
  </si>
  <si>
    <t>https://scholar.google.com/citations?hl=en&amp;user=Bi9c88EAAAAJ</t>
  </si>
  <si>
    <t>Bi9c88EAAAAJ</t>
  </si>
  <si>
    <t>Department of Computer Science, University of Alabama</t>
  </si>
  <si>
    <t>Verified email at crimson.ua.edu</t>
  </si>
  <si>
    <t>David G. Balash</t>
  </si>
  <si>
    <t>https://scholar.google.com/citations?hl=en&amp;user=uCx7_V0AAAAJ</t>
  </si>
  <si>
    <t>uCx7_V0AAAAJ</t>
  </si>
  <si>
    <t>University of Richmond</t>
  </si>
  <si>
    <t>Verified email at richmond.edu</t>
  </si>
  <si>
    <t>Nechirvan Asaad Zá´‡Ê™á´€Ê€Éª</t>
  </si>
  <si>
    <t>https://scholar.google.com/citations?hl=en&amp;user=siW_vGsAAAAJ</t>
  </si>
  <si>
    <t>siW_vGsAAAAJ</t>
  </si>
  <si>
    <t>Department of Information Technology, Lebanese French University, Erbil, Kurdistan RegionÂ â€¦</t>
  </si>
  <si>
    <t>Verified email at lfu.edu.krd</t>
  </si>
  <si>
    <t>Yanlin Zhou</t>
  </si>
  <si>
    <t>https://scholar.google.com/citations?hl=en&amp;user=yc8YcqUAAAAJ</t>
  </si>
  <si>
    <t>yc8YcqUAAAAJ</t>
  </si>
  <si>
    <t>yzhou144@alumni.jh.edu</t>
  </si>
  <si>
    <t>Verified email at alumni.jh.edu</t>
  </si>
  <si>
    <t>SeyyedPooya HekmatiAthar</t>
  </si>
  <si>
    <t>https://scholar.google.com/citations?hl=en&amp;user=W-w3lrMAAAAJ</t>
  </si>
  <si>
    <t>W-w3lrMAAAAJ</t>
  </si>
  <si>
    <t>Lead Software Engineer, Cornell University</t>
  </si>
  <si>
    <t>Ishani Karmarkar</t>
  </si>
  <si>
    <t>https://scholar.google.com/citations?hl=en&amp;user=yg8x6wsAAAAJ</t>
  </si>
  <si>
    <t>yg8x6wsAAAAJ</t>
  </si>
  <si>
    <t>Bin Yuan</t>
  </si>
  <si>
    <t>https://scholar.google.com/citations?hl=en&amp;user=XIqQOPQAAAAJ</t>
  </si>
  <si>
    <t>XIqQOPQAAAAJ</t>
  </si>
  <si>
    <t>Verified email at my.trine.edu</t>
  </si>
  <si>
    <t>Issa Alsmadi</t>
  </si>
  <si>
    <t>https://scholar.google.com/citations?hl=en&amp;user=8VCgozwAAAAJ</t>
  </si>
  <si>
    <t>8VCgozwAAAAJ</t>
  </si>
  <si>
    <t>Associate Prof.Computer Science</t>
  </si>
  <si>
    <t>Verified email at qu.edu.sa</t>
  </si>
  <si>
    <t>Firdaus Annas</t>
  </si>
  <si>
    <t>https://scholar.google.com/citations?hl=en&amp;user=Qv-4nxsAAAAJ</t>
  </si>
  <si>
    <t>Qv-4nxsAAAAJ</t>
  </si>
  <si>
    <t>Universitas Islam Negeri Sjech M. Djamil Djambek Bukittinggi</t>
  </si>
  <si>
    <t>Verified email at uinbukittinggi.ac.id</t>
  </si>
  <si>
    <t>muskan khan</t>
  </si>
  <si>
    <t>https://scholar.google.com/citations?hl=en&amp;user=pq9G3TgAAAAJ</t>
  </si>
  <si>
    <t>pq9G3TgAAAAJ</t>
  </si>
  <si>
    <t>University of Mandya</t>
  </si>
  <si>
    <t>Verified email at cgc.edu.pk</t>
  </si>
  <si>
    <t>yasser I. Rashwan</t>
  </si>
  <si>
    <t>https://scholar.google.com/citations?hl=en&amp;user=KnZQoDoAAAAJ</t>
  </si>
  <si>
    <t>KnZQoDoAAAAJ</t>
  </si>
  <si>
    <t>Computer Engineering Ph.D. Student at Mansoura University</t>
  </si>
  <si>
    <t>Verified email at students.mans.edu.eg</t>
  </si>
  <si>
    <t>Asif Mehmood</t>
  </si>
  <si>
    <t>https://scholar.google.com/citations?hl=en&amp;user=NSLk_L8AAAAJ</t>
  </si>
  <si>
    <t>NSLk_L8AAAAJ</t>
  </si>
  <si>
    <t>COMSATS University Islamabad, Wah Campus</t>
  </si>
  <si>
    <t>Verified email at ciitwah.edu.pk</t>
  </si>
  <si>
    <t>Endre ErÅ‘s</t>
  </si>
  <si>
    <t>https://scholar.google.com/citations?hl=en&amp;user=KsfzUhEAAAAJ</t>
  </si>
  <si>
    <t>KsfzUhEAAAAJ</t>
  </si>
  <si>
    <t>PhD Student at Chalmers University of Technology</t>
  </si>
  <si>
    <t>Verified email at chalmers.se</t>
  </si>
  <si>
    <t>Agus Mailana</t>
  </si>
  <si>
    <t>https://scholar.google.com/citations?hl=en&amp;user=7dLjY4IAAAAJ</t>
  </si>
  <si>
    <t>7dLjY4IAAAAJ</t>
  </si>
  <si>
    <t>Sekolah Tinggi Agama Islam Al-Hidayah Bogor</t>
  </si>
  <si>
    <t>Verified email at staialhidayahbogor.ac.id</t>
  </si>
  <si>
    <t>Giovanni Valecce</t>
  </si>
  <si>
    <t>https://scholar.google.com/citations?hl=en&amp;user=B04UsuAAAAAJ</t>
  </si>
  <si>
    <t>B04UsuAAAAAJ</t>
  </si>
  <si>
    <t>Politecnico di Bari</t>
  </si>
  <si>
    <t>Verified email at poliba.it</t>
  </si>
  <si>
    <t>Yuwei Liu</t>
  </si>
  <si>
    <t>https://scholar.google.com/citations?hl=en&amp;user=8hAHWa0AAAAJ</t>
  </si>
  <si>
    <t>8hAHWa0AAAAJ</t>
  </si>
  <si>
    <t>PhD student, Institute of Software Chinese Academy of Sciences</t>
  </si>
  <si>
    <t>Verified email at mails.ucas.edu.cn</t>
  </si>
  <si>
    <t>Saraansh Baranwal</t>
  </si>
  <si>
    <t>https://scholar.google.com/citations?hl=en&amp;user=3h2Wl7QAAAAJ</t>
  </si>
  <si>
    <t>3h2Wl7QAAAAJ</t>
  </si>
  <si>
    <t>Tianhua Tao</t>
  </si>
  <si>
    <t>https://scholar.google.com/citations?hl=en&amp;user=f8edP_cAAAAJ</t>
  </si>
  <si>
    <t>f8edP_cAAAAJ</t>
  </si>
  <si>
    <t>Paul G. Allen School of Computer Science &amp; Engineering, University of Washington</t>
  </si>
  <si>
    <t>Chenghao Guo</t>
  </si>
  <si>
    <t>https://scholar.google.com/citations?hl=en&amp;user=NXWqtg8AAAAJ</t>
  </si>
  <si>
    <t>NXWqtg8AAAAJ</t>
  </si>
  <si>
    <t>Giada Brianza</t>
  </si>
  <si>
    <t>https://scholar.google.com/citations?hl=en&amp;user=aDrqGOMAAAAJ</t>
  </si>
  <si>
    <t>aDrqGOMAAAAJ</t>
  </si>
  <si>
    <t>UCL, University College London</t>
  </si>
  <si>
    <t>Vardhan Shorewala</t>
  </si>
  <si>
    <t>https://scholar.google.com/citations?hl=en&amp;user=5FkQgxIAAAAJ</t>
  </si>
  <si>
    <t>5FkQgxIAAAAJ</t>
  </si>
  <si>
    <t>Paul Saves</t>
  </si>
  <si>
    <t>https://scholar.google.com/citations?hl=en&amp;user=yVohWjcAAAAJ</t>
  </si>
  <si>
    <t>yVohWjcAAAAJ</t>
  </si>
  <si>
    <t>ONERA, ISAE-SUPAERO, Polytechnique MontrÃ©al</t>
  </si>
  <si>
    <t>Verified email at onera.fr</t>
  </si>
  <si>
    <t>Tian Xia</t>
  </si>
  <si>
    <t>https://scholar.google.com/citations?hl=en&amp;user=0PWmr4kAAAAJ</t>
  </si>
  <si>
    <t>0PWmr4kAAAAJ</t>
  </si>
  <si>
    <t>Department of Computer Science, University of Calgary</t>
  </si>
  <si>
    <t>Verified email at ucalgary.ca</t>
  </si>
  <si>
    <t>Seokhwan Ko</t>
  </si>
  <si>
    <t>https://scholar.google.com/citations?hl=en&amp;user=8teAeigAAAAJ</t>
  </si>
  <si>
    <t>8teAeigAAAAJ</t>
  </si>
  <si>
    <t>Tufts University</t>
  </si>
  <si>
    <t>Mahdi Adl Khanghah</t>
  </si>
  <si>
    <t>https://scholar.google.com/citations?hl=en&amp;user=qTeZtPoAAAAJ</t>
  </si>
  <si>
    <t>qTeZtPoAAAAJ</t>
  </si>
  <si>
    <t>MSc Student, University of Debrecen (UD)</t>
  </si>
  <si>
    <t>Fahimeh Mirza Soltani</t>
  </si>
  <si>
    <t>https://scholar.google.com/citations?hl=en&amp;user=89Rp3ZgAAAAJ</t>
  </si>
  <si>
    <t>89Rp3ZgAAAAJ</t>
  </si>
  <si>
    <t>Abdul Rahman</t>
  </si>
  <si>
    <t>https://scholar.google.com/citations?hl=en&amp;user=hmi01PsAAAAJ</t>
  </si>
  <si>
    <t>hmi01PsAAAAJ</t>
  </si>
  <si>
    <t>Informatika Universitas Baturaja</t>
  </si>
  <si>
    <t>Verified email at ft.unbara.ac.id</t>
  </si>
  <si>
    <t>Jose Guadalupe Hernandez</t>
  </si>
  <si>
    <t>https://scholar.google.com/citations?hl=en&amp;user=y3JdzHMAAAAJ</t>
  </si>
  <si>
    <t>y3JdzHMAAAAJ</t>
  </si>
  <si>
    <t>Cedars-Sinai Medical Center</t>
  </si>
  <si>
    <t>Verified email at cshs.org</t>
  </si>
  <si>
    <t>Alexander Lyttle</t>
  </si>
  <si>
    <t>https://scholar.google.com/citations?hl=en&amp;user=riCN7msAAAAJ</t>
  </si>
  <si>
    <t>riCN7msAAAAJ</t>
  </si>
  <si>
    <t>University of Birmingham</t>
  </si>
  <si>
    <t>Verified email at bham.ac.uk</t>
  </si>
  <si>
    <t>Yadong Shi</t>
  </si>
  <si>
    <t>https://scholar.google.com/citations?hl=en&amp;user=mLRDkIoAAAAJ</t>
  </si>
  <si>
    <t>mLRDkIoAAAAJ</t>
  </si>
  <si>
    <t>Casey Cotes-Turpin</t>
  </si>
  <si>
    <t>https://scholar.google.com/citations?hl=en&amp;user=w0yo7TAAAAAJ</t>
  </si>
  <si>
    <t>w0yo7TAAAAAJ</t>
  </si>
  <si>
    <t>Research Officer, UniversitÃ© du QuÃ©bec en Abitibi-TÃ©miscamingue</t>
  </si>
  <si>
    <t>Verified email at uqat.ca</t>
  </si>
  <si>
    <t>Molly R. Petersen</t>
  </si>
  <si>
    <t>https://scholar.google.com/citations?hl=en&amp;user=ep1qpcgAAAAJ</t>
  </si>
  <si>
    <t>ep1qpcgAAAAJ</t>
  </si>
  <si>
    <t>Idiap, Ã‰cole polytechnique fÃ©dÃ©rale de Lausanne (EPFL), Johns Hopkins University</t>
  </si>
  <si>
    <t>Verified email at idiap.ch</t>
  </si>
  <si>
    <t>Melner Balce</t>
  </si>
  <si>
    <t>https://scholar.google.com/citations?hl=en&amp;user=TjZfcY4AAAAJ</t>
  </si>
  <si>
    <t>TjZfcY4AAAAJ</t>
  </si>
  <si>
    <t>Computer Instructor, College of Computer Studies, Gordon College</t>
  </si>
  <si>
    <t>Verified email at gordoncollege.edu.ph</t>
  </si>
  <si>
    <t>Jiaxin Lin</t>
  </si>
  <si>
    <t>https://scholar.google.com/citations?hl=en&amp;user=T5B7_CQAAAAJ</t>
  </si>
  <si>
    <t>T5B7_CQAAAAJ</t>
  </si>
  <si>
    <t>The University of Texas at Austin</t>
  </si>
  <si>
    <t>Qucheng Peng</t>
  </si>
  <si>
    <t>https://scholar.google.com/citations?hl=en&amp;user=IFqidw4AAAAJ</t>
  </si>
  <si>
    <t>IFqidw4AAAAJ</t>
  </si>
  <si>
    <t>University of Central Florida</t>
  </si>
  <si>
    <t>Verified email at ucf.edu</t>
  </si>
  <si>
    <t>Yuji Chai</t>
  </si>
  <si>
    <t>https://scholar.google.com/citations?hl=en&amp;user=HRTBE0QAAAAJ</t>
  </si>
  <si>
    <t>HRTBE0QAAAAJ</t>
  </si>
  <si>
    <t>Verified email at g.harvard.edu</t>
  </si>
  <si>
    <t>Oleksandra Parkhomenko</t>
  </si>
  <si>
    <t>https://scholar.google.com/citations?hl=en&amp;user=xCoH2i8AAAAJ</t>
  </si>
  <si>
    <t>xCoH2i8AAAAJ</t>
  </si>
  <si>
    <t>National University of Life and Environmental Sciences of Ukraine</t>
  </si>
  <si>
    <t>Verified email at nubip.edu.ua</t>
  </si>
  <si>
    <t>Tianshi Che</t>
  </si>
  <si>
    <t>https://scholar.google.com/citations?hl=en&amp;user=jkxujjEAAAAJ</t>
  </si>
  <si>
    <t>jkxujjEAAAAJ</t>
  </si>
  <si>
    <t>PhD student, Auburn University</t>
  </si>
  <si>
    <t>Verified email at auburn.edu</t>
  </si>
  <si>
    <t>TR Wood</t>
  </si>
  <si>
    <t>https://scholar.google.com/citations?hl=en&amp;user=q-P6O_EAAAAJ</t>
  </si>
  <si>
    <t>q-P6O_EAAAAJ</t>
  </si>
  <si>
    <t>Associate Computational Biologist, The Broad Institute</t>
  </si>
  <si>
    <t>Verified email at broadinstitute.org</t>
  </si>
  <si>
    <t>Lucia CIMMINO</t>
  </si>
  <si>
    <t>https://scholar.google.com/citations?hl=en&amp;user=_4KbokMAAAAJ</t>
  </si>
  <si>
    <t>_4KbokMAAAAJ</t>
  </si>
  <si>
    <t>University of Salerno</t>
  </si>
  <si>
    <t>Verified email at unisa.it</t>
  </si>
  <si>
    <t>sameer abdulsattar</t>
  </si>
  <si>
    <t>https://scholar.google.com/citations?hl=en&amp;user=CNm0GFMAAAAJ</t>
  </si>
  <si>
    <t>CNm0GFMAAAAJ</t>
  </si>
  <si>
    <t>middle technical university-technical instructors training institute</t>
  </si>
  <si>
    <t>Verified email at mtu.edu.iq</t>
  </si>
  <si>
    <t>Ruobing Han</t>
  </si>
  <si>
    <t>https://scholar.google.com/citations?hl=en&amp;user=z0uTsSoAAAAJ</t>
  </si>
  <si>
    <t>z0uTsSoAAAAJ</t>
  </si>
  <si>
    <t>Georgia Institute of Technology</t>
  </si>
  <si>
    <t>Verified email at gatech.edu</t>
  </si>
  <si>
    <t>Muhammad Rikza Nashrulloh</t>
  </si>
  <si>
    <t>https://scholar.google.com/citations?hl=en&amp;user=ypq7vVIAAAAJ</t>
  </si>
  <si>
    <t>ypq7vVIAAAAJ</t>
  </si>
  <si>
    <t>Institut Teknologi Garut</t>
  </si>
  <si>
    <t>Verified email at itg.ac.id</t>
  </si>
  <si>
    <t>Joseph Brown</t>
  </si>
  <si>
    <t>https://scholar.google.com/citations?hl=en&amp;user=98OtN9AAAAAJ</t>
  </si>
  <si>
    <t>98OtN9AAAAAJ</t>
  </si>
  <si>
    <t>CUNY John Jay College of Criminal Justice</t>
  </si>
  <si>
    <t>Verified email at jjay.cuny.edu</t>
  </si>
  <si>
    <t>Rishav Agarwal</t>
  </si>
  <si>
    <t>https://scholar.google.com/citations?hl=en&amp;user=68vBUkQAAAAJ</t>
  </si>
  <si>
    <t>68vBUkQAAAAJ</t>
  </si>
  <si>
    <t>Student, Columbia University</t>
  </si>
  <si>
    <t>Markus Nissl</t>
  </si>
  <si>
    <t>https://scholar.google.com/citations?hl=en&amp;user=xVvh-uUAAAAJ</t>
  </si>
  <si>
    <t>xVvh-uUAAAAJ</t>
  </si>
  <si>
    <t>TU Wien</t>
  </si>
  <si>
    <t>Verified email at tuwien.ac.at</t>
  </si>
  <si>
    <t>Honglan Zhan</t>
  </si>
  <si>
    <t>https://scholar.google.com/citations?hl=en&amp;user=rp-dpK0AAAAJ</t>
  </si>
  <si>
    <t>rp-dpK0AAAAJ</t>
  </si>
  <si>
    <t>Verified email at stu.pku.edu.cn</t>
  </si>
  <si>
    <t>Cosimo Sguanci</t>
  </si>
  <si>
    <t>https://scholar.google.com/citations?hl=en&amp;user=HcSd8A0AAAAJ</t>
  </si>
  <si>
    <t>HcSd8A0AAAAJ</t>
  </si>
  <si>
    <t>Politecnico di Milano</t>
  </si>
  <si>
    <t>Verified email at mail.polimi.it</t>
  </si>
  <si>
    <t>Matthew B. Cooke</t>
  </si>
  <si>
    <t>https://scholar.google.com/citations?hl=en&amp;user=uKKUGwEAAAAJ</t>
  </si>
  <si>
    <t>uKKUGwEAAAAJ</t>
  </si>
  <si>
    <t>University of British Columbia</t>
  </si>
  <si>
    <t>Verified email at ubc.ca</t>
  </si>
  <si>
    <t>Bonifasius Edwin Subagyo</t>
  </si>
  <si>
    <t>https://scholar.google.com/citations?hl=en&amp;user=uySL-8AAAAAJ</t>
  </si>
  <si>
    <t>uySL-8AAAAAJ</t>
  </si>
  <si>
    <t>Bina Nusantara University</t>
  </si>
  <si>
    <t>Verified email at binus.ac.id</t>
  </si>
  <si>
    <t>Awet Fesseha ABERHA</t>
  </si>
  <si>
    <t>https://scholar.google.com/citations?hl=en&amp;user=lAXlG6kAAAAJ</t>
  </si>
  <si>
    <t>lAXlG6kAAAAJ</t>
  </si>
  <si>
    <t>Mekelle university</t>
  </si>
  <si>
    <t>Verified email at mu.edu.et</t>
  </si>
  <si>
    <t>jabeen nazeer</t>
  </si>
  <si>
    <t>https://scholar.google.com/citations?hl=en&amp;user=VpUygzgAAAAJ</t>
  </si>
  <si>
    <t>VpUygzgAAAAJ</t>
  </si>
  <si>
    <t>Prince Sattam Bin Abdul Aziz University</t>
  </si>
  <si>
    <t>Verified email at psau.edu.sa</t>
  </si>
  <si>
    <t>Alan Pedrassoli Chitayat</t>
  </si>
  <si>
    <t>https://scholar.google.com/citations?hl=en&amp;user=YfuBda0AAAAJ</t>
  </si>
  <si>
    <t>YfuBda0AAAAJ</t>
  </si>
  <si>
    <t>University of York</t>
  </si>
  <si>
    <t>Verified email at york.ac.uk</t>
  </si>
  <si>
    <t>Muskan Gupta</t>
  </si>
  <si>
    <t>https://scholar.google.com/citations?hl=en&amp;user=ReHXBNQAAAAJ</t>
  </si>
  <si>
    <t>ReHXBNQAAAAJ</t>
  </si>
  <si>
    <t>Yixuan Liu</t>
  </si>
  <si>
    <t>https://scholar.google.com/citations?hl=en&amp;user=R9xlzfwAAAAJ</t>
  </si>
  <si>
    <t>R9xlzfwAAAAJ</t>
  </si>
  <si>
    <t>Tommaso Alfonsi</t>
  </si>
  <si>
    <t>https://scholar.google.com/citations?hl=en&amp;user=v5lhgMMAAAAJ</t>
  </si>
  <si>
    <t>v5lhgMMAAAAJ</t>
  </si>
  <si>
    <t>PhD candidate - Department of Electronics, Information and Bioengineering - Politecnico diÂ â€¦</t>
  </si>
  <si>
    <t>Verified email at polimi.it</t>
  </si>
  <si>
    <t>Intan Purnamasari</t>
  </si>
  <si>
    <t>https://scholar.google.com/citations?hl=en&amp;user=SCoDO_IAAAAJ</t>
  </si>
  <si>
    <t>SCoDO_IAAAAJ</t>
  </si>
  <si>
    <t>Universitas Singaperbangsa Karawang</t>
  </si>
  <si>
    <t>Verified email at staff.unsika.ac.id</t>
  </si>
  <si>
    <t>Muhammad  Resa Arif Yudianto, M.Kom</t>
  </si>
  <si>
    <t>https://scholar.google.com/citations?hl=en&amp;user=l_51dmoAAAAJ</t>
  </si>
  <si>
    <t>l_51dmoAAAAJ</t>
  </si>
  <si>
    <t>Universitas Negeri Yogyakarta</t>
  </si>
  <si>
    <t>Verified email at uny.ac.id</t>
  </si>
  <si>
    <t>Emil Johansson</t>
  </si>
  <si>
    <t>https://scholar.google.com/citations?hl=en&amp;user=9DjH01IAAAAJ</t>
  </si>
  <si>
    <t>9DjH01IAAAAJ</t>
  </si>
  <si>
    <t>Doctoral student, MalmÃ¶ University</t>
  </si>
  <si>
    <t>Verified email at mau.se</t>
  </si>
  <si>
    <t>Ritika</t>
  </si>
  <si>
    <t>https://scholar.google.com/citations?hl=en&amp;user=7Wo3IHEAAAAJ</t>
  </si>
  <si>
    <t>7Wo3IHEAAAAJ</t>
  </si>
  <si>
    <t>Scientist, ICAR-Indian Agricultural Research Institute, New Delhi, India</t>
  </si>
  <si>
    <t>Verified email at icar.gov.in</t>
  </si>
  <si>
    <t>Jim Zhang</t>
  </si>
  <si>
    <t>https://scholar.google.com/citations?hl=en&amp;user=e0a3oTkAAAAJ</t>
  </si>
  <si>
    <t>e0a3oTkAAAAJ</t>
  </si>
  <si>
    <t>Verified email at connect.hku.hk</t>
  </si>
  <si>
    <t>Mohammad Hosseingholizadeh</t>
  </si>
  <si>
    <t>https://scholar.google.com/citations?hl=en&amp;user=FyaqUvYAAAAJ</t>
  </si>
  <si>
    <t>FyaqUvYAAAAJ</t>
  </si>
  <si>
    <t>Master of Photogrametry and Geoinformatics</t>
  </si>
  <si>
    <t>Verified email at hft-stuttgart.de</t>
  </si>
  <si>
    <t>Diane Dewez</t>
  </si>
  <si>
    <t>https://scholar.google.com/citations?hl=en&amp;user=RMyYbRQAAAAJ</t>
  </si>
  <si>
    <t>RMyYbRQAAAAJ</t>
  </si>
  <si>
    <t>Univ Rennes, Inria, CNRS, IRISA</t>
  </si>
  <si>
    <t>Verified email at inria.fr</t>
  </si>
  <si>
    <t>David Caballero</t>
  </si>
  <si>
    <t>https://scholar.google.com/citations?hl=en&amp;user=2AOHIq0AAAAJ</t>
  </si>
  <si>
    <t>2AOHIq0AAAAJ</t>
  </si>
  <si>
    <t>Graduate Research Assistant, University of Texas Rio Grande Valley</t>
  </si>
  <si>
    <t>Verified email at utrgv.edu</t>
  </si>
  <si>
    <t>Kento Nishi</t>
  </si>
  <si>
    <t>https://scholar.google.com/citations?hl=en&amp;user=iQoZSr4AAAAJ</t>
  </si>
  <si>
    <t>iQoZSr4AAAAJ</t>
  </si>
  <si>
    <t>Verified email at college.harvard.edu</t>
  </si>
  <si>
    <t>Vinh ChÃ¢u</t>
  </si>
  <si>
    <t>https://scholar.google.com/citations?hl=en&amp;user=8DSaPmwAAAAJ</t>
  </si>
  <si>
    <t>8DSaPmwAAAAJ</t>
  </si>
  <si>
    <t>Oxford University Clinical Research Unit</t>
  </si>
  <si>
    <t>Verified email at oucru.org</t>
  </si>
  <si>
    <t>Cedric Lothritz</t>
  </si>
  <si>
    <t>https://scholar.google.com/citations?hl=en&amp;user=H8prvCkAAAAJ</t>
  </si>
  <si>
    <t>H8prvCkAAAAJ</t>
  </si>
  <si>
    <t>University of Luxembourg</t>
  </si>
  <si>
    <t>Verified email at uni.lu</t>
  </si>
  <si>
    <t>Yiqi Chen</t>
  </si>
  <si>
    <t>https://scholar.google.com/citations?hl=en&amp;user=4b_AX7cAAAAJ</t>
  </si>
  <si>
    <t>4b_AX7cAAAAJ</t>
  </si>
  <si>
    <t>Hyunseo Kim</t>
  </si>
  <si>
    <t>https://scholar.google.com/citations?hl=en&amp;user=5R0JMRwAAAAJ</t>
  </si>
  <si>
    <t>5R0JMRwAAAAJ</t>
  </si>
  <si>
    <t>Seoul National University</t>
  </si>
  <si>
    <t>Verified email at snu.ac.kr</t>
  </si>
  <si>
    <t>Joshua William Berkenpas</t>
  </si>
  <si>
    <t>https://scholar.google.com/citations?hl=en&amp;user=0yWKWPMAAAAJ</t>
  </si>
  <si>
    <t>0yWKWPMAAAAJ</t>
  </si>
  <si>
    <t>Student at Pacific Lutheran University</t>
  </si>
  <si>
    <t>Verified email at plu.edu</t>
  </si>
  <si>
    <t>Damian Grimling</t>
  </si>
  <si>
    <t>https://scholar.google.com/citations?hl=en&amp;user=VvvhV58AAAAJ</t>
  </si>
  <si>
    <t>VvvhV58AAAAJ</t>
  </si>
  <si>
    <t>Sentimenti</t>
  </si>
  <si>
    <t>Verified email at sentimenti.com</t>
  </si>
  <si>
    <t>Ha Manh Bui</t>
  </si>
  <si>
    <t>https://scholar.google.com/citations?hl=en&amp;user=L0RCPJ0AAAAJ</t>
  </si>
  <si>
    <t>L0RCPJ0AAAAJ</t>
  </si>
  <si>
    <t>Essohanam Djeki</t>
  </si>
  <si>
    <t>https://scholar.google.com/citations?hl=en&amp;user=XUrgNb8AAAAJ</t>
  </si>
  <si>
    <t>XUrgNb8AAAAJ</t>
  </si>
  <si>
    <t>University of Abomey-Calavi</t>
  </si>
  <si>
    <t>Verified email at imsp-uac.org</t>
  </si>
  <si>
    <t>Jovi Antares</t>
  </si>
  <si>
    <t>https://scholar.google.com/citations?hl=en&amp;user=EqVW1B4AAAAJ</t>
  </si>
  <si>
    <t>EqVW1B4AAAAJ</t>
  </si>
  <si>
    <t>Universitas Fort De Kock</t>
  </si>
  <si>
    <t>Verified email at fdk.ac.id</t>
  </si>
  <si>
    <t>Omid Hayder Sherwany</t>
  </si>
  <si>
    <t>https://scholar.google.com/citations?hl=en&amp;user=rA8tzb4AAAAJ</t>
  </si>
  <si>
    <t>rA8tzb4AAAAJ</t>
  </si>
  <si>
    <t>Erbil Polytechnic University</t>
  </si>
  <si>
    <t>Jonas Kastberg Hinrichsen</t>
  </si>
  <si>
    <t>https://scholar.google.com/citations?hl=en&amp;user=2lDw_vYAAAAJ</t>
  </si>
  <si>
    <t>2lDw_vYAAAAJ</t>
  </si>
  <si>
    <t>Verified email at cs.au.dk</t>
  </si>
  <si>
    <t>Md Mahmudul Hasan Moon</t>
  </si>
  <si>
    <t>https://scholar.google.com/citations?hl=en&amp;user=2KaS4M8AAAAJ</t>
  </si>
  <si>
    <t>2KaS4M8AAAAJ</t>
  </si>
  <si>
    <t>CSE Undergrad, Daffodil International University</t>
  </si>
  <si>
    <t>Verified email at diu.edu.bd</t>
  </si>
  <si>
    <t>Colby Lee Sawyer</t>
  </si>
  <si>
    <t>https://scholar.google.com/citations?hl=en&amp;user=K2hsfBYAAAAJ</t>
  </si>
  <si>
    <t>K2hsfBYAAAAJ</t>
  </si>
  <si>
    <t>East Carolina University</t>
  </si>
  <si>
    <t>Verified email at ecu.edu</t>
  </si>
  <si>
    <t>Dhananjai Sharma</t>
  </si>
  <si>
    <t>https://scholar.google.com/citations?hl=en&amp;user=56hbKxQAAAAJ</t>
  </si>
  <si>
    <t>56hbKxQAAAAJ</t>
  </si>
  <si>
    <t>Motional</t>
  </si>
  <si>
    <t>Verified email at motional.com</t>
  </si>
  <si>
    <t>Javad Aghajanzadeh Godarzi</t>
  </si>
  <si>
    <t>https://scholar.google.com/citations?hl=en&amp;user=90CQU20AAAAJ</t>
  </si>
  <si>
    <t>90CQU20AAAAJ</t>
  </si>
  <si>
    <t>Technical and Vocational University</t>
  </si>
  <si>
    <t>Verified email at tvu.ac.ir</t>
  </si>
  <si>
    <t>Jules Drean</t>
  </si>
  <si>
    <t>https://scholar.google.com/citations?hl=en&amp;user=m9A-Oa4AAAAJ</t>
  </si>
  <si>
    <t>m9A-Oa4AAAAJ</t>
  </si>
  <si>
    <t>PhD Student, Massachusetts Institute of Technology</t>
  </si>
  <si>
    <t>Davide Corradini</t>
  </si>
  <si>
    <t>https://scholar.google.com/citations?hl=en&amp;user=rUW4edMAAAAJ</t>
  </si>
  <si>
    <t>rUW4edMAAAAJ</t>
  </si>
  <si>
    <t>University of Verona</t>
  </si>
  <si>
    <t>Verified email at univr.it</t>
  </si>
  <si>
    <t>Canh Minh Do</t>
  </si>
  <si>
    <t>https://scholar.google.com/citations?hl=en&amp;user=r3QfC_gAAAAJ</t>
  </si>
  <si>
    <t>r3QfC_gAAAAJ</t>
  </si>
  <si>
    <t>Japan Advanced Institute of Science and Technology</t>
  </si>
  <si>
    <t>Verified email at jaist.ac.jp</t>
  </si>
  <si>
    <t>Muhamad Dody Firmansyah</t>
  </si>
  <si>
    <t>https://scholar.google.com/citations?hl=en&amp;user=Ymo4s5wAAAAJ</t>
  </si>
  <si>
    <t>Ymo4s5wAAAAJ</t>
  </si>
  <si>
    <t>Lecturer Information System , Universitas Internasional Batam</t>
  </si>
  <si>
    <t>Verified email at uib.edu</t>
  </si>
  <si>
    <t>Subash Neupane</t>
  </si>
  <si>
    <t>https://scholar.google.com/citations?hl=en&amp;user=EbML-C0AAAAJ</t>
  </si>
  <si>
    <t>EbML-C0AAAAJ</t>
  </si>
  <si>
    <t>Verified email at msstate.edu</t>
  </si>
  <si>
    <t>Neil Perry</t>
  </si>
  <si>
    <t>https://scholar.google.com/citations?hl=en&amp;user=Tc95mT8AAAAJ</t>
  </si>
  <si>
    <t>Tc95mT8AAAAJ</t>
  </si>
  <si>
    <t>PhD Candidate, Stanford University</t>
  </si>
  <si>
    <t>Liangfei Zhang</t>
  </si>
  <si>
    <t>https://scholar.google.com/citations?hl=en&amp;user=x24sJLoAAAAJ</t>
  </si>
  <si>
    <t>x24sJLoAAAAJ</t>
  </si>
  <si>
    <t>Communication University of China</t>
  </si>
  <si>
    <t>Verified email at cuc.edu.cn</t>
  </si>
  <si>
    <t>Junyi Luo</t>
  </si>
  <si>
    <t>https://scholar.google.com/citations?hl=en&amp;user=FvckKWEAAAAJ</t>
  </si>
  <si>
    <t>FvckKWEAAAAJ</t>
  </si>
  <si>
    <t>Verified email at bupt.edu.cn</t>
  </si>
  <si>
    <t>Branislav Pejak</t>
  </si>
  <si>
    <t>https://scholar.google.com/citations?hl=en&amp;user=-k8Vh-0AAAAJ</t>
  </si>
  <si>
    <t>-k8Vh-0AAAAJ</t>
  </si>
  <si>
    <t>BioSense Institute | University of Novi Sad</t>
  </si>
  <si>
    <t>Verified email at biosense.rs</t>
  </si>
  <si>
    <t>Thomas Marcoux</t>
  </si>
  <si>
    <t>https://scholar.google.com/citations?hl=en&amp;user=2RioFlUAAAAJ</t>
  </si>
  <si>
    <t>2RioFlUAAAAJ</t>
  </si>
  <si>
    <t>Data Scientist, Bayer</t>
  </si>
  <si>
    <t>Verified email at ualr.edu</t>
  </si>
  <si>
    <t>Johannes Kopf</t>
  </si>
  <si>
    <t>https://scholar.google.com/citations?hl=en&amp;user=ZMSetHoAAAAJ</t>
  </si>
  <si>
    <t>ZMSetHoAAAAJ</t>
  </si>
  <si>
    <t>Student of Computer Science, TU Graz</t>
  </si>
  <si>
    <t>Rayan Al Sobbahi</t>
  </si>
  <si>
    <t>https://scholar.google.com/citations?hl=en&amp;user=fPk-DxYAAAAJ</t>
  </si>
  <si>
    <t>fPk-DxYAAAAJ</t>
  </si>
  <si>
    <t>Lebanese American University (LAU)</t>
  </si>
  <si>
    <t>Verified email at lau.edu</t>
  </si>
  <si>
    <t>Rahul Chalamala</t>
  </si>
  <si>
    <t>https://scholar.google.com/citations?hl=en&amp;user=KDtORmwAAAAJ</t>
  </si>
  <si>
    <t>KDtORmwAAAAJ</t>
  </si>
  <si>
    <t>Researcher at Together AI</t>
  </si>
  <si>
    <t>Dobrik Georgiev</t>
  </si>
  <si>
    <t>https://scholar.google.com/citations?hl=en&amp;user=bdvnnIcAAAAJ</t>
  </si>
  <si>
    <t>bdvnnIcAAAAJ</t>
  </si>
  <si>
    <t>University of Cambridge</t>
  </si>
  <si>
    <t>Mohamed Hussein</t>
  </si>
  <si>
    <t>https://scholar.google.com/citations?hl=en&amp;user=XNsaWuAAAAAJ</t>
  </si>
  <si>
    <t>XNsaWuAAAAAJ</t>
  </si>
  <si>
    <t>Rutgers University - Camden</t>
  </si>
  <si>
    <t>Verified email at rutgers.edu</t>
  </si>
  <si>
    <t>Shanshan Jiang</t>
  </si>
  <si>
    <t>https://scholar.google.com/citations?hl=en&amp;user=7aXH_w0AAAAJ</t>
  </si>
  <si>
    <t>7aXH_w0AAAAJ</t>
  </si>
  <si>
    <t>Zishuo Zhao</t>
  </si>
  <si>
    <t>https://scholar.google.com/citations?hl=en&amp;user=Vn_HOR8AAAAJ</t>
  </si>
  <si>
    <t>Vn_HOR8AAAAJ</t>
  </si>
  <si>
    <t>Matthew Hull</t>
  </si>
  <si>
    <t>https://scholar.google.com/citations?hl=en&amp;user=mXauG9YAAAAJ</t>
  </si>
  <si>
    <t>mXauG9YAAAAJ</t>
  </si>
  <si>
    <t>Mingyang Zhao</t>
  </si>
  <si>
    <t>https://scholar.google.com/citations?hl=en&amp;user=15kZLwwAAAAJ</t>
  </si>
  <si>
    <t>15kZLwwAAAAJ</t>
  </si>
  <si>
    <t>Hong Kong Institute of Science &amp; Innovation, CAS</t>
  </si>
  <si>
    <t>Verified email at mails.ucas.ac.cn</t>
  </si>
  <si>
    <t>Kaifeng Gao</t>
  </si>
  <si>
    <t>https://scholar.google.com/citations?hl=en&amp;user=gpk70j8AAAAJ</t>
  </si>
  <si>
    <t>gpk70j8AAAAJ</t>
  </si>
  <si>
    <t>candidate PhD student, Zhejiang University</t>
  </si>
  <si>
    <t>Dalia Alsaffar</t>
  </si>
  <si>
    <t>https://scholar.google.com/citations?hl=en&amp;user=xDJ05xwAAAAJ</t>
  </si>
  <si>
    <t>xDJ05xwAAAAJ</t>
  </si>
  <si>
    <t>Imam Abdulrahman Bin Faisal University</t>
  </si>
  <si>
    <t>Richard Li</t>
  </si>
  <si>
    <t>https://scholar.google.com/citations?hl=en&amp;user=ECJ9XK4AAAAJ</t>
  </si>
  <si>
    <t>ECJ9XK4AAAAJ</t>
  </si>
  <si>
    <t>Graduate student at Massachusetts Institute of Technology</t>
  </si>
  <si>
    <t>Shailaja Salagrama</t>
  </si>
  <si>
    <t>https://scholar.google.com/citations?hl=en&amp;user=ESIABlsAAAAJ</t>
  </si>
  <si>
    <t>ESIABlsAAAAJ</t>
  </si>
  <si>
    <t>Phd Scholar;  university of the cumberlands</t>
  </si>
  <si>
    <t>Matteo Bettini</t>
  </si>
  <si>
    <t>https://scholar.google.com/citations?hl=en&amp;user=hcvR_W0AAAAJ</t>
  </si>
  <si>
    <t>hcvR_W0AAAAJ</t>
  </si>
  <si>
    <t>PhD Candidate, University of Cambridge</t>
  </si>
  <si>
    <t>Tobias Schmidt</t>
  </si>
  <si>
    <t>https://scholar.google.com/citations?hl=en&amp;user=ngwyet8AAAAJ</t>
  </si>
  <si>
    <t>ngwyet8AAAAJ</t>
  </si>
  <si>
    <t>Verified email at in.tum.de</t>
  </si>
  <si>
    <t>Carlos Faria</t>
  </si>
  <si>
    <t>https://scholar.google.com/citations?hl=en&amp;user=0m_-b50AAAAJ</t>
  </si>
  <si>
    <t>0m_-b50AAAAJ</t>
  </si>
  <si>
    <t>INESC-ID, Instituto Superior TÃ©cnico</t>
  </si>
  <si>
    <t>Verified email at tecnico.ulisboa.pt</t>
  </si>
  <si>
    <t>Ronojoy Dutta</t>
  </si>
  <si>
    <t>https://scholar.google.com/citations?hl=en&amp;user=kDBERmAAAAAJ</t>
  </si>
  <si>
    <t>kDBERmAAAAAJ</t>
  </si>
  <si>
    <t>Sharvani Jha</t>
  </si>
  <si>
    <t>https://scholar.google.com/citations?hl=en&amp;user=4M310b4AAAAJ</t>
  </si>
  <si>
    <t>4M310b4AAAAJ</t>
  </si>
  <si>
    <t>Computer Science Undergraduate, UCLA</t>
  </si>
  <si>
    <t>Monier Habil</t>
  </si>
  <si>
    <t>https://scholar.google.com/citations?hl=en&amp;user=hWBLsYUAAAAJ</t>
  </si>
  <si>
    <t>hWBLsYUAAAAJ</t>
  </si>
  <si>
    <t>Cardiff University</t>
  </si>
  <si>
    <t>Verified email at cardiff.ac.uk</t>
  </si>
  <si>
    <t>Nargiza Zokirova Sadriddin qizi</t>
  </si>
  <si>
    <t>https://scholar.google.com/citations?hl=en&amp;user=s7YIR-IAAAAJ</t>
  </si>
  <si>
    <t>s7YIR-IAAAAJ</t>
  </si>
  <si>
    <t>O'qituvchi NamDU Informatika kafedrasi</t>
  </si>
  <si>
    <t>Rano Agustino</t>
  </si>
  <si>
    <t>https://scholar.google.com/citations?hl=en&amp;user=rVPrSBYAAAAJ</t>
  </si>
  <si>
    <t>rVPrSBYAAAAJ</t>
  </si>
  <si>
    <t>Universitas Mohammad Husni Thamrin</t>
  </si>
  <si>
    <t>Verified email at thamrin.ac.id</t>
  </si>
  <si>
    <t>Jingcheng Niu</t>
  </si>
  <si>
    <t>https://scholar.google.com/citations?hl=en&amp;user=XQuH0EEAAAAJ</t>
  </si>
  <si>
    <t>XQuH0EEAAAAJ</t>
  </si>
  <si>
    <t>Oliver Biggar</t>
  </si>
  <si>
    <t>https://scholar.google.com/citations?hl=en&amp;user=-8GdFH8AAAAJ</t>
  </si>
  <si>
    <t>-8GdFH8AAAAJ</t>
  </si>
  <si>
    <t>Australian National University</t>
  </si>
  <si>
    <t>Verified email at anu.edu.au</t>
  </si>
  <si>
    <t>Chang-Yu Tai</t>
  </si>
  <si>
    <t>https://scholar.google.com/citations?hl=en&amp;user=eQwPEWMAAAAJ</t>
  </si>
  <si>
    <t>eQwPEWMAAAAJ</t>
  </si>
  <si>
    <t>The Ohio State University</t>
  </si>
  <si>
    <t>Yingjie Qiu</t>
  </si>
  <si>
    <t>https://scholar.google.com/citations?hl=en&amp;user=xVPWiqoAAAAJ</t>
  </si>
  <si>
    <t>xVPWiqoAAAAJ</t>
  </si>
  <si>
    <t>University of Texas Southwestern Medical Center</t>
  </si>
  <si>
    <t>Verified email at utsouthwestern.edu</t>
  </si>
  <si>
    <t>Sukrut Oak</t>
  </si>
  <si>
    <t>https://scholar.google.com/citations?hl=en&amp;user=7mXNAmIAAAAJ</t>
  </si>
  <si>
    <t>7mXNAmIAAAAJ</t>
  </si>
  <si>
    <t>Siddhant Pardeshi</t>
  </si>
  <si>
    <t>https://scholar.google.com/citations?hl=en&amp;user=z_NGYOwAAAAJ</t>
  </si>
  <si>
    <t>z_NGYOwAAAAJ</t>
  </si>
  <si>
    <t>Verified email at fas.harvard.edu</t>
  </si>
  <si>
    <t>Angela Lin</t>
  </si>
  <si>
    <t>https://scholar.google.com/citations?hl=en&amp;user=9TyFepwAAAAJ</t>
  </si>
  <si>
    <t>9TyFepwAAAAJ</t>
  </si>
  <si>
    <t>Verified email at wharton.upenn.edu</t>
  </si>
  <si>
    <t>Mikel Perales Jarillo</t>
  </si>
  <si>
    <t>https://scholar.google.com/citations?hl=en&amp;user=mOTxtP0AAAAJ</t>
  </si>
  <si>
    <t>mOTxtP0AAAAJ</t>
  </si>
  <si>
    <t>Profesor de la Escuela Superior de IngenierÃ­a y TecnologÃ­a , Universidad Internacional deÂ â€¦</t>
  </si>
  <si>
    <t>Verified email at unir.net</t>
  </si>
  <si>
    <t>Nihal Jain</t>
  </si>
  <si>
    <t>https://scholar.google.com/citations?hl=en&amp;user=5b8b5V8AAAAJ</t>
  </si>
  <si>
    <t>5b8b5V8AAAAJ</t>
  </si>
  <si>
    <t>Carnegie Mellon University</t>
  </si>
  <si>
    <t>Verified email at cs.cmu.edu</t>
  </si>
  <si>
    <t>Zihe Song</t>
  </si>
  <si>
    <t>https://scholar.google.com/citations?hl=en&amp;user=FXfaN4EAAAAJ</t>
  </si>
  <si>
    <t>FXfaN4EAAAAJ</t>
  </si>
  <si>
    <t>University of Texas at Dallas</t>
  </si>
  <si>
    <t>Boqiang Liang</t>
  </si>
  <si>
    <t>https://scholar.google.com/citations?hl=en&amp;user=3BnkchwAAAAJ</t>
  </si>
  <si>
    <t>3BnkchwAAAAJ</t>
  </si>
  <si>
    <t>Undergraduate Student, Peking Univerdity</t>
  </si>
  <si>
    <t>Shahab Abbasi</t>
  </si>
  <si>
    <t>https://scholar.google.com/citations?hl=en&amp;user=JeKIqHgAAAAJ</t>
  </si>
  <si>
    <t>JeKIqHgAAAAJ</t>
  </si>
  <si>
    <t>shahababbasi987@gmail.com</t>
  </si>
  <si>
    <t>Verified email at shahababbasi.com</t>
  </si>
  <si>
    <t>Risma Rahmalia Fitriani</t>
  </si>
  <si>
    <t>https://scholar.google.com/citations?hl=en&amp;user=w5ZpNY8AAAAJ</t>
  </si>
  <si>
    <t>w5ZpNY8AAAAJ</t>
  </si>
  <si>
    <t>Universitas Gunadarma</t>
  </si>
  <si>
    <t>Verified email at staff.gunadarma.ac.id</t>
  </si>
  <si>
    <t>Andi Seppewali</t>
  </si>
  <si>
    <t>https://scholar.google.com/citations?hl=en&amp;user=QWRUJkwAAAAJ</t>
  </si>
  <si>
    <t>QWRUJkwAAAAJ</t>
  </si>
  <si>
    <t>Dosen, Universitas Sulawesi Barat</t>
  </si>
  <si>
    <t>Verified email at unsulbar.ac.id</t>
  </si>
  <si>
    <t>Anmol Mittal</t>
  </si>
  <si>
    <t>https://scholar.google.com/citations?hl=en&amp;user=wORRJWoAAAAJ</t>
  </si>
  <si>
    <t>wORRJWoAAAAJ</t>
  </si>
  <si>
    <t>University of Southern California</t>
  </si>
  <si>
    <t>Xiaomeng Zhang</t>
  </si>
  <si>
    <t>https://scholar.google.com/citations?hl=en&amp;user=0UKyN_YAAAAJ</t>
  </si>
  <si>
    <t>0UKyN_YAAAAJ</t>
  </si>
  <si>
    <t>MS of Georgia Institute of Technology</t>
  </si>
  <si>
    <t>Devishi Kesar</t>
  </si>
  <si>
    <t>https://scholar.google.com/citations?hl=en&amp;user=uQcsRoAAAAAJ</t>
  </si>
  <si>
    <t>uQcsRoAAAAAJ</t>
  </si>
  <si>
    <t>German Cancer Research Institute</t>
  </si>
  <si>
    <t>Verified email at kitz-heidelberg.de</t>
  </si>
  <si>
    <t>Wisnu Aditya</t>
  </si>
  <si>
    <t>https://scholar.google.com/citations?hl=en&amp;user=n6w9k0wAAAAJ</t>
  </si>
  <si>
    <t>n6w9k0wAAAAJ</t>
  </si>
  <si>
    <t>Brawijaya University, National Central University</t>
  </si>
  <si>
    <t>Verified email at g.ncu.edu.tw</t>
  </si>
  <si>
    <t>Nicolas Aziere</t>
  </si>
  <si>
    <t>https://scholar.google.com/citations?hl=en&amp;user=3Wz4c94AAAAJ</t>
  </si>
  <si>
    <t>3Wz4c94AAAAJ</t>
  </si>
  <si>
    <t>Thao Phung</t>
  </si>
  <si>
    <t>https://scholar.google.com/citations?hl=en&amp;user=21UielQAAAAJ</t>
  </si>
  <si>
    <t>21UielQAAAAJ</t>
  </si>
  <si>
    <t>Colorado School of Mines</t>
  </si>
  <si>
    <t>Verified email at mymail.mines.edu</t>
  </si>
  <si>
    <t>Xi Yang</t>
  </si>
  <si>
    <t>https://scholar.google.com/citations?hl=en&amp;user=ztJiAk8AAAAJ</t>
  </si>
  <si>
    <t>ztJiAk8AAAAJ</t>
  </si>
  <si>
    <t>University of Sciense and Technology of China</t>
  </si>
  <si>
    <t>Xinyu Liu</t>
  </si>
  <si>
    <t>https://scholar.google.com/citations?hl=en&amp;user=SBEEvcYAAAAJ</t>
  </si>
  <si>
    <t>SBEEvcYAAAAJ</t>
  </si>
  <si>
    <t>Master's student, Georgia Institute of Technology</t>
  </si>
  <si>
    <t>Miryam Elizabeth Villa-PÃ©rez</t>
  </si>
  <si>
    <t>https://scholar.google.com/citations?hl=en&amp;user=qBozoFoAAAAJ</t>
  </si>
  <si>
    <t>qBozoFoAAAAJ</t>
  </si>
  <si>
    <t>Tecnologico de Monterrey, School of Engineering and Sciences, Campus Estado de Mexico</t>
  </si>
  <si>
    <t>Verified email at itesm.mx</t>
  </si>
  <si>
    <t>Kai Kang</t>
  </si>
  <si>
    <t>https://scholar.google.com/citations?hl=en&amp;user=LEhi_zYAAAAJ</t>
  </si>
  <si>
    <t>LEhi_zYAAAAJ</t>
  </si>
  <si>
    <t>Siqian Zhao</t>
  </si>
  <si>
    <t>https://scholar.google.com/citations?hl=en&amp;user=LibT1yQAAAAJ</t>
  </si>
  <si>
    <t>LibT1yQAAAAJ</t>
  </si>
  <si>
    <t>University at Albany, SUNY</t>
  </si>
  <si>
    <t>Verified email at albany.edu</t>
  </si>
  <si>
    <t>Vishal Srivastava</t>
  </si>
  <si>
    <t>https://scholar.google.com/citations?hl=en&amp;user=b96ZQCoAAAAJ</t>
  </si>
  <si>
    <t>b96ZQCoAAAAJ</t>
  </si>
  <si>
    <t>Assistant Professor, Department of Computer Science &amp; Engg., MNNIT, AllahabadÂ â€¦</t>
  </si>
  <si>
    <t>Verified email at mnnit.ac.in</t>
  </si>
  <si>
    <t>Xudong Sun</t>
  </si>
  <si>
    <t>https://scholar.google.com/citations?hl=en&amp;user=m5oOtRkAAAAJ</t>
  </si>
  <si>
    <t>m5oOtRkAAAAJ</t>
  </si>
  <si>
    <t>Ph.D. student, University of Illinois at Urbana-Champaign</t>
  </si>
  <si>
    <t>Ugur Demir</t>
  </si>
  <si>
    <t>https://scholar.google.com/citations?hl=en&amp;user=GnAdtaYAAAAJ</t>
  </si>
  <si>
    <t>GnAdtaYAAAAJ</t>
  </si>
  <si>
    <t>Istanbul Technical University</t>
  </si>
  <si>
    <t>Mingxu Tao</t>
  </si>
  <si>
    <t>https://scholar.google.com/citations?hl=en&amp;user=gL5ZIOgAAAAJ</t>
  </si>
  <si>
    <t>gL5ZIOgAAAAJ</t>
  </si>
  <si>
    <t>Ali Yuce</t>
  </si>
  <si>
    <t>https://scholar.google.com/citations?hl=en&amp;user=E5S5YuYAAAAJ</t>
  </si>
  <si>
    <t>E5S5YuYAAAAJ</t>
  </si>
  <si>
    <t>Cappadocia University</t>
  </si>
  <si>
    <t>Verified email at kapadokya.edu.tr</t>
  </si>
  <si>
    <t>Yusuf Haruna</t>
  </si>
  <si>
    <t>https://scholar.google.com/citations?hl=en&amp;user=ynao40MAAAAJ</t>
  </si>
  <si>
    <t>ynao40MAAAAJ</t>
  </si>
  <si>
    <t>Kano University of Science and Technology, Wudil. Kano state Nigeria</t>
  </si>
  <si>
    <t>Verified email at kustwudil.edu.ng</t>
  </si>
  <si>
    <t>Marios Hadjiaros</t>
  </si>
  <si>
    <t>https://scholar.google.com/citations?hl=en&amp;user=H0Ia81YAAAAJ</t>
  </si>
  <si>
    <t>H0Ia81YAAAAJ</t>
  </si>
  <si>
    <t>University of Cyprus &amp; CYENS CoE</t>
  </si>
  <si>
    <t>Verified email at ucy.ac.cy</t>
  </si>
  <si>
    <t>Maximilian Kruse</t>
  </si>
  <si>
    <t>https://scholar.google.com/citations?hl=en&amp;user=hU_UQR0AAAAJ</t>
  </si>
  <si>
    <t>hU_UQR0AAAAJ</t>
  </si>
  <si>
    <t>Karlsruhe Institute of Technology</t>
  </si>
  <si>
    <t>Verified email at kit.edu</t>
  </si>
  <si>
    <t>Hiresh Gupta</t>
  </si>
  <si>
    <t>https://scholar.google.com/citations?hl=en&amp;user=B55PDsUAAAAJ</t>
  </si>
  <si>
    <t>B55PDsUAAAAJ</t>
  </si>
  <si>
    <t>Roy Shafir</t>
  </si>
  <si>
    <t>https://scholar.google.com/citations?hl=en&amp;user=k5KDtkgAAAAJ</t>
  </si>
  <si>
    <t>k5KDtkgAAAAJ</t>
  </si>
  <si>
    <t>Technion - Israel Institute of Technology</t>
  </si>
  <si>
    <t>Verified email at campus.technion.ac.il</t>
  </si>
  <si>
    <t>A. jeyam</t>
  </si>
  <si>
    <t>https://scholar.google.com/citations?hl=en&amp;user=D30ofYUAAAAJ</t>
  </si>
  <si>
    <t>D30ofYUAAAAJ</t>
  </si>
  <si>
    <t>Verified email at kitspress.com</t>
  </si>
  <si>
    <t>Jhasketan Padhan</t>
  </si>
  <si>
    <t>https://scholar.google.com/citations?hl=en&amp;user=lu7MSR8AAAAJ</t>
  </si>
  <si>
    <t>lu7MSR8AAAAJ</t>
  </si>
  <si>
    <t>Research Specialist, Hamad Medical Corporation</t>
  </si>
  <si>
    <t>Verified email at hamad.qa</t>
  </si>
  <si>
    <t>Reuben Lindroos</t>
  </si>
  <si>
    <t>https://scholar.google.com/citations?hl=en&amp;user=4iNFJmMAAAAJ</t>
  </si>
  <si>
    <t>4iNFJmMAAAAJ</t>
  </si>
  <si>
    <t>Research Software Engineer, Bath University</t>
  </si>
  <si>
    <t>Verified email at bath.ac.uk</t>
  </si>
  <si>
    <t>Elazar Gershuni</t>
  </si>
  <si>
    <t>https://scholar.google.com/citations?hl=en&amp;user=resIqBQAAAAJ</t>
  </si>
  <si>
    <t>resIqBQAAAAJ</t>
  </si>
  <si>
    <t>Technion</t>
  </si>
  <si>
    <t>Verified email at cs.technion.ac.il</t>
  </si>
  <si>
    <t>AnÄ±l DoÄŸru</t>
  </si>
  <si>
    <t>https://scholar.google.com/citations?hl=en&amp;user=REiKP6AAAAAJ</t>
  </si>
  <si>
    <t>REiKP6AAAAAJ</t>
  </si>
  <si>
    <t>PhD, Ozyegin University</t>
  </si>
  <si>
    <t>Verified email at ozu.edu.tr</t>
  </si>
  <si>
    <t>Sherzod Mavlonov</t>
  </si>
  <si>
    <t>https://scholar.google.com/citations?hl=en&amp;user=0QEzzukAAAAJ</t>
  </si>
  <si>
    <t>0QEzzukAAAAJ</t>
  </si>
  <si>
    <t>GULISTAN STATE UNIVERSITY</t>
  </si>
  <si>
    <t>Verified email at guldu.uz</t>
  </si>
  <si>
    <t>InÃ¨s Hyeonsu Kim</t>
  </si>
  <si>
    <t>https://scholar.google.com/citations?hl=en&amp;user=tBcqfncAAAAJ</t>
  </si>
  <si>
    <t>tBcqfncAAAAJ</t>
  </si>
  <si>
    <t>KAIST</t>
  </si>
  <si>
    <t>Sio Jurnalis Pipin</t>
  </si>
  <si>
    <t>https://scholar.google.com/citations?hl=en&amp;user=8T6XwQ4AAAAJ</t>
  </si>
  <si>
    <t>8T6XwQ4AAAAJ</t>
  </si>
  <si>
    <t>Universitas Mikroskil</t>
  </si>
  <si>
    <t>Verified email at mikroskil.ac.id</t>
  </si>
  <si>
    <t>Simone Guarino</t>
  </si>
  <si>
    <t>https://scholar.google.com/citations?hl=en&amp;user=3RuU1_MAAAAJ</t>
  </si>
  <si>
    <t>3RuU1_MAAAAJ</t>
  </si>
  <si>
    <t>Campus Bio-Medico University</t>
  </si>
  <si>
    <t>Verified email at unicampus.it</t>
  </si>
  <si>
    <t>Ashok Kumar Elluswamy</t>
  </si>
  <si>
    <t>https://scholar.google.com/citations?hl=en&amp;user=yVhkUZwAAAAJ</t>
  </si>
  <si>
    <t>yVhkUZwAAAAJ</t>
  </si>
  <si>
    <t>Tesla Inc</t>
  </si>
  <si>
    <t>Verified email at tesla.com</t>
  </si>
  <si>
    <t>Alfredo Ibias MartÃ­nez</t>
  </si>
  <si>
    <t>https://scholar.google.com/citations?hl=en&amp;user=0HI3qC4AAAAJ</t>
  </si>
  <si>
    <t>0HI3qC4AAAAJ</t>
  </si>
  <si>
    <t>Universidad Complutense de Madrid</t>
  </si>
  <si>
    <t>Verified email at ucm.es</t>
  </si>
  <si>
    <t>Yuko Kuroki</t>
  </si>
  <si>
    <t>https://scholar.google.com/citations?hl=en&amp;user=pBdtcoYAAAAJ</t>
  </si>
  <si>
    <t>pBdtcoYAAAAJ</t>
  </si>
  <si>
    <t>CENTAI Institute</t>
  </si>
  <si>
    <t>Verified email at centai.eu</t>
  </si>
  <si>
    <t>Asif Nauman, Ph.D.</t>
  </si>
  <si>
    <t>https://scholar.google.com/citations?hl=en&amp;user=TsoRwrwAAAAJ</t>
  </si>
  <si>
    <t>TsoRwrwAAAAJ</t>
  </si>
  <si>
    <t>Verified email at riphah.edu.pk</t>
  </si>
  <si>
    <t>Ben Prystawski</t>
  </si>
  <si>
    <t>https://scholar.google.com/citations?hl=en&amp;user=Ns8jBNsAAAAJ</t>
  </si>
  <si>
    <t>Ns8jBNsAAAAJ</t>
  </si>
  <si>
    <t>PhD Student, Stanford University</t>
  </si>
  <si>
    <t>William Won</t>
  </si>
  <si>
    <t>https://scholar.google.com/citations?hl=en&amp;user=bcxVQIkAAAAJ</t>
  </si>
  <si>
    <t>bcxVQIkAAAAJ</t>
  </si>
  <si>
    <t>School of Computer Science, Georgia Institute of Technology</t>
  </si>
  <si>
    <t>Marium Malik</t>
  </si>
  <si>
    <t>https://scholar.google.com/citations?hl=en&amp;user=zBSVbxIAAAAJ</t>
  </si>
  <si>
    <t>zBSVbxIAAAAJ</t>
  </si>
  <si>
    <t>Computer Science and Engineering Department - Sydney - UNSW</t>
  </si>
  <si>
    <t>Verified email at unsw.edu.au</t>
  </si>
  <si>
    <t>Ruijie Miao</t>
  </si>
  <si>
    <t>https://scholar.google.com/citations?hl=en&amp;user=CrvcLbQAAAAJ</t>
  </si>
  <si>
    <t>CrvcLbQAAAAJ</t>
  </si>
  <si>
    <t>Shruti Kute</t>
  </si>
  <si>
    <t>https://scholar.google.com/citations?hl=en&amp;user=hMXjajEAAAAJ</t>
  </si>
  <si>
    <t>hMXjajEAAAAJ</t>
  </si>
  <si>
    <t>Student at Vellore Institute of Technology</t>
  </si>
  <si>
    <t>Muhammed Furqaan Hashim</t>
  </si>
  <si>
    <t>https://scholar.google.com/citations?hl=en&amp;user=GJobnnkAAAAJ</t>
  </si>
  <si>
    <t>GJobnnkAAAAJ</t>
  </si>
  <si>
    <t>Student, CMR University, SOET</t>
  </si>
  <si>
    <t>Verified email at cmr.edu.in</t>
  </si>
  <si>
    <t>Teo Nys</t>
  </si>
  <si>
    <t>https://scholar.google.com/citations?hl=en&amp;user=laPuOsIAAAAJ</t>
  </si>
  <si>
    <t>laPuOsIAAAAJ</t>
  </si>
  <si>
    <t>JUHI KAMDAR</t>
  </si>
  <si>
    <t>https://scholar.google.com/citations?hl=en&amp;user=gPScnYQAAAAJ</t>
  </si>
  <si>
    <t>gPScnYQAAAAJ</t>
  </si>
  <si>
    <t>Student, Indus University</t>
  </si>
  <si>
    <t>Verified email at iite.indusuni.ac.in</t>
  </si>
  <si>
    <t>Dr. Salah Eddine Bouzid</t>
  </si>
  <si>
    <t>https://scholar.google.com/citations?hl=en&amp;user=n1_JWpUAAAAJ</t>
  </si>
  <si>
    <t>n1_JWpUAAAAJ</t>
  </si>
  <si>
    <t>Research and Teaching Assistant at Polytech of Nantes, France</t>
  </si>
  <si>
    <t>Verified email at univ-nantes.fr</t>
  </si>
  <si>
    <t>Evaldas LatoÅ¡kinas</t>
  </si>
  <si>
    <t>https://scholar.google.com/citations?hl=en&amp;user=d3HEXpYAAAAJ</t>
  </si>
  <si>
    <t>d3HEXpYAAAAJ</t>
  </si>
  <si>
    <t>TU Delft</t>
  </si>
  <si>
    <t>Verified email at student.tudelft.nl</t>
  </si>
  <si>
    <t>EyyÃ¼b Sari</t>
  </si>
  <si>
    <t>https://scholar.google.com/citations?hl=en&amp;user=ezKTDNYAAAAJ</t>
  </si>
  <si>
    <t>ezKTDNYAAAAJ</t>
  </si>
  <si>
    <t>Huawei Noah's Ark Lab, MontrÃ©al</t>
  </si>
  <si>
    <t>Verified email at huawei.com</t>
  </si>
  <si>
    <t>Firdaus Laia</t>
  </si>
  <si>
    <t>https://scholar.google.com/citations?hl=en&amp;user=esLKUwcAAAAJ</t>
  </si>
  <si>
    <t>esLKUwcAAAAJ</t>
  </si>
  <si>
    <t>Universitas Nias Raya</t>
  </si>
  <si>
    <t>Verified email at uniraya.ac.id</t>
  </si>
  <si>
    <t>Khalil ur Rehman</t>
  </si>
  <si>
    <t>https://scholar.google.com/citations?hl=en&amp;user=GMA2NfIAAAAJ</t>
  </si>
  <si>
    <t>GMA2NfIAAAAJ</t>
  </si>
  <si>
    <t>Verified email at uon.edu.pk</t>
  </si>
  <si>
    <t>Sunny Miglani</t>
  </si>
  <si>
    <t>https://scholar.google.com/citations?hl=en&amp;user=l0J0no0AAAAJ</t>
  </si>
  <si>
    <t>l0J0no0AAAAJ</t>
  </si>
  <si>
    <t>University of Bristol</t>
  </si>
  <si>
    <t>Verified email at bristol.ac.uk</t>
  </si>
  <si>
    <t>Nick Gatzoulis</t>
  </si>
  <si>
    <t>https://scholar.google.com/citations?hl=en&amp;user=p_fEmE4AAAAJ</t>
  </si>
  <si>
    <t>p_fEmE4AAAAJ</t>
  </si>
  <si>
    <t>University of Essex</t>
  </si>
  <si>
    <t>Verified email at essex.ac.uk</t>
  </si>
  <si>
    <t>Haoran Chen</t>
  </si>
  <si>
    <t>https://scholar.google.com/citations?hl=en&amp;user=0tCDU2sAAAAJ</t>
  </si>
  <si>
    <t>0tCDU2sAAAAJ</t>
  </si>
  <si>
    <t>Verified email at microsoft.com</t>
  </si>
  <si>
    <t>Kyra Yasmin Erckert</t>
  </si>
  <si>
    <t>https://scholar.google.com/citations?hl=en&amp;user=JOUfKQQAAAAJ</t>
  </si>
  <si>
    <t>JOUfKQQAAAAJ</t>
  </si>
  <si>
    <t>PhD student in Computer Science, Technical University of Munich</t>
  </si>
  <si>
    <t>Verified email at tum.de</t>
  </si>
  <si>
    <t>Yongjie Xue</t>
  </si>
  <si>
    <t>https://scholar.google.com/citations?hl=en&amp;user=ICOjwdQAAAAJ</t>
  </si>
  <si>
    <t>ICOjwdQAAAAJ</t>
  </si>
  <si>
    <t>universty of nebraska-lincoln</t>
  </si>
  <si>
    <t>Verified email at huskers.unl.edu</t>
  </si>
  <si>
    <t>Moshe Berchansky</t>
  </si>
  <si>
    <t>https://scholar.google.com/citations?hl=en&amp;user=WqJSJ6AAAAAJ</t>
  </si>
  <si>
    <t>WqJSJ6AAAAAJ</t>
  </si>
  <si>
    <t>M.Sc. in Computer Science, Bar Ilan University</t>
  </si>
  <si>
    <t>Verified email at intel.com</t>
  </si>
  <si>
    <t>Matthias BÃ¶ckmann</t>
  </si>
  <si>
    <t>https://scholar.google.com/citations?hl=en&amp;user=8XIrzZoAAAAJ</t>
  </si>
  <si>
    <t>8XIrzZoAAAAJ</t>
  </si>
  <si>
    <t>Fraunhofer Institute for Intelligent Analysis and Information Systems IAIS</t>
  </si>
  <si>
    <t>Verified email at iais.fraunhofer.de</t>
  </si>
  <si>
    <t>Imene OUALI</t>
  </si>
  <si>
    <t>https://scholar.google.com/citations?hl=en&amp;user=sXPOfkcAAAAJ</t>
  </si>
  <si>
    <t>sXPOfkcAAAAJ</t>
  </si>
  <si>
    <t>Doctor in Computer Science</t>
  </si>
  <si>
    <t>Giulio Weikmann</t>
  </si>
  <si>
    <t>https://scholar.google.com/citations?hl=en&amp;user=-D7eSckAAAAJ</t>
  </si>
  <si>
    <t>Verified email at unitn.it</t>
  </si>
  <si>
    <t>Bulat Faezov</t>
  </si>
  <si>
    <t>https://scholar.google.com/citations?hl=en&amp;user=silQZqoAAAAJ</t>
  </si>
  <si>
    <t>silQZqoAAAAJ</t>
  </si>
  <si>
    <t>Verified email at fccc.edu</t>
  </si>
  <si>
    <t>Henry La</t>
  </si>
  <si>
    <t>https://scholar.google.com/citations?hl=en&amp;user=1PQ63SIAAAAJ</t>
  </si>
  <si>
    <t>1PQ63SIAAAAJ</t>
  </si>
  <si>
    <t>University of Victoria</t>
  </si>
  <si>
    <t>Verified email at uvic.ca</t>
  </si>
  <si>
    <t>ì†ì˜ˆì¤€</t>
  </si>
  <si>
    <t>https://scholar.google.com/citations?hl=en&amp;user=BjlJEtsAAAAJ</t>
  </si>
  <si>
    <t>BjlJEtsAAAAJ</t>
  </si>
  <si>
    <t>Phd student of Computer Science, Seoul National University</t>
  </si>
  <si>
    <t>Antoine GuÃ©don</t>
  </si>
  <si>
    <t>https://scholar.google.com/citations?hl=en&amp;user=uvg-I8sAAAAJ</t>
  </si>
  <si>
    <t>uvg-I8sAAAAJ</t>
  </si>
  <si>
    <t>PhD student, LIGM - Imagine, ENPC</t>
  </si>
  <si>
    <t>Verified email at enpc.fr</t>
  </si>
  <si>
    <t>Biao Lyu</t>
  </si>
  <si>
    <t>https://scholar.google.com/citations?hl=en&amp;user=7jddtaQAAAAJ</t>
  </si>
  <si>
    <t>7jddtaQAAAAJ</t>
  </si>
  <si>
    <t>Senior Staff Engineer of Alibaba Group</t>
  </si>
  <si>
    <t>Verified email at alibaba-inc.com</t>
  </si>
  <si>
    <t>Ziwei Song</t>
  </si>
  <si>
    <t>https://scholar.google.com/citations?hl=en&amp;user=T_xObA4AAAAJ</t>
  </si>
  <si>
    <t>T_xObA4AAAAJ</t>
  </si>
  <si>
    <t>UESTC</t>
  </si>
  <si>
    <t>Stefano Galantucci</t>
  </si>
  <si>
    <t>https://scholar.google.com/citations?hl=en&amp;user=HHJ8qWYAAAAJ</t>
  </si>
  <si>
    <t>HHJ8qWYAAAAJ</t>
  </si>
  <si>
    <t>PhD | University of Bari "Aldo Moro"</t>
  </si>
  <si>
    <t>Verified email at uniba.it</t>
  </si>
  <si>
    <t>Engerst Yedra</t>
  </si>
  <si>
    <t>https://scholar.google.com/citations?hl=en&amp;user=JzN36XwAAAAJ</t>
  </si>
  <si>
    <t>JzN36XwAAAAJ</t>
  </si>
  <si>
    <t>Researcher</t>
  </si>
  <si>
    <t>Verified email at uah.es</t>
  </si>
  <si>
    <t>Alexandre Maros</t>
  </si>
  <si>
    <t>https://scholar.google.com/citations?hl=en&amp;user=_OJRAWgAAAAJ</t>
  </si>
  <si>
    <t>_OJRAWgAAAAJ</t>
  </si>
  <si>
    <t>Data Scientist @ iFood | B.Sc/M.Sc in CS</t>
  </si>
  <si>
    <t>Verified email at dcc.ufmg.br</t>
  </si>
  <si>
    <t>Michael Cooper</t>
  </si>
  <si>
    <t>https://scholar.google.com/citations?hl=en&amp;user=_1X2P08AAAAJ</t>
  </si>
  <si>
    <t>_1X2P08AAAAJ</t>
  </si>
  <si>
    <t>Hanchen Xie</t>
  </si>
  <si>
    <t>https://scholar.google.com/citations?hl=en&amp;user=yVPreH4AAAAJ</t>
  </si>
  <si>
    <t>yVPreH4AAAAJ</t>
  </si>
  <si>
    <t>Emanuela Bran</t>
  </si>
  <si>
    <t>https://scholar.google.com/citations?hl=en&amp;user=gIQoub4AAAAJ</t>
  </si>
  <si>
    <t>gIQoub4AAAAJ</t>
  </si>
  <si>
    <t>University of Bucharest</t>
  </si>
  <si>
    <t>Verified email at s.unibuc.ro</t>
  </si>
  <si>
    <t>Joe O'Connor</t>
  </si>
  <si>
    <t>https://scholar.google.com/citations?hl=en&amp;user=hDGGNYIAAAAJ</t>
  </si>
  <si>
    <t>hDGGNYIAAAAJ</t>
  </si>
  <si>
    <t>PhD Student, UCLA</t>
  </si>
  <si>
    <t>Dawood Qamar</t>
  </si>
  <si>
    <t>https://scholar.google.com/citations?hl=en&amp;user=oHGMtYoAAAAJ</t>
  </si>
  <si>
    <t>oHGMtYoAAAAJ</t>
  </si>
  <si>
    <t>The Islamia University of Bahawalpur</t>
  </si>
  <si>
    <t>Hongbo Wang</t>
  </si>
  <si>
    <t>https://scholar.google.com/citations?hl=en&amp;user=ot1innEAAAAJ</t>
  </si>
  <si>
    <t>ot1innEAAAAJ</t>
  </si>
  <si>
    <t>Independent Researcher, University of Southern California</t>
  </si>
  <si>
    <t>Siti Nurdiani</t>
  </si>
  <si>
    <t>https://scholar.google.com/citations?hl=en&amp;user=jqbLqD0AAAAJ</t>
  </si>
  <si>
    <t>jqbLqD0AAAAJ</t>
  </si>
  <si>
    <t>STMIK Nusa Mandiri</t>
  </si>
  <si>
    <t>Carlos Alberto MartÃ­nez FÃ©lix</t>
  </si>
  <si>
    <t>https://scholar.google.com/citations?hl=en&amp;user=n2x_LAQAAAAJ</t>
  </si>
  <si>
    <t>n2x_LAQAAAAJ</t>
  </si>
  <si>
    <t>PhD Student, Autonomous University of Sinaloa</t>
  </si>
  <si>
    <t>Verified email at uas.edu.mx</t>
  </si>
  <si>
    <t>Yen On Chan</t>
  </si>
  <si>
    <t>https://scholar.google.com/citations?hl=en&amp;user=vSrsKXEAAAAJ</t>
  </si>
  <si>
    <t>vSrsKXEAAAAJ</t>
  </si>
  <si>
    <t>Bioinformatics Graduate Student at University of Missouri</t>
  </si>
  <si>
    <t>Verified email at mail.missouri.edu</t>
  </si>
  <si>
    <t>Sean Cohen</t>
  </si>
  <si>
    <t>https://scholar.google.com/citations?hl=en&amp;user=8hiavU8AAAAJ</t>
  </si>
  <si>
    <t>8hiavU8AAAAJ</t>
  </si>
  <si>
    <t>Computational Biology Student</t>
  </si>
  <si>
    <t>Mejdi Dallel</t>
  </si>
  <si>
    <t>https://scholar.google.com/citations?hl=en&amp;user=HNPA0SYAAAAJ</t>
  </si>
  <si>
    <t>HNPA0SYAAAAJ</t>
  </si>
  <si>
    <t>Doctor Data Scientist, PhD in Computer Science</t>
  </si>
  <si>
    <t>Verified email at accenture.com</t>
  </si>
  <si>
    <t>INDRA  YUSTIANA</t>
  </si>
  <si>
    <t>https://scholar.google.com/citations?hl=en&amp;user=yHQ0S9MAAAAJ</t>
  </si>
  <si>
    <t>yHQ0S9MAAAAJ</t>
  </si>
  <si>
    <t>Universitas Nusa Putra</t>
  </si>
  <si>
    <t>Aatish Varma</t>
  </si>
  <si>
    <t>https://scholar.google.com/citations?hl=en&amp;user=WbP3MH4AAAAJ</t>
  </si>
  <si>
    <t>WbP3MH4AAAAJ</t>
  </si>
  <si>
    <t>Courant Institute Of Mathematical Sciences, New York University</t>
  </si>
  <si>
    <t>Muhtasim Riffat</t>
  </si>
  <si>
    <t>https://scholar.google.com/citations?hl=en&amp;user=CceRtKEAAAAJ</t>
  </si>
  <si>
    <t>CceRtKEAAAAJ</t>
  </si>
  <si>
    <t>North South University</t>
  </si>
  <si>
    <t>Verified email at northsouth.edu</t>
  </si>
  <si>
    <t>yuhan zhang</t>
  </si>
  <si>
    <t>https://scholar.google.com/citations?hl=en&amp;user=YgQOZYUAAAAJ</t>
  </si>
  <si>
    <t>YgQOZYUAAAAJ</t>
  </si>
  <si>
    <t>GermÃ¡n GonzÃ¡lez-Almagro PhD</t>
  </si>
  <si>
    <t>https://scholar.google.com/citations?hl=en&amp;user=mLNahdAAAAAJ</t>
  </si>
  <si>
    <t>mLNahdAAAAAJ</t>
  </si>
  <si>
    <t>Assistant Proffesor of Computer Science and Artificial Intelligence at the University ofÂ â€¦</t>
  </si>
  <si>
    <t>Verified email at ugr.es</t>
  </si>
  <si>
    <t>Fadillah Said</t>
  </si>
  <si>
    <t>https://scholar.google.com/citations?hl=en&amp;user=5tS9AWoAAAAJ</t>
  </si>
  <si>
    <t>5tS9AWoAAAAJ</t>
  </si>
  <si>
    <t>Ministry of Law and Human Rights, ST Ilmu Komputer Cipta Karya Informatika</t>
  </si>
  <si>
    <t>Verified email at stikomcki.ac.id</t>
  </si>
  <si>
    <t>Mingwei Zhu</t>
  </si>
  <si>
    <t>https://scholar.google.com/citations?hl=en&amp;user=yfWTA-IAAAAJ</t>
  </si>
  <si>
    <t>yfWTA-IAAAAJ</t>
  </si>
  <si>
    <t>Fortinet</t>
  </si>
  <si>
    <t>Verified email at fortinet.com</t>
  </si>
  <si>
    <t>Justin Brian Jiang</t>
  </si>
  <si>
    <t>https://scholar.google.com/citations?hl=en&amp;user=5z8Y7Z0AAAAJ</t>
  </si>
  <si>
    <t>5z8Y7Z0AAAAJ</t>
  </si>
  <si>
    <t>Student, Harvey Mudd College</t>
  </si>
  <si>
    <t>Top 9%</t>
  </si>
  <si>
    <t>Gareth George</t>
  </si>
  <si>
    <t>https://scholar.google.com/citations?hl=en&amp;user=WWX66ykAAAAJ</t>
  </si>
  <si>
    <t>WWX66ykAAAAJ</t>
  </si>
  <si>
    <t>UC Santa Barbara</t>
  </si>
  <si>
    <t>Ankur Vineet</t>
  </si>
  <si>
    <t>https://scholar.google.com/citations?hl=en&amp;user=1JxfIJ8AAAAJ</t>
  </si>
  <si>
    <t>1JxfIJ8AAAAJ</t>
  </si>
  <si>
    <t>Verified email at pilani.bits-pilani.ac.in</t>
  </si>
  <si>
    <t>Josue Genaro Almaraz-Rivera</t>
  </si>
  <si>
    <t>https://scholar.google.com/citations?hl=en&amp;user=N9UKTMMAAAAJ</t>
  </si>
  <si>
    <t>N9UKTMMAAAAJ</t>
  </si>
  <si>
    <t>TecnolÃ³gico de Monterrey</t>
  </si>
  <si>
    <t>Verified email at tec.mx</t>
  </si>
  <si>
    <t>Gustavo Silvera</t>
  </si>
  <si>
    <t>https://scholar.google.com/citations?hl=en&amp;user=XBnMXQMAAAAJ</t>
  </si>
  <si>
    <t>XBnMXQMAAAAJ</t>
  </si>
  <si>
    <t>Undergraduate, Carnegie Mellon University</t>
  </si>
  <si>
    <t>Verified email at andrew.cmu.edu</t>
  </si>
  <si>
    <t>Nanlir Sallau Mullah</t>
  </si>
  <si>
    <t>https://scholar.google.com/citations?hl=en&amp;user=X_qYGXMAAAAJ</t>
  </si>
  <si>
    <t>X_qYGXMAAAAJ</t>
  </si>
  <si>
    <t>Universiti Sains Malaysia, FCE Pankshin Plateau State</t>
  </si>
  <si>
    <t>Verified email at student.usm.my</t>
  </si>
  <si>
    <t>Mohammed Rasool FM Rasool</t>
  </si>
  <si>
    <t>https://scholar.google.com/citations?hl=en&amp;user=HSqPtiIAAAAJ</t>
  </si>
  <si>
    <t>HSqPtiIAAAAJ</t>
  </si>
  <si>
    <t>Verified email at graduate.utm.my</t>
  </si>
  <si>
    <t>chen shi</t>
  </si>
  <si>
    <t>https://scholar.google.com/citations?hl=en&amp;user=o-K_AoYAAAAJ</t>
  </si>
  <si>
    <t>o-K_AoYAAAAJ</t>
  </si>
  <si>
    <t>Kasra Ferdowsi</t>
  </si>
  <si>
    <t>https://scholar.google.com/citations?hl=en&amp;user=vrnc6wkAAAAJ</t>
  </si>
  <si>
    <t>vrnc6wkAAAAJ</t>
  </si>
  <si>
    <t>PhD Candidate, UC San Diego</t>
  </si>
  <si>
    <t>Hanlin Lu</t>
  </si>
  <si>
    <t>https://scholar.google.com/citations?hl=en&amp;user=UbWokRoAAAAJ</t>
  </si>
  <si>
    <t>UbWokRoAAAAJ</t>
  </si>
  <si>
    <t>Research Scientist, ByteDance</t>
  </si>
  <si>
    <t>Ghulam Mustafa</t>
  </si>
  <si>
    <t>https://scholar.google.com/citations?hl=en&amp;user=sLj_T_4AAAAJ</t>
  </si>
  <si>
    <t>sLj_T_4AAAAJ</t>
  </si>
  <si>
    <t>Senior Lecturer of Computer Science, SHIFA  Tameer-e-Millat University, Islamabad</t>
  </si>
  <si>
    <t>Verified email at stmu.edu.pk</t>
  </si>
  <si>
    <t>Salahaldeen Duraibi</t>
  </si>
  <si>
    <t>https://scholar.google.com/citations?hl=en&amp;user=HB8gp1UAAAAJ</t>
  </si>
  <si>
    <t>HB8gp1UAAAAJ</t>
  </si>
  <si>
    <t>Assistant professor, Jazan University</t>
  </si>
  <si>
    <t>Verified email at jazanu.edu.sa</t>
  </si>
  <si>
    <t>Rachel Fitzjerrells</t>
  </si>
  <si>
    <t>https://scholar.google.com/citations?hl=en&amp;user=rLzbkTwAAAAJ</t>
  </si>
  <si>
    <t>rLzbkTwAAAAJ</t>
  </si>
  <si>
    <t>University of Iowa</t>
  </si>
  <si>
    <t>Verified email at uiowa.edu</t>
  </si>
  <si>
    <t>Asmae Bengag</t>
  </si>
  <si>
    <t>https://scholar.google.com/citations?hl=en&amp;user=qTjzkf0AAAAJ</t>
  </si>
  <si>
    <t>qTjzkf0AAAAJ</t>
  </si>
  <si>
    <t>UniversitÃ© Mohammed Premier Oujda</t>
  </si>
  <si>
    <t>Farizawani Ab Ghani</t>
  </si>
  <si>
    <t>https://scholar.google.com/citations?hl=en&amp;user=jVKBmt4AAAAJ</t>
  </si>
  <si>
    <t>jVKBmt4AAAAJ</t>
  </si>
  <si>
    <t>Student of Computer Science, Universiti Teknologi MARA</t>
  </si>
  <si>
    <t>Verified email at uitm.edu.my</t>
  </si>
  <si>
    <t>Olorunshola Oluwaseyi Ezekiel</t>
  </si>
  <si>
    <t>https://scholar.google.com/citations?hl=en&amp;user=mqd5tEIAAAAJ</t>
  </si>
  <si>
    <t>mqd5tEIAAAAJ</t>
  </si>
  <si>
    <t>Doctor of Philosophy, Air Force Institute of Technology</t>
  </si>
  <si>
    <t>Verified email at afit.edu.ng</t>
  </si>
  <si>
    <t>Sarah Wooders</t>
  </si>
  <si>
    <t>https://scholar.google.com/citations?hl=en&amp;user=P5Bw-1oAAAAJ</t>
  </si>
  <si>
    <t>P5Bw-1oAAAAJ</t>
  </si>
  <si>
    <t>Arham Rahim</t>
  </si>
  <si>
    <t>https://scholar.google.com/citations?hl=en&amp;user=5-WG1cwAAAAJ</t>
  </si>
  <si>
    <t>5-WG1cwAAAAJ</t>
  </si>
  <si>
    <t>Universitas Madako Tolitoli</t>
  </si>
  <si>
    <t>Verified email at umada.ac.id</t>
  </si>
  <si>
    <t>Saloni Jain</t>
  </si>
  <si>
    <t>https://scholar.google.com/citations?hl=en&amp;user=4y2SMnsAAAAJ</t>
  </si>
  <si>
    <t>4y2SMnsAAAAJ</t>
  </si>
  <si>
    <t>Northern Arizona University</t>
  </si>
  <si>
    <t>Verified email at nau.edu</t>
  </si>
  <si>
    <t>Nguyen Sy An</t>
  </si>
  <si>
    <t>https://scholar.google.com/citations?hl=en&amp;user=e7KLgDAAAAAJ</t>
  </si>
  <si>
    <t>e7KLgDAAAAAJ</t>
  </si>
  <si>
    <t>Hanoi University of Science and Technology</t>
  </si>
  <si>
    <t>Anton Razzhigaev</t>
  </si>
  <si>
    <t>https://scholar.google.com/citations?hl=en&amp;user=b0lHJ5sAAAAJ</t>
  </si>
  <si>
    <t>b0lHJ5sAAAAJ</t>
  </si>
  <si>
    <t>Skoltech PhD, Artificial Intelligence Research Institute (AIRI)</t>
  </si>
  <si>
    <t>Verified email at skoltech.ru</t>
  </si>
  <si>
    <t>Hyeon-Ju Jeon</t>
  </si>
  <si>
    <t>https://scholar.google.com/citations?hl=en&amp;user=WSG4VC0AAAAJ</t>
  </si>
  <si>
    <t>WSG4VC0AAAAJ</t>
  </si>
  <si>
    <t>Korea Institute of Atmospheric Prediction Systems (KIAPS)</t>
  </si>
  <si>
    <t>Verified email at kiaps.org</t>
  </si>
  <si>
    <t>Abhijeet Ambekar</t>
  </si>
  <si>
    <t>https://scholar.google.com/citations?hl=en&amp;user=Sy-aq2UAAAAJ</t>
  </si>
  <si>
    <t>Sy-aq2UAAAAJ</t>
  </si>
  <si>
    <t>Research Associate, Illinois Institute of Technology</t>
  </si>
  <si>
    <t>Verified email at hawk.iit.edu</t>
  </si>
  <si>
    <t>Huiping Lin (æž—æ±‡å¹³)</t>
  </si>
  <si>
    <t>https://scholar.google.com/citations?hl=en&amp;user=ZGOC0QQAAAAJ</t>
  </si>
  <si>
    <t>ZGOC0QQAAAAJ</t>
  </si>
  <si>
    <t>Jatin Vaishnav</t>
  </si>
  <si>
    <t>https://scholar.google.com/citations?hl=en&amp;user=rfP9z5UAAAAJ</t>
  </si>
  <si>
    <t>rfP9z5UAAAAJ</t>
  </si>
  <si>
    <t>CMR university</t>
  </si>
  <si>
    <t>Satchit Sivakumar</t>
  </si>
  <si>
    <t>https://scholar.google.com/citations?hl=en&amp;user=XY2YaEkAAAAJ</t>
  </si>
  <si>
    <t>XY2YaEkAAAAJ</t>
  </si>
  <si>
    <t>Boston University</t>
  </si>
  <si>
    <t>Verified email at bu.edu</t>
  </si>
  <si>
    <t>Rishabh Jain</t>
  </si>
  <si>
    <t>https://scholar.google.com/citations?hl=en&amp;user=lFyXz30AAAAJ</t>
  </si>
  <si>
    <t>lFyXz30AAAAJ</t>
  </si>
  <si>
    <t>Student, Amity University</t>
  </si>
  <si>
    <t>Verified email at student.amity.edu</t>
  </si>
  <si>
    <t>Nasreen Jawaid</t>
  </si>
  <si>
    <t>https://scholar.google.com/citations?hl=en&amp;user=rjrMFGcAAAAJ</t>
  </si>
  <si>
    <t>rjrMFGcAAAAJ</t>
  </si>
  <si>
    <t>Verified email at ilmauniversity.edu.pk</t>
  </si>
  <si>
    <t>Franco Villalobos Paucar</t>
  </si>
  <si>
    <t>https://scholar.google.com/citations?hl=en&amp;user=Z2aMrs8AAAAJ</t>
  </si>
  <si>
    <t>Z2aMrs8AAAAJ</t>
  </si>
  <si>
    <t>Student Computer Science, Universidad San Ignacio de Loyola</t>
  </si>
  <si>
    <t>Verified email at usil.pe</t>
  </si>
  <si>
    <t>Redaksi KERNEL</t>
  </si>
  <si>
    <t>https://scholar.google.com/citations?hl=en&amp;user=aB-SI0cAAAAJ</t>
  </si>
  <si>
    <t>aB-SI0cAAAAJ</t>
  </si>
  <si>
    <t>Institut Teknologi Adhi Tama Surabaya</t>
  </si>
  <si>
    <t>Verified email at itats.ac.id</t>
  </si>
  <si>
    <t>Annida Purnamawati</t>
  </si>
  <si>
    <t>https://scholar.google.com/citations?hl=en&amp;user=42iD5aEAAAAJ</t>
  </si>
  <si>
    <t>42iD5aEAAAAJ</t>
  </si>
  <si>
    <t>Universitas Bina Sarana Informatika</t>
  </si>
  <si>
    <t>Verified email at bsi.ac.id</t>
  </si>
  <si>
    <t>Yuan Yao</t>
  </si>
  <si>
    <t>https://scholar.google.com/citations?hl=en&amp;user=HNChI8YAAAAJ</t>
  </si>
  <si>
    <t>HNChI8YAAAAJ</t>
  </si>
  <si>
    <t>PhD Student, University of Southern California</t>
  </si>
  <si>
    <t>melky radja</t>
  </si>
  <si>
    <t>https://scholar.google.com/citations?hl=en&amp;user=usk-r2IAAAAJ</t>
  </si>
  <si>
    <t>usk-r2IAAAAJ</t>
  </si>
  <si>
    <t>Universitas Flores</t>
  </si>
  <si>
    <t>Seyedeh Sharareh mirzargar</t>
  </si>
  <si>
    <t>https://scholar.google.com/citations?hl=en&amp;user=10Z1v0MAAAAJ</t>
  </si>
  <si>
    <t>10Z1v0MAAAAJ</t>
  </si>
  <si>
    <t>Verified email at unifr.ch</t>
  </si>
  <si>
    <t>Leila Ghanbari Maman</t>
  </si>
  <si>
    <t>https://scholar.google.com/citations?hl=en&amp;user=zGVk8EMAAAAJ</t>
  </si>
  <si>
    <t>zGVk8EMAAAAJ</t>
  </si>
  <si>
    <t>PhD candidate- Bioinformatics.</t>
  </si>
  <si>
    <t>Alya' Dababat</t>
  </si>
  <si>
    <t>https://scholar.google.com/citations?hl=en&amp;user=dDMBNkwAAAAJ</t>
  </si>
  <si>
    <t>dDMBNkwAAAAJ</t>
  </si>
  <si>
    <t>Palestine Technical University â€“ Kadoorie</t>
  </si>
  <si>
    <t>Verified email at students.ptuk.edu.ps</t>
  </si>
  <si>
    <t>Tanvi Domadia</t>
  </si>
  <si>
    <t>https://scholar.google.com/citations?hl=en&amp;user=tcqXrHYAAAAJ</t>
  </si>
  <si>
    <t>tcqXrHYAAAAJ</t>
  </si>
  <si>
    <t>XINZHU BAI</t>
  </si>
  <si>
    <t>https://scholar.google.com/citations?hl=en&amp;user=WHZSpFUAAAAJ</t>
  </si>
  <si>
    <t>WHZSpFUAAAAJ</t>
  </si>
  <si>
    <t>Tianjin University of Finance and Economics</t>
  </si>
  <si>
    <t>Verified email at stu.tjufe.edu.cn</t>
  </si>
  <si>
    <t>Noam Mazor</t>
  </si>
  <si>
    <t>https://scholar.google.com/citations?hl=en&amp;user=yCTTmD4AAAAJ</t>
  </si>
  <si>
    <t>yCTTmD4AAAAJ</t>
  </si>
  <si>
    <t>Tel Aviv University</t>
  </si>
  <si>
    <t>Verified email at tauex.tau.ac.il</t>
  </si>
  <si>
    <t>Amir h. Malekijoo</t>
  </si>
  <si>
    <t>https://scholar.google.com/citations?hl=en&amp;user=XnMNTD0AAAAJ</t>
  </si>
  <si>
    <t>XnMNTD0AAAAJ</t>
  </si>
  <si>
    <t>Research Assistant</t>
  </si>
  <si>
    <t>Verified email at semnan.ac.ir</t>
  </si>
  <si>
    <t>Rizqi Darma Rusdiyan Yusron</t>
  </si>
  <si>
    <t>https://scholar.google.com/citations?hl=en&amp;user=6WHlOR0AAAAJ</t>
  </si>
  <si>
    <t>6WHlOR0AAAAJ</t>
  </si>
  <si>
    <t>Dosen Ilmu Komputer, Universitas Nahdlatul Ulama Blitar</t>
  </si>
  <si>
    <t>Verified email at unublitar.ac.id</t>
  </si>
  <si>
    <t>Nicolas Amat</t>
  </si>
  <si>
    <t>https://scholar.google.com/citations?hl=en&amp;user=soIqANsAAAAJ</t>
  </si>
  <si>
    <t>soIqANsAAAAJ</t>
  </si>
  <si>
    <t>IMDEA Software Institute</t>
  </si>
  <si>
    <t>Verified email at imdea.org</t>
  </si>
  <si>
    <t>Naman Baranwal</t>
  </si>
  <si>
    <t>https://scholar.google.com/citations?hl=en&amp;user=HSN6b-MAAAAJ</t>
  </si>
  <si>
    <t>HSN6b-MAAAAJ</t>
  </si>
  <si>
    <t>Ph.D Student at IIT Kanpur</t>
  </si>
  <si>
    <t>Houze Liu</t>
  </si>
  <si>
    <t>https://scholar.google.com/citations?hl=en&amp;user=oZefXsgAAAAJ</t>
  </si>
  <si>
    <t>oZefXsgAAAAJ</t>
  </si>
  <si>
    <t>Khaldi Maha</t>
  </si>
  <si>
    <t>https://scholar.google.com/citations?hl=en&amp;user=GUtgPokAAAAJ</t>
  </si>
  <si>
    <t>GUtgPokAAAAJ</t>
  </si>
  <si>
    <t>ChargÃ©e d'enseignement, Rabat Business School, UniversitÃ© Internationale de Rabat</t>
  </si>
  <si>
    <t>Verified email at uir.ac.ma</t>
  </si>
  <si>
    <t>Sai Sravan Meduri</t>
  </si>
  <si>
    <t>https://scholar.google.com/citations?hl=en&amp;user=m56C8O0AAAAJ</t>
  </si>
  <si>
    <t>m56C8O0AAAAJ</t>
  </si>
  <si>
    <t>Verified email at u.pacific.edu</t>
  </si>
  <si>
    <t>Babar Imtiaz</t>
  </si>
  <si>
    <t>https://scholar.google.com/citations?hl=en&amp;user=PgjiHdsAAAAJ</t>
  </si>
  <si>
    <t>PgjiHdsAAAAJ</t>
  </si>
  <si>
    <t>Athlone Institute of Technology</t>
  </si>
  <si>
    <t>Verified email at research.ait.ie</t>
  </si>
  <si>
    <t>Troy Stacer</t>
  </si>
  <si>
    <t>https://scholar.google.com/citations?hl=en&amp;user=lrYzkAgAAAAJ</t>
  </si>
  <si>
    <t>lrYzkAgAAAAJ</t>
  </si>
  <si>
    <t>University of Michigan</t>
  </si>
  <si>
    <t>Yijingxiu Lu</t>
  </si>
  <si>
    <t>https://scholar.google.com/citations?hl=en&amp;user=6lFBMFsAAAAJ</t>
  </si>
  <si>
    <t>6lFBMFsAAAAJ</t>
  </si>
  <si>
    <t>Gerasimos G. Samatas</t>
  </si>
  <si>
    <t>https://scholar.google.com/citations?hl=en&amp;user=PuxHIo0AAAAJ</t>
  </si>
  <si>
    <t>PuxHIo0AAAAJ</t>
  </si>
  <si>
    <t>MPhil Student</t>
  </si>
  <si>
    <t>Verified email at cs.ihu.gr</t>
  </si>
  <si>
    <t>Borja Freire Castro</t>
  </si>
  <si>
    <t>https://scholar.google.com/citations?hl=en&amp;user=qx9fVAIAAAAJ</t>
  </si>
  <si>
    <t>qx9fVAIAAAAJ</t>
  </si>
  <si>
    <t>University of A CoruÃ±a</t>
  </si>
  <si>
    <t>Ding Xia</t>
  </si>
  <si>
    <t>https://scholar.google.com/citations?hl=en&amp;user=L_5Zzc8AAAAJ</t>
  </si>
  <si>
    <t>L_5Zzc8AAAAJ</t>
  </si>
  <si>
    <t>Doctoral Student, The University of Tokyo</t>
  </si>
  <si>
    <t>Verified email at g.ecc.u-tokyo.ac.jp</t>
  </si>
  <si>
    <t>Duncan Adamson</t>
  </si>
  <si>
    <t>https://scholar.google.com/citations?hl=en&amp;user=FWri_10AAAAJ</t>
  </si>
  <si>
    <t>FWri_10AAAAJ</t>
  </si>
  <si>
    <t>Oluwabukunmi  Olorunfemi</t>
  </si>
  <si>
    <t>https://scholar.google.com/citations?hl=en&amp;user=ZbJCA20AAAAJ</t>
  </si>
  <si>
    <t>ZbJCA20AAAAJ</t>
  </si>
  <si>
    <t>University of Chester</t>
  </si>
  <si>
    <t>Verified email at chester.ac.uk</t>
  </si>
  <si>
    <t>Giuseppe Di Lena</t>
  </si>
  <si>
    <t>https://scholar.google.com/citations?hl=en&amp;user=T-HQBcMAAAAJ</t>
  </si>
  <si>
    <t>T-HQBcMAAAAJ</t>
  </si>
  <si>
    <t>PhD - Software engineer II, Microsoft</t>
  </si>
  <si>
    <t>Stephen Lorenz</t>
  </si>
  <si>
    <t>https://scholar.google.com/citations?hl=en&amp;user=o1xlK1UAAAAJ</t>
  </si>
  <si>
    <t>o1xlK1UAAAAJ</t>
  </si>
  <si>
    <t>Clarkson University</t>
  </si>
  <si>
    <t>Verified email at clarkson.edu</t>
  </si>
  <si>
    <t>Muhammad Rafly Alwanda</t>
  </si>
  <si>
    <t>https://scholar.google.com/citations?hl=en&amp;user=C7wPWlEAAAAJ</t>
  </si>
  <si>
    <t>C7wPWlEAAAAJ</t>
  </si>
  <si>
    <t>STMIK Global Informatika MDP</t>
  </si>
  <si>
    <t>Verified email at mhs.mdp.ac.id</t>
  </si>
  <si>
    <t>Qudsiah Nur Azizah</t>
  </si>
  <si>
    <t>https://scholar.google.com/citations?hl=en&amp;user=nGGx4XIAAAAJ</t>
  </si>
  <si>
    <t>nGGx4XIAAAAJ</t>
  </si>
  <si>
    <t>Chamodi Fernando</t>
  </si>
  <si>
    <t>https://scholar.google.com/citations?hl=en&amp;user=RgS9y_0AAAAJ</t>
  </si>
  <si>
    <t>RgS9y_0AAAAJ</t>
  </si>
  <si>
    <t>Undergraduate, University of Moratuwa</t>
  </si>
  <si>
    <t>Verified email at cse.mrt.ac.lk</t>
  </si>
  <si>
    <t>Quang H.Trinh</t>
  </si>
  <si>
    <t>https://scholar.google.com/citations?hl=en&amp;user=MorLLYYAAAAJ</t>
  </si>
  <si>
    <t>MorLLYYAAAAJ</t>
  </si>
  <si>
    <t>B.Eng of Computer Science at Hanoi University of Science and Technology</t>
  </si>
  <si>
    <t>Mansi Khemka</t>
  </si>
  <si>
    <t>https://scholar.google.com/citations?hl=en&amp;user=8Q4tZQQAAAAJ</t>
  </si>
  <si>
    <t>8Q4tZQQAAAAJ</t>
  </si>
  <si>
    <t>Software Engineer 2, Microsoft Corp.</t>
  </si>
  <si>
    <t>Muhammad Ja'far Shidiq</t>
  </si>
  <si>
    <t>https://scholar.google.com/citations?hl=en&amp;user=UaiT7ioAAAAJ</t>
  </si>
  <si>
    <t>UaiT7ioAAAAJ</t>
  </si>
  <si>
    <t>Verified email at nusamandiri.ac.id</t>
  </si>
  <si>
    <t>Ahmed T.Alhasani</t>
  </si>
  <si>
    <t>https://scholar.google.com/citations?hl=en&amp;user=XA64WA0AAAAJ</t>
  </si>
  <si>
    <t>XA64WA0AAAAJ</t>
  </si>
  <si>
    <t>Al-Furat Al-Awsat Technical University</t>
  </si>
  <si>
    <t>Verified email at atu.edu.iq</t>
  </si>
  <si>
    <t>Alejandro Scaffa, PhD</t>
  </si>
  <si>
    <t>https://scholar.google.com/citations?hl=en&amp;user=UsU8mJcAAAAJ</t>
  </si>
  <si>
    <t>UsU8mJcAAAAJ</t>
  </si>
  <si>
    <t>Computer Science MS Student, Northeastern University. Previous: Merck and BrownÂ â€¦</t>
  </si>
  <si>
    <t>Afsaneh Mastouri</t>
  </si>
  <si>
    <t>https://scholar.google.com/citations?hl=en&amp;user=Lphq6uoAAAAJ</t>
  </si>
  <si>
    <t>Lphq6uoAAAAJ</t>
  </si>
  <si>
    <t>Malik Zaib</t>
  </si>
  <si>
    <t>https://scholar.google.com/citations?hl=en&amp;user=zcyUMXUAAAAJ</t>
  </si>
  <si>
    <t>zcyUMXUAAAAJ</t>
  </si>
  <si>
    <t>Lecturer of Computer Science, Jazan University</t>
  </si>
  <si>
    <t>Daniel Bujosa Mateu</t>
  </si>
  <si>
    <t>https://scholar.google.com/citations?hl=en&amp;user=0eI2yS8AAAAJ</t>
  </si>
  <si>
    <t>0eI2yS8AAAAJ</t>
  </si>
  <si>
    <t>MÃ¤lardalen University</t>
  </si>
  <si>
    <t>Verified email at mdh.se</t>
  </si>
  <si>
    <t>Sacha-Ã‰lie Ayoun</t>
  </si>
  <si>
    <t>https://scholar.google.com/citations?hl=en&amp;user=u6hoSzgAAAAJ</t>
  </si>
  <si>
    <t>u6hoSzgAAAAJ</t>
  </si>
  <si>
    <t>Tarek AIT BAHA</t>
  </si>
  <si>
    <t>https://scholar.google.com/citations?hl=en&amp;user=jVdk2R8AAAAJ</t>
  </si>
  <si>
    <t>jVdk2R8AAAAJ</t>
  </si>
  <si>
    <t>PhD student, Ibnou Zohr University</t>
  </si>
  <si>
    <t>Verified email at uiz.ac.ma</t>
  </si>
  <si>
    <t>Ahmad Rifqy Alfiyan</t>
  </si>
  <si>
    <t>https://scholar.google.com/citations?hl=en&amp;user=SUsVPG0AAAAJ</t>
  </si>
  <si>
    <t>SUsVPG0AAAAJ</t>
  </si>
  <si>
    <t>Institut Bisnis dan Multimedia asmi Jakarta</t>
  </si>
  <si>
    <t>Abdo Sulaiman Abdi</t>
  </si>
  <si>
    <t>https://scholar.google.com/citations?hl=en&amp;user=B8Vw_rcAAAAJ</t>
  </si>
  <si>
    <t>B8Vw_rcAAAAJ</t>
  </si>
  <si>
    <t>Duhok Polytechnic University</t>
  </si>
  <si>
    <t>Verified email at dpu.edu.krd</t>
  </si>
  <si>
    <t>Aditya Thakkar</t>
  </si>
  <si>
    <t>https://scholar.google.com/citations?hl=en&amp;user=BLfsvnAAAAAJ</t>
  </si>
  <si>
    <t>BLfsvnAAAAAJ</t>
  </si>
  <si>
    <t>Chandigarh University</t>
  </si>
  <si>
    <t>Shivam Bang</t>
  </si>
  <si>
    <t>https://scholar.google.com/citations?hl=en&amp;user=Gm65WG0AAAAJ</t>
  </si>
  <si>
    <t>Gm65WG0AAAAJ</t>
  </si>
  <si>
    <t>University of Florida</t>
  </si>
  <si>
    <t>Verified email at ufl.edu</t>
  </si>
  <si>
    <t>Hisyam Athaya</t>
  </si>
  <si>
    <t>https://scholar.google.com/citations?hl=en&amp;user=poy7OgIAAAAJ</t>
  </si>
  <si>
    <t>poy7OgIAAAAJ</t>
  </si>
  <si>
    <t>Fakultas Ilmu Komputer, Universitas Indonesia</t>
  </si>
  <si>
    <t>Verified email at ui.ac.id</t>
  </si>
  <si>
    <t>Tobias Duha, M.Kom</t>
  </si>
  <si>
    <t>https://scholar.google.com/citations?hl=en&amp;user=e5EPtacAAAAJ</t>
  </si>
  <si>
    <t>e5EPtacAAAAJ</t>
  </si>
  <si>
    <t>Greg Van Aken</t>
  </si>
  <si>
    <t>https://scholar.google.com/citations?hl=en&amp;user=oUkPkLgAAAAJ</t>
  </si>
  <si>
    <t>oUkPkLgAAAAJ</t>
  </si>
  <si>
    <t>Guanjie Huang</t>
  </si>
  <si>
    <t>https://scholar.google.com/citations?hl=en&amp;user=cH80kpEAAAAJ</t>
  </si>
  <si>
    <t>cH80kpEAAAAJ</t>
  </si>
  <si>
    <t>The Hong Kong University of Science and Technology (Guangzhou)</t>
  </si>
  <si>
    <t>Verified email at connect.hkust-gz.edu.cn</t>
  </si>
  <si>
    <t>Andrew Brim</t>
  </si>
  <si>
    <t>https://scholar.google.com/citations?hl=en&amp;user=taBgZmUAAAAJ</t>
  </si>
  <si>
    <t>taBgZmUAAAAJ</t>
  </si>
  <si>
    <t>Utah State University</t>
  </si>
  <si>
    <t>Verified email at usu.edu</t>
  </si>
  <si>
    <t>Rajat Bishnoi</t>
  </si>
  <si>
    <t>https://scholar.google.com/citations?hl=en&amp;user=kP53IfAAAAAJ</t>
  </si>
  <si>
    <t>kP53IfAAAAAJ</t>
  </si>
  <si>
    <t>qingyang zhou</t>
  </si>
  <si>
    <t>https://scholar.google.com/citations?hl=en&amp;user=cUm86lIAAAAJ</t>
  </si>
  <si>
    <t>cUm86lIAAAAJ</t>
  </si>
  <si>
    <t>James WM Crawley</t>
  </si>
  <si>
    <t>https://scholar.google.com/citations?hl=en&amp;user=TV3f87wAAAAJ</t>
  </si>
  <si>
    <t>TV3f87wAAAAJ</t>
  </si>
  <si>
    <t>Bath University</t>
  </si>
  <si>
    <t>Andreas Rempel</t>
  </si>
  <si>
    <t>https://scholar.google.com/citations?hl=en&amp;user=gyUfai0AAAAJ</t>
  </si>
  <si>
    <t>gyUfai0AAAAJ</t>
  </si>
  <si>
    <t>Genome Informatics, Faculty of Technology, Bielefeld University, Germany</t>
  </si>
  <si>
    <t>Verified email at uni-bielefeld.de</t>
  </si>
  <si>
    <t>Parth Garg</t>
  </si>
  <si>
    <t>https://scholar.google.com/citations?hl=en&amp;user=zEEBP68AAAAJ</t>
  </si>
  <si>
    <t>zEEBP68AAAAJ</t>
  </si>
  <si>
    <t>Software Engineer, Microsoft</t>
  </si>
  <si>
    <t>Marcus Ng Kai Jie</t>
  </si>
  <si>
    <t>https://scholar.google.com/citations?hl=en&amp;user=HJZM3dQu_CsC</t>
  </si>
  <si>
    <t>HJZM3dQu_CsC</t>
  </si>
  <si>
    <t>Cornell University (undergraduate); A*STAR Singapore (present)</t>
  </si>
  <si>
    <t>Alessandro Cheli</t>
  </si>
  <si>
    <t>https://scholar.google.com/citations?hl=en&amp;user=zahTNtAAAAAJ</t>
  </si>
  <si>
    <t>zahTNtAAAAAJ</t>
  </si>
  <si>
    <t>Computer Science, University of Pisa</t>
  </si>
  <si>
    <t>Verified email at studenti.unipi.it</t>
  </si>
  <si>
    <t>Tráº§n Huy HÃ¹ng</t>
  </si>
  <si>
    <t>https://scholar.google.com/citations?hl=en&amp;user=lr_611oAAAAJ</t>
  </si>
  <si>
    <t>lr_611oAAAAJ</t>
  </si>
  <si>
    <t>Student at HUST</t>
  </si>
  <si>
    <t>Verified email at sis.hust.edu.vn</t>
  </si>
  <si>
    <t>Nabila Sghir</t>
  </si>
  <si>
    <t>https://scholar.google.com/citations?hl=en&amp;user=sBRqo40AAAAJ</t>
  </si>
  <si>
    <t>sBRqo40AAAAJ</t>
  </si>
  <si>
    <t>Moulay Ismail University</t>
  </si>
  <si>
    <t>Verified email at edu.umi.ac.ma</t>
  </si>
  <si>
    <t>Oladosu Oyebisi OLADIMEJI</t>
  </si>
  <si>
    <t>https://scholar.google.com/citations?hl=en&amp;user=pDFUdNEAAAAJ</t>
  </si>
  <si>
    <t>pDFUdNEAAAAJ</t>
  </si>
  <si>
    <t>Atlantic Technological University Sligo</t>
  </si>
  <si>
    <t>Verified email at atu.ie</t>
  </si>
  <si>
    <t>Leonardo Lai</t>
  </si>
  <si>
    <t>https://scholar.google.com/citations?hl=en&amp;user=OVP6Ld0AAAAJ</t>
  </si>
  <si>
    <t>OVP6Ld0AAAAJ</t>
  </si>
  <si>
    <t>Intel Corporation</t>
  </si>
  <si>
    <t>Calvin Brierley</t>
  </si>
  <si>
    <t>https://scholar.google.com/citations?hl=en&amp;user=aHzdYiMAAAAJ</t>
  </si>
  <si>
    <t>aHzdYiMAAAAJ</t>
  </si>
  <si>
    <t>University of Kent</t>
  </si>
  <si>
    <t>Verified email at kent.ac.uk</t>
  </si>
  <si>
    <t>Devarsh Patel</t>
  </si>
  <si>
    <t>https://scholar.google.com/citations?hl=en&amp;user=wWWYhAYAAAAJ</t>
  </si>
  <si>
    <t>wWWYhAYAAAAJ</t>
  </si>
  <si>
    <t>Student at Vishwakarma Government Engineering College</t>
  </si>
  <si>
    <t>Jainish Adesara</t>
  </si>
  <si>
    <t>https://scholar.google.com/citations?hl=en&amp;user=srKSgugAAAAJ</t>
  </si>
  <si>
    <t>srKSgugAAAAJ</t>
  </si>
  <si>
    <t>Student at The University of Texas at Dallas</t>
  </si>
  <si>
    <t>Richi Andrianto</t>
  </si>
  <si>
    <t>https://scholar.google.com/citations?hl=en&amp;user=pu4pkNgAAAAJ</t>
  </si>
  <si>
    <t>pu4pkNgAAAAJ</t>
  </si>
  <si>
    <t>Lecture of Institut Teknologi dan Sains Paluta (ITS Paluta)</t>
  </si>
  <si>
    <t>Verified email at itspaluta.ac.id</t>
  </si>
  <si>
    <t>COMPUTER SCIENCE</t>
  </si>
  <si>
    <t>Daize Dong</t>
  </si>
  <si>
    <t>https://scholar.google.com/citations?hl=en&amp;user=WESZ8YkAAAAJ</t>
  </si>
  <si>
    <t>WESZ8YkAAAAJ</t>
  </si>
  <si>
    <t>Shanghai Artificial Intelligence Laboratory</t>
  </si>
  <si>
    <t>Shivam Singh</t>
  </si>
  <si>
    <t>https://scholar.google.com/citations?hl=en&amp;user=MxT1m0MAAAAJ</t>
  </si>
  <si>
    <t>MxT1m0MAAAAJ</t>
  </si>
  <si>
    <t>Arif Sunaryo</t>
  </si>
  <si>
    <t>https://scholar.google.com/citations?hl=en&amp;user=G67eFgEAAAAJ</t>
  </si>
  <si>
    <t>G67eFgEAAAAJ</t>
  </si>
  <si>
    <t>IKIP Siliwangi</t>
  </si>
  <si>
    <t>Paul J. Pritz</t>
  </si>
  <si>
    <t>https://scholar.google.com/citations?hl=en&amp;user=QgQIRl4AAAAJ</t>
  </si>
  <si>
    <t>QgQIRl4AAAAJ</t>
  </si>
  <si>
    <t>mezzour ghita</t>
  </si>
  <si>
    <t>https://scholar.google.com/citations?hl=en&amp;user=Z5U9HoMAAAAJ</t>
  </si>
  <si>
    <t>Z5U9HoMAAAAJ</t>
  </si>
  <si>
    <t>UniversitÃ© Hassan 2 Casablanca Maroc</t>
  </si>
  <si>
    <t>Verified email at ensem.ac.ma</t>
  </si>
  <si>
    <t>Mohak Sanjay Acharya</t>
  </si>
  <si>
    <t>https://scholar.google.com/citations?hl=en&amp;user=c_0V3SgAAAAJ</t>
  </si>
  <si>
    <t>c_0V3SgAAAAJ</t>
  </si>
  <si>
    <t>Computer Science Graduate Student</t>
  </si>
  <si>
    <t>Verified email at asu.edu</t>
  </si>
  <si>
    <t>Farhan Rasheed</t>
  </si>
  <si>
    <t>https://scholar.google.com/citations?hl=en&amp;user=JkxeH6UAAAAJ</t>
  </si>
  <si>
    <t>JkxeH6UAAAAJ</t>
  </si>
  <si>
    <t>Verified email at liu.se</t>
  </si>
  <si>
    <t>Jacob Byerly</t>
  </si>
  <si>
    <t>https://scholar.google.com/citations?hl=en&amp;user=yxWEJyAAAAAJ</t>
  </si>
  <si>
    <t>yxWEJyAAAAAJ</t>
  </si>
  <si>
    <t>Schrodinger, Inc.</t>
  </si>
  <si>
    <t>Verified email at schrodinger.com</t>
  </si>
  <si>
    <t>Ori Sberlo</t>
  </si>
  <si>
    <t>https://scholar.google.com/citations?hl=en&amp;user=ipVS8QUAAAAJ</t>
  </si>
  <si>
    <t>ipVS8QUAAAAJ</t>
  </si>
  <si>
    <t>Soroush Sarabi</t>
  </si>
  <si>
    <t>https://scholar.google.com/citations?hl=en&amp;user=ltIWSqoAAAAJ</t>
  </si>
  <si>
    <t>ltIWSqoAAAAJ</t>
  </si>
  <si>
    <t>Raderon AI Lab</t>
  </si>
  <si>
    <t>Verified email at raderonlab.ca</t>
  </si>
  <si>
    <t>Janell Joyner</t>
  </si>
  <si>
    <t>https://scholar.google.com/citations?hl=en&amp;user=Ld7s1PUAAAAJ</t>
  </si>
  <si>
    <t>Ld7s1PUAAAAJ</t>
  </si>
  <si>
    <t>Graduate student, University of Maryland College Park</t>
  </si>
  <si>
    <t>Verified email at terpmail.umd.edu</t>
  </si>
  <si>
    <t>Weiyi Huang</t>
  </si>
  <si>
    <t>https://scholar.google.com/citations?hl=en&amp;user=NFW5p64AAAAJ</t>
  </si>
  <si>
    <t>NFW5p64AAAAJ</t>
  </si>
  <si>
    <t>Chinese Academy of Science</t>
  </si>
  <si>
    <t>Verena Dornauer</t>
  </si>
  <si>
    <t>https://scholar.google.com/citations?hl=en&amp;user=fjvxkQQAAAAJ</t>
  </si>
  <si>
    <t>fjvxkQQAAAAJ</t>
  </si>
  <si>
    <t>University Assitant, UMIT Tirol - Private University of Health Sciences and HealthÂ â€¦</t>
  </si>
  <si>
    <t>MD AHASANUL KARIM AHASAN</t>
  </si>
  <si>
    <t>https://scholar.google.com/citations?hl=en&amp;user=de9D2_QAAAAJ</t>
  </si>
  <si>
    <t>de9D2_QAAAAJ</t>
  </si>
  <si>
    <t>Bachelors of Computer Science, Dalhousie University</t>
  </si>
  <si>
    <t>Verified email at dal.ca</t>
  </si>
  <si>
    <t>Mohamed Yassine Landolsi</t>
  </si>
  <si>
    <t>https://scholar.google.com/citations?hl=en&amp;user=xoqTIIIAAAAJ</t>
  </si>
  <si>
    <t>xoqTIIIAAAAJ</t>
  </si>
  <si>
    <t>MARS Research Lab LR17ES05, SDM Research Group, ISITCom, University of SousseÂ â€¦</t>
  </si>
  <si>
    <t>Verified email at isitc.u-sousse.tn</t>
  </si>
  <si>
    <t>Igor Kulikov</t>
  </si>
  <si>
    <t>https://scholar.google.com/citations?hl=en&amp;user=iGIrnDQAAAAJ</t>
  </si>
  <si>
    <t>iGIrnDQAAAAJ</t>
  </si>
  <si>
    <t>Saint-Petersburg Electrotechnical University â€œLETIâ€</t>
  </si>
  <si>
    <t>Verified email at etu.ru</t>
  </si>
  <si>
    <t>Gavril-Ionel Giurgi</t>
  </si>
  <si>
    <t>https://scholar.google.com/citations?hl=en&amp;user=QA-RhmEAAAAJ</t>
  </si>
  <si>
    <t>QA-RhmEAAAAJ</t>
  </si>
  <si>
    <t>Drd. BabeÈ™-Bolyai University</t>
  </si>
  <si>
    <t>Verified email at ubbcluj.ro</t>
  </si>
  <si>
    <t>Zainab Hameed Alfayez</t>
  </si>
  <si>
    <t>https://scholar.google.com/citations?hl=en&amp;user=TxI8dicAAAAJ</t>
  </si>
  <si>
    <t>TxI8dicAAAAJ</t>
  </si>
  <si>
    <t>Lecturer in information technology university of Basrah</t>
  </si>
  <si>
    <t>Verified email at uobasrah.edu.iq</t>
  </si>
  <si>
    <t>Yayang Eluis Bali Mawartika</t>
  </si>
  <si>
    <t>https://scholar.google.com/citations?hl=en&amp;user=X1FDcLgAAAAJ</t>
  </si>
  <si>
    <t>X1FDcLgAAAAJ</t>
  </si>
  <si>
    <t>Lecturer in STMIK Bina Nusantara Jaya Lubuklinggau</t>
  </si>
  <si>
    <t>Verified email at stmik-bnj.ac.id</t>
  </si>
  <si>
    <t>Kevin Wittek</t>
  </si>
  <si>
    <t>https://scholar.google.com/citations?hl=en&amp;user=LPLbbOwAAAAJ</t>
  </si>
  <si>
    <t>LPLbbOwAAAAJ</t>
  </si>
  <si>
    <t>AtomicJar Inc.</t>
  </si>
  <si>
    <t>Verified email at wittek.dev</t>
  </si>
  <si>
    <t>bezancon julien</t>
  </si>
  <si>
    <t>https://scholar.google.com/citations?hl=en&amp;user=GJDr5IQAAAAJ</t>
  </si>
  <si>
    <t>GJDr5IQAAAAJ</t>
  </si>
  <si>
    <t>Doctorant Ã  UniversitÃ© Sorbonne</t>
  </si>
  <si>
    <t>Verified email at etu.sorbonne-universite.fr</t>
  </si>
  <si>
    <t>Yaddanapudi VSSRR Uday Kiran</t>
  </si>
  <si>
    <t>https://scholar.google.com/citations?hl=en&amp;user=O1TUuP8AAAAJ</t>
  </si>
  <si>
    <t>O1TUuP8AAAAJ</t>
  </si>
  <si>
    <t>Department of Computer Science</t>
  </si>
  <si>
    <t>Verified email at gitam.in</t>
  </si>
  <si>
    <t>Ke Fan</t>
  </si>
  <si>
    <t>https://scholar.google.com/citations?hl=en&amp;user=_rhp20AAAAAJ</t>
  </si>
  <si>
    <t>_rhp20AAAAAJ</t>
  </si>
  <si>
    <t>Arizona State University</t>
  </si>
  <si>
    <t>Kunal Singla</t>
  </si>
  <si>
    <t>https://scholar.google.com/citations?hl=en&amp;user=E5fmdnUAAAAJ</t>
  </si>
  <si>
    <t>E5fmdnUAAAAJ</t>
  </si>
  <si>
    <t>Boyang Gao</t>
  </si>
  <si>
    <t>https://scholar.google.com/citations?hl=en&amp;user=r3LjbfAAAAAJ</t>
  </si>
  <si>
    <t>r3LjbfAAAAAJ</t>
  </si>
  <si>
    <t>Master student in Northeastern University</t>
  </si>
  <si>
    <t>Minghao Li</t>
  </si>
  <si>
    <t>https://scholar.google.com/citations?hl=en&amp;user=ourOej8AAAAJ</t>
  </si>
  <si>
    <t>ourOej8AAAAJ</t>
  </si>
  <si>
    <t>THAMBA MESHACH WILLIAMS</t>
  </si>
  <si>
    <t>https://scholar.google.com/citations?hl=en&amp;user=X6nHMbEAAAAJ</t>
  </si>
  <si>
    <t>X6nHMbEAAAAJ</t>
  </si>
  <si>
    <t>Associate Professor, Department of Computer Science and Engineering, PrathyushaÂ â€¦</t>
  </si>
  <si>
    <t>Verified email at prathyusha.edu.in</t>
  </si>
  <si>
    <t>Sheren Sadiq Hasan</t>
  </si>
  <si>
    <t>https://scholar.google.com/citations?hl=en&amp;user=7V815p4AAAAJ</t>
  </si>
  <si>
    <t>7V815p4AAAAJ</t>
  </si>
  <si>
    <t>Information Technology</t>
  </si>
  <si>
    <t>Yunlong Qi</t>
  </si>
  <si>
    <t>https://scholar.google.com/citations?hl=en&amp;user=XGHEdegAAAAJ</t>
  </si>
  <si>
    <t>XGHEdegAAAAJ</t>
  </si>
  <si>
    <t>University of North Texas</t>
  </si>
  <si>
    <t>PULKIT SINGLA</t>
  </si>
  <si>
    <t>https://scholar.google.com/citations?hl=en&amp;user=gdKPoJUAAAAJ</t>
  </si>
  <si>
    <t>gdKPoJUAAAAJ</t>
  </si>
  <si>
    <t>Student of Computer Science and Engineering</t>
  </si>
  <si>
    <t>Verified email at chitkara.edu.in</t>
  </si>
  <si>
    <t>Raghav Jain</t>
  </si>
  <si>
    <t>https://scholar.google.com/citations?hl=en&amp;user=srJ4lfIAAAAJ</t>
  </si>
  <si>
    <t>srJ4lfIAAAAJ</t>
  </si>
  <si>
    <t>MUhammad Kamran Abid</t>
  </si>
  <si>
    <t>https://scholar.google.com/citations?hl=en&amp;user=Syu6BZsAAAAJ</t>
  </si>
  <si>
    <t>Syu6BZsAAAAJ</t>
  </si>
  <si>
    <t>Lecturer Computer Science ,NFC IET Multan</t>
  </si>
  <si>
    <t>Verified email at nfciet.edu.pk</t>
  </si>
  <si>
    <t>Thi-Thu Nguyen</t>
  </si>
  <si>
    <t>https://scholar.google.com/citations?hl=en&amp;user=FtFck0UAAAAJ</t>
  </si>
  <si>
    <t>FtFck0UAAAAJ</t>
  </si>
  <si>
    <t>Master</t>
  </si>
  <si>
    <t>Verified email at hust.edu.vn</t>
  </si>
  <si>
    <t>ALOK KUMAR PANI</t>
  </si>
  <si>
    <t>https://scholar.google.com/citations?hl=en&amp;user=sbs-8lcAAAAJ</t>
  </si>
  <si>
    <t>sbs-8lcAAAAJ</t>
  </si>
  <si>
    <t>Anthony Vandikas</t>
  </si>
  <si>
    <t>https://scholar.google.com/citations?hl=en&amp;user=jA1wwRMAAAAJ</t>
  </si>
  <si>
    <t>jA1wwRMAAAAJ</t>
  </si>
  <si>
    <t>Computer Science Student, University of Toronto</t>
  </si>
  <si>
    <t>Donna K. Walker</t>
  </si>
  <si>
    <t>https://scholar.google.com/citations?hl=en&amp;user=TM4wCdsAAAAJ</t>
  </si>
  <si>
    <t>TM4wCdsAAAAJ</t>
  </si>
  <si>
    <t>St. George's University</t>
  </si>
  <si>
    <t>Verified email at sgu.edu</t>
  </si>
  <si>
    <t>Mahmoud AL-Sahlee</t>
  </si>
  <si>
    <t>https://scholar.google.com/citations?hl=en&amp;user=adPRe_EAAAAJ</t>
  </si>
  <si>
    <t>adPRe_EAAAAJ</t>
  </si>
  <si>
    <t>NLP and Data Scientist</t>
  </si>
  <si>
    <t>Verified email at std.psut.edu.jo</t>
  </si>
  <si>
    <t>Hanying Chen</t>
  </si>
  <si>
    <t>https://scholar.google.com/citations?hl=en&amp;user=M58gvFMAAAAJ</t>
  </si>
  <si>
    <t>M58gvFMAAAAJ</t>
  </si>
  <si>
    <t>The Department of Physics and Astronomy, University of Nebraska, Lincoln</t>
  </si>
  <si>
    <t>Dr. Manas Khatri</t>
  </si>
  <si>
    <t>https://scholar.google.com/citations?hl=en&amp;user=IYYRc_EAAAAJ</t>
  </si>
  <si>
    <t>IYYRc_EAAAAJ</t>
  </si>
  <si>
    <t>California Public University</t>
  </si>
  <si>
    <t>Verified email at manaskhatri.com</t>
  </si>
  <si>
    <t>Manvith Reddy</t>
  </si>
  <si>
    <t>https://scholar.google.com/citations?hl=en&amp;user=kwlVEkYAAAAJ</t>
  </si>
  <si>
    <t>kwlVEkYAAAAJ</t>
  </si>
  <si>
    <t>Graduate Student at Georgia Tech</t>
  </si>
  <si>
    <t>Giovanna Leah Durante</t>
  </si>
  <si>
    <t>https://scholar.google.com/citations?hl=en&amp;user=JMXEPYwAAAAJ</t>
  </si>
  <si>
    <t>JMXEPYwAAAAJ</t>
  </si>
  <si>
    <t>Purdue University</t>
  </si>
  <si>
    <t>George Onoufriou</t>
  </si>
  <si>
    <t>https://scholar.google.com/citations?hl=en&amp;user=LdMQJ-0AAAAJ</t>
  </si>
  <si>
    <t>LdMQJ-0AAAAJ</t>
  </si>
  <si>
    <t>University of Lincoln</t>
  </si>
  <si>
    <t>Verified email at pm.me</t>
  </si>
  <si>
    <t>Yu Zhang</t>
  </si>
  <si>
    <t>https://scholar.google.com/citations?hl=en&amp;user=5VfjWOcAAAAJ</t>
  </si>
  <si>
    <t>5VfjWOcAAAAJ</t>
  </si>
  <si>
    <t>University of Sheffield</t>
  </si>
  <si>
    <t>Verified email at sheffield.ac.uk</t>
  </si>
  <si>
    <t>Eduardo Dati Dias</t>
  </si>
  <si>
    <t>https://scholar.google.com/citations?hl=en&amp;user=NE_z2vUAAAAJ</t>
  </si>
  <si>
    <t>NE_z2vUAAAAJ</t>
  </si>
  <si>
    <t>University of SÃ£o Paulo</t>
  </si>
  <si>
    <t>cedrique fotsing</t>
  </si>
  <si>
    <t>https://scholar.google.com/citations?hl=en&amp;user=J6Fg2hIAAAAJ</t>
  </si>
  <si>
    <t>J6Fg2hIAAAAJ</t>
  </si>
  <si>
    <t>Brandenburg University of Technology (Brandenburgische Technische UniversitÃ¤t CottbusÂ â€¦</t>
  </si>
  <si>
    <t>Verified email at b-tu.de</t>
  </si>
  <si>
    <t>Robert Winn</t>
  </si>
  <si>
    <t>https://scholar.google.com/citations?hl=en&amp;user=EKIG18MAAAAJ</t>
  </si>
  <si>
    <t>EKIG18MAAAAJ</t>
  </si>
  <si>
    <t>Junhao Zheng</t>
  </si>
  <si>
    <t>https://scholar.google.com/citations?hl=en&amp;user=eyh-5tkAAAAJ</t>
  </si>
  <si>
    <t>eyh-5tkAAAAJ</t>
  </si>
  <si>
    <t>AlMotasem Bellah Younis</t>
  </si>
  <si>
    <t>https://scholar.google.com/citations?hl=en&amp;user=1sSPzBUAAAAJ</t>
  </si>
  <si>
    <t>1sSPzBUAAAAJ</t>
  </si>
  <si>
    <t>Verified email at mendelu.cz</t>
  </si>
  <si>
    <t>dola ramalinda</t>
  </si>
  <si>
    <t>https://scholar.google.com/citations?hl=en&amp;user=XR5Oar8AAAAJ</t>
  </si>
  <si>
    <t>XR5Oar8AAAAJ</t>
  </si>
  <si>
    <t>Lecturer, Bandung University</t>
  </si>
  <si>
    <t>Verified email at bandunguniversity.ac.id</t>
  </si>
  <si>
    <t>Ziheng Wang</t>
  </si>
  <si>
    <t>https://scholar.google.com/citations?hl=en&amp;user=nFOmcS4AAAAJ</t>
  </si>
  <si>
    <t>nFOmcS4AAAAJ</t>
  </si>
  <si>
    <t>Han-Shin Chen</t>
  </si>
  <si>
    <t>https://scholar.google.com/citations?hl=en&amp;user=nBblKiQAAAAJ</t>
  </si>
  <si>
    <t>nBblKiQAAAAJ</t>
  </si>
  <si>
    <t>Daniel Nichols</t>
  </si>
  <si>
    <t>https://scholar.google.com/citations?hl=en&amp;user=cXQGw0AAAAAJ</t>
  </si>
  <si>
    <t>cXQGw0AAAAAJ</t>
  </si>
  <si>
    <t>Doctoral Student, University of Maryland, College Park</t>
  </si>
  <si>
    <t>Abdul Karim Obeid</t>
  </si>
  <si>
    <t>https://scholar.google.com/citations?hl=en&amp;user=iAtNdR8AAAAJ</t>
  </si>
  <si>
    <t>iAtNdR8AAAAJ</t>
  </si>
  <si>
    <t>PhD - Australian Research Council's Centre of Excellence for Automated Decision-Making &amp;Â â€¦</t>
  </si>
  <si>
    <t>Verified email at qut.edu.au</t>
  </si>
  <si>
    <t>Abdelrahman Ashraf</t>
  </si>
  <si>
    <t>https://scholar.google.com/citations?hl=en&amp;user=WyU0mXYAAAAJ</t>
  </si>
  <si>
    <t>WyU0mXYAAAAJ</t>
  </si>
  <si>
    <t>Software Engineer, German University in Cairo</t>
  </si>
  <si>
    <t>Verified email at student.guc.edu.eg</t>
  </si>
  <si>
    <t>Muhammad Amjad Raza</t>
  </si>
  <si>
    <t>https://scholar.google.com/citations?hl=en&amp;user=soTzGiMAAAAJ</t>
  </si>
  <si>
    <t>soTzGiMAAAAJ</t>
  </si>
  <si>
    <t>Lecturer, KFUEIT</t>
  </si>
  <si>
    <t>Verified email at kfueit.edu.pk</t>
  </si>
  <si>
    <t>Mawadatul Maulidah</t>
  </si>
  <si>
    <t>https://scholar.google.com/citations?hl=en&amp;user=Qieg-OkAAAAJ</t>
  </si>
  <si>
    <t>Qieg-OkAAAAJ</t>
  </si>
  <si>
    <t>Andre He</t>
  </si>
  <si>
    <t>https://scholar.google.com/citations?hl=en&amp;user=YTO4ex4AAAAJ</t>
  </si>
  <si>
    <t>YTO4ex4AAAAJ</t>
  </si>
  <si>
    <t>Undergraduate Student, UC Berkeley</t>
  </si>
  <si>
    <t>Poojitha Thota</t>
  </si>
  <si>
    <t>https://scholar.google.com/citations?hl=en&amp;user=EESjWfsAAAAJ</t>
  </si>
  <si>
    <t>EESjWfsAAAAJ</t>
  </si>
  <si>
    <t>Dhoma Harshavardhan Reddy</t>
  </si>
  <si>
    <t>https://scholar.google.com/citations?hl=en&amp;user=09rcypwAAAAJ</t>
  </si>
  <si>
    <t>09rcypwAAAAJ</t>
  </si>
  <si>
    <t>Student, MLR Institute of Technology</t>
  </si>
  <si>
    <t>Verified email at mlrinstitutions.ac.in</t>
  </si>
  <si>
    <t>Preeti Singh</t>
  </si>
  <si>
    <t>https://scholar.google.com/citations?hl=en&amp;user=EXVf924AAAAJ</t>
  </si>
  <si>
    <t>EXVf924AAAAJ</t>
  </si>
  <si>
    <t>Senior Data Scientist, Analysis group</t>
  </si>
  <si>
    <t>Verified email at analysisgroup.com</t>
  </si>
  <si>
    <t>IVANA LUCIA KHARISMA</t>
  </si>
  <si>
    <t>https://scholar.google.com/citations?hl=en&amp;user=8vi97aEAAAAJ</t>
  </si>
  <si>
    <t>8vi97aEAAAAJ</t>
  </si>
  <si>
    <t>Nadiyah Hidayati</t>
  </si>
  <si>
    <t>https://scholar.google.com/citations?hl=en&amp;user=0d9ZVwoAAAAJ</t>
  </si>
  <si>
    <t>0d9ZVwoAAAAJ</t>
  </si>
  <si>
    <t>RAJNEESH PANWAR</t>
  </si>
  <si>
    <t>https://scholar.google.com/citations?hl=en&amp;user=bpUwd1EAAAAJ</t>
  </si>
  <si>
    <t>bpUwd1EAAAAJ</t>
  </si>
  <si>
    <t>IIMT University</t>
  </si>
  <si>
    <t>Verified email at iimtindia.net</t>
  </si>
  <si>
    <t>Siwei Tan</t>
  </si>
  <si>
    <t>https://scholar.google.com/citations?hl=en&amp;user=Wj7H4EUAAAAJ</t>
  </si>
  <si>
    <t>Wj7H4EUAAAAJ</t>
  </si>
  <si>
    <t>Zhejiang university</t>
  </si>
  <si>
    <t>Sila Elijah</t>
  </si>
  <si>
    <t>https://scholar.google.com/citations?hl=en&amp;user=K0xEcxUAAAAJ</t>
  </si>
  <si>
    <t>K0xEcxUAAAAJ</t>
  </si>
  <si>
    <t>Computer Scientist</t>
  </si>
  <si>
    <t>Verified email at students.dkut.ac.ke</t>
  </si>
  <si>
    <t>Muhammad Saad Zahoor</t>
  </si>
  <si>
    <t>https://scholar.google.com/citations?hl=en&amp;user=ou1C_1gAAAAJ</t>
  </si>
  <si>
    <t>ou1C_1gAAAAJ</t>
  </si>
  <si>
    <t>Cleveland State University</t>
  </si>
  <si>
    <t>Verified email at alumni.csuohio.edu</t>
  </si>
  <si>
    <t>Cristian Augusto</t>
  </si>
  <si>
    <t>https://scholar.google.com/citations?hl=en&amp;user=oIJLk7MAAAAJ</t>
  </si>
  <si>
    <t>oIJLk7MAAAAJ</t>
  </si>
  <si>
    <t>University of Oviedo</t>
  </si>
  <si>
    <t>Verified email at uniovi.es</t>
  </si>
  <si>
    <t>John Wilhelm</t>
  </si>
  <si>
    <t>https://scholar.google.com/citations?hl=en&amp;user=dqZOTnsAAAAJ</t>
  </si>
  <si>
    <t>dqZOTnsAAAAJ</t>
  </si>
  <si>
    <t>The University of Edinburgh</t>
  </si>
  <si>
    <t>Verified email at sms.ed.ac.uk</t>
  </si>
  <si>
    <t>Recha Abriana Anggraini</t>
  </si>
  <si>
    <t>https://scholar.google.com/citations?hl=en&amp;user=RFUSDk4AAAAJ</t>
  </si>
  <si>
    <t>RFUSDk4AAAAJ</t>
  </si>
  <si>
    <t>Yujie Wang</t>
  </si>
  <si>
    <t>https://scholar.google.com/citations?hl=en&amp;user=nksk9D8AAAAJ</t>
  </si>
  <si>
    <t>nksk9D8AAAAJ</t>
  </si>
  <si>
    <t>Chaymaa Lahmar</t>
  </si>
  <si>
    <t>https://scholar.google.com/citations?hl=en&amp;user=_XcN7e4AAAAJ</t>
  </si>
  <si>
    <t>_XcN7e4AAAAJ</t>
  </si>
  <si>
    <t>Ph.D. Student, ENSIAS, Mohammed V University in Rabat, Morocco</t>
  </si>
  <si>
    <t>Verified email at um5.ac.ma</t>
  </si>
  <si>
    <t>Jiwon Kim</t>
  </si>
  <si>
    <t>https://scholar.google.com/citations?hl=en&amp;user=aGfpr8oAAAAJ</t>
  </si>
  <si>
    <t>aGfpr8oAAAAJ</t>
  </si>
  <si>
    <t>Research, UC Berkeley</t>
  </si>
  <si>
    <t>Moe Kayali</t>
  </si>
  <si>
    <t>https://scholar.google.com/citations?hl=en&amp;user=jkS31a4AAAAJ</t>
  </si>
  <si>
    <t>jkS31a4AAAAJ</t>
  </si>
  <si>
    <t>Allen Kim</t>
  </si>
  <si>
    <t>https://scholar.google.com/citations?hl=en&amp;user=TZLHlNYAAAAJ</t>
  </si>
  <si>
    <t>TZLHlNYAAAAJ</t>
  </si>
  <si>
    <t>PhD</t>
  </si>
  <si>
    <t>Verified email at stonybrook.edu</t>
  </si>
  <si>
    <t>æŽæ‡¿å€«</t>
  </si>
  <si>
    <t>https://scholar.google.com/citations?hl=en&amp;user=KbCocCkAAAAJ</t>
  </si>
  <si>
    <t>KbCocCkAAAAJ</t>
  </si>
  <si>
    <t>National Chiao Tung University, Taiwan</t>
  </si>
  <si>
    <t>Verified email at nctu.edu.tw</t>
  </si>
  <si>
    <t>Tofiq Ahmed Tofiq Mohammad</t>
  </si>
  <si>
    <t>https://scholar.google.com/citations?hl=en&amp;user=olUXI0wAAAAJ</t>
  </si>
  <si>
    <t>olUXI0wAAAAJ</t>
  </si>
  <si>
    <t>Computer department   College of Science   University of Sulaimani, Kurdistan Region ofÂ â€¦</t>
  </si>
  <si>
    <t>Verified email at univsul.edu.iq</t>
  </si>
  <si>
    <t>EIAD ALMEKHLAFI</t>
  </si>
  <si>
    <t>https://scholar.google.com/citations?hl=en&amp;user=d7eKKJwAAAAJ</t>
  </si>
  <si>
    <t>d7eKKJwAAAAJ</t>
  </si>
  <si>
    <t>Assistant professor,Ibb University</t>
  </si>
  <si>
    <t>Verified email at stumail.nwu.edu.cn</t>
  </si>
  <si>
    <t>Kunal Chandiramani</t>
  </si>
  <si>
    <t>https://scholar.google.com/citations?hl=en&amp;user=owdb_2IAAAAJ</t>
  </si>
  <si>
    <t>owdb_2IAAAAJ</t>
  </si>
  <si>
    <t>Farnaz Foomani</t>
  </si>
  <si>
    <t>https://scholar.google.com/citations?hl=en&amp;user=FBYJp9MAAAAJ</t>
  </si>
  <si>
    <t>FBYJp9MAAAAJ</t>
  </si>
  <si>
    <t>Verified email at uwm.edu</t>
  </si>
  <si>
    <t>Olayanju Oladimeji</t>
  </si>
  <si>
    <t>https://scholar.google.com/citations?hl=en&amp;user=u6bS_UcAAAAJ</t>
  </si>
  <si>
    <t>u6bS_UcAAAAJ</t>
  </si>
  <si>
    <t>University of Ibadan</t>
  </si>
  <si>
    <t>Verified email at stu.ui.edu.ng</t>
  </si>
  <si>
    <t>Doaa R. Fathy</t>
  </si>
  <si>
    <t>https://scholar.google.com/citations?hl=en&amp;user=bT4J9wcAAAAJ</t>
  </si>
  <si>
    <t>bT4J9wcAAAAJ</t>
  </si>
  <si>
    <t>Ø§Ù„Ø§Ø²Ù‡Ø±</t>
  </si>
  <si>
    <t>Verified email at azhar.edu.eg</t>
  </si>
  <si>
    <t>Hao Zhu</t>
  </si>
  <si>
    <t>https://scholar.google.com/citations?hl=en&amp;user=yyS2p6MAAAAJ</t>
  </si>
  <si>
    <t>yyS2p6MAAAAJ</t>
  </si>
  <si>
    <t>University of Miami</t>
  </si>
  <si>
    <t>Verified email at miami.edu</t>
  </si>
  <si>
    <t>RUOCHENG SHAN</t>
  </si>
  <si>
    <t>https://scholar.google.com/citations?hl=en&amp;user=MSvbJwQAAAAJ</t>
  </si>
  <si>
    <t>MSvbJwQAAAAJ</t>
  </si>
  <si>
    <t>PhD, The George Washington University</t>
  </si>
  <si>
    <t>Verified email at gwu.edu</t>
  </si>
  <si>
    <t>Diego Aquino-Britez</t>
  </si>
  <si>
    <t>https://scholar.google.com/citations?hl=en&amp;user=p9bDytUAAAAJ</t>
  </si>
  <si>
    <t>p9bDytUAAAAJ</t>
  </si>
  <si>
    <t>Universidad de Granada</t>
  </si>
  <si>
    <t>Verified email at correo.ugr.es</t>
  </si>
  <si>
    <t>Hector G. Becerra</t>
  </si>
  <si>
    <t>https://scholar.google.com/citations?hl=en&amp;user=8POf_DMAAAAJ</t>
  </si>
  <si>
    <t>8POf_DMAAAAJ</t>
  </si>
  <si>
    <t>Universidad de Guadalajara</t>
  </si>
  <si>
    <t>Verified email at academicos.udg.mx</t>
  </si>
  <si>
    <t>Marco Matarese</t>
  </si>
  <si>
    <t>https://scholar.google.com/citations?hl=en&amp;user=xcIfvwkAAAAJ</t>
  </si>
  <si>
    <t>xcIfvwkAAAAJ</t>
  </si>
  <si>
    <t>Istituto Italiano di Tecnologia</t>
  </si>
  <si>
    <t>Verified email at iit.it</t>
  </si>
  <si>
    <t>Ade Davy Wiranata</t>
  </si>
  <si>
    <t>https://scholar.google.com/citations?hl=en&amp;user=9ZME4ewAAAAJ</t>
  </si>
  <si>
    <t>9ZME4ewAAAAJ</t>
  </si>
  <si>
    <t>Lecturer of Technical Information, Universitas Muhammadiyah Prof Dr Hamka</t>
  </si>
  <si>
    <t>Verified email at uhamka.ac.id</t>
  </si>
  <si>
    <t>Vong Ho Anh</t>
  </si>
  <si>
    <t>https://scholar.google.com/citations?hl=en&amp;user=xcfG38wAAAAJ</t>
  </si>
  <si>
    <t>xcfG38wAAAAJ</t>
  </si>
  <si>
    <t>Data Scientist, Machine Learning Engineer, University of Information Technology</t>
  </si>
  <si>
    <t>Verified email at mservice.com.vn</t>
  </si>
  <si>
    <t>Esma Wali</t>
  </si>
  <si>
    <t>https://scholar.google.com/citations?hl=en&amp;user=Mfu2vyUAAAAJ</t>
  </si>
  <si>
    <t>Mfu2vyUAAAAJ</t>
  </si>
  <si>
    <t>PhD Candidate, Clarkson University, NY, USA</t>
  </si>
  <si>
    <t>Kenneth Koltermann</t>
  </si>
  <si>
    <t>https://scholar.google.com/citations?hl=en&amp;user=iKaBTSUAAAAJ</t>
  </si>
  <si>
    <t>iKaBTSUAAAAJ</t>
  </si>
  <si>
    <t>PhD Candidate, William &amp; Mary</t>
  </si>
  <si>
    <t>Verified email at wm.edu</t>
  </si>
  <si>
    <t>Martin Piala</t>
  </si>
  <si>
    <t>https://scholar.google.com/citations?hl=en&amp;user=yU5dOy4AAAAJ</t>
  </si>
  <si>
    <t>yU5dOy4AAAAJ</t>
  </si>
  <si>
    <t>Junchao WU</t>
  </si>
  <si>
    <t>https://scholar.google.com/citations?hl=en&amp;user=jhLZtgYAAAAJ</t>
  </si>
  <si>
    <t>jhLZtgYAAAAJ</t>
  </si>
  <si>
    <t>MS Student, University of Macau</t>
  </si>
  <si>
    <t>Verified email at um.edu.mo</t>
  </si>
  <si>
    <t>Ellis Thompson</t>
  </si>
  <si>
    <t>https://scholar.google.com/citations?hl=en&amp;user=aAL8JwMAAAAJ</t>
  </si>
  <si>
    <t>aAL8JwMAAAAJ</t>
  </si>
  <si>
    <t>Davide Basile</t>
  </si>
  <si>
    <t>https://scholar.google.com/citations?hl=en&amp;user=S8JjfvgAAAAJ</t>
  </si>
  <si>
    <t>S8JjfvgAAAAJ</t>
  </si>
  <si>
    <t>Verified email at uniroma1.it</t>
  </si>
  <si>
    <t>Muhamat Maariful Huda</t>
  </si>
  <si>
    <t>https://scholar.google.com/citations?hl=en&amp;user=b4V0Ty8AAAAJ</t>
  </si>
  <si>
    <t>b4V0Ty8AAAAJ</t>
  </si>
  <si>
    <t>Universitas Nahdlatul Ulama Blitar</t>
  </si>
  <si>
    <t>Yao Lu</t>
  </si>
  <si>
    <t>https://scholar.google.com/citations?hl=en&amp;user=ql7mjWMAAAAJ</t>
  </si>
  <si>
    <t>ql7mjWMAAAAJ</t>
  </si>
  <si>
    <t>Renmin University of China</t>
  </si>
  <si>
    <t>Verified email at ruc.edu.cn</t>
  </si>
  <si>
    <t>Zhihao Huang</t>
  </si>
  <si>
    <t>https://scholar.google.com/citations?hl=en&amp;user=odap6UMAAAAJ</t>
  </si>
  <si>
    <t>odap6UMAAAAJ</t>
  </si>
  <si>
    <t>NWPU</t>
  </si>
  <si>
    <t>Zahid Aslam</t>
  </si>
  <si>
    <t>https://scholar.google.com/citations?hl=en&amp;user=KMNH3dwAAAAJ</t>
  </si>
  <si>
    <t>KMNH3dwAAAAJ</t>
  </si>
  <si>
    <t>Senior Lecturer of Information Technology</t>
  </si>
  <si>
    <t>Verified email at iub.edu.pk</t>
  </si>
  <si>
    <t>Elias Benussi</t>
  </si>
  <si>
    <t>https://scholar.google.com/citations?hl=en&amp;user=gIUrBMEAAAAJ</t>
  </si>
  <si>
    <t>gIUrBMEAAAAJ</t>
  </si>
  <si>
    <t>ErinÃ§ ArgÄ±mak</t>
  </si>
  <si>
    <t>https://scholar.google.com/citations?hl=en&amp;user=S4QjiuIAAAAJ</t>
  </si>
  <si>
    <t>S4QjiuIAAAAJ</t>
  </si>
  <si>
    <t>Thomas Lee</t>
  </si>
  <si>
    <t>https://scholar.google.com/citations?hl=en&amp;user=N5o66HAAAAAJ</t>
  </si>
  <si>
    <t>N5o66HAAAAAJ</t>
  </si>
  <si>
    <t>Phd Student</t>
  </si>
  <si>
    <t>Verified email at tudublin.ie</t>
  </si>
  <si>
    <t>YOO SUNG JANG</t>
  </si>
  <si>
    <t>https://scholar.google.com/citations?hl=en&amp;user=fah-GygAAAAJ</t>
  </si>
  <si>
    <t>fah-GygAAAAJ</t>
  </si>
  <si>
    <t>University of Wisconsin-Madison</t>
  </si>
  <si>
    <t>Leon Bewersdorff</t>
  </si>
  <si>
    <t>https://scholar.google.com/citations?hl=en&amp;user=dfTAswMAAAAJ</t>
  </si>
  <si>
    <t>dfTAswMAAAAJ</t>
  </si>
  <si>
    <t>RWTH Aachen University</t>
  </si>
  <si>
    <t>Verified email at rwth-aachen.de</t>
  </si>
  <si>
    <t>Esteve Valls MascarÃ³</t>
  </si>
  <si>
    <t>https://scholar.google.com/citations?hl=en&amp;user=G1sfbqAAAAAJ</t>
  </si>
  <si>
    <t>G1sfbqAAAAAJ</t>
  </si>
  <si>
    <t>Technische Universitat Wien (TU Wien)</t>
  </si>
  <si>
    <t>Christopher Knauth</t>
  </si>
  <si>
    <t>https://scholar.google.com/citations?hl=en&amp;user=rbXBoqMAAAAJ</t>
  </si>
  <si>
    <t>rbXBoqMAAAAJ</t>
  </si>
  <si>
    <t>Researcher, Bard Network</t>
  </si>
  <si>
    <t>Verified email at simons-rock.edu</t>
  </si>
  <si>
    <t>Prajjawal Pandit</t>
  </si>
  <si>
    <t>https://scholar.google.com/citations?hl=en&amp;user=lvVG22IAAAAJ</t>
  </si>
  <si>
    <t>lvVG22IAAAAJ</t>
  </si>
  <si>
    <t>Department of Computer Science &amp; Engineering, Lovely Professional University, PhagwÄraÂ â€¦</t>
  </si>
  <si>
    <t>Verified email at lpu.in</t>
  </si>
  <si>
    <t>Tiara Lailatul Nikmah</t>
  </si>
  <si>
    <t>https://scholar.google.com/citations?hl=en&amp;user=eCiwdOAAAAAJ</t>
  </si>
  <si>
    <t>eCiwdOAAAAAJ</t>
  </si>
  <si>
    <t>Universitas Negeri Semarang</t>
  </si>
  <si>
    <t>Verified email at students.unnes.ac.id</t>
  </si>
  <si>
    <t>Xinghan Yang</t>
  </si>
  <si>
    <t>https://scholar.google.com/citations?hl=en&amp;user=MxyqhZUAAAAJ</t>
  </si>
  <si>
    <t>MxyqhZUAAAAJ</t>
  </si>
  <si>
    <t>University of California, Santa Barbara</t>
  </si>
  <si>
    <t>Verified email at ucsb.edu</t>
  </si>
  <si>
    <t>Ahmed Ali Linkon</t>
  </si>
  <si>
    <t>https://scholar.google.com/citations?hl=en&amp;user=qHtl9AYAAAAJ</t>
  </si>
  <si>
    <t>qHtl9AYAAAAJ</t>
  </si>
  <si>
    <t>Master of Computer Science, Westcliff University</t>
  </si>
  <si>
    <t>Verified email at westcliff.edu</t>
  </si>
  <si>
    <t>Aimen Zerroug</t>
  </si>
  <si>
    <t>https://scholar.google.com/citations?hl=en&amp;user=LADZP98AAAAJ</t>
  </si>
  <si>
    <t>LADZP98AAAAJ</t>
  </si>
  <si>
    <t>Brown University and Artificial and Natural Intelligence Toulouse Institute (ANITI)</t>
  </si>
  <si>
    <t>Rithvik Sukumaran</t>
  </si>
  <si>
    <t>https://scholar.google.com/citations?hl=en&amp;user=u2d3CmEAAAAJ</t>
  </si>
  <si>
    <t>u2d3CmEAAAAJ</t>
  </si>
  <si>
    <t>Drexel University College of Computing and Informatiics</t>
  </si>
  <si>
    <t>Verified email at drexel.edu</t>
  </si>
  <si>
    <t>Muhammad Adil Inam</t>
  </si>
  <si>
    <t>https://scholar.google.com/citations?hl=en&amp;user=Sy65RqsAAAAJ</t>
  </si>
  <si>
    <t>Sy65RqsAAAAJ</t>
  </si>
  <si>
    <t>University of Illinois Urbana Champaign</t>
  </si>
  <si>
    <t>GB Oliveira Schwarz</t>
  </si>
  <si>
    <t>https://scholar.google.com/citations?hl=en&amp;user=vNFxZG8AAAAJ</t>
  </si>
  <si>
    <t>vNFxZG8AAAAJ</t>
  </si>
  <si>
    <t>Computer Science Student at Mackenzie Presbiterian</t>
  </si>
  <si>
    <t>Verified email at mackenzista.com.br</t>
  </si>
  <si>
    <t>Shangtong Gui</t>
  </si>
  <si>
    <t>https://scholar.google.com/citations?hl=en&amp;user=OZ0ZTxUAAAAJ</t>
  </si>
  <si>
    <t>OZ0ZTxUAAAAJ</t>
  </si>
  <si>
    <t>Institute of Computing Technology, Chinese Academy of Science</t>
  </si>
  <si>
    <t>Verified email at ict.ac.cn</t>
  </si>
  <si>
    <t>Dharmesh Tarapore</t>
  </si>
  <si>
    <t>https://scholar.google.com/citations?hl=en&amp;user=bponF48AAAAJ</t>
  </si>
  <si>
    <t>bponF48AAAAJ</t>
  </si>
  <si>
    <t>Aydin Ghojogh</t>
  </si>
  <si>
    <t>https://scholar.google.com/citations?hl=en&amp;user=3Vua22UAAAAJ</t>
  </si>
  <si>
    <t>3Vua22UAAAAJ</t>
  </si>
  <si>
    <t>Ivo Marques</t>
  </si>
  <si>
    <t>https://scholar.google.com/citations?hl=en&amp;user=b-KWQe4AAAAJ</t>
  </si>
  <si>
    <t>b-KWQe4AAAAJ</t>
  </si>
  <si>
    <t>Researcher, imec</t>
  </si>
  <si>
    <t>Verified email at algoritmi.uminho.pt</t>
  </si>
  <si>
    <t>Sumegh Paltiwale</t>
  </si>
  <si>
    <t>https://scholar.google.com/citations?hl=en&amp;user=Eq2xLeMAAAAJ</t>
  </si>
  <si>
    <t>Eq2xLeMAAAAJ</t>
  </si>
  <si>
    <t>Tata Institute of Social Sciences</t>
  </si>
  <si>
    <t>Verified email at tiss.edu</t>
  </si>
  <si>
    <t>Jakob Stenseke</t>
  </si>
  <si>
    <t>https://scholar.google.com/citations?hl=en&amp;user=9Q0hHqgAAAAJ</t>
  </si>
  <si>
    <t>9Q0hHqgAAAAJ</t>
  </si>
  <si>
    <t>PhD student, Lund University, Department of Philosophy</t>
  </si>
  <si>
    <t>Verified email at fil.lu.se</t>
  </si>
  <si>
    <t>Ryan Shea</t>
  </si>
  <si>
    <t>https://scholar.google.com/citations?hl=en&amp;user=8WABvQ4AAAAJ</t>
  </si>
  <si>
    <t>8WABvQ4AAAAJ</t>
  </si>
  <si>
    <t>Wei Qian</t>
  </si>
  <si>
    <t>https://scholar.google.com/citations?hl=en&amp;user=n1gDJZQAAAAJ</t>
  </si>
  <si>
    <t>n1gDJZQAAAAJ</t>
  </si>
  <si>
    <t>PhD student at Iowa State University</t>
  </si>
  <si>
    <t>Hyeongjun Kwon</t>
  </si>
  <si>
    <t>https://scholar.google.com/citations?hl=en&amp;user=Gvu1UgcAAAAJ</t>
  </si>
  <si>
    <t>Gvu1UgcAAAAJ</t>
  </si>
  <si>
    <t>Nikhil Gautam</t>
  </si>
  <si>
    <t>https://scholar.google.com/citations?hl=en&amp;user=4YS1S8UAAAAJ</t>
  </si>
  <si>
    <t>4YS1S8UAAAAJ</t>
  </si>
  <si>
    <t>Rice University</t>
  </si>
  <si>
    <t>Verified email at rice.edu</t>
  </si>
  <si>
    <t>Yubei Xiao</t>
  </si>
  <si>
    <t>https://scholar.google.com/citations?hl=en&amp;user=mTvNSqMAAAAJ</t>
  </si>
  <si>
    <t>mTvNSqMAAAAJ</t>
  </si>
  <si>
    <t>Guillaume Sovi Sodjinou</t>
  </si>
  <si>
    <t>https://scholar.google.com/citations?hl=en&amp;user=mC04FaIAAAAJ</t>
  </si>
  <si>
    <t>mC04FaIAAAAJ</t>
  </si>
  <si>
    <t>UniversitÃ© d'Abomey-Calavi (UAC), UniversitÃ© de Bourgogne Franche-ComtÃ©</t>
  </si>
  <si>
    <t>Colin Kohler</t>
  </si>
  <si>
    <t>https://scholar.google.com/citations?hl=en&amp;user=QuFhQt0AAAAJ</t>
  </si>
  <si>
    <t>QuFhQt0AAAAJ</t>
  </si>
  <si>
    <t>Verified email at ccs.neu.edu</t>
  </si>
  <si>
    <t>SI SALAH Hayet</t>
  </si>
  <si>
    <t>https://scholar.google.com/citations?hl=en&amp;user=IrNgsZ4AAAAJ</t>
  </si>
  <si>
    <t>IrNgsZ4AAAAJ</t>
  </si>
  <si>
    <t>University M'hammed Bougara Boumerdes</t>
  </si>
  <si>
    <t>Verified email at univ-boumerdes.dz</t>
  </si>
  <si>
    <t>asma ivazeh</t>
  </si>
  <si>
    <t>https://scholar.google.com/citations?hl=en&amp;user=rYBbC_8AAAAJ</t>
  </si>
  <si>
    <t>rYBbC_8AAAAJ</t>
  </si>
  <si>
    <t>Faculty of Computer Engineering, University of Tehran</t>
  </si>
  <si>
    <t>Zekun Wang</t>
  </si>
  <si>
    <t>https://scholar.google.com/citations?hl=en&amp;user=XibCFWkAAAAJ</t>
  </si>
  <si>
    <t>XibCFWkAAAAJ</t>
  </si>
  <si>
    <t>Vanderbilt University</t>
  </si>
  <si>
    <t>Giulia Varriano</t>
  </si>
  <si>
    <t>https://scholar.google.com/citations?hl=en&amp;user=EbrW9QMAAAAJ</t>
  </si>
  <si>
    <t>EbrW9QMAAAAJ</t>
  </si>
  <si>
    <t>University of Molise</t>
  </si>
  <si>
    <t>Verified email at studenti.unimol.it</t>
  </si>
  <si>
    <t>Ignacio Amores-Sesar</t>
  </si>
  <si>
    <t>https://scholar.google.com/citations?hl=en&amp;user=pPDPxC8AAAAJ</t>
  </si>
  <si>
    <t>pPDPxC8AAAAJ</t>
  </si>
  <si>
    <t>University of Bern</t>
  </si>
  <si>
    <t>Verified email at unibe.ch</t>
  </si>
  <si>
    <t>Emanuele Raso</t>
  </si>
  <si>
    <t>https://scholar.google.com/citations?hl=en&amp;user=IJPdy1EAAAAJ</t>
  </si>
  <si>
    <t>IJPdy1EAAAAJ</t>
  </si>
  <si>
    <t>University of Rome Tor Vergata</t>
  </si>
  <si>
    <t>Verified email at uniroma2.it</t>
  </si>
  <si>
    <t>Sinclair Hudson</t>
  </si>
  <si>
    <t>https://scholar.google.com/citations?hl=en&amp;user=YK20kOEAAAAJ</t>
  </si>
  <si>
    <t>YK20kOEAAAAJ</t>
  </si>
  <si>
    <t>University of Waterloo</t>
  </si>
  <si>
    <t>Verified email at uwaterloo.ca</t>
  </si>
  <si>
    <t>Pau Romero</t>
  </si>
  <si>
    <t>https://scholar.google.com/citations?hl=en&amp;user=U1-kuqwAAAAJ</t>
  </si>
  <si>
    <t>U1-kuqwAAAAJ</t>
  </si>
  <si>
    <t>PhD student, Universitat de ValÃ¨ncia</t>
  </si>
  <si>
    <t>Verified email at uv.es</t>
  </si>
  <si>
    <t>Saddam H.</t>
  </si>
  <si>
    <t>https://scholar.google.com/citations?hl=en&amp;user=n0qlnBcAAAAJ</t>
  </si>
  <si>
    <t>n0qlnBcAAAAJ</t>
  </si>
  <si>
    <t>Queen Arwa University, Development Officer</t>
  </si>
  <si>
    <t>Verified email at qau.edu.ye</t>
  </si>
  <si>
    <t>Benoit Brummer</t>
  </si>
  <si>
    <t>https://scholar.google.com/citations?hl=en&amp;user=BFbgM-MAAAAJ</t>
  </si>
  <si>
    <t>BFbgM-MAAAAJ</t>
  </si>
  <si>
    <t>UCLouvain (ICTEAM / ELEN), intoPIX</t>
  </si>
  <si>
    <t>Verified email at uclouvain.be</t>
  </si>
  <si>
    <t>Kimberly Do</t>
  </si>
  <si>
    <t>https://scholar.google.com/citations?hl=en&amp;user=oT-BTLIAAAAJ</t>
  </si>
  <si>
    <t>oT-BTLIAAAAJ</t>
  </si>
  <si>
    <t>Jianbo Li</t>
  </si>
  <si>
    <t>https://scholar.google.com/citations?hl=en&amp;user=IkVm_7AAAAAJ</t>
  </si>
  <si>
    <t>IkVm_7AAAAAJ</t>
  </si>
  <si>
    <t>Tejas Prashanth</t>
  </si>
  <si>
    <t>https://scholar.google.com/citations?hl=en&amp;user=EQgTscAAAAAJ</t>
  </si>
  <si>
    <t>EQgTscAAAAAJ</t>
  </si>
  <si>
    <t>Ihab AbuHilal</t>
  </si>
  <si>
    <t>https://scholar.google.com/citations?hl=en&amp;user=nGeFfTEAAAAJ</t>
  </si>
  <si>
    <t>nGeFfTEAAAAJ</t>
  </si>
  <si>
    <t>PhD Candidate of Computer Science, Binghamton University</t>
  </si>
  <si>
    <t>Kelly AE</t>
  </si>
  <si>
    <t>https://scholar.google.com/citations?hl=en&amp;user=UgRgxacAAAAJ</t>
  </si>
  <si>
    <t>UgRgxacAAAAJ</t>
  </si>
  <si>
    <t>Malaysia University of Science and Technology</t>
  </si>
  <si>
    <t>Verified email at phd.must.edu.my</t>
  </si>
  <si>
    <t>William Luqiu</t>
  </si>
  <si>
    <t>https://scholar.google.com/citations?hl=en&amp;user=ZJirAU0AAAAJ</t>
  </si>
  <si>
    <t>ZJirAU0AAAAJ</t>
  </si>
  <si>
    <t>Student, Duke University</t>
  </si>
  <si>
    <t>Thien Pham Xuan</t>
  </si>
  <si>
    <t>https://scholar.google.com/citations?hl=en&amp;user=oW_5kM4AAAAJ</t>
  </si>
  <si>
    <t>oW_5kM4AAAAJ</t>
  </si>
  <si>
    <t>University of Information Technology VNU-HCM</t>
  </si>
  <si>
    <t>Verified email at gm.uit.edu.vn</t>
  </si>
  <si>
    <t>Arvind Kumar Gautam</t>
  </si>
  <si>
    <t>https://scholar.google.com/citations?hl=en&amp;user=2uIDC8gAAAAJ</t>
  </si>
  <si>
    <t>2uIDC8gAAAAJ</t>
  </si>
  <si>
    <t>Indira Gandhi National Tribal University</t>
  </si>
  <si>
    <t>Verified email at igntu.ac.in</t>
  </si>
  <si>
    <t>Paula A. Navarrete Diaz</t>
  </si>
  <si>
    <t>https://scholar.google.com/citations?hl=en&amp;user=Y3Q0Q-kAAAAJ</t>
  </si>
  <si>
    <t>Y3Q0Q-kAAAAJ</t>
  </si>
  <si>
    <t>PhD Student, University of Massachusetts Amherst</t>
  </si>
  <si>
    <t>Babak Baghayeri</t>
  </si>
  <si>
    <t>https://scholar.google.com/citations?hl=en&amp;user=FB9rzfIAAAAJ</t>
  </si>
  <si>
    <t>FB9rzfIAAAAJ</t>
  </si>
  <si>
    <t>Semnan University</t>
  </si>
  <si>
    <t>Simon Savage</t>
  </si>
  <si>
    <t>https://scholar.google.com/citations?hl=en&amp;user=bWzakHMAAAAJ</t>
  </si>
  <si>
    <t>bWzakHMAAAAJ</t>
  </si>
  <si>
    <t>Associate Lecturer, The Open University</t>
  </si>
  <si>
    <t>Verified email at open.ac.uk</t>
  </si>
  <si>
    <t>Abdulnaser M. Fashakh</t>
  </si>
  <si>
    <t>https://scholar.google.com/citations?hl=en&amp;user=gs9B-HkAAAAJ</t>
  </si>
  <si>
    <t>gs9B-HkAAAAJ</t>
  </si>
  <si>
    <t>Altinbas University</t>
  </si>
  <si>
    <t>Verified email at ogr.altinbas.edu.tr</t>
  </si>
  <si>
    <t>Moayed H.Hameed</t>
  </si>
  <si>
    <t>https://scholar.google.com/citations?hl=en&amp;user=n6Nf770AAAAJ</t>
  </si>
  <si>
    <t>n6Nf770AAAAJ</t>
  </si>
  <si>
    <t>imam Ja'afar Alsadiq University</t>
  </si>
  <si>
    <t>Verified email at sadiq.edu.iq</t>
  </si>
  <si>
    <t>Dr. KSS Rakesh</t>
  </si>
  <si>
    <t>https://scholar.google.com/citations?hl=en&amp;user=JTE80_AAAAAJ</t>
  </si>
  <si>
    <t>JTE80_AAAAAJ</t>
  </si>
  <si>
    <t>Professor of Computer Science &amp; Educational Administration, IIC University of TechnologyÂ â€¦</t>
  </si>
  <si>
    <t>Verified email at iic.edu.kh</t>
  </si>
  <si>
    <t>Jefferson A. Costales</t>
  </si>
  <si>
    <t>https://scholar.google.com/citations?hl=en&amp;user=XDRTKNsAAAAJ</t>
  </si>
  <si>
    <t>XDRTKNsAAAAJ</t>
  </si>
  <si>
    <t>Eulogio "Amang" Rodriguez Institute of Science and Technology</t>
  </si>
  <si>
    <t>Verified email at earist.edu.ph</t>
  </si>
  <si>
    <t>Kacoutchy Jean AYIKPA</t>
  </si>
  <si>
    <t>https://scholar.google.com/citations?hl=en&amp;user=omJUADIAAAAJ</t>
  </si>
  <si>
    <t>omJUADIAAAAJ</t>
  </si>
  <si>
    <t>PhD : Professor Assistor in Computer Science at UniversitÃ© Virtuelle de CÃ´te d'ivoire</t>
  </si>
  <si>
    <t>Verified email at uvci.edu.ci</t>
  </si>
  <si>
    <t>Yuhang Liu</t>
  </si>
  <si>
    <t>https://scholar.google.com/citations?hl=en&amp;user=jANV-KcAAAAJ</t>
  </si>
  <si>
    <t>jANV-KcAAAAJ</t>
  </si>
  <si>
    <t>Beijing Institute of Technology</t>
  </si>
  <si>
    <t>Verified email at bit.edu.cn</t>
  </si>
  <si>
    <t>Antonio Lacalamita</t>
  </si>
  <si>
    <t>https://scholar.google.com/citations?hl=en&amp;user=-JM0KeUAAAAJ</t>
  </si>
  <si>
    <t>University of Bari</t>
  </si>
  <si>
    <t>Salah Eddine Merzougui</t>
  </si>
  <si>
    <t>https://scholar.google.com/citations?hl=en&amp;user=nnIYaRIAAAAJ</t>
  </si>
  <si>
    <t>nnIYaRIAAAAJ</t>
  </si>
  <si>
    <t>Ph.D student</t>
  </si>
  <si>
    <t>Verified email at studenti.unipd.it</t>
  </si>
  <si>
    <t>Akashgiri j Goswami</t>
  </si>
  <si>
    <t>https://scholar.google.com/citations?hl=en&amp;user=v4TPYasAAAAJ</t>
  </si>
  <si>
    <t>v4TPYasAAAAJ</t>
  </si>
  <si>
    <t>Asst.Prof Silveroak university</t>
  </si>
  <si>
    <t>Verified email at silveroakuni.ac.in</t>
  </si>
  <si>
    <t>Ido Rosen</t>
  </si>
  <si>
    <t>https://scholar.google.com/citations?hl=en&amp;user=uVZuozAAAAAJ</t>
  </si>
  <si>
    <t>uVZuozAAAAAJ</t>
  </si>
  <si>
    <t>Amazon; Columbia University; University of Chicago</t>
  </si>
  <si>
    <t>jingyu wu</t>
  </si>
  <si>
    <t>https://scholar.google.com/citations?hl=en&amp;user=2T-jltIAAAAJ</t>
  </si>
  <si>
    <t>2T-jltIAAAAJ</t>
  </si>
  <si>
    <t>Robin Weishaupt</t>
  </si>
  <si>
    <t>https://scholar.google.com/citations?hl=en&amp;user=79hq52UAAAAJ</t>
  </si>
  <si>
    <t>79hq52UAAAAJ</t>
  </si>
  <si>
    <t>Heinrich-Heine-UniversitÃ¤t DÃ¼sseldorf</t>
  </si>
  <si>
    <t>Verified email at hhu.de</t>
  </si>
  <si>
    <t>Ishrat Jahan</t>
  </si>
  <si>
    <t>https://scholar.google.com/citations?hl=en&amp;user=KiFH1ZYAAAAJ</t>
  </si>
  <si>
    <t>KiFH1ZYAAAAJ</t>
  </si>
  <si>
    <t>East West university</t>
  </si>
  <si>
    <t>Verified email at std.ewubd.edu</t>
  </si>
  <si>
    <t>Bhanu Bhandari</t>
  </si>
  <si>
    <t>https://scholar.google.com/citations?hl=en&amp;user=LsYJ_6cAAAAJ</t>
  </si>
  <si>
    <t>LsYJ_6cAAAAJ</t>
  </si>
  <si>
    <t>CS Graduate Student, UMass Amherst</t>
  </si>
  <si>
    <t>Jonathan Luu</t>
  </si>
  <si>
    <t>https://scholar.google.com/citations?hl=en&amp;user=ngOsVV4AAAAJ</t>
  </si>
  <si>
    <t>ngOsVV4AAAAJ</t>
  </si>
  <si>
    <t>Nail Beisekenov</t>
  </si>
  <si>
    <t>https://scholar.google.com/citations?hl=en&amp;user=dckvgbAAAAAJ</t>
  </si>
  <si>
    <t>dckvgbAAAAAJ</t>
  </si>
  <si>
    <t>Researcher, Institute of Science and Technology, Niigata University</t>
  </si>
  <si>
    <t>Verified email at mail.cc.niigata-u.ac.jp</t>
  </si>
  <si>
    <t>Alberto Maria Mongardini</t>
  </si>
  <si>
    <t>https://scholar.google.com/citations?hl=en&amp;user=7XqiiHUAAAAJ</t>
  </si>
  <si>
    <t>7XqiiHUAAAAJ</t>
  </si>
  <si>
    <t>Sapienza UniversitÃ  di Roma</t>
  </si>
  <si>
    <t>Rudy Yandri</t>
  </si>
  <si>
    <t>https://scholar.google.com/citations?hl=en&amp;user=TfQHjcMAAAAJ</t>
  </si>
  <si>
    <t>TfQHjcMAAAAJ</t>
  </si>
  <si>
    <t>STMIK Raharja</t>
  </si>
  <si>
    <t>Rien Maertens</t>
  </si>
  <si>
    <t>https://scholar.google.com/citations?hl=en&amp;user=-v9IEX4AAAAJ</t>
  </si>
  <si>
    <t>Ghent University</t>
  </si>
  <si>
    <t>Verified email at ugent.be</t>
  </si>
  <si>
    <t>Li Guo</t>
  </si>
  <si>
    <t>https://scholar.google.com/citations?hl=en&amp;user=LjIOpPQAAAAJ</t>
  </si>
  <si>
    <t>LjIOpPQAAAAJ</t>
  </si>
  <si>
    <t>Enzo Gabriel da Rocha Santos</t>
  </si>
  <si>
    <t>https://scholar.google.com/citations?hl=en&amp;user=r-6SDEEAAAAJ</t>
  </si>
  <si>
    <t>r-6SDEEAAAAJ</t>
  </si>
  <si>
    <t>Computer Science student, Federal University of Para</t>
  </si>
  <si>
    <t>Verified email at icen.ufpa.br</t>
  </si>
  <si>
    <t>Johanna Watkins</t>
  </si>
  <si>
    <t>https://scholar.google.com/citations?hl=en&amp;user=ivfE8YYAAAAJ</t>
  </si>
  <si>
    <t>ivfE8YYAAAAJ</t>
  </si>
  <si>
    <t>Computer Science Secondary School Teacher</t>
  </si>
  <si>
    <t>Verified email at highcliffeschool.com</t>
  </si>
  <si>
    <t>Ghaith Alomari</t>
  </si>
  <si>
    <t>https://scholar.google.com/citations?hl=en&amp;user=I8USqFgAAAAJ</t>
  </si>
  <si>
    <t>I8USqFgAAAAJ</t>
  </si>
  <si>
    <t>chicago state university</t>
  </si>
  <si>
    <t>Verified email at csu.edu</t>
  </si>
  <si>
    <t>Amal Ben Abdellah</t>
  </si>
  <si>
    <t>https://scholar.google.com/citations?hl=en&amp;user=R7-9uEMAAAAJ</t>
  </si>
  <si>
    <t>R7-9uEMAAAAJ</t>
  </si>
  <si>
    <t>Ramin Ghiasi</t>
  </si>
  <si>
    <t>https://scholar.google.com/citations?hl=en&amp;user=AJV64scAAAAJ</t>
  </si>
  <si>
    <t>AJV64scAAAAJ</t>
  </si>
  <si>
    <t>Data Analyst at University of Waterloo, Canada</t>
  </si>
  <si>
    <t>Vincenzo Capone</t>
  </si>
  <si>
    <t>https://scholar.google.com/citations?hl=en&amp;user=H4VoQD8AAAAJ</t>
  </si>
  <si>
    <t>H4VoQD8AAAAJ</t>
  </si>
  <si>
    <t>PhD Student, University of Naples Parthenope</t>
  </si>
  <si>
    <t>Verified email at studenti.uniparthenope.it</t>
  </si>
  <si>
    <t>Andrew Truelove</t>
  </si>
  <si>
    <t>https://scholar.google.com/citations?hl=en&amp;user=TLF9wRAAAAAJ</t>
  </si>
  <si>
    <t>TLF9wRAAAAAJ</t>
  </si>
  <si>
    <t>Graduate Student, University of California, Irvine</t>
  </si>
  <si>
    <t>Moayed Khodairy</t>
  </si>
  <si>
    <t>https://scholar.google.com/citations?hl=en&amp;user=tqMu2y0AAAAJ</t>
  </si>
  <si>
    <t>tqMu2y0AAAAJ</t>
  </si>
  <si>
    <t>Computer Science Department, Faculty of Computing and Information Technology, KingÂ â€¦</t>
  </si>
  <si>
    <t>Verified email at stu.kau.edu.sa</t>
  </si>
  <si>
    <t>Sagi Marcovich</t>
  </si>
  <si>
    <t>https://scholar.google.com/citations?hl=en&amp;user=9V7QamsAAAAJ</t>
  </si>
  <si>
    <t>9V7QamsAAAAJ</t>
  </si>
  <si>
    <t>Student Member, Technion - Israel Institute of Technology</t>
  </si>
  <si>
    <t>Hung-Hsin Chen</t>
  </si>
  <si>
    <t>https://scholar.google.com/citations?hl=en&amp;user=sNOQ1kcAAAAJ</t>
  </si>
  <si>
    <t>sNOQ1kcAAAAJ</t>
  </si>
  <si>
    <t>Verified email at ntu.edu.tw</t>
  </si>
  <si>
    <t>Leo Petrokofsky</t>
  </si>
  <si>
    <t>https://scholar.google.com/citations?hl=en&amp;user=Caq5HNkAAAAJ</t>
  </si>
  <si>
    <t>Caq5HNkAAAAJ</t>
  </si>
  <si>
    <t>Oxford Systematic Reviews LLP</t>
  </si>
  <si>
    <t>Verified email at oxsrev.org</t>
  </si>
  <si>
    <t>IRIN TRI ANGGRAINI</t>
  </si>
  <si>
    <t>https://scholar.google.com/citations?hl=en&amp;user=c46zZk8AAAAJ</t>
  </si>
  <si>
    <t>c46zZk8AAAAJ</t>
  </si>
  <si>
    <t>Master Student of Okayama University</t>
  </si>
  <si>
    <t>Verified email at s.okayama-u.ac.jp</t>
  </si>
  <si>
    <t>Wangmei Chen</t>
  </si>
  <si>
    <t>https://scholar.google.com/citations?hl=en&amp;user=wyGB7zIAAAAJ</t>
  </si>
  <si>
    <t>wyGB7zIAAAAJ</t>
  </si>
  <si>
    <t>Compuster Science,The National University of Malaysia (UKM)</t>
  </si>
  <si>
    <t>Verified email at siswa.ukm.edu.my</t>
  </si>
  <si>
    <t>Zihan Yu</t>
  </si>
  <si>
    <t>https://scholar.google.com/citations?hl=en&amp;user=DtFSt4sAAAAJ</t>
  </si>
  <si>
    <t>DtFSt4sAAAAJ</t>
  </si>
  <si>
    <t>University of California, Irvine</t>
  </si>
  <si>
    <t>In Cho</t>
  </si>
  <si>
    <t>https://scholar.google.com/citations?hl=en&amp;user=J8utDckAAAAJ</t>
  </si>
  <si>
    <t>J8utDckAAAAJ</t>
  </si>
  <si>
    <t>Chen-Hao Chao</t>
  </si>
  <si>
    <t>https://scholar.google.com/citations?hl=en&amp;user=puKAQDgAAAAJ</t>
  </si>
  <si>
    <t>puKAQDgAAAAJ</t>
  </si>
  <si>
    <t>Zhou Yitong</t>
  </si>
  <si>
    <t>https://scholar.google.com/citations?hl=en&amp;user=smQ-inYAAAAJ</t>
  </si>
  <si>
    <t>smQ-inYAAAAJ</t>
  </si>
  <si>
    <t>Dalhousie University</t>
  </si>
  <si>
    <t>ACHRAF BOUMHIDI</t>
  </si>
  <si>
    <t>https://scholar.google.com/citations?hl=en&amp;user=csiTzCkAAAAJ</t>
  </si>
  <si>
    <t>csiTzCkAAAAJ</t>
  </si>
  <si>
    <t>Johnathan Pocock</t>
  </si>
  <si>
    <t>https://scholar.google.com/citations?hl=en&amp;user=tkRdOp4AAAAJ</t>
  </si>
  <si>
    <t>tkRdOp4AAAAJ</t>
  </si>
  <si>
    <t>Yarmetova Dilafruz</t>
  </si>
  <si>
    <t>https://scholar.google.com/citations?hl=en&amp;user=rmn_4aAAAAAJ</t>
  </si>
  <si>
    <t>rmn_4aAAAAAJ</t>
  </si>
  <si>
    <t>teacher, National University after named Mirzo Ulugbek</t>
  </si>
  <si>
    <t>Verified email at nuu.uz</t>
  </si>
  <si>
    <t>Jayson Victoriano</t>
  </si>
  <si>
    <t>https://scholar.google.com/citations?hl=en&amp;user=pOm7fTAAAAAJ</t>
  </si>
  <si>
    <t>pOm7fTAAAAAJ</t>
  </si>
  <si>
    <t>Bulacan State University</t>
  </si>
  <si>
    <t>Verified email at bulsu.edu.ph</t>
  </si>
  <si>
    <t>Evan J. Markowitz</t>
  </si>
  <si>
    <t>https://scholar.google.com/citations?hl=en&amp;user=eJYh-I8AAAAJ</t>
  </si>
  <si>
    <t>eJYh-I8AAAAJ</t>
  </si>
  <si>
    <t>New Jersey Institute of Technology</t>
  </si>
  <si>
    <t>Verified email at njit.edu</t>
  </si>
  <si>
    <t>Huy Quoc To</t>
  </si>
  <si>
    <t>https://scholar.google.com/citations?hl=en&amp;user=kjRLP-wAAAAJ</t>
  </si>
  <si>
    <t>kjRLP-wAAAAJ</t>
  </si>
  <si>
    <t>Vietnam National University Ho Chi Minh City, University of Information Technology</t>
  </si>
  <si>
    <t>Verified email at uit.edu.vn</t>
  </si>
  <si>
    <t>Lukas Lamm</t>
  </si>
  <si>
    <t>https://scholar.google.com/citations?hl=en&amp;user=xcUjxSsAAAAJ</t>
  </si>
  <si>
    <t>xcUjxSsAAAAJ</t>
  </si>
  <si>
    <t>Ph.D. candidate, RWTH Aachen University</t>
  </si>
  <si>
    <t>Verified email at ifam.rwth-aachen.de</t>
  </si>
  <si>
    <t>Davide Yi Xian Hu</t>
  </si>
  <si>
    <t>https://scholar.google.com/citations?hl=en&amp;user=ohkVMfAAAAAJ</t>
  </si>
  <si>
    <t>ohkVMfAAAAAJ</t>
  </si>
  <si>
    <t>Ph.D. student, Politecnico di Milano</t>
  </si>
  <si>
    <t>Atharv Sonwane</t>
  </si>
  <si>
    <t>https://scholar.google.com/citations?hl=en&amp;user=0y0kak0AAAAJ</t>
  </si>
  <si>
    <t>0y0kak0AAAAJ</t>
  </si>
  <si>
    <t>Research Fellow, Microsoft Research India</t>
  </si>
  <si>
    <t>Verified email at goa.bits-pilani.ac.in</t>
  </si>
  <si>
    <t>Sumit Paul</t>
  </si>
  <si>
    <t>https://scholar.google.com/citations?hl=en&amp;user=15GNZegAAAAJ</t>
  </si>
  <si>
    <t>15GNZegAAAAJ</t>
  </si>
  <si>
    <t>Lovely Professional University</t>
  </si>
  <si>
    <t>JOSEPH CALLEJA</t>
  </si>
  <si>
    <t>https://scholar.google.com/citations?hl=en&amp;user=ZyiPwnMAAAAJ</t>
  </si>
  <si>
    <t>ZyiPwnMAAAAJ</t>
  </si>
  <si>
    <t>FEU Institute of Technology</t>
  </si>
  <si>
    <t>Verified email at feutech.edu.ph</t>
  </si>
  <si>
    <t>Conor O'Sullivan</t>
  </si>
  <si>
    <t>https://scholar.google.com/citations?hl=en&amp;user=bzIWthoAAAAJ</t>
  </si>
  <si>
    <t>bzIWthoAAAAJ</t>
  </si>
  <si>
    <t>UCD ML-Labs SFI Centre for research training in ML</t>
  </si>
  <si>
    <t>Verified email at ucdconnect.ie</t>
  </si>
  <si>
    <t>You-Qian Lee</t>
  </si>
  <si>
    <t>https://scholar.google.com/citations?hl=en&amp;user=eOyD4DkAAAAJ</t>
  </si>
  <si>
    <t>eOyD4DkAAAAJ</t>
  </si>
  <si>
    <t>åœ‹ç«‹é«˜é›„ç§‘æŠ€å¤§å­¸é›»æ©Ÿå·¥ç¨‹ç³» Master degree</t>
  </si>
  <si>
    <t>Verified email at nkust.edu.tw</t>
  </si>
  <si>
    <t>Pere Verges Boncompte</t>
  </si>
  <si>
    <t>https://scholar.google.com/citations?hl=en&amp;user=tJjLL_MAAAAJ</t>
  </si>
  <si>
    <t>tJjLL_MAAAAJ</t>
  </si>
  <si>
    <t>UCI</t>
  </si>
  <si>
    <t>Khudai Qul Khaliqyar</t>
  </si>
  <si>
    <t>https://scholar.google.com/citations?hl=en&amp;user=wJajXaEAAAAJ</t>
  </si>
  <si>
    <t>wJajXaEAAAAJ</t>
  </si>
  <si>
    <t>Assistant Professor at Badakhshan University</t>
  </si>
  <si>
    <t>Ariful Islam Arif</t>
  </si>
  <si>
    <t>https://scholar.google.com/citations?hl=en&amp;user=Aad7CzQAAAAJ</t>
  </si>
  <si>
    <t>Aad7CzQAAAAJ</t>
  </si>
  <si>
    <t>Military Institute of Science and Technology (MIST)</t>
  </si>
  <si>
    <t>Parth Kakadia</t>
  </si>
  <si>
    <t>https://scholar.google.com/citations?hl=en&amp;user=bhniZx8AAAAJ</t>
  </si>
  <si>
    <t>bhniZx8AAAAJ</t>
  </si>
  <si>
    <t>Noralhuda N. Alabid</t>
  </si>
  <si>
    <t>https://scholar.google.com/citations?hl=en&amp;user=Ej2Di80AAAAJ</t>
  </si>
  <si>
    <t>Ej2Di80AAAAJ</t>
  </si>
  <si>
    <t>Msc.computer science</t>
  </si>
  <si>
    <t>Verified email at uokufa.edu.iq</t>
  </si>
  <si>
    <t>Anoir Lamya</t>
  </si>
  <si>
    <t>https://scholar.google.com/citations?hl=en&amp;user=wx9kvBAAAAAJ</t>
  </si>
  <si>
    <t>wx9kvBAAAAAJ</t>
  </si>
  <si>
    <t>UniversitÃ© Abdelmalek Essaadi TÃ©touan</t>
  </si>
  <si>
    <t>Verified email at uae.ac.ma</t>
  </si>
  <si>
    <t>Andreea Sistrunk</t>
  </si>
  <si>
    <t>https://scholar.google.com/citations?hl=en&amp;user=8MfhvyUAAAAJ</t>
  </si>
  <si>
    <t>8MfhvyUAAAAJ</t>
  </si>
  <si>
    <t>Virginia Tech</t>
  </si>
  <si>
    <t>Eri Rogers</t>
  </si>
  <si>
    <t>https://scholar.google.com/citations?hl=en&amp;user=7j0MgvQAAAAJ</t>
  </si>
  <si>
    <t>7j0MgvQAAAAJ</t>
  </si>
  <si>
    <t>University of Chicago</t>
  </si>
  <si>
    <t>Verified email at uchicago.edu</t>
  </si>
  <si>
    <t>Phongsathorn Kittiworapanya</t>
  </si>
  <si>
    <t>https://scholar.google.com/citations?hl=en&amp;user=o3Vk7XoAAAAJ</t>
  </si>
  <si>
    <t>o3Vk7XoAAAAJ</t>
  </si>
  <si>
    <t>Student - Master of Science in Information Technology, KMITL</t>
  </si>
  <si>
    <t>Verified email at kmitl.ac.th</t>
  </si>
  <si>
    <t>Mohammad Rizky Ramadhandy Budianto</t>
  </si>
  <si>
    <t>https://scholar.google.com/citations?hl=en&amp;user=fRmJPmMAAAAJ</t>
  </si>
  <si>
    <t>fRmJPmMAAAAJ</t>
  </si>
  <si>
    <t>Pendidikan Sistem dan Teknologi Informasi, Universitas Pendidikan Indonesia</t>
  </si>
  <si>
    <t>Verified email at upi.edu</t>
  </si>
  <si>
    <t>C. BalkÄ± Gemirter</t>
  </si>
  <si>
    <t>https://scholar.google.com/citations?hl=en&amp;user=wSzQwWYAAAAJ</t>
  </si>
  <si>
    <t>wSzQwWYAAAAJ</t>
  </si>
  <si>
    <t>Yeditepe University</t>
  </si>
  <si>
    <t>Verified email at std.yeditepe.edu.tr</t>
  </si>
  <si>
    <t>Nindhia Hutagaol</t>
  </si>
  <si>
    <t>https://scholar.google.com/citations?hl=en&amp;user=DweQlJcAAAAJ</t>
  </si>
  <si>
    <t>DweQlJcAAAAJ</t>
  </si>
  <si>
    <t>Universitas Asa Indonesia</t>
  </si>
  <si>
    <t>Verified email at asaindo.ac.id</t>
  </si>
  <si>
    <t>Jesutofunmi Afolayan</t>
  </si>
  <si>
    <t>https://scholar.google.com/citations?hl=en&amp;user=Ekt521AAAAAJ</t>
  </si>
  <si>
    <t>Ekt521AAAAAJ</t>
  </si>
  <si>
    <t>Landmark University</t>
  </si>
  <si>
    <t>Verified email at kwaralearn.org.ng</t>
  </si>
  <si>
    <t>Sathyanarayanan Ramamoorthy</t>
  </si>
  <si>
    <t>https://scholar.google.com/citations?hl=en&amp;user=jfc-2twAAAAJ</t>
  </si>
  <si>
    <t>jfc-2twAAAAJ</t>
  </si>
  <si>
    <t>White Marvin</t>
  </si>
  <si>
    <t>https://scholar.google.com/citations?hl=en&amp;user=yoWN7QUAAAAJ</t>
  </si>
  <si>
    <t>yoWN7QUAAAAJ</t>
  </si>
  <si>
    <t>Southern University and A&amp;M College</t>
  </si>
  <si>
    <t>Verified email at sus.edu</t>
  </si>
  <si>
    <t>ZhiXiang Yang</t>
  </si>
  <si>
    <t>https://scholar.google.com/citations?hl=en&amp;user=6FoDxMgAAAAJ</t>
  </si>
  <si>
    <t>6FoDxMgAAAAJ</t>
  </si>
  <si>
    <t>Professor of Engineeringï¼ŒDigital Engineering Research Institute</t>
  </si>
  <si>
    <t>Verified email at whvcse.edu.cn</t>
  </si>
  <si>
    <t>David Chieregato</t>
  </si>
  <si>
    <t>https://scholar.google.com/citations?hl=en&amp;user=y18k5cAAAAAJ</t>
  </si>
  <si>
    <t>y18k5cAAAAAJ</t>
  </si>
  <si>
    <t>Aton Informatica</t>
  </si>
  <si>
    <t>Verified email at atoninformatica.it</t>
  </si>
  <si>
    <t>Boucher Samuel</t>
  </si>
  <si>
    <t>https://scholar.google.com/citations?hl=en&amp;user=OsCRmnMAAAAJ</t>
  </si>
  <si>
    <t>OsCRmnMAAAAJ</t>
  </si>
  <si>
    <t>Medexprim</t>
  </si>
  <si>
    <t>Verified email at medexprim.com</t>
  </si>
  <si>
    <t>Alisher Abdullayev</t>
  </si>
  <si>
    <t>https://scholar.google.com/citations?hl=en&amp;user=mamt4zMAAAAJ</t>
  </si>
  <si>
    <t>mamt4zMAAAAJ</t>
  </si>
  <si>
    <t>Ministry of higher and secondary specialized education of the Republic of Uzbekistan</t>
  </si>
  <si>
    <t>Verified email at edu.uz</t>
  </si>
  <si>
    <t>Azumi Mamiya</t>
  </si>
  <si>
    <t>https://scholar.google.com/citations?hl=en&amp;user=itxYIYgAAAAJ</t>
  </si>
  <si>
    <t>itxYIYgAAAAJ</t>
  </si>
  <si>
    <t>Mitsubishi Electric Corporation</t>
  </si>
  <si>
    <t>Verified email at shizuoka.ac.jp</t>
  </si>
  <si>
    <t>Jai Kotia</t>
  </si>
  <si>
    <t>https://scholar.google.com/citations?hl=en&amp;user=ra37sJ0AAAAJ</t>
  </si>
  <si>
    <t>ra37sJ0AAAAJ</t>
  </si>
  <si>
    <t>Bachelors in Computer Science, Dwarkadas J. Sanghvi College of Engineering</t>
  </si>
  <si>
    <t>Abdulkarim Malkadi</t>
  </si>
  <si>
    <t>https://scholar.google.com/citations?hl=en&amp;user=x316MhUAAAAJ</t>
  </si>
  <si>
    <t>x316MhUAAAAJ</t>
  </si>
  <si>
    <t>Jazan University</t>
  </si>
  <si>
    <t>GonÃ§alo LeÃ£o</t>
  </si>
  <si>
    <t>https://scholar.google.com/citations?hl=en&amp;user=Inn6X5MAAAAJ</t>
  </si>
  <si>
    <t>Inn6X5MAAAAJ</t>
  </si>
  <si>
    <t>University of Porto - FEUP</t>
  </si>
  <si>
    <t>Verified email at g.uporto.pt</t>
  </si>
  <si>
    <t>Shreyas Labhsetwar</t>
  </si>
  <si>
    <t>https://scholar.google.com/citations?hl=en&amp;user=DTBumzUAAAAJ</t>
  </si>
  <si>
    <t>DTBumzUAAAAJ</t>
  </si>
  <si>
    <t>Software Engineer, Circulant Solutions Inc.</t>
  </si>
  <si>
    <t>Verified email at circulants.com</t>
  </si>
  <si>
    <t>Robert Gilmore</t>
  </si>
  <si>
    <t>https://scholar.google.com/citations?hl=en&amp;user=U4wbMeQAAAAJ</t>
  </si>
  <si>
    <t>U4wbMeQAAAAJ</t>
  </si>
  <si>
    <t>National Institutes of Health | Bioinformatics and Computational Biosciences | Office of Cyber</t>
  </si>
  <si>
    <t>Verified email at nih.gov</t>
  </si>
  <si>
    <t>Grigorios Iakovidis</t>
  </si>
  <si>
    <t>https://scholar.google.com/citations?hl=en&amp;user=Nn90y6oAAAAJ</t>
  </si>
  <si>
    <t>Nn90y6oAAAAJ</t>
  </si>
  <si>
    <t>M.Sc. in Machine Learning graduate, KTH</t>
  </si>
  <si>
    <t>Verified email at kth.se</t>
  </si>
  <si>
    <t>Visal Rajapakse</t>
  </si>
  <si>
    <t>https://scholar.google.com/citations?hl=en&amp;user=w6ilDToAAAAJ</t>
  </si>
  <si>
    <t>w6ilDToAAAAJ</t>
  </si>
  <si>
    <t>Undergraduate, Informatics Institute of Technology</t>
  </si>
  <si>
    <t>Verified email at iit.ac.lk</t>
  </si>
  <si>
    <t>Hieu Dao</t>
  </si>
  <si>
    <t>https://scholar.google.com/citations?hl=en&amp;user=kLfgyZIAAAAJ</t>
  </si>
  <si>
    <t>kLfgyZIAAAAJ</t>
  </si>
  <si>
    <t>Graduated, University of Science, VNU-HCM</t>
  </si>
  <si>
    <t>Verified email at apcs.fitus.edu.vn</t>
  </si>
  <si>
    <t>Siddalingeshwar Patil</t>
  </si>
  <si>
    <t>https://scholar.google.com/citations?hl=en&amp;user=NAo2hVMAAAAJ</t>
  </si>
  <si>
    <t>NAo2hVMAAAAJ</t>
  </si>
  <si>
    <t>Department of Technical Education, Karnataka</t>
  </si>
  <si>
    <t>NANDRA</t>
  </si>
  <si>
    <t>https://scholar.google.com/citations?hl=en&amp;user=sT99kJgAAAAJ</t>
  </si>
  <si>
    <t>sT99kJgAAAAJ</t>
  </si>
  <si>
    <t>POLITEKNIK LP3I</t>
  </si>
  <si>
    <t>Verified email at plb.ac.id</t>
  </si>
  <si>
    <t>Marc Monfort Grau</t>
  </si>
  <si>
    <t>https://scholar.google.com/citations?hl=en&amp;user=EtRPHcQAAAAJ</t>
  </si>
  <si>
    <t>EtRPHcQAAAAJ</t>
  </si>
  <si>
    <t>Research Engineer</t>
  </si>
  <si>
    <t>Verified email at bsc.es</t>
  </si>
  <si>
    <t>Estelle Hotellier</t>
  </si>
  <si>
    <t>https://scholar.google.com/citations?hl=en&amp;user=onyGelUAAAAJ</t>
  </si>
  <si>
    <t>onyGelUAAAAJ</t>
  </si>
  <si>
    <t>Naval Group (Naval Cyber Laboratory), Univ. Grenoble Alpes, Inria, LIG</t>
  </si>
  <si>
    <t>Chenxin Sun</t>
  </si>
  <si>
    <t>https://scholar.google.com/citations?hl=en&amp;user=xNxYxBwAAAAJ</t>
  </si>
  <si>
    <t>xNxYxBwAAAAJ</t>
  </si>
  <si>
    <t>Aadil Latif</t>
  </si>
  <si>
    <t>https://scholar.google.com/citations?hl=en&amp;user=qtIk5NwAAAAJ</t>
  </si>
  <si>
    <t>qtIk5NwAAAAJ</t>
  </si>
  <si>
    <t>Student of MGCUB</t>
  </si>
  <si>
    <t>Ali Sorour</t>
  </si>
  <si>
    <t>https://scholar.google.com/citations?hl=en&amp;user=s4kzGm8AAAAJ</t>
  </si>
  <si>
    <t>s4kzGm8AAAAJ</t>
  </si>
  <si>
    <t>Verified email at student.staffs.ac.uk</t>
  </si>
  <si>
    <t>Eugeniu Cozac</t>
  </si>
  <si>
    <t>https://scholar.google.com/citations?hl=en&amp;user=Xc6gkP8AAAAJ</t>
  </si>
  <si>
    <t>Xc6gkP8AAAAJ</t>
  </si>
  <si>
    <t>Lead Software Engineer, GAN</t>
  </si>
  <si>
    <t>Verified email at gameaccount.com</t>
  </si>
  <si>
    <t>AndrÃ© Oliveira</t>
  </si>
  <si>
    <t>https://scholar.google.com/citations?hl=en&amp;user=LG0K0NEAAAAJ</t>
  </si>
  <si>
    <t>LG0K0NEAAAAJ</t>
  </si>
  <si>
    <t>LASIGE, Faculdade de CiÃªncias, Universidade de Lisboa</t>
  </si>
  <si>
    <t>Verified email at ciencias.ulisboa.pt</t>
  </si>
  <si>
    <t>Huda Babaeer</t>
  </si>
  <si>
    <t>https://scholar.google.com/citations?hl=en&amp;user=_KQJAb4AAAAJ</t>
  </si>
  <si>
    <t>_KQJAb4AAAAJ</t>
  </si>
  <si>
    <t>Master's Degree in computer Science from KSU</t>
  </si>
  <si>
    <t>Verified email at pnu.edu.sa</t>
  </si>
  <si>
    <t>Qifei Zhou</t>
  </si>
  <si>
    <t>https://scholar.google.com/citations?hl=en&amp;user=XCk98vcAAAAJ</t>
  </si>
  <si>
    <t>XCk98vcAAAAJ</t>
  </si>
  <si>
    <t>TANIMU BALA</t>
  </si>
  <si>
    <t>https://scholar.google.com/citations?hl=en&amp;user=YUGRvMkAAAAJ</t>
  </si>
  <si>
    <t>YUGRvMkAAAAJ</t>
  </si>
  <si>
    <t>Kano University of Science and Technology Wudil, Kano State, Nigeria</t>
  </si>
  <si>
    <t>Md. Forhad Ali</t>
  </si>
  <si>
    <t>https://scholar.google.com/citations?hl=en&amp;user=x_qz23EAAAAJ</t>
  </si>
  <si>
    <t>x_qz23EAAAAJ</t>
  </si>
  <si>
    <t>Student at Varendra University</t>
  </si>
  <si>
    <t>Verified email at vu.edu.bd</t>
  </si>
  <si>
    <t>Lukas Ewecker</t>
  </si>
  <si>
    <t>https://scholar.google.com/citations?hl=en&amp;user=NrtsGAYAAAAJ</t>
  </si>
  <si>
    <t>NrtsGAYAAAAJ</t>
  </si>
  <si>
    <t>Camera Perception @ Porsche</t>
  </si>
  <si>
    <t>Verified email at porsche.de</t>
  </si>
  <si>
    <t>LluÃ­s Mas Ruiz</t>
  </si>
  <si>
    <t>https://scholar.google.com/citations?hl=en&amp;user=BxGdi94AAAAJ</t>
  </si>
  <si>
    <t>BxGdi94AAAAJ</t>
  </si>
  <si>
    <t>University of Lleida</t>
  </si>
  <si>
    <t>Verified email at udl.cat</t>
  </si>
  <si>
    <t>Blend Arifaj</t>
  </si>
  <si>
    <t>https://scholar.google.com/citations?hl=en&amp;user=tgR2mlsAAAAJ</t>
  </si>
  <si>
    <t>tgR2mlsAAAAJ</t>
  </si>
  <si>
    <t>Teaching Assistant at University of Prishtina</t>
  </si>
  <si>
    <t>Verified email at uni-pr.edu</t>
  </si>
  <si>
    <t>Zhenhui Sun</t>
  </si>
  <si>
    <t>https://scholar.google.com/citations?hl=en&amp;user=bNDNY3QAAAAJ</t>
  </si>
  <si>
    <t>bNDNY3QAAAAJ</t>
  </si>
  <si>
    <t>East China Normal University</t>
  </si>
  <si>
    <t>Verified email at stu.ecnu.edu.cn</t>
  </si>
  <si>
    <t>Norun Nabi</t>
  </si>
  <si>
    <t>https://scholar.google.com/citations?hl=en&amp;user=F8OgqVAAAAAJ</t>
  </si>
  <si>
    <t>F8OgqVAAAAAJ</t>
  </si>
  <si>
    <t>Washington University of Science and Technology</t>
  </si>
  <si>
    <t>Verified email at wust.edu</t>
  </si>
  <si>
    <t>Joonas Puura</t>
  </si>
  <si>
    <t>https://scholar.google.com/citations?hl=en&amp;user=xoIY2D8AAAAJ</t>
  </si>
  <si>
    <t>xoIY2D8AAAAJ</t>
  </si>
  <si>
    <t>University of Tartu</t>
  </si>
  <si>
    <t>Verified email at ut.ee</t>
  </si>
  <si>
    <t>Zach Shea</t>
  </si>
  <si>
    <t>https://scholar.google.com/citations?hl=en&amp;user=eUrl8-xVIw0C</t>
  </si>
  <si>
    <t>eUrl8-xVIw0C</t>
  </si>
  <si>
    <t>Graduate Student, University of Central Florida</t>
  </si>
  <si>
    <t>Verified email at knights.ucf.edu</t>
  </si>
  <si>
    <t>Abdallah Anees AbuHashem</t>
  </si>
  <si>
    <t>https://scholar.google.com/citations?hl=en&amp;user=-3X3H6gAAAAJ</t>
  </si>
  <si>
    <t>-3X3H6gAAAAJ</t>
  </si>
  <si>
    <t>Master's Student, University of Oxford</t>
  </si>
  <si>
    <t>Verified email at linacre.ox.ac.uk</t>
  </si>
  <si>
    <t>Saleh Alaraimi</t>
  </si>
  <si>
    <t>https://scholar.google.com/citations?hl=en&amp;user=yVBrtokAAAAJ</t>
  </si>
  <si>
    <t>yVBrtokAAAAJ</t>
  </si>
  <si>
    <t>National University of Science and Technology</t>
  </si>
  <si>
    <t>Verified email at nu.edu.om</t>
  </si>
  <si>
    <t>Halima Hamid</t>
  </si>
  <si>
    <t>https://scholar.google.com/citations?hl=en&amp;user=ZiKdZloAAAAJ</t>
  </si>
  <si>
    <t>ZiKdZloAAAAJ</t>
  </si>
  <si>
    <t>Lecturer at Information Technology Dept., College of Science and Humanities at alghatÂ â€¦</t>
  </si>
  <si>
    <t>Saliha Benkerdagh</t>
  </si>
  <si>
    <t>https://scholar.google.com/citations?hl=en&amp;user=a2wrOgMAAAAJ</t>
  </si>
  <si>
    <t>a2wrOgMAAAAJ</t>
  </si>
  <si>
    <t>PHD in Computer Science</t>
  </si>
  <si>
    <t>Verified email at univ-mosta.dz</t>
  </si>
  <si>
    <t>Socayna Jouide</t>
  </si>
  <si>
    <t>https://scholar.google.com/citations?hl=en&amp;user=1oCiHrgAAAAJ</t>
  </si>
  <si>
    <t>1oCiHrgAAAAJ</t>
  </si>
  <si>
    <t>Universitat de Barcelona</t>
  </si>
  <si>
    <t>Verified email at ub.edu</t>
  </si>
  <si>
    <t>YIHAO CHEN</t>
  </si>
  <si>
    <t>https://scholar.google.com/citations?hl=en&amp;user=PC1Gd9MAAAAJ</t>
  </si>
  <si>
    <t>PC1Gd9MAAAAJ</t>
  </si>
  <si>
    <t>University of Leicester</t>
  </si>
  <si>
    <t>Verified email at le.ac.uk</t>
  </si>
  <si>
    <t>Puranjay Savar Mattas</t>
  </si>
  <si>
    <t>https://scholar.google.com/citations?hl=en&amp;user=toddxBYAAAAJ</t>
  </si>
  <si>
    <t>toddxBYAAAAJ</t>
  </si>
  <si>
    <t>MSc Software Engineering, TUS, Athlone, Ireland</t>
  </si>
  <si>
    <t>Verified email at student.tus.ie</t>
  </si>
  <si>
    <t>Shreyash Mishra</t>
  </si>
  <si>
    <t>https://scholar.google.com/citations?hl=en&amp;user=Z6Jcs2gAAAAJ</t>
  </si>
  <si>
    <t>Z6Jcs2gAAAAJ</t>
  </si>
  <si>
    <t>Graduate Student, SUNY Albany</t>
  </si>
  <si>
    <t>Virginus Alajekwu</t>
  </si>
  <si>
    <t>https://scholar.google.com/citations?hl=en&amp;user=MjfZT5MAAAAJ</t>
  </si>
  <si>
    <t>MjfZT5MAAAAJ</t>
  </si>
  <si>
    <t>The University of Akron</t>
  </si>
  <si>
    <t>Verified email at uakron.edu</t>
  </si>
  <si>
    <t>Diego Botache</t>
  </si>
  <si>
    <t>https://scholar.google.com/citations?hl=en&amp;user=NySZMG8AAAAJ</t>
  </si>
  <si>
    <t>NySZMG8AAAAJ</t>
  </si>
  <si>
    <t>UniversitÃ¤t Kassel</t>
  </si>
  <si>
    <t>Verified email at uni-kassel.de</t>
  </si>
  <si>
    <t>Abdullateef I. Almudaifer</t>
  </si>
  <si>
    <t>https://scholar.google.com/citations?hl=en&amp;user=uqtyJccAAAAJ</t>
  </si>
  <si>
    <t>uqtyJccAAAAJ</t>
  </si>
  <si>
    <t>Lecturer, College of Computer Science and Engineering at Yanbu, Taibah University</t>
  </si>
  <si>
    <t>Verified email at taibahu.edu.sa</t>
  </si>
  <si>
    <t>Weiyu Xie</t>
  </si>
  <si>
    <t>https://scholar.google.com/citations?hl=en&amp;user=DCH2LwEAAAAJ</t>
  </si>
  <si>
    <t>DCH2LwEAAAAJ</t>
  </si>
  <si>
    <t>Yifan Chen</t>
  </si>
  <si>
    <t>https://scholar.google.com/citations?hl=en&amp;user=zAKb4OQAAAAJ</t>
  </si>
  <si>
    <t>zAKb4OQAAAAJ</t>
  </si>
  <si>
    <t>Verified email at alumni.upenn.edu</t>
  </si>
  <si>
    <t>https://scholar.google.com/citations?hl=en&amp;user=ouIX1W0AAAAJ</t>
  </si>
  <si>
    <t>ouIX1W0AAAAJ</t>
  </si>
  <si>
    <t>Atila Biosystems Inc</t>
  </si>
  <si>
    <t>Veronica Gavrila</t>
  </si>
  <si>
    <t>https://scholar.google.com/citations?hl=en&amp;user=hnhPqAgAAAAJ</t>
  </si>
  <si>
    <t>hnhPqAgAAAAJ</t>
  </si>
  <si>
    <t>Researcher, National Institute for Research and Development in Informatics, ICI Bucharest</t>
  </si>
  <si>
    <t>Verified email at ici.ro</t>
  </si>
  <si>
    <t>Arindam Sharma</t>
  </si>
  <si>
    <t>https://scholar.google.com/citations?hl=en&amp;user=-nAVw8wAAAAJ</t>
  </si>
  <si>
    <t>PhD candidate, Imperial College London</t>
  </si>
  <si>
    <t>Jianbang Ding</t>
  </si>
  <si>
    <t>https://scholar.google.com/citations?hl=en&amp;user=aRXdah8AAAAJ</t>
  </si>
  <si>
    <t>aRXdah8AAAAJ</t>
  </si>
  <si>
    <t>Daniel R. Torres Ruiz</t>
  </si>
  <si>
    <t>https://scholar.google.com/citations?hl=en&amp;user=BPBIJLoAAAAJ</t>
  </si>
  <si>
    <t>BPBIJLoAAAAJ</t>
  </si>
  <si>
    <t>University of Nottingham</t>
  </si>
  <si>
    <t>Verified email at nottingham.ac.uk</t>
  </si>
  <si>
    <t>Siham Zroug</t>
  </si>
  <si>
    <t>https://scholar.google.com/citations?hl=en&amp;user=qyzzWHkAAAAJ</t>
  </si>
  <si>
    <t>qyzzWHkAAAAJ</t>
  </si>
  <si>
    <t>LINFI Laboratory, Computer Science Departement, Biskra University</t>
  </si>
  <si>
    <t>Verified email at univ-biskra.dz</t>
  </si>
  <si>
    <t>Steven Stalder</t>
  </si>
  <si>
    <t>https://scholar.google.com/citations?hl=en&amp;user=shyFMqYAAAAJ</t>
  </si>
  <si>
    <t>shyFMqYAAAAJ</t>
  </si>
  <si>
    <t>Data Scientist @ Swiss Data Science Center</t>
  </si>
  <si>
    <t>Verified email at sdsc.ethz.ch</t>
  </si>
  <si>
    <t>Gianluca Manca</t>
  </si>
  <si>
    <t>https://scholar.google.com/citations?hl=en&amp;user=GpVJzeAAAAAJ</t>
  </si>
  <si>
    <t>GpVJzeAAAAAJ</t>
  </si>
  <si>
    <t>Externer Doktorand, Helmut-Schmidt-UniversitÃ¤t Hamburg</t>
  </si>
  <si>
    <t>Ravshan Shirinboyev (ORCID 0000-0001-5811-0067)</t>
  </si>
  <si>
    <t>https://scholar.google.com/citations?hl=en&amp;user=zZo1xIMAAAAJ</t>
  </si>
  <si>
    <t>zZo1xIMAAAAJ</t>
  </si>
  <si>
    <t>Muhammad al-Xorazmiy nomidagi Toshkent axborot texnologiyalari universiteti assistenti</t>
  </si>
  <si>
    <t>Verified email at jbnuu.uz</t>
  </si>
  <si>
    <t>Gloria Pietropolli</t>
  </si>
  <si>
    <t>https://scholar.google.com/citations?hl=en&amp;user=-iUZFA4AAAAJ</t>
  </si>
  <si>
    <t>University of Trieste</t>
  </si>
  <si>
    <t>Verified email at phd.units.it</t>
  </si>
  <si>
    <t>Jason Schoeters</t>
  </si>
  <si>
    <t>https://scholar.google.com/citations?hl=en&amp;user=h7HeXyEAAAAJ</t>
  </si>
  <si>
    <t>h7HeXyEAAAAJ</t>
  </si>
  <si>
    <t>Postdoctoral research fellow, University of Le Havre</t>
  </si>
  <si>
    <t>Verified email at univ-lehavre.fr</t>
  </si>
  <si>
    <t>Ali Rouwane</t>
  </si>
  <si>
    <t>https://scholar.google.com/citations?hl=en&amp;user=hfoS7iUAAAAJ</t>
  </si>
  <si>
    <t>hfoS7iUAAAAJ</t>
  </si>
  <si>
    <t>LP2I Bordeaux (CENBG) / CNRS IN2P3 / Univ. Bordeaux</t>
  </si>
  <si>
    <t>Verified email at u-bordeaux.fr</t>
  </si>
  <si>
    <t>Yoonjin Kim</t>
  </si>
  <si>
    <t>https://scholar.google.com/citations?hl=en&amp;user=1tvJb3sAAAAJ</t>
  </si>
  <si>
    <t>1tvJb3sAAAAJ</t>
  </si>
  <si>
    <t>Ph.D. student at Virginia Tech</t>
  </si>
  <si>
    <t>Yunhao Mao</t>
  </si>
  <si>
    <t>https://scholar.google.com/citations?hl=en&amp;user=sWvruhgAAAAJ</t>
  </si>
  <si>
    <t>sWvruhgAAAAJ</t>
  </si>
  <si>
    <t>Waeisul Bismi</t>
  </si>
  <si>
    <t>https://scholar.google.com/citations?hl=en&amp;user=9cy-OSMAAAAJ</t>
  </si>
  <si>
    <t>9cy-OSMAAAAJ</t>
  </si>
  <si>
    <t>manish kumar khandelwal</t>
  </si>
  <si>
    <t>https://scholar.google.com/citations?hl=en&amp;user=c1_RsooAAAAJ</t>
  </si>
  <si>
    <t>c1_RsooAAAAJ</t>
  </si>
  <si>
    <t>Assistant professor,Jagannath University</t>
  </si>
  <si>
    <t>Verified email at jagannathuniversity.org</t>
  </si>
  <si>
    <t>Rosemary He</t>
  </si>
  <si>
    <t>https://scholar.google.com/citations?hl=en&amp;user=EhLUApoAAAAJ</t>
  </si>
  <si>
    <t>EhLUApoAAAAJ</t>
  </si>
  <si>
    <t>University of California, Los Angeles</t>
  </si>
  <si>
    <t>Yu,Dung Ru</t>
  </si>
  <si>
    <t>https://scholar.google.com/citations?hl=en&amp;user=QEWd8hsAAAAJ</t>
  </si>
  <si>
    <t>QEWd8hsAAAAJ</t>
  </si>
  <si>
    <t>James Callan</t>
  </si>
  <si>
    <t>https://scholar.google.com/citations?hl=en&amp;user=74TGvEEAAAAJ</t>
  </si>
  <si>
    <t>74TGvEEAAAAJ</t>
  </si>
  <si>
    <t>PhD Student, University College London</t>
  </si>
  <si>
    <t>Sithembiso Khaya Sambo</t>
  </si>
  <si>
    <t>https://scholar.google.com/citations?hl=en&amp;user=__2IYawAAAAJ</t>
  </si>
  <si>
    <t>__2IYawAAAAJ</t>
  </si>
  <si>
    <t>Unviersity of Cape Town</t>
  </si>
  <si>
    <t>Verified email at myuct.ac.za</t>
  </si>
  <si>
    <t>Marino MÃ¼ller</t>
  </si>
  <si>
    <t>https://scholar.google.com/citations?hl=en&amp;user=VYuxxfoAAAAJ</t>
  </si>
  <si>
    <t>VYuxxfoAAAAJ</t>
  </si>
  <si>
    <t>ETH Zurich</t>
  </si>
  <si>
    <t>Ismail Aliyu</t>
  </si>
  <si>
    <t>https://scholar.google.com/citations?hl=en&amp;user=7sFCNeAAAAAJ</t>
  </si>
  <si>
    <t>7sFCNeAAAAAJ</t>
  </si>
  <si>
    <t>Abubakar Tafawa Balewa University Bauchi</t>
  </si>
  <si>
    <t>Verified email at atbu.edu.ng</t>
  </si>
  <si>
    <t>Nwankwe Dimie</t>
  </si>
  <si>
    <t>https://scholar.google.com/citations?hl=en&amp;user=qTHTr6cAAAAJ</t>
  </si>
  <si>
    <t>qTHTr6cAAAAJ</t>
  </si>
  <si>
    <t>Ph.D. in Environmental Management, and computer science</t>
  </si>
  <si>
    <t>Verified email at eni.com</t>
  </si>
  <si>
    <t>Michael Kontoulis</t>
  </si>
  <si>
    <t>https://scholar.google.com/citations?hl=en&amp;user=ImhHNgYAAAAJ</t>
  </si>
  <si>
    <t>ImhHNgYAAAAJ</t>
  </si>
  <si>
    <t>Phd. Cand. EPU of the Decision Support Systems Laboratory School of Electrical andÂ â€¦</t>
  </si>
  <si>
    <t>Verified email at epu.ntua.gr</t>
  </si>
  <si>
    <t>Muhammad Muharrom Al Haromainy</t>
  </si>
  <si>
    <t>https://scholar.google.com/citations?hl=en&amp;user=_uE_OTQAAAAJ</t>
  </si>
  <si>
    <t>_uE_OTQAAAAJ</t>
  </si>
  <si>
    <t>Universitas Pembangunan Nasional Veteran Jawa Timur</t>
  </si>
  <si>
    <t>Verified email at upnjatim.ac.id</t>
  </si>
  <si>
    <t>Nada Khaleel Kareem</t>
  </si>
  <si>
    <t>https://scholar.google.com/citations?hl=en&amp;user=YpgGhugAAAAJ</t>
  </si>
  <si>
    <t>YpgGhugAAAAJ</t>
  </si>
  <si>
    <t>College of science for women\ University of Baghdad</t>
  </si>
  <si>
    <t>Verified email at csw.uobaghdad.edu.iq</t>
  </si>
  <si>
    <t>Ruibo Ming</t>
  </si>
  <si>
    <t>https://scholar.google.com/citations?hl=en&amp;user=Wb4wx8kAAAAJ</t>
  </si>
  <si>
    <t>Wb4wx8kAAAAJ</t>
  </si>
  <si>
    <t>Ryan Schroeder</t>
  </si>
  <si>
    <t>https://scholar.google.com/citations?hl=en&amp;user=YF8OqdgAAAAJ</t>
  </si>
  <si>
    <t>YF8OqdgAAAAJ</t>
  </si>
  <si>
    <t>Graduate, University of California, Santa Barbara</t>
  </si>
  <si>
    <t>Aakash Chotrani</t>
  </si>
  <si>
    <t>https://scholar.google.com/citations?hl=en&amp;user=yp8kUIwAAAAJ</t>
  </si>
  <si>
    <t>yp8kUIwAAAAJ</t>
  </si>
  <si>
    <t>Member of Technical Staff at Oracle</t>
  </si>
  <si>
    <t>Verified email at oracle.com</t>
  </si>
  <si>
    <t>Syed Irtija Hasan</t>
  </si>
  <si>
    <t>https://scholar.google.com/citations?hl=en&amp;user=hRTmEI8AAAAJ</t>
  </si>
  <si>
    <t>hRTmEI8AAAAJ</t>
  </si>
  <si>
    <t>University of Wollongong</t>
  </si>
  <si>
    <t>Verified email at uowmail.edu.au</t>
  </si>
  <si>
    <t>Maxime Jakubowski</t>
  </si>
  <si>
    <t>https://scholar.google.com/citations?hl=en&amp;user=NK55fJcAAAAJ</t>
  </si>
  <si>
    <t>NK55fJcAAAAJ</t>
  </si>
  <si>
    <t>Hasselt University</t>
  </si>
  <si>
    <t>Verified email at uhasselt.be</t>
  </si>
  <si>
    <t>Avinno Faruk</t>
  </si>
  <si>
    <t>https://scholar.google.com/citations?hl=en&amp;user=Xi8jWEEAAAAJ</t>
  </si>
  <si>
    <t>Xi8jWEEAAAAJ</t>
  </si>
  <si>
    <t>The Graduate School, Duke University</t>
  </si>
  <si>
    <t>Manar Bashar Mortatha</t>
  </si>
  <si>
    <t>https://scholar.google.com/citations?hl=en&amp;user=4Yy0aKMAAAAJ</t>
  </si>
  <si>
    <t>4Yy0aKMAAAAJ</t>
  </si>
  <si>
    <t>Ø¬Ø§Ù…Ø¹Ø© ÙˆØ§Ø³Ø· / ÙƒÙ„ÙŠØ© Ø§Ù„ØªØ±Ø¨ÙŠØ© Ù„Ù„Ø¹Ù„ÙˆÙ… Ø§Ù„ØµØ±ÙØ©</t>
  </si>
  <si>
    <t>Verified email at uowasit.edu.iq</t>
  </si>
  <si>
    <t>Ranu Agastya Nugraha</t>
  </si>
  <si>
    <t>https://scholar.google.com/citations?hl=en&amp;user=qqpqvZIAAAAJ</t>
  </si>
  <si>
    <t>qqpqvZIAAAAJ</t>
  </si>
  <si>
    <t>Ministry of Finance, Universitas Nusa Mandiri</t>
  </si>
  <si>
    <t>Mohamed Hazgui</t>
  </si>
  <si>
    <t>https://scholar.google.com/citations?hl=en&amp;user=ayV82TYAAAAJ</t>
  </si>
  <si>
    <t>ayV82TYAAAAJ</t>
  </si>
  <si>
    <t>Phd researcher student, University Tunis El Manar, LIMTIC Laboratory ISI</t>
  </si>
  <si>
    <t>Verified email at fst.utm.tn</t>
  </si>
  <si>
    <t>Sara Khodeir</t>
  </si>
  <si>
    <t>https://scholar.google.com/citations?hl=en&amp;user=MBfCUIYAAAAJ</t>
  </si>
  <si>
    <t>MBfCUIYAAAAJ</t>
  </si>
  <si>
    <t>Facebook</t>
  </si>
  <si>
    <t>EZZAIM Aymane</t>
  </si>
  <si>
    <t>https://scholar.google.com/citations?hl=en&amp;user=rYIbrjAAAAAJ</t>
  </si>
  <si>
    <t>rYIbrjAAAAAJ</t>
  </si>
  <si>
    <t>Phd student, Chouaib Doukkali University</t>
  </si>
  <si>
    <t>Verified email at ucd.ac.ma</t>
  </si>
  <si>
    <t>Kun Li</t>
  </si>
  <si>
    <t>https://scholar.google.com/citations?hl=en&amp;user=1fAAvHIAAAAJ</t>
  </si>
  <si>
    <t>1fAAvHIAAAAJ</t>
  </si>
  <si>
    <t>Weimin Xiong</t>
  </si>
  <si>
    <t>https://scholar.google.com/citations?hl=en&amp;user=UwYq5tgAAAAJ</t>
  </si>
  <si>
    <t>UwYq5tgAAAAJ</t>
  </si>
  <si>
    <t>Keyur Patel</t>
  </si>
  <si>
    <t>https://scholar.google.com/citations?hl=en&amp;user=OM10SqwAAAAJ</t>
  </si>
  <si>
    <t>OM10SqwAAAAJ</t>
  </si>
  <si>
    <t>Charotar University of Science and Technology</t>
  </si>
  <si>
    <t>Verified email at ikeyurp.com</t>
  </si>
  <si>
    <t>Tong Zhan</t>
  </si>
  <si>
    <t>https://scholar.google.com/citations?hl=en&amp;user=xziOkYgAAAAJ</t>
  </si>
  <si>
    <t>xziOkYgAAAAJ</t>
  </si>
  <si>
    <t>Hyeyoon Lee</t>
  </si>
  <si>
    <t>https://scholar.google.com/citations?hl=en&amp;user=lYXg5nsAAAAJ</t>
  </si>
  <si>
    <t>lYXg5nsAAAAJ</t>
  </si>
  <si>
    <t>Ph.D student , Seoul National University</t>
  </si>
  <si>
    <t>Nuwan Werellagama</t>
  </si>
  <si>
    <t>https://scholar.google.com/citations?hl=en&amp;user=c0PqOdQAAAAJ</t>
  </si>
  <si>
    <t>c0PqOdQAAAAJ</t>
  </si>
  <si>
    <t>Adam Agassi</t>
  </si>
  <si>
    <t>https://scholar.google.com/citations?hl=en&amp;user=qVNwiogAAAAJ</t>
  </si>
  <si>
    <t>qVNwiogAAAAJ</t>
  </si>
  <si>
    <t>Interdisciplinary Center (IDC) Herzliya</t>
  </si>
  <si>
    <t>Verified email at milab.idc.ac.il</t>
  </si>
  <si>
    <t>Isabella Mendolia</t>
  </si>
  <si>
    <t>https://scholar.google.com/citations?hl=en&amp;user=w_wXnAMAAAAJ</t>
  </si>
  <si>
    <t>w_wXnAMAAAAJ</t>
  </si>
  <si>
    <t>University of Palermo</t>
  </si>
  <si>
    <t>Verified email at unipa.it</t>
  </si>
  <si>
    <t>Matthieu Gouel</t>
  </si>
  <si>
    <t>https://scholar.google.com/citations?hl=en&amp;user=Ltb5srIAAAAJ</t>
  </si>
  <si>
    <t>Ltb5srIAAAAJ</t>
  </si>
  <si>
    <t>Systems Engineer @Cloudflare</t>
  </si>
  <si>
    <t>Verified email at cloudflare.com</t>
  </si>
  <si>
    <t>Dr. Sweeti Sah</t>
  </si>
  <si>
    <t>https://scholar.google.com/citations?hl=en&amp;user=EGIaXYwAAAAJ</t>
  </si>
  <si>
    <t>EGIaXYwAAAAJ</t>
  </si>
  <si>
    <t>Assistant Professor, Computer Engineering, NIT Kurukshetra</t>
  </si>
  <si>
    <t>Verified email at nitkkr.ac.in</t>
  </si>
  <si>
    <t>Yang Agita Rindri</t>
  </si>
  <si>
    <t>https://scholar.google.com/citations?hl=en&amp;user=SZxmbq0AAAAJ</t>
  </si>
  <si>
    <t>SZxmbq0AAAAJ</t>
  </si>
  <si>
    <t>Politeknik Manufaktur Negeri Bangka Belitung</t>
  </si>
  <si>
    <t>Verified email at polman-babel.ac.id</t>
  </si>
  <si>
    <t>Widya Lelisa Army</t>
  </si>
  <si>
    <t>https://scholar.google.com/citations?hl=en&amp;user=7yFpxyIAAAAJ</t>
  </si>
  <si>
    <t>7yFpxyIAAAAJ</t>
  </si>
  <si>
    <t>Universitas Pertiwi</t>
  </si>
  <si>
    <t>Verified email at pertiwi.ac.id</t>
  </si>
  <si>
    <t>Adrian Hoff</t>
  </si>
  <si>
    <t>https://scholar.google.com/citations?hl=en&amp;user=MgjgskgAAAAJ</t>
  </si>
  <si>
    <t>MgjgskgAAAAJ</t>
  </si>
  <si>
    <t>PhD student, IT University of Copenhagen</t>
  </si>
  <si>
    <t>Verified email at itu.dk</t>
  </si>
  <si>
    <t>Jiajun Zhang</t>
  </si>
  <si>
    <t>https://scholar.google.com/citations?hl=en&amp;user=QmOTS1gAAAAJ</t>
  </si>
  <si>
    <t>QmOTS1gAAAAJ</t>
  </si>
  <si>
    <t>PhD Researcher, Loughborough University</t>
  </si>
  <si>
    <t>Verified email at lboro.ac.uk</t>
  </si>
  <si>
    <t>Theo Adrai</t>
  </si>
  <si>
    <t>https://scholar.google.com/citations?hl=en&amp;user=a2cSGuwAAAAJ</t>
  </si>
  <si>
    <t>a2cSGuwAAAAJ</t>
  </si>
  <si>
    <t>Msc. student, Tehchnion</t>
  </si>
  <si>
    <t>Fan Luo</t>
  </si>
  <si>
    <t>https://scholar.google.com/citations?hl=en&amp;user=tZv3FQ4AAAAJ</t>
  </si>
  <si>
    <t>tZv3FQ4AAAAJ</t>
  </si>
  <si>
    <t>Stevens Institute of Technology</t>
  </si>
  <si>
    <t>Verified email at stevens.edu</t>
  </si>
  <si>
    <t>Tongwei Ren</t>
  </si>
  <si>
    <t>https://scholar.google.com/citations?hl=en&amp;user=eW_SelIAAAAJ</t>
  </si>
  <si>
    <t>eW_SelIAAAAJ</t>
  </si>
  <si>
    <t>Worcester Polytechnic Institute</t>
  </si>
  <si>
    <t>Verified email at wpi.edu</t>
  </si>
  <si>
    <t>Martin Kaloev</t>
  </si>
  <si>
    <t>https://scholar.google.com/citations?hl=en&amp;user=xsz0Eb4AAAAJ</t>
  </si>
  <si>
    <t>xsz0Eb4AAAAJ</t>
  </si>
  <si>
    <t>phd</t>
  </si>
  <si>
    <t>Verified email at uni-ruse.bg</t>
  </si>
  <si>
    <t>Volker Knauthe</t>
  </si>
  <si>
    <t>https://scholar.google.com/citations?hl=en&amp;user=Fim94JsAAAAJ</t>
  </si>
  <si>
    <t>Fim94JsAAAAJ</t>
  </si>
  <si>
    <t>Technische UniversitÃ¤t Darmstadt</t>
  </si>
  <si>
    <t>Verified email at gris.informatik.tu-darmstadt.de</t>
  </si>
  <si>
    <t>Rhoslyn Roebuck Williams</t>
  </si>
  <si>
    <t>https://scholar.google.com/citations?hl=en&amp;user=r2VjRNYAAAAJ</t>
  </si>
  <si>
    <t>r2VjRNYAAAAJ</t>
  </si>
  <si>
    <t>PhD Candidate, Universidad De Santiago De Compostela</t>
  </si>
  <si>
    <t>Verified email at usc.es</t>
  </si>
  <si>
    <t>æ–‡é’§</t>
  </si>
  <si>
    <t>https://scholar.google.com/citations?hl=en&amp;user=drM9elYAAAAJ</t>
  </si>
  <si>
    <t>drM9elYAAAAJ</t>
  </si>
  <si>
    <t>northeast forestry university</t>
  </si>
  <si>
    <t>Verified email at nefu.edu.cn</t>
  </si>
  <si>
    <t>Asad Kamal</t>
  </si>
  <si>
    <t>https://scholar.google.com/citations?hl=en&amp;user=3gOkM6UAAAAJ</t>
  </si>
  <si>
    <t>3gOkM6UAAAAJ</t>
  </si>
  <si>
    <t>University of Central Punjab</t>
  </si>
  <si>
    <t>Verified email at ucp.edu.pk</t>
  </si>
  <si>
    <t>Yufei Zhou</t>
  </si>
  <si>
    <t>https://scholar.google.com/citations?hl=en&amp;user=yw5XktMAAAAJ</t>
  </si>
  <si>
    <t>yw5XktMAAAAJ</t>
  </si>
  <si>
    <t>Case Western Reserve University</t>
  </si>
  <si>
    <t>Verified email at case.edu</t>
  </si>
  <si>
    <t>Mahdi Salah Mahdi AL-inizi</t>
  </si>
  <si>
    <t>https://scholar.google.com/citations?hl=en&amp;user=69uQJz4AAAAJ</t>
  </si>
  <si>
    <t>69uQJz4AAAAJ</t>
  </si>
  <si>
    <t>Al-Farabi University College: Baghdad, Iraq, IQ</t>
  </si>
  <si>
    <t>Verified email at alfarabiuc.edu.iq</t>
  </si>
  <si>
    <t>Nouri Alnahawi</t>
  </si>
  <si>
    <t>https://scholar.google.com/citations?hl=en&amp;user=ksBHGHgAAAAJ</t>
  </si>
  <si>
    <t>ksBHGHgAAAAJ</t>
  </si>
  <si>
    <t>Darmstadt University of Applied Sciences - University of Regensburg</t>
  </si>
  <si>
    <t>Verified email at h-da.de</t>
  </si>
  <si>
    <t>Giacomo Rosilho De Souza</t>
  </si>
  <si>
    <t>https://scholar.google.com/citations?hl=en&amp;user=88Aul6QAAAAJ</t>
  </si>
  <si>
    <t>88Aul6QAAAAJ</t>
  </si>
  <si>
    <t>USI</t>
  </si>
  <si>
    <t>Verified email at usi.ch</t>
  </si>
  <si>
    <t>Dmytro Katrychuk</t>
  </si>
  <si>
    <t>https://scholar.google.com/citations?hl=en&amp;user=hCsEtCcAAAAJ</t>
  </si>
  <si>
    <t>hCsEtCcAAAAJ</t>
  </si>
  <si>
    <t>Postdoctoral Scholar at Texas State University</t>
  </si>
  <si>
    <t>Verified email at txstate.edu</t>
  </si>
  <si>
    <t>Affes Abir</t>
  </si>
  <si>
    <t>https://scholar.google.com/citations?hl=en&amp;user=xYY6qxAAAAAJ</t>
  </si>
  <si>
    <t>xYY6qxAAAAAJ</t>
  </si>
  <si>
    <t>PhD, University of Sfax, ENIS, ReDCAD Laboratory, Tunisia</t>
  </si>
  <si>
    <t>Verified email at stud.enis.tn</t>
  </si>
  <si>
    <t>Henry Gorelick</t>
  </si>
  <si>
    <t>https://scholar.google.com/citations?hl=en&amp;user=2dtoMZ0AAAAJ</t>
  </si>
  <si>
    <t>2dtoMZ0AAAAJ</t>
  </si>
  <si>
    <t>Fordham University</t>
  </si>
  <si>
    <t>Verified email at fordham.edu</t>
  </si>
  <si>
    <t>Salvatore Contino</t>
  </si>
  <si>
    <t>https://scholar.google.com/citations?hl=en&amp;user=OglU09AAAAAJ</t>
  </si>
  <si>
    <t>OglU09AAAAAJ</t>
  </si>
  <si>
    <t>Department of Engineering, University of Palermo, Palermo, Italy</t>
  </si>
  <si>
    <t>Hyeon-Kyeong Shin</t>
  </si>
  <si>
    <t>https://scholar.google.com/citations?hl=en&amp;user=B4XFN5EAAAAJ</t>
  </si>
  <si>
    <t>B4XFN5EAAAAJ</t>
  </si>
  <si>
    <t>Qualcomm Technologies, Inc.</t>
  </si>
  <si>
    <t>Verified email at qti.qualcomm.com</t>
  </si>
  <si>
    <t>Sergio Izquierdo</t>
  </si>
  <si>
    <t>https://scholar.google.com/citations?hl=en&amp;user=5rAK6moAAAAJ</t>
  </si>
  <si>
    <t>5rAK6moAAAAJ</t>
  </si>
  <si>
    <t>PhD candidate at University of Zaragoza</t>
  </si>
  <si>
    <t>Verified email at unizar.es</t>
  </si>
  <si>
    <t>Muji Ernawati</t>
  </si>
  <si>
    <t>https://scholar.google.com/citations?hl=en&amp;user=pxvxF4YAAAAJ</t>
  </si>
  <si>
    <t>pxvxF4YAAAAJ</t>
  </si>
  <si>
    <t>Universitas Nusa Mandiri</t>
  </si>
  <si>
    <t>Rana Ameer Humza</t>
  </si>
  <si>
    <t>https://scholar.google.com/citations?hl=en&amp;user=gIhzI-kAAAAJ</t>
  </si>
  <si>
    <t>gIhzI-kAAAAJ</t>
  </si>
  <si>
    <t>BZU</t>
  </si>
  <si>
    <t>Xinyue Wang</t>
  </si>
  <si>
    <t>https://scholar.google.com/citations?hl=en&amp;user=6rx0FTIAAAAJ</t>
  </si>
  <si>
    <t>6rx0FTIAAAAJ</t>
  </si>
  <si>
    <t>Laboratory IBISC, Univ-Ã‰vry, UniversitÃ© Paris-Saclay</t>
  </si>
  <si>
    <t>Zhiyu Mei</t>
  </si>
  <si>
    <t>https://scholar.google.com/citations?hl=en&amp;user=YM09DS8AAAAJ</t>
  </si>
  <si>
    <t>YM09DS8AAAAJ</t>
  </si>
  <si>
    <t>Navya Saxena</t>
  </si>
  <si>
    <t>https://scholar.google.com/citations?hl=en&amp;user=s5qWHboAAAAJ</t>
  </si>
  <si>
    <t>s5qWHboAAAAJ</t>
  </si>
  <si>
    <t>Yifu Lu</t>
  </si>
  <si>
    <t>https://scholar.google.com/citations?hl=en&amp;user=ybsmKpsAAAAJ</t>
  </si>
  <si>
    <t>ybsmKpsAAAAJ</t>
  </si>
  <si>
    <t>Undergraduate, University of Michigan</t>
  </si>
  <si>
    <t>Muhammad Kashif</t>
  </si>
  <si>
    <t>https://scholar.google.com/citations?hl=en&amp;user=1-H4BPYAAAAJ</t>
  </si>
  <si>
    <t>1-H4BPYAAAAJ</t>
  </si>
  <si>
    <t>Government College University Lahore</t>
  </si>
  <si>
    <t>Verified email at infinitybits.pk</t>
  </si>
  <si>
    <t>Ibrahim Mousa Al-Zuabi</t>
  </si>
  <si>
    <t>https://scholar.google.com/citations?hl=en&amp;user=4XqSTqMAAAAJ</t>
  </si>
  <si>
    <t>4XqSTqMAAAAJ</t>
  </si>
  <si>
    <t>HIAST</t>
  </si>
  <si>
    <t>Verified email at hiast.edu.sy</t>
  </si>
  <si>
    <t>Hugo Alcaraz-Herrera</t>
  </si>
  <si>
    <t>https://scholar.google.com/citations?hl=en&amp;user=zFk3LF4AAAAJ</t>
  </si>
  <si>
    <t>zFk3LF4AAAAJ</t>
  </si>
  <si>
    <t>Dhyey Dharmendrakumar Mavani</t>
  </si>
  <si>
    <t>https://scholar.google.com/citations?hl=en&amp;user=MNEPsDoAAAAJ</t>
  </si>
  <si>
    <t>MNEPsDoAAAAJ</t>
  </si>
  <si>
    <t>CS, Math and Statistics @ Amherst College | SWE (AI + ML) Intern @ Linkedin | Ex-SWEÂ â€¦</t>
  </si>
  <si>
    <t>Verified email at amherst.edu</t>
  </si>
  <si>
    <t>Rasha Amer Kadhim</t>
  </si>
  <si>
    <t>https://scholar.google.com/citations?hl=en&amp;user=5_zUyUUAAAAJ</t>
  </si>
  <si>
    <t>5_zUyUUAAAAJ</t>
  </si>
  <si>
    <t>Assistant teacher</t>
  </si>
  <si>
    <t>Verified email at uodiyala.edu.iq</t>
  </si>
  <si>
    <t>Endrit Fetahi</t>
  </si>
  <si>
    <t>https://scholar.google.com/citations?hl=en&amp;user=dcpHr2EAAAAJ</t>
  </si>
  <si>
    <t>dcpHr2EAAAAJ</t>
  </si>
  <si>
    <t>University of Prizren Ukshin Hoti, Faculty of Computer Science</t>
  </si>
  <si>
    <t>Verified email at uni-prizren.com</t>
  </si>
  <si>
    <t>Justin Luong</t>
  </si>
  <si>
    <t>https://scholar.google.com/citations?hl=en&amp;user=_iWwoZkAAAAJ</t>
  </si>
  <si>
    <t>_iWwoZkAAAAJ</t>
  </si>
  <si>
    <t>Stephen Ryan</t>
  </si>
  <si>
    <t>https://scholar.google.com/citations?hl=en&amp;user=bAVktuYAAAAJ</t>
  </si>
  <si>
    <t>bAVktuYAAAAJ</t>
  </si>
  <si>
    <t>University of Limerick</t>
  </si>
  <si>
    <t>Verified email at ul.ie</t>
  </si>
  <si>
    <t>Vasileios Î’alafas</t>
  </si>
  <si>
    <t>https://scholar.google.com/citations?hl=en&amp;user=Hb6PplUAAAAJ</t>
  </si>
  <si>
    <t>Hb6PplUAAAAJ</t>
  </si>
  <si>
    <t>University of Western Macedonia</t>
  </si>
  <si>
    <t>Verified email at uowm.gr</t>
  </si>
  <si>
    <t>Jose Morales</t>
  </si>
  <si>
    <t>https://scholar.google.com/citations?hl=en&amp;user=5nxCg6gAAAAJ</t>
  </si>
  <si>
    <t>5nxCg6gAAAAJ</t>
  </si>
  <si>
    <t>Engineering</t>
  </si>
  <si>
    <t>Chih-Wei (Charlotte) Ning</t>
  </si>
  <si>
    <t>https://scholar.google.com/citations?hl=en&amp;user=O4yRXo0AAAAJ</t>
  </si>
  <si>
    <t>O4yRXo0AAAAJ</t>
  </si>
  <si>
    <t>Delft University of Technology</t>
  </si>
  <si>
    <t>Matej Å peÅ¥ko</t>
  </si>
  <si>
    <t>https://scholar.google.com/citations?hl=en&amp;user=l5ghxkoAAAAJ</t>
  </si>
  <si>
    <t>l5ghxkoAAAAJ</t>
  </si>
  <si>
    <t>Verified email at vsb.cz</t>
  </si>
  <si>
    <t>Sudhir Kumar Rajput</t>
  </si>
  <si>
    <t>https://scholar.google.com/citations?hl=en&amp;user=UOnojNAAAAAJ</t>
  </si>
  <si>
    <t>UOnojNAAAAAJ</t>
  </si>
  <si>
    <t>KARIMA Saidi</t>
  </si>
  <si>
    <t>https://scholar.google.com/citations?hl=en&amp;user=ut07yAIAAAAJ</t>
  </si>
  <si>
    <t>ut07yAIAAAAJ</t>
  </si>
  <si>
    <t>Mustapha Benboulaid Batna2 University , Algeria</t>
  </si>
  <si>
    <t>Verified email at univ-batna2.dz</t>
  </si>
  <si>
    <t>FATMA  ASHRIF</t>
  </si>
  <si>
    <t>https://scholar.google.com/citations?hl=en&amp;user=bxJPGvIAAAAJ</t>
  </si>
  <si>
    <t>bxJPGvIAAAAJ</t>
  </si>
  <si>
    <t>Sebha University</t>
  </si>
  <si>
    <t>Verified email at sebhau.edu.ly</t>
  </si>
  <si>
    <t>Mihirraj Dixit</t>
  </si>
  <si>
    <t>https://scholar.google.com/citations?hl=en&amp;user=Immv-PcAAAAJ</t>
  </si>
  <si>
    <t>Immv-PcAAAAJ</t>
  </si>
  <si>
    <t>UniversitÃ¤t des Saarlandes</t>
  </si>
  <si>
    <t>Verified email at stud.uni-saarland.de</t>
  </si>
  <si>
    <t>Naoui Med Anouar</t>
  </si>
  <si>
    <t>https://scholar.google.com/citations?hl=en&amp;user=HT-4vHYAAAAJ</t>
  </si>
  <si>
    <t>HT-4vHYAAAAJ</t>
  </si>
  <si>
    <t>UniversitÃ© de Bouira</t>
  </si>
  <si>
    <t>Verified email at univ-bouira.dz</t>
  </si>
  <si>
    <t>Tathagata Dey</t>
  </si>
  <si>
    <t>https://scholar.google.com/citations?hl=en&amp;user=08BK8OkAAAAJ</t>
  </si>
  <si>
    <t>08BK8OkAAAAJ</t>
  </si>
  <si>
    <t>Dept. of Computer Science and Engineering, Indian Institute of Technology Bombay</t>
  </si>
  <si>
    <t>Tuan Anh Nguyen Dang</t>
  </si>
  <si>
    <t>https://scholar.google.com/citations?hl=en&amp;user=4s82fhgAAAAJ</t>
  </si>
  <si>
    <t>4s82fhgAAAAJ</t>
  </si>
  <si>
    <t>Cinnamon AI</t>
  </si>
  <si>
    <t>Verified email at cinnamon.is</t>
  </si>
  <si>
    <t>Kyohei Okumura</t>
  </si>
  <si>
    <t>https://scholar.google.com/citations?hl=en&amp;user=nGwIUN4AAAAJ</t>
  </si>
  <si>
    <t>nGwIUN4AAAAJ</t>
  </si>
  <si>
    <t>Department of Economics, Northwestern University</t>
  </si>
  <si>
    <t>Verified email at u.northwestern.edu</t>
  </si>
  <si>
    <t>Xiaoyang Lu</t>
  </si>
  <si>
    <t>https://scholar.google.com/citations?hl=en&amp;user=54-lMHUAAAAJ</t>
  </si>
  <si>
    <t>54-lMHUAAAAJ</t>
  </si>
  <si>
    <t>Illinois Institute of Technology</t>
  </si>
  <si>
    <t>Verified email at iit.edu</t>
  </si>
  <si>
    <t>Duncan E Smith</t>
  </si>
  <si>
    <t>https://scholar.google.com/citations?hl=en&amp;user=1M_TQlcAAAAJ</t>
  </si>
  <si>
    <t>1M_TQlcAAAAJ</t>
  </si>
  <si>
    <t>Digital Systems Architect, Distributed Solar Development, LLC</t>
  </si>
  <si>
    <t>Verified email at dsdrenewables.com</t>
  </si>
  <si>
    <t>Akshit J Dhruv</t>
  </si>
  <si>
    <t>https://scholar.google.com/citations?hl=en&amp;user=6Eb-QRoAAAAJ</t>
  </si>
  <si>
    <t>6Eb-QRoAAAAJ</t>
  </si>
  <si>
    <t>Computer Science and Engineering, Pandit Deendayal Petroleum University, GandhinagarÂ â€¦</t>
  </si>
  <si>
    <t>Verified email at sot.pdpu.ac.in</t>
  </si>
  <si>
    <t>M Eduarda Andrada</t>
  </si>
  <si>
    <t>https://scholar.google.com/citations?hl=en&amp;user=Ye06BBMAAAAJ</t>
  </si>
  <si>
    <t>Ye06BBMAAAAJ</t>
  </si>
  <si>
    <t>Ph.D. Student</t>
  </si>
  <si>
    <t>Verified email at isr.uc.pt</t>
  </si>
  <si>
    <t>Taqi Ashraf</t>
  </si>
  <si>
    <t>https://scholar.google.com/citations?hl=en&amp;user=hRDLKbcAAAAJ</t>
  </si>
  <si>
    <t>hRDLKbcAAAAJ</t>
  </si>
  <si>
    <t>Nova High School</t>
  </si>
  <si>
    <t>Kinan Martin</t>
  </si>
  <si>
    <t>https://scholar.google.com/citations?hl=en&amp;user=XRTlOoMAAAAJ</t>
  </si>
  <si>
    <t>XRTlOoMAAAAJ</t>
  </si>
  <si>
    <t>Panagiotis Karamolegkos</t>
  </si>
  <si>
    <t>https://scholar.google.com/citations?hl=en&amp;user=Zdm-NHkAAAAJ</t>
  </si>
  <si>
    <t>Zdm-NHkAAAAJ</t>
  </si>
  <si>
    <t>Postgraduate Student, University of Piraeus (Department of Digital Systems)</t>
  </si>
  <si>
    <t>Verified email at unipi.gr</t>
  </si>
  <si>
    <t>Chiara Arduino</t>
  </si>
  <si>
    <t>https://scholar.google.com/citations?hl=en&amp;user=bTsvqEoAAAAJ</t>
  </si>
  <si>
    <t>bTsvqEoAAAAJ</t>
  </si>
  <si>
    <t>Biomedical Engineer</t>
  </si>
  <si>
    <t>Verified email at studenti.polito.it</t>
  </si>
  <si>
    <t>Rishu Verma</t>
  </si>
  <si>
    <t>https://scholar.google.com/citations?hl=en&amp;user=XXDhApsAAAAJ</t>
  </si>
  <si>
    <t>XXDhApsAAAAJ</t>
  </si>
  <si>
    <t>Student at Pennsylvania State University</t>
  </si>
  <si>
    <t>Verified email at psu.edu</t>
  </si>
  <si>
    <t>rachmad abdullah</t>
  </si>
  <si>
    <t>https://scholar.google.com/citations?hl=en&amp;user=5AAN8aIAAAAJ</t>
  </si>
  <si>
    <t>5AAN8aIAAAAJ</t>
  </si>
  <si>
    <t>sekolah tinggi ilmu ekonomi indonesia surabaya</t>
  </si>
  <si>
    <t>Verified email at stiesia.ac.id</t>
  </si>
  <si>
    <t>John Reuben Gilbert</t>
  </si>
  <si>
    <t>https://scholar.google.com/citations?hl=en&amp;user=W8G78LQAAAAJ</t>
  </si>
  <si>
    <t>W8G78LQAAAAJ</t>
  </si>
  <si>
    <t>Researcher, National Taiwan University</t>
  </si>
  <si>
    <t>Yulia Aris Kartika</t>
  </si>
  <si>
    <t>https://scholar.google.com/citations?hl=en&amp;user=xFFm7T0AAAAJ</t>
  </si>
  <si>
    <t>xFFm7T0AAAAJ</t>
  </si>
  <si>
    <t>Research Center for Informatics - Indonesian Institute of Sciences</t>
  </si>
  <si>
    <t>Verified email at lipi.go.id</t>
  </si>
  <si>
    <t>Milagros MarÃ­n</t>
  </si>
  <si>
    <t>https://scholar.google.com/citations?hl=en&amp;user=0Hy34oIAAAAJ</t>
  </si>
  <si>
    <t>0Hy34oIAAAAJ</t>
  </si>
  <si>
    <t>Neural data scientist, Ph.D</t>
  </si>
  <si>
    <t>Verified email at datajoint.com</t>
  </si>
  <si>
    <t>Noha Shehab</t>
  </si>
  <si>
    <t>https://scholar.google.com/citations?hl=en&amp;user=IK0k_T4AAAAJ</t>
  </si>
  <si>
    <t>IK0k_T4AAAAJ</t>
  </si>
  <si>
    <t>Information Technology Institute (iti)</t>
  </si>
  <si>
    <t>Simon Friis Vindum</t>
  </si>
  <si>
    <t>https://scholar.google.com/citations?hl=en&amp;user=askAxNQAAAAJ</t>
  </si>
  <si>
    <t>askAxNQAAAAJ</t>
  </si>
  <si>
    <t>Naira Elazab</t>
  </si>
  <si>
    <t>https://scholar.google.com/citations?hl=en&amp;user=jFrd6TcAAAAJ</t>
  </si>
  <si>
    <t>jFrd6TcAAAAJ</t>
  </si>
  <si>
    <t>Mansoura University</t>
  </si>
  <si>
    <t>Verified email at mans.edu.eg</t>
  </si>
  <si>
    <t>Anastasiia Klimashevskaia</t>
  </si>
  <si>
    <t>https://scholar.google.com/citations?hl=en&amp;user=lAjCpb8AAAAJ</t>
  </si>
  <si>
    <t>lAjCpb8AAAAJ</t>
  </si>
  <si>
    <t>PhD candidate, University of Bergen</t>
  </si>
  <si>
    <t>Babak Pourasghar</t>
  </si>
  <si>
    <t>https://scholar.google.com/citations?hl=en&amp;user=P1zvslcAAAAJ</t>
  </si>
  <si>
    <t>P1zvslcAAAAJ</t>
  </si>
  <si>
    <t>Assistant Professor, University of Tabriz</t>
  </si>
  <si>
    <t>Verified email at tabrizu.ac.ir</t>
  </si>
  <si>
    <t>Abdullah Alnajim</t>
  </si>
  <si>
    <t>https://scholar.google.com/citations?hl=en&amp;user=XMM6oZQAAAAJ</t>
  </si>
  <si>
    <t>XMM6oZQAAAAJ</t>
  </si>
  <si>
    <t>Graduate Student</t>
  </si>
  <si>
    <t>Verified email at udel.edu</t>
  </si>
  <si>
    <t>Jinhee Bae</t>
  </si>
  <si>
    <t>https://scholar.google.com/citations?hl=en&amp;user=lBoDlNIAAAAJ</t>
  </si>
  <si>
    <t>lBoDlNIAAAAJ</t>
  </si>
  <si>
    <t>Priscilla de FÃ¡tima Miehe</t>
  </si>
  <si>
    <t>https://scholar.google.com/citations?hl=en&amp;user=tWUSYmEAAAAJ</t>
  </si>
  <si>
    <t>tWUSYmEAAAAJ</t>
  </si>
  <si>
    <t>Mestre em CiÃªncias da ComputaÃ§Ã£o, PUCRS</t>
  </si>
  <si>
    <t>Verified email at edu.pucrs.br</t>
  </si>
  <si>
    <t>Vadim Kholodilo</t>
  </si>
  <si>
    <t>https://scholar.google.com/citations?hl=en&amp;user=TnkFOHwAAAAJ</t>
  </si>
  <si>
    <t>TnkFOHwAAAAJ</t>
  </si>
  <si>
    <t>Tennessee Technological University</t>
  </si>
  <si>
    <t>Verified email at tntech.edu</t>
  </si>
  <si>
    <t>Jiabei He</t>
  </si>
  <si>
    <t>https://scholar.google.com/citations?hl=en&amp;user=Ly0k0EQAAAAJ</t>
  </si>
  <si>
    <t>Ly0k0EQAAAAJ</t>
  </si>
  <si>
    <t>Nankai University</t>
  </si>
  <si>
    <t>Verified email at mail.nankai.edu.cn</t>
  </si>
  <si>
    <t>Zhiyu Xie</t>
  </si>
  <si>
    <t>https://scholar.google.com/citations?hl=en&amp;user=IKQEsTsAAAAJ</t>
  </si>
  <si>
    <t>IKQEsTsAAAAJ</t>
  </si>
  <si>
    <t>An Pham Ngoc Nguyen</t>
  </si>
  <si>
    <t>https://scholar.google.com/citations?hl=en&amp;user=rzE_Ig4AAAAJ</t>
  </si>
  <si>
    <t>rzE_Ig4AAAAJ</t>
  </si>
  <si>
    <t>PhD researcher, Dublin City University</t>
  </si>
  <si>
    <t>Verified email at mail.dcu.ie</t>
  </si>
  <si>
    <t>Srikar Podicheti</t>
  </si>
  <si>
    <t>https://scholar.google.com/citations?hl=en&amp;user=Cmdhe1MAAAAJ</t>
  </si>
  <si>
    <t>Cmdhe1MAAAAJ</t>
  </si>
  <si>
    <t>Yuxiang WU</t>
  </si>
  <si>
    <t>https://scholar.google.com/citations?hl=en&amp;user=kGaqPN8AAAAJ</t>
  </si>
  <si>
    <t>kGaqPN8AAAAJ</t>
  </si>
  <si>
    <t>Jahid Hasan</t>
  </si>
  <si>
    <t>https://scholar.google.com/citations?hl=en&amp;user=l-ONe1oAAAAJ</t>
  </si>
  <si>
    <t>l-ONe1oAAAAJ</t>
  </si>
  <si>
    <t>Iowa State University</t>
  </si>
  <si>
    <t>Nathan Thom</t>
  </si>
  <si>
    <t>https://scholar.google.com/citations?hl=en&amp;user=lpVvzGwAAAAJ</t>
  </si>
  <si>
    <t>lpVvzGwAAAAJ</t>
  </si>
  <si>
    <t>Graduate Research Assistant, University of Nevada, Reno</t>
  </si>
  <si>
    <t>Verified email at nevada.unr.edu</t>
  </si>
  <si>
    <t>Soumik Mukhopadhyay</t>
  </si>
  <si>
    <t>https://scholar.google.com/citations?hl=en&amp;user=k_rDXO4AAAAJ</t>
  </si>
  <si>
    <t>k_rDXO4AAAAJ</t>
  </si>
  <si>
    <t>University of Maryland, College Park</t>
  </si>
  <si>
    <t>Heinrihs Skrodelis</t>
  </si>
  <si>
    <t>https://scholar.google.com/citations?hl=en&amp;user=iIjt6Y8AAAAJ</t>
  </si>
  <si>
    <t>iIjt6Y8AAAAJ</t>
  </si>
  <si>
    <t>CS PhD student, Riga Technical University</t>
  </si>
  <si>
    <t>Verified email at edu.rtu.lv</t>
  </si>
  <si>
    <t>Mariwan Ahmed</t>
  </si>
  <si>
    <t>https://scholar.google.com/citations?hl=en&amp;user=uJNB2AoAAAAJ</t>
  </si>
  <si>
    <t>uJNB2AoAAAAJ</t>
  </si>
  <si>
    <t>Assistant Lecturer of Computer Science, University of sulaimani</t>
  </si>
  <si>
    <t>Keshav Ganapathy</t>
  </si>
  <si>
    <t>https://scholar.google.com/citations?hl=en&amp;user=XLvMzFoAAAAJ</t>
  </si>
  <si>
    <t>XLvMzFoAAAAJ</t>
  </si>
  <si>
    <t>Undergrad</t>
  </si>
  <si>
    <t>Ramon E. Diaz-Ramos</t>
  </si>
  <si>
    <t>https://scholar.google.com/citations?hl=en&amp;user=kI7mt40AAAAJ</t>
  </si>
  <si>
    <t>kI7mt40AAAAJ</t>
  </si>
  <si>
    <t>University of Alberta</t>
  </si>
  <si>
    <t>Verified email at ualberta.ca</t>
  </si>
  <si>
    <t>Aoto Kaburaki</t>
  </si>
  <si>
    <t>https://scholar.google.com/citations?hl=en&amp;user=fn-qxagAAAAJ</t>
  </si>
  <si>
    <t>fn-qxagAAAAJ</t>
  </si>
  <si>
    <t>The University of Electro-Communications Advanced Wireless and CommunicationÂ â€¦</t>
  </si>
  <si>
    <t>Verified email at awcc.uec.ac.jp</t>
  </si>
  <si>
    <t>Vasilis Kalos</t>
  </si>
  <si>
    <t>https://scholar.google.com/citations?hl=en&amp;user=eyX7ZZ8AAAAJ</t>
  </si>
  <si>
    <t>eyX7ZZ8AAAAJ</t>
  </si>
  <si>
    <t>Athens University of Economics and Business</t>
  </si>
  <si>
    <t>Verified email at aueb.gr</t>
  </si>
  <si>
    <t>Igor Samenko</t>
  </si>
  <si>
    <t>https://scholar.google.com/citations?hl=en&amp;user=NwKkX3AAAAAJ</t>
  </si>
  <si>
    <t>NwKkX3AAAAAJ</t>
  </si>
  <si>
    <t>Independent Researcher</t>
  </si>
  <si>
    <t>Shabbir Ahmed Shuvo</t>
  </si>
  <si>
    <t>https://scholar.google.com/citations?hl=en&amp;user=_I8J_VwAAAAJ</t>
  </si>
  <si>
    <t>_I8J_VwAAAAJ</t>
  </si>
  <si>
    <t>Software and AI Engineer (academic staff) at Offenburg University of Applied Sciences</t>
  </si>
  <si>
    <t>Verified email at hs-offenburg.de</t>
  </si>
  <si>
    <t>Chanon Puttanawarut</t>
  </si>
  <si>
    <t>https://scholar.google.com/citations?hl=en&amp;user=jr9upXUAAAAJ</t>
  </si>
  <si>
    <t>jr9upXUAAAAJ</t>
  </si>
  <si>
    <t>Verified email at mahidol.edu</t>
  </si>
  <si>
    <t>Mohamed Ameen Zaki</t>
  </si>
  <si>
    <t>https://scholar.google.com/citations?hl=en&amp;user=DTB3PKMAAAAJ</t>
  </si>
  <si>
    <t>DTB3PKMAAAAJ</t>
  </si>
  <si>
    <t>Teaching Assistant</t>
  </si>
  <si>
    <t>Verified email at fci.zu.edu.eg</t>
  </si>
  <si>
    <t>Eric Buehler</t>
  </si>
  <si>
    <t>https://scholar.google.com/citations?hl=en&amp;user=dLCi3NgAAAAJ</t>
  </si>
  <si>
    <t>dLCi3NgAAAAJ</t>
  </si>
  <si>
    <t>Marija Stojchevska</t>
  </si>
  <si>
    <t>https://scholar.google.com/citations?hl=en&amp;user=PMk2HzgAAAAJ</t>
  </si>
  <si>
    <t>PMk2HzgAAAAJ</t>
  </si>
  <si>
    <t>VinÃ­cius S. Pacheco</t>
  </si>
  <si>
    <t>https://scholar.google.com/citations?hl=en&amp;user=ZhX2qrYAAAAJ</t>
  </si>
  <si>
    <t>ZhX2qrYAAAAJ</t>
  </si>
  <si>
    <t>M.Sc. Student in Computer Science</t>
  </si>
  <si>
    <t>Verified email at ufmg.br</t>
  </si>
  <si>
    <t>Luiggi Tenorio-Ku</t>
  </si>
  <si>
    <t>https://scholar.google.com/citations?hl=en&amp;user=JI_tSpUAAAAJ</t>
  </si>
  <si>
    <t>JI_tSpUAAAAJ</t>
  </si>
  <si>
    <t>Software Engineer</t>
  </si>
  <si>
    <t>Gino Prasad</t>
  </si>
  <si>
    <t>https://scholar.google.com/citations?hl=en&amp;user=opMrU98AAAAJ</t>
  </si>
  <si>
    <t>opMrU98AAAAJ</t>
  </si>
  <si>
    <t>Computer Science PhD Student, UC San Diego</t>
  </si>
  <si>
    <t>HaoMing Wang</t>
  </si>
  <si>
    <t>https://scholar.google.com/citations?hl=en&amp;user=VV0nEt4AAAAJ</t>
  </si>
  <si>
    <t>VV0nEt4AAAAJ</t>
  </si>
  <si>
    <t>A'zamjon Nazirov Azizjon o'g'li</t>
  </si>
  <si>
    <t>https://scholar.google.com/citations?hl=en&amp;user=QnM0spkAAAAJ</t>
  </si>
  <si>
    <t>QnM0spkAAAAJ</t>
  </si>
  <si>
    <t>Farg'ona davlat unversiteti talabasi</t>
  </si>
  <si>
    <t>Luciano Rivetti</t>
  </si>
  <si>
    <t>https://scholar.google.com/citations?hl=en&amp;user=hrPL1l4AAAAJ</t>
  </si>
  <si>
    <t>hrPL1l4AAAAJ</t>
  </si>
  <si>
    <t>University of Ljubljana</t>
  </si>
  <si>
    <t>Verified email at fmf.uni-lj.si</t>
  </si>
  <si>
    <t>Caio da Silva Azevedo</t>
  </si>
  <si>
    <t>https://scholar.google.com/citations?hl=en&amp;user=aWD1vAoAAAAJ</t>
  </si>
  <si>
    <t>aWD1vAoAAAAJ</t>
  </si>
  <si>
    <t>Universidade de SÃ£o Paulo - USP</t>
  </si>
  <si>
    <t>Verified email at alumni.usp.br</t>
  </si>
  <si>
    <t>Abdelrahman Manna</t>
  </si>
  <si>
    <t>https://scholar.google.com/citations?hl=en&amp;user=9OcaxjYAAAAJ</t>
  </si>
  <si>
    <t>9OcaxjYAAAAJ</t>
  </si>
  <si>
    <t>Master's Degree student, Princess Sumaya University for technology</t>
  </si>
  <si>
    <t>Daniele Iannone</t>
  </si>
  <si>
    <t>https://scholar.google.com/citations?hl=en&amp;user=H3lcW-cAAAAJ</t>
  </si>
  <si>
    <t>H3lcW-cAAAAJ</t>
  </si>
  <si>
    <t>Master's level, University of Salerno</t>
  </si>
  <si>
    <t>Verified email at datonix.it</t>
  </si>
  <si>
    <t>Sunanda Kondapalli</t>
  </si>
  <si>
    <t>https://scholar.google.com/citations?hl=en&amp;user=Qjb1ggoAAAAJ</t>
  </si>
  <si>
    <t>Qjb1ggoAAAAJ</t>
  </si>
  <si>
    <t>Lecturer in Department of Computer Science, Jazan University, Saudi Arabia</t>
  </si>
  <si>
    <t>Deepak Kumar</t>
  </si>
  <si>
    <t>https://scholar.google.com/citations?hl=en&amp;user=1YtEKL0AAAAJ</t>
  </si>
  <si>
    <t>1YtEKL0AAAAJ</t>
  </si>
  <si>
    <t>NIT Rourkela</t>
  </si>
  <si>
    <t>Merim JusufbegoviÄ‡</t>
  </si>
  <si>
    <t>https://scholar.google.com/citations?hl=en&amp;user=8ZGeJxQAAAAJ</t>
  </si>
  <si>
    <t>8ZGeJxQAAAAJ</t>
  </si>
  <si>
    <t>Faculty of Health Studies, University of Sarajevo</t>
  </si>
  <si>
    <t>Verified email at fzs.unsa.ba</t>
  </si>
  <si>
    <t>Nikita Korzhitskii</t>
  </si>
  <si>
    <t>https://scholar.google.com/citations?hl=en&amp;user=q5VC8E0AAAAJ</t>
  </si>
  <si>
    <t>q5VC8E0AAAAJ</t>
  </si>
  <si>
    <t>Verified email at nikita.tv</t>
  </si>
  <si>
    <t>moises stevend meza rodriguez</t>
  </si>
  <si>
    <t>https://scholar.google.com/citations?hl=en&amp;user=-X3mLRAAAAAJ</t>
  </si>
  <si>
    <t>universidad peruana cayetano heredia</t>
  </si>
  <si>
    <t>Verified email at upch.pe</t>
  </si>
  <si>
    <t>Juan Francisco Cabrera SÃ¡nchez</t>
  </si>
  <si>
    <t>https://scholar.google.com/citations?hl=en&amp;user=ejwwlqgAAAAJ</t>
  </si>
  <si>
    <t>ejwwlqgAAAAJ</t>
  </si>
  <si>
    <t>PhD student; Temporary Lecturer at UCA</t>
  </si>
  <si>
    <t>Verified email at gm.uca.es</t>
  </si>
  <si>
    <t>Ù‡Ø´Ø§Ù… Ù‡Ø§Ø´Ù… Ù…Ø­Ù…Ø¯</t>
  </si>
  <si>
    <t>https://scholar.google.com/citations?hl=en&amp;user=TPFYQsQAAAAJ</t>
  </si>
  <si>
    <t>TPFYQsQAAAAJ</t>
  </si>
  <si>
    <t>Northern Technical University</t>
  </si>
  <si>
    <t>Verified email at ntu.edu.iq</t>
  </si>
  <si>
    <t>Ahmed Abouzeid</t>
  </si>
  <si>
    <t>https://scholar.google.com/citations?hl=en&amp;user=wpvNoXIAAAAJ</t>
  </si>
  <si>
    <t>wpvNoXIAAAAJ</t>
  </si>
  <si>
    <t>Postdoc Research Scientist at Norwegian University of Science and Technology (NTNU)</t>
  </si>
  <si>
    <t>Verified email at ntnu.no</t>
  </si>
  <si>
    <t>Yu-Lin Chung</t>
  </si>
  <si>
    <t>https://scholar.google.com/citations?hl=en&amp;user=gw7YPBYAAAAJ</t>
  </si>
  <si>
    <t>gw7YPBYAAAAJ</t>
  </si>
  <si>
    <t>National Tsing Hua University</t>
  </si>
  <si>
    <t>Verified email at gapp.nthu.edu.tw</t>
  </si>
  <si>
    <t>Merlin von Rechenberg</t>
  </si>
  <si>
    <t>https://scholar.google.com/citations?hl=en&amp;user=X71UALcAAAAJ</t>
  </si>
  <si>
    <t>X71UALcAAAAJ</t>
  </si>
  <si>
    <t>Fraunhofer FKIE, University of Bonn</t>
  </si>
  <si>
    <t>Verified email at fkie.fraunhofer.de</t>
  </si>
  <si>
    <t>Yaroslav Hladun</t>
  </si>
  <si>
    <t>https://scholar.google.com/citations?hl=en&amp;user=lSYO0U8AAAAJ</t>
  </si>
  <si>
    <t>lSYO0U8AAAAJ</t>
  </si>
  <si>
    <t>Lviv Polytechnic National University</t>
  </si>
  <si>
    <t>Christian Fruhwirth-Reisinger</t>
  </si>
  <si>
    <t>https://scholar.google.com/citations?hl=en&amp;user=Mg5Vlp8AAAAJ</t>
  </si>
  <si>
    <t>Mg5Vlp8AAAAJ</t>
  </si>
  <si>
    <t>Ph.D Student, Graz University of Technology</t>
  </si>
  <si>
    <t>Verified email at icg.tugraz.at</t>
  </si>
  <si>
    <t>Srivarshan Selvaraj</t>
  </si>
  <si>
    <t>https://scholar.google.com/citations?hl=en&amp;user=cmuk5Z4AAAAJ</t>
  </si>
  <si>
    <t>cmuk5Z4AAAAJ</t>
  </si>
  <si>
    <t>Graduate Student, University of Southern California</t>
  </si>
  <si>
    <t>Mathieu Roget</t>
  </si>
  <si>
    <t>https://scholar.google.com/citations?hl=en&amp;user=hp7Hv-4AAAAJ</t>
  </si>
  <si>
    <t>hp7Hv-4AAAAJ</t>
  </si>
  <si>
    <t>PhD Student, LIS, AMU</t>
  </si>
  <si>
    <t>Verified email at ens-lyon.org</t>
  </si>
  <si>
    <t>Heather Sherwood</t>
  </si>
  <si>
    <t>https://scholar.google.com/citations?hl=en&amp;user=UEYzRTQAAAAJ</t>
  </si>
  <si>
    <t>UEYzRTQAAAAJ</t>
  </si>
  <si>
    <t>Research Associate, Education Development Center</t>
  </si>
  <si>
    <t>Verified email at edc.org</t>
  </si>
  <si>
    <t>Cherubin Mugisha</t>
  </si>
  <si>
    <t>https://scholar.google.com/citations?hl=en&amp;user=jgyr5PEAAAAJ</t>
  </si>
  <si>
    <t>jgyr5PEAAAAJ</t>
  </si>
  <si>
    <t>Ph.D University of Aizu</t>
  </si>
  <si>
    <t>Verified email at u-aizu.ac.jp</t>
  </si>
  <si>
    <t>YEMING CAI</t>
  </si>
  <si>
    <t>https://scholar.google.com/citations?hl=en&amp;user=eiclm7QAAAAJ</t>
  </si>
  <si>
    <t>eiclm7QAAAAJ</t>
  </si>
  <si>
    <t>Trine University</t>
  </si>
  <si>
    <t>Verified email at whu.edu.cn</t>
  </si>
  <si>
    <t>Mahfara Hoque</t>
  </si>
  <si>
    <t>https://scholar.google.com/citations?hl=en&amp;user=asxX1jwAAAAJ</t>
  </si>
  <si>
    <t>asxX1jwAAAAJ</t>
  </si>
  <si>
    <t>Instructor of Certification Program, Asian University for Women</t>
  </si>
  <si>
    <t>Verified email at post.auw.edu.bd</t>
  </si>
  <si>
    <t>ALBERTO CASCAJO</t>
  </si>
  <si>
    <t>https://scholar.google.com/citations?hl=en&amp;user=b02_N-sAAAAJ</t>
  </si>
  <si>
    <t>b02_N-sAAAAJ</t>
  </si>
  <si>
    <t>Universidad Carlos III de Madrid</t>
  </si>
  <si>
    <t>Verified email at inf.uc3m.es</t>
  </si>
  <si>
    <t>Xin Yi</t>
  </si>
  <si>
    <t>https://scholar.google.com/citations?hl=en&amp;user=V4TfB3EAAAAJ</t>
  </si>
  <si>
    <t>V4TfB3EAAAAJ</t>
  </si>
  <si>
    <t>Master of Computer Science</t>
  </si>
  <si>
    <t>Nagwa Goher</t>
  </si>
  <si>
    <t>https://scholar.google.com/citations?hl=en&amp;user=yzWkbEoAAAAJ</t>
  </si>
  <si>
    <t>yzWkbEoAAAAJ</t>
  </si>
  <si>
    <t>Teaching Assistant at Nahda University</t>
  </si>
  <si>
    <t>Verified email at nub.edu.eg</t>
  </si>
  <si>
    <t>Ibrahim N. Mahmood</t>
  </si>
  <si>
    <t>https://scholar.google.com/citations?hl=en&amp;user=zb5TAd0AAAAJ</t>
  </si>
  <si>
    <t>zb5TAd0AAAAJ</t>
  </si>
  <si>
    <t>Basra University for Oil and Gas</t>
  </si>
  <si>
    <t>Verified email at buog.edu.iq</t>
  </si>
  <si>
    <t>Rio Ariestia Pradipta</t>
  </si>
  <si>
    <t>https://scholar.google.com/citations?hl=en&amp;user=gIl5X_gAAAAJ</t>
  </si>
  <si>
    <t>gIl5X_gAAAAJ</t>
  </si>
  <si>
    <t>University of Lampung</t>
  </si>
  <si>
    <t>Verified email at eng.unila.ac.id</t>
  </si>
  <si>
    <t>Arun Krishna Chitturi</t>
  </si>
  <si>
    <t>https://scholar.google.com/citations?hl=en&amp;user=WeH6rl4AAAAJ</t>
  </si>
  <si>
    <t>WeH6rl4AAAAJ</t>
  </si>
  <si>
    <t>Roozbeh Sheikh</t>
  </si>
  <si>
    <t>https://scholar.google.com/citations?hl=en&amp;user=ajXUf9sAAAAJ</t>
  </si>
  <si>
    <t>ajXUf9sAAAAJ</t>
  </si>
  <si>
    <t>Verified email at srbiau.ac.ir</t>
  </si>
  <si>
    <t>Dr. Christopher Uchechukwu Ibeh</t>
  </si>
  <si>
    <t>https://scholar.google.com/citations?hl=en&amp;user=D7_B2coAAAAJ</t>
  </si>
  <si>
    <t>D7_B2coAAAAJ</t>
  </si>
  <si>
    <t>University of Strathclyde</t>
  </si>
  <si>
    <t>Verified email at strath.ac.uk</t>
  </si>
  <si>
    <t>Keenan Jones</t>
  </si>
  <si>
    <t>https://scholar.google.com/citations?hl=en&amp;user=sVGnYJUAAAAJ</t>
  </si>
  <si>
    <t>sVGnYJUAAAAJ</t>
  </si>
  <si>
    <t>PhD Student, University of Kent</t>
  </si>
  <si>
    <t>Roni Zoller</t>
  </si>
  <si>
    <t>https://scholar.google.com/citations?hl=en&amp;user=UF0wqboAAAAJ</t>
  </si>
  <si>
    <t>UF0wqboAAAAJ</t>
  </si>
  <si>
    <t>Msc Computer Science</t>
  </si>
  <si>
    <t>Tegar Arifin Prasetyo</t>
  </si>
  <si>
    <t>https://scholar.google.com/citations?hl=en&amp;user=ZLbuKXYAAAAJ</t>
  </si>
  <si>
    <t>ZLbuKXYAAAAJ</t>
  </si>
  <si>
    <t>Information Technology, Institut Teknologi Del</t>
  </si>
  <si>
    <t>Verified email at del.ac.id</t>
  </si>
  <si>
    <t>Feri Febria Laksana</t>
  </si>
  <si>
    <t>https://scholar.google.com/citations?hl=en&amp;user=RNp5JVMAAAAJ</t>
  </si>
  <si>
    <t>RNp5JVMAAAAJ</t>
  </si>
  <si>
    <t>Universitas Nahdlatul Ulama Yogyakarta</t>
  </si>
  <si>
    <t>Verified email at unu-jogja.ac.id</t>
  </si>
  <si>
    <t>Mei Shi</t>
  </si>
  <si>
    <t>https://scholar.google.com/citations?hl=en&amp;user=tdmm7TsAAAAJ</t>
  </si>
  <si>
    <t>tdmm7TsAAAAJ</t>
  </si>
  <si>
    <t>Northwest University</t>
  </si>
  <si>
    <t>Zhenyao Wang</t>
  </si>
  <si>
    <t>https://scholar.google.com/citations?hl=en&amp;user=31n422IAAAAJ</t>
  </si>
  <si>
    <t>31n422IAAAAJ</t>
  </si>
  <si>
    <t>Beijing Forestry University</t>
  </si>
  <si>
    <t>Verified email at bjfu.edu.cn</t>
  </si>
  <si>
    <t>ZHANG Mengdi</t>
  </si>
  <si>
    <t>https://scholar.google.com/citations?hl=en&amp;user=l5onVicAAAAJ</t>
  </si>
  <si>
    <t>l5onVicAAAAJ</t>
  </si>
  <si>
    <t>Afdhal Kurniawan</t>
  </si>
  <si>
    <t>https://scholar.google.com/citations?hl=en&amp;user=Ld4C1kYAAAAJ</t>
  </si>
  <si>
    <t>Ld4C1kYAAAAJ</t>
  </si>
  <si>
    <t>Binus University</t>
  </si>
  <si>
    <t>AntÃ³nio Chaves</t>
  </si>
  <si>
    <t>https://scholar.google.com/citations?hl=en&amp;user=BESndBcAAAAJ</t>
  </si>
  <si>
    <t>BESndBcAAAAJ</t>
  </si>
  <si>
    <t>Researcher, Universidade do Minho</t>
  </si>
  <si>
    <t>Verified email at alunos.uminho.pt</t>
  </si>
  <si>
    <t>Coby Penso</t>
  </si>
  <si>
    <t>https://scholar.google.com/citations?hl=en&amp;user=cBtDv38AAAAJ</t>
  </si>
  <si>
    <t>cBtDv38AAAAJ</t>
  </si>
  <si>
    <t>Verified email at biu.ac.il</t>
  </si>
  <si>
    <t>Kevin Huang</t>
  </si>
  <si>
    <t>https://scholar.google.com/citations?hl=en&amp;user=9IQ0148AAAAJ</t>
  </si>
  <si>
    <t>9IQ0148AAAAJ</t>
  </si>
  <si>
    <t>Kalana Sahabandu</t>
  </si>
  <si>
    <t>https://scholar.google.com/citations?hl=en&amp;user=q5Qz9NAAAAAJ</t>
  </si>
  <si>
    <t>q5Qz9NAAAAAJ</t>
  </si>
  <si>
    <t>Master's Student, University of Washington</t>
  </si>
  <si>
    <t>Song Liu</t>
  </si>
  <si>
    <t>https://scholar.google.com/citations?hl=en&amp;user=HNa2BLEAAAAJ</t>
  </si>
  <si>
    <t>HNa2BLEAAAAJ</t>
  </si>
  <si>
    <t>Emily Slade</t>
  </si>
  <si>
    <t>https://scholar.google.com/citations?hl=en&amp;user=BqRzlIcAAAAJ</t>
  </si>
  <si>
    <t>BqRzlIcAAAAJ</t>
  </si>
  <si>
    <t>Verified email at ox.ac.uk</t>
  </si>
  <si>
    <t>Michael Partridge</t>
  </si>
  <si>
    <t>https://scholar.google.com/citations?hl=en&amp;user=UW_PB9gAAAAJ</t>
  </si>
  <si>
    <t>UW_PB9gAAAAJ</t>
  </si>
  <si>
    <t>PhD Candidate, Northern Arizona University</t>
  </si>
  <si>
    <t>Navid Rsouli</t>
  </si>
  <si>
    <t>https://scholar.google.com/citations?hl=en&amp;user=hzNnvcEAAAAJ</t>
  </si>
  <si>
    <t>hzNnvcEAAAAJ</t>
  </si>
  <si>
    <t>Noppadol Punsuebsay</t>
  </si>
  <si>
    <t>https://scholar.google.com/citations?hl=en&amp;user=VacAiBQAAAAJ</t>
  </si>
  <si>
    <t>VacAiBQAAAAJ</t>
  </si>
  <si>
    <t>Graduate Student, Univeristy of Delaware</t>
  </si>
  <si>
    <t>Guanmeng Wang</t>
  </si>
  <si>
    <t>https://scholar.google.com/citations?hl=en&amp;user=wqCUTucAAAAJ</t>
  </si>
  <si>
    <t>wqCUTucAAAAJ</t>
  </si>
  <si>
    <t>Arnab Chatterjee</t>
  </si>
  <si>
    <t>https://scholar.google.com/citations?hl=en&amp;user=n7LQp5sAAAAJ</t>
  </si>
  <si>
    <t>n7LQp5sAAAAJ</t>
  </si>
  <si>
    <t>BOSCH</t>
  </si>
  <si>
    <t>Verified email at bosch.com</t>
  </si>
  <si>
    <t>Elly Firasari</t>
  </si>
  <si>
    <t>https://scholar.google.com/citations?hl=en&amp;user=uL33nlsAAAAJ</t>
  </si>
  <si>
    <t>uL33nlsAAAAJ</t>
  </si>
  <si>
    <t>Sistem Informasi, Universitas Nusa Mandiri</t>
  </si>
  <si>
    <t>MohammadAmin Hanif</t>
  </si>
  <si>
    <t>https://scholar.google.com/citations?hl=en&amp;user=Xb2OL9sAAAAJ</t>
  </si>
  <si>
    <t>Xb2OL9sAAAAJ</t>
  </si>
  <si>
    <t>Computer student at Islamic Azad University of Science and Research</t>
  </si>
  <si>
    <t>Amiao Gao</t>
  </si>
  <si>
    <t>https://scholar.google.com/citations?hl=en&amp;user=hWVwM8QAAAAJ</t>
  </si>
  <si>
    <t>hWVwM8QAAAAJ</t>
  </si>
  <si>
    <t>Southern Methodist University</t>
  </si>
  <si>
    <t>Tatiana Shamardina</t>
  </si>
  <si>
    <t>https://scholar.google.com/citations?hl=en&amp;user=l2p88W8AAAAJ</t>
  </si>
  <si>
    <t>l2p88W8AAAAJ</t>
  </si>
  <si>
    <t>ABBYY</t>
  </si>
  <si>
    <t>Verified email at abbyy.com</t>
  </si>
  <si>
    <t>Xiangwan Sun</t>
  </si>
  <si>
    <t>https://scholar.google.com/citations?hl=en&amp;user=j8c6XJgAAAAJ</t>
  </si>
  <si>
    <t>j8c6XJgAAAAJ</t>
  </si>
  <si>
    <t>Cornell University</t>
  </si>
  <si>
    <t>Qianwen Meng</t>
  </si>
  <si>
    <t>https://scholar.google.com/citations?hl=en&amp;user=oLc_gqQAAAAJ</t>
  </si>
  <si>
    <t>oLc_gqQAAAAJ</t>
  </si>
  <si>
    <t>Shandong University</t>
  </si>
  <si>
    <t>Ivon Miranda Santos</t>
  </si>
  <si>
    <t>https://scholar.google.com/citations?hl=en&amp;user=zpNOA-wAAAAJ</t>
  </si>
  <si>
    <t>zpNOA-wAAAAJ</t>
  </si>
  <si>
    <t>Student of Computer Science Department, University of BrasÃ­lia (UnB)</t>
  </si>
  <si>
    <t>Verified email at aluno.unb.br</t>
  </si>
  <si>
    <t>YongQi Cai</t>
  </si>
  <si>
    <t>https://scholar.google.com/citations?hl=en&amp;user=92hspAUAAAAJ</t>
  </si>
  <si>
    <t>92hspAUAAAAJ</t>
  </si>
  <si>
    <t>Fauzan Azhiman</t>
  </si>
  <si>
    <t>https://scholar.google.com/citations?hl=en&amp;user=kMt-fdMAAAAJ</t>
  </si>
  <si>
    <t>kMt-fdMAAAAJ</t>
  </si>
  <si>
    <t>Cesare TUCCI</t>
  </si>
  <si>
    <t>https://scholar.google.com/citations?hl=en&amp;user=yG4mYPkAAAAJ</t>
  </si>
  <si>
    <t>yG4mYPkAAAAJ</t>
  </si>
  <si>
    <t>PhD student, University of Salerno</t>
  </si>
  <si>
    <t>Oliver Sourbut</t>
  </si>
  <si>
    <t>https://scholar.google.com/citations?hl=en&amp;user=mlMg-IgAAAAJ</t>
  </si>
  <si>
    <t>mlMg-IgAAAAJ</t>
  </si>
  <si>
    <t>Verified email at robots.ox.ac.uk</t>
  </si>
  <si>
    <t>JIIFKOM</t>
  </si>
  <si>
    <t>https://scholar.google.com/citations?hl=en&amp;user=UH97wO8AAAAJ</t>
  </si>
  <si>
    <t>UH97wO8AAAAJ</t>
  </si>
  <si>
    <t>Sekolah Tinggi Teknologi Ronggolawe</t>
  </si>
  <si>
    <t>Verified email at sttrcepu.ac.id</t>
  </si>
  <si>
    <t>Shohail Uddin Sarker</t>
  </si>
  <si>
    <t>https://scholar.google.com/citations?hl=en&amp;user=LlJX3CoAAAAJ</t>
  </si>
  <si>
    <t>LlJX3CoAAAAJ</t>
  </si>
  <si>
    <t>Gannon University</t>
  </si>
  <si>
    <t>Verified email at gannon.edu</t>
  </si>
  <si>
    <t>Andrew Hays Burns</t>
  </si>
  <si>
    <t>https://scholar.google.com/citations?hl=en&amp;user=9CGVzjAAAAAJ</t>
  </si>
  <si>
    <t>9CGVzjAAAAAJ</t>
  </si>
  <si>
    <t>Student at the University of Georgia</t>
  </si>
  <si>
    <t>Verified email at uga.edu</t>
  </si>
  <si>
    <t>Piyush Tewani</t>
  </si>
  <si>
    <t>https://scholar.google.com/citations?hl=en&amp;user=EcsjMIIAAAAJ</t>
  </si>
  <si>
    <t>EcsjMIIAAAAJ</t>
  </si>
  <si>
    <t>Student,Shri Ramswaroop Memorial College of Engineering and Management</t>
  </si>
  <si>
    <t>Verified email at srmcem.ac.in</t>
  </si>
  <si>
    <t>Runxuan Jiang</t>
  </si>
  <si>
    <t>https://scholar.google.com/citations?hl=en&amp;user=Xa3X9rAAAAAJ</t>
  </si>
  <si>
    <t>Xa3X9rAAAAAJ</t>
  </si>
  <si>
    <t>Undergraduate Student, University of Michigan</t>
  </si>
  <si>
    <t>Marco Canducci</t>
  </si>
  <si>
    <t>https://scholar.google.com/citations?hl=en&amp;user=lAqO-9gAAAAJ</t>
  </si>
  <si>
    <t>lAqO-9gAAAAJ</t>
  </si>
  <si>
    <t>Research Fellow, University of Birmingham</t>
  </si>
  <si>
    <t>Verified email at cs.bham.ac.uk</t>
  </si>
  <si>
    <t>Jiabao Qu</t>
  </si>
  <si>
    <t>https://scholar.google.com/citations?hl=en&amp;user=r5rZk6YAAAAJ</t>
  </si>
  <si>
    <t>r5rZk6YAAAAJ</t>
  </si>
  <si>
    <t>Technical of Logiocean</t>
  </si>
  <si>
    <t>Verified email at logiocean.com</t>
  </si>
  <si>
    <t>Sami M. Saliba</t>
  </si>
  <si>
    <t>https://scholar.google.com/citations?hl=en&amp;user=XMUhb6QAAAAJ</t>
  </si>
  <si>
    <t>XMUhb6QAAAAJ</t>
  </si>
  <si>
    <t>Department of Engineering Systems and Environment University of Virginia</t>
  </si>
  <si>
    <t>Verified email at virginia.edu</t>
  </si>
  <si>
    <t>Ziang Liu</t>
  </si>
  <si>
    <t>https://scholar.google.com/citations?hl=en&amp;user=EfNcWykAAAAJ</t>
  </si>
  <si>
    <t>EfNcWykAAAAJ</t>
  </si>
  <si>
    <t>Master of Science, Brown University; Bachelor of Engineering, Shanghai Jiao TongÂ â€¦</t>
  </si>
  <si>
    <t>Zhicong Zheng</t>
  </si>
  <si>
    <t>https://scholar.google.com/citations?hl=en&amp;user=0stl8FoAAAAJ</t>
  </si>
  <si>
    <t>0stl8FoAAAAJ</t>
  </si>
  <si>
    <t>Graduate, Zhejiang University</t>
  </si>
  <si>
    <t>Mbasa Joaquim Molo</t>
  </si>
  <si>
    <t>https://scholar.google.com/citations?hl=en&amp;user=oBLYAWoAAAAJ</t>
  </si>
  <si>
    <t>oBLYAWoAAAAJ</t>
  </si>
  <si>
    <t>PhD Student at the University of Pisa, Italy</t>
  </si>
  <si>
    <t>Verified email at phd.unipi.it</t>
  </si>
  <si>
    <t>LoÃ¯c Rakotoson</t>
  </si>
  <si>
    <t>https://scholar.google.com/citations?hl=en&amp;user=VNEglKoAAAAJ</t>
  </si>
  <si>
    <t>VNEglKoAAAAJ</t>
  </si>
  <si>
    <t>Opscidia</t>
  </si>
  <si>
    <t>Verified email at loicrakotoson.com</t>
  </si>
  <si>
    <t>Xiaoqi Sheng</t>
  </si>
  <si>
    <t>https://scholar.google.com/citations?hl=en&amp;user=g0_xbVQAAAAJ</t>
  </si>
  <si>
    <t>g0_xbVQAAAAJ</t>
  </si>
  <si>
    <t>Daniela Marcu</t>
  </si>
  <si>
    <t>https://scholar.google.com/citations?hl=en&amp;user=5r_R0O4AAAAJ</t>
  </si>
  <si>
    <t>5r_R0O4AAAAJ</t>
  </si>
  <si>
    <t>Stefan cel Mare University of Suceava</t>
  </si>
  <si>
    <t>ITBM WAKATOBI</t>
  </si>
  <si>
    <t>https://scholar.google.com/citations?hl=en&amp;user=V_ssAskAAAAJ</t>
  </si>
  <si>
    <t>V_ssAskAAAAJ</t>
  </si>
  <si>
    <t>Institut Teknologi dan Bisnis Muhammadiyah Wakatobi</t>
  </si>
  <si>
    <t>Verified email at itbmwakatobi.ac.id</t>
  </si>
  <si>
    <t>Lokini Kunalan</t>
  </si>
  <si>
    <t>https://scholar.google.com/citations?hl=en&amp;user=oEeG-ZAAAAAJ</t>
  </si>
  <si>
    <t>oEeG-ZAAAAAJ</t>
  </si>
  <si>
    <t>Software Engineer at IFS</t>
  </si>
  <si>
    <t>Verified email at my.sliit.lk</t>
  </si>
  <si>
    <t>M NAGABHUSHANA RAO</t>
  </si>
  <si>
    <t>https://scholar.google.com/citations?hl=en&amp;user=6-brRkUAAAAJ</t>
  </si>
  <si>
    <t>6-brRkUAAAAJ</t>
  </si>
  <si>
    <t>VIDYAJYOTHI INSTITUTE OF TECHNOLOGY</t>
  </si>
  <si>
    <t>Verified email at vjit.ac.in</t>
  </si>
  <si>
    <t>Ngan Pham</t>
  </si>
  <si>
    <t>https://scholar.google.com/citations?hl=en&amp;user=5IUnAEYAAAAJ</t>
  </si>
  <si>
    <t>5IUnAEYAAAAJ</t>
  </si>
  <si>
    <t>Andrea Avogaro</t>
  </si>
  <si>
    <t>https://scholar.google.com/citations?hl=en&amp;user=G9Kly7YAAAAJ</t>
  </si>
  <si>
    <t>G9Kly7YAAAAJ</t>
  </si>
  <si>
    <t>PhD student, University of Verona</t>
  </si>
  <si>
    <t>Steven Solar</t>
  </si>
  <si>
    <t>https://scholar.google.com/citations?hl=en&amp;user=h8z6Lc8AAAAJ</t>
  </si>
  <si>
    <t>h8z6Lc8AAAAJ</t>
  </si>
  <si>
    <t>Bioinformatics Scientist, NIH</t>
  </si>
  <si>
    <t>Radu Vasile</t>
  </si>
  <si>
    <t>https://scholar.google.com/citations?hl=en&amp;user=x80DSi8AAAAJ</t>
  </si>
  <si>
    <t>x80DSi8AAAAJ</t>
  </si>
  <si>
    <t>Ovidius University</t>
  </si>
  <si>
    <t>Verified email at 365.univ-ovidius.ro</t>
  </si>
  <si>
    <t>Mujtaba Humayon</t>
  </si>
  <si>
    <t>https://scholar.google.com/citations?hl=en&amp;user=VG9NJC4AAAAJ</t>
  </si>
  <si>
    <t>VG9NJC4AAAAJ</t>
  </si>
  <si>
    <t>Jaeyong Song</t>
  </si>
  <si>
    <t>https://scholar.google.com/citations?hl=en&amp;user=2H-m_VYAAAAJ</t>
  </si>
  <si>
    <t>2H-m_VYAAAAJ</t>
  </si>
  <si>
    <t>ECE, Seoul National University</t>
  </si>
  <si>
    <t>Sugiono</t>
  </si>
  <si>
    <t>https://scholar.google.com/citations?hl=en&amp;user=3H6MFqgAAAAJ</t>
  </si>
  <si>
    <t>3H6MFqgAAAAJ</t>
  </si>
  <si>
    <t>Ahmed Albasri</t>
  </si>
  <si>
    <t>https://scholar.google.com/citations?hl=en&amp;user=yT8l1zgAAAAJ</t>
  </si>
  <si>
    <t>yT8l1zgAAAAJ</t>
  </si>
  <si>
    <t>Verified email at razi.ac.ir</t>
  </si>
  <si>
    <t>Tommy Liu</t>
  </si>
  <si>
    <t>https://scholar.google.com/citations?hl=en&amp;user=hwdfJrYAAAAJ</t>
  </si>
  <si>
    <t>hwdfJrYAAAAJ</t>
  </si>
  <si>
    <t>Joshua Rumbut</t>
  </si>
  <si>
    <t>https://scholar.google.com/citations?hl=en&amp;user=rMbwHjoAAAAJ</t>
  </si>
  <si>
    <t>rMbwHjoAAAAJ</t>
  </si>
  <si>
    <t>Graduate Student, University of Massachusetts Dartmouth</t>
  </si>
  <si>
    <t>Verified email at umassd.edu</t>
  </si>
  <si>
    <t>Riccardo Berra</t>
  </si>
  <si>
    <t>https://scholar.google.com/citations?hl=en&amp;user=MpyI900AAAAJ</t>
  </si>
  <si>
    <t>MpyI900AAAAJ</t>
  </si>
  <si>
    <t>Bachelor of Computer Science, University of Verona</t>
  </si>
  <si>
    <t>Verified email at studenti.univr.it</t>
  </si>
  <si>
    <t>Monika Evelin Johan</t>
  </si>
  <si>
    <t>https://scholar.google.com/citations?hl=en&amp;user=teRYBAoAAAAJ</t>
  </si>
  <si>
    <t>teRYBAoAAAAJ</t>
  </si>
  <si>
    <t>Universitas Multimedia Nusantara</t>
  </si>
  <si>
    <t>Verified email at umn.ac.id</t>
  </si>
  <si>
    <t>Brian DuSell</t>
  </si>
  <si>
    <t>https://scholar.google.com/citations?hl=en&amp;user=1AkLaFIAAAAJ</t>
  </si>
  <si>
    <t>1AkLaFIAAAAJ</t>
  </si>
  <si>
    <t>Verified email at inf.ethz.ch</t>
  </si>
  <si>
    <t>Valerio Francesco Puglisi</t>
  </si>
  <si>
    <t>https://scholar.google.com/citations?hl=en&amp;user=E0sPqWcAAAAJ</t>
  </si>
  <si>
    <t>E0sPqWcAAAAJ</t>
  </si>
  <si>
    <t>Computer Science Phd University Of Catania</t>
  </si>
  <si>
    <t>Verified email at phd.unict.it</t>
  </si>
  <si>
    <t>Saeed Al-Amodi</t>
  </si>
  <si>
    <t>https://scholar.google.com/citations?hl=en&amp;user=E-HMBAwAAAAJ</t>
  </si>
  <si>
    <t>E-HMBAwAAAAJ</t>
  </si>
  <si>
    <t>KIIT Univercity</t>
  </si>
  <si>
    <t>Verified email at kiit.ac.in</t>
  </si>
  <si>
    <t>Ion-Alexandru Secara</t>
  </si>
  <si>
    <t>https://scholar.google.com/citations?hl=en&amp;user=B9IJfAoAAAAJ</t>
  </si>
  <si>
    <t>B9IJfAoAAAAJ</t>
  </si>
  <si>
    <t>Co-Founder, PostureHealth</t>
  </si>
  <si>
    <t>Verified email at yayzen.com</t>
  </si>
  <si>
    <t>Shashaank N</t>
  </si>
  <si>
    <t>https://scholar.google.com/citations?hl=en&amp;user=REb_5XcAAAAJ</t>
  </si>
  <si>
    <t>REb_5XcAAAAJ</t>
  </si>
  <si>
    <t>Ziheng Huang</t>
  </si>
  <si>
    <t>https://scholar.google.com/citations?hl=en&amp;user=dQzWwmMAAAAJ</t>
  </si>
  <si>
    <t>dQzWwmMAAAAJ</t>
  </si>
  <si>
    <t>Wuhan University</t>
  </si>
  <si>
    <t>Mattia Panettiere</t>
  </si>
  <si>
    <t>https://scholar.google.com/citations?hl=en&amp;user=u2x_O_wAAAAJ</t>
  </si>
  <si>
    <t>u2x_O_wAAAAJ</t>
  </si>
  <si>
    <t>PhD Candidate</t>
  </si>
  <si>
    <t>Verified email at vu.nl</t>
  </si>
  <si>
    <t>Tobias Weise</t>
  </si>
  <si>
    <t>https://scholar.google.com/citations?hl=en&amp;user=w7Ip7jYAAAAJ</t>
  </si>
  <si>
    <t>w7Ip7jYAAAAJ</t>
  </si>
  <si>
    <t>Friedrich-Alexander-UniversitÃ¤t Erlangen-NÃ¼rnberg</t>
  </si>
  <si>
    <t>Mohammad Umair</t>
  </si>
  <si>
    <t>https://scholar.google.com/citations?hl=en&amp;user=1EI9DQIAAAAJ</t>
  </si>
  <si>
    <t>1EI9DQIAAAAJ</t>
  </si>
  <si>
    <t>Galgotias University</t>
  </si>
  <si>
    <t>Yu Lou</t>
  </si>
  <si>
    <t>https://scholar.google.com/citations?hl=en&amp;user=FUa-iRcAAAAJ</t>
  </si>
  <si>
    <t>FUa-iRcAAAAJ</t>
  </si>
  <si>
    <t>Fahimul Hoque</t>
  </si>
  <si>
    <t>https://scholar.google.com/citations?hl=en&amp;user=Y4uLbA4AAAAJ</t>
  </si>
  <si>
    <t>Y4uLbA4AAAAJ</t>
  </si>
  <si>
    <t>Oleksandr Zelinskiy</t>
  </si>
  <si>
    <t>https://scholar.google.com/citations?hl=en&amp;user=Wmfs3vcAAAAJ</t>
  </si>
  <si>
    <t>Wmfs3vcAAAAJ</t>
  </si>
  <si>
    <t>Ivan Franko National University of Lviv</t>
  </si>
  <si>
    <t>Verified email at lnu.edu.ua</t>
  </si>
  <si>
    <t>Gennaro Mellone</t>
  </si>
  <si>
    <t>https://scholar.google.com/citations?hl=en&amp;user=sNffwYEAAAAJ</t>
  </si>
  <si>
    <t>sNffwYEAAAAJ</t>
  </si>
  <si>
    <t>Ph.d. student in "Environmental phenomena and risks", University of Napoli "Parthenope"</t>
  </si>
  <si>
    <t>Mattia Tambaro</t>
  </si>
  <si>
    <t>https://scholar.google.com/citations?hl=en&amp;user=zq6pa9EAAAAJ</t>
  </si>
  <si>
    <t>zq6pa9EAAAAJ</t>
  </si>
  <si>
    <t>Padova Neuroscience Center, University of Padua</t>
  </si>
  <si>
    <t>Verified email at phd.unipd.it</t>
  </si>
  <si>
    <t>Damien Hansen</t>
  </si>
  <si>
    <t>https://scholar.google.com/citations?hl=en&amp;user=4VqrxcgAAAAJ</t>
  </si>
  <si>
    <t>4VqrxcgAAAAJ</t>
  </si>
  <si>
    <t>UniversitÃ© libre de Bruxelles (ULB)</t>
  </si>
  <si>
    <t>Verified email at ulb.be</t>
  </si>
  <si>
    <t>Zenghui Zhou</t>
  </si>
  <si>
    <t>https://scholar.google.com/citations?hl=en&amp;user=mrf-JvkAAAAJ</t>
  </si>
  <si>
    <t>mrf-JvkAAAAJ</t>
  </si>
  <si>
    <t>Beihang University</t>
  </si>
  <si>
    <t>Verified email at buaa.edu.cn</t>
  </si>
  <si>
    <t>Juan Antonio De Rus</t>
  </si>
  <si>
    <t>https://scholar.google.com/citations?hl=en&amp;user=5luAjRIAAAAJ</t>
  </si>
  <si>
    <t>5luAjRIAAAAJ</t>
  </si>
  <si>
    <t>Universitat de Valencia</t>
  </si>
  <si>
    <t>Petteri MÃ¤ntymaa</t>
  </si>
  <si>
    <t>https://scholar.google.com/citations?hl=en&amp;user=-OML6jsAAAAJ</t>
  </si>
  <si>
    <t>Finnish Institute for Health and Welfare</t>
  </si>
  <si>
    <t>Verified email at thl.fi</t>
  </si>
  <si>
    <t>Nurmi Hidayasari</t>
  </si>
  <si>
    <t>https://scholar.google.com/citations?hl=en&amp;user=j_NuilAAAAAJ</t>
  </si>
  <si>
    <t>j_NuilAAAAAJ</t>
  </si>
  <si>
    <t>Politeknik Negeri Bengkalis</t>
  </si>
  <si>
    <t>Verified email at polbeng.ac.id</t>
  </si>
  <si>
    <t>Antonio Di Meglio</t>
  </si>
  <si>
    <t>https://scholar.google.com/citations?hl=en&amp;user=lp4zzucAAAAJ</t>
  </si>
  <si>
    <t>lp4zzucAAAAJ</t>
  </si>
  <si>
    <t>University Of Bologna</t>
  </si>
  <si>
    <t>Zhengyang (Leo) Dong</t>
  </si>
  <si>
    <t>https://scholar.google.com/citations?hl=en&amp;user=Jk9xV4AAAAAJ</t>
  </si>
  <si>
    <t>Jk9xV4AAAAAJ</t>
  </si>
  <si>
    <t>Rama Dian Syah</t>
  </si>
  <si>
    <t>https://scholar.google.com/citations?hl=en&amp;user=6ulPARAAAAAJ</t>
  </si>
  <si>
    <t>6ulPARAAAAAJ</t>
  </si>
  <si>
    <t>Jannis Groenberg</t>
  </si>
  <si>
    <t>https://scholar.google.com/citations?hl=en&amp;user=zgpLaGYAAAAJ</t>
  </si>
  <si>
    <t>zgpLaGYAAAAJ</t>
  </si>
  <si>
    <t>Master of Science</t>
  </si>
  <si>
    <t>Verified email at campus.tu-berlin.de</t>
  </si>
  <si>
    <t>Robin van de Water</t>
  </si>
  <si>
    <t>https://scholar.google.com/citations?hl=en&amp;user=Tp9Ry9gAAAAJ</t>
  </si>
  <si>
    <t>Tp9Ry9gAAAAJ</t>
  </si>
  <si>
    <t>Hasso Plattner Institute</t>
  </si>
  <si>
    <t>Verified email at hpi.de</t>
  </si>
  <si>
    <t>Daniel Szelogowski</t>
  </si>
  <si>
    <t>https://scholar.google.com/citations?hl=en&amp;user=M8K9NiIAAAAJ</t>
  </si>
  <si>
    <t>M8K9NiIAAAAJ</t>
  </si>
  <si>
    <t>Capitol Technology University</t>
  </si>
  <si>
    <t>Verified email at captechu.edu</t>
  </si>
  <si>
    <t>Lovedeep Singh</t>
  </si>
  <si>
    <t>https://scholar.google.com/citations?hl=en&amp;user=WC6fo10AAAAJ</t>
  </si>
  <si>
    <t>WC6fo10AAAAJ</t>
  </si>
  <si>
    <t>The DE Shaw Group | CMU SCS</t>
  </si>
  <si>
    <t>Angelino Mehmeti</t>
  </si>
  <si>
    <t>https://scholar.google.com/citations?hl=en&amp;user=lWEEX_MAAAAJ</t>
  </si>
  <si>
    <t>lWEEX_MAAAAJ</t>
  </si>
  <si>
    <t>National &amp; Kapodistrian University of Athens</t>
  </si>
  <si>
    <t>Verified email at di.uoa.gr</t>
  </si>
  <si>
    <t>Medetova Kunduz Muratovna</t>
  </si>
  <si>
    <t>https://scholar.google.com/citations?hl=en&amp;user=pZbojqMAAAAJ</t>
  </si>
  <si>
    <t>pZbojqMAAAAJ</t>
  </si>
  <si>
    <t>Tashkent State University of Economics</t>
  </si>
  <si>
    <t>Verified email at tuit.uz</t>
  </si>
  <si>
    <t>Vibha Agarwal</t>
  </si>
  <si>
    <t>https://scholar.google.com/citations?hl=en&amp;user=8DV8YMEAAAAJ</t>
  </si>
  <si>
    <t>8DV8YMEAAAAJ</t>
  </si>
  <si>
    <t>Massachusetts Institute of Technology, Massachusetts General Hospital, HealthTensor</t>
  </si>
  <si>
    <t>INSOO KIM</t>
  </si>
  <si>
    <t>https://scholar.google.com/citations?hl=en&amp;user=7UDiuVEAAAAJ</t>
  </si>
  <si>
    <t>7UDiuVEAAAAJ</t>
  </si>
  <si>
    <t>ê³ ë ¤ëŒ€í•™êµ ì „ê¸°ì „ìžê³µí•™ë¶€ ëŒ€í•™ì›ìƒ</t>
  </si>
  <si>
    <t>Verified email at korea.ac.kr</t>
  </si>
  <si>
    <t>Jiankai Jin</t>
  </si>
  <si>
    <t>https://scholar.google.com/citations?hl=en&amp;user=wzSmbQQAAAAJ</t>
  </si>
  <si>
    <t>wzSmbQQAAAAJ</t>
  </si>
  <si>
    <t>School of Computing and Information Systems, The University of Melbourne</t>
  </si>
  <si>
    <t>Verified email at student.unimelb.edu.au</t>
  </si>
  <si>
    <t>Abdulkadir TaÅŸkÄ±n</t>
  </si>
  <si>
    <t>https://scholar.google.com/citations?hl=en&amp;user=9-hfTrcAAAAJ</t>
  </si>
  <si>
    <t>9-hfTrcAAAAJ</t>
  </si>
  <si>
    <t>Mantis Software Co</t>
  </si>
  <si>
    <t>Verified email at mantis.com.tr</t>
  </si>
  <si>
    <t>Febrian Valentino</t>
  </si>
  <si>
    <t>https://scholar.google.com/citations?hl=en&amp;user=hSZ_qcUAAAAJ</t>
  </si>
  <si>
    <t>hSZ_qcUAAAAJ</t>
  </si>
  <si>
    <t>Hicham L.</t>
  </si>
  <si>
    <t>https://scholar.google.com/citations?hl=en&amp;user=c8rrRQoAAAAJ</t>
  </si>
  <si>
    <t>c8rrRQoAAAAJ</t>
  </si>
  <si>
    <t>PhD - INRIA, CNRS, UniversitÃ© CÃ´te d'Azur</t>
  </si>
  <si>
    <t>Mothefer Majeed Jahefer</t>
  </si>
  <si>
    <t>https://scholar.google.com/citations?hl=en&amp;user=P0gNXUYAAAAJ</t>
  </si>
  <si>
    <t>P0gNXUYAAAAJ</t>
  </si>
  <si>
    <t>Imam Alkadhim University College (IKU)</t>
  </si>
  <si>
    <t>Verified email at iku.edu.iq</t>
  </si>
  <si>
    <t>Murilo Gustineli</t>
  </si>
  <si>
    <t>https://scholar.google.com/citations?hl=en&amp;user=BYtmZy4AAAAJ</t>
  </si>
  <si>
    <t>BYtmZy4AAAAJ</t>
  </si>
  <si>
    <t>Data Scientist</t>
  </si>
  <si>
    <t>Attilio Della Greca</t>
  </si>
  <si>
    <t>https://scholar.google.com/citations?hl=en&amp;user=Ajl3MswAAAAJ</t>
  </si>
  <si>
    <t>Ajl3MswAAAAJ</t>
  </si>
  <si>
    <t>Allyson N Pfeil</t>
  </si>
  <si>
    <t>https://scholar.google.com/citations?hl=en&amp;user=3mCjmmsAAAAJ</t>
  </si>
  <si>
    <t>3mCjmmsAAAAJ</t>
  </si>
  <si>
    <t>Fondren Orthopedic Research Institute</t>
  </si>
  <si>
    <t>Verified email at fondren.com</t>
  </si>
  <si>
    <t>Sara Medhat</t>
  </si>
  <si>
    <t>https://scholar.google.com/citations?hl=en&amp;user=_KJ5ymkAAAAJ</t>
  </si>
  <si>
    <t>_KJ5ymkAAAAJ</t>
  </si>
  <si>
    <t>Assistant Lecturer at Egyptian atomic energy authority</t>
  </si>
  <si>
    <t>Verified email at eaea.sci.eg</t>
  </si>
  <si>
    <t>Yassine Benlachmi</t>
  </si>
  <si>
    <t>https://scholar.google.com/citations?hl=en&amp;user=_lfGaU4AAAAJ</t>
  </si>
  <si>
    <t>_lfGaU4AAAAJ</t>
  </si>
  <si>
    <t>Ecole Nationale SupÃ©rieur des Arts et MÃ©tiers</t>
  </si>
  <si>
    <t>Jingbo Zhang</t>
  </si>
  <si>
    <t>https://scholar.google.com/citations?hl=en&amp;user=ZWhS-UQAAAAJ</t>
  </si>
  <si>
    <t>ZWhS-UQAAAAJ</t>
  </si>
  <si>
    <t>Micah Halter</t>
  </si>
  <si>
    <t>https://scholar.google.com/citations?hl=en&amp;user=yMme7wkAAAAJ</t>
  </si>
  <si>
    <t>yMme7wkAAAAJ</t>
  </si>
  <si>
    <t>Research Scientist, Georgia Tech Research Institute</t>
  </si>
  <si>
    <t>Verified email at mehalter.com</t>
  </si>
  <si>
    <t>Sabah M. Alturfi</t>
  </si>
  <si>
    <t>https://scholar.google.com/citations?hl=en&amp;user=QMx6tesAAAAJ</t>
  </si>
  <si>
    <t>QMx6tesAAAAJ</t>
  </si>
  <si>
    <t>College of Law/University of Kerbala</t>
  </si>
  <si>
    <t>Zongyue Qin</t>
  </si>
  <si>
    <t>https://scholar.google.com/citations?hl=en&amp;user=8QDAVAgAAAAJ</t>
  </si>
  <si>
    <t>8QDAVAgAAAAJ</t>
  </si>
  <si>
    <t>Aleksandr AndrejÄuk</t>
  </si>
  <si>
    <t>https://scholar.google.com/citations?hl=en&amp;user=dLNaSvIAAAAJ</t>
  </si>
  <si>
    <t>dLNaSvIAAAAJ</t>
  </si>
  <si>
    <t>Project engineer, Aimdyn, Inc.</t>
  </si>
  <si>
    <t>Verified email at aimdyn.com</t>
  </si>
  <si>
    <t>Amulya Arun Ballakur</t>
  </si>
  <si>
    <t>https://scholar.google.com/citations?hl=en&amp;user=G2hyfm8AAAAJ</t>
  </si>
  <si>
    <t>G2hyfm8AAAAJ</t>
  </si>
  <si>
    <t>Ahmad Tayeb</t>
  </si>
  <si>
    <t>https://scholar.google.com/citations?hl=en&amp;user=hmYtApEAAAAJ</t>
  </si>
  <si>
    <t>hmYtApEAAAAJ</t>
  </si>
  <si>
    <t>PhD Student, Florida State University</t>
  </si>
  <si>
    <t>Verified email at cs.fsu.edu</t>
  </si>
  <si>
    <t>Mark Chen</t>
  </si>
  <si>
    <t>https://scholar.google.com/citations?hl=en&amp;user=RRVjhy0AAAAJ</t>
  </si>
  <si>
    <t>RRVjhy0AAAAJ</t>
  </si>
  <si>
    <t>The University of Tokyo, Master's degree</t>
  </si>
  <si>
    <t>Matthieu Delaloye</t>
  </si>
  <si>
    <t>https://scholar.google.com/citations?hl=en&amp;user=YeaLf3EAAAAJ</t>
  </si>
  <si>
    <t>YeaLf3EAAAAJ</t>
  </si>
  <si>
    <t>Former Senior Researcher, Institute of Information Systems, HES-SO Valais-Wallis</t>
  </si>
  <si>
    <t>Verified email at hevs.ch</t>
  </si>
  <si>
    <t>Grant Hadlich</t>
  </si>
  <si>
    <t>https://scholar.google.com/citations?hl=en&amp;user=ShVXN7QAAAAJ</t>
  </si>
  <si>
    <t>ShVXN7QAAAAJ</t>
  </si>
  <si>
    <t>Student, University of Washington</t>
  </si>
  <si>
    <t>Subha Shini R</t>
  </si>
  <si>
    <t>https://scholar.google.com/citations?hl=en&amp;user=46QA04oAAAAJ</t>
  </si>
  <si>
    <t>46QA04oAAAAJ</t>
  </si>
  <si>
    <t>Student, Panimalar Engineering College</t>
  </si>
  <si>
    <t>Madhav Mahesh Kashyap</t>
  </si>
  <si>
    <t>https://scholar.google.com/citations?hl=en&amp;user=em9zrywAAAAJ</t>
  </si>
  <si>
    <t>em9zrywAAAAJ</t>
  </si>
  <si>
    <t>Xing Tang</t>
  </si>
  <si>
    <t>https://scholar.google.com/citations?hl=en&amp;user=cicnAmcAAAAJ</t>
  </si>
  <si>
    <t>cicnAmcAAAAJ</t>
  </si>
  <si>
    <t>alibaba</t>
  </si>
  <si>
    <t>Basma Elshoky</t>
  </si>
  <si>
    <t>https://scholar.google.com/citations?hl=en&amp;user=rrniihQAAAAJ</t>
  </si>
  <si>
    <t>rrniihQAAAAJ</t>
  </si>
  <si>
    <t>Minia University</t>
  </si>
  <si>
    <t>Verified email at s-mu.edu.eg</t>
  </si>
  <si>
    <t>SAHIL DHOKED</t>
  </si>
  <si>
    <t>https://scholar.google.com/citations?hl=en&amp;user=b5XjbKYAAAAJ</t>
  </si>
  <si>
    <t>b5XjbKYAAAAJ</t>
  </si>
  <si>
    <t>The University of Texas at Dallas</t>
  </si>
  <si>
    <t>Theodoros Siozos</t>
  </si>
  <si>
    <t>https://scholar.google.com/citations?hl=en&amp;user=4Pfur24AAAAJ</t>
  </si>
  <si>
    <t>4Pfur24AAAAJ</t>
  </si>
  <si>
    <t>Libra AI Technologies, National Technical University of Athens</t>
  </si>
  <si>
    <t>Verified email at libramli.ai</t>
  </si>
  <si>
    <t>Zahra Tayebi</t>
  </si>
  <si>
    <t>https://scholar.google.com/citations?hl=en&amp;user=8WE6hdwAAAAJ</t>
  </si>
  <si>
    <t>8WE6hdwAAAAJ</t>
  </si>
  <si>
    <t>Georgia State University</t>
  </si>
  <si>
    <t>Verified email at student.gsu.edu</t>
  </si>
  <si>
    <t>Muqdad Hanoon Dawood Alnussairi</t>
  </si>
  <si>
    <t>https://scholar.google.com/citations?hl=en&amp;user=FWkCLf4AAAAJ</t>
  </si>
  <si>
    <t>FWkCLf4AAAAJ</t>
  </si>
  <si>
    <t>Southern Technical University</t>
  </si>
  <si>
    <t>Verified email at stu.edu.iq</t>
  </si>
  <si>
    <t>Julian Eder</t>
  </si>
  <si>
    <t>https://scholar.google.com/citations?hl=en&amp;user=R05GoWEAAAAJ</t>
  </si>
  <si>
    <t>R05GoWEAAAAJ</t>
  </si>
  <si>
    <t>Laabmayr und Partner ZT GesnbH</t>
  </si>
  <si>
    <t>Verified email at laabmayr.at</t>
  </si>
  <si>
    <t>Xue Li</t>
  </si>
  <si>
    <t>https://scholar.google.com/citations?hl=en&amp;user=gbzz_yAAAAAJ</t>
  </si>
  <si>
    <t>gbzz_yAAAAAJ</t>
  </si>
  <si>
    <t>Harbin Institute of Technology</t>
  </si>
  <si>
    <t>Verified email at stu.hit.edu.cn</t>
  </si>
  <si>
    <t>Andrija Kostic</t>
  </si>
  <si>
    <t>https://scholar.google.com/citations?hl=en&amp;user=2osqNjcAAAAJ</t>
  </si>
  <si>
    <t>2osqNjcAAAAJ</t>
  </si>
  <si>
    <t>PhD student, Max Planck Institute for Astrophysics</t>
  </si>
  <si>
    <t>Verified email at mpa-garching.mpg.de</t>
  </si>
  <si>
    <t>Rusina Widha Febriana</t>
  </si>
  <si>
    <t>https://scholar.google.com/citations?hl=en&amp;user=YQIoQ6oAAAAJ</t>
  </si>
  <si>
    <t>YQIoQ6oAAAAJ</t>
  </si>
  <si>
    <t>Universitas Anwar Medika</t>
  </si>
  <si>
    <t>Verified email at uam.ac.id</t>
  </si>
  <si>
    <t>bouarourou soukaina</t>
  </si>
  <si>
    <t>https://scholar.google.com/citations?hl=en&amp;user=3i6ILVsAAAAJ</t>
  </si>
  <si>
    <t>3i6ILVsAAAAJ</t>
  </si>
  <si>
    <t>Faculty of Sciences Dhar El Mehraz,Sidi Mohamed Ben Abdellah University</t>
  </si>
  <si>
    <t>Abiola Johnson</t>
  </si>
  <si>
    <t>https://scholar.google.com/citations?hl=en&amp;user=yrit_b8AAAAJ</t>
  </si>
  <si>
    <t>yrit_b8AAAAJ</t>
  </si>
  <si>
    <t>MSc Computer Science, University of Southern California</t>
  </si>
  <si>
    <t>Anej Svete</t>
  </si>
  <si>
    <t>https://scholar.google.com/citations?hl=en&amp;user=9ezEOeUAAAAJ</t>
  </si>
  <si>
    <t>9ezEOeUAAAAJ</t>
  </si>
  <si>
    <t>Firta Sari Panjaitan</t>
  </si>
  <si>
    <t>https://scholar.google.com/citations?hl=en&amp;user=9lSkXPUAAAAJ</t>
  </si>
  <si>
    <t>9lSkXPUAAAAJ</t>
  </si>
  <si>
    <t>Institute of Computer Science</t>
  </si>
  <si>
    <t>Xiaoyi Bao</t>
  </si>
  <si>
    <t>https://scholar.google.com/citations?hl=en&amp;user=MePrlcIAAAAJ</t>
  </si>
  <si>
    <t>MePrlcIAAAAJ</t>
  </si>
  <si>
    <t>University of California, San Diego</t>
  </si>
  <si>
    <t>Saidamin Sajid</t>
  </si>
  <si>
    <t>https://scholar.google.com/citations?hl=en&amp;user=B6Ngus8AAAAJ</t>
  </si>
  <si>
    <t>B6Ngus8AAAAJ</t>
  </si>
  <si>
    <t>Kevin RenÃ© BrolÃ¸s</t>
  </si>
  <si>
    <t>https://scholar.google.com/citations?hl=en&amp;user=kAouPusAAAAJ</t>
  </si>
  <si>
    <t>kAouPusAAAAJ</t>
  </si>
  <si>
    <t>AI Researcher &amp; Co-Founder, Abzu</t>
  </si>
  <si>
    <t>Verified email at abzu.ai</t>
  </si>
  <si>
    <t>Elyor Egamberdiyev</t>
  </si>
  <si>
    <t>https://scholar.google.com/citations?hl=en&amp;user=9lETDp8AAAAJ</t>
  </si>
  <si>
    <t>9lETDp8AAAAJ</t>
  </si>
  <si>
    <t>Tashkent University of Information Technologies named After Muhammad Al-Khwarizmi</t>
  </si>
  <si>
    <t>Verified email at cajecs.com</t>
  </si>
  <si>
    <t>Danielle Rose Nagar</t>
  </si>
  <si>
    <t>https://scholar.google.com/citations?hl=en&amp;user=jjXlY0UAAAAJ</t>
  </si>
  <si>
    <t>jjXlY0UAAAAJ</t>
  </si>
  <si>
    <t>Computer Science, University of Cape Town</t>
  </si>
  <si>
    <t>Wenjie Zhu</t>
  </si>
  <si>
    <t>https://scholar.google.com/citations?hl=en&amp;user=PKp6PyMAAAAJ</t>
  </si>
  <si>
    <t>PKp6PyMAAAAJ</t>
  </si>
  <si>
    <t>Alyssa Donawa</t>
  </si>
  <si>
    <t>https://scholar.google.com/citations?hl=en&amp;user=9A4s_O4AAAAJ</t>
  </si>
  <si>
    <t>9A4s_O4AAAAJ</t>
  </si>
  <si>
    <t>Abhinav Kulshreshth</t>
  </si>
  <si>
    <t>https://scholar.google.com/citations?hl=en&amp;user=toCv3MgAAAAJ</t>
  </si>
  <si>
    <t>toCv3MgAAAAJ</t>
  </si>
  <si>
    <t>Data Analyst 1, PayPal India Inc.</t>
  </si>
  <si>
    <t>Verified email at paypal.com</t>
  </si>
  <si>
    <t>Zeev Kalyuzhner</t>
  </si>
  <si>
    <t>https://scholar.google.com/citations?hl=en&amp;user=-LQYV5QAAAAJ</t>
  </si>
  <si>
    <t>Data Scientist and Software Engineer</t>
  </si>
  <si>
    <t>Alex Habeen Chang</t>
  </si>
  <si>
    <t>https://scholar.google.com/citations?hl=en&amp;user=ERfsU3oAAAAJ</t>
  </si>
  <si>
    <t>ERfsU3oAAAAJ</t>
  </si>
  <si>
    <t>George Mason University</t>
  </si>
  <si>
    <t>Verified email at gmu.edu</t>
  </si>
  <si>
    <t>Ziye Chen</t>
  </si>
  <si>
    <t>https://scholar.google.com/citations?hl=en&amp;user=vV9nK44AAAAJ</t>
  </si>
  <si>
    <t>vV9nK44AAAAJ</t>
  </si>
  <si>
    <t>School of Mathematics and Statistics, The University of Melbourne</t>
  </si>
  <si>
    <t>Saloni Laddha</t>
  </si>
  <si>
    <t>https://scholar.google.com/citations?hl=en&amp;user=_8stl1YAAAAJ</t>
  </si>
  <si>
    <t>_8stl1YAAAAJ</t>
  </si>
  <si>
    <t>Student, NIT Hamirpur</t>
  </si>
  <si>
    <t>Verified email at nith.ac.in</t>
  </si>
  <si>
    <t>Thulitha Senevirathna</t>
  </si>
  <si>
    <t>https://scholar.google.com/citations?hl=en&amp;user=AdtMb7YAAAAJ</t>
  </si>
  <si>
    <t>AdtMb7YAAAAJ</t>
  </si>
  <si>
    <t>University College Dublin</t>
  </si>
  <si>
    <t>Aliyu Gana Yisa</t>
  </si>
  <si>
    <t>https://scholar.google.com/citations?hl=en&amp;user=4GO-34IAAAAJ</t>
  </si>
  <si>
    <t>4GO-34IAAAAJ</t>
  </si>
  <si>
    <t>The University of Salford</t>
  </si>
  <si>
    <t>Verified email at edu.salford.ac.uk</t>
  </si>
  <si>
    <t>Soufiane OUARIACH</t>
  </si>
  <si>
    <t>https://scholar.google.com/citations?hl=en&amp;user=NB4z-GAAAAAJ</t>
  </si>
  <si>
    <t>NB4z-GAAAAAJ</t>
  </si>
  <si>
    <t>Verified email at etu.uae.ac.ma</t>
  </si>
  <si>
    <t>Swapnil Verma</t>
  </si>
  <si>
    <t>https://scholar.google.com/citations?hl=en&amp;user=tf1JsFQAAAAJ</t>
  </si>
  <si>
    <t>tf1JsFQAAAAJ</t>
  </si>
  <si>
    <t>Mumbai University</t>
  </si>
  <si>
    <t>Antonia Ivanda</t>
  </si>
  <si>
    <t>https://scholar.google.com/citations?hl=en&amp;user=eHBWOMUAAAAJ</t>
  </si>
  <si>
    <t>eHBWOMUAAAAJ</t>
  </si>
  <si>
    <t>Research assistant, University of Split</t>
  </si>
  <si>
    <t>Verified email at fesb.hr</t>
  </si>
  <si>
    <t>Nicolau Duran-Silva</t>
  </si>
  <si>
    <t>https://scholar.google.com/citations?hl=en&amp;user=V2_NA6gAAAAJ</t>
  </si>
  <si>
    <t>V2_NA6gAAAAJ</t>
  </si>
  <si>
    <t>SIRIS Academic</t>
  </si>
  <si>
    <t>Verified email at sirisacademic.com</t>
  </si>
  <si>
    <t>Dr. Brahma Datta Shukla</t>
  </si>
  <si>
    <t>https://scholar.google.com/citations?hl=en&amp;user=zi83px0AAAAJ</t>
  </si>
  <si>
    <t>zi83px0AAAAJ</t>
  </si>
  <si>
    <t>Vikram University Ujjain</t>
  </si>
  <si>
    <t>Sven Rasmusen</t>
  </si>
  <si>
    <t>https://scholar.google.com/citations?hl=en&amp;user=jzF_RMwAAAAJ</t>
  </si>
  <si>
    <t>jzF_RMwAAAAJ</t>
  </si>
  <si>
    <t>University of Innsbruck</t>
  </si>
  <si>
    <t>Verified email at sti2.at</t>
  </si>
  <si>
    <t>Belal A Hamed</t>
  </si>
  <si>
    <t>https://scholar.google.com/citations?hl=en&amp;user=Dnwa9kYAAAAJ</t>
  </si>
  <si>
    <t>Dnwa9kYAAAAJ</t>
  </si>
  <si>
    <t>Teaching Assistant of Computer Science,(Minia University)</t>
  </si>
  <si>
    <t>Verified email at mu.edu.eg</t>
  </si>
  <si>
    <t>Naga Satya Prabhakar Kota</t>
  </si>
  <si>
    <t>https://scholar.google.com/citations?hl=en&amp;user=FLP1LXwAAAAJ</t>
  </si>
  <si>
    <t>FLP1LXwAAAAJ</t>
  </si>
  <si>
    <t>Software R&amp;D Engineer, Ansys Inc.</t>
  </si>
  <si>
    <t>Verified email at ansys.com</t>
  </si>
  <si>
    <t>chen Jinfan</t>
  </si>
  <si>
    <t>https://scholar.google.com/citations?hl=en&amp;user=bicaD04AAAAJ</t>
  </si>
  <si>
    <t>bicaD04AAAAJ</t>
  </si>
  <si>
    <t>ETHZ</t>
  </si>
  <si>
    <t>Verified email at student.ethz.ch</t>
  </si>
  <si>
    <t>Qi Jia</t>
  </si>
  <si>
    <t>https://scholar.google.com/citations?hl=en&amp;user=eZgZz-YAAAAJ</t>
  </si>
  <si>
    <t>eZgZz-YAAAAJ</t>
  </si>
  <si>
    <t>Yunnan University</t>
  </si>
  <si>
    <t>Verified email at mail.ynu.edu.cn</t>
  </si>
  <si>
    <t>Brandon Bui</t>
  </si>
  <si>
    <t>https://scholar.google.com/citations?hl=en&amp;user=5vN8llQAAAAJ</t>
  </si>
  <si>
    <t>5vN8llQAAAAJ</t>
  </si>
  <si>
    <t>Undergraduate at Stanford University</t>
  </si>
  <si>
    <t>Khandaker Raiyan Rahman</t>
  </si>
  <si>
    <t>https://scholar.google.com/citations?hl=en&amp;user=Kstz0PsAAAAJ</t>
  </si>
  <si>
    <t>Kstz0PsAAAAJ</t>
  </si>
  <si>
    <t>Student, American International University - Bangladesh</t>
  </si>
  <si>
    <t>Verified email at student.aiub.edu</t>
  </si>
  <si>
    <t>Udochukwu Thankgod Ikechukwu Igwenagu</t>
  </si>
  <si>
    <t>https://scholar.google.com/citations?hl=en&amp;user=hE5nMmQAAAAJ</t>
  </si>
  <si>
    <t>hE5nMmQAAAAJ</t>
  </si>
  <si>
    <t>Computer Information Systems Researcher, Prairie View A&amp;M University</t>
  </si>
  <si>
    <t>Verified email at pvamu.edu</t>
  </si>
  <si>
    <t>Guokun Xu</t>
  </si>
  <si>
    <t>https://scholar.google.com/citations?hl=en&amp;user=eZ0fP94AAAAJ</t>
  </si>
  <si>
    <t>eZ0fP94AAAAJ</t>
  </si>
  <si>
    <t>Beijing Foreign Studies University</t>
  </si>
  <si>
    <t>Cheng-Tse Liu</t>
  </si>
  <si>
    <t>https://scholar.google.com/citations?hl=en&amp;user=LVO3qpwAAAAJ</t>
  </si>
  <si>
    <t>LVO3qpwAAAAJ</t>
  </si>
  <si>
    <t>University of California, Santa Cruz</t>
  </si>
  <si>
    <t>Verified email at ucsc.edu</t>
  </si>
  <si>
    <t>Esteban Segarra Martinez</t>
  </si>
  <si>
    <t>https://scholar.google.com/citations?hl=en&amp;user=2Vmd79sAAAAJ</t>
  </si>
  <si>
    <t>2Vmd79sAAAAJ</t>
  </si>
  <si>
    <t>Jingyao Ren</t>
  </si>
  <si>
    <t>https://scholar.google.com/citations?hl=en&amp;user=1j_rxU8AAAAJ</t>
  </si>
  <si>
    <t>1j_rxU8AAAAJ</t>
  </si>
  <si>
    <t>Efstathios Branikas</t>
  </si>
  <si>
    <t>https://scholar.google.com/citations?hl=en&amp;user=8IwB_kUAAAAJ</t>
  </si>
  <si>
    <t>8IwB_kUAAAAJ</t>
  </si>
  <si>
    <t>PhD Candidate, University of Strathclyde</t>
  </si>
  <si>
    <t>Mohamed EL FEZAZI</t>
  </si>
  <si>
    <t>https://scholar.google.com/citations?hl=en&amp;user=27yShmoAAAAJ</t>
  </si>
  <si>
    <t>27yShmoAAAAJ</t>
  </si>
  <si>
    <t>Mohammed V University In Rabat, Morocco</t>
  </si>
  <si>
    <t>Verified email at um5s.net.ma</t>
  </si>
  <si>
    <t>gema bangsawan</t>
  </si>
  <si>
    <t>https://scholar.google.com/citations?hl=en&amp;user=zFHj29AAAAAJ</t>
  </si>
  <si>
    <t>zFHj29AAAAAJ</t>
  </si>
  <si>
    <t>Pemerintah Kabupaten Gowa</t>
  </si>
  <si>
    <t>Verified email at gowakab.go.id</t>
  </si>
  <si>
    <t>Vineet Patodkar</t>
  </si>
  <si>
    <t>https://scholar.google.com/citations?hl=en&amp;user=T6hbb2IAAAAJ</t>
  </si>
  <si>
    <t>T6hbb2IAAAAJ</t>
  </si>
  <si>
    <t>Student, Sinhgad College of Engineering, Pune, Maharashtra, India</t>
  </si>
  <si>
    <t>Verified email at sinhgad.edu</t>
  </si>
  <si>
    <t>Yiyang Tang</t>
  </si>
  <si>
    <t>https://scholar.google.com/citations?hl=en&amp;user=Eg8EfY8AAAAJ</t>
  </si>
  <si>
    <t>Eg8EfY8AAAAJ</t>
  </si>
  <si>
    <t>The Hong Kong University of Science and Technology</t>
  </si>
  <si>
    <t>Adamya Shyam</t>
  </si>
  <si>
    <t>https://scholar.google.com/citations?hl=en&amp;user=RUdF8DEAAAAJ</t>
  </si>
  <si>
    <t>RUdF8DEAAAAJ</t>
  </si>
  <si>
    <t>Research Scholar, Department of Computer Science, University of Delhi</t>
  </si>
  <si>
    <t>Muthana S. Mahdi</t>
  </si>
  <si>
    <t>https://scholar.google.com/citations?hl=en&amp;user=uPg9mdsAAAAJ</t>
  </si>
  <si>
    <t>uPg9mdsAAAAJ</t>
  </si>
  <si>
    <t>Lecturer at Mustansiriyah University</t>
  </si>
  <si>
    <t>Verified email at uomustansiriyah.edu.iq</t>
  </si>
  <si>
    <t>Levi Kaplan</t>
  </si>
  <si>
    <t>https://scholar.google.com/citations?hl=en&amp;user=688OVAwAAAAJ</t>
  </si>
  <si>
    <t>688OVAwAAAAJ</t>
  </si>
  <si>
    <t>Spyros Loizou</t>
  </si>
  <si>
    <t>https://scholar.google.com/citations?hl=en&amp;user=8HavEE8AAAAJ</t>
  </si>
  <si>
    <t>8HavEE8AAAAJ</t>
  </si>
  <si>
    <t>Cyprus University of Technology</t>
  </si>
  <si>
    <t>Verified email at cut.ac.cy</t>
  </si>
  <si>
    <t>John van Lith</t>
  </si>
  <si>
    <t>https://scholar.google.com/citations?hl=en&amp;user=PMiYFCMAAAAJ</t>
  </si>
  <si>
    <t>PMiYFCMAAAAJ</t>
  </si>
  <si>
    <t>Master Student Computer Science and Engineering, Eindhoven University of Technology</t>
  </si>
  <si>
    <t>Verified email at student.tue.nl</t>
  </si>
  <si>
    <t>Erika Noor Dianti</t>
  </si>
  <si>
    <t>https://scholar.google.com/citations?hl=en&amp;user=nqsTWHgAAAAJ</t>
  </si>
  <si>
    <t>nqsTWHgAAAAJ</t>
  </si>
  <si>
    <t>Samuel Agana</t>
  </si>
  <si>
    <t>https://scholar.google.com/citations?hl=en&amp;user=vasyVO0AAAAJ</t>
  </si>
  <si>
    <t>vasyVO0AAAAJ</t>
  </si>
  <si>
    <t>University of Health and Allied Sciences</t>
  </si>
  <si>
    <t>Verified email at uhas.edu.gh</t>
  </si>
  <si>
    <t>Afham Ahmed</t>
  </si>
  <si>
    <t>https://scholar.google.com/citations?hl=en&amp;user=R_pNz2YAAAAJ</t>
  </si>
  <si>
    <t>R_pNz2YAAAAJ</t>
  </si>
  <si>
    <t>Derman Janner Lubis</t>
  </si>
  <si>
    <t>https://scholar.google.com/citations?hl=en&amp;user=cSXXDnsAAAAJ</t>
  </si>
  <si>
    <t>cSXXDnsAAAAJ</t>
  </si>
  <si>
    <t>Universitas Binaniaga Indonesia</t>
  </si>
  <si>
    <t>Verified email at unbin.ac.id</t>
  </si>
  <si>
    <t>Aidin Tavvafi</t>
  </si>
  <si>
    <t>https://scholar.google.com/citations?hl=en&amp;user=1mFONuEAAAAJ</t>
  </si>
  <si>
    <t>1mFONuEAAAAJ</t>
  </si>
  <si>
    <t>Philosophy student, Shahid Beheshti University</t>
  </si>
  <si>
    <t>Kaashika Prajaapat</t>
  </si>
  <si>
    <t>https://scholar.google.com/citations?hl=en&amp;user=sd4hHJIAAAAJ</t>
  </si>
  <si>
    <t>sd4hHJIAAAAJ</t>
  </si>
  <si>
    <t>Student, IIT Delhi</t>
  </si>
  <si>
    <t>Verified email at iitd.ac.in</t>
  </si>
  <si>
    <t>Wisoo Song</t>
  </si>
  <si>
    <t>https://scholar.google.com/citations?hl=en&amp;user=BFpJheIAAAAJ</t>
  </si>
  <si>
    <t>BFpJheIAAAAJ</t>
  </si>
  <si>
    <t>Robotics Engineer, B GARAGE</t>
  </si>
  <si>
    <t>Verified email at bgarage.ai</t>
  </si>
  <si>
    <t>Nesryne Mejri</t>
  </si>
  <si>
    <t>https://scholar.google.com/citations?hl=en&amp;user=0iQcMBQAAAAJ</t>
  </si>
  <si>
    <t>0iQcMBQAAAAJ</t>
  </si>
  <si>
    <t>Zhenqiu Ouyang</t>
  </si>
  <si>
    <t>https://scholar.google.com/citations?hl=en&amp;user=tazbhRAAAAAJ</t>
  </si>
  <si>
    <t>tazbhRAAAAAJ</t>
  </si>
  <si>
    <t>Abdubakir Abdullaev</t>
  </si>
  <si>
    <t>https://scholar.google.com/citations?hl=en&amp;user=T55lGMQAAAAJ</t>
  </si>
  <si>
    <t>T55lGMQAAAAJ</t>
  </si>
  <si>
    <t>Tashkent University of Information Technologies named after Muhammad al-Khwarizmi</t>
  </si>
  <si>
    <t>Guojun Lu</t>
  </si>
  <si>
    <t>https://scholar.google.com/citations?hl=en&amp;user=J-4PjTcAAAAJ</t>
  </si>
  <si>
    <t>J-4PjTcAAAAJ</t>
  </si>
  <si>
    <t>South China Normal University</t>
  </si>
  <si>
    <t>Verified email at m.scnu.edu.cn</t>
  </si>
  <si>
    <t>Aythem Khairi Kareem</t>
  </si>
  <si>
    <t>https://scholar.google.com/citations?hl=en&amp;user=LoZ7_dEAAAAJ</t>
  </si>
  <si>
    <t>LoZ7_dEAAAAJ</t>
  </si>
  <si>
    <t>Assist. Teach. (MsC),Department of Heet Education, General Directorate of Education inÂ â€¦</t>
  </si>
  <si>
    <t>Verified email at uoanbar.edu.iq</t>
  </si>
  <si>
    <t>Zhilei Han</t>
  </si>
  <si>
    <t>https://scholar.google.com/citations?hl=en&amp;user=Rvu4W6MAAAAJ</t>
  </si>
  <si>
    <t>Rvu4W6MAAAAJ</t>
  </si>
  <si>
    <t>Tsinghua Univeristy</t>
  </si>
  <si>
    <t>Avinash Agarwal</t>
  </si>
  <si>
    <t>https://scholar.google.com/citations?hl=en&amp;user=2FdmdrwAAAAJ</t>
  </si>
  <si>
    <t>2FdmdrwAAAAJ</t>
  </si>
  <si>
    <t>Department of Telecommunications, Ministry of Communications, Government of India</t>
  </si>
  <si>
    <t>Verified email at gov.in</t>
  </si>
  <si>
    <t>AndrÃ© Correia</t>
  </si>
  <si>
    <t>https://scholar.google.com/citations?hl=en&amp;user=7l8i2a0AAAAJ</t>
  </si>
  <si>
    <t>7l8i2a0AAAAJ</t>
  </si>
  <si>
    <t>PhD Student at Universidade da Beira Interior</t>
  </si>
  <si>
    <t>Samina Kanwal</t>
  </si>
  <si>
    <t>https://scholar.google.com/citations?hl=en&amp;user=jAUeD2sAAAAJ</t>
  </si>
  <si>
    <t>jAUeD2sAAAAJ</t>
  </si>
  <si>
    <t>Nurqueen Sayang Dinnie</t>
  </si>
  <si>
    <t>https://scholar.google.com/citations?hl=en&amp;user=NiOHMxYAAAAJ</t>
  </si>
  <si>
    <t>NiOHMxYAAAAJ</t>
  </si>
  <si>
    <t>UiTM</t>
  </si>
  <si>
    <t>Gilberto Recupito</t>
  </si>
  <si>
    <t>https://scholar.google.com/citations?hl=en&amp;user=Rl6vnGIAAAAJ</t>
  </si>
  <si>
    <t>Rl6vnGIAAAAJ</t>
  </si>
  <si>
    <t>Ph.D. Student at University of Salerno</t>
  </si>
  <si>
    <t>Ali Mohamed Hussien Gad</t>
  </si>
  <si>
    <t>https://scholar.google.com/citations?hl=en&amp;user=5BudYX0AAAAJ</t>
  </si>
  <si>
    <t>5BudYX0AAAAJ</t>
  </si>
  <si>
    <t>Aswan University-Assistant lecturer</t>
  </si>
  <si>
    <t>Verified email at aswu.edu.eg</t>
  </si>
  <si>
    <t>Antika Zahrotul Kamalia, SE, M.Kom</t>
  </si>
  <si>
    <t>https://scholar.google.com/citations?hl=en&amp;user=06uFAZ8AAAAJ</t>
  </si>
  <si>
    <t>06uFAZ8AAAAJ</t>
  </si>
  <si>
    <t>UNIVERSITAS PELITA BANGSA</t>
  </si>
  <si>
    <t>Verified email at pelitabangsa.ac.id</t>
  </si>
  <si>
    <t>Soukaina Gouraguine</t>
  </si>
  <si>
    <t>https://scholar.google.com/citations?hl=en&amp;user=KyUDEL4AAAAJ</t>
  </si>
  <si>
    <t>KyUDEL4AAAAJ</t>
  </si>
  <si>
    <t>PHD Student</t>
  </si>
  <si>
    <t>Verified email at etu.univh2c.ma</t>
  </si>
  <si>
    <t>Fernando Diogo Gouveia</t>
  </si>
  <si>
    <t>https://scholar.google.com/citations?hl=en&amp;user=gIeFLUYAAAAJ</t>
  </si>
  <si>
    <t>gIeFLUYAAAAJ</t>
  </si>
  <si>
    <t>Master Degree in Information and Enterprise Systems</t>
  </si>
  <si>
    <t>Aayushi Verma</t>
  </si>
  <si>
    <t>https://scholar.google.com/citations?hl=en&amp;user=jlowXNIAAAAJ</t>
  </si>
  <si>
    <t>jlowXNIAAAAJ</t>
  </si>
  <si>
    <t>University of Connecticut</t>
  </si>
  <si>
    <t>Verified email at uconn.edu</t>
  </si>
  <si>
    <t>Meliyeva Mohira Zafar qizi</t>
  </si>
  <si>
    <t>https://scholar.google.com/citations?hl=en&amp;user=2RhVi-4AAAAJ</t>
  </si>
  <si>
    <t>2RhVi-4AAAAJ</t>
  </si>
  <si>
    <t>Student of Jizzakh branch of the National University of Uzbekistan</t>
  </si>
  <si>
    <t>Pustak Pathak</t>
  </si>
  <si>
    <t>https://scholar.google.com/citations?hl=en&amp;user=O4rk2fkAAAAJ</t>
  </si>
  <si>
    <t>O4rk2fkAAAAJ</t>
  </si>
  <si>
    <t>Shiv Nadar University</t>
  </si>
  <si>
    <t>Verified email at snu.edu.in</t>
  </si>
  <si>
    <t>Iannick Gagnon</t>
  </si>
  <si>
    <t>https://scholar.google.com/citations?hl=en&amp;user=KDyk0xUAAAAJ</t>
  </si>
  <si>
    <t>KDyk0xUAAAAJ</t>
  </si>
  <si>
    <t>Professor of Computer Science</t>
  </si>
  <si>
    <t>Edward G. Jones</t>
  </si>
  <si>
    <t>https://scholar.google.com/citations?hl=en&amp;user=4jbh8NIAAAAJ</t>
  </si>
  <si>
    <t>4jbh8NIAAAAJ</t>
  </si>
  <si>
    <t>University of Manchester</t>
  </si>
  <si>
    <t>Verified email at manchester.ac.uk</t>
  </si>
  <si>
    <t>Kedrian James</t>
  </si>
  <si>
    <t>https://scholar.google.com/citations?hl=en&amp;user=0uKsIFgAAAAJ</t>
  </si>
  <si>
    <t>0uKsIFgAAAAJ</t>
  </si>
  <si>
    <t>University of North Carolina - Chapel Hill</t>
  </si>
  <si>
    <t>Verified email at cs.unc.edu</t>
  </si>
  <si>
    <t>Masmur Tarigan</t>
  </si>
  <si>
    <t>https://scholar.google.com/citations?hl=en&amp;user=r1zytiYAAAAJ</t>
  </si>
  <si>
    <t>r1zytiYAAAAJ</t>
  </si>
  <si>
    <t>Universitas Esa Unggul</t>
  </si>
  <si>
    <t>Verified email at esaunggul.ac.id</t>
  </si>
  <si>
    <t>Najla Galam</t>
  </si>
  <si>
    <t>https://scholar.google.com/citations?hl=en&amp;user=I6k0FZEAAAAJ</t>
  </si>
  <si>
    <t>I6k0FZEAAAAJ</t>
  </si>
  <si>
    <t>Lecturer - Jazan University</t>
  </si>
  <si>
    <t>Radu StochiÈ›oiu</t>
  </si>
  <si>
    <t>https://scholar.google.com/citations?hl=en&amp;user=byUbTlwAAAAJ</t>
  </si>
  <si>
    <t>byUbTlwAAAAJ</t>
  </si>
  <si>
    <t>Student, University Politehnica of Bucharest</t>
  </si>
  <si>
    <t>Verified email at stud.acs.upb.ro</t>
  </si>
  <si>
    <t>NUR OKTAVIN IDRIS</t>
  </si>
  <si>
    <t>https://scholar.google.com/citations?hl=en&amp;user=CD_sljYAAAAJ</t>
  </si>
  <si>
    <t>CD_sljYAAAAJ</t>
  </si>
  <si>
    <t>Universitas Negeri Gorontalo</t>
  </si>
  <si>
    <t>Verified email at ung.ac.id</t>
  </si>
  <si>
    <t>Giuseppe Furnari</t>
  </si>
  <si>
    <t>https://scholar.google.com/citations?hl=en&amp;user=WbzKB1gAAAAJ</t>
  </si>
  <si>
    <t>WbzKB1gAAAAJ</t>
  </si>
  <si>
    <t>PhD Computer Science, University of Catania</t>
  </si>
  <si>
    <t>noor salah hassan</t>
  </si>
  <si>
    <t>https://scholar.google.com/citations?hl=en&amp;user=kBcIuBsAAAAJ</t>
  </si>
  <si>
    <t>kBcIuBsAAAAJ</t>
  </si>
  <si>
    <t>Verified email at visitor.duhokcihan.edu.krd</t>
  </si>
  <si>
    <t>Xixi Yang</t>
  </si>
  <si>
    <t>https://scholar.google.com/citations?hl=en&amp;user=tOmyVSoAAAAJ</t>
  </si>
  <si>
    <t>tOmyVSoAAAAJ</t>
  </si>
  <si>
    <t>Hunan University</t>
  </si>
  <si>
    <t>Idriss Jairi</t>
  </si>
  <si>
    <t>https://scholar.google.com/citations?hl=en&amp;user=KEb8hGMAAAAJ</t>
  </si>
  <si>
    <t>KEb8hGMAAAAJ</t>
  </si>
  <si>
    <t>Master's degree in Computer Science and Technology</t>
  </si>
  <si>
    <t>Verified email at univ-lille.fr</t>
  </si>
  <si>
    <t>Abel Sridharan</t>
  </si>
  <si>
    <t>https://scholar.google.com/citations?hl=en&amp;user=I3ai4GsAAAAJ</t>
  </si>
  <si>
    <t>I3ai4GsAAAAJ</t>
  </si>
  <si>
    <t>Cognizant</t>
  </si>
  <si>
    <t>Verified email at cognizant.com</t>
  </si>
  <si>
    <t>Eleanor Wedell</t>
  </si>
  <si>
    <t>https://scholar.google.com/citations?hl=en&amp;user=TA-2sd0AAAAJ</t>
  </si>
  <si>
    <t>TA-2sd0AAAAJ</t>
  </si>
  <si>
    <t>Paul Isaris</t>
  </si>
  <si>
    <t>https://scholar.google.com/citations?hl=en&amp;user=WMnYJhUAAAAJ</t>
  </si>
  <si>
    <t>WMnYJhUAAAAJ</t>
  </si>
  <si>
    <t>Verified email at scify.org</t>
  </si>
  <si>
    <t>Iskandar Zulkarnain</t>
  </si>
  <si>
    <t>https://scholar.google.com/citations?hl=en&amp;user=JmKU_k8TVyYC</t>
  </si>
  <si>
    <t>JmKU_k8TVyYC</t>
  </si>
  <si>
    <t>Universitas Bung Karno</t>
  </si>
  <si>
    <t>Verified email at ubk.ac.id</t>
  </si>
  <si>
    <t>Oleksandr Panasiuk / ÐžÐ»ÐµÐºÑÐ°Ð½Ð´Ñ€ ÐŸÐ°Ð½Ð°ÑÑŽÐº</t>
  </si>
  <si>
    <t>https://scholar.google.com/citations?hl=en&amp;user=lv2YFfUAAAAJ</t>
  </si>
  <si>
    <t>lv2YFfUAAAAJ</t>
  </si>
  <si>
    <t>Taras Shevchenko National University of Kyiv</t>
  </si>
  <si>
    <t>Verified email at knu.ua</t>
  </si>
  <si>
    <t>Ahmad Fathoni</t>
  </si>
  <si>
    <t>https://scholar.google.com/citations?hl=en&amp;user=sbEs3B0AAAAJ</t>
  </si>
  <si>
    <t>sbEs3B0AAAAJ</t>
  </si>
  <si>
    <t>Universitas Islam Negeri Walisongo Semarang</t>
  </si>
  <si>
    <t>Verified email at walisongo.ac.id</t>
  </si>
  <si>
    <t>THIá»†N Láº C Há»’</t>
  </si>
  <si>
    <t>https://scholar.google.com/citations?hl=en&amp;user=cpbYYqgAAAAJ</t>
  </si>
  <si>
    <t>cpbYYqgAAAAJ</t>
  </si>
  <si>
    <t>Bachelor of Computer Science, Tan Tao University</t>
  </si>
  <si>
    <t>Qingyi Zhao</t>
  </si>
  <si>
    <t>https://scholar.google.com/citations?hl=en&amp;user=wxjVUYYAAAAJ</t>
  </si>
  <si>
    <t>wxjVUYYAAAAJ</t>
  </si>
  <si>
    <t>Computer Science, University of California, Los Angeles (UCLA)</t>
  </si>
  <si>
    <t>Unzilla Savika Putri</t>
  </si>
  <si>
    <t>https://scholar.google.com/citations?hl=en&amp;user=yllAtQ0AAAAJ</t>
  </si>
  <si>
    <t>yllAtQ0AAAAJ</t>
  </si>
  <si>
    <t>Universitas Hasyim Asy'ari || PT Arsamadha Mitra Indonesia</t>
  </si>
  <si>
    <t>Verified email at arsamadha.id</t>
  </si>
  <si>
    <t>Shashank Bhardwaj</t>
  </si>
  <si>
    <t>https://scholar.google.com/citations?hl=en&amp;user=l_AZzPsAAAAJ</t>
  </si>
  <si>
    <t>l_AZzPsAAAAJ</t>
  </si>
  <si>
    <t>Assistant Professor, Sharda University</t>
  </si>
  <si>
    <t>Verified email at sharda.ac.in</t>
  </si>
  <si>
    <t>Bzhar Ghafour Mohammed</t>
  </si>
  <si>
    <t>https://scholar.google.com/citations?hl=en&amp;user=1l1xLX4AAAAJ</t>
  </si>
  <si>
    <t>1l1xLX4AAAAJ</t>
  </si>
  <si>
    <t>Department of Computer Science &amp; IT, College of Science, Salahaddin University-Erbil</t>
  </si>
  <si>
    <t>Verified email at su.edu.krd</t>
  </si>
  <si>
    <t>Yiannis Charalambous</t>
  </si>
  <si>
    <t>https://scholar.google.com/citations?hl=en&amp;user=Xbj8WZEAAAAJ</t>
  </si>
  <si>
    <t>Xbj8WZEAAAAJ</t>
  </si>
  <si>
    <t>Casual Research Assistant, University of Manchester</t>
  </si>
  <si>
    <t>Verified email at student.manchester.ac.uk</t>
  </si>
  <si>
    <t>Jahin Mahbub</t>
  </si>
  <si>
    <t>https://scholar.google.com/citations?hl=en&amp;user=SR7o9owAAAAJ</t>
  </si>
  <si>
    <t>SR7o9owAAAAJ</t>
  </si>
  <si>
    <t>MS Student, Cal Poly Pomona</t>
  </si>
  <si>
    <t>Verified email at cpp.edu</t>
  </si>
  <si>
    <t>Muhammad Asjad Salahuddin</t>
  </si>
  <si>
    <t>https://scholar.google.com/citations?hl=en&amp;user=-mcwg3wAAAAJ</t>
  </si>
  <si>
    <t>University of Alabama Birmingham</t>
  </si>
  <si>
    <t>yang Luo</t>
  </si>
  <si>
    <t>https://scholar.google.com/citations?hl=en&amp;user=iCAaPNkAAAAJ</t>
  </si>
  <si>
    <t>iCAaPNkAAAAJ</t>
  </si>
  <si>
    <t>China CITIC Bank Software Development Center</t>
  </si>
  <si>
    <t>Bocheng Wan</t>
  </si>
  <si>
    <t>https://scholar.google.com/citations?hl=en&amp;user=YSntvXEAAAAJ</t>
  </si>
  <si>
    <t>YSntvXEAAAAJ</t>
  </si>
  <si>
    <t>Texas A&amp;M University</t>
  </si>
  <si>
    <t>Marcos Felipe de Moraes</t>
  </si>
  <si>
    <t>https://scholar.google.com/citations?hl=en&amp;user=bFkRr74AAAAJ</t>
  </si>
  <si>
    <t>bFkRr74AAAAJ</t>
  </si>
  <si>
    <t>University of South Carolina</t>
  </si>
  <si>
    <t>Verified email at email.sc.edu</t>
  </si>
  <si>
    <t>Emmett Culhane</t>
  </si>
  <si>
    <t>https://scholar.google.com/citations?hl=en&amp;user=vPjJUbcAAAAJ</t>
  </si>
  <si>
    <t>vPjJUbcAAAAJ</t>
  </si>
  <si>
    <t>Hilquias Viana CC</t>
  </si>
  <si>
    <t>https://scholar.google.com/citations?hl=en&amp;user=TKAx2LgAAAAJ</t>
  </si>
  <si>
    <t>TKAx2LgAAAAJ</t>
  </si>
  <si>
    <t>Phd student</t>
  </si>
  <si>
    <t>Verified email at pfur.ru</t>
  </si>
  <si>
    <t>Anastasios Nikolakopoulos</t>
  </si>
  <si>
    <t>https://scholar.google.com/citations?hl=en&amp;user=ANlxwFkAAAAJ</t>
  </si>
  <si>
    <t>ANlxwFkAAAAJ</t>
  </si>
  <si>
    <t>National Technical University of Athens</t>
  </si>
  <si>
    <t>Verified email at mail.ntua.gr</t>
  </si>
  <si>
    <t>Iaroslav Bespalov</t>
  </si>
  <si>
    <t>https://scholar.google.com/citations?hl=en&amp;user=iOJdzjUAAAAJ</t>
  </si>
  <si>
    <t>iOJdzjUAAAAJ</t>
  </si>
  <si>
    <t>Skoltech</t>
  </si>
  <si>
    <t>Miguel Alves Ferreira</t>
  </si>
  <si>
    <t>https://scholar.google.com/citations?hl=en&amp;user=xriB5LAAAAAJ</t>
  </si>
  <si>
    <t>xriB5LAAAAAJ</t>
  </si>
  <si>
    <t>Carnegie Mellon University &amp; Instituto Superior TÃ©cnico</t>
  </si>
  <si>
    <t>Verified email at ist.utl.pt</t>
  </si>
  <si>
    <t>DongHo Kim</t>
  </si>
  <si>
    <t>https://scholar.google.com/citations?hl=en&amp;user=TPwLhrsAAAAJ</t>
  </si>
  <si>
    <t>TPwLhrsAAAAJ</t>
  </si>
  <si>
    <t>Division of Advanced Materials Science, Pohang University of Science and Technology</t>
  </si>
  <si>
    <t>Verified email at postech.ac.kr</t>
  </si>
  <si>
    <t>Siddharth Batra</t>
  </si>
  <si>
    <t>https://scholar.google.com/citations?hl=en&amp;user=cKNkD0IAAAAJ</t>
  </si>
  <si>
    <t>cKNkD0IAAAAJ</t>
  </si>
  <si>
    <t>Student, University of Florida</t>
  </si>
  <si>
    <t>Trevor Spreadbury</t>
  </si>
  <si>
    <t>https://scholar.google.com/citations?hl=en&amp;user=WcDzSCwAAAAJ</t>
  </si>
  <si>
    <t>WcDzSCwAAAAJ</t>
  </si>
  <si>
    <t>Software Engineer, University of Chicago</t>
  </si>
  <si>
    <t>Dr. Bandar Alluhaybi</t>
  </si>
  <si>
    <t>https://scholar.google.com/citations?hl=en&amp;user=APUXO8IAAAAJ</t>
  </si>
  <si>
    <t>APUXO8IAAAAJ</t>
  </si>
  <si>
    <t>Assistant Professor, Arab Open University</t>
  </si>
  <si>
    <t>Verified email at arabou.edu.sa</t>
  </si>
  <si>
    <t>I KETUT ADI WIRAYASA</t>
  </si>
  <si>
    <t>https://scholar.google.com/citations?hl=en&amp;user=qMg16S8AAAAJ</t>
  </si>
  <si>
    <t>qMg16S8AAAAJ</t>
  </si>
  <si>
    <t>PT MPPA</t>
  </si>
  <si>
    <t>Amos Oyelere Sunday</t>
  </si>
  <si>
    <t>https://scholar.google.com/citations?hl=en&amp;user=vGcFZC4AAAAJ</t>
  </si>
  <si>
    <t>vGcFZC4AAAAJ</t>
  </si>
  <si>
    <t>University of Eastern Finland</t>
  </si>
  <si>
    <t>Verified email at uef.fi</t>
  </si>
  <si>
    <t>Roelien C Timmer</t>
  </si>
  <si>
    <t>https://scholar.google.com/citations?hl=en&amp;user=8_xkfgoAAAAJ</t>
  </si>
  <si>
    <t>8_xkfgoAAAAJ</t>
  </si>
  <si>
    <t>University of New South Wales</t>
  </si>
  <si>
    <t>Nour Neifar</t>
  </si>
  <si>
    <t>https://scholar.google.com/citations?hl=en&amp;user=QBJkwFgAAAAJ</t>
  </si>
  <si>
    <t>QBJkwFgAAAAJ</t>
  </si>
  <si>
    <t>ReDCAD Laboratory, National school of Engineers of Sfax</t>
  </si>
  <si>
    <t>Verified email at redcad.org</t>
  </si>
  <si>
    <t>Ehlimana Cogo</t>
  </si>
  <si>
    <t>https://scholar.google.com/citations?hl=en&amp;user=lMr1FioAAAAJ</t>
  </si>
  <si>
    <t>lMr1FioAAAAJ</t>
  </si>
  <si>
    <t>Teaching assistant, University of Sarajevo - Faculty of Electrical Engineering</t>
  </si>
  <si>
    <t>Verified email at etf.unsa.ba</t>
  </si>
  <si>
    <t>Moe Nandi Aung</t>
  </si>
  <si>
    <t>https://scholar.google.com/citations?hl=en&amp;user=pX50f2UAAAAJ</t>
  </si>
  <si>
    <t>pX50f2UAAAAJ</t>
  </si>
  <si>
    <t>JAIST</t>
  </si>
  <si>
    <t>Kshitij Dhyani</t>
  </si>
  <si>
    <t>https://scholar.google.com/citations?hl=en&amp;user=I--iiJwAAAAJ</t>
  </si>
  <si>
    <t>I--iiJwAAAAJ</t>
  </si>
  <si>
    <t>Ashvni Narayanan</t>
  </si>
  <si>
    <t>https://scholar.google.com/citations?hl=en&amp;user=WJrtXaUAAAAJ</t>
  </si>
  <si>
    <t>WJrtXaUAAAAJ</t>
  </si>
  <si>
    <t>Sydney Mathematical Research Institute, University of Sydney</t>
  </si>
  <si>
    <t>Verified email at sydney.edu.au</t>
  </si>
  <si>
    <t>Yuxuan Xiao</t>
  </si>
  <si>
    <t>https://scholar.google.com/citations?hl=en&amp;user=vRYW01AAAAAJ</t>
  </si>
  <si>
    <t>vRYW01AAAAAJ</t>
  </si>
  <si>
    <t>Ferdaws Ben Naceur</t>
  </si>
  <si>
    <t>https://scholar.google.com/citations?hl=en&amp;user=jWfuBowAAAAJ</t>
  </si>
  <si>
    <t>jWfuBowAAAAJ</t>
  </si>
  <si>
    <t>LATIS Eniso</t>
  </si>
  <si>
    <t>Igor Dias da Silva</t>
  </si>
  <si>
    <t>https://scholar.google.com/citations?hl=en&amp;user=xshZfRsAAAAJ</t>
  </si>
  <si>
    <t>xshZfRsAAAAJ</t>
  </si>
  <si>
    <t>PhD Candidate Inria</t>
  </si>
  <si>
    <t>Angelo Ruocco</t>
  </si>
  <si>
    <t>https://scholar.google.com/citations?hl=en&amp;user=pLkTXs0AAAAJ</t>
  </si>
  <si>
    <t>pLkTXs0AAAAJ</t>
  </si>
  <si>
    <t>IBM Research</t>
  </si>
  <si>
    <t>Verified email at zurich.ibm.com</t>
  </si>
  <si>
    <t>Zhengjie Ji</t>
  </si>
  <si>
    <t>https://scholar.google.com/citations?hl=en&amp;user=Zv2N-bYAAAAJ</t>
  </si>
  <si>
    <t>Zv2N-bYAAAAJ</t>
  </si>
  <si>
    <t>Guangyuan Zhou</t>
  </si>
  <si>
    <t>https://scholar.google.com/citations?hl=en&amp;user=6iNzfOwAAAAJ</t>
  </si>
  <si>
    <t>6iNzfOwAAAAJ</t>
  </si>
  <si>
    <t>Muhamad Fajri</t>
  </si>
  <si>
    <t>https://scholar.google.com/citations?hl=en&amp;user=BkIxDNMAAAAJ</t>
  </si>
  <si>
    <t>BkIxDNMAAAAJ</t>
  </si>
  <si>
    <t>Verified email at itpln.ac.id</t>
  </si>
  <si>
    <t>Siqi Deng</t>
  </si>
  <si>
    <t>https://scholar.google.com/citations?hl=en&amp;user=1kVaeBYAAAAJ</t>
  </si>
  <si>
    <t>1kVaeBYAAAAJ</t>
  </si>
  <si>
    <t>National Energy Research Scientific Computing Center/Lawrence Berkeley NationalÂ â€¦</t>
  </si>
  <si>
    <t>Verified email at lbl.gov</t>
  </si>
  <si>
    <t>Ramsha Ahmed</t>
  </si>
  <si>
    <t>https://scholar.google.com/citations?hl=en&amp;user=ifcqg5IAAAAJ</t>
  </si>
  <si>
    <t>ifcqg5IAAAAJ</t>
  </si>
  <si>
    <t>M.TECH. Student, Muffakham Jah College of Engineering and Technology</t>
  </si>
  <si>
    <t>Verified email at mjcollege.ac.in</t>
  </si>
  <si>
    <t>Keita Ishizuka</t>
  </si>
  <si>
    <t>https://scholar.google.com/citations?hl=en&amp;user=JCmQRmUAAAAJ</t>
  </si>
  <si>
    <t>JCmQRmUAAAAJ</t>
  </si>
  <si>
    <t>Verified email at ce.mitsubishielectric.co.jp</t>
  </si>
  <si>
    <t>Michael Macaulay</t>
  </si>
  <si>
    <t>https://scholar.google.com/citations?hl=en&amp;user=9Qm2rMAAAAAJ</t>
  </si>
  <si>
    <t>9Qm2rMAAAAAJ</t>
  </si>
  <si>
    <t>Muhammad Bilal Butt</t>
  </si>
  <si>
    <t>https://scholar.google.com/citations?hl=en&amp;user=0DfwXcEAAAAJ</t>
  </si>
  <si>
    <t>0DfwXcEAAAAJ</t>
  </si>
  <si>
    <t>MS (Scholar), Lahore Garrison University</t>
  </si>
  <si>
    <t>Verified email at lgu.edu.pk</t>
  </si>
  <si>
    <t>Alexander Lambert</t>
  </si>
  <si>
    <t>https://scholar.google.com/citations?hl=en&amp;user=YATo6UEAAAAJ</t>
  </si>
  <si>
    <t>YATo6UEAAAAJ</t>
  </si>
  <si>
    <t>Computer Science Student, University of Tennessee Knoxville</t>
  </si>
  <si>
    <t>Shubham Jain</t>
  </si>
  <si>
    <t>https://scholar.google.com/citations?hl=en&amp;user=6k53GhcAAAAJ</t>
  </si>
  <si>
    <t>6k53GhcAAAAJ</t>
  </si>
  <si>
    <t>Verified email at tus.ie</t>
  </si>
  <si>
    <t>SÆ¡n Nguyá»…n VÄƒn</t>
  </si>
  <si>
    <t>https://scholar.google.com/citations?hl=en&amp;user=XYGD5BEAAAAJ</t>
  </si>
  <si>
    <t>XYGD5BEAAAAJ</t>
  </si>
  <si>
    <t>Master student at HUST</t>
  </si>
  <si>
    <t>Cristina Noujaim</t>
  </si>
  <si>
    <t>https://scholar.google.com/citations?hl=en&amp;user=PHmohBcAAAAJ</t>
  </si>
  <si>
    <t>PHmohBcAAAAJ</t>
  </si>
  <si>
    <t>Machine Learning Engineer, Facebook</t>
  </si>
  <si>
    <t>Jan Gutsche</t>
  </si>
  <si>
    <t>https://scholar.google.com/citations?hl=en&amp;user=fRnenOwAAAAJ</t>
  </si>
  <si>
    <t>fRnenOwAAAAJ</t>
  </si>
  <si>
    <t>Graduate Computer Science, UniversitÃ¤t Hamburg</t>
  </si>
  <si>
    <t>Verified email at uni-hamburg.de</t>
  </si>
  <si>
    <t>Harsh Dhillon</t>
  </si>
  <si>
    <t>https://scholar.google.com/citations?hl=en&amp;user=htNqrD0AAAAJ</t>
  </si>
  <si>
    <t>htNqrD0AAAAJ</t>
  </si>
  <si>
    <t>Western University</t>
  </si>
  <si>
    <t>Lorenz Timothy Barco Ranera</t>
  </si>
  <si>
    <t>https://scholar.google.com/citations?hl=en&amp;user=2ymXNOkAAAAJ</t>
  </si>
  <si>
    <t>2ymXNOkAAAAJ</t>
  </si>
  <si>
    <t>Faculty Member, University of the Philippines Manila</t>
  </si>
  <si>
    <t>Verified email at up.edu.ph</t>
  </si>
  <si>
    <t>Seung Jae Lee</t>
  </si>
  <si>
    <t>https://scholar.google.com/citations?hl=en&amp;user=3-bT9-cAAAAJ</t>
  </si>
  <si>
    <t>3-bT9-cAAAAJ</t>
  </si>
  <si>
    <t>Taegyun Kim</t>
  </si>
  <si>
    <t>https://scholar.google.com/citations?hl=en&amp;user=xcfi6UAAAAAJ</t>
  </si>
  <si>
    <t>xcfi6UAAAAAJ</t>
  </si>
  <si>
    <t>Benjamin R Magruder</t>
  </si>
  <si>
    <t>https://scholar.google.com/citations?hl=en&amp;user=Lu-NYX8AAAAJ</t>
  </si>
  <si>
    <t>Lu-NYX8AAAAJ</t>
  </si>
  <si>
    <t>Ph.D. Student, University of Minnesota - Twin Cities</t>
  </si>
  <si>
    <t>Verified email at umn.edu</t>
  </si>
  <si>
    <t>Jolie Bonner</t>
  </si>
  <si>
    <t>https://scholar.google.com/citations?hl=en&amp;user=4rv_HpcAAAAJ</t>
  </si>
  <si>
    <t>4rv_HpcAAAAJ</t>
  </si>
  <si>
    <t>University of Glasgow</t>
  </si>
  <si>
    <t>Verified email at student.gla.ac.uk</t>
  </si>
  <si>
    <t>I Made Godya Aditya</t>
  </si>
  <si>
    <t>https://scholar.google.com/citations?hl=en&amp;user=OcdHSUYAAAAJ</t>
  </si>
  <si>
    <t>OcdHSUYAAAAJ</t>
  </si>
  <si>
    <t>PT Bank Mandiri (Persero) Tbk</t>
  </si>
  <si>
    <t>Verified email at bankmandiri.co.id</t>
  </si>
  <si>
    <t>Yangkai Du</t>
  </si>
  <si>
    <t>https://scholar.google.com/citations?hl=en&amp;user=2dx1fzQAAAAJ</t>
  </si>
  <si>
    <t>2dx1fzQAAAAJ</t>
  </si>
  <si>
    <t>Amin Hidayat</t>
  </si>
  <si>
    <t>https://scholar.google.com/citations?hl=en&amp;user=24OBVXcAAAAJ</t>
  </si>
  <si>
    <t>24OBVXcAAAAJ</t>
  </si>
  <si>
    <t>Universitas Pamulang</t>
  </si>
  <si>
    <t>Verified email at unpam.ac.id</t>
  </si>
  <si>
    <t>Naveen yadav</t>
  </si>
  <si>
    <t>https://scholar.google.com/citations?hl=en&amp;user=jDlRf9oAAAAJ</t>
  </si>
  <si>
    <t>jDlRf9oAAAAJ</t>
  </si>
  <si>
    <t>M.Tech,Department of Computer Science, IIIT-Delhi</t>
  </si>
  <si>
    <t>Brandon Haakenson</t>
  </si>
  <si>
    <t>https://scholar.google.com/citations?hl=en&amp;user=uYMKX8wAAAAJ</t>
  </si>
  <si>
    <t>uYMKX8wAAAAJ</t>
  </si>
  <si>
    <t>Indiana University - Purdue University Indianapolis</t>
  </si>
  <si>
    <t>Anna Fava</t>
  </si>
  <si>
    <t>https://scholar.google.com/citations?hl=en&amp;user=KfUqU0sAAAAJ</t>
  </si>
  <si>
    <t>KfUqU0sAAAAJ</t>
  </si>
  <si>
    <t>DompÃ¨ Farmaceutici SPA</t>
  </si>
  <si>
    <t>Verified email at dompe.com</t>
  </si>
  <si>
    <t>Akil Arif Ibrahim</t>
  </si>
  <si>
    <t>https://scholar.google.com/citations?hl=en&amp;user=3CTb3R4AAAAJ</t>
  </si>
  <si>
    <t>3CTb3R4AAAAJ</t>
  </si>
  <si>
    <t>Aleksandar AnÅ¾el</t>
  </si>
  <si>
    <t>https://scholar.google.com/citations?hl=en&amp;user=ThpxerkAAAAJ</t>
  </si>
  <si>
    <t>ThpxerkAAAAJ</t>
  </si>
  <si>
    <t>Postdoctoral Researcher at Robert Koch Institute</t>
  </si>
  <si>
    <t>Verified email at rki.de</t>
  </si>
  <si>
    <t>Joe Marlou Opella</t>
  </si>
  <si>
    <t>https://scholar.google.com/citations?hl=en&amp;user=El78bbkAAAAJ</t>
  </si>
  <si>
    <t>El78bbkAAAAJ</t>
  </si>
  <si>
    <t>ASSISTANT PROFESSOR, CAVITE STATE UNIVERSITY</t>
  </si>
  <si>
    <t>Verified email at cvsu.edu.ph</t>
  </si>
  <si>
    <t>Karrar AL-Kaabi</t>
  </si>
  <si>
    <t>https://scholar.google.com/citations?hl=en&amp;user=RjRFGGoAAAAJ</t>
  </si>
  <si>
    <t>RjRFGGoAAAAJ</t>
  </si>
  <si>
    <t>University of Kufa</t>
  </si>
  <si>
    <t>Peiyu Wang</t>
  </si>
  <si>
    <t>https://scholar.google.com/citations?hl=en&amp;user=PprjJIkAAAAJ</t>
  </si>
  <si>
    <t>PprjJIkAAAAJ</t>
  </si>
  <si>
    <t>Georgia Tech</t>
  </si>
  <si>
    <t>Fatin Sadiq Alkinani</t>
  </si>
  <si>
    <t>https://scholar.google.com/citations?hl=en&amp;user=qOcktGkAAAAJ</t>
  </si>
  <si>
    <t>qOcktGkAAAAJ</t>
  </si>
  <si>
    <t>University of Baghdad- College of Science- Computer Science Department</t>
  </si>
  <si>
    <t>John Bostanci</t>
  </si>
  <si>
    <t>https://scholar.google.com/citations?hl=en&amp;user=dqN-sYkAAAAJ</t>
  </si>
  <si>
    <t>dqN-sYkAAAAJ</t>
  </si>
  <si>
    <t>PhD Student, Columbia University</t>
  </si>
  <si>
    <t>Manu Harju</t>
  </si>
  <si>
    <t>https://scholar.google.com/citations?hl=en&amp;user=uhkmbDMAAAAJ</t>
  </si>
  <si>
    <t>uhkmbDMAAAAJ</t>
  </si>
  <si>
    <t>Tampere University</t>
  </si>
  <si>
    <t>Verified email at tuni.fi</t>
  </si>
  <si>
    <t>Ian Vetter</t>
  </si>
  <si>
    <t>https://scholar.google.com/citations?hl=en&amp;user=ZG0yKs8AAAAJ</t>
  </si>
  <si>
    <t>ZG0yKs8AAAAJ</t>
  </si>
  <si>
    <t>Snir Vitrack Tamam</t>
  </si>
  <si>
    <t>https://scholar.google.com/citations?hl=en&amp;user=l3VWS_sAAAAJ</t>
  </si>
  <si>
    <t>l3VWS_sAAAAJ</t>
  </si>
  <si>
    <t>Verified email at post.bgu.ac.il</t>
  </si>
  <si>
    <t>Priyanshi Aggarwal</t>
  </si>
  <si>
    <t>https://scholar.google.com/citations?hl=en&amp;user=Yq1PCbsAAAAJ</t>
  </si>
  <si>
    <t>Yq1PCbsAAAAJ</t>
  </si>
  <si>
    <t>Lecturer. Graphic Era Hill University</t>
  </si>
  <si>
    <t>Verified email at gehu.ac.in</t>
  </si>
  <si>
    <t>Karan Purohit</t>
  </si>
  <si>
    <t>https://scholar.google.com/citations?hl=en&amp;user=Rqfr8DgAAAAJ</t>
  </si>
  <si>
    <t>Rqfr8DgAAAAJ</t>
  </si>
  <si>
    <t>Graphic Era Hill University</t>
  </si>
  <si>
    <t>Fathan Surya Hamdi</t>
  </si>
  <si>
    <t>https://scholar.google.com/citations?hl=en&amp;user=p7dxnnwAAAAJ</t>
  </si>
  <si>
    <t>p7dxnnwAAAAJ</t>
  </si>
  <si>
    <t>Universitas Islam Negeri Sultan Syarif Kasim Riau</t>
  </si>
  <si>
    <t>Verified email at students.uin-suska.ac.id</t>
  </si>
  <si>
    <t>Roma Bhattacharjee</t>
  </si>
  <si>
    <t>https://scholar.google.com/citations?hl=en&amp;user=bbLwLtAAAAAJ</t>
  </si>
  <si>
    <t>bbLwLtAAAAAJ</t>
  </si>
  <si>
    <t>Princeton University</t>
  </si>
  <si>
    <t>Verified email at princeton.edu</t>
  </si>
  <si>
    <t>Ritam Chatterjee</t>
  </si>
  <si>
    <t>https://scholar.google.com/citations?hl=en&amp;user=l8E7KaIAAAAJ</t>
  </si>
  <si>
    <t>l8E7KaIAAAAJ</t>
  </si>
  <si>
    <t>Department of Computer and Information Science, Raiganj University, West Bengal, India</t>
  </si>
  <si>
    <t>huda mardan</t>
  </si>
  <si>
    <t>https://scholar.google.com/citations?hl=en&amp;user=bGkf22QAAAAJ</t>
  </si>
  <si>
    <t>bGkf22QAAAAJ</t>
  </si>
  <si>
    <t>Northern Technical University, Iraq</t>
  </si>
  <si>
    <t>Jochem Kuijpers</t>
  </si>
  <si>
    <t>https://scholar.google.com/citations?hl=en&amp;user=5OvMgTIAAAAJ</t>
  </si>
  <si>
    <t>5OvMgTIAAAAJ</t>
  </si>
  <si>
    <t>MSc Student, Eindhoven Unversity of Technology</t>
  </si>
  <si>
    <t>Verified email at jochemkuijpers.nl</t>
  </si>
  <si>
    <t>Jiazheng Sun</t>
  </si>
  <si>
    <t>https://scholar.google.com/citations?hl=en&amp;user=sIQtTcUAAAAJ</t>
  </si>
  <si>
    <t>sIQtTcUAAAAJ</t>
  </si>
  <si>
    <t>Niantic Inc.</t>
  </si>
  <si>
    <t>Verified email at nianticlabs.com</t>
  </si>
  <si>
    <t>Mo Rizk</t>
  </si>
  <si>
    <t>https://scholar.google.com/citations?hl=en&amp;user=7FVsK58AAAAJ</t>
  </si>
  <si>
    <t>7FVsK58AAAAJ</t>
  </si>
  <si>
    <t>Computer Science Student, Northwestern University</t>
  </si>
  <si>
    <t>Sri Ayu Lailatul Mardiyah</t>
  </si>
  <si>
    <t>https://scholar.google.com/citations?hl=en&amp;user=kvaSkPQAAAAJ</t>
  </si>
  <si>
    <t>kvaSkPQAAAAJ</t>
  </si>
  <si>
    <t>Mercu Buana University</t>
  </si>
  <si>
    <t>Verified email at student.mercubuana.ac.id</t>
  </si>
  <si>
    <t>Yliess HATI</t>
  </si>
  <si>
    <t>https://scholar.google.com/citations?hl=en&amp;user=Z4u3qnAAAAAJ</t>
  </si>
  <si>
    <t>Z4u3qnAAAAAJ</t>
  </si>
  <si>
    <t>De Vinci Innovation Center, Paris la DÃ©fense / URCA CReSTIC, Moulin de la Housse Reims</t>
  </si>
  <si>
    <t>Verified email at devinci.fr</t>
  </si>
  <si>
    <t>Manuel Borrazzo</t>
  </si>
  <si>
    <t>https://scholar.google.com/citations?hl=en&amp;user=XU6au_kAAAAJ</t>
  </si>
  <si>
    <t>XU6au_kAAAAJ</t>
  </si>
  <si>
    <t>Phd in Computer Science Roma Tre University</t>
  </si>
  <si>
    <t>Verified email at uniroma3.it</t>
  </si>
  <si>
    <t>Rodica Braniste</t>
  </si>
  <si>
    <t>https://scholar.google.com/citations?hl=en&amp;user=EWvWRbMAAAAJ</t>
  </si>
  <si>
    <t>EWvWRbMAAAAJ</t>
  </si>
  <si>
    <t>university lecturer, Technical University of Moldova</t>
  </si>
  <si>
    <t>Verified email at iis.utm.md</t>
  </si>
  <si>
    <t>Thibaud Ishacian</t>
  </si>
  <si>
    <t>https://scholar.google.com/citations?hl=en&amp;user=9FsTtE8AAAAJ</t>
  </si>
  <si>
    <t>9FsTtE8AAAAJ</t>
  </si>
  <si>
    <t>Datategy</t>
  </si>
  <si>
    <t>Verified email at datategy.net</t>
  </si>
  <si>
    <t>Mariella Bonomo</t>
  </si>
  <si>
    <t>https://scholar.google.com/citations?hl=en&amp;user=9130GfwAAAAJ</t>
  </si>
  <si>
    <t>9130GfwAAAAJ</t>
  </si>
  <si>
    <t>UniversitÃ  degli studi di Palermo</t>
  </si>
  <si>
    <t>Verified email at community.unipa.it</t>
  </si>
  <si>
    <t>BM VINJIT</t>
  </si>
  <si>
    <t>https://scholar.google.com/citations?hl=en&amp;user=KAqlVfIAAAAJ</t>
  </si>
  <si>
    <t>KAqlVfIAAAAJ</t>
  </si>
  <si>
    <t>Machine Learning Engineer at Pixis | National Institute of Technology, Kurukshetra</t>
  </si>
  <si>
    <t>Verified email at pixis.ai</t>
  </si>
  <si>
    <t>Nanik Wuryani</t>
  </si>
  <si>
    <t>https://scholar.google.com/citations?hl=en&amp;user=gr8Z3lgAAAAJ</t>
  </si>
  <si>
    <t>gr8Z3lgAAAAJ</t>
  </si>
  <si>
    <t>Sekolah Tinggi Teknologi Muhammadiyah Cileungsi</t>
  </si>
  <si>
    <t>Verified email at sttmcileungsi.ac.id</t>
  </si>
  <si>
    <t>Timo Bertram</t>
  </si>
  <si>
    <t>https://scholar.google.com/citations?hl=en&amp;user=b8aWdXcAAAAJ</t>
  </si>
  <si>
    <t>b8aWdXcAAAAJ</t>
  </si>
  <si>
    <t>Johannes Kepler University Linz</t>
  </si>
  <si>
    <t>Verified email at faw.jku.at</t>
  </si>
  <si>
    <t>Kevin Gyorick</t>
  </si>
  <si>
    <t>https://scholar.google.com/citations?hl=en&amp;user=WER3mxAAAAAJ</t>
  </si>
  <si>
    <t>WER3mxAAAAAJ</t>
  </si>
  <si>
    <t>Saginaw Valley State University</t>
  </si>
  <si>
    <t>Verified email at svsu.edu</t>
  </si>
  <si>
    <t>Corey Lowman</t>
  </si>
  <si>
    <t>https://scholar.google.com/citations?hl=en&amp;user=XFvHuqAAAAAJ</t>
  </si>
  <si>
    <t>XFvHuqAAAAAJ</t>
  </si>
  <si>
    <t>JHU APL</t>
  </si>
  <si>
    <t>Verified email at jhuapl.edu</t>
  </si>
  <si>
    <t>Muhammad Nurdin</t>
  </si>
  <si>
    <t>https://scholar.google.com/citations?hl=en&amp;user=KBAifukAAAAJ</t>
  </si>
  <si>
    <t>KBAifukAAAAJ</t>
  </si>
  <si>
    <t>Pusat Pengkajian Perencanaan dan Pengembangan Wilayah (P4W/CRESTPENT), IPBÂ â€¦</t>
  </si>
  <si>
    <t>Verified email at apps.ipb.ac.id</t>
  </si>
  <si>
    <t>JoÃ£o FÃ©</t>
  </si>
  <si>
    <t>https://scholar.google.com/citations?hl=en&amp;user=8FljZHAAAAAJ</t>
  </si>
  <si>
    <t>8FljZHAAAAAJ</t>
  </si>
  <si>
    <t>Instituto PolitÃ©cnico de Portalegre</t>
  </si>
  <si>
    <t>Verified email at ipportalegre.pt</t>
  </si>
  <si>
    <t>Robu Andrei</t>
  </si>
  <si>
    <t>https://scholar.google.com/citations?hl=en&amp;user=88kJBL8AAAAJ</t>
  </si>
  <si>
    <t>88kJBL8AAAAJ</t>
  </si>
  <si>
    <t>Assist Software</t>
  </si>
  <si>
    <t>Verified email at assist.ro</t>
  </si>
  <si>
    <t>Nicholas Anthony</t>
  </si>
  <si>
    <t>https://scholar.google.com/citations?hl=en&amp;user=oo6TX5gAAAAJ</t>
  </si>
  <si>
    <t>oo6TX5gAAAAJ</t>
  </si>
  <si>
    <t>Data Scientist, University of Kentucky</t>
  </si>
  <si>
    <t>Verified email at uky.edu</t>
  </si>
  <si>
    <t>ThÃ©odore AOUAD</t>
  </si>
  <si>
    <t>https://scholar.google.com/citations?hl=en&amp;user=2mcBtPUAAAAJ</t>
  </si>
  <si>
    <t>2mcBtPUAAAAJ</t>
  </si>
  <si>
    <t>CentraleSupelec</t>
  </si>
  <si>
    <t>Verified email at centralesupelec.fr</t>
  </si>
  <si>
    <t>Theodoros Solomou</t>
  </si>
  <si>
    <t>https://scholar.google.com/citations?hl=en&amp;user=nqwXVu4AAAAJ</t>
  </si>
  <si>
    <t>nqwXVu4AAAAJ</t>
  </si>
  <si>
    <t>PhD Candidate, University of Cyprus</t>
  </si>
  <si>
    <t>Ashraf Nazir</t>
  </si>
  <si>
    <t>https://scholar.google.com/citations?hl=en&amp;user=QRmMhukAAAAJ</t>
  </si>
  <si>
    <t>QRmMhukAAAAJ</t>
  </si>
  <si>
    <t>Lecturer, GC University, Labore</t>
  </si>
  <si>
    <t>Verified email at superior.edu.pk</t>
  </si>
  <si>
    <t>Abdelilah Mbarek</t>
  </si>
  <si>
    <t>https://scholar.google.com/citations?hl=en&amp;user=YMZEViEAAAAJ</t>
  </si>
  <si>
    <t>YMZEViEAAAAJ</t>
  </si>
  <si>
    <t>Sidi Mohamed Ben Abdellah University</t>
  </si>
  <si>
    <t>Sonya Enjelina Gorat</t>
  </si>
  <si>
    <t>https://scholar.google.com/citations?hl=en&amp;user=EXaYPgsAAAAJ</t>
  </si>
  <si>
    <t>EXaYPgsAAAAJ</t>
  </si>
  <si>
    <t>Juliana Batubara</t>
  </si>
  <si>
    <t>https://scholar.google.com/citations?hl=en&amp;user=NxLS5NYAAAAJ</t>
  </si>
  <si>
    <t>NxLS5NYAAAAJ</t>
  </si>
  <si>
    <t>Rishub Tamirisa</t>
  </si>
  <si>
    <t>https://scholar.google.com/citations?hl=en&amp;user=mwqUAxwAAAAJ</t>
  </si>
  <si>
    <t>mwqUAxwAAAAJ</t>
  </si>
  <si>
    <t>University of Illinois at Urbana-Champaign</t>
  </si>
  <si>
    <t>Tyler S. Loewen</t>
  </si>
  <si>
    <t>https://scholar.google.com/citations?hl=en&amp;user=puJwMcwAAAAJ</t>
  </si>
  <si>
    <t>puJwMcwAAAAJ</t>
  </si>
  <si>
    <t>Verified email at myumanitoba.ca</t>
  </si>
  <si>
    <t>Roshan Jha</t>
  </si>
  <si>
    <t>https://scholar.google.com/citations?hl=en&amp;user=HTvjaT8AAAAJ</t>
  </si>
  <si>
    <t>HTvjaT8AAAAJ</t>
  </si>
  <si>
    <t>Computer Science Engineer Student at Jain University</t>
  </si>
  <si>
    <t>Verified email at jainuniversity.ac.in</t>
  </si>
  <si>
    <t>Ana Aleksandric</t>
  </si>
  <si>
    <t>https://scholar.google.com/citations?hl=en&amp;user=UeUr0lsAAAAJ</t>
  </si>
  <si>
    <t>UeUr0lsAAAAJ</t>
  </si>
  <si>
    <t>Jules Dedieu</t>
  </si>
  <si>
    <t>https://scholar.google.com/citations?hl=en&amp;user=GcITWKMAAAAJ</t>
  </si>
  <si>
    <t>GcITWKMAAAAJ</t>
  </si>
  <si>
    <t>University of California Berkeley</t>
  </si>
  <si>
    <t>Hamza Abugazia</t>
  </si>
  <si>
    <t>https://scholar.google.com/citations?hl=en&amp;user=F0MYQOEAAAAJ</t>
  </si>
  <si>
    <t>F0MYQOEAAAAJ</t>
  </si>
  <si>
    <t>Qatar University</t>
  </si>
  <si>
    <t>Verified email at qu.edu.qa</t>
  </si>
  <si>
    <t>Karzan J Ghafoor</t>
  </si>
  <si>
    <t>https://scholar.google.com/citations?hl=en&amp;user=7eVd6ucAAAAJ</t>
  </si>
  <si>
    <t>7eVd6ucAAAAJ</t>
  </si>
  <si>
    <t>University of Halabja</t>
  </si>
  <si>
    <t>Verified email at uoh.edu.iq</t>
  </si>
  <si>
    <t>BACHTIAR SENNUNG</t>
  </si>
  <si>
    <t>https://scholar.google.com/citations?hl=en&amp;user=W0Hc2ugAAAAJ</t>
  </si>
  <si>
    <t>W0Hc2ugAAAAJ</t>
  </si>
  <si>
    <t>STMIK Ichsan</t>
  </si>
  <si>
    <t>Martin Nocker</t>
  </si>
  <si>
    <t>https://scholar.google.com/citations?hl=en&amp;user=SWEoNuAAAAAJ</t>
  </si>
  <si>
    <t>SWEoNuAAAAAJ</t>
  </si>
  <si>
    <t>Managment Center Innsbruck</t>
  </si>
  <si>
    <t>Verified email at mci.edu</t>
  </si>
  <si>
    <t>Shivank Goel</t>
  </si>
  <si>
    <t>https://scholar.google.com/citations?hl=en&amp;user=ZCrEFdYAAAAJ</t>
  </si>
  <si>
    <t>ZCrEFdYAAAAJ</t>
  </si>
  <si>
    <t>Master's Student, Cornell University</t>
  </si>
  <si>
    <t>Owen P Dwyer</t>
  </si>
  <si>
    <t>https://scholar.google.com/citations?hl=en&amp;user=5Ae-jrgAAAAJ</t>
  </si>
  <si>
    <t>5Ae-jrgAAAAJ</t>
  </si>
  <si>
    <t>Lee Ringham</t>
  </si>
  <si>
    <t>https://scholar.google.com/citations?hl=en&amp;user=aHvc8c8AAAAJ</t>
  </si>
  <si>
    <t>aHvc8c8AAAAJ</t>
  </si>
  <si>
    <t>Jonathan Antle</t>
  </si>
  <si>
    <t>https://scholar.google.com/citations?hl=en&amp;user=Ae6YJJcAAAAJ</t>
  </si>
  <si>
    <t>Ae6YJJcAAAAJ</t>
  </si>
  <si>
    <t>University at Buffalo</t>
  </si>
  <si>
    <t>Verified email at sbu.edu</t>
  </si>
  <si>
    <t>Thomas Hartley</t>
  </si>
  <si>
    <t>https://scholar.google.com/citations?hl=en&amp;user=JAYv63YAAAAJ</t>
  </si>
  <si>
    <t>JAYv63YAAAAJ</t>
  </si>
  <si>
    <t>PhD Student, Cardiff University</t>
  </si>
  <si>
    <t>Aaron Brookhouse</t>
  </si>
  <si>
    <t>https://scholar.google.com/citations?hl=en&amp;user=3cMDu4UAAAAJ</t>
  </si>
  <si>
    <t>3cMDu4UAAAAJ</t>
  </si>
  <si>
    <t>Undergraduate Research Assistant, Michigan State University</t>
  </si>
  <si>
    <t>Verified email at msu.edu</t>
  </si>
  <si>
    <t>Angelina Parfenova</t>
  </si>
  <si>
    <t>https://scholar.google.com/citations?hl=en&amp;user=nfcKVy4AAAAJ</t>
  </si>
  <si>
    <t>nfcKVy4AAAAJ</t>
  </si>
  <si>
    <t>Research Associate at HSLU &amp; TUM</t>
  </si>
  <si>
    <t>Ronak Doshi</t>
  </si>
  <si>
    <t>https://scholar.google.com/citations?hl=en&amp;user=Ct8WqV0AAAAJ</t>
  </si>
  <si>
    <t>Ct8WqV0AAAAJ</t>
  </si>
  <si>
    <t>International Institute of Information Technology, Bangalore</t>
  </si>
  <si>
    <t>Verified email at iiitb.org</t>
  </si>
  <si>
    <t>Ismaila Idris Sinan</t>
  </si>
  <si>
    <t>https://scholar.google.com/citations?hl=en&amp;user=BnJcPx4AAAAJ</t>
  </si>
  <si>
    <t>BnJcPx4AAAAJ</t>
  </si>
  <si>
    <t>National Open University of Nigeria</t>
  </si>
  <si>
    <t>Verified email at noun.edu.ng</t>
  </si>
  <si>
    <t>Zhiyan Zhou</t>
  </si>
  <si>
    <t>https://scholar.google.com/citations?hl=en&amp;user=jhT3KSEAAAAJ</t>
  </si>
  <si>
    <t>jhT3KSEAAAAJ</t>
  </si>
  <si>
    <t>Ryosuke Matsuo</t>
  </si>
  <si>
    <t>https://scholar.google.com/citations?hl=en&amp;user=53f5LMoAAAAJ</t>
  </si>
  <si>
    <t>53f5LMoAAAAJ</t>
  </si>
  <si>
    <t>Osaka University</t>
  </si>
  <si>
    <t>Verified email at osaka-u.ac.jp</t>
  </si>
  <si>
    <t>Suhad Ibraheem</t>
  </si>
  <si>
    <t>https://scholar.google.com/citations?hl=en&amp;user=tRryE6cAAAAJ</t>
  </si>
  <si>
    <t>tRryE6cAAAAJ</t>
  </si>
  <si>
    <t>Baghdad college of economic sciences university</t>
  </si>
  <si>
    <t>Verified email at baghdadcollege.edu.iq</t>
  </si>
  <si>
    <t>Weihang Zhang</t>
  </si>
  <si>
    <t>https://scholar.google.com/citations?hl=en&amp;user=OjuKDKMAAAAJ</t>
  </si>
  <si>
    <t>OjuKDKMAAAAJ</t>
  </si>
  <si>
    <t>University of Tokyo</t>
  </si>
  <si>
    <t>Abdelkader Benelhouri</t>
  </si>
  <si>
    <t>https://scholar.google.com/citations?hl=en&amp;user=IWo8-dMAAAAJ</t>
  </si>
  <si>
    <t>IWo8-dMAAAAJ</t>
  </si>
  <si>
    <t>Ph.D., Laboratory of Metrology and Information Processing</t>
  </si>
  <si>
    <t>Verified email at edu.uiz.ac.ma</t>
  </si>
  <si>
    <t>Mohamed Mantawy</t>
  </si>
  <si>
    <t>https://scholar.google.com/citations?hl=en&amp;user=L4uns1UAAAAJ</t>
  </si>
  <si>
    <t>L4uns1UAAAAJ</t>
  </si>
  <si>
    <t>Master of Science in Data Engineering and Analytics, Technical University of Munich</t>
  </si>
  <si>
    <t>Batur Gultekin</t>
  </si>
  <si>
    <t>https://scholar.google.com/citations?hl=en&amp;user=Ii8GHacAAAAJ</t>
  </si>
  <si>
    <t>Ii8GHacAAAAJ</t>
  </si>
  <si>
    <t>Postgraduate Associate, Yale University</t>
  </si>
  <si>
    <t>Morena Rong</t>
  </si>
  <si>
    <t>https://scholar.google.com/citations?hl=en&amp;user=7FtD0h8AAAAJ</t>
  </si>
  <si>
    <t>7FtD0h8AAAAJ</t>
  </si>
  <si>
    <t>Yuvaraj Chandrasekaran</t>
  </si>
  <si>
    <t>https://scholar.google.com/citations?hl=en&amp;user=EPu05IsAAAAJ</t>
  </si>
  <si>
    <t>EPu05IsAAAAJ</t>
  </si>
  <si>
    <t>Verified email at vendavo.com</t>
  </si>
  <si>
    <t>Shahad Almansour</t>
  </si>
  <si>
    <t>https://scholar.google.com/citations?hl=en&amp;user=Pm7nYOgAAAAJ</t>
  </si>
  <si>
    <t>Pm7nYOgAAAAJ</t>
  </si>
  <si>
    <t>Assistant professor, University of Hail, KSA</t>
  </si>
  <si>
    <t>Verified email at uoh.edu.sa</t>
  </si>
  <si>
    <t>Jianchao Wang</t>
  </si>
  <si>
    <t>https://scholar.google.com/citations?hl=en&amp;user=hDz_tkAAAAAJ</t>
  </si>
  <si>
    <t>hDz_tkAAAAAJ</t>
  </si>
  <si>
    <t>Rutgers University</t>
  </si>
  <si>
    <t>Tanay Chandak</t>
  </si>
  <si>
    <t>https://scholar.google.com/citations?hl=en&amp;user=6YiYTgwAAAAJ</t>
  </si>
  <si>
    <t>6YiYTgwAAAAJ</t>
  </si>
  <si>
    <t>Narcisa Hadzajlic</t>
  </si>
  <si>
    <t>https://scholar.google.com/citations?hl=en&amp;user=EeeKuekAAAAJ</t>
  </si>
  <si>
    <t>EeeKuekAAAAJ</t>
  </si>
  <si>
    <t>University of Zenica</t>
  </si>
  <si>
    <t>Verified email at dl.unze.ba</t>
  </si>
  <si>
    <t>Lixing Fang</t>
  </si>
  <si>
    <t>https://scholar.google.com/citations?hl=en&amp;user=tTENk7MAAAAJ</t>
  </si>
  <si>
    <t>tTENk7MAAAAJ</t>
  </si>
  <si>
    <t>Daniel Folorunso</t>
  </si>
  <si>
    <t>https://scholar.google.com/citations?hl=en&amp;user=U1cZ0QcAAAAJ</t>
  </si>
  <si>
    <t>U1cZ0QcAAAAJ</t>
  </si>
  <si>
    <t>Software Engineer, FUNAAB</t>
  </si>
  <si>
    <t>Noor Sattar Noor</t>
  </si>
  <si>
    <t>https://scholar.google.com/citations?hl=en&amp;user=rClJC_4AAAAJ</t>
  </si>
  <si>
    <t>rClJC_4AAAAJ</t>
  </si>
  <si>
    <t>Middle Technical University</t>
  </si>
  <si>
    <t>computer Science</t>
  </si>
  <si>
    <t>abdelhalim kamrani</t>
  </si>
  <si>
    <t>https://scholar.google.com/citations?hl=en&amp;user=O5Jzf7kAAAAJ</t>
  </si>
  <si>
    <t>O5Jzf7kAAAAJ</t>
  </si>
  <si>
    <t>FST FES</t>
  </si>
  <si>
    <t>Wenjia Zhang</t>
  </si>
  <si>
    <t>https://scholar.google.com/citations?hl=en&amp;user=DXXhOWEAAAAJ</t>
  </si>
  <si>
    <t>DXXhOWEAAAAJ</t>
  </si>
  <si>
    <t>Tianhui Zhang</t>
  </si>
  <si>
    <t>https://scholar.google.com/citations?hl=en&amp;user=1Iwwx84AAAAJ</t>
  </si>
  <si>
    <t>1Iwwx84AAAAJ</t>
  </si>
  <si>
    <t>College of Engineering, Northeastern University</t>
  </si>
  <si>
    <t>Kang-Ho Lee</t>
  </si>
  <si>
    <t>https://scholar.google.com/citations?hl=en&amp;user=PmH4STUAAAAJ</t>
  </si>
  <si>
    <t>PmH4STUAAAAJ</t>
  </si>
  <si>
    <t>Master Student of Computer Science, Kyung Hee University</t>
  </si>
  <si>
    <t>Verified email at khu.ac.kr</t>
  </si>
  <si>
    <t>Kyoseung Koo</t>
  </si>
  <si>
    <t>https://scholar.google.com/citations?hl=en&amp;user=W89nUJYAAAAJ</t>
  </si>
  <si>
    <t>W89nUJYAAAAJ</t>
  </si>
  <si>
    <t>Verified email at dbs.snu.ac.kr</t>
  </si>
  <si>
    <t>Muhammad Azmi</t>
  </si>
  <si>
    <t>https://scholar.google.com/citations?hl=en&amp;user=eKLSH7YAAAAJ</t>
  </si>
  <si>
    <t>eKLSH7YAAAAJ</t>
  </si>
  <si>
    <t>STMIK Syaikh Zainuddin NW Anjani</t>
  </si>
  <si>
    <t>Verified email at stmiksznw.ac.id</t>
  </si>
  <si>
    <t>Stephanie Schulze</t>
  </si>
  <si>
    <t>https://scholar.google.com/citations?hl=en&amp;user=2-58ekgAAAAJ</t>
  </si>
  <si>
    <t>2-58ekgAAAAJ</t>
  </si>
  <si>
    <t>Clemson University</t>
  </si>
  <si>
    <t>Verified email at clemson.edu</t>
  </si>
  <si>
    <t>Yunita Dwi Setiyaningrum</t>
  </si>
  <si>
    <t>https://scholar.google.com/citations?hl=en&amp;user=4ZDtPfcAAAAJ</t>
  </si>
  <si>
    <t>4ZDtPfcAAAAJ</t>
  </si>
  <si>
    <t>Vishal D. Rahane</t>
  </si>
  <si>
    <t>https://scholar.google.com/citations?hl=en&amp;user=29M9M_kAAAAJ</t>
  </si>
  <si>
    <t>29M9M_kAAAAJ</t>
  </si>
  <si>
    <t>Software Engineer, Goodreads</t>
  </si>
  <si>
    <t>Kathan Gandhi</t>
  </si>
  <si>
    <t>https://scholar.google.com/citations?hl=en&amp;user=jAVKmRwAAAAJ</t>
  </si>
  <si>
    <t>jAVKmRwAAAAJ</t>
  </si>
  <si>
    <t>Alumni: University of California Berkeley</t>
  </si>
  <si>
    <t>Roshna Omer Abdulrahman</t>
  </si>
  <si>
    <t>https://scholar.google.com/citations?hl=en&amp;user=bs38oEMAAAAJ</t>
  </si>
  <si>
    <t>bs38oEMAAAAJ</t>
  </si>
  <si>
    <t>Verified email at ukh.edu.krd</t>
  </si>
  <si>
    <t>Jayashree Gopalsamy</t>
  </si>
  <si>
    <t>https://scholar.google.com/citations?hl=en&amp;user=9iA9dFQAAAAJ</t>
  </si>
  <si>
    <t>9iA9dFQAAAAJ</t>
  </si>
  <si>
    <t>Zaki Chammaa</t>
  </si>
  <si>
    <t>https://scholar.google.com/citations?hl=en&amp;user=Qq_AE_AAAAAJ</t>
  </si>
  <si>
    <t>Qq_AE_AAAAAJ</t>
  </si>
  <si>
    <t>Concordia University</t>
  </si>
  <si>
    <t>Ambarish Moharil</t>
  </si>
  <si>
    <t>https://scholar.google.com/citations?hl=en&amp;user=3idwEr0AAAAJ</t>
  </si>
  <si>
    <t>3idwEr0AAAAJ</t>
  </si>
  <si>
    <t>Eindhoven University of Technology</t>
  </si>
  <si>
    <t>Verified email at tue.nl</t>
  </si>
  <si>
    <t>Hasan Mudhafar Qays</t>
  </si>
  <si>
    <t>https://scholar.google.com/citations?hl=en&amp;user=9r5rUUAAAAAJ</t>
  </si>
  <si>
    <t>9r5rUUAAAAAJ</t>
  </si>
  <si>
    <t>Assistance Professor at Al-Hamdaniya</t>
  </si>
  <si>
    <t>Verified email at uohamdaniya.edu.iq</t>
  </si>
  <si>
    <t>Yu-Heng Hung</t>
  </si>
  <si>
    <t>https://scholar.google.com/citations?hl=en&amp;user=tiCRZiUAAAAJ</t>
  </si>
  <si>
    <t>tiCRZiUAAAAJ</t>
  </si>
  <si>
    <t>Student of Computer science, National Yang-Ming Chiao Tung University</t>
  </si>
  <si>
    <t>Preetom Biswas</t>
  </si>
  <si>
    <t>https://scholar.google.com/citations?hl=en&amp;user=yTXdQ28AAAAJ</t>
  </si>
  <si>
    <t>yTXdQ28AAAAJ</t>
  </si>
  <si>
    <t>CS Major, Class of 2025, Arizona State University, Tempe, AZ</t>
  </si>
  <si>
    <t>Lorenzo Bacchiani</t>
  </si>
  <si>
    <t>https://scholar.google.com/citations?hl=en&amp;user=EG5njaQAAAAJ</t>
  </si>
  <si>
    <t>EG5njaQAAAAJ</t>
  </si>
  <si>
    <t>PhD student@University of Bologna</t>
  </si>
  <si>
    <t>Verified email at unibo.it</t>
  </si>
  <si>
    <t>Shivam Bhardwaj</t>
  </si>
  <si>
    <t>https://scholar.google.com/citations?hl=en&amp;user=uvLy0MMAAAAJ</t>
  </si>
  <si>
    <t>uvLy0MMAAAAJ</t>
  </si>
  <si>
    <t>Student, BTech (CSE), MAIT, GGSIP University, Penn State University</t>
  </si>
  <si>
    <t>Nikolay Tolstokulakov</t>
  </si>
  <si>
    <t>https://scholar.google.com/citations?hl=en&amp;user=oMvZE4gAAAAJ</t>
  </si>
  <si>
    <t>oMvZE4gAAAAJ</t>
  </si>
  <si>
    <t>Research Scientist</t>
  </si>
  <si>
    <t>Verified email at g.nsu.ru</t>
  </si>
  <si>
    <t>Paola Capasso</t>
  </si>
  <si>
    <t>https://scholar.google.com/citations?hl=en&amp;user=DmdFUNYAAAAJ</t>
  </si>
  <si>
    <t>DmdFUNYAAAAJ</t>
  </si>
  <si>
    <t>Phd Student, UniversitÃ  di Salerno</t>
  </si>
  <si>
    <t>KRISHNA KESHOB PAUL</t>
  </si>
  <si>
    <t>https://scholar.google.com/citations?hl=en&amp;user=PD0Ruj0AAAAJ</t>
  </si>
  <si>
    <t>PD0Ruj0AAAAJ</t>
  </si>
  <si>
    <t>Sameera Abbas Fadhel</t>
  </si>
  <si>
    <t>https://scholar.google.com/citations?hl=en&amp;user=wgqVB_IAAAAJ</t>
  </si>
  <si>
    <t>wgqVB_IAAAAJ</t>
  </si>
  <si>
    <t>University of Mosul, College of Computer Science and Mathematics</t>
  </si>
  <si>
    <t>Verified email at uomosul.edu.iq</t>
  </si>
  <si>
    <t>Qinyu Chen</t>
  </si>
  <si>
    <t>https://scholar.google.com/citations?hl=en&amp;user=y13QmxkAAAAJ</t>
  </si>
  <si>
    <t>y13QmxkAAAAJ</t>
  </si>
  <si>
    <t>Muhammad Usman Rana</t>
  </si>
  <si>
    <t>https://scholar.google.com/citations?hl=en&amp;user=3HOZJgIAAAAJ</t>
  </si>
  <si>
    <t>3HOZJgIAAAAJ</t>
  </si>
  <si>
    <t>Security Researcher in Comsats Islamabad</t>
  </si>
  <si>
    <t>Verified email at significantbyte.com</t>
  </si>
  <si>
    <t>Tamari Kuchukhidze</t>
  </si>
  <si>
    <t>https://scholar.google.com/citations?hl=en&amp;user=-ykKF4IAAAAJ</t>
  </si>
  <si>
    <t>Assistant Professor, Caucasus university</t>
  </si>
  <si>
    <t>Verified email at cu.edu.ge</t>
  </si>
  <si>
    <t>Raghupathi Balasani</t>
  </si>
  <si>
    <t>https://scholar.google.com/citations?hl=en&amp;user=l-RuUl4AAAAJ</t>
  </si>
  <si>
    <t>l-RuUl4AAAAJ</t>
  </si>
  <si>
    <t>Verified email at naarm.org.in</t>
  </si>
  <si>
    <t>Mohamed Amine Belabbes</t>
  </si>
  <si>
    <t>https://scholar.google.com/citations?hl=en&amp;user=8b6Gpx8AAAAJ</t>
  </si>
  <si>
    <t>8b6Gpx8AAAAJ</t>
  </si>
  <si>
    <t>Konstantinos Panagiotis Alexandridis</t>
  </si>
  <si>
    <t>https://scholar.google.com/citations?hl=en&amp;user=Ic7xZ6AAAAAJ</t>
  </si>
  <si>
    <t>Ic7xZ6AAAAAJ</t>
  </si>
  <si>
    <t>Research Scientis at Huawei Noah's Ark Lab</t>
  </si>
  <si>
    <t>Yannis Kritikos</t>
  </si>
  <si>
    <t>https://scholar.google.com/citations?hl=en&amp;user=WlwkgEUAAAAJ</t>
  </si>
  <si>
    <t>WlwkgEUAAAAJ</t>
  </si>
  <si>
    <t>Extended Reality (VR/AR) Researcher, TU Crete</t>
  </si>
  <si>
    <t>Verified email at tuc.gr</t>
  </si>
  <si>
    <t>Ayesha Samreen</t>
  </si>
  <si>
    <t>https://scholar.google.com/citations?hl=en&amp;user=0FAc_VkAAAAJ</t>
  </si>
  <si>
    <t>0FAc_VkAAAAJ</t>
  </si>
  <si>
    <t>Graduate student at UTD</t>
  </si>
  <si>
    <t>CSE DRC CHAIR BLR</t>
  </si>
  <si>
    <t>https://scholar.google.com/citations?hl=en&amp;user=yC80TN8AAAAJ</t>
  </si>
  <si>
    <t>yC80TN8AAAAJ</t>
  </si>
  <si>
    <t>GITAM school of Technology, Bengaluru</t>
  </si>
  <si>
    <t>Verified email at gitam.edu</t>
  </si>
  <si>
    <t>Hamid Wadood</t>
  </si>
  <si>
    <t>https://scholar.google.com/citations?hl=en&amp;user=ujVQwVEAAAAJ</t>
  </si>
  <si>
    <t>ujVQwVEAAAAJ</t>
  </si>
  <si>
    <t>Data Science, University of Alabama at Birmingham Birmingham,AL</t>
  </si>
  <si>
    <t>AUSTINE ONWUBIKO</t>
  </si>
  <si>
    <t>https://scholar.google.com/citations?hl=en&amp;user=zPGwcHQAAAAJ</t>
  </si>
  <si>
    <t>zPGwcHQAAAAJ</t>
  </si>
  <si>
    <t>University of the West of Scotland</t>
  </si>
  <si>
    <t>Verified email at uws.ac.uk</t>
  </si>
  <si>
    <t>BENSLIMANE Samy</t>
  </si>
  <si>
    <t>https://scholar.google.com/citations?hl=en&amp;user=vmOsixcAAAAJ</t>
  </si>
  <si>
    <t>vmOsixcAAAAJ</t>
  </si>
  <si>
    <t>Nicki James Shepherd</t>
  </si>
  <si>
    <t>https://scholar.google.com/citations?hl=en&amp;user=Urt0hMMAAAAJ</t>
  </si>
  <si>
    <t>Urt0hMMAAAAJ</t>
  </si>
  <si>
    <t>Manchester, United Kingdom.</t>
  </si>
  <si>
    <t>Verified email at uk-research.org</t>
  </si>
  <si>
    <t>Juntian Zheng</t>
  </si>
  <si>
    <t>https://scholar.google.com/citations?hl=en&amp;user=J4mHYkQAAAAJ</t>
  </si>
  <si>
    <t>J4mHYkQAAAAJ</t>
  </si>
  <si>
    <t>Yi Ou</t>
  </si>
  <si>
    <t>https://scholar.google.com/citations?hl=en&amp;user=XVsJOLkAAAAJ</t>
  </si>
  <si>
    <t>XVsJOLkAAAAJ</t>
  </si>
  <si>
    <t>Shuyu Gong</t>
  </si>
  <si>
    <t>https://scholar.google.com/citations?hl=en&amp;user=Bi7cPdMAAAAJ</t>
  </si>
  <si>
    <t>Bi7cPdMAAAAJ</t>
  </si>
  <si>
    <t>Ohio University</t>
  </si>
  <si>
    <t>Verified email at ohio.edu</t>
  </si>
  <si>
    <t>Muhammad Faraz Akhtar</t>
  </si>
  <si>
    <t>https://scholar.google.com/citations?hl=en&amp;user=kCYmuKUAAAAJ</t>
  </si>
  <si>
    <t>kCYmuKUAAAAJ</t>
  </si>
  <si>
    <t>Shamima Haque Priya</t>
  </si>
  <si>
    <t>https://scholar.google.com/citations?hl=en&amp;user=Ca77_CMAAAAJ</t>
  </si>
  <si>
    <t>Ca77_CMAAAAJ</t>
  </si>
  <si>
    <t>Haoyuan Liu</t>
  </si>
  <si>
    <t>https://scholar.google.com/citations?hl=en&amp;user=C23-krcAAAAJ</t>
  </si>
  <si>
    <t>C23-krcAAAAJ</t>
  </si>
  <si>
    <t>Prayogi Perdana Nicolas</t>
  </si>
  <si>
    <t>https://scholar.google.com/citations?hl=en&amp;user=5UMJNvAAAAAJ</t>
  </si>
  <si>
    <t>5UMJNvAAAAAJ</t>
  </si>
  <si>
    <t>Fakultas Teknologi Informasi, Universitas Budi Luhur</t>
  </si>
  <si>
    <t>Verified email at student.budiluhur.ac.id</t>
  </si>
  <si>
    <t>Cade Lilley</t>
  </si>
  <si>
    <t>https://scholar.google.com/citations?hl=en&amp;user=KUHlbu8AAAAJ</t>
  </si>
  <si>
    <t>KUHlbu8AAAAJ</t>
  </si>
  <si>
    <t>AUMIR SHABBIR</t>
  </si>
  <si>
    <t>https://scholar.google.com/citations?hl=en&amp;user=Hmz4_14AAAAJ</t>
  </si>
  <si>
    <t>Hmz4_14AAAAJ</t>
  </si>
  <si>
    <t>Lecturer of Information Systems</t>
  </si>
  <si>
    <t>Verified email at gulfcollege.edu.om</t>
  </si>
  <si>
    <t>Chelliq Ikram</t>
  </si>
  <si>
    <t>https://scholar.google.com/citations?hl=en&amp;user=CwmQNkUAAAAJ</t>
  </si>
  <si>
    <t>CwmQNkUAAAAJ</t>
  </si>
  <si>
    <t>Research team in Computer Science and University Pedagogical Engineering HigherÂ â€¦</t>
  </si>
  <si>
    <t>Simon Perche</t>
  </si>
  <si>
    <t>https://scholar.google.com/citations?hl=en&amp;user=RO4O4bIAAAAJ</t>
  </si>
  <si>
    <t>RO4O4bIAAAAJ</t>
  </si>
  <si>
    <t>LIRIS</t>
  </si>
  <si>
    <t>Verified email at liris.cnrs.fr</t>
  </si>
  <si>
    <t>Ishan Khare</t>
  </si>
  <si>
    <t>https://scholar.google.com/citations?hl=en&amp;user=licjJcoAAAAJ</t>
  </si>
  <si>
    <t>licjJcoAAAAJ</t>
  </si>
  <si>
    <t>Lakhdar Belkharroubi</t>
  </si>
  <si>
    <t>https://scholar.google.com/citations?hl=en&amp;user=6h-n9N4AAAAJ</t>
  </si>
  <si>
    <t>6h-n9N4AAAAJ</t>
  </si>
  <si>
    <t>University Mustapha Stambouli of Mascara</t>
  </si>
  <si>
    <t>Verified email at univ-mascara.dz</t>
  </si>
  <si>
    <t>Divya Naveen</t>
  </si>
  <si>
    <t>https://scholar.google.com/citations?hl=en&amp;user=emPT2Q0AAAAJ</t>
  </si>
  <si>
    <t>emPT2Q0AAAAJ</t>
  </si>
  <si>
    <t>Srinivas University</t>
  </si>
  <si>
    <t>Verified email at srinivasuniversity.edu.in</t>
  </si>
  <si>
    <t>Yuchen Zhao</t>
  </si>
  <si>
    <t>https://scholar.google.com/citations?hl=en&amp;user=MVpDFo8AAAAJ</t>
  </si>
  <si>
    <t>MVpDFo8AAAAJ</t>
  </si>
  <si>
    <t>Parker Collier</t>
  </si>
  <si>
    <t>https://scholar.google.com/citations?hl=en&amp;user=tIuan98AAAAJ</t>
  </si>
  <si>
    <t>tIuan98AAAAJ</t>
  </si>
  <si>
    <t>Undergraduate Research University of Tennessee Knoxville</t>
  </si>
  <si>
    <t>Khalid EL MOUTAOUAKIL</t>
  </si>
  <si>
    <t>https://scholar.google.com/citations?hl=en&amp;user=MfSG6n0AAAAJ</t>
  </si>
  <si>
    <t>MfSG6n0AAAAJ</t>
  </si>
  <si>
    <t>Sultan Moulay Slimane University</t>
  </si>
  <si>
    <t>Verified email at usms.ac.ma</t>
  </si>
  <si>
    <t>Yushu Liu</t>
  </si>
  <si>
    <t>https://scholar.google.com/citations?hl=en&amp;user=kic8LR4AAAAJ</t>
  </si>
  <si>
    <t>kic8LR4AAAAJ</t>
  </si>
  <si>
    <t>Department of Computer Science, Rice University</t>
  </si>
  <si>
    <t>Andrew Davison</t>
  </si>
  <si>
    <t>https://scholar.google.com/citations?hl=en&amp;user=WKAh5yMAAAAJ</t>
  </si>
  <si>
    <t>WKAh5yMAAAAJ</t>
  </si>
  <si>
    <t>University North Carolina Wilmington</t>
  </si>
  <si>
    <t>Verified email at uncw.edu</t>
  </si>
  <si>
    <t>Susmita Palmal</t>
  </si>
  <si>
    <t>https://scholar.google.com/citations?hl=en&amp;user=0eJGhioAAAAJ</t>
  </si>
  <si>
    <t>0eJGhioAAAAJ</t>
  </si>
  <si>
    <t>Ph.D. scholar, Dept. of CSE, IIT Patna</t>
  </si>
  <si>
    <t>Verified email at iitp.ac.in</t>
  </si>
  <si>
    <t>Shevali Kadakia</t>
  </si>
  <si>
    <t>https://scholar.google.com/citations?hl=en&amp;user=wOeN4IkAAAAJ</t>
  </si>
  <si>
    <t>wOeN4IkAAAAJ</t>
  </si>
  <si>
    <t>Ting-Han Lin</t>
  </si>
  <si>
    <t>https://scholar.google.com/citations?hl=en&amp;user=Fmvh74YAAAAJ</t>
  </si>
  <si>
    <t>Fmvh74YAAAAJ</t>
  </si>
  <si>
    <t>PhD Student at University of Chicago</t>
  </si>
  <si>
    <t>Anastasiia Cherneha</t>
  </si>
  <si>
    <t>https://scholar.google.com/citations?hl=en&amp;user=uvSl_I4AAAAJ</t>
  </si>
  <si>
    <t>uvSl_I4AAAAJ</t>
  </si>
  <si>
    <t>Kyiv National Taras Shevchenko University</t>
  </si>
  <si>
    <t>Verified email at univ.kiev.ua</t>
  </si>
  <si>
    <t>Abnash Bassi</t>
  </si>
  <si>
    <t>https://scholar.google.com/citations?hl=en&amp;user=m4LMWuMAAAAJ</t>
  </si>
  <si>
    <t>m4LMWuMAAAAJ</t>
  </si>
  <si>
    <t>Syatantra Rahutama</t>
  </si>
  <si>
    <t>https://scholar.google.com/citations?hl=en&amp;user=f63pShoAAAAJ</t>
  </si>
  <si>
    <t>f63pShoAAAAJ</t>
  </si>
  <si>
    <t>Master Management System Information, Lecture Indraprasta PGRI University</t>
  </si>
  <si>
    <t>Verified email at unindra.ac.id</t>
  </si>
  <si>
    <t>Ardi Ramadhan Sukma</t>
  </si>
  <si>
    <t>https://scholar.google.com/citations?hl=en&amp;user=w2HgyAkAAAAJ</t>
  </si>
  <si>
    <t>w2HgyAkAAAAJ</t>
  </si>
  <si>
    <t>Sarjana Ilmu Komputer, Magister Ilmu Komputer</t>
  </si>
  <si>
    <t>Francesco Pio Marino</t>
  </si>
  <si>
    <t>https://scholar.google.com/citations?hl=en&amp;user=QJDxRrsAAAAJ</t>
  </si>
  <si>
    <t>QJDxRrsAAAAJ</t>
  </si>
  <si>
    <t>PhD Student, University of Catania, University of Rouen</t>
  </si>
  <si>
    <t>Richard Ayuyang</t>
  </si>
  <si>
    <t>https://scholar.google.com/citations?hl=en&amp;user=1f9gAKAAAAAJ</t>
  </si>
  <si>
    <t>1f9gAKAAAAAJ</t>
  </si>
  <si>
    <t>Cagayan State University</t>
  </si>
  <si>
    <t>Verified email at csu.edu.ph</t>
  </si>
  <si>
    <t>Michael Khaitov</t>
  </si>
  <si>
    <t>https://scholar.google.com/citations?hl=en&amp;user=UMFi-IQAAAAJ</t>
  </si>
  <si>
    <t>UMFi-IQAAAAJ</t>
  </si>
  <si>
    <t>School of Computer Science, Tel-Aviv University</t>
  </si>
  <si>
    <t>Ke Wu</t>
  </si>
  <si>
    <t>https://scholar.google.com/citations?hl=en&amp;user=cNuZI40AAAAJ</t>
  </si>
  <si>
    <t>cNuZI40AAAAJ</t>
  </si>
  <si>
    <t>Letizia Moro</t>
  </si>
  <si>
    <t>https://scholar.google.com/citations?hl=en&amp;user=5Q0JG94AAAAJ</t>
  </si>
  <si>
    <t>5Q0JG94AAAAJ</t>
  </si>
  <si>
    <t>Computer Science @ Boise State University</t>
  </si>
  <si>
    <t>Erandika Gamage</t>
  </si>
  <si>
    <t>https://scholar.google.com/citations?hl=en&amp;user=FXiNQhEAAAAJ</t>
  </si>
  <si>
    <t>FXiNQhEAAAAJ</t>
  </si>
  <si>
    <t>Lecturer (Probationary) at University of Kelaniya</t>
  </si>
  <si>
    <t>Verified email at kln.ac.lk</t>
  </si>
  <si>
    <t>Hiba Sameer Saeed</t>
  </si>
  <si>
    <t>https://scholar.google.com/citations?hl=en&amp;user=-Uac2s8AAAAJ</t>
  </si>
  <si>
    <t>baghdad university</t>
  </si>
  <si>
    <t>Mehdi Latrach</t>
  </si>
  <si>
    <t>https://scholar.google.com/citations?hl=en&amp;user=X4T1V-UAAAAJ</t>
  </si>
  <si>
    <t>X4T1V-UAAAAJ</t>
  </si>
  <si>
    <t>Jake Williams</t>
  </si>
  <si>
    <t>https://scholar.google.com/citations?hl=en&amp;user=nxh6mvYAAAAJ</t>
  </si>
  <si>
    <t>nxh6mvYAAAAJ</t>
  </si>
  <si>
    <t>Graduate Student, University of Chicago</t>
  </si>
  <si>
    <t>Simon Anell</t>
  </si>
  <si>
    <t>https://scholar.google.com/citations?hl=en&amp;user=BsnXbdYAAAAJ</t>
  </si>
  <si>
    <t>BsnXbdYAAAAJ</t>
  </si>
  <si>
    <t>Student, Saarland University, CISPA Helmholtz Center for Information Security</t>
  </si>
  <si>
    <t>Bhanuka Gamage</t>
  </si>
  <si>
    <t>https://scholar.google.com/citations?hl=en&amp;user=ZGKDmKcAAAAJ</t>
  </si>
  <si>
    <t>ZGKDmKcAAAAJ</t>
  </si>
  <si>
    <t>Faculty of Information Technology, Monash University</t>
  </si>
  <si>
    <t>Verified email at monash.edu</t>
  </si>
  <si>
    <t>Cheick Amed Diloma Gabriel TRAORE</t>
  </si>
  <si>
    <t>https://scholar.google.com/citations?hl=en&amp;user=yhNZmGwAAAAJ</t>
  </si>
  <si>
    <t>yhNZmGwAAAAJ</t>
  </si>
  <si>
    <t>UniversitÃ© Cheikh Anta DIOP</t>
  </si>
  <si>
    <t>Verified email at ucad.edu.sn</t>
  </si>
  <si>
    <t>John Pesavento</t>
  </si>
  <si>
    <t>https://scholar.google.com/citations?hl=en&amp;user=voHMcL0AAAAJ</t>
  </si>
  <si>
    <t>voHMcL0AAAAJ</t>
  </si>
  <si>
    <t>Jonas Brusokas</t>
  </si>
  <si>
    <t>https://scholar.google.com/citations?hl=en&amp;user=VLxZEccAAAAJ</t>
  </si>
  <si>
    <t>VLxZEccAAAAJ</t>
  </si>
  <si>
    <t>PhD student, Aalborg University</t>
  </si>
  <si>
    <t>Verified email at cs.aau.dk</t>
  </si>
  <si>
    <t>Quan Duong</t>
  </si>
  <si>
    <t>https://scholar.google.com/citations?hl=en&amp;user=xgA7kx4AAAAJ</t>
  </si>
  <si>
    <t>xgA7kx4AAAAJ</t>
  </si>
  <si>
    <t>University of Helsinki</t>
  </si>
  <si>
    <t>Verified email at helsinki.fi</t>
  </si>
  <si>
    <t>Alex Dziena</t>
  </si>
  <si>
    <t>https://scholar.google.com/citations?hl=en&amp;user=ncJfz1UAAAAJ</t>
  </si>
  <si>
    <t>ncJfz1UAAAAJ</t>
  </si>
  <si>
    <t>Ricky Ma</t>
  </si>
  <si>
    <t>https://scholar.google.com/citations?hl=en&amp;user=VKOVWTIAAAAJ</t>
  </si>
  <si>
    <t>VKOVWTIAAAAJ</t>
  </si>
  <si>
    <t>The University of British Columbia</t>
  </si>
  <si>
    <t>Verified email at alumni.ubc.ca</t>
  </si>
  <si>
    <t>Abhiraj Tiwari</t>
  </si>
  <si>
    <t>https://scholar.google.com/citations?hl=en&amp;user=7yhb_IUAAAAJ</t>
  </si>
  <si>
    <t>7yhb_IUAAAAJ</t>
  </si>
  <si>
    <t>Undergraduate student, Manipal Institute of Technology</t>
  </si>
  <si>
    <t>Verified email at learner.manipal.edu</t>
  </si>
  <si>
    <t>CARLOS ANDRES ESTRADA VASQUEZ</t>
  </si>
  <si>
    <t>https://scholar.google.com/citations?hl=en&amp;user=Q8GoF00AAAAJ</t>
  </si>
  <si>
    <t>Q8GoF00AAAAJ</t>
  </si>
  <si>
    <t>Universidad de las Fuerzas Armadas - ESPE</t>
  </si>
  <si>
    <t>Verified email at espe.edu.ec</t>
  </si>
  <si>
    <t>Ahmed Alutaibi</t>
  </si>
  <si>
    <t>https://scholar.google.com/citations?hl=en&amp;user=HsP2_fgAAAAJ</t>
  </si>
  <si>
    <t>HsP2_fgAAAAJ</t>
  </si>
  <si>
    <t>University of Victoria, Majm'ah University</t>
  </si>
  <si>
    <t>Verified email at mu.edu.sa</t>
  </si>
  <si>
    <t>alimuddin melleng</t>
  </si>
  <si>
    <t>https://scholar.google.com/citations?hl=en&amp;user=B72rf94AAAAJ</t>
  </si>
  <si>
    <t>B72rf94AAAAJ</t>
  </si>
  <si>
    <t>Queens University Belfast</t>
  </si>
  <si>
    <t>Verified email at qub.ac.uk</t>
  </si>
  <si>
    <t>Pieter Cawood</t>
  </si>
  <si>
    <t>https://scholar.google.com/citations?hl=en&amp;user=sEsLuXYAAAAJ</t>
  </si>
  <si>
    <t>sEsLuXYAAAAJ</t>
  </si>
  <si>
    <t>The University of the Witwatersrand</t>
  </si>
  <si>
    <t>Verified email at infinite-process.com</t>
  </si>
  <si>
    <t>Kirk E. Turner</t>
  </si>
  <si>
    <t>https://scholar.google.com/citations?hl=en&amp;user=BUj7cmcAAAAJ</t>
  </si>
  <si>
    <t>BUj7cmcAAAAJ</t>
  </si>
  <si>
    <t>Murdoch University</t>
  </si>
  <si>
    <t>Verified email at student.murdoch.edu.au</t>
  </si>
  <si>
    <t>YoungHwan Joo</t>
  </si>
  <si>
    <t>https://scholar.google.com/citations?hl=en&amp;user=nGnQiRMAAAAJ</t>
  </si>
  <si>
    <t>nGnQiRMAAAAJ</t>
  </si>
  <si>
    <t>Verified email at rulyox.com</t>
  </si>
  <si>
    <t>Shivam Kumar</t>
  </si>
  <si>
    <t>https://scholar.google.com/citations?hl=en&amp;user=j21uGNAAAAAJ</t>
  </si>
  <si>
    <t>j21uGNAAAAAJ</t>
  </si>
  <si>
    <t>Student, University of Petroleum and Energy Studies</t>
  </si>
  <si>
    <t>Verified email at stu.upes.ac.in</t>
  </si>
  <si>
    <t>Ahmed Saleem Mahdi</t>
  </si>
  <si>
    <t>https://scholar.google.com/citations?hl=en&amp;user=webVNNAAAAAJ</t>
  </si>
  <si>
    <t>webVNNAAAAAJ</t>
  </si>
  <si>
    <t>Mustansiriyah University, College of Education, Computer Science Department</t>
  </si>
  <si>
    <t>Daniel Montero HernÃ¡ndez</t>
  </si>
  <si>
    <t>https://scholar.google.com/citations?hl=en&amp;user=DDNOfPYAAAAJ</t>
  </si>
  <si>
    <t>DDNOfPYAAAAJ</t>
  </si>
  <si>
    <t>Researcher, University of Turku</t>
  </si>
  <si>
    <t>Verified email at utu.fi</t>
  </si>
  <si>
    <t>Jacques Fleischer</t>
  </si>
  <si>
    <t>https://scholar.google.com/citations?hl=en&amp;user=bcxzJHcAAAAJ</t>
  </si>
  <si>
    <t>bcxzJHcAAAAJ</t>
  </si>
  <si>
    <t>Marvee Cheska Natividad</t>
  </si>
  <si>
    <t>https://scholar.google.com/citations?hl=en&amp;user=4PPOI5gAAAAJ</t>
  </si>
  <si>
    <t>4PPOI5gAAAAJ</t>
  </si>
  <si>
    <t>Isabela State University</t>
  </si>
  <si>
    <t>Verified email at isu.edu.ph</t>
  </si>
  <si>
    <t>Georgios Chatzitsompanis</t>
  </si>
  <si>
    <t>https://scholar.google.com/citations?hl=en&amp;user=FH0qXsUAAAAJ</t>
  </si>
  <si>
    <t>FH0qXsUAAAAJ</t>
  </si>
  <si>
    <t>PhD Candidate, Queen's University Belfast</t>
  </si>
  <si>
    <t>Ameen Majid  Shadhar</t>
  </si>
  <si>
    <t>https://scholar.google.com/citations?hl=en&amp;user=1KC5_AkAAAAJ</t>
  </si>
  <si>
    <t>1KC5_AkAAAAJ</t>
  </si>
  <si>
    <t>assistant lecturer</t>
  </si>
  <si>
    <t>Haotian Qian</t>
  </si>
  <si>
    <t>https://scholar.google.com/citations?hl=en&amp;user=LgKwi5UAAAAJ</t>
  </si>
  <si>
    <t>LgKwi5UAAAAJ</t>
  </si>
  <si>
    <t>zhejiang university</t>
  </si>
  <si>
    <t>raed waheed</t>
  </si>
  <si>
    <t>https://scholar.google.com/citations?hl=en&amp;user=8WM_RWUAAAAJ</t>
  </si>
  <si>
    <t>8WM_RWUAAAAJ</t>
  </si>
  <si>
    <t>Mustansiriyah University</t>
  </si>
  <si>
    <t>Shreyas Mallenahalli Shyam</t>
  </si>
  <si>
    <t>https://scholar.google.com/citations?hl=en&amp;user=YyknhKAAAAAJ</t>
  </si>
  <si>
    <t>YyknhKAAAAAJ</t>
  </si>
  <si>
    <t>Indian Institute of Information Technology</t>
  </si>
  <si>
    <t>Verified email at iiits.in</t>
  </si>
  <si>
    <t>sana abdelaziz Bkheet</t>
  </si>
  <si>
    <t>https://scholar.google.com/citations?hl=en&amp;user=q1G74E0AAAAJ</t>
  </si>
  <si>
    <t>q1G74E0AAAAJ</t>
  </si>
  <si>
    <t>Caila Finn</t>
  </si>
  <si>
    <t>https://scholar.google.com/citations?hl=en&amp;user=CAOkdJYAAAAJ</t>
  </si>
  <si>
    <t>CAOkdJYAAAAJ</t>
  </si>
  <si>
    <t>Science and Technology Facilities Council</t>
  </si>
  <si>
    <t>Verified email at stfc.ac.uk</t>
  </si>
  <si>
    <t>Rupa Devi</t>
  </si>
  <si>
    <t>https://scholar.google.com/citations?hl=en&amp;user=gdM3vAIAAAAJ</t>
  </si>
  <si>
    <t>gdM3vAIAAAAJ</t>
  </si>
  <si>
    <t>Assistant Professor in Computer Science and Engineering, Keshav Memorial Institute ofÂ â€¦</t>
  </si>
  <si>
    <t>Leroy Lim Hong Quan</t>
  </si>
  <si>
    <t>https://scholar.google.com/citations?hl=en&amp;user=_winKGMAAAAJ</t>
  </si>
  <si>
    <t>_winKGMAAAAJ</t>
  </si>
  <si>
    <t>Technical Account Manager, Amazon</t>
  </si>
  <si>
    <t>Mahmoud Bazzal</t>
  </si>
  <si>
    <t>https://scholar.google.com/citations?hl=en&amp;user=gkTKGPAAAAAJ</t>
  </si>
  <si>
    <t>gkTKGPAAAAAJ</t>
  </si>
  <si>
    <t>Dortmund university of applied sciences and arts</t>
  </si>
  <si>
    <t>Verified email at fh-dortmund.de</t>
  </si>
  <si>
    <t>Elizabeth Jasmi George</t>
  </si>
  <si>
    <t>https://scholar.google.com/citations?hl=en&amp;user=_V_LopwAAAAJ</t>
  </si>
  <si>
    <t>_V_LopwAAAAJ</t>
  </si>
  <si>
    <t>Researcher, International Institute of Information Technology, Hyderabad</t>
  </si>
  <si>
    <t>Verified email at advainet.com</t>
  </si>
  <si>
    <t>Yudi Sulaeman</t>
  </si>
  <si>
    <t>https://scholar.google.com/citations?hl=en&amp;user=WG2ddUsAAAAJ</t>
  </si>
  <si>
    <t>WG2ddUsAAAAJ</t>
  </si>
  <si>
    <t>Mushtaq Ahmed</t>
  </si>
  <si>
    <t>https://scholar.google.com/citations?hl=en&amp;user=m-IYLDQAAAAJ</t>
  </si>
  <si>
    <t>m-IYLDQAAAAJ</t>
  </si>
  <si>
    <t>ILma university,karachi</t>
  </si>
  <si>
    <t>Bekhzod Moydinboyev</t>
  </si>
  <si>
    <t>https://scholar.google.com/citations?hl=en&amp;user=wqKmEM0AAAAJ</t>
  </si>
  <si>
    <t>wqKmEM0AAAAJ</t>
  </si>
  <si>
    <t>Verified email at usf.edu</t>
  </si>
  <si>
    <t>Sanjana Ramprasad</t>
  </si>
  <si>
    <t>https://scholar.google.com/citations?hl=en&amp;user=YW4uMpkAAAAJ</t>
  </si>
  <si>
    <t>YW4uMpkAAAAJ</t>
  </si>
  <si>
    <t>Peiming Yang</t>
  </si>
  <si>
    <t>https://scholar.google.com/citations?hl=en&amp;user=3Eu9_xQAAAAJ</t>
  </si>
  <si>
    <t>3Eu9_xQAAAAJ</t>
  </si>
  <si>
    <t>Giuseppe Colavito</t>
  </si>
  <si>
    <t>https://scholar.google.com/citations?hl=en&amp;user=jrZR0gMAAAAJ</t>
  </si>
  <si>
    <t>jrZR0gMAAAAJ</t>
  </si>
  <si>
    <t>PhD Student, University of Bari, University of Pisa</t>
  </si>
  <si>
    <t>Ajamu Janet</t>
  </si>
  <si>
    <t>https://scholar.google.com/citations?hl=en&amp;user=whKXVswAAAAJ</t>
  </si>
  <si>
    <t>whKXVswAAAAJ</t>
  </si>
  <si>
    <t>Verified email at std.neu.edu.tr</t>
  </si>
  <si>
    <t>Carlton Azeez</t>
  </si>
  <si>
    <t>https://scholar.google.com/citations?hl=en&amp;user=Aq08vKIAAAAJ</t>
  </si>
  <si>
    <t>Aq08vKIAAAAJ</t>
  </si>
  <si>
    <t>Lecturer UTAS CAS Ibri</t>
  </si>
  <si>
    <t>Verified email at cas.edu.om</t>
  </si>
  <si>
    <t>Tanmoy Panigrahi</t>
  </si>
  <si>
    <t>https://scholar.google.com/citations?hl=en&amp;user=yeg1FKYAAAAJ</t>
  </si>
  <si>
    <t>yeg1FKYAAAAJ</t>
  </si>
  <si>
    <t>Apple Inc | Georgia Institute of Technology</t>
  </si>
  <si>
    <t>Staffan Al-Kadhimi</t>
  </si>
  <si>
    <t>https://scholar.google.com/citations?hl=en&amp;user=ifc5ZEcAAAAJ</t>
  </si>
  <si>
    <t>ifc5ZEcAAAAJ</t>
  </si>
  <si>
    <t>KTH Royal Institute of Technology</t>
  </si>
  <si>
    <t>Camilo ChacÃ³n Sartori</t>
  </si>
  <si>
    <t>https://scholar.google.com/citations?hl=en&amp;user=oEYuOoIAAAAJ</t>
  </si>
  <si>
    <t>oEYuOoIAAAAJ</t>
  </si>
  <si>
    <t>PhD Student, Artificial Intelligence Research Institute (IIIA-CSIC)</t>
  </si>
  <si>
    <t>Verified email at iiia.csic.es</t>
  </si>
  <si>
    <t>Roy Rinberg</t>
  </si>
  <si>
    <t>https://scholar.google.com/citations?hl=en&amp;user=D_d_d8wAAAAJ</t>
  </si>
  <si>
    <t>D_d_d8wAAAAJ</t>
  </si>
  <si>
    <t>Nahida S.</t>
  </si>
  <si>
    <t>https://scholar.google.com/citations?hl=en&amp;user=SGX31vcAAAAJ</t>
  </si>
  <si>
    <t>SGX31vcAAAAJ</t>
  </si>
  <si>
    <t>Associate Professor, NRI Institute of Technology</t>
  </si>
  <si>
    <t>Verified email at nriit.edu.in</t>
  </si>
  <si>
    <t>Mansour Mayaki</t>
  </si>
  <si>
    <t>https://scholar.google.com/citations?hl=en&amp;user=XMKFn6wAAAAJ</t>
  </si>
  <si>
    <t>XMKFn6wAAAAJ</t>
  </si>
  <si>
    <t>INRIA</t>
  </si>
  <si>
    <t>ARTI KESHARI</t>
  </si>
  <si>
    <t>https://scholar.google.com/citations?hl=en&amp;user=b5oyYJsAAAAJ</t>
  </si>
  <si>
    <t>b5oyYJsAAAAJ</t>
  </si>
  <si>
    <t>Verified email at cse.iitm.ac.in</t>
  </si>
  <si>
    <t>abdullatif alnajim</t>
  </si>
  <si>
    <t>https://scholar.google.com/citations?hl=en&amp;user=dCi2DGIAAAAJ</t>
  </si>
  <si>
    <t>dCi2DGIAAAAJ</t>
  </si>
  <si>
    <t>Researcher, Yokogawa Saudi Arabia Company</t>
  </si>
  <si>
    <t>Verified email at yokogawa.com</t>
  </si>
  <si>
    <t>ruaa rhussein</t>
  </si>
  <si>
    <t>https://scholar.google.com/citations?hl=en&amp;user=Lq1TxgUAAAAJ</t>
  </si>
  <si>
    <t>Lq1TxgUAAAAJ</t>
  </si>
  <si>
    <t>assistant teacher</t>
  </si>
  <si>
    <t>Verified email at aliraqia.edu.iq</t>
  </si>
  <si>
    <t>Francesco Andreace</t>
  </si>
  <si>
    <t>https://scholar.google.com/citations?hl=en&amp;user=1L5_FFYAAAAJ</t>
  </si>
  <si>
    <t>1L5_FFYAAAAJ</t>
  </si>
  <si>
    <t>Institut Pasteur Paris, Sorbonne UniversitÃ©</t>
  </si>
  <si>
    <t>Verified email at pasteur.fr</t>
  </si>
  <si>
    <t>Omar Lajam</t>
  </si>
  <si>
    <t>https://scholar.google.com/citations?hl=en&amp;user=vPKWRSIAAAAJ</t>
  </si>
  <si>
    <t>vPKWRSIAAAAJ</t>
  </si>
  <si>
    <t>King Fahd University of Petroleum and Minerals</t>
  </si>
  <si>
    <t>Verified email at kfupm.edu.sa</t>
  </si>
  <si>
    <t>Mohammad Hmoud</t>
  </si>
  <si>
    <t>https://scholar.google.com/citations?hl=en&amp;user=Qsz73ZAAAAAJ</t>
  </si>
  <si>
    <t>Qsz73ZAAAAAJ</t>
  </si>
  <si>
    <t>An-Najah National University</t>
  </si>
  <si>
    <t>Verified email at stu.najah.edu</t>
  </si>
  <si>
    <t>Lizhe Chen</t>
  </si>
  <si>
    <t>https://scholar.google.com/citations?hl=en&amp;user=d9Akc8EAAAAJ</t>
  </si>
  <si>
    <t>d9Akc8EAAAAJ</t>
  </si>
  <si>
    <t>JD Rudie</t>
  </si>
  <si>
    <t>https://scholar.google.com/citations?hl=en&amp;user=hiNrLSsAAAAJ</t>
  </si>
  <si>
    <t>hiNrLSsAAAAJ</t>
  </si>
  <si>
    <t>Miami University</t>
  </si>
  <si>
    <t>Verified email at miamioh.edu</t>
  </si>
  <si>
    <t>Matteo Gardini</t>
  </si>
  <si>
    <t>https://scholar.google.com/citations?hl=en&amp;user=KEtp0JoAAAAJ</t>
  </si>
  <si>
    <t>KEtp0JoAAAAJ</t>
  </si>
  <si>
    <t>UniveristÃ  di Genova</t>
  </si>
  <si>
    <t>Verified email at dima.unige.it</t>
  </si>
  <si>
    <t>Dina Mardiati</t>
  </si>
  <si>
    <t>https://scholar.google.com/citations?hl=en&amp;user=JHU-UyUAAAAJ</t>
  </si>
  <si>
    <t>JHU-UyUAAAAJ</t>
  </si>
  <si>
    <t>Institut Teknologi Bisnis Riau</t>
  </si>
  <si>
    <t>Verified email at itbriau.ac.id</t>
  </si>
  <si>
    <t>Michael C Gerten</t>
  </si>
  <si>
    <t>https://scholar.google.com/citations?hl=en&amp;user=iydsq34AAAAJ</t>
  </si>
  <si>
    <t>iydsq34AAAAJ</t>
  </si>
  <si>
    <t>Kenneth H. Chan</t>
  </si>
  <si>
    <t>https://scholar.google.com/citations?hl=en&amp;user=nz9tWJkAAAAJ</t>
  </si>
  <si>
    <t>nz9tWJkAAAAJ</t>
  </si>
  <si>
    <t>Michigan State University</t>
  </si>
  <si>
    <t>George Cosmin Stanica</t>
  </si>
  <si>
    <t>https://scholar.google.com/citations?hl=en&amp;user=gTIkag4AAAAJ</t>
  </si>
  <si>
    <t>gTIkag4AAAAJ</t>
  </si>
  <si>
    <t>National University of Science and Technology POLITEHNICA Bucharest â€“ Pitesti UniversityÂ â€¦</t>
  </si>
  <si>
    <t>Verified email at upit.ro</t>
  </si>
  <si>
    <t>Daniel Ogbonnaya Nwankwo</t>
  </si>
  <si>
    <t>https://scholar.google.com/citations?hl=en&amp;user=N_DD9B0AAAAJ</t>
  </si>
  <si>
    <t>N_DD9B0AAAAJ</t>
  </si>
  <si>
    <t>Adekunle Ajasin University, Nigeria</t>
  </si>
  <si>
    <t>NhÃ¢n Phan ThÃ nh</t>
  </si>
  <si>
    <t>https://scholar.google.com/citations?hl=en&amp;user=D3m-VzEAAAAJ</t>
  </si>
  <si>
    <t>D3m-VzEAAAAJ</t>
  </si>
  <si>
    <t>Dept. of Mathematics and Computer Science, University of Science, Vietnam NationalÂ â€¦</t>
  </si>
  <si>
    <t>Verified email at student.hcmus.edu.vn</t>
  </si>
  <si>
    <t>Kezia Devathasan</t>
  </si>
  <si>
    <t>https://scholar.google.com/citations?hl=en&amp;user=X5ilf4wAAAAJ</t>
  </si>
  <si>
    <t>X5ilf4wAAAAJ</t>
  </si>
  <si>
    <t>Jeswanth Reddi Annapareddy</t>
  </si>
  <si>
    <t>https://scholar.google.com/citations?hl=en&amp;user=ndNl1qEAAAAJ</t>
  </si>
  <si>
    <t>ndNl1qEAAAAJ</t>
  </si>
  <si>
    <t>University of Tennessee at Chattanooga</t>
  </si>
  <si>
    <t>Verified email at mocs.utc.edu</t>
  </si>
  <si>
    <t>Zhuxi Wu</t>
  </si>
  <si>
    <t>https://scholar.google.com/citations?hl=en&amp;user=FR36hrkAAAAJ</t>
  </si>
  <si>
    <t>FR36hrkAAAAJ</t>
  </si>
  <si>
    <t>University of Electronic Science and Technology of China, Chengdu, CN</t>
  </si>
  <si>
    <t>Verified email at stu.zsc.edu.cn</t>
  </si>
  <si>
    <t>Fatemeh Safari</t>
  </si>
  <si>
    <t>https://scholar.google.com/citations?hl=en&amp;user=2OTr5rIAAAAJ</t>
  </si>
  <si>
    <t>2OTr5rIAAAAJ</t>
  </si>
  <si>
    <t>University of Guelph</t>
  </si>
  <si>
    <t>Verified email at uoguelph.ca</t>
  </si>
  <si>
    <t>Eko Pramesti Sumarto</t>
  </si>
  <si>
    <t>https://scholar.google.com/citations?hl=en&amp;user=e9c2MYEAAAAJ</t>
  </si>
  <si>
    <t>e9c2MYEAAAAJ</t>
  </si>
  <si>
    <t>SMK Negeri 1 Tegalsari, SMAS Muhammadiyah 3 Genteng</t>
  </si>
  <si>
    <t>Verified email at guru.sma.belajar.id</t>
  </si>
  <si>
    <t>Dzulkifli Abdullah</t>
  </si>
  <si>
    <t>https://scholar.google.com/citations?hl=en&amp;user=Nh8WlPcAAAAJ</t>
  </si>
  <si>
    <t>Nh8WlPcAAAAJ</t>
  </si>
  <si>
    <t>Student, Universitas Negeri Malang</t>
  </si>
  <si>
    <t>Verified email at students.um.ac.id</t>
  </si>
  <si>
    <t>Ashan Jeevanathan</t>
  </si>
  <si>
    <t>https://scholar.google.com/citations?hl=en&amp;user=-VHADyUAAAAJ</t>
  </si>
  <si>
    <t>Technologist, Futurist and For the People.</t>
  </si>
  <si>
    <t>Aohua Zhang</t>
  </si>
  <si>
    <t>https://scholar.google.com/citations?hl=en&amp;user=oVzjgnAAAAAJ</t>
  </si>
  <si>
    <t>oVzjgnAAAAAJ</t>
  </si>
  <si>
    <t>Said LAZRAK</t>
  </si>
  <si>
    <t>https://scholar.google.com/citations?hl=en&amp;user=rZf-bM4AAAAJ</t>
  </si>
  <si>
    <t>rZf-bM4AAAAJ</t>
  </si>
  <si>
    <t>PHD Student, Ibn Tofail University, Kenitra, Morocco</t>
  </si>
  <si>
    <t>Verified email at uit.ac.ma</t>
  </si>
  <si>
    <t>Claire Carpio</t>
  </si>
  <si>
    <t>https://scholar.google.com/citations?hl=en&amp;user=2CbEd9EAAAAJ</t>
  </si>
  <si>
    <t>2CbEd9EAAAAJ</t>
  </si>
  <si>
    <t>Basilan State College</t>
  </si>
  <si>
    <t>Michal Skreta</t>
  </si>
  <si>
    <t>https://scholar.google.com/citations?hl=en&amp;user=lsuLZ14AAAAJ</t>
  </si>
  <si>
    <t>lsuLZ14AAAAJ</t>
  </si>
  <si>
    <t>Amir Aboubakr Shaker Mahmoud</t>
  </si>
  <si>
    <t>https://scholar.google.com/citations?hl=en&amp;user=P-yO5SEAAAAJ</t>
  </si>
  <si>
    <t>P-yO5SEAAAAJ</t>
  </si>
  <si>
    <t>PHD researcher, National Forensic Science University, India</t>
  </si>
  <si>
    <t>Verified email at fci.helwan.edu.eg</t>
  </si>
  <si>
    <t>JSCR</t>
  </si>
  <si>
    <t>https://scholar.google.com/citations?hl=en&amp;user=IgsfLmMAAAAJ</t>
  </si>
  <si>
    <t>IgsfLmMAAAAJ</t>
  </si>
  <si>
    <t>Computer Science Journal</t>
  </si>
  <si>
    <t>Verified email at widyakartika.ac.id</t>
  </si>
  <si>
    <t>Lorenzo Civolani</t>
  </si>
  <si>
    <t>https://scholar.google.com/citations?hl=en&amp;user=CG2een0AAAAJ</t>
  </si>
  <si>
    <t>CG2een0AAAAJ</t>
  </si>
  <si>
    <t>Research fellow, University of Bologna</t>
  </si>
  <si>
    <t>Tasneem Abed</t>
  </si>
  <si>
    <t>https://scholar.google.com/citations?hl=en&amp;user=u36fNqUAAAAJ</t>
  </si>
  <si>
    <t>u36fNqUAAAAJ</t>
  </si>
  <si>
    <t>Student, University of the Witwatersrand</t>
  </si>
  <si>
    <t>Verified email at students.wits.ac.za</t>
  </si>
  <si>
    <t>Engel Hamer</t>
  </si>
  <si>
    <t>https://scholar.google.com/citations?hl=en&amp;user=DWJ2SS8AAAAJ</t>
  </si>
  <si>
    <t>DWJ2SS8AAAAJ</t>
  </si>
  <si>
    <t>Verified email at uva.nl</t>
  </si>
  <si>
    <t>Luis Carlos Lara Lopez</t>
  </si>
  <si>
    <t>https://scholar.google.com/citations?hl=en&amp;user=R9M1UHUAAAAJ</t>
  </si>
  <si>
    <t>R9M1UHUAAAAJ</t>
  </si>
  <si>
    <t>ITCR</t>
  </si>
  <si>
    <t>Verified email at appvance.com</t>
  </si>
  <si>
    <t>Ruslan</t>
  </si>
  <si>
    <t>https://scholar.google.com/citations?hl=en&amp;user=AT5ngAgAAAAJ</t>
  </si>
  <si>
    <t>AT5ngAgAAAAJ</t>
  </si>
  <si>
    <t>Rodrigo CantÃº, M.Sc.</t>
  </si>
  <si>
    <t>https://scholar.google.com/citations?hl=en&amp;user=-o_l_UQAAAAJ</t>
  </si>
  <si>
    <t>Nguyen Nhat Anh Vo</t>
  </si>
  <si>
    <t>https://scholar.google.com/citations?hl=en&amp;user=NaycHxQAAAAJ</t>
  </si>
  <si>
    <t>NaycHxQAAAAJ</t>
  </si>
  <si>
    <t>Master's in Artificial Intelligent at FAU Erlangen</t>
  </si>
  <si>
    <t>NGATMARI</t>
  </si>
  <si>
    <t>https://scholar.google.com/citations?hl=en&amp;user=ZMUdSfwAAAAJ</t>
  </si>
  <si>
    <t>ZMUdSfwAAAAJ</t>
  </si>
  <si>
    <t>Teknik Elektro, Universitas Islam Malang</t>
  </si>
  <si>
    <t>Verified email at unisma.ac.id</t>
  </si>
  <si>
    <t>Ashwaq Auda Kadhim</t>
  </si>
  <si>
    <t>https://scholar.google.com/citations?hl=en&amp;user=f5XPJTsAAAAJ</t>
  </si>
  <si>
    <t>f5XPJTsAAAAJ</t>
  </si>
  <si>
    <t>Jamsheed Mistri</t>
  </si>
  <si>
    <t>https://scholar.google.com/citations?hl=en&amp;user=4qBQtG4AAAAJ</t>
  </si>
  <si>
    <t>4qBQtG4AAAAJ</t>
  </si>
  <si>
    <t>Ng Wei En</t>
  </si>
  <si>
    <t>https://scholar.google.com/citations?hl=en&amp;user=OlpmRcsAAAAJ</t>
  </si>
  <si>
    <t>OlpmRcsAAAAJ</t>
  </si>
  <si>
    <t>Undergraduate, National University of Singapore</t>
  </si>
  <si>
    <t>John Robert Bandon</t>
  </si>
  <si>
    <t>https://scholar.google.com/citations?hl=en&amp;user=wf5Cv4MAAAAJ</t>
  </si>
  <si>
    <t>wf5Cv4MAAAAJ</t>
  </si>
  <si>
    <t>Graduate, University of Michigan - Ann Arbor</t>
  </si>
  <si>
    <t>Thami Rusdi Agus</t>
  </si>
  <si>
    <t>https://scholar.google.com/citations?hl=en&amp;user=cSjvNNwAAAAJ</t>
  </si>
  <si>
    <t>cSjvNNwAAAAJ</t>
  </si>
  <si>
    <t>Universitas Mulia</t>
  </si>
  <si>
    <t>Verified email at universitasmulia.ac.id</t>
  </si>
  <si>
    <t>Michael Alicea</t>
  </si>
  <si>
    <t>https://scholar.google.com/citations?hl=en&amp;user=GjybFEAAAAAJ</t>
  </si>
  <si>
    <t>GjybFEAAAAAJ</t>
  </si>
  <si>
    <t>Texas A&amp;M University San Antonio</t>
  </si>
  <si>
    <t>Verified email at tamusa.edu</t>
  </si>
  <si>
    <t>Yerkhan Mindetbay</t>
  </si>
  <si>
    <t>https://scholar.google.com/citations?hl=en&amp;user=-4V1_d4AAAAJ</t>
  </si>
  <si>
    <t>-4V1_d4AAAAJ</t>
  </si>
  <si>
    <t>Doctor of Philosophy</t>
  </si>
  <si>
    <t>Savar Sinha</t>
  </si>
  <si>
    <t>https://scholar.google.com/citations?hl=en&amp;user=T2ApEXgAAAAJ</t>
  </si>
  <si>
    <t>T2ApEXgAAAAJ</t>
  </si>
  <si>
    <t>Arizona State University; California Institute of Technology</t>
  </si>
  <si>
    <t>Benkhaled Sihem</t>
  </si>
  <si>
    <t>https://scholar.google.com/citations?hl=en&amp;user=3EMEf08AAAAJ</t>
  </si>
  <si>
    <t>3EMEf08AAAAJ</t>
  </si>
  <si>
    <t>Docteur en Informatique (MAB), UniversitÃ© Badji Mokhtar-Annaba (Sidi Amar)</t>
  </si>
  <si>
    <t>Verified email at univ-khenchela.dz</t>
  </si>
  <si>
    <t>Manar Hasan Ali AL-Maliki</t>
  </si>
  <si>
    <t>https://scholar.google.com/citations?hl=en&amp;user=TR8VJpoAAAAJ</t>
  </si>
  <si>
    <t>TR8VJpoAAAAJ</t>
  </si>
  <si>
    <t>University of AL Farahidi</t>
  </si>
  <si>
    <t>Faith Tolu</t>
  </si>
  <si>
    <t>https://scholar.google.com/citations?hl=en&amp;user=aGSrF8EAAAAJ</t>
  </si>
  <si>
    <t>aGSrF8EAAAAJ</t>
  </si>
  <si>
    <t>best legacy college of education</t>
  </si>
  <si>
    <t>Djamel Eddine Mekkaoui</t>
  </si>
  <si>
    <t>https://scholar.google.com/citations?hl=en&amp;user=Pz3CQBYAAAAJ</t>
  </si>
  <si>
    <t>Pz3CQBYAAAAJ</t>
  </si>
  <si>
    <t>Verified email at mail.dlut.edu.cn</t>
  </si>
  <si>
    <t>Hasan Mubarok</t>
  </si>
  <si>
    <t>https://scholar.google.com/citations?hl=en&amp;user=nuAWtTMAAAAJ</t>
  </si>
  <si>
    <t>nuAWtTMAAAAJ</t>
  </si>
  <si>
    <t>Universitas Pembangunan Nasional Veteran Jakarta</t>
  </si>
  <si>
    <t>Verified email at upnvj.ac.id</t>
  </si>
  <si>
    <t>Naived George Eapen</t>
  </si>
  <si>
    <t>https://scholar.google.com/citations?hl=en&amp;user=OKvnRnMAAAAJ</t>
  </si>
  <si>
    <t>OKvnRnMAAAAJ</t>
  </si>
  <si>
    <t>Assistant Professor, CHRIST University, India</t>
  </si>
  <si>
    <t>Verified email at christuniversity.in</t>
  </si>
  <si>
    <t>Jichao Wang</t>
  </si>
  <si>
    <t>https://scholar.google.com/citations?hl=en&amp;user=MzNyvGcAAAAJ</t>
  </si>
  <si>
    <t>MzNyvGcAAAAJ</t>
  </si>
  <si>
    <t>Harbin Institute of Technology, Shenzhen</t>
  </si>
  <si>
    <t>Jude Wells</t>
  </si>
  <si>
    <t>https://scholar.google.com/citations?hl=en&amp;user=6otdJFgAAAAJ</t>
  </si>
  <si>
    <t>6otdJFgAAAAJ</t>
  </si>
  <si>
    <t>PhD Student University College London</t>
  </si>
  <si>
    <t>Yuke Lin</t>
  </si>
  <si>
    <t>https://scholar.google.com/citations?hl=en&amp;user=WPOGw84AAAAJ</t>
  </si>
  <si>
    <t>WPOGw84AAAAJ</t>
  </si>
  <si>
    <t>Tarek Bouzid</t>
  </si>
  <si>
    <t>https://scholar.google.com/citations?hl=en&amp;user=PnHlxi0AAAAJ</t>
  </si>
  <si>
    <t>PnHlxi0AAAAJ</t>
  </si>
  <si>
    <t>phd student, Laghouat university</t>
  </si>
  <si>
    <t>Verified email at lagh-univ.dz</t>
  </si>
  <si>
    <t>Foulemata Tara Tirera</t>
  </si>
  <si>
    <t>https://scholar.google.com/citations?hl=en&amp;user=T8SIDWwAAAAJ</t>
  </si>
  <si>
    <t>T8SIDWwAAAAJ</t>
  </si>
  <si>
    <t>Polytechnique</t>
  </si>
  <si>
    <t>Verified email at polymtl.ca</t>
  </si>
  <si>
    <t>Guangbei Yi</t>
  </si>
  <si>
    <t>https://scholar.google.com/citations?hl=en&amp;user=qhjB_PQAAAAJ</t>
  </si>
  <si>
    <t>qhjB_PQAAAAJ</t>
  </si>
  <si>
    <t>Washington State University</t>
  </si>
  <si>
    <t>Verified email at wsu.edu</t>
  </si>
  <si>
    <t>Tan Yuan</t>
  </si>
  <si>
    <t>https://scholar.google.com/citations?hl=en&amp;user=B-Fgh7gAAAAJ</t>
  </si>
  <si>
    <t>B-Fgh7gAAAAJ</t>
  </si>
  <si>
    <t>Lanzhou University</t>
  </si>
  <si>
    <t>Verified email at lzu.edu.cn</t>
  </si>
  <si>
    <t>Oluwatomilola Moradeyo</t>
  </si>
  <si>
    <t>https://scholar.google.com/citations?hl=en&amp;user=HO6vbJ4AAAAJ</t>
  </si>
  <si>
    <t>HO6vbJ4AAAAJ</t>
  </si>
  <si>
    <t>Lorna Fitz Henry</t>
  </si>
  <si>
    <t>https://scholar.google.com/citations?hl=en&amp;user=RRc87noAAAAJ</t>
  </si>
  <si>
    <t>RRc87noAAAAJ</t>
  </si>
  <si>
    <t>Proffesor</t>
  </si>
  <si>
    <t>Duong TD Vo</t>
  </si>
  <si>
    <t>https://scholar.google.com/citations?hl=en&amp;user=Zif-fyUAAAAJ</t>
  </si>
  <si>
    <t>Zif-fyUAAAAJ</t>
  </si>
  <si>
    <t>University of Information Technology, Vietnam National University</t>
  </si>
  <si>
    <t>Kunal Shitut</t>
  </si>
  <si>
    <t>https://scholar.google.com/citations?hl=en&amp;user=89Rn4b8AAAAJ</t>
  </si>
  <si>
    <t>89Rn4b8AAAAJ</t>
  </si>
  <si>
    <t>Verified email at g.rit.edu</t>
  </si>
  <si>
    <t>Benjamin Binder</t>
  </si>
  <si>
    <t>https://scholar.google.com/citations?hl=en&amp;user=PT0WwicAAAAJ</t>
  </si>
  <si>
    <t>PT0WwicAAAAJ</t>
  </si>
  <si>
    <t>Verified email at ac-paris.fr</t>
  </si>
  <si>
    <t>Adrian Steffan</t>
  </si>
  <si>
    <t>https://scholar.google.com/citations?hl=en&amp;user=q0mRrG4AAAAJ</t>
  </si>
  <si>
    <t>q0mRrG4AAAAJ</t>
  </si>
  <si>
    <t>University of Munich</t>
  </si>
  <si>
    <t>Verified email at psy.lmu.de</t>
  </si>
  <si>
    <t>Vijayalaxmi Hosur</t>
  </si>
  <si>
    <t>https://scholar.google.com/citations?hl=en&amp;user=rCqDHSMAAAAJ</t>
  </si>
  <si>
    <t>rCqDHSMAAAAJ</t>
  </si>
  <si>
    <t>Lecturer in Computer Science and Applications</t>
  </si>
  <si>
    <t>Otavio - UFPI UFPI</t>
  </si>
  <si>
    <t>https://scholar.google.com/citations?hl=en&amp;user=bTz_EPcAAAAJ</t>
  </si>
  <si>
    <t>bTz_EPcAAAAJ</t>
  </si>
  <si>
    <t>Verified email at ufpi.edu.br</t>
  </si>
  <si>
    <t>Max Chandler</t>
  </si>
  <si>
    <t>https://scholar.google.com/citations?hl=en&amp;user=vyQwxokAAAAJ</t>
  </si>
  <si>
    <t>vyQwxokAAAAJ</t>
  </si>
  <si>
    <t>None</t>
  </si>
  <si>
    <t>Verified email at ma.ax</t>
  </si>
  <si>
    <t>Arturo Silva Galvez</t>
  </si>
  <si>
    <t>https://scholar.google.com/citations?hl=en&amp;user=Tl23xjwAAAAJ</t>
  </si>
  <si>
    <t>Tl23xjwAAAAJ</t>
  </si>
  <si>
    <t>Software Developer, Oracle</t>
  </si>
  <si>
    <t>Bhavya Shah</t>
  </si>
  <si>
    <t>https://scholar.google.com/citations?hl=en&amp;user=bT3wBQcAAAAJ</t>
  </si>
  <si>
    <t>bT3wBQcAAAAJ</t>
  </si>
  <si>
    <t>Khulood Ebrah</t>
  </si>
  <si>
    <t>https://scholar.google.com/citations?hl=en&amp;user=RQdgxrgAAAAJ</t>
  </si>
  <si>
    <t>RQdgxrgAAAAJ</t>
  </si>
  <si>
    <t>IUA</t>
  </si>
  <si>
    <t>Verified email at hitecaswadi.net</t>
  </si>
  <si>
    <t>Ayman Alazizi</t>
  </si>
  <si>
    <t>https://scholar.google.com/citations?hl=en&amp;user=VoHh8xMAAAAJ</t>
  </si>
  <si>
    <t>VoHh8xMAAAAJ</t>
  </si>
  <si>
    <t>PhD student,  Laboratoire Hubert-Curien, Data scientist</t>
  </si>
  <si>
    <t>Verified email at univ-st-etienne.fr</t>
  </si>
  <si>
    <t>Gaurav Sarraf</t>
  </si>
  <si>
    <t>https://scholar.google.com/citations?hl=en&amp;user=nDnfTwYAAAAJ</t>
  </si>
  <si>
    <t>nDnfTwYAAAAJ</t>
  </si>
  <si>
    <t>Student, Syracuse University</t>
  </si>
  <si>
    <t>Verified email at syr.edu</t>
  </si>
  <si>
    <t>Hanaa Mansour</t>
  </si>
  <si>
    <t>https://scholar.google.com/citations?hl=en&amp;user=8FtdU7IAAAAJ</t>
  </si>
  <si>
    <t>8FtdU7IAAAAJ</t>
  </si>
  <si>
    <t>Sohag University</t>
  </si>
  <si>
    <t>Verified email at science.sohag.edu.eg</t>
  </si>
  <si>
    <t>Ð‘Ð¸ÐºÐ¾Ð² ÐÐ½Ð´Ñ€Ñ–Ð¹ ÐœÐ¸ÐºÐ¾Ð»Ð°Ð¹Ð¾Ð²Ð¸Ñ‡</t>
  </si>
  <si>
    <t>https://scholar.google.com/citations?hl=en&amp;user=YQCW7e4AAAAJ</t>
  </si>
  <si>
    <t>YQCW7e4AAAAJ</t>
  </si>
  <si>
    <t>National Aerospace University â€œKharkiv Aviation Instituteâ€, Kharkiv, Ukraine</t>
  </si>
  <si>
    <t>Verified email at khai.edu</t>
  </si>
  <si>
    <t>Farhan Samir</t>
  </si>
  <si>
    <t>https://scholar.google.com/citations?hl=en&amp;user=YQOEOXYAAAAJ</t>
  </si>
  <si>
    <t>YQOEOXYAAAAJ</t>
  </si>
  <si>
    <t>Benyamin Shafabakhsh</t>
  </si>
  <si>
    <t>https://scholar.google.com/citations?hl=en&amp;user=ursdNj0AAAAJ</t>
  </si>
  <si>
    <t>ursdNj0AAAAJ</t>
  </si>
  <si>
    <t>Student at KTH university</t>
  </si>
  <si>
    <t>Qihan Guo</t>
  </si>
  <si>
    <t>https://scholar.google.com/citations?hl=en&amp;user=1aLvQa4AAAAJ</t>
  </si>
  <si>
    <t>1aLvQa4AAAAJ</t>
  </si>
  <si>
    <t>Undergrad student in Tsinghua University</t>
  </si>
  <si>
    <t>Ruixin Li</t>
  </si>
  <si>
    <t>https://scholar.google.com/citations?hl=en&amp;user=VZKwvQQAAAAJ</t>
  </si>
  <si>
    <t>VZKwvQQAAAAJ</t>
  </si>
  <si>
    <t>Master Students, Johns Hopkins University</t>
  </si>
  <si>
    <t>Aashay Pawar</t>
  </si>
  <si>
    <t>https://scholar.google.com/citations?hl=en&amp;user=9UwnRSgAAAAJ</t>
  </si>
  <si>
    <t>9UwnRSgAAAAJ</t>
  </si>
  <si>
    <t>Northeastern University, Boston | Pune Institute of Computer Technology, Pune</t>
  </si>
  <si>
    <t>Andreas Junker</t>
  </si>
  <si>
    <t>https://scholar.google.com/citations?hl=en&amp;user=93MO4PMAAAAJ</t>
  </si>
  <si>
    <t>93MO4PMAAAAJ</t>
  </si>
  <si>
    <t>Aalborg University</t>
  </si>
  <si>
    <t>Harshita Kukreja</t>
  </si>
  <si>
    <t>https://scholar.google.com/citations?hl=en&amp;user=L6W6ROEAAAAJ</t>
  </si>
  <si>
    <t>L6W6ROEAAAAJ</t>
  </si>
  <si>
    <t>Dr. Nitin Kumar Tyagi</t>
  </si>
  <si>
    <t>https://scholar.google.com/citations?hl=en&amp;user=5hKlTAgAAAAJ</t>
  </si>
  <si>
    <t>5hKlTAgAAAAJ</t>
  </si>
  <si>
    <t>NIC</t>
  </si>
  <si>
    <t>Verified email at nic.in</t>
  </si>
  <si>
    <t>Weijie Chen</t>
  </si>
  <si>
    <t>https://scholar.google.com/citations?hl=en&amp;user=Vy2DLEQAAAAJ</t>
  </si>
  <si>
    <t>Vy2DLEQAAAAJ</t>
  </si>
  <si>
    <t>xiamen university</t>
  </si>
  <si>
    <t>Yunyi Feng</t>
  </si>
  <si>
    <t>https://scholar.google.com/citations?hl=en&amp;user=ztCCQU8AAAAJ</t>
  </si>
  <si>
    <t>ztCCQU8AAAAJ</t>
  </si>
  <si>
    <t>Gustaf Halvardsson</t>
  </si>
  <si>
    <t>https://scholar.google.com/citations?hl=en&amp;user=0sbtp1oAAAAJ</t>
  </si>
  <si>
    <t>0sbtp1oAAAAJ</t>
  </si>
  <si>
    <t>AI Engineer @ BCG Gamma</t>
  </si>
  <si>
    <t>Shaban Zulfiqar</t>
  </si>
  <si>
    <t>https://scholar.google.com/citations?hl=en&amp;user=ER0eIL8AAAAJ</t>
  </si>
  <si>
    <t>ER0eIL8AAAAJ</t>
  </si>
  <si>
    <t>Research Analyst at LUMS University</t>
  </si>
  <si>
    <t>yassine el khanboubi</t>
  </si>
  <si>
    <t>https://scholar.google.com/citations?hl=en&amp;user=hLM-BT0AAAAJ</t>
  </si>
  <si>
    <t>hLM-BT0AAAAJ</t>
  </si>
  <si>
    <t>Hassan II University</t>
  </si>
  <si>
    <t>Taufiq Husada Daryanto</t>
  </si>
  <si>
    <t>https://scholar.google.com/citations?hl=en&amp;user=_7wXdc8AAAAJ</t>
  </si>
  <si>
    <t>_7wXdc8AAAAJ</t>
  </si>
  <si>
    <t>Horatiu Lazu</t>
  </si>
  <si>
    <t>https://scholar.google.com/citations?hl=en&amp;user=jB3VfAsAAAAJ</t>
  </si>
  <si>
    <t>jB3VfAsAAAAJ</t>
  </si>
  <si>
    <t>Alvaro Ayuso-Martinez</t>
  </si>
  <si>
    <t>https://scholar.google.com/citations?hl=en&amp;user=-JrW3qAAAAAJ</t>
  </si>
  <si>
    <t>Universidad de Sevilla</t>
  </si>
  <si>
    <t>Verified email at us.es</t>
  </si>
  <si>
    <t>Adrian Zapletal</t>
  </si>
  <si>
    <t>https://scholar.google.com/citations?hl=en&amp;user=3vsbuFQAAAAJ</t>
  </si>
  <si>
    <t>3vsbuFQAAAAJ</t>
  </si>
  <si>
    <t>PhD student, TU Delft</t>
  </si>
  <si>
    <t>Shreyas Bhat Kera</t>
  </si>
  <si>
    <t>https://scholar.google.com/citations?hl=en&amp;user=K4ib_5cAAAAJ</t>
  </si>
  <si>
    <t>K4ib_5cAAAAJ</t>
  </si>
  <si>
    <t>Student at Cornell Tech</t>
  </si>
  <si>
    <t>Abhishek Gawali</t>
  </si>
  <si>
    <t>https://scholar.google.com/citations?hl=en&amp;user=meTQN_UAAAAJ</t>
  </si>
  <si>
    <t>meTQN_UAAAAJ</t>
  </si>
  <si>
    <t>Sabah Morsy</t>
  </si>
  <si>
    <t>https://scholar.google.com/citations?hl=en&amp;user=Cg01DIkAAAAJ</t>
  </si>
  <si>
    <t>Cg01DIkAAAAJ</t>
  </si>
  <si>
    <t>Assistant lecturer</t>
  </si>
  <si>
    <t>Verified email at eelu.edu.eg</t>
  </si>
  <si>
    <t>RubÃ©n FemenÃ­a</t>
  </si>
  <si>
    <t>https://scholar.google.com/citations?hl=en&amp;user=jGWi8CQAAAAJ</t>
  </si>
  <si>
    <t>jGWi8CQAAAAJ</t>
  </si>
  <si>
    <t>Computer Science Student</t>
  </si>
  <si>
    <t>Verified email at uji.es</t>
  </si>
  <si>
    <t>Tommaso Bosi</t>
  </si>
  <si>
    <t>https://scholar.google.com/citations?hl=en&amp;user=7yAWTwUAAAAJ</t>
  </si>
  <si>
    <t>7yAWTwUAAAAJ</t>
  </si>
  <si>
    <t>Ph.D. in Computer Science and Automation, Department of Engineering, Roma TreÂ â€¦</t>
  </si>
  <si>
    <t>Matteo Vanzini</t>
  </si>
  <si>
    <t>https://scholar.google.com/citations?hl=en&amp;user=JFaFj58AAAAJ</t>
  </si>
  <si>
    <t>JFaFj58AAAAJ</t>
  </si>
  <si>
    <t>University of Modena and Reggio Emilia</t>
  </si>
  <si>
    <t>Verified email at studenti.unimore.it</t>
  </si>
  <si>
    <t>Chen Liang</t>
  </si>
  <si>
    <t>https://scholar.google.com/citations?hl=en&amp;user=cqPBzCsAAAAJ</t>
  </si>
  <si>
    <t>cqPBzCsAAAAJ</t>
  </si>
  <si>
    <t>Verified email at alumni.cmu.edu</t>
  </si>
  <si>
    <t>ALI MOHAMMAD RAMEZ ABBAS</t>
  </si>
  <si>
    <t>https://scholar.google.com/citations?hl=en&amp;user=rWvE7lYAAAAJ</t>
  </si>
  <si>
    <t>rWvE7lYAAAAJ</t>
  </si>
  <si>
    <t>Universiti Sultan Zainal Abidin</t>
  </si>
  <si>
    <t>Verified email at putra.unisza.edu.my</t>
  </si>
  <si>
    <t>Gianmarco Accordi</t>
  </si>
  <si>
    <t>https://scholar.google.com/citations?hl=en&amp;user=Zfe2wNMAAAAJ</t>
  </si>
  <si>
    <t>Zfe2wNMAAAAJ</t>
  </si>
  <si>
    <t>PhD Student, Politecnico di Milano</t>
  </si>
  <si>
    <t>https://scholar.google.com/citations?hl=en&amp;user=K-2HXFIAAAAJ</t>
  </si>
  <si>
    <t>K-2HXFIAAAAJ</t>
  </si>
  <si>
    <t>University of Electronic Science and Technology of China Zhongshan Institute: ZhongshanÂ â€¦</t>
  </si>
  <si>
    <t>Gram Liu</t>
  </si>
  <si>
    <t>https://scholar.google.com/citations?hl=en&amp;user=GWIKBcUAAAAJ</t>
  </si>
  <si>
    <t>GWIKBcUAAAAJ</t>
  </si>
  <si>
    <t>Research Assistant, Carnegie Mellon University</t>
  </si>
  <si>
    <t>Verified email at cmu.edu</t>
  </si>
  <si>
    <t>Rui Xu</t>
  </si>
  <si>
    <t>https://scholar.google.com/citations?hl=en&amp;user=0mtitwcAAAAJ</t>
  </si>
  <si>
    <t>0mtitwcAAAAJ</t>
  </si>
  <si>
    <t>Gabriel Silva de Oliveira</t>
  </si>
  <si>
    <t>https://scholar.google.com/citations?hl=en&amp;user=tVgz1NMAAAAJ</t>
  </si>
  <si>
    <t>tVgz1NMAAAAJ</t>
  </si>
  <si>
    <t>PhD Candidate, North Carolina State University</t>
  </si>
  <si>
    <t>Verified email at ncsu.edu</t>
  </si>
  <si>
    <t>Shuxin Lin</t>
  </si>
  <si>
    <t>https://scholar.google.com/citations?hl=en&amp;user=QCkshcAAAAAJ</t>
  </si>
  <si>
    <t>QCkshcAAAAAJ</t>
  </si>
  <si>
    <t>Grace Martha Geertruida Bororing</t>
  </si>
  <si>
    <t>https://scholar.google.com/citations?hl=en&amp;user=HW8LYCkAAAAJ</t>
  </si>
  <si>
    <t>HW8LYCkAAAAJ</t>
  </si>
  <si>
    <t>Institut Bisnis dan Informatika Kwik Kiang Gie</t>
  </si>
  <si>
    <t>Verified email at kwikkiangie.ac.id</t>
  </si>
  <si>
    <t>Vishnu Priyan SS</t>
  </si>
  <si>
    <t>https://scholar.google.com/citations?hl=en&amp;user=wDzlXXYAAAAJ</t>
  </si>
  <si>
    <t>wDzlXXYAAAAJ</t>
  </si>
  <si>
    <t>YASH MIRASHI</t>
  </si>
  <si>
    <t>https://scholar.google.com/citations?hl=en&amp;user=54JxBmoAAAAJ</t>
  </si>
  <si>
    <t>54JxBmoAAAAJ</t>
  </si>
  <si>
    <t>Verified email at ves.ac.in</t>
  </si>
  <si>
    <t>Muzaki</t>
  </si>
  <si>
    <t>https://scholar.google.com/citations?hl=en&amp;user=Lgaj-SkAAAAJ</t>
  </si>
  <si>
    <t>Lgaj-SkAAAAJ</t>
  </si>
  <si>
    <t>Universitas Sulawesi Barat</t>
  </si>
  <si>
    <t>Adamu Adamu Habu</t>
  </si>
  <si>
    <t>https://scholar.google.com/citations?hl=en&amp;user=aiU0Tv0AAAAJ</t>
  </si>
  <si>
    <t>aiU0Tv0AAAAJ</t>
  </si>
  <si>
    <t>Verified email at st-andrews.ac.uk</t>
  </si>
  <si>
    <t>Annapurna Kanduri</t>
  </si>
  <si>
    <t>https://scholar.google.com/citations?hl=en&amp;user=n82u0OAAAAAJ</t>
  </si>
  <si>
    <t>n82u0OAAAAAJ</t>
  </si>
  <si>
    <t>Student at Canara engineering college, benjanpadavu</t>
  </si>
  <si>
    <t>Verified email at nitte.edu.in</t>
  </si>
  <si>
    <t>Sebastiaan Alvarez Rodriguez</t>
  </si>
  <si>
    <t>https://scholar.google.com/citations?hl=en&amp;user=blyIcTgAAAAJ</t>
  </si>
  <si>
    <t>blyIcTgAAAAJ</t>
  </si>
  <si>
    <t>Verified email at umail.leidenuniv.nl</t>
  </si>
  <si>
    <t>Aditya Sarin</t>
  </si>
  <si>
    <t>https://scholar.google.com/citations?hl=en&amp;user=vJFuP0cAAAAJ</t>
  </si>
  <si>
    <t>vJFuP0cAAAAJ</t>
  </si>
  <si>
    <t>Student, Virginia Tech</t>
  </si>
  <si>
    <t>Michel Maes-Bermejo (0000-0002-8138-9702)</t>
  </si>
  <si>
    <t>https://scholar.google.com/citations?hl=en&amp;user=6g73us8AAAAJ</t>
  </si>
  <si>
    <t>6g73us8AAAAJ</t>
  </si>
  <si>
    <t>Universidad Rey Juan Carlos</t>
  </si>
  <si>
    <t>Verified email at urjc.es</t>
  </si>
  <si>
    <t>Ð®Ð»Ñ–Ñ ÐŸÐµÐ»ÐµÑ‰Ð°Ðº</t>
  </si>
  <si>
    <t>https://scholar.google.com/citations?hl=en&amp;user=5z45Mn8AAAAJ</t>
  </si>
  <si>
    <t>5z45Mn8AAAAJ</t>
  </si>
  <si>
    <t>Student of Lviv Polytechnic National University, Deparment of Artificial Intelligence.</t>
  </si>
  <si>
    <t>Verified email at lpnu.ua</t>
  </si>
  <si>
    <t>Jessica Chela</t>
  </si>
  <si>
    <t>https://scholar.google.com/citations?hl=en&amp;user=WXufWK0AAAAJ</t>
  </si>
  <si>
    <t>WXufWK0AAAAJ</t>
  </si>
  <si>
    <t>Universidad PolitÃ©cnica Salesiana</t>
  </si>
  <si>
    <t>Verified email at est.ups.edu.ec</t>
  </si>
  <si>
    <t>Johan Bay</t>
  </si>
  <si>
    <t>https://scholar.google.com/citations?hl=en&amp;user=P5pYF80AAAAJ</t>
  </si>
  <si>
    <t>P5pYF80AAAAJ</t>
  </si>
  <si>
    <t>Ahsan Mubariz</t>
  </si>
  <si>
    <t>https://scholar.google.com/citations?hl=en&amp;user=ziAxBpUAAAAJ</t>
  </si>
  <si>
    <t>ziAxBpUAAAAJ</t>
  </si>
  <si>
    <t>Politeknik Negeri Ujung Pandang</t>
  </si>
  <si>
    <t>Nguyen Minh Tuan</t>
  </si>
  <si>
    <t>https://scholar.google.com/citations?hl=en&amp;user=nxVF9HMAAAAJ</t>
  </si>
  <si>
    <t>nxVF9HMAAAAJ</t>
  </si>
  <si>
    <t>FernUniversitÃ¤t in Hagen</t>
  </si>
  <si>
    <t>Verified email at itd.kmutnb.ac.th</t>
  </si>
  <si>
    <t>Trong-Nhan Vuong</t>
  </si>
  <si>
    <t>https://scholar.google.com/citations?hl=en&amp;user=YqKeP7EAAAAJ</t>
  </si>
  <si>
    <t>YqKeP7EAAAAJ</t>
  </si>
  <si>
    <t>Verified email at hub.edu.vn</t>
  </si>
  <si>
    <t>CÃ©line Deknop</t>
  </si>
  <si>
    <t>https://scholar.google.com/citations?hl=en&amp;user=nB9I6RQAAAAJ</t>
  </si>
  <si>
    <t>nB9I6RQAAAAJ</t>
  </si>
  <si>
    <t>Assistante de recherche en software engineering, UCLouvain</t>
  </si>
  <si>
    <t>Sergei Belousov</t>
  </si>
  <si>
    <t>https://scholar.google.com/citations?hl=en&amp;user=JCOTpaYAAAAJ</t>
  </si>
  <si>
    <t>JCOTpaYAAAAJ</t>
  </si>
  <si>
    <t>Michal TÃ¶pfer</t>
  </si>
  <si>
    <t>https://scholar.google.com/citations?hl=en&amp;user=ZZw9aHkAAAAJ</t>
  </si>
  <si>
    <t>ZZw9aHkAAAAJ</t>
  </si>
  <si>
    <t>Charles University</t>
  </si>
  <si>
    <t>Verified email at d3s.mff.cuni.cz</t>
  </si>
  <si>
    <t>Robert Krook</t>
  </si>
  <si>
    <t>https://scholar.google.com/citations?hl=en&amp;user=6TQkuk8AAAAJ</t>
  </si>
  <si>
    <t>6TQkuk8AAAAJ</t>
  </si>
  <si>
    <t>PhD Student, Chalmers University of Technology</t>
  </si>
  <si>
    <t>Anuj Choudhury</t>
  </si>
  <si>
    <t>https://scholar.google.com/citations?hl=en&amp;user=VzxllVYAAAAJ</t>
  </si>
  <si>
    <t>VzxllVYAAAAJ</t>
  </si>
  <si>
    <t>B.Tech from IIT Delhi</t>
  </si>
  <si>
    <t>Tianqi Tang</t>
  </si>
  <si>
    <t>https://scholar.google.com/citations?hl=en&amp;user=HCbjtQsAAAAJ</t>
  </si>
  <si>
    <t>HCbjtQsAAAAJ</t>
  </si>
  <si>
    <t>Rutvik Dumre</t>
  </si>
  <si>
    <t>https://scholar.google.com/citations?hl=en&amp;user=YJb1NRgAAAAJ</t>
  </si>
  <si>
    <t>YJb1NRgAAAAJ</t>
  </si>
  <si>
    <t>MS Computer Science, Stony Brook University</t>
  </si>
  <si>
    <t>Sarah Mohammed Alyounis</t>
  </si>
  <si>
    <t>https://scholar.google.com/citations?hl=en&amp;user=w6wXb5AAAAAJ</t>
  </si>
  <si>
    <t>w6wXb5AAAAAJ</t>
  </si>
  <si>
    <t>MSs Researcher, King Faisal University</t>
  </si>
  <si>
    <t>Verified email at student.kfu.edu.sa</t>
  </si>
  <si>
    <t>Samuel Judson</t>
  </si>
  <si>
    <t>https://scholar.google.com/citations?hl=en&amp;user=RFhnUdIAAAAJ</t>
  </si>
  <si>
    <t>RFhnUdIAAAAJ</t>
  </si>
  <si>
    <t>Nexus</t>
  </si>
  <si>
    <t>Verified email at nexus.xyz</t>
  </si>
  <si>
    <t>Mayuri Harkishan</t>
  </si>
  <si>
    <t>https://scholar.google.com/citations?hl=en&amp;user=jwNFvCMAAAAJ</t>
  </si>
  <si>
    <t>jwNFvCMAAAAJ</t>
  </si>
  <si>
    <t>University of the South Pacific</t>
  </si>
  <si>
    <t>Verified email at usp.ac.fj</t>
  </si>
  <si>
    <t>Antonio PayÃ¡ GonzÃ¡lez</t>
  </si>
  <si>
    <t>https://scholar.google.com/citations?hl=en&amp;user=4bCBOysAAAAJ</t>
  </si>
  <si>
    <t>4bCBOysAAAAJ</t>
  </si>
  <si>
    <t>Mirzaraximov Mirzaraxim Aminjon o'g'li</t>
  </si>
  <si>
    <t>https://scholar.google.com/citations?hl=en&amp;user=9ij2JC8AAAAJ</t>
  </si>
  <si>
    <t>9ij2JC8AAAAJ</t>
  </si>
  <si>
    <t>Ferghana State University</t>
  </si>
  <si>
    <t>Verified email at pf.fdu.uz</t>
  </si>
  <si>
    <t>RICHARD  NII LANTE LAWSON</t>
  </si>
  <si>
    <t>https://scholar.google.com/citations?hl=en&amp;user=D7lwLKcAAAAJ</t>
  </si>
  <si>
    <t>D7lwLKcAAAAJ</t>
  </si>
  <si>
    <t>Methodist University College</t>
  </si>
  <si>
    <t>Verified email at mucg.edu.gh</t>
  </si>
  <si>
    <t>mohamed ahmed eassa</t>
  </si>
  <si>
    <t>https://scholar.google.com/citations?hl=en&amp;user=Px0XtgkAAAAJ</t>
  </si>
  <si>
    <t>Px0XtgkAAAAJ</t>
  </si>
  <si>
    <t>Ph. D in computer science, Menoufia university</t>
  </si>
  <si>
    <t>Verified email at thebes.edu.eg</t>
  </si>
  <si>
    <t>Oumayma Jouini</t>
  </si>
  <si>
    <t>https://scholar.google.com/citations?hl=en&amp;user=XSMFZW4AAAAJ</t>
  </si>
  <si>
    <t>XSMFZW4AAAAJ</t>
  </si>
  <si>
    <t>PhD Student at National Engineering School of Tunis</t>
  </si>
  <si>
    <t>Verified email at enit.utm.tn</t>
  </si>
  <si>
    <t>Daniel Escanez-Exposito</t>
  </si>
  <si>
    <t>https://scholar.google.com/citations?hl=en&amp;user=g5-derkAAAAJ</t>
  </si>
  <si>
    <t>g5-derkAAAAJ</t>
  </si>
  <si>
    <t>University of La Laguna</t>
  </si>
  <si>
    <t>Verified email at ull.edu.es</t>
  </si>
  <si>
    <t>Maria Stella de Biase</t>
  </si>
  <si>
    <t>https://scholar.google.com/citations?hl=en&amp;user=ma-UDPUAAAAJ</t>
  </si>
  <si>
    <t>ma-UDPUAAAAJ</t>
  </si>
  <si>
    <t>PhD student at UniversitÃ  degli Studi della Campania L. Vanvitelli</t>
  </si>
  <si>
    <t>Verified email at unicampania.it</t>
  </si>
  <si>
    <t>David Kim</t>
  </si>
  <si>
    <t>https://scholar.google.com/citations?hl=en&amp;user=MO37wNUAAAAJ</t>
  </si>
  <si>
    <t>MO37wNUAAAAJ</t>
  </si>
  <si>
    <t>Ahmad Anshari</t>
  </si>
  <si>
    <t>https://scholar.google.com/citations?hl=en&amp;user=PvOpsX0AAAAJ</t>
  </si>
  <si>
    <t>PvOpsX0AAAAJ</t>
  </si>
  <si>
    <t>Kuldeep Chauhan</t>
  </si>
  <si>
    <t>https://scholar.google.com/citations?hl=en&amp;user=YZAhe9YAAAAJ</t>
  </si>
  <si>
    <t>YZAhe9YAAAAJ</t>
  </si>
  <si>
    <t>Assistant Professor, Shobhit University, Gangoh</t>
  </si>
  <si>
    <t>Verified email at shobhituniversity.ac.in</t>
  </si>
  <si>
    <t>Samuel Frank</t>
  </si>
  <si>
    <t>https://scholar.google.com/citations?hl=en&amp;user=083YVeQAAAAJ</t>
  </si>
  <si>
    <t>083YVeQAAAAJ</t>
  </si>
  <si>
    <t>MD-PhD Student; Harvard Medical School</t>
  </si>
  <si>
    <t>Verified email at hms.harvard.edu</t>
  </si>
  <si>
    <t>Ebenezer Akansah</t>
  </si>
  <si>
    <t>https://scholar.google.com/citations?hl=en&amp;user=OAu-F2AAAAAJ</t>
  </si>
  <si>
    <t>OAu-F2AAAAAJ</t>
  </si>
  <si>
    <t>Graduate Student, Kumamoto University</t>
  </si>
  <si>
    <t>Verified email at st.cs.kumamoto-u.ac.jp</t>
  </si>
  <si>
    <t>Paul RB Houssel</t>
  </si>
  <si>
    <t>https://scholar.google.com/citations?hl=en&amp;user=J84j3R8AAAAJ</t>
  </si>
  <si>
    <t>J84j3R8AAAAJ</t>
  </si>
  <si>
    <t>Computer Science and Security Student</t>
  </si>
  <si>
    <t>Verified email at ip-paris.fr</t>
  </si>
  <si>
    <t>Andreas Leibl</t>
  </si>
  <si>
    <t>https://scholar.google.com/citations?hl=en&amp;user=YV-0ceoAAAAJ</t>
  </si>
  <si>
    <t>YV-0ceoAAAAJ</t>
  </si>
  <si>
    <t>PhD. Student, Bundeswehr University Munich</t>
  </si>
  <si>
    <t>Verified email at unibw.de</t>
  </si>
  <si>
    <t>Raj Maheshwari</t>
  </si>
  <si>
    <t>https://scholar.google.com/citations?hl=en&amp;user=W2EjY_EAAAAJ</t>
  </si>
  <si>
    <t>W2EjY_EAAAAJ</t>
  </si>
  <si>
    <t>IIIT Hyderabad</t>
  </si>
  <si>
    <t>Verified email at students.iiit.ac.in</t>
  </si>
  <si>
    <t>Ayah Al-Harthy</t>
  </si>
  <si>
    <t>https://scholar.google.com/citations?hl=en&amp;user=fDQTtRMAAAAJ</t>
  </si>
  <si>
    <t>fDQTtRMAAAAJ</t>
  </si>
  <si>
    <t>American University of Sharjah</t>
  </si>
  <si>
    <t>Verified email at alumni.aus.edu</t>
  </si>
  <si>
    <t>PUPUT SILVA ROSIANA .</t>
  </si>
  <si>
    <t>https://scholar.google.com/citations?hl=en&amp;user=BszpIb8AAAAJ</t>
  </si>
  <si>
    <t>BszpIb8AAAAJ</t>
  </si>
  <si>
    <t>Verified email at student.unsika.ac.id</t>
  </si>
  <si>
    <t>Xuting Liu</t>
  </si>
  <si>
    <t>https://scholar.google.com/citations?hl=en&amp;user=lOgMlgUAAAAJ</t>
  </si>
  <si>
    <t>lOgMlgUAAAAJ</t>
  </si>
  <si>
    <t>Raden Aris Sugianto</t>
  </si>
  <si>
    <t>https://scholar.google.com/citations?hl=en&amp;user=gC6AG2wAAAAJ</t>
  </si>
  <si>
    <t>gC6AG2wAAAAJ</t>
  </si>
  <si>
    <t>Institut Teknologi Sawit Indonesia</t>
  </si>
  <si>
    <t>Verified email at itsi.ac.id</t>
  </si>
  <si>
    <t>Karen Pamela LÃ³pez-Medina</t>
  </si>
  <si>
    <t>https://scholar.google.com/citations?hl=en&amp;user=V58-UqkAAAAJ</t>
  </si>
  <si>
    <t>V58-UqkAAAAJ</t>
  </si>
  <si>
    <t>Verified email at cic.ipn.mx</t>
  </si>
  <si>
    <t>Kenneth MejÃ­a PÃ©rez</t>
  </si>
  <si>
    <t>https://scholar.google.com/citations?hl=en&amp;user=cgVnopoAAAAJ</t>
  </si>
  <si>
    <t>cgVnopoAAAAJ</t>
  </si>
  <si>
    <t>UAQ,  CIDEC</t>
  </si>
  <si>
    <t>Verified email at alumnos.uaq.mx</t>
  </si>
  <si>
    <t>Benjamin Kraner</t>
  </si>
  <si>
    <t>https://scholar.google.com/citations?hl=en&amp;user=bEqDit4AAAAJ</t>
  </si>
  <si>
    <t>bEqDit4AAAAJ</t>
  </si>
  <si>
    <t>Will Childs-Klein</t>
  </si>
  <si>
    <t>https://scholar.google.com/citations?hl=en&amp;user=oNn19foAAAAJ</t>
  </si>
  <si>
    <t>oNn19foAAAAJ</t>
  </si>
  <si>
    <t>Vineeta Persaud</t>
  </si>
  <si>
    <t>https://scholar.google.com/citations?hl=en&amp;user=yULYX3sAAAAJ</t>
  </si>
  <si>
    <t>yULYX3sAAAAJ</t>
  </si>
  <si>
    <t>University of Guyana</t>
  </si>
  <si>
    <t>Verified email at uog.edu.gy</t>
  </si>
  <si>
    <t>Radhiyatul Fajri</t>
  </si>
  <si>
    <t>https://scholar.google.com/citations?hl=en&amp;user=E8Q7c_kAAAAJ</t>
  </si>
  <si>
    <t>E8Q7c_kAAAAJ</t>
  </si>
  <si>
    <t>Badan Riset Inovasi Nasional</t>
  </si>
  <si>
    <t>Verified email at brin.go.id</t>
  </si>
  <si>
    <t>Mariam Bouzid</t>
  </si>
  <si>
    <t>https://scholar.google.com/citations?hl=en&amp;user=pCN9TN4AAAAJ</t>
  </si>
  <si>
    <t>pCN9TN4AAAAJ</t>
  </si>
  <si>
    <t>Universidad La Sabana</t>
  </si>
  <si>
    <t>Verified email at unisabana.edu.co</t>
  </si>
  <si>
    <t>Manmohit Singh</t>
  </si>
  <si>
    <t>https://scholar.google.com/citations?hl=en&amp;user=jB_ZIjoAAAAJ</t>
  </si>
  <si>
    <t>jB_ZIjoAAAAJ</t>
  </si>
  <si>
    <t>University of Manitoba</t>
  </si>
  <si>
    <t>James Dials</t>
  </si>
  <si>
    <t>https://scholar.google.com/citations?hl=en&amp;user=40RVmF4AAAAJ</t>
  </si>
  <si>
    <t>40RVmF4AAAAJ</t>
  </si>
  <si>
    <t>Software Engineer at TCS</t>
  </si>
  <si>
    <t>Meghna Bhatnagar</t>
  </si>
  <si>
    <t>https://scholar.google.com/citations?hl=en&amp;user=6_YRwNgAAAAJ</t>
  </si>
  <si>
    <t>6_YRwNgAAAAJ</t>
  </si>
  <si>
    <t>Georgia Institute Technology</t>
  </si>
  <si>
    <t>Harichane Ishak</t>
  </si>
  <si>
    <t>https://scholar.google.com/citations?hl=en&amp;user=6zd5t7YAAAAJ</t>
  </si>
  <si>
    <t>6zd5t7YAAAAJ</t>
  </si>
  <si>
    <t>M. Ing. GÃ©nie des Technologies de l'Information</t>
  </si>
  <si>
    <t>Amira Tarek</t>
  </si>
  <si>
    <t>https://scholar.google.com/citations?hl=en&amp;user=DxuBpt4AAAAJ</t>
  </si>
  <si>
    <t>DxuBpt4AAAAJ</t>
  </si>
  <si>
    <t>Nile University</t>
  </si>
  <si>
    <t>Verified email at nu.edu.eg</t>
  </si>
  <si>
    <t>Matias Vargas MarÃ­n</t>
  </si>
  <si>
    <t>https://scholar.google.com/citations?hl=en&amp;user=m8haa6EAAAAJ</t>
  </si>
  <si>
    <t>m8haa6EAAAAJ</t>
  </si>
  <si>
    <t>Universidad Andres Bello</t>
  </si>
  <si>
    <t>Verified email at uandresbello.edu</t>
  </si>
  <si>
    <t>Matthew Riley</t>
  </si>
  <si>
    <t>https://scholar.google.com/citations?hl=en&amp;user=_OThtOcAAAAJ</t>
  </si>
  <si>
    <t>_OThtOcAAAAJ</t>
  </si>
  <si>
    <t>Iowa State Univeristy</t>
  </si>
  <si>
    <t>asma bibi</t>
  </si>
  <si>
    <t>https://scholar.google.com/citations?hl=en&amp;user=W9rxAnoAAAAJ</t>
  </si>
  <si>
    <t>W9rxAnoAAAAJ</t>
  </si>
  <si>
    <t>Mirpur university of Science and technology</t>
  </si>
  <si>
    <t>Nurul Zaatsiyah</t>
  </si>
  <si>
    <t>https://scholar.google.com/citations?hl=en&amp;user=x2KS4-gAAAAJ</t>
  </si>
  <si>
    <t>x2KS4-gAAAAJ</t>
  </si>
  <si>
    <t>Hugo Thimonier</t>
  </si>
  <si>
    <t>https://scholar.google.com/citations?hl=en&amp;user=p1mWlucAAAAJ</t>
  </si>
  <si>
    <t>p1mWlucAAAAJ</t>
  </si>
  <si>
    <t>PhD Candidate in Computer Science, Centrale-Supelec, LISN</t>
  </si>
  <si>
    <t>Aisha Jaddoh</t>
  </si>
  <si>
    <t>https://scholar.google.com/citations?hl=en&amp;user=MRNnInQAAAAJ</t>
  </si>
  <si>
    <t>MRNnInQAAAAJ</t>
  </si>
  <si>
    <t>Elena Panova</t>
  </si>
  <si>
    <t>https://scholar.google.com/citations?hl=en&amp;user=9bz0t6gAAAAJ</t>
  </si>
  <si>
    <t>9bz0t6gAAAAJ</t>
  </si>
  <si>
    <t>National Research Lobachevsky State University of Nizhny Novgorod</t>
  </si>
  <si>
    <t>Verified email at itlab.unn.ru</t>
  </si>
  <si>
    <t>Alexander Weinrauch</t>
  </si>
  <si>
    <t>https://scholar.google.com/citations?hl=en&amp;user=pkqf2mgAAAAJ</t>
  </si>
  <si>
    <t>pkqf2mgAAAAJ</t>
  </si>
  <si>
    <t>PhD Student, Graz University of Technology</t>
  </si>
  <si>
    <t>Tarun Dadlani</t>
  </si>
  <si>
    <t>https://scholar.google.com/citations?hl=en&amp;user=9TrxyMQAAAAJ</t>
  </si>
  <si>
    <t>9TrxyMQAAAAJ</t>
  </si>
  <si>
    <t>Vivekanand Education Society Institute of Technology, University of Mumbai</t>
  </si>
  <si>
    <t>Giuseppe Marino</t>
  </si>
  <si>
    <t>https://scholar.google.com/citations?hl=en&amp;user=s98oPaUAAAAJ</t>
  </si>
  <si>
    <t>s98oPaUAAAAJ</t>
  </si>
  <si>
    <t>UniversitÃ  degli Studi di Palermo</t>
  </si>
  <si>
    <t>Zouhair OUAZENE</t>
  </si>
  <si>
    <t>https://scholar.google.com/citations?hl=en&amp;user=WgFOah4AAAAJ</t>
  </si>
  <si>
    <t>WgFOah4AAAAJ</t>
  </si>
  <si>
    <t>PHD</t>
  </si>
  <si>
    <t>Bumjun Jung</t>
  </si>
  <si>
    <t>https://scholar.google.com/citations?hl=en&amp;user=dZy-clsAAAAJ</t>
  </si>
  <si>
    <t>dZy-clsAAAAJ</t>
  </si>
  <si>
    <t>The University of Tokyo, Harada Laboratory, Master</t>
  </si>
  <si>
    <t>Verified email at mi.tu-tokyo.ac.jp</t>
  </si>
  <si>
    <t>BOUJOUDAR Mohamed</t>
  </si>
  <si>
    <t>https://scholar.google.com/citations?hl=en&amp;user=zD9_WcMAAAAJ</t>
  </si>
  <si>
    <t>zD9_WcMAAAAJ</t>
  </si>
  <si>
    <t>Vicky Setia Gunawan</t>
  </si>
  <si>
    <t>https://scholar.google.com/citations?hl=en&amp;user=zxh3WngAAAAJ</t>
  </si>
  <si>
    <t>zxh3WngAAAAJ</t>
  </si>
  <si>
    <t>Universitas Perintis Indonesia</t>
  </si>
  <si>
    <t>Verified email at upertis.ac.id</t>
  </si>
  <si>
    <t>Charlie Campanella</t>
  </si>
  <si>
    <t>https://scholar.google.com/citations?hl=en&amp;user=ZWbjHlUAAAAJ</t>
  </si>
  <si>
    <t>ZWbjHlUAAAAJ</t>
  </si>
  <si>
    <t>Indeed</t>
  </si>
  <si>
    <t>Verified email at indeed.com</t>
  </si>
  <si>
    <t>Yiqun Chen</t>
  </si>
  <si>
    <t>https://scholar.google.com/citations?hl=en&amp;user=B4_bKMEAAAAJ</t>
  </si>
  <si>
    <t>B4_bKMEAAAAJ</t>
  </si>
  <si>
    <t>Lancaster University</t>
  </si>
  <si>
    <t>Verified email at lancaster.ac.uk</t>
  </si>
  <si>
    <t>Mohammad Sagor</t>
  </si>
  <si>
    <t>https://scholar.google.com/citations?hl=en&amp;user=7GSDwwgAAAAJ</t>
  </si>
  <si>
    <t>7GSDwwgAAAAJ</t>
  </si>
  <si>
    <t>Verified email at tamu.edu</t>
  </si>
  <si>
    <t>Gota Shirato</t>
  </si>
  <si>
    <t>https://scholar.google.com/citations?hl=en&amp;user=sg6nk9IAAAAJ</t>
  </si>
  <si>
    <t>sg6nk9IAAAAJ</t>
  </si>
  <si>
    <t>University of Bonn, Fraunhofer IAIS</t>
  </si>
  <si>
    <t>Verified email at uni-bonn.de</t>
  </si>
  <si>
    <t>Ahsan Sanaullah</t>
  </si>
  <si>
    <t>https://scholar.google.com/citations?hl=en&amp;user=Ihfi6rkAAAAJ</t>
  </si>
  <si>
    <t>Ihfi6rkAAAAJ</t>
  </si>
  <si>
    <t>Postdoctoral Scholar, University of Central Florida</t>
  </si>
  <si>
    <t>Kyu Kyu Win</t>
  </si>
  <si>
    <t>https://scholar.google.com/citations?hl=en&amp;user=qcx4EGUAAAAJ</t>
  </si>
  <si>
    <t>qcx4EGUAAAAJ</t>
  </si>
  <si>
    <t>Lecturer, University of Computer Studies, Hinthada</t>
  </si>
  <si>
    <t>Verified email at ucsh.edu.mm</t>
  </si>
  <si>
    <t>Ayush Desai</t>
  </si>
  <si>
    <t>https://scholar.google.com/citations?hl=en&amp;user=ZFuqGEsAAAAJ</t>
  </si>
  <si>
    <t>ZFuqGEsAAAAJ</t>
  </si>
  <si>
    <t>Richard M. Marzan</t>
  </si>
  <si>
    <t>https://scholar.google.com/citations?hl=en&amp;user=dqdTulMAAAAJ</t>
  </si>
  <si>
    <t>dqdTulMAAAAJ</t>
  </si>
  <si>
    <t>DON MARIANO MARCOS MEMORIAL STATE UNIVERSITY</t>
  </si>
  <si>
    <t>Verified email at dmmmsu.edu.ph</t>
  </si>
  <si>
    <t>Anurag Dharwal</t>
  </si>
  <si>
    <t>https://scholar.google.com/citations?hl=en&amp;user=__0i6w4AAAAJ</t>
  </si>
  <si>
    <t>__0i6w4AAAAJ</t>
  </si>
  <si>
    <t>Neil Balram</t>
  </si>
  <si>
    <t>https://scholar.google.com/citations?hl=en&amp;user=1dnhdc8AAAAJ</t>
  </si>
  <si>
    <t>1dnhdc8AAAAJ</t>
  </si>
  <si>
    <t>Amazon Web Services</t>
  </si>
  <si>
    <t>Verified email at amazon.com</t>
  </si>
  <si>
    <t>Francesco Castro</t>
  </si>
  <si>
    <t>https://scholar.google.com/citations?hl=en&amp;user=Jun5pqgAAAAJ</t>
  </si>
  <si>
    <t>Jun5pqgAAAAJ</t>
  </si>
  <si>
    <t>PhD student, University of Bari Aldo Moro, Campus Bio-Medico University of Rome</t>
  </si>
  <si>
    <t>Bhavith Chandra Challagundla</t>
  </si>
  <si>
    <t>https://scholar.google.com/citations?hl=en&amp;user=nV1hdiMAAAAJ</t>
  </si>
  <si>
    <t>nV1hdiMAAAAJ</t>
  </si>
  <si>
    <t>Department of Computational Intelligence, School of Computing, SRM University</t>
  </si>
  <si>
    <t>Chihaya Matsuhira</t>
  </si>
  <si>
    <t>https://scholar.google.com/citations?hl=en&amp;user=MxQCYK4AAAAJ</t>
  </si>
  <si>
    <t>MxQCYK4AAAAJ</t>
  </si>
  <si>
    <t>Nagoya University</t>
  </si>
  <si>
    <t>Verified email at cs.is.i.nagoya-u.ac.jp</t>
  </si>
  <si>
    <t>Fadhil Kadhem Zaidan</t>
  </si>
  <si>
    <t>https://scholar.google.com/citations?hl=en&amp;user=WHA1jtYAAAAJ</t>
  </si>
  <si>
    <t>WHA1jtYAAAAJ</t>
  </si>
  <si>
    <t>University of Diyala</t>
  </si>
  <si>
    <t>Daniel Apdianto Herman</t>
  </si>
  <si>
    <t>https://scholar.google.com/citations?hl=en&amp;user=IpjSeUkAAAAJ</t>
  </si>
  <si>
    <t>IpjSeUkAAAAJ</t>
  </si>
  <si>
    <t>Lecturer Computer Science, Universitas Internasional Batam</t>
  </si>
  <si>
    <t>Verified email at uib.ac.id</t>
  </si>
  <si>
    <t>Meyer Zinn</t>
  </si>
  <si>
    <t>https://scholar.google.com/citations?hl=en&amp;user=NJ6b6SoAAAAJ</t>
  </si>
  <si>
    <t>NJ6b6SoAAAAJ</t>
  </si>
  <si>
    <t>UT Southwestern Medical Center</t>
  </si>
  <si>
    <t>Sa'adatu Abubakar</t>
  </si>
  <si>
    <t>https://scholar.google.com/citations?hl=en&amp;user=lXYRC5cAAAAJ</t>
  </si>
  <si>
    <t>lXYRC5cAAAAJ</t>
  </si>
  <si>
    <t>Doctor of Computer Science FCE(T) Bichi, Kano Nigeria</t>
  </si>
  <si>
    <t>Matthew Boakes</t>
  </si>
  <si>
    <t>https://scholar.google.com/citations?hl=en&amp;user=QTY2Hg4AAAAJ</t>
  </si>
  <si>
    <t>QTY2Hg4AAAAJ</t>
  </si>
  <si>
    <t>Alan Turing Institute</t>
  </si>
  <si>
    <t>Verified email at turing.ac.uk</t>
  </si>
  <si>
    <t>Shukurov Lazizbek</t>
  </si>
  <si>
    <t>https://scholar.google.com/citations?hl=en&amp;user=vH6HRzUAAAAJ</t>
  </si>
  <si>
    <t>vH6HRzUAAAAJ</t>
  </si>
  <si>
    <t>Samarkand State Medical University</t>
  </si>
  <si>
    <t>Verified email at sammu.uz</t>
  </si>
  <si>
    <t>Cyril VEVE</t>
  </si>
  <si>
    <t>https://scholar.google.com/citations?hl=en&amp;user=LV68KksAAAAJ</t>
  </si>
  <si>
    <t>LV68KksAAAAJ</t>
  </si>
  <si>
    <t>Verified email at entpe.fr</t>
  </si>
  <si>
    <t>Suzanna Suzanna</t>
  </si>
  <si>
    <t>https://scholar.google.com/citations?hl=en&amp;user=wOXsx4UAAAAJ</t>
  </si>
  <si>
    <t>wOXsx4UAAAAJ</t>
  </si>
  <si>
    <t>Top 28%</t>
  </si>
  <si>
    <t>MILIND PATIL</t>
  </si>
  <si>
    <t>https://scholar.google.com/citations?hl=en&amp;user=WhMPsKEAAAAJ</t>
  </si>
  <si>
    <t>WhMPsKEAAAAJ</t>
  </si>
  <si>
    <t>Bachelor of Technology Student, National Institute of Technology Goa</t>
  </si>
  <si>
    <t>Hamid Raza Malik</t>
  </si>
  <si>
    <t>https://scholar.google.com/citations?hl=en&amp;user=4UG7DnkAAAAJ</t>
  </si>
  <si>
    <t>4UG7DnkAAAAJ</t>
  </si>
  <si>
    <t>lecturer Umm al Qura University</t>
  </si>
  <si>
    <t>Verified email at uqu.edu.sa</t>
  </si>
  <si>
    <t>Mainak Mondal</t>
  </si>
  <si>
    <t>https://scholar.google.com/citations?hl=en&amp;user=WGYA1csAAAAJ</t>
  </si>
  <si>
    <t>WGYA1csAAAAJ</t>
  </si>
  <si>
    <t>Shashikant Kadam</t>
  </si>
  <si>
    <t>https://scholar.google.com/citations?hl=en&amp;user=3tOtilwAAAAJ</t>
  </si>
  <si>
    <t>3tOtilwAAAAJ</t>
  </si>
  <si>
    <t>Student, National Institute of Technology Goa</t>
  </si>
  <si>
    <t>Okky Robiana Sulaeman</t>
  </si>
  <si>
    <t>https://scholar.google.com/citations?hl=en&amp;user=DCg8dakAAAAJ</t>
  </si>
  <si>
    <t>DCg8dakAAAAJ</t>
  </si>
  <si>
    <t>Stefan Andonov</t>
  </si>
  <si>
    <t>https://scholar.google.com/citations?hl=en&amp;user=uvKsuDgAAAAJ</t>
  </si>
  <si>
    <t>uvKsuDgAAAAJ</t>
  </si>
  <si>
    <t>Faculty of computer science and engineering, Ss. Cyril and Methodius University - Skopje</t>
  </si>
  <si>
    <t>Verified email at finki.ukim.mk</t>
  </si>
  <si>
    <t>Zezhou Sun</t>
  </si>
  <si>
    <t>https://scholar.google.com/citations?hl=en&amp;user=kewKDloAAAAJ</t>
  </si>
  <si>
    <t>kewKDloAAAAJ</t>
  </si>
  <si>
    <t>Padraic Cashin</t>
  </si>
  <si>
    <t>https://scholar.google.com/citations?hl=en&amp;user=7HYGaT4AAAAJ</t>
  </si>
  <si>
    <t>7HYGaT4AAAAJ</t>
  </si>
  <si>
    <t>ÃŠrica Peters do Carmo</t>
  </si>
  <si>
    <t>https://scholar.google.com/citations?hl=en&amp;user=o5geEkYAAAAJ</t>
  </si>
  <si>
    <t>o5geEkYAAAAJ</t>
  </si>
  <si>
    <t>PÃ³s-Graduanda, Universidade de SÃ£o Paulo</t>
  </si>
  <si>
    <t>Zhenbo Hu</t>
  </si>
  <si>
    <t>https://scholar.google.com/citations?hl=en&amp;user=2dzuByQAAAAJ</t>
  </si>
  <si>
    <t>2dzuByQAAAAJ</t>
  </si>
  <si>
    <t>å“ˆå°”æ»¨å·¥ä¸šå¤§å­¦ï¼ˆæ·±åœ³ï¼‰</t>
  </si>
  <si>
    <t>Konstantinos Varvoutas</t>
  </si>
  <si>
    <t>https://scholar.google.com/citations?hl=en&amp;user=DLaYMosAAAAJ</t>
  </si>
  <si>
    <t>DLaYMosAAAAJ</t>
  </si>
  <si>
    <t>PhD student at Aristotle University of Thessaloniki</t>
  </si>
  <si>
    <t>Verified email at csd.auth.gr</t>
  </si>
  <si>
    <t>Simanta Kalita</t>
  </si>
  <si>
    <t>https://scholar.google.com/citations?hl=en&amp;user=AvpCo4YAAAAJ</t>
  </si>
  <si>
    <t>AvpCo4YAAAAJ</t>
  </si>
  <si>
    <t>M.Sc, M.Tech Gauhati University</t>
  </si>
  <si>
    <t>Maria Alice Trinta Lima</t>
  </si>
  <si>
    <t>https://scholar.google.com/citations?hl=en&amp;user=Hg4FSJUAAAAJ</t>
  </si>
  <si>
    <t>Hg4FSJUAAAAJ</t>
  </si>
  <si>
    <t>Aluna, Centro Federal de EducaÃ§Ã£o TecnolÃ³gica Celso Suckow da Fonseca (CEFET/RJ)</t>
  </si>
  <si>
    <t>Verified email at aluno.cefet-rj.br</t>
  </si>
  <si>
    <t>Xuan Luo</t>
  </si>
  <si>
    <t>https://scholar.google.com/citations?hl=en&amp;user=Z5o4vqsAAAAJ</t>
  </si>
  <si>
    <t>Z5o4vqsAAAAJ</t>
  </si>
  <si>
    <t>Harbin Institute of Technology (Shenzhen)</t>
  </si>
  <si>
    <t>Korhan TURGUT</t>
  </si>
  <si>
    <t>https://scholar.google.com/citations?hl=en&amp;user=Bdw4DZ4AAAAJ</t>
  </si>
  <si>
    <t>Bdw4DZ4AAAAJ</t>
  </si>
  <si>
    <t>Verified email at marun.edu.tr</t>
  </si>
  <si>
    <t>Panagiotis Aposporis</t>
  </si>
  <si>
    <t>https://scholar.google.com/citations?hl=en&amp;user=bjsDumcAAAAJ</t>
  </si>
  <si>
    <t>bjsDumcAAAAJ</t>
  </si>
  <si>
    <t>Part time Faculty Member, European Communication Instistude, Military Faculty MemberÂ â€¦</t>
  </si>
  <si>
    <t>Verified email at haf.gr</t>
  </si>
  <si>
    <t>CÃ©sar Covantes Osuna</t>
  </si>
  <si>
    <t>https://scholar.google.com/citations?hl=en&amp;user=THgHBdUAAAAJ</t>
  </si>
  <si>
    <t>THgHBdUAAAAJ</t>
  </si>
  <si>
    <t>Universidad PolitÃ©cnica de Sinaloa</t>
  </si>
  <si>
    <t>Verified email at upsin.edu.mx</t>
  </si>
  <si>
    <t>Ahmed Abdallah Mohamed Ahmed</t>
  </si>
  <si>
    <t>https://scholar.google.com/citations?hl=en&amp;user=jjrfUXAAAAAJ</t>
  </si>
  <si>
    <t>jjrfUXAAAAAJ</t>
  </si>
  <si>
    <t>University of Oklahoma</t>
  </si>
  <si>
    <t>Verified email at ou.edu</t>
  </si>
  <si>
    <t>AHMAD NURYANTO, M.Kom</t>
  </si>
  <si>
    <t>https://scholar.google.com/citations?hl=en&amp;user=0CH4oVQAAAAJ</t>
  </si>
  <si>
    <t>0CH4oVQAAAAJ</t>
  </si>
  <si>
    <t>Davronbek Vaxobov Avazjon o'g'li Ð’Ð°Ñ…Ð¾Ð±Ð¾Ð² Ð”Ð°Ð²Ñ€Ð¾Ð½Ð±ÐµÐº ÐÐ²Ð°Ð·Ð¶Ð¾Ð½ ÑžÒ“Ð»Ð¸</t>
  </si>
  <si>
    <t>https://scholar.google.com/citations?hl=en&amp;user=NirjlkUAAAAJ</t>
  </si>
  <si>
    <t>NirjlkUAAAAJ</t>
  </si>
  <si>
    <t>Farg'ona politexnika instituti</t>
  </si>
  <si>
    <t>Maadh Hmosze</t>
  </si>
  <si>
    <t>https://scholar.google.com/citations?hl=en&amp;user=oHDN8A8AAAAJ</t>
  </si>
  <si>
    <t>oHDN8A8AAAAJ</t>
  </si>
  <si>
    <t>Jabir ibn Hayyan Medical University</t>
  </si>
  <si>
    <t>Verified email at jmu.edu.iq</t>
  </si>
  <si>
    <t>Michael Herzog</t>
  </si>
  <si>
    <t>https://scholar.google.com/citations?hl=en&amp;user=cA6T0fMAAAAJ</t>
  </si>
  <si>
    <t>cA6T0fMAAAAJ</t>
  </si>
  <si>
    <t>Research Assistant/PhD student, BioMotion Center, Karlsruhe Institute of Technology (KIT)</t>
  </si>
  <si>
    <t>Tameesh Biswas</t>
  </si>
  <si>
    <t>https://scholar.google.com/citations?hl=en&amp;user=dUD2NywAAAAJ</t>
  </si>
  <si>
    <t>dUD2NywAAAAJ</t>
  </si>
  <si>
    <t>Student of Computer Science, IIT Patna</t>
  </si>
  <si>
    <t>Arijit Nag</t>
  </si>
  <si>
    <t>https://scholar.google.com/citations?hl=en&amp;user=-N_6-M4AAAAJ</t>
  </si>
  <si>
    <t>IIT kharagpur</t>
  </si>
  <si>
    <t>Verified email at iitkgp.ac.in</t>
  </si>
  <si>
    <t>Monthir Ali</t>
  </si>
  <si>
    <t>https://scholar.google.com/citations?hl=en&amp;user=IVI929MAAAAJ</t>
  </si>
  <si>
    <t>IVI929MAAAAJ</t>
  </si>
  <si>
    <t>PhD student at University of Utah</t>
  </si>
  <si>
    <t>Verified email at utah.edu</t>
  </si>
  <si>
    <t>Michael Matthews</t>
  </si>
  <si>
    <t>https://scholar.google.com/citations?hl=en&amp;user=ubOhfnIAAAAJ</t>
  </si>
  <si>
    <t>ubOhfnIAAAAJ</t>
  </si>
  <si>
    <t>Verified email at eng.ox.ac.uk</t>
  </si>
  <si>
    <t>Fahad Alhabardi</t>
  </si>
  <si>
    <t>https://scholar.google.com/citations?hl=en&amp;user=6uU_fm4AAAAJ</t>
  </si>
  <si>
    <t>6uU_fm4AAAAJ</t>
  </si>
  <si>
    <t>Swansea University</t>
  </si>
  <si>
    <t>Verified email at swansea.ac.uk</t>
  </si>
  <si>
    <t>Huifeng (Jake) Ke</t>
  </si>
  <si>
    <t>https://scholar.google.com/citations?hl=en&amp;user=ClP-4vIAAAAJ</t>
  </si>
  <si>
    <t>ClP-4vIAAAAJ</t>
  </si>
  <si>
    <t>PhD Student at University of California, Los Angeles</t>
  </si>
  <si>
    <t>Puspa Citra</t>
  </si>
  <si>
    <t>https://scholar.google.com/citations?hl=en&amp;user=HQ2bBuEAAAAJ</t>
  </si>
  <si>
    <t>HQ2bBuEAAAAJ</t>
  </si>
  <si>
    <t>Universitas Pakuan</t>
  </si>
  <si>
    <t>Verified email at unpak.ac.id</t>
  </si>
  <si>
    <t>Jiawei Chen</t>
  </si>
  <si>
    <t>https://scholar.google.com/citations?hl=en&amp;user=sqF113wAAAAJ</t>
  </si>
  <si>
    <t>sqF113wAAAAJ</t>
  </si>
  <si>
    <t>Maowei Jiang</t>
  </si>
  <si>
    <t>https://scholar.google.com/citations?hl=en&amp;user=ZRREqFIAAAAJ</t>
  </si>
  <si>
    <t>ZRREqFIAAAAJ</t>
  </si>
  <si>
    <t>Phd in THU.Master of Computer Scienceï¼ŒUniversity of Chinese Academy of Sciences</t>
  </si>
  <si>
    <t>Verified email at sia.cn</t>
  </si>
  <si>
    <t>Fiqey Indriati Eka Sari</t>
  </si>
  <si>
    <t>https://scholar.google.com/citations?hl=en&amp;user=v1gc6zkAAAAJ</t>
  </si>
  <si>
    <t>v1gc6zkAAAAJ</t>
  </si>
  <si>
    <t>Bachelor's Degree in Computer Science, Institut Teknologi Sepuluh Nopember</t>
  </si>
  <si>
    <t>Verified email at student.its.ac.id</t>
  </si>
  <si>
    <t>Hayet BENBRAHIM</t>
  </si>
  <si>
    <t>https://scholar.google.com/citations?hl=en&amp;user=i73VarsAAAAJ</t>
  </si>
  <si>
    <t>i73VarsAAAAJ</t>
  </si>
  <si>
    <t>University of Batna2</t>
  </si>
  <si>
    <t>Sheetal Temara</t>
  </si>
  <si>
    <t>https://scholar.google.com/citations?hl=en&amp;user=t2nINawAAAAJ</t>
  </si>
  <si>
    <t>t2nINawAAAAJ</t>
  </si>
  <si>
    <t>Doctoral Scholar, University of the Cumberlands</t>
  </si>
  <si>
    <t>Liqaa M. Shoohi</t>
  </si>
  <si>
    <t>https://scholar.google.com/citations?hl=en&amp;user=tyLudrAAAAAJ</t>
  </si>
  <si>
    <t>tyLudrAAAAAJ</t>
  </si>
  <si>
    <t>University of Baghdad</t>
  </si>
  <si>
    <t>Verified email at uobaghdad.edu.iq</t>
  </si>
  <si>
    <t>Oleksandr Khoroshevskyi</t>
  </si>
  <si>
    <t>https://scholar.google.com/citations?hl=en&amp;user=wSek-4UAAAAJ</t>
  </si>
  <si>
    <t>wSek-4UAAAAJ</t>
  </si>
  <si>
    <t>University of Virginia</t>
  </si>
  <si>
    <t>Laksha Arora</t>
  </si>
  <si>
    <t>https://scholar.google.com/citations?hl=en&amp;user=nmf15HoAAAAJ</t>
  </si>
  <si>
    <t>nmf15HoAAAAJ</t>
  </si>
  <si>
    <t>Undergraduate Student, Texas A&amp;M University</t>
  </si>
  <si>
    <t>Anish Suvarna</t>
  </si>
  <si>
    <t>https://scholar.google.com/citations?hl=en&amp;user=GrzwpN4AAAAJ</t>
  </si>
  <si>
    <t>GrzwpN4AAAAJ</t>
  </si>
  <si>
    <t>Student, Thomas Jefferson High School for Science and Technology</t>
  </si>
  <si>
    <t>Verified email at tjhsst.edu</t>
  </si>
  <si>
    <t>Lingfeng Li</t>
  </si>
  <si>
    <t>https://scholar.google.com/citations?hl=en&amp;user=Jed0g4YAAAAJ</t>
  </si>
  <si>
    <t>Jed0g4YAAAAJ</t>
  </si>
  <si>
    <t>Anjali Saraswat</t>
  </si>
  <si>
    <t>https://scholar.google.com/citations?hl=en&amp;user=8AZPnS8AAAAJ</t>
  </si>
  <si>
    <t>8AZPnS8AAAAJ</t>
  </si>
  <si>
    <t>Assistant Professor , ITM University</t>
  </si>
  <si>
    <t>Verified email at itmuniversity.ac.in</t>
  </si>
  <si>
    <t>Rishab Bamrara</t>
  </si>
  <si>
    <t>https://scholar.google.com/citations?hl=en&amp;user=Ai5rTlYAAAAJ</t>
  </si>
  <si>
    <t>Ai5rTlYAAAAJ</t>
  </si>
  <si>
    <t>Emad Rezaei</t>
  </si>
  <si>
    <t>https://scholar.google.com/citations?hl=en&amp;user=7rUW15YAAAAJ</t>
  </si>
  <si>
    <t>7rUW15YAAAAJ</t>
  </si>
  <si>
    <t>M.Eng</t>
  </si>
  <si>
    <t>Olufunmilola OGUNYOLU</t>
  </si>
  <si>
    <t>https://scholar.google.com/citations?hl=en&amp;user=xn0f-OcAAAAJ</t>
  </si>
  <si>
    <t>xn0f-OcAAAAJ</t>
  </si>
  <si>
    <t>Verified email at pg.babcock.edu.ng</t>
  </si>
  <si>
    <t>Shreshth Saxena</t>
  </si>
  <si>
    <t>https://scholar.google.com/citations?hl=en&amp;user=rPVSwIAAAAAJ</t>
  </si>
  <si>
    <t>rPVSwIAAAAAJ</t>
  </si>
  <si>
    <t>Ph.D. Researcher, McMaster University</t>
  </si>
  <si>
    <t>cecep suwanda</t>
  </si>
  <si>
    <t>https://scholar.google.com/citations?hl=en&amp;user=Ozj5aL4AAAAJ</t>
  </si>
  <si>
    <t>Ozj5aL4AAAAJ</t>
  </si>
  <si>
    <t>math lecture, bale bandung university</t>
  </si>
  <si>
    <t>Verified email at fmipa-unibba.org</t>
  </si>
  <si>
    <t>Muhamad Biki Hamzah</t>
  </si>
  <si>
    <t>https://scholar.google.com/citations?hl=en&amp;user=9OHUypYAAAAJ</t>
  </si>
  <si>
    <t>9OHUypYAAAAJ</t>
  </si>
  <si>
    <t>mahasiswa, universitas negeri semarang</t>
  </si>
  <si>
    <t>Ben S. Duggan</t>
  </si>
  <si>
    <t>https://scholar.google.com/citations?hl=en&amp;user=aQjiuOUAAAAJ</t>
  </si>
  <si>
    <t>aQjiuOUAAAAJ</t>
  </si>
  <si>
    <t>Indiana University School of Medicine</t>
  </si>
  <si>
    <t>Keita Sugihara</t>
  </si>
  <si>
    <t>https://scholar.google.com/citations?hl=en&amp;user=KUjdbqkAAAAJ</t>
  </si>
  <si>
    <t>KUjdbqkAAAAJ</t>
  </si>
  <si>
    <t>Nanzan University</t>
  </si>
  <si>
    <t>Verified email at gmaul.com</t>
  </si>
  <si>
    <t>Kun Cao</t>
  </si>
  <si>
    <t>https://scholar.google.com/citations?hl=en&amp;user=tCLFaV8AAAAJ</t>
  </si>
  <si>
    <t>tCLFaV8AAAAJ</t>
  </si>
  <si>
    <t>supailin pichai</t>
  </si>
  <si>
    <t>https://scholar.google.com/citations?hl=en&amp;user=X8DMdKYAAAAJ</t>
  </si>
  <si>
    <t>X8DMdKYAAAAJ</t>
  </si>
  <si>
    <t>Computer Science,Loei Rajabhat University</t>
  </si>
  <si>
    <t>Verified email at lru.ac.th</t>
  </si>
  <si>
    <t>Shohista Nosirova</t>
  </si>
  <si>
    <t>https://scholar.google.com/citations?hl=en&amp;user=3OLa2OsAAAAJ</t>
  </si>
  <si>
    <t>3OLa2OsAAAAJ</t>
  </si>
  <si>
    <t>Bukhara State University</t>
  </si>
  <si>
    <t>Verified email at buxdu.uz</t>
  </si>
  <si>
    <t>Saima Naz</t>
  </si>
  <si>
    <t>https://scholar.google.com/citations?hl=en&amp;user=UeT1PSIAAAAJ</t>
  </si>
  <si>
    <t>UeT1PSIAAAAJ</t>
  </si>
  <si>
    <t>Verified email at iengineering.com</t>
  </si>
  <si>
    <t>Agyn Bedelbayev</t>
  </si>
  <si>
    <t>https://scholar.google.com/citations?hl=en&amp;user=ctNqChEAAAAJ</t>
  </si>
  <si>
    <t>ctNqChEAAAAJ</t>
  </si>
  <si>
    <t>al-Farabi Kazakh National University</t>
  </si>
  <si>
    <t>Verified email at kaznu.kz</t>
  </si>
  <si>
    <t>laman R sultan</t>
  </si>
  <si>
    <t>https://scholar.google.com/citations?hl=en&amp;user=BVSOaGcAAAAJ</t>
  </si>
  <si>
    <t>BVSOaGcAAAAJ</t>
  </si>
  <si>
    <t>SOUTHERN TECHNICAL UNIVERSITY</t>
  </si>
  <si>
    <t>Cole Vick</t>
  </si>
  <si>
    <t>https://scholar.google.com/citations?hl=en&amp;user=cpSjIecAAAAJ</t>
  </si>
  <si>
    <t>cpSjIecAAAAJ</t>
  </si>
  <si>
    <t>PhD Student, University of Texas at Austin</t>
  </si>
  <si>
    <t>Verified email at cs.utexas.edu</t>
  </si>
  <si>
    <t>Cosmin-Gabriel Samoila</t>
  </si>
  <si>
    <t>https://scholar.google.com/citations?hl=en&amp;user=wznXwTAAAAAJ</t>
  </si>
  <si>
    <t>wznXwTAAAAAJ</t>
  </si>
  <si>
    <t>Universitatea Politehnica Bucuresti</t>
  </si>
  <si>
    <t>Verified email at upb.ro</t>
  </si>
  <si>
    <t>TARIK HACHAD</t>
  </si>
  <si>
    <t>https://scholar.google.com/citations?hl=en&amp;user=ZVpqfg8AAAAJ</t>
  </si>
  <si>
    <t>ZVpqfg8AAAAJ</t>
  </si>
  <si>
    <t>Computer research laboratory, faculty of sciences, Ibn tofail university</t>
  </si>
  <si>
    <t>Pauly AWAD</t>
  </si>
  <si>
    <t>https://scholar.google.com/citations?hl=en&amp;user=3iuXRt0AAAAJ</t>
  </si>
  <si>
    <t>3iuXRt0AAAAJ</t>
  </si>
  <si>
    <t>American University of the Middle East</t>
  </si>
  <si>
    <t>Verified email at aum.edu.kw</t>
  </si>
  <si>
    <t>Rameela Yaddehige</t>
  </si>
  <si>
    <t>https://scholar.google.com/citations?hl=en&amp;user=Xp7SfOcAAAAJ</t>
  </si>
  <si>
    <t>Xp7SfOcAAAAJ</t>
  </si>
  <si>
    <t>University of Moratuwa</t>
  </si>
  <si>
    <t>Verified email at uom.lk</t>
  </si>
  <si>
    <t>Udit Shandilya</t>
  </si>
  <si>
    <t>https://scholar.google.com/citations?hl=en&amp;user=uRPipoIAAAAJ</t>
  </si>
  <si>
    <t>uRPipoIAAAAJ</t>
  </si>
  <si>
    <t>Symbiosis Institute of Management Studies, Symbiosis International Deemed University</t>
  </si>
  <si>
    <t>Verified email at sims.edu</t>
  </si>
  <si>
    <t>Anca Maria Tache</t>
  </si>
  <si>
    <t>https://scholar.google.com/citations?hl=en&amp;user=1L3gJaYAAAAJ</t>
  </si>
  <si>
    <t>1L3gJaYAAAAJ</t>
  </si>
  <si>
    <t>Verified email at my.fmi.unibuc.ro</t>
  </si>
  <si>
    <t>Kevin Yu</t>
  </si>
  <si>
    <t>https://scholar.google.com/citations?hl=en&amp;user=-OswiLoAAAAJ</t>
  </si>
  <si>
    <t>Computer Science, Nipissing University</t>
  </si>
  <si>
    <t>Verified email at nipissingu.ca</t>
  </si>
  <si>
    <t>Mark Sokolov</t>
  </si>
  <si>
    <t>https://scholar.google.com/citations?hl=en&amp;user=2oTm4k0AAAAJ</t>
  </si>
  <si>
    <t>2oTm4k0AAAAJ</t>
  </si>
  <si>
    <t>Data Scientist, American Electric Power</t>
  </si>
  <si>
    <t>Verified email at students.ecu.edu</t>
  </si>
  <si>
    <t>Venkat Sai Charan Bandi</t>
  </si>
  <si>
    <t>https://scholar.google.com/citations?hl=en&amp;user=6qzhtkAAAAAJ</t>
  </si>
  <si>
    <t>6qzhtkAAAAAJ</t>
  </si>
  <si>
    <t>Graduate Computer Science Student, George Mason University</t>
  </si>
  <si>
    <t>Jelwin Rodrigues</t>
  </si>
  <si>
    <t>https://scholar.google.com/citations?hl=en&amp;user=a7v7K3YAAAAJ</t>
  </si>
  <si>
    <t>a7v7K3YAAAAJ</t>
  </si>
  <si>
    <t>Verified email at nitk.edu.in</t>
  </si>
  <si>
    <t>Dhruv Pai</t>
  </si>
  <si>
    <t>https://scholar.google.com/citations?hl=en&amp;user=3RcKwKIAAAAJ</t>
  </si>
  <si>
    <t>3RcKwKIAAAAJ</t>
  </si>
  <si>
    <t>Shadi Zakarneh</t>
  </si>
  <si>
    <t>https://scholar.google.com/citations?hl=en&amp;user=G11y4NUAAAAJ</t>
  </si>
  <si>
    <t>G11y4NUAAAAJ</t>
  </si>
  <si>
    <t>Palestine Technical University- Kadoorie</t>
  </si>
  <si>
    <t>Verified email at pacc.pna.ps</t>
  </si>
  <si>
    <t>Vasyl Kokhan</t>
  </si>
  <si>
    <t>https://scholar.google.com/citations?hl=en&amp;user=ssMcJMkAAAAJ</t>
  </si>
  <si>
    <t>ssMcJMkAAAAJ</t>
  </si>
  <si>
    <t>Student at Ternopil Ivan Puluj National Technical University</t>
  </si>
  <si>
    <t>Verified email at tntu.edu.ua</t>
  </si>
  <si>
    <t>Indah  Clara Sari</t>
  </si>
  <si>
    <t>https://scholar.google.com/citations?hl=en&amp;user=Q6-APZQAAAAJ</t>
  </si>
  <si>
    <t>Q6-APZQAAAAJ</t>
  </si>
  <si>
    <t>Politeknik Wilmar Bisnis Indonesia</t>
  </si>
  <si>
    <t>Verified email at wbi.ac.id</t>
  </si>
  <si>
    <t>Justin Singh-Mohudpur</t>
  </si>
  <si>
    <t>https://scholar.google.com/citations?hl=en&amp;user=SFaDjgoAAAAJ</t>
  </si>
  <si>
    <t>SFaDjgoAAAAJ</t>
  </si>
  <si>
    <t>Lynker</t>
  </si>
  <si>
    <t>Verified email at lynker.com</t>
  </si>
  <si>
    <t>Nishan Pantha</t>
  </si>
  <si>
    <t>https://scholar.google.com/citations?hl=en&amp;user=msGt1hAAAAAJ</t>
  </si>
  <si>
    <t>msGt1hAAAAAJ</t>
  </si>
  <si>
    <t>University of Alabama in Huntsville</t>
  </si>
  <si>
    <t>Verified email at uah.edu</t>
  </si>
  <si>
    <t>Keisuke Fukada</t>
  </si>
  <si>
    <t>https://scholar.google.com/citations?hl=en&amp;user=Nxy2rXIAAAAJ</t>
  </si>
  <si>
    <t>Nxy2rXIAAAAJ</t>
  </si>
  <si>
    <t>Waseda University</t>
  </si>
  <si>
    <t>Andrzej BiaÅ‚ecki</t>
  </si>
  <si>
    <t>https://scholar.google.com/citations?hl=en&amp;user=lts1VPkAAAAJ</t>
  </si>
  <si>
    <t>lts1VPkAAAAJ</t>
  </si>
  <si>
    <t>Warsaw University of Technology</t>
  </si>
  <si>
    <t>Verified email at pw.edu.pl</t>
  </si>
  <si>
    <t>Omar Shamil</t>
  </si>
  <si>
    <t>https://scholar.google.com/citations?hl=en&amp;user=LasihGIAAAAJ</t>
  </si>
  <si>
    <t>LasihGIAAAAJ</t>
  </si>
  <si>
    <t>University of Mosul, College of Agriculture and Forestry</t>
  </si>
  <si>
    <t>Daniel R. Bayer</t>
  </si>
  <si>
    <t>https://scholar.google.com/citations?hl=en&amp;user=FC0wu-8AAAAJ</t>
  </si>
  <si>
    <t>FC0wu-8AAAAJ</t>
  </si>
  <si>
    <t>Institute of Computer Science, University of WÃ¼rzburg</t>
  </si>
  <si>
    <t>Verified email at uni-wuerzburg.de</t>
  </si>
  <si>
    <t>Edvin Herac</t>
  </si>
  <si>
    <t>https://scholar.google.com/citations?hl=en&amp;user=EHY2c-wAAAAJ</t>
  </si>
  <si>
    <t>EHY2c-wAAAAJ</t>
  </si>
  <si>
    <t>Researcher at Johannes Kepler University Linz</t>
  </si>
  <si>
    <t>Verified email at jku.at</t>
  </si>
  <si>
    <t>Carlota Vazquez Gonzalez</t>
  </si>
  <si>
    <t>https://scholar.google.com/citations?hl=en&amp;user=n_BS43gAAAAJ</t>
  </si>
  <si>
    <t>n_BS43gAAAAJ</t>
  </si>
  <si>
    <t>PhD Student, King's College London</t>
  </si>
  <si>
    <t>JosÃ© Eduardo ZÃ¡rate Aranda</t>
  </si>
  <si>
    <t>https://scholar.google.com/citations?hl=en&amp;user=r4ceDS4AAAAJ</t>
  </si>
  <si>
    <t>r4ceDS4AAAAJ</t>
  </si>
  <si>
    <t>Instituto TecnolÃ³gico y de Estudios Superiores de Monterrey</t>
  </si>
  <si>
    <t>Jesse Nerio</t>
  </si>
  <si>
    <t>https://scholar.google.com/citations?hl=en&amp;user=7tsIRXYAAAAJ</t>
  </si>
  <si>
    <t>7tsIRXYAAAAJ</t>
  </si>
  <si>
    <t>Computer Science, MS @ Texas A&amp;M - San Antonio</t>
  </si>
  <si>
    <t>Verified email at my.utsa.edu</t>
  </si>
  <si>
    <t>Manuel Mendoza Hurtado</t>
  </si>
  <si>
    <t>https://scholar.google.com/citations?hl=en&amp;user=qrnovmMAAAAJ</t>
  </si>
  <si>
    <t>qrnovmMAAAAJ</t>
  </si>
  <si>
    <t>Universidad de CÃ³rdoba</t>
  </si>
  <si>
    <t>Verified email at uco.es</t>
  </si>
  <si>
    <t>Suluh Sri Wahyuningsih</t>
  </si>
  <si>
    <t>https://scholar.google.com/citations?hl=en&amp;user=Akv0ZBQAAAAJ</t>
  </si>
  <si>
    <t>Akv0ZBQAAAAJ</t>
  </si>
  <si>
    <t>Universitas Muhammadiyah Palu</t>
  </si>
  <si>
    <t>Verified email at unismuhpalu.ac.id</t>
  </si>
  <si>
    <t>Sammi Hamdan</t>
  </si>
  <si>
    <t>https://scholar.google.com/citations?hl=en&amp;user=fJu8CMYAAAAJ</t>
  </si>
  <si>
    <t>fJu8CMYAAAAJ</t>
  </si>
  <si>
    <t>Middle Tennessee State University</t>
  </si>
  <si>
    <t>Verified email at mtmail.mtsu.edu</t>
  </si>
  <si>
    <t>Tristan Peng</t>
  </si>
  <si>
    <t>https://scholar.google.com/citations?hl=en&amp;user=W96-j4UAAAAJ</t>
  </si>
  <si>
    <t>W96-j4UAAAAJ</t>
  </si>
  <si>
    <t>Yifan Hua</t>
  </si>
  <si>
    <t>https://scholar.google.com/citations?hl=en&amp;user=96nJbIYAAAAJ</t>
  </si>
  <si>
    <t>96nJbIYAAAAJ</t>
  </si>
  <si>
    <t>University of California Santa Cruz</t>
  </si>
  <si>
    <t>FranÃ§ois Sellier</t>
  </si>
  <si>
    <t>https://scholar.google.com/citations?hl=en&amp;user=cOcDieMAAAAJ</t>
  </si>
  <si>
    <t>cOcDieMAAAAJ</t>
  </si>
  <si>
    <t>Ecole polytechnique</t>
  </si>
  <si>
    <t>Verified email at polytechnique.org</t>
  </si>
  <si>
    <t>Mr. Vikash Kumar</t>
  </si>
  <si>
    <t>https://scholar.google.com/citations?hl=en&amp;user=ut9hxrcAAAAJ</t>
  </si>
  <si>
    <t>ut9hxrcAAAAJ</t>
  </si>
  <si>
    <t>Verified email at coeruniversity.ac.in</t>
  </si>
  <si>
    <t>Xuecheng Li</t>
  </si>
  <si>
    <t>https://scholar.google.com/citations?hl=en&amp;user=f4lYm-gAAAAJ</t>
  </si>
  <si>
    <t>f4lYm-gAAAAJ</t>
  </si>
  <si>
    <t>Shandong Normal University</t>
  </si>
  <si>
    <t>Verified email at stu.sdnu.edu.cn</t>
  </si>
  <si>
    <t>Shivangi Malik</t>
  </si>
  <si>
    <t>https://scholar.google.com/citations?hl=en&amp;user=Jv5ITSwAAAAJ</t>
  </si>
  <si>
    <t>Jv5ITSwAAAAJ</t>
  </si>
  <si>
    <t>Stephen Carvalho</t>
  </si>
  <si>
    <t>https://scholar.google.com/citations?hl=en&amp;user=gNjZ-lEAAAAJ</t>
  </si>
  <si>
    <t>gNjZ-lEAAAAJ</t>
  </si>
  <si>
    <t>Okomayin Amos</t>
  </si>
  <si>
    <t>https://scholar.google.com/citations?hl=en&amp;user=SI0KRAYAAAAJ</t>
  </si>
  <si>
    <t>SI0KRAYAAAAJ</t>
  </si>
  <si>
    <t>Msc. Computer Science, Middlesex University</t>
  </si>
  <si>
    <t>Verified email at live.mdx.ac.uk</t>
  </si>
  <si>
    <t>Sihem sahnoun</t>
  </si>
  <si>
    <t>https://scholar.google.com/citations?hl=en&amp;user=-tY8B1cAAAAJ</t>
  </si>
  <si>
    <t>Resarcher</t>
  </si>
  <si>
    <t>Mohamed Awad</t>
  </si>
  <si>
    <t>https://scholar.google.com/citations?hl=en&amp;user=2ZlwLoMAAAAJ</t>
  </si>
  <si>
    <t>2ZlwLoMAAAAJ</t>
  </si>
  <si>
    <t>Arish University</t>
  </si>
  <si>
    <t>Verified email at aru.edu.eg</t>
  </si>
  <si>
    <t>Rafael dos Santos Braz</t>
  </si>
  <si>
    <t>https://scholar.google.com/citations?hl=en&amp;user=PPIszokAAAAJ</t>
  </si>
  <si>
    <t>PPIszokAAAAJ</t>
  </si>
  <si>
    <t>Universidade de SÃ£o Paulo (USP)</t>
  </si>
  <si>
    <t>Elvira GarcÃ­a Ruiz</t>
  </si>
  <si>
    <t>https://scholar.google.com/citations?hl=en&amp;user=guYINIAAAAAJ</t>
  </si>
  <si>
    <t>guYINIAAAAAJ</t>
  </si>
  <si>
    <t>University of Seville</t>
  </si>
  <si>
    <t>Jorge D. Laborda Sicilia</t>
  </si>
  <si>
    <t>https://scholar.google.com/citations?hl=en&amp;user=lpAyhVUAAAAJ</t>
  </si>
  <si>
    <t>lpAyhVUAAAAJ</t>
  </si>
  <si>
    <t>University Of Castilla-La Mancha</t>
  </si>
  <si>
    <t>Verified email at uclm.es</t>
  </si>
  <si>
    <t>Bayan Al Muhander</t>
  </si>
  <si>
    <t>https://scholar.google.com/citations?hl=en&amp;user=rblumDgAAAAJ</t>
  </si>
  <si>
    <t>rblumDgAAAAJ</t>
  </si>
  <si>
    <t>Eko Prastius</t>
  </si>
  <si>
    <t>https://scholar.google.com/citations?hl=en&amp;user=cGDWXLQAAAAJ</t>
  </si>
  <si>
    <t>cGDWXLQAAAAJ</t>
  </si>
  <si>
    <t>Universitas Internasional Batam</t>
  </si>
  <si>
    <t>Ciubotaru Bogdan-Iulian</t>
  </si>
  <si>
    <t>https://scholar.google.com/citations?hl=en&amp;user=zurGqBkAAAAJ</t>
  </si>
  <si>
    <t>zurGqBkAAAAJ</t>
  </si>
  <si>
    <t>Military Equipment and Technologies Research Agency (METRA), Ministry of NationalÂ â€¦</t>
  </si>
  <si>
    <t>Verified email at acttm.ro</t>
  </si>
  <si>
    <t>Drew Dahlquist</t>
  </si>
  <si>
    <t>https://scholar.google.com/citations?hl=en&amp;user=YRiYfkcAAAAJ</t>
  </si>
  <si>
    <t>YRiYfkcAAAAJ</t>
  </si>
  <si>
    <t>Mathematics, Statistics, and Computer Science at the University of Missouri - Columbia</t>
  </si>
  <si>
    <t>Verified email at umsystem.edu</t>
  </si>
  <si>
    <t>Ahmed Samir Imam Mahmoud</t>
  </si>
  <si>
    <t>https://scholar.google.com/citations?hl=en&amp;user=4j4VFHgAAAAJ</t>
  </si>
  <si>
    <t>4j4VFHgAAAAJ</t>
  </si>
  <si>
    <t>Robert Kristof</t>
  </si>
  <si>
    <t>https://scholar.google.com/citations?hl=en&amp;user=1COPd4YAAAAJ</t>
  </si>
  <si>
    <t>1COPd4YAAAAJ</t>
  </si>
  <si>
    <t>Politehnica University Timisoara</t>
  </si>
  <si>
    <t>Verified email at upt.ro</t>
  </si>
  <si>
    <t>Alexander Bilgram</t>
  </si>
  <si>
    <t>https://scholar.google.com/citations?hl=en&amp;user=Xvcn5M0AAAAJ</t>
  </si>
  <si>
    <t>Xvcn5M0AAAAJ</t>
  </si>
  <si>
    <t>Masters Degree in Computer Science at Aalborg University</t>
  </si>
  <si>
    <t>Verified email at bilgram.dk</t>
  </si>
  <si>
    <t>Peter Taankvist</t>
  </si>
  <si>
    <t>https://scholar.google.com/citations?hl=en&amp;user=As4LDk4AAAAJ</t>
  </si>
  <si>
    <t>As4LDk4AAAAJ</t>
  </si>
  <si>
    <t>Student Aalborg University</t>
  </si>
  <si>
    <t>Verified email at student.aau.dk</t>
  </si>
  <si>
    <t>George Michoulis</t>
  </si>
  <si>
    <t>https://scholar.google.com/citations?hl=en&amp;user=nk0lq8YAAAAJ</t>
  </si>
  <si>
    <t>nk0lq8YAAAAJ</t>
  </si>
  <si>
    <t>University of Macedonia, Aristotle University of Thessaloniki, University of Nicosia</t>
  </si>
  <si>
    <t>Verified email at mc-class.gr</t>
  </si>
  <si>
    <t>Furkan OZKAN</t>
  </si>
  <si>
    <t>https://scholar.google.com/citations?hl=en&amp;user=wsmnp4kAAAAJ</t>
  </si>
  <si>
    <t>wsmnp4kAAAAJ</t>
  </si>
  <si>
    <t>Ã‡ukurova Ãœniversitesinde Bilgisayar MÃ¼hendisliÄŸi BÃ¶lÃ¼mÃ¼ AraÅŸtÄ±rma GÃ¶revlisi</t>
  </si>
  <si>
    <t>Verified email at cu.edu.tr</t>
  </si>
  <si>
    <t>Wahyu Zulya Syaputra</t>
  </si>
  <si>
    <t>https://scholar.google.com/citations?hl=en&amp;user=KsZdnwwAAAAJ</t>
  </si>
  <si>
    <t>KsZdnwwAAAAJ</t>
  </si>
  <si>
    <t>Universitas Negeri Padang</t>
  </si>
  <si>
    <t>Verified email at student.unp.ac.id</t>
  </si>
  <si>
    <t>Abeer Mohamed Saad</t>
  </si>
  <si>
    <t>https://scholar.google.com/citations?hl=en&amp;user=nZR4zLkAAAAJ</t>
  </si>
  <si>
    <t>nZR4zLkAAAAJ</t>
  </si>
  <si>
    <t>asaad@du.edu.eg</t>
  </si>
  <si>
    <t>Verified email at du.edu.eg</t>
  </si>
  <si>
    <t>Silviu-George Pantelimon</t>
  </si>
  <si>
    <t>https://scholar.google.com/citations?hl=en&amp;user=xieBloAAAAAJ</t>
  </si>
  <si>
    <t>xieBloAAAAAJ</t>
  </si>
  <si>
    <t>University Politehnica of Bucharest</t>
  </si>
  <si>
    <t>Hazem Elgabry</t>
  </si>
  <si>
    <t>https://scholar.google.com/citations?hl=en&amp;user=vRuLVa0AAAAJ</t>
  </si>
  <si>
    <t>vRuLVa0AAAAJ</t>
  </si>
  <si>
    <t>Helwan University</t>
  </si>
  <si>
    <t>Nan Hu</t>
  </si>
  <si>
    <t>https://scholar.google.com/citations?hl=en&amp;user=20fNgw8AAAAJ</t>
  </si>
  <si>
    <t>20fNgw8AAAAJ</t>
  </si>
  <si>
    <t>Ryan Walden</t>
  </si>
  <si>
    <t>https://scholar.google.com/citations?hl=en&amp;user=R33GqfkAAAAJ</t>
  </si>
  <si>
    <t>R33GqfkAAAAJ</t>
  </si>
  <si>
    <t>Undergraduate Researcher at Georgia State University</t>
  </si>
  <si>
    <t>Alessandro Ciurlia</t>
  </si>
  <si>
    <t>https://scholar.google.com/citations?hl=en&amp;user=8W29IEkAAAAJ</t>
  </si>
  <si>
    <t>8W29IEkAAAAJ</t>
  </si>
  <si>
    <t>Computer Scientist at Capgemini</t>
  </si>
  <si>
    <t>Verified email at capgemini.com</t>
  </si>
  <si>
    <t>Hanwen Zhu</t>
  </si>
  <si>
    <t>https://scholar.google.com/citations?hl=en&amp;user=_UrS_fIAAAAJ</t>
  </si>
  <si>
    <t>_UrS_fIAAAAJ</t>
  </si>
  <si>
    <t>Verified email at ccc.ox.ac.uk</t>
  </si>
  <si>
    <t>Furkan A. Akyelken</t>
  </si>
  <si>
    <t>https://scholar.google.com/citations?hl=en&amp;user=hmlsM2QAAAAJ</t>
  </si>
  <si>
    <t>hmlsM2QAAAAJ</t>
  </si>
  <si>
    <t>Graduate Assistant, Tennessee State Universtiy</t>
  </si>
  <si>
    <t>Verified email at my.tnstate.edu</t>
  </si>
  <si>
    <t>Reza Arindra Fadillah</t>
  </si>
  <si>
    <t>https://scholar.google.com/citations?hl=en&amp;user=9KK4Pk8AAAAJ</t>
  </si>
  <si>
    <t>9KK4Pk8AAAAJ</t>
  </si>
  <si>
    <t>Institut Teknologi Telkom Surabaya</t>
  </si>
  <si>
    <t>Verified email at student.ittelkom-sby.ac.id</t>
  </si>
  <si>
    <t>Muhammad Tayyab Bilal</t>
  </si>
  <si>
    <t>https://scholar.google.com/citations?hl=en&amp;user=YiOJIDsAAAAJ</t>
  </si>
  <si>
    <t>YiOJIDsAAAAJ</t>
  </si>
  <si>
    <t>University of Agriculture, Faisalabad Punjab Pakistan</t>
  </si>
  <si>
    <t>Verified email at uaf.edu.pk</t>
  </si>
  <si>
    <t>Surya Darma</t>
  </si>
  <si>
    <t>https://scholar.google.com/citations?hl=en&amp;user=ahmBe0cAAAAJ</t>
  </si>
  <si>
    <t>ahmBe0cAAAAJ</t>
  </si>
  <si>
    <t>STIKOM Tunas Bangsa</t>
  </si>
  <si>
    <t>Verified email at amiktunasbangsa.ac.id</t>
  </si>
  <si>
    <t>AGUNG SISWOPRANOTO</t>
  </si>
  <si>
    <t>https://scholar.google.com/citations?hl=en&amp;user=TE0tvlQAAAAJ</t>
  </si>
  <si>
    <t>TE0tvlQAAAAJ</t>
  </si>
  <si>
    <t>Rowdy Mitchell Chotkan</t>
  </si>
  <si>
    <t>https://scholar.google.com/citations?hl=en&amp;user=EiPf61cAAAAJ</t>
  </si>
  <si>
    <t>EiPf61cAAAAJ</t>
  </si>
  <si>
    <t>PhD Candidate, Delft University of Technology</t>
  </si>
  <si>
    <t>Mauro Sciancalepore</t>
  </si>
  <si>
    <t>https://scholar.google.com/citations?hl=en&amp;user=ORg4C5sAAAAJ</t>
  </si>
  <si>
    <t>ORg4C5sAAAAJ</t>
  </si>
  <si>
    <t>UniversitÃ  degli Studi di Bari Aldo Moro</t>
  </si>
  <si>
    <t>Verified email at studenti.uniba.it</t>
  </si>
  <si>
    <t>khalid aloup</t>
  </si>
  <si>
    <t>https://scholar.google.com/citations?hl=en&amp;user=QthnGk4AAAAJ</t>
  </si>
  <si>
    <t>QthnGk4AAAAJ</t>
  </si>
  <si>
    <t>Michael Pegios</t>
  </si>
  <si>
    <t>https://scholar.google.com/citations?hl=en&amp;user=JZoC49wAAAAJ</t>
  </si>
  <si>
    <t>JZoC49wAAAAJ</t>
  </si>
  <si>
    <t>Adjunct Fellow, Macquarie University</t>
  </si>
  <si>
    <t>Verified email at mq.edu.au</t>
  </si>
  <si>
    <t>Ghufron Ghufron</t>
  </si>
  <si>
    <t>https://scholar.google.com/citations?hl=en&amp;user=xX7mMIoAAAAJ</t>
  </si>
  <si>
    <t>xX7mMIoAAAAJ</t>
  </si>
  <si>
    <t>Universitas Islam Sultan Agung</t>
  </si>
  <si>
    <t>Verified email at unissula.ac.id</t>
  </si>
  <si>
    <t>KouamÃ© Abel Assielou</t>
  </si>
  <si>
    <t>https://scholar.google.com/citations?hl=en&amp;user=ZJZvyjQAAAAJ</t>
  </si>
  <si>
    <t>ZJZvyjQAAAAJ</t>
  </si>
  <si>
    <t>Institut National Polytechnique FÃ©lix HouphouÃ«t-Boigny</t>
  </si>
  <si>
    <t>Verified email at inphb.ci</t>
  </si>
  <si>
    <t>Boyana Ivanova</t>
  </si>
  <si>
    <t>https://scholar.google.com/citations?hl=en&amp;user=h0SjWIQAAAAJ</t>
  </si>
  <si>
    <t>h0SjWIQAAAAJ</t>
  </si>
  <si>
    <t>Assistant at University of Ruse</t>
  </si>
  <si>
    <t>Matthew R Kwiatkowski</t>
  </si>
  <si>
    <t>https://scholar.google.com/citations?hl=en&amp;user=wc9JIsAAAAAJ</t>
  </si>
  <si>
    <t>wc9JIsAAAAAJ</t>
  </si>
  <si>
    <t>Department of  Computer Science, University of Manitoba</t>
  </si>
  <si>
    <t>Arup Sarkar</t>
  </si>
  <si>
    <t>https://scholar.google.com/citations?hl=en&amp;user=IxL76OwAAAAJ</t>
  </si>
  <si>
    <t>IxL76OwAAAAJ</t>
  </si>
  <si>
    <t>Data Science</t>
  </si>
  <si>
    <t>Verified email at abo.fi</t>
  </si>
  <si>
    <t>jamilah alamri</t>
  </si>
  <si>
    <t>https://scholar.google.com/citations?hl=en&amp;user=_r7_jAIAAAAJ</t>
  </si>
  <si>
    <t>_r7_jAIAAAAJ</t>
  </si>
  <si>
    <t>lecturer</t>
  </si>
  <si>
    <t>Zeinab M. Sedahmed</t>
  </si>
  <si>
    <t>https://scholar.google.com/citations?hl=en&amp;user=OFKSbigAAAAJ</t>
  </si>
  <si>
    <t>OFKSbigAAAAJ</t>
  </si>
  <si>
    <t>Profssor</t>
  </si>
  <si>
    <t>Rishi Rao</t>
  </si>
  <si>
    <t>https://scholar.google.com/citations?hl=en&amp;user=rzuSoSAAAAAJ</t>
  </si>
  <si>
    <t>rzuSoSAAAAAJ</t>
  </si>
  <si>
    <t>Nikita Zotov</t>
  </si>
  <si>
    <t>https://scholar.google.com/citations?hl=en&amp;user=YFQD158AAAAJ</t>
  </si>
  <si>
    <t>YFQD158AAAAJ</t>
  </si>
  <si>
    <t>assistant of the department of IIT, BSUIR</t>
  </si>
  <si>
    <t>Verified email at bsuir.by</t>
  </si>
  <si>
    <t>MUHAMMAD AMIN NADIM</t>
  </si>
  <si>
    <t>https://scholar.google.com/citations?hl=en&amp;user=t7dPRZwAAAAJ</t>
  </si>
  <si>
    <t>t7dPRZwAAAAJ</t>
  </si>
  <si>
    <t>University of Foggia and University of Telepegaso,Italy</t>
  </si>
  <si>
    <t>Verified email at unifg.it</t>
  </si>
  <si>
    <t>Eucharia Onyekwere</t>
  </si>
  <si>
    <t>https://scholar.google.com/citations?hl=en&amp;user=3nTk6t8AAAAJ</t>
  </si>
  <si>
    <t>3nTk6t8AAAAJ</t>
  </si>
  <si>
    <t>PhD.</t>
  </si>
  <si>
    <t>Verified email at nda.edu.ng</t>
  </si>
  <si>
    <t>Ashima Jain</t>
  </si>
  <si>
    <t>https://scholar.google.com/citations?hl=en&amp;user=k2zAK1AAAAAJ</t>
  </si>
  <si>
    <t>k2zAK1AAAAAJ</t>
  </si>
  <si>
    <t>Sharda University</t>
  </si>
  <si>
    <t>Verified email at ug.sharda.ac.in</t>
  </si>
  <si>
    <t>Gokuldas Vedant Sarvesh Raikar</t>
  </si>
  <si>
    <t>https://scholar.google.com/citations?hl=en&amp;user=ylaAx9MAAAAJ</t>
  </si>
  <si>
    <t>ylaAx9MAAAAJ</t>
  </si>
  <si>
    <t>Student of Computer Science , Manipal Institute of Technology Bengaluru</t>
  </si>
  <si>
    <t>Zohreh Ranjbar</t>
  </si>
  <si>
    <t>https://scholar.google.com/citations?hl=en&amp;user=ioHFnq8AAAAJ</t>
  </si>
  <si>
    <t>ioHFnq8AAAAJ</t>
  </si>
  <si>
    <t>looking for a Ph.D. position</t>
  </si>
  <si>
    <t>Maricel Timbal</t>
  </si>
  <si>
    <t>https://scholar.google.com/citations?hl=en&amp;user=SinZ5roAAAAJ</t>
  </si>
  <si>
    <t>SinZ5roAAAAJ</t>
  </si>
  <si>
    <t>Teacher, DepEd-DavNor</t>
  </si>
  <si>
    <t>Verified email at deped.gov.ph</t>
  </si>
  <si>
    <t>Gavin Caulfield</t>
  </si>
  <si>
    <t>https://scholar.google.com/citations?hl=en&amp;user=IdAPR7sAAAAJ</t>
  </si>
  <si>
    <t>IdAPR7sAAAAJ</t>
  </si>
  <si>
    <t>Undergraduate Student, University of Delaware</t>
  </si>
  <si>
    <t>Yas Vaseghi</t>
  </si>
  <si>
    <t>https://scholar.google.com/citations?hl=en&amp;user=p496jrIAAAAJ</t>
  </si>
  <si>
    <t>p496jrIAAAAJ</t>
  </si>
  <si>
    <t>KN Toosi University of Technology</t>
  </si>
  <si>
    <t>I Putu Kusuma Negara</t>
  </si>
  <si>
    <t>https://scholar.google.com/citations?hl=en&amp;user=_-FGKl0AAAAJ</t>
  </si>
  <si>
    <t>_-FGKl0AAAAJ</t>
  </si>
  <si>
    <t>Master Computer science</t>
  </si>
  <si>
    <t>Verified email at triatmamulya.ac.id</t>
  </si>
  <si>
    <t>Le Liu</t>
  </si>
  <si>
    <t>https://scholar.google.com/citations?hl=en&amp;user=O8XxIiMAAAAJ</t>
  </si>
  <si>
    <t>O8XxIiMAAAAJ</t>
  </si>
  <si>
    <t>University of California San Diego</t>
  </si>
  <si>
    <t>Salah-u-din Iqbal</t>
  </si>
  <si>
    <t>https://scholar.google.com/citations?hl=en&amp;user=bpF-u1oAAAAJ</t>
  </si>
  <si>
    <t>bpF-u1oAAAAJ</t>
  </si>
  <si>
    <t>Lecturer of Computer science</t>
  </si>
  <si>
    <t>Huyen Giang Thi Thu</t>
  </si>
  <si>
    <t>https://scholar.google.com/citations?hl=en&amp;user=bf1_hDsAAAAJ</t>
  </si>
  <si>
    <t>bf1_hDsAAAAJ</t>
  </si>
  <si>
    <t>Banking Academy of Vietnam</t>
  </si>
  <si>
    <t>Verified email at hvnh.edu.vn</t>
  </si>
  <si>
    <t>Sanjana Gadaginmath</t>
  </si>
  <si>
    <t>https://scholar.google.com/citations?hl=en&amp;user=oiNyVZ8AAAAJ</t>
  </si>
  <si>
    <t>oiNyVZ8AAAAJ</t>
  </si>
  <si>
    <t>Student at Purdue University</t>
  </si>
  <si>
    <t>Adrisha Sarkar</t>
  </si>
  <si>
    <t>https://scholar.google.com/citations?hl=en&amp;user=pA-H-tMAAAAJ</t>
  </si>
  <si>
    <t>pA-H-tMAAAAJ</t>
  </si>
  <si>
    <t>Lichen Jin</t>
  </si>
  <si>
    <t>https://scholar.google.com/citations?hl=en&amp;user=_VZw7m8AAAAJ</t>
  </si>
  <si>
    <t>_VZw7m8AAAAJ</t>
  </si>
  <si>
    <t>Google LLC</t>
  </si>
  <si>
    <t>Israa Ali Alshabeeb</t>
  </si>
  <si>
    <t>https://scholar.google.com/citations?hl=en&amp;user=Dg--5vwAAAAJ</t>
  </si>
  <si>
    <t>Dg--5vwAAAAJ</t>
  </si>
  <si>
    <t>I Putu Santrisna</t>
  </si>
  <si>
    <t>https://scholar.google.com/citations?hl=en&amp;user=sqXzY-QAAAAJ</t>
  </si>
  <si>
    <t>sqXzY-QAAAAJ</t>
  </si>
  <si>
    <t>student of computer science</t>
  </si>
  <si>
    <t>Saujas Nandi</t>
  </si>
  <si>
    <t>https://scholar.google.com/citations?hl=en&amp;user=SvbXhK0AAAAJ</t>
  </si>
  <si>
    <t>SvbXhK0AAAAJ</t>
  </si>
  <si>
    <t>University of North Carolina at Chapel Hill</t>
  </si>
  <si>
    <t>Allen Paul Esteban</t>
  </si>
  <si>
    <t>https://scholar.google.com/citations?hl=en&amp;user=_CDnzBgAAAAJ</t>
  </si>
  <si>
    <t>_CDnzBgAAAAJ</t>
  </si>
  <si>
    <t>NEUST &amp; La Consolacion University Philippines</t>
  </si>
  <si>
    <t>Verified email at neust.edu.ph</t>
  </si>
  <si>
    <t>Luis Campos-Duarte</t>
  </si>
  <si>
    <t>https://scholar.google.com/citations?hl=en&amp;user=L1vO5-4AAAAJ</t>
  </si>
  <si>
    <t>L1vO5-4AAAAJ</t>
  </si>
  <si>
    <t>Computer Science graduate, Institute of Technology of Costa Rica, Centro Nacional de AltaÂ â€¦</t>
  </si>
  <si>
    <t>Verified email at cenat.ac.cr</t>
  </si>
  <si>
    <t>Pallav Raj</t>
  </si>
  <si>
    <t>https://scholar.google.com/citations?hl=en&amp;user=aqX3L5sAAAAJ</t>
  </si>
  <si>
    <t>aqX3L5sAAAAJ</t>
  </si>
  <si>
    <t>Computer Science Bachelor</t>
  </si>
  <si>
    <t>Arman Maesumi</t>
  </si>
  <si>
    <t>https://scholar.google.com/citations?hl=en&amp;user=SOJBF1wAAAAJ</t>
  </si>
  <si>
    <t>SOJBF1wAAAAJ</t>
  </si>
  <si>
    <t>Raghav Bang</t>
  </si>
  <si>
    <t>https://scholar.google.com/citations?hl=en&amp;user=Zt8L5lAAAAAJ</t>
  </si>
  <si>
    <t>Zt8L5lAAAAAJ</t>
  </si>
  <si>
    <t>Mohammad Rafsan</t>
  </si>
  <si>
    <t>https://scholar.google.com/citations?hl=en&amp;user=ALVaOaMAAAAJ</t>
  </si>
  <si>
    <t>ALVaOaMAAAAJ</t>
  </si>
  <si>
    <t>MS Student of Applied Statistics &amp; Data Science</t>
  </si>
  <si>
    <t>Shevchenko Maryna</t>
  </si>
  <si>
    <t>https://scholar.google.com/citations?hl=en&amp;user=Wq3E87EAAAAJ</t>
  </si>
  <si>
    <t>Wq3E87EAAAAJ</t>
  </si>
  <si>
    <t>CÑƒÐ¼Ð”Ð£</t>
  </si>
  <si>
    <t>Verified email at ekt.sumdu.edu.ua</t>
  </si>
  <si>
    <t>Guilherme Tadeu Amaral de Soares</t>
  </si>
  <si>
    <t>https://scholar.google.com/citations?hl=en&amp;user=yI6He3kAAAAJ</t>
  </si>
  <si>
    <t>yI6He3kAAAAJ</t>
  </si>
  <si>
    <t>New York University Tandon School of Engineering</t>
  </si>
  <si>
    <t>Sauman Das</t>
  </si>
  <si>
    <t>https://scholar.google.com/citations?hl=en&amp;user=LEs2Di0AAAAJ</t>
  </si>
  <si>
    <t>LEs2Di0AAAAJ</t>
  </si>
  <si>
    <t>Student, University of Pennsylvania</t>
  </si>
  <si>
    <t>Manuel Trotta</t>
  </si>
  <si>
    <t>https://scholar.google.com/citations?hl=en&amp;user=96-gpQYAAAAJ</t>
  </si>
  <si>
    <t>96-gpQYAAAAJ</t>
  </si>
  <si>
    <t>Institute for applied mathematics "Mauro Picone" - National Researc Council of Italy (IACÂ â€¦</t>
  </si>
  <si>
    <t>Verified email at iac.cnr.it</t>
  </si>
  <si>
    <t>Yash Subhash Jain</t>
  </si>
  <si>
    <t>https://scholar.google.com/citations?hl=en&amp;user=KPVvC_IAAAAJ</t>
  </si>
  <si>
    <t>KPVvC_IAAAAJ</t>
  </si>
  <si>
    <t>Student, Veermata Jijabai Technological Institute</t>
  </si>
  <si>
    <t>Verified email at it.vjti.ac.in</t>
  </si>
  <si>
    <t>Matthew Graham</t>
  </si>
  <si>
    <t>https://scholar.google.com/citations?hl=en&amp;user=legtz-0AAAAJ</t>
  </si>
  <si>
    <t>legtz-0AAAAJ</t>
  </si>
  <si>
    <t>University of North Florida</t>
  </si>
  <si>
    <t>Verified email at unf.edu</t>
  </si>
  <si>
    <t>Jeewaka Perera</t>
  </si>
  <si>
    <t>https://scholar.google.com/citations?hl=en&amp;user=qGqoX-QAAAAJ</t>
  </si>
  <si>
    <t>qGqoX-QAAAAJ</t>
  </si>
  <si>
    <t>Lecturer, Sri Lanka Institute of Information Technology - SLIIT</t>
  </si>
  <si>
    <t>Verified email at sliit.lk</t>
  </si>
  <si>
    <t>Sahar Y Mohammed</t>
  </si>
  <si>
    <t>https://scholar.google.com/citations?hl=en&amp;user=UYQvVfIAAAAJ</t>
  </si>
  <si>
    <t>UYQvVfIAAAAJ</t>
  </si>
  <si>
    <t>Al Maarif University College</t>
  </si>
  <si>
    <t>waheed Sanya</t>
  </si>
  <si>
    <t>https://scholar.google.com/citations?hl=en&amp;user=N3RGwMEAAAAJ</t>
  </si>
  <si>
    <t>N3RGwMEAAAAJ</t>
  </si>
  <si>
    <t>The State University of Zanzibar</t>
  </si>
  <si>
    <t>Verified email at suza.ac.tz</t>
  </si>
  <si>
    <t>Siamak Khatami</t>
  </si>
  <si>
    <t>https://scholar.google.com/citations?hl=en&amp;user=jM8YHysAAAAJ</t>
  </si>
  <si>
    <t>jM8YHysAAAAJ</t>
  </si>
  <si>
    <t>PhD, Department of Computer Science, Norwegian University of Science and Technology</t>
  </si>
  <si>
    <t>Angeline Luther</t>
  </si>
  <si>
    <t>https://scholar.google.com/citations?hl=en&amp;user=izq9TikAAAAJ</t>
  </si>
  <si>
    <t>izq9TikAAAAJ</t>
  </si>
  <si>
    <t>Student, University of Nebraska-Lincoln</t>
  </si>
  <si>
    <t>Sacha Brisset</t>
  </si>
  <si>
    <t>https://scholar.google.com/citations?hl=en&amp;user=HvGWjMQAAAAJ</t>
  </si>
  <si>
    <t>HvGWjMQAAAAJ</t>
  </si>
  <si>
    <t>Inria</t>
  </si>
  <si>
    <t>Noor.Amer</t>
  </si>
  <si>
    <t>https://scholar.google.com/citations?hl=en&amp;user=W8EJdTMAAAAJ</t>
  </si>
  <si>
    <t>W8EJdTMAAAAJ</t>
  </si>
  <si>
    <t>Assistant Lecturer at  Alnukhba university college</t>
  </si>
  <si>
    <t>Verified email at alnukhba.edu.iq</t>
  </si>
  <si>
    <t>Nusrat Sarmin</t>
  </si>
  <si>
    <t>https://scholar.google.com/citations?hl=en&amp;user=EtxkNq8AAAAJ</t>
  </si>
  <si>
    <t>EtxkNq8AAAAJ</t>
  </si>
  <si>
    <t>Infrastructure Engineer at BNY Mellon</t>
  </si>
  <si>
    <t>Verified email at my.apsu.edu</t>
  </si>
  <si>
    <t>Geoffrey Simpson, Ph.D.</t>
  </si>
  <si>
    <t>https://scholar.google.com/citations?hl=en&amp;user=bGQ0iYAAAAAJ</t>
  </si>
  <si>
    <t>bGQ0iYAAAAAJ</t>
  </si>
  <si>
    <t>University of Tulsa</t>
  </si>
  <si>
    <t>Verified email at GeoffreySimpson.me</t>
  </si>
  <si>
    <t>Purwani Husodo</t>
  </si>
  <si>
    <t>https://scholar.google.com/citations?hl=en&amp;user=1FxAPEsAAAAJ</t>
  </si>
  <si>
    <t>1FxAPEsAAAAJ</t>
  </si>
  <si>
    <t>Universitas Muhammadiyah AR Fachruddin</t>
  </si>
  <si>
    <t>Verified email at unimar.ac.id</t>
  </si>
  <si>
    <t>Peter Bludau</t>
  </si>
  <si>
    <t>https://scholar.google.com/citations?hl=en&amp;user=gxiziFwAAAAJ</t>
  </si>
  <si>
    <t>gxiziFwAAAAJ</t>
  </si>
  <si>
    <t>fortiss GmbH, Research Institute of the Free State of Bavaria</t>
  </si>
  <si>
    <t>Verified email at fortiss.org</t>
  </si>
  <si>
    <t>Xiaolin Wang</t>
  </si>
  <si>
    <t>https://scholar.google.com/citations?hl=en&amp;user=LyoAApgAAAAJ</t>
  </si>
  <si>
    <t>LyoAApgAAAAJ</t>
  </si>
  <si>
    <t>PhD Candidate TÃ©lÃ©com Paris, Institut Polytechnique de Paris</t>
  </si>
  <si>
    <t>Verified email at telecom-paris.fr</t>
  </si>
  <si>
    <t>Rui Lu</t>
  </si>
  <si>
    <t>https://scholar.google.com/citations?hl=en&amp;user=n4rWRCYAAAAJ</t>
  </si>
  <si>
    <t>n4rWRCYAAAAJ</t>
  </si>
  <si>
    <t>Hong Kong Polytechnic University</t>
  </si>
  <si>
    <t>Verified email at connect.polyu.hk</t>
  </si>
  <si>
    <t>Lucas Igel</t>
  </si>
  <si>
    <t>https://scholar.google.com/citations?hl=en&amp;user=C3ena5YAAAAJ</t>
  </si>
  <si>
    <t>C3ena5YAAAAJ</t>
  </si>
  <si>
    <t>Hanush PV</t>
  </si>
  <si>
    <t>https://scholar.google.com/citations?hl=en&amp;user=oB0uNwgAAAAJ</t>
  </si>
  <si>
    <t>oB0uNwgAAAAJ</t>
  </si>
  <si>
    <t>Verified email at velammalschoolskarur.edu.in</t>
  </si>
  <si>
    <t>Bravish Ghosh</t>
  </si>
  <si>
    <t>https://scholar.google.com/citations?hl=en&amp;user=cwDuTWcAAAAJ</t>
  </si>
  <si>
    <t>cwDuTWcAAAAJ</t>
  </si>
  <si>
    <t>Bachelor's at Indian Institute of Technology Madras</t>
  </si>
  <si>
    <t>LAHIRU SADAKELUM</t>
  </si>
  <si>
    <t>https://scholar.google.com/citations?hl=en&amp;user=Rfw8eV8AAAAJ</t>
  </si>
  <si>
    <t>Rfw8eV8AAAAJ</t>
  </si>
  <si>
    <t>Undergraduate,University of Peradeniya</t>
  </si>
  <si>
    <t>Verified email at sci.pdn.ac.lk</t>
  </si>
  <si>
    <t>Bhargav Samineni</t>
  </si>
  <si>
    <t>https://scholar.google.com/citations?hl=en&amp;user=NUDbFAYAAAAJ</t>
  </si>
  <si>
    <t>NUDbFAYAAAAJ</t>
  </si>
  <si>
    <t>Graduate Student, University of Texas at Austin</t>
  </si>
  <si>
    <t>Ashish Dave</t>
  </si>
  <si>
    <t>https://scholar.google.com/citations?hl=en&amp;user=-JCyawQAAAAJ</t>
  </si>
  <si>
    <t>Master's Student, University of Hertfordshire</t>
  </si>
  <si>
    <t>Zoya Masih</t>
  </si>
  <si>
    <t>https://scholar.google.com/citations?hl=en&amp;user=jgb085UAAAAJ</t>
  </si>
  <si>
    <t>jgb085UAAAAJ</t>
  </si>
  <si>
    <t>Math PhD graduate, Computer Science PhD student</t>
  </si>
  <si>
    <t>Verified email at gwdg.de</t>
  </si>
  <si>
    <t>Davit Karamyan</t>
  </si>
  <si>
    <t>https://scholar.google.com/citations?hl=en&amp;user=gfi1E4cAAAAJ</t>
  </si>
  <si>
    <t>gfi1E4cAAAAJ</t>
  </si>
  <si>
    <t>PhD, Russian-Armenian Univeristy</t>
  </si>
  <si>
    <t>Verified email at krisp.ai</t>
  </si>
  <si>
    <t>Uttham Sai Ramula</t>
  </si>
  <si>
    <t>https://scholar.google.com/citations?hl=en&amp;user=HwpFli8AAAAJ</t>
  </si>
  <si>
    <t>HwpFli8AAAAJ</t>
  </si>
  <si>
    <t>Assistant Professor, CSE</t>
  </si>
  <si>
    <t>Verified email at nmrec.edu.in</t>
  </si>
  <si>
    <t>Han Gao</t>
  </si>
  <si>
    <t>https://scholar.google.com/citations?hl=en&amp;user=dHLQ6IQAAAAJ</t>
  </si>
  <si>
    <t>dHLQ6IQAAAAJ</t>
  </si>
  <si>
    <t>Nanjing University</t>
  </si>
  <si>
    <t>Verified email at smail.nju.edu.cn</t>
  </si>
  <si>
    <t>Nguyen Trong Huan</t>
  </si>
  <si>
    <t>https://scholar.google.com/citations?hl=en&amp;user=64i2yikAAAAJ</t>
  </si>
  <si>
    <t>64i2yikAAAAJ</t>
  </si>
  <si>
    <t>Posts and Telecommunications Institute of Technology</t>
  </si>
  <si>
    <t>Verified email at ptithcm.edu.vn</t>
  </si>
  <si>
    <t>Heru Mardiansyah</t>
  </si>
  <si>
    <t>https://scholar.google.com/citations?hl=en&amp;user=HNa0uTAAAAAJ</t>
  </si>
  <si>
    <t>HNa0uTAAAAAJ</t>
  </si>
  <si>
    <t>Universitas Sumatera Utara</t>
  </si>
  <si>
    <t>Verified email at students.usu.ac.id</t>
  </si>
  <si>
    <t>Trevor W Stalnaker</t>
  </si>
  <si>
    <t>https://scholar.google.com/citations?hl=en&amp;user=f_ZZDNYAAAAJ</t>
  </si>
  <si>
    <t>f_ZZDNYAAAAJ</t>
  </si>
  <si>
    <t>Graduate Student, William and Mary</t>
  </si>
  <si>
    <t>Dereck Mezquita</t>
  </si>
  <si>
    <t>https://scholar.google.com/citations?hl=en&amp;user=3mWWedgAAAAJ</t>
  </si>
  <si>
    <t>3mWWedgAAAAJ</t>
  </si>
  <si>
    <t>Baylor College of Medicine</t>
  </si>
  <si>
    <t>Verified email at mezquita.io</t>
  </si>
  <si>
    <t>Tao Chenchen</t>
  </si>
  <si>
    <t>https://scholar.google.com/citations?hl=en&amp;user=M0Bm7WkAAAAJ</t>
  </si>
  <si>
    <t>M0Bm7WkAAAAJ</t>
  </si>
  <si>
    <t>Faculty of Electrical Engineering and Computer Science, Ningbo University</t>
  </si>
  <si>
    <t>Salil Maharjan</t>
  </si>
  <si>
    <t>https://scholar.google.com/citations?hl=en&amp;user=kW8DqCoAAAAJ</t>
  </si>
  <si>
    <t>kW8DqCoAAAAJ</t>
  </si>
  <si>
    <t>Weill Cornell Medicine</t>
  </si>
  <si>
    <t>Yawar  Abbas Abid</t>
  </si>
  <si>
    <t>https://scholar.google.com/citations?hl=en&amp;user=NffhXKQAAAAJ</t>
  </si>
  <si>
    <t>NffhXKQAAAAJ</t>
  </si>
  <si>
    <t>Verified email at cuisahiwal.edu.pk</t>
  </si>
  <si>
    <t>Leonid Popryho</t>
  </si>
  <si>
    <t>https://scholar.google.com/citations?hl=en&amp;user=GBLeSmYAAAAJ</t>
  </si>
  <si>
    <t>GBLeSmYAAAAJ</t>
  </si>
  <si>
    <t>University of Illinois Chicago</t>
  </si>
  <si>
    <t>Aliyeva Rayxona Maxmud qizi</t>
  </si>
  <si>
    <t>https://scholar.google.com/citations?hl=en&amp;user=4MzelJQAAAAJ</t>
  </si>
  <si>
    <t>4MzelJQAAAAJ</t>
  </si>
  <si>
    <t>Jizzakh branch of the National university of Uzbekistan</t>
  </si>
  <si>
    <t>Achmad Mufliq</t>
  </si>
  <si>
    <t>https://scholar.google.com/citations?hl=en&amp;user=Zte_qjMAAAAJ</t>
  </si>
  <si>
    <t>Zte_qjMAAAAJ</t>
  </si>
  <si>
    <t>Universitas Nahdlatul Ulama Sidoarjo</t>
  </si>
  <si>
    <t>Verified email at unusida.ac.id</t>
  </si>
  <si>
    <t>Radhika Patil</t>
  </si>
  <si>
    <t>https://scholar.google.com/citations?hl=en&amp;user=P2YfJ8sAAAAJ</t>
  </si>
  <si>
    <t>P2YfJ8sAAAAJ</t>
  </si>
  <si>
    <t>Pavlo Henitsoi</t>
  </si>
  <si>
    <t>https://scholar.google.com/citations?hl=en&amp;user=AzkPztAAAAAJ</t>
  </si>
  <si>
    <t>AzkPztAAAAAJ</t>
  </si>
  <si>
    <t>National Technical University of Ukraine â€œIgor Sikorsky Kyiv Polytechnic Insituteâ€</t>
  </si>
  <si>
    <t>Verified email at lll.kpi.ua</t>
  </si>
  <si>
    <t>Francesco Madeddu</t>
  </si>
  <si>
    <t>https://scholar.google.com/citations?hl=en&amp;user=rly16KUAAAAJ</t>
  </si>
  <si>
    <t>rly16KUAAAAJ</t>
  </si>
  <si>
    <t>Master student of Computer Science, Sapienza University of Rome</t>
  </si>
  <si>
    <t>Verified email at studenti.uniroma1.it</t>
  </si>
  <si>
    <t>Michele Pieroni</t>
  </si>
  <si>
    <t>https://scholar.google.com/citations?hl=en&amp;user=j3_L4mQAAAAJ</t>
  </si>
  <si>
    <t>j3_L4mQAAAAJ</t>
  </si>
  <si>
    <t>Master student, Computer Science, Sapienza UniversitÃ  di Roma</t>
  </si>
  <si>
    <t>Ivan Moshkov</t>
  </si>
  <si>
    <t>https://scholar.google.com/citations?hl=en&amp;user=SJD5bowAAAAJ</t>
  </si>
  <si>
    <t>SJD5bowAAAAJ</t>
  </si>
  <si>
    <t>Applied Scientist, NVIDIA</t>
  </si>
  <si>
    <t>Verified email at nvidia.com</t>
  </si>
  <si>
    <t>Adrien Berthelot</t>
  </si>
  <si>
    <t>https://scholar.google.com/citations?hl=en&amp;user=MY6YdSoAAAAJ</t>
  </si>
  <si>
    <t>MY6YdSoAAAAJ</t>
  </si>
  <si>
    <t>ENS de Lyon</t>
  </si>
  <si>
    <t>Verified email at ens-lyon.fr</t>
  </si>
  <si>
    <t>Petru Eric Stavarache</t>
  </si>
  <si>
    <t>https://scholar.google.com/citations?hl=en&amp;user=ngCGEMAAAAAJ</t>
  </si>
  <si>
    <t>ngCGEMAAAAAJ</t>
  </si>
  <si>
    <t>Mohammad Kiamari</t>
  </si>
  <si>
    <t>https://scholar.google.com/citations?hl=en&amp;user=snE_X1wAAAAJ</t>
  </si>
  <si>
    <t>snE_X1wAAAAJ</t>
  </si>
  <si>
    <t>RWTH</t>
  </si>
  <si>
    <t>Danyal Ejaz</t>
  </si>
  <si>
    <t>https://scholar.google.com/citations?hl=en&amp;user=sHWmQ7AAAAAJ</t>
  </si>
  <si>
    <t>sHWmQ7AAAAAJ</t>
  </si>
  <si>
    <t>CS Student @UoPeople</t>
  </si>
  <si>
    <t>Verified email at my.uopeople.edu</t>
  </si>
  <si>
    <t>https://scholar.google.com/citations?hl=en&amp;user=5vAeyL0AAAAJ</t>
  </si>
  <si>
    <t>5vAeyL0AAAAJ</t>
  </si>
  <si>
    <t>Student of Computer Science, Northeastern University</t>
  </si>
  <si>
    <t>Ellie Beauprez</t>
  </si>
  <si>
    <t>https://scholar.google.com/citations?hl=en&amp;user=uXqg36wAAAAJ</t>
  </si>
  <si>
    <t>uXqg36wAAAAJ</t>
  </si>
  <si>
    <t>Aldi Jakaria</t>
  </si>
  <si>
    <t>https://scholar.google.com/citations?hl=en&amp;user=xSrKmagAAAAJ</t>
  </si>
  <si>
    <t>xSrKmagAAAAJ</t>
  </si>
  <si>
    <t>Natalia Moanga</t>
  </si>
  <si>
    <t>https://scholar.google.com/citations?hl=en&amp;user=Bs5A1loAAAAJ</t>
  </si>
  <si>
    <t>Bs5A1loAAAAJ</t>
  </si>
  <si>
    <t>Ph.D. Student, University of Bucharest</t>
  </si>
  <si>
    <t>Verified email at drd.unibuc.ro</t>
  </si>
  <si>
    <t>Alexander Meau</t>
  </si>
  <si>
    <t>https://scholar.google.com/citations?hl=en&amp;user=SAIXEMcAAAAJ</t>
  </si>
  <si>
    <t>SAIXEMcAAAAJ</t>
  </si>
  <si>
    <t>University of Illinois, Urbana</t>
  </si>
  <si>
    <t>Johnson P. Sequeira</t>
  </si>
  <si>
    <t>https://scholar.google.com/citations?hl=en&amp;user=2wuhAUsAAAAJ</t>
  </si>
  <si>
    <t>2wuhAUsAAAAJ</t>
  </si>
  <si>
    <t>PawsNYou International BV</t>
  </si>
  <si>
    <t>Verified email at pawsnyou.com</t>
  </si>
  <si>
    <t>Siyad A Karim</t>
  </si>
  <si>
    <t>https://scholar.google.com/citations?hl=en&amp;user=ySaCpSoAAAAJ</t>
  </si>
  <si>
    <t>ySaCpSoAAAAJ</t>
  </si>
  <si>
    <t>Engineer in Computer Science</t>
  </si>
  <si>
    <t>Cristian H. Martins de Souza</t>
  </si>
  <si>
    <t>https://scholar.google.com/citations?hl=en&amp;user=_WNlKfMAAAAJ</t>
  </si>
  <si>
    <t>_WNlKfMAAAAJ</t>
  </si>
  <si>
    <t>Kaspersky Lab</t>
  </si>
  <si>
    <t>Verified email at kaspersky.com</t>
  </si>
  <si>
    <t>Marino Gavidia</t>
  </si>
  <si>
    <t>https://scholar.google.com/citations?hl=en&amp;user=F-Lt54IAAAAJ</t>
  </si>
  <si>
    <t>F-Lt54IAAAAJ</t>
  </si>
  <si>
    <t>PhD Student, University of Luxembourg</t>
  </si>
  <si>
    <t>Bonura Nurmetova</t>
  </si>
  <si>
    <t>https://scholar.google.com/citations?hl=en&amp;user=0r2WVzEAAAAJ</t>
  </si>
  <si>
    <t>0r2WVzEAAAAJ</t>
  </si>
  <si>
    <t>Urgench branch of Tashkent University of Information Technologies named afterÂ â€¦</t>
  </si>
  <si>
    <t>Verified email at ubtuit.uz</t>
  </si>
  <si>
    <t>Cole Hill</t>
  </si>
  <si>
    <t>https://scholar.google.com/citations?hl=en&amp;user=czUW1X4AAAAJ</t>
  </si>
  <si>
    <t>czUW1X4AAAAJ</t>
  </si>
  <si>
    <t>PhD Candidate, University of South Florida</t>
  </si>
  <si>
    <t>Chandra Irugalbandara</t>
  </si>
  <si>
    <t>https://scholar.google.com/citations?hl=en&amp;user=VepbpE8AAAAJ</t>
  </si>
  <si>
    <t>VepbpE8AAAAJ</t>
  </si>
  <si>
    <t>Senior Machine Learning Engineer, Jaseci Labs</t>
  </si>
  <si>
    <t>Arda Ege Unlu</t>
  </si>
  <si>
    <t>https://scholar.google.com/citations?hl=en&amp;user=Se5labsAAAAJ</t>
  </si>
  <si>
    <t>Se5labsAAAAJ</t>
  </si>
  <si>
    <t>University of British Columbia Computer Science</t>
  </si>
  <si>
    <t>Verified email at cs.ubc.ca</t>
  </si>
  <si>
    <t>Ã“scar Soto-SÃ¡nchez (ORCID: 0000-0002-6318-2134)</t>
  </si>
  <si>
    <t>https://scholar.google.com/citations?hl=en&amp;user=wbfYtmIAAAAJ</t>
  </si>
  <si>
    <t>wbfYtmIAAAAJ</t>
  </si>
  <si>
    <t>È˜erban Paul Boghiu</t>
  </si>
  <si>
    <t>https://scholar.google.com/citations?hl=en&amp;user=XJkojYwAAAAJ</t>
  </si>
  <si>
    <t>XJkojYwAAAAJ</t>
  </si>
  <si>
    <t>Facultatea de InformaticÄƒ, Universitatea "Alexandru Ioan Cuza" din IaÈ™i</t>
  </si>
  <si>
    <t>Viktor Serdiuk</t>
  </si>
  <si>
    <t>https://scholar.google.com/citations?hl=en&amp;user=APuxJDgAAAAJ</t>
  </si>
  <si>
    <t>APuxJDgAAAAJ</t>
  </si>
  <si>
    <t>Sumy State University</t>
  </si>
  <si>
    <t>Zinaid KapiÄ‡</t>
  </si>
  <si>
    <t>https://scholar.google.com/citations?hl=en&amp;user=2TgLltgAAAAJ</t>
  </si>
  <si>
    <t>2TgLltgAAAAJ</t>
  </si>
  <si>
    <t>Faculty of Technical Engineering, University of BihaÄ‡</t>
  </si>
  <si>
    <t>Verified email at unbi.ba</t>
  </si>
  <si>
    <t>Thamodi Gamage</t>
  </si>
  <si>
    <t>https://scholar.google.com/citations?hl=en&amp;user=K0nPhnkAAAAJ</t>
  </si>
  <si>
    <t>K0nPhnkAAAAJ</t>
  </si>
  <si>
    <t>Software Engineer at IFS R&amp;D International (Pvt) Ltd.</t>
  </si>
  <si>
    <t>Verified email at kdu.ac.lk</t>
  </si>
  <si>
    <t>Emily Tam</t>
  </si>
  <si>
    <t>https://scholar.google.com/citations?hl=en&amp;user=dHPGnukAAAAJ</t>
  </si>
  <si>
    <t>dHPGnukAAAAJ</t>
  </si>
  <si>
    <t>McGill University</t>
  </si>
  <si>
    <t>Suhaila Ab Aziz</t>
  </si>
  <si>
    <t>https://scholar.google.com/citations?hl=en&amp;user=VA55gzoAAAAJ</t>
  </si>
  <si>
    <t>VA55gzoAAAAJ</t>
  </si>
  <si>
    <t>PhD Student, Universiti Teknologi Malaysia</t>
  </si>
  <si>
    <t>David Coimbra</t>
  </si>
  <si>
    <t>https://scholar.google.com/citations?hl=en&amp;user=rYnt5Y0AAAAJ</t>
  </si>
  <si>
    <t>rYnt5Y0AAAAJ</t>
  </si>
  <si>
    <t>Graduate Research Fellow, INESC-ID, Instituto Superior TÃ©cnico/University of Lisbon</t>
  </si>
  <si>
    <t>Yannik Schnitzer</t>
  </si>
  <si>
    <t>https://scholar.google.com/citations?hl=en&amp;user=9vu6sAcAAAAJ</t>
  </si>
  <si>
    <t>9vu6sAcAAAAJ</t>
  </si>
  <si>
    <t>Masrik Dahir</t>
  </si>
  <si>
    <t>https://scholar.google.com/citations?hl=en&amp;user=TX_u0HgAAAAJ</t>
  </si>
  <si>
    <t>TX_u0HgAAAAJ</t>
  </si>
  <si>
    <t>Verified email at vcu.edu</t>
  </si>
  <si>
    <t>Lena Bloch</t>
  </si>
  <si>
    <t>https://scholar.google.com/citations?hl=en&amp;user=5tlR0eAAAAAJ</t>
  </si>
  <si>
    <t>5tlR0eAAAAAJ</t>
  </si>
  <si>
    <t>Studentin der Informatik, UniversitÃ¤t Passau</t>
  </si>
  <si>
    <t>Verified email at ads.uni-passau.de</t>
  </si>
  <si>
    <t>Gauthier LE BARTZ LYAN, PhD</t>
  </si>
  <si>
    <t>https://scholar.google.com/citations?hl=en&amp;user=d4_gYQMAAAAJ</t>
  </si>
  <si>
    <t>d4_gYQMAAAAJ</t>
  </si>
  <si>
    <t>Verified email at gozmail.bzh</t>
  </si>
  <si>
    <t>Jansel Herrera-Gerena</t>
  </si>
  <si>
    <t>https://scholar.google.com/citations?hl=en&amp;user=Zor7HJIAAAAJ</t>
  </si>
  <si>
    <t>Zor7HJIAAAAJ</t>
  </si>
  <si>
    <t>Aravind Sagar</t>
  </si>
  <si>
    <t>https://scholar.google.com/citations?hl=en&amp;user=quhOE-QAAAAJ</t>
  </si>
  <si>
    <t>quhOE-QAAAAJ</t>
  </si>
  <si>
    <t>Monica Pratiwi</t>
  </si>
  <si>
    <t>https://scholar.google.com/citations?hl=en&amp;user=Xca304AAAAAJ</t>
  </si>
  <si>
    <t>Xca304AAAAAJ</t>
  </si>
  <si>
    <t>Alexandre Moine</t>
  </si>
  <si>
    <t>https://scholar.google.com/citations?hl=en&amp;user=TytnePYAAAAJ</t>
  </si>
  <si>
    <t>TytnePYAAAAJ</t>
  </si>
  <si>
    <t>Inria Paris</t>
  </si>
  <si>
    <t>Alba MÃ¡rquez RodrÃ­guez</t>
  </si>
  <si>
    <t>https://scholar.google.com/citations?hl=en&amp;user=oKUhJ9EAAAAJ</t>
  </si>
  <si>
    <t>oKUhJ9EAAAAJ</t>
  </si>
  <si>
    <t>Artificial Intelligence for Ecology Researcher</t>
  </si>
  <si>
    <t>Verified email at uca.es</t>
  </si>
  <si>
    <t>Shriamrut V</t>
  </si>
  <si>
    <t>https://scholar.google.com/citations?hl=en&amp;user=r2hjPNwAAAAJ</t>
  </si>
  <si>
    <t>r2hjPNwAAAAJ</t>
  </si>
  <si>
    <t>VMware</t>
  </si>
  <si>
    <t>Verified email at vmware.com</t>
  </si>
  <si>
    <t>Hakan Saplakoglu</t>
  </si>
  <si>
    <t>https://scholar.google.com/citations?hl=en&amp;user=D-ctW5kAAAAJ</t>
  </si>
  <si>
    <t>D-ctW5kAAAAJ</t>
  </si>
  <si>
    <t>Anuj Matadeen Tiwari</t>
  </si>
  <si>
    <t>https://scholar.google.com/citations?hl=en&amp;user=h2CGx7UAAAAJ</t>
  </si>
  <si>
    <t>h2CGx7UAAAAJ</t>
  </si>
  <si>
    <t>Abdessamad ESSAIDI</t>
  </si>
  <si>
    <t>https://scholar.google.com/citations?hl=en&amp;user=-vZyAQgAAAAJ</t>
  </si>
  <si>
    <t>National institute of telecommunications RABAT</t>
  </si>
  <si>
    <t>Verified email at inpt.ac.ma</t>
  </si>
  <si>
    <t>Furkan DinÃ§</t>
  </si>
  <si>
    <t>https://scholar.google.com/citations?hl=en&amp;user=U0h_9-oAAAAJ</t>
  </si>
  <si>
    <t>U0h_9-oAAAAJ</t>
  </si>
  <si>
    <t>University of Central Arkansas</t>
  </si>
  <si>
    <t>Verified email at e4d.com</t>
  </si>
  <si>
    <t>Yudistira Bagus Pratama</t>
  </si>
  <si>
    <t>https://scholar.google.com/citations?hl=en&amp;user=KzqeDD4AAAAJ</t>
  </si>
  <si>
    <t>KzqeDD4AAAAJ</t>
  </si>
  <si>
    <t>Computer Science Lecturer, Universitas Muhammadiyah Bangka Belitung</t>
  </si>
  <si>
    <t>Verified email at unmuhbabel.ac.id</t>
  </si>
  <si>
    <t>Doaa El-morshedy</t>
  </si>
  <si>
    <t>https://scholar.google.com/citations?hl=en&amp;user=EbWcAN8AAAAJ</t>
  </si>
  <si>
    <t>EbWcAN8AAAAJ</t>
  </si>
  <si>
    <t>doctor in faculty of science, port said university</t>
  </si>
  <si>
    <t>Verified email at sci.psu.edu.eg</t>
  </si>
  <si>
    <t>TÃ¹ng Tráº§n Minh</t>
  </si>
  <si>
    <t>https://scholar.google.com/citations?hl=en&amp;user=0R2dvZsAAAAJ</t>
  </si>
  <si>
    <t>0R2dvZsAAAAJ</t>
  </si>
  <si>
    <t>Verified email at ufm.edu.vn</t>
  </si>
  <si>
    <t>Qing Chang</t>
  </si>
  <si>
    <t>https://scholar.google.com/citations?hl=en&amp;user=jP49kEcAAAAJ</t>
  </si>
  <si>
    <t>jP49kEcAAAAJ</t>
  </si>
  <si>
    <t>Institute of Automationï¼ŒChinese Academy of Sciences</t>
  </si>
  <si>
    <t>Verified email at ia.ac.cn</t>
  </si>
  <si>
    <t>Hrishikesh Khandare</t>
  </si>
  <si>
    <t>https://scholar.google.com/citations?hl=en&amp;user=L8a0RhsAAAAJ</t>
  </si>
  <si>
    <t>L8a0RhsAAAAJ</t>
  </si>
  <si>
    <t>National Institute of Technology, Raipur</t>
  </si>
  <si>
    <t>Verified email at nitrr.ac.in</t>
  </si>
  <si>
    <t>Hao Xu</t>
  </si>
  <si>
    <t>https://scholar.google.com/citations?hl=en&amp;user=8zcB6s4AAAAJ</t>
  </si>
  <si>
    <t>8zcB6s4AAAAJ</t>
  </si>
  <si>
    <t>Student of Huazhong University Science and Technology</t>
  </si>
  <si>
    <t>Raj Jagtap</t>
  </si>
  <si>
    <t>https://scholar.google.com/citations?hl=en&amp;user=ab-ho9MAAAAJ</t>
  </si>
  <si>
    <t>ab-ho9MAAAAJ</t>
  </si>
  <si>
    <t>Indian Institute of Technology Goa</t>
  </si>
  <si>
    <t>Verified email at iitgoa.ac.in</t>
  </si>
  <si>
    <t>Atharv Sunil Biradar</t>
  </si>
  <si>
    <t>https://scholar.google.com/citations?hl=en&amp;user=W-YUAfUAAAAJ</t>
  </si>
  <si>
    <t>W-YUAfUAAAAJ</t>
  </si>
  <si>
    <t>Student, University of California San Diego</t>
  </si>
  <si>
    <t>Valerio Cislaghi</t>
  </si>
  <si>
    <t>https://scholar.google.com/citations?hl=en&amp;user=uR1je3wAAAAJ</t>
  </si>
  <si>
    <t>uR1je3wAAAAJ</t>
  </si>
  <si>
    <t>Nokia</t>
  </si>
  <si>
    <t>Verified email at nokia.com</t>
  </si>
  <si>
    <t>Md. Tanvir Ahmed</t>
  </si>
  <si>
    <t>https://scholar.google.com/citations?hl=en&amp;user=KgaIQ5EAAAAJ</t>
  </si>
  <si>
    <t>KgaIQ5EAAAAJ</t>
  </si>
  <si>
    <t>Department of CSE, Daffodil International University</t>
  </si>
  <si>
    <t>Michael Lee</t>
  </si>
  <si>
    <t>https://scholar.google.com/citations?hl=en&amp;user=6s3kaVAAAAAJ</t>
  </si>
  <si>
    <t>6s3kaVAAAAAJ</t>
  </si>
  <si>
    <t>Oussama Derni</t>
  </si>
  <si>
    <t>https://scholar.google.com/citations?hl=en&amp;user=UWS04JYAAAAJ</t>
  </si>
  <si>
    <t>UWS04JYAAAAJ</t>
  </si>
  <si>
    <t>Professor of Computer Science, Relizane University</t>
  </si>
  <si>
    <t>Verified email at univ-relizane.dz</t>
  </si>
  <si>
    <t>En Tay</t>
  </si>
  <si>
    <t>https://scholar.google.com/citations?hl=en&amp;user=kPB8HEsAAAAJ</t>
  </si>
  <si>
    <t>kPB8HEsAAAAJ</t>
  </si>
  <si>
    <t>STMIK Mardira Indonesia</t>
  </si>
  <si>
    <t>Verified email at stmik-mi.ac.id</t>
  </si>
  <si>
    <t>Tahsin Ilkhas Zadeh</t>
  </si>
  <si>
    <t>https://scholar.google.com/citations?hl=en&amp;user=8uHuQegAAAAJ</t>
  </si>
  <si>
    <t>8uHuQegAAAAJ</t>
  </si>
  <si>
    <t>Department of Computer and Data Sciences, Faculty of Mathematical Sciences, ShahidÂ â€¦</t>
  </si>
  <si>
    <t>Kaleef radik raka</t>
  </si>
  <si>
    <t>https://scholar.google.com/citations?hl=en&amp;user=WGaiJ4gAAAAJ</t>
  </si>
  <si>
    <t>WGaiJ4gAAAAJ</t>
  </si>
  <si>
    <t>Global prestasi school</t>
  </si>
  <si>
    <t>Verified email at globalprestasi.sch.id</t>
  </si>
  <si>
    <t>Lazzat Zholshiyeva</t>
  </si>
  <si>
    <t>https://scholar.google.com/citations?hl=en&amp;user=CePYebAAAAAJ</t>
  </si>
  <si>
    <t>CePYebAAAAAJ</t>
  </si>
  <si>
    <t>Astana International University</t>
  </si>
  <si>
    <t>Stefano Trevisani</t>
  </si>
  <si>
    <t>https://scholar.google.com/citations?hl=en&amp;user=VDcW0UEAAAAJ</t>
  </si>
  <si>
    <t>VDcW0UEAAAAJ</t>
  </si>
  <si>
    <t>Technische UniversitÃ¤t Wien</t>
  </si>
  <si>
    <t>Dede  Husen</t>
  </si>
  <si>
    <t>https://scholar.google.com/citations?hl=en&amp;user=euC8dCYAAAAJ</t>
  </si>
  <si>
    <t>euC8dCYAAAAJ</t>
  </si>
  <si>
    <t>Universitas Kuningan</t>
  </si>
  <si>
    <t>Verified email at uniku.ac.id</t>
  </si>
  <si>
    <t>Joel Marceline</t>
  </si>
  <si>
    <t>https://scholar.google.com/citations?hl=en&amp;user=h82F5t4AAAAJ</t>
  </si>
  <si>
    <t>h82F5t4AAAAJ</t>
  </si>
  <si>
    <t>Verified email at psgtech.ac.in</t>
  </si>
  <si>
    <t>MiloÅ¡ MiÄ‡oviÄ‡</t>
  </si>
  <si>
    <t>https://scholar.google.com/citations?hl=en&amp;user=NW82dXgAAAAJ</t>
  </si>
  <si>
    <t>NW82dXgAAAAJ</t>
  </si>
  <si>
    <t>University of Belgrade, School of Electrical Engineering</t>
  </si>
  <si>
    <t>Verified email at etf.bg.ac.rs</t>
  </si>
  <si>
    <t>Mohammed Al-Mahdawy</t>
  </si>
  <si>
    <t>https://scholar.google.com/citations?hl=en&amp;user=z2GUR_0AAAAJ</t>
  </si>
  <si>
    <t>z2GUR_0AAAAJ</t>
  </si>
  <si>
    <t>Ministry of Education</t>
  </si>
  <si>
    <t>Verified email at bauc14.edu.iq</t>
  </si>
  <si>
    <t>Dheeraj  Bhatia</t>
  </si>
  <si>
    <t>https://scholar.google.com/citations?hl=en&amp;user=SD74d2cAAAAJ</t>
  </si>
  <si>
    <t>SD74d2cAAAAJ</t>
  </si>
  <si>
    <t>Sofia A. Vempala</t>
  </si>
  <si>
    <t>https://scholar.google.com/citations?hl=en&amp;user=vhl-pD4AAAAJ</t>
  </si>
  <si>
    <t>vhl-pD4AAAAJ</t>
  </si>
  <si>
    <t>Undergraduate Researcher, Georgia Institute of Technology</t>
  </si>
  <si>
    <t>Fadhillah Majid Saragih</t>
  </si>
  <si>
    <t>https://scholar.google.com/citations?hl=en&amp;user=eWIZJ30AAAAJ</t>
  </si>
  <si>
    <t>eWIZJ30AAAAJ</t>
  </si>
  <si>
    <t>Verified email at ft.unp.ac.id</t>
  </si>
  <si>
    <t>ANAS YASSIR</t>
  </si>
  <si>
    <t>https://scholar.google.com/citations?hl=en&amp;user=Sv4nCTMAAAAJ</t>
  </si>
  <si>
    <t>Sv4nCTMAAAAJ</t>
  </si>
  <si>
    <t>Verified email at inrh.ma</t>
  </si>
  <si>
    <t>EugÃªnio Pacceli Reis Fonseca</t>
  </si>
  <si>
    <t>https://scholar.google.com/citations?hl=en&amp;user=IxBUdSkAAAAJ</t>
  </si>
  <si>
    <t>IxBUdSkAAAAJ</t>
  </si>
  <si>
    <t>Universidade Federal de Minas Gerais</t>
  </si>
  <si>
    <t>ALI  LAWAH</t>
  </si>
  <si>
    <t>https://scholar.google.com/citations?hl=en&amp;user=34KgwdIAAAAJ</t>
  </si>
  <si>
    <t>34KgwdIAAAAJ</t>
  </si>
  <si>
    <t>Iraqi Ministry of Housing and Construction</t>
  </si>
  <si>
    <t>Ziao Wang</t>
  </si>
  <si>
    <t>https://scholar.google.com/citations?hl=en&amp;user=9oXvm9UAAAAJ</t>
  </si>
  <si>
    <t>9oXvm9UAAAAJ</t>
  </si>
  <si>
    <t>Department of Computer Science, UC Santa Barbara</t>
  </si>
  <si>
    <t>Alexandre Bardakoff</t>
  </si>
  <si>
    <t>https://scholar.google.com/citations?hl=en&amp;user=VH6lRCYAAAAJ</t>
  </si>
  <si>
    <t>VH6lRCYAAAAJ</t>
  </si>
  <si>
    <t>NIST, Prometheus Computing</t>
  </si>
  <si>
    <t>Verified email at prometheuscomputing.com</t>
  </si>
  <si>
    <t>Atheer Alkubeyyer</t>
  </si>
  <si>
    <t>https://scholar.google.com/citations?hl=en&amp;user=-7OZWgQAAAAJ</t>
  </si>
  <si>
    <t>-7OZWgQAAAAJ</t>
  </si>
  <si>
    <t>Researcher in Computer Science, King Abdulaziz City for Science and Technology</t>
  </si>
  <si>
    <t>Verified email at kacst.gov.sa</t>
  </si>
  <si>
    <t>Zijian Zhou</t>
  </si>
  <si>
    <t>https://scholar.google.com/citations?hl=en&amp;user=hmynM34AAAAJ</t>
  </si>
  <si>
    <t>hmynM34AAAAJ</t>
  </si>
  <si>
    <t>josua spisak</t>
  </si>
  <si>
    <t>https://scholar.google.com/citations?hl=en&amp;user=Fa9LD18AAAAJ</t>
  </si>
  <si>
    <t>Fa9LD18AAAAJ</t>
  </si>
  <si>
    <t>University of Hamburg</t>
  </si>
  <si>
    <t>Jiaan Zhu</t>
  </si>
  <si>
    <t>https://scholar.google.com/citations?hl=en&amp;user=wj18buUAAAAJ</t>
  </si>
  <si>
    <t>wj18buUAAAAJ</t>
  </si>
  <si>
    <t>ä¸­å›½ç§‘å­¦æŠ€æœ¯å¤§å­¦</t>
  </si>
  <si>
    <t>Samuel Chan</t>
  </si>
  <si>
    <t>https://scholar.google.com/citations?hl=en&amp;user=SraQmKAAAAAJ</t>
  </si>
  <si>
    <t>SraQmKAAAAAJ</t>
  </si>
  <si>
    <t>Undergraduate Student, Queen's University</t>
  </si>
  <si>
    <t>Verified email at queensu.ca</t>
  </si>
  <si>
    <t>Dedi Saputra</t>
  </si>
  <si>
    <t>https://scholar.google.com/citations?hl=en&amp;user=ObesZKcAAAAJ</t>
  </si>
  <si>
    <t>ObesZKcAAAAJ</t>
  </si>
  <si>
    <t>Bruno Daiki Yamada</t>
  </si>
  <si>
    <t>https://scholar.google.com/citations?hl=en&amp;user=2adoHugAAAAJ</t>
  </si>
  <si>
    <t>2adoHugAAAAJ</t>
  </si>
  <si>
    <t>Bachelor of Molecular Sciences, Universidade de SÃ£o Paulo</t>
  </si>
  <si>
    <t>Liliang(Ryan) Chen</t>
  </si>
  <si>
    <t>https://scholar.google.com/citations?hl=en&amp;user=TivepIgAAAAJ</t>
  </si>
  <si>
    <t>TivepIgAAAAJ</t>
  </si>
  <si>
    <t>Muh. Zulfikrie Taswin</t>
  </si>
  <si>
    <t>https://scholar.google.com/citations?hl=en&amp;user=af6AIRYAAAAJ</t>
  </si>
  <si>
    <t>af6AIRYAAAAJ</t>
  </si>
  <si>
    <t>Mahasiswa</t>
  </si>
  <si>
    <t>Mourad Guettiche</t>
  </si>
  <si>
    <t>https://scholar.google.com/citations?hl=en&amp;user=FXS8Da8AAAAJ</t>
  </si>
  <si>
    <t>FXS8Da8AAAAJ</t>
  </si>
  <si>
    <t>Mila University Center</t>
  </si>
  <si>
    <t>Verified email at centre-univ-mila.dz</t>
  </si>
  <si>
    <t>negar chitgar</t>
  </si>
  <si>
    <t>https://scholar.google.com/citations?hl=en&amp;user=xwcOhroAAAAJ</t>
  </si>
  <si>
    <t>xwcOhroAAAAJ</t>
  </si>
  <si>
    <t>Verified email at ustmb.ac.ir</t>
  </si>
  <si>
    <t>Adam Rosenthal</t>
  </si>
  <si>
    <t>https://scholar.google.com/citations?hl=en&amp;user=AWtz1pgAAAAJ</t>
  </si>
  <si>
    <t>AWtz1pgAAAAJ</t>
  </si>
  <si>
    <t>Hebrew University of Jerusalem</t>
  </si>
  <si>
    <t>Duy-Minh Nguyen</t>
  </si>
  <si>
    <t>https://scholar.google.com/citations?hl=en&amp;user=vETK_tcAAAAJ</t>
  </si>
  <si>
    <t>vETK_tcAAAAJ</t>
  </si>
  <si>
    <t>MSc</t>
  </si>
  <si>
    <t>Verified email at hcmut.edu.vn</t>
  </si>
  <si>
    <t>Alvyn Berg</t>
  </si>
  <si>
    <t>https://scholar.google.com/citations?hl=en&amp;user=enyD5YIAAAAJ</t>
  </si>
  <si>
    <t>enyD5YIAAAAJ</t>
  </si>
  <si>
    <t>University of Pittsburgh, Indiana University of Pennsylvania</t>
  </si>
  <si>
    <t>Prachi Jain</t>
  </si>
  <si>
    <t>https://scholar.google.com/citations?hl=en&amp;user=_hzTROkAAAAJ</t>
  </si>
  <si>
    <t>_hzTROkAAAAJ</t>
  </si>
  <si>
    <t>Amity University</t>
  </si>
  <si>
    <t>Xuehao Wang</t>
  </si>
  <si>
    <t>https://scholar.google.com/citations?hl=en&amp;user=w8oCRMMAAAAJ</t>
  </si>
  <si>
    <t>w8oCRMMAAAAJ</t>
  </si>
  <si>
    <t>Graduate Student, University of Illinois at Urbana-Champaign</t>
  </si>
  <si>
    <t>Majd Alhawamdeh</t>
  </si>
  <si>
    <t>https://scholar.google.com/citations?hl=en&amp;user=50zJlDQAAAAJ</t>
  </si>
  <si>
    <t>50zJlDQAAAAJ</t>
  </si>
  <si>
    <t>assistant professor</t>
  </si>
  <si>
    <t>Verified email at jpu.edu.jo</t>
  </si>
  <si>
    <t>Paulo Rocha</t>
  </si>
  <si>
    <t>https://scholar.google.com/citations?hl=en&amp;user=bdDA6t0AAAAJ</t>
  </si>
  <si>
    <t>bdDA6t0AAAAJ</t>
  </si>
  <si>
    <t>Graduate Student Researcher</t>
  </si>
  <si>
    <t>Charles Rule</t>
  </si>
  <si>
    <t>https://scholar.google.com/citations?hl=en&amp;user=OGh3k3IAAAAJ</t>
  </si>
  <si>
    <t>OGh3k3IAAAAJ</t>
  </si>
  <si>
    <t>Department of Computer Science, Rutgers University</t>
  </si>
  <si>
    <t>Verified email at scarletmail.rutgers.edu</t>
  </si>
  <si>
    <t>Jared Chandler</t>
  </si>
  <si>
    <t>https://scholar.google.com/citations?hl=en&amp;user=WXWHhmoAAAAJ</t>
  </si>
  <si>
    <t>WXWHhmoAAAAJ</t>
  </si>
  <si>
    <t>Sagar Vaghela</t>
  </si>
  <si>
    <t>https://scholar.google.com/citations?hl=en&amp;user=NQnz0gwAAAAJ</t>
  </si>
  <si>
    <t>NQnz0gwAAAAJ</t>
  </si>
  <si>
    <t>Student of MCA</t>
  </si>
  <si>
    <t>Nnaemeka Uchenna Ezeonyi</t>
  </si>
  <si>
    <t>https://scholar.google.com/citations?hl=en&amp;user=UHuBrgMAAAAJ</t>
  </si>
  <si>
    <t>UHuBrgMAAAAJ</t>
  </si>
  <si>
    <t>department of Computer Science, Nnamdi Azikiwe University, Awka, Anambra State, NigeriaÂ â€¦</t>
  </si>
  <si>
    <t>Verified email at coou.edu.ng</t>
  </si>
  <si>
    <t>Natsumi S. Shokida</t>
  </si>
  <si>
    <t>https://scholar.google.com/citations?hl=en&amp;user=by5E2CMAAAAJ</t>
  </si>
  <si>
    <t>by5E2CMAAAAJ</t>
  </si>
  <si>
    <t>RK Sanayaima Singh</t>
  </si>
  <si>
    <t>https://scholar.google.com/citations?hl=en&amp;user=5XtzlOIAAAAJ</t>
  </si>
  <si>
    <t>5XtzlOIAAAAJ</t>
  </si>
  <si>
    <t>Jawaharlal Nehru University</t>
  </si>
  <si>
    <t>Verified email at jnu.ac.in</t>
  </si>
  <si>
    <t>Carisma Caro</t>
  </si>
  <si>
    <t>https://scholar.google.com/citations?hl=en&amp;user=2ZyL_tQAAAAJ</t>
  </si>
  <si>
    <t>2ZyL_tQAAAAJ</t>
  </si>
  <si>
    <t>Holy Angel University</t>
  </si>
  <si>
    <t>Verified email at hau.edu.ph</t>
  </si>
  <si>
    <t>Habibullah Slimanzai</t>
  </si>
  <si>
    <t>https://scholar.google.com/citations?hl=en&amp;user=ydewsywAAAAJ</t>
  </si>
  <si>
    <t>ydewsywAAAAJ</t>
  </si>
  <si>
    <t>Assistant Professor at Shaikh Zayed University,Computer Science faculty and Head of ITÂ â€¦</t>
  </si>
  <si>
    <t>Verified email at szu.edu.af</t>
  </si>
  <si>
    <t>Shormee Saha</t>
  </si>
  <si>
    <t>https://scholar.google.com/citations?hl=en&amp;user=Y3I0xHkAAAAJ</t>
  </si>
  <si>
    <t>Y3I0xHkAAAAJ</t>
  </si>
  <si>
    <t>MSC Student, Coventry University</t>
  </si>
  <si>
    <t>Verified email at coventry.ac.uk</t>
  </si>
  <si>
    <t>Sylvain J. Boutros</t>
  </si>
  <si>
    <t>https://scholar.google.com/citations?hl=en&amp;user=wpJIN5QAAAAJ</t>
  </si>
  <si>
    <t>wpJIN5QAAAAJ</t>
  </si>
  <si>
    <t>University of Lethbridge</t>
  </si>
  <si>
    <t>Verified email at uleth.ca</t>
  </si>
  <si>
    <t>Roman Krafft</t>
  </si>
  <si>
    <t>https://scholar.google.com/citations?hl=en&amp;user=Cz_6oQsAAAAJ</t>
  </si>
  <si>
    <t>Cz_6oQsAAAAJ</t>
  </si>
  <si>
    <t>Technische UniversitÃ¤t Kaiserslautern</t>
  </si>
  <si>
    <t>Verified email at cs.uni-kl.de</t>
  </si>
  <si>
    <t>Md. Talat Mahmud</t>
  </si>
  <si>
    <t>https://scholar.google.com/citations?hl=en&amp;user=Pcyk81oAAAAJ</t>
  </si>
  <si>
    <t>Pcyk81oAAAAJ</t>
  </si>
  <si>
    <t>Engineer</t>
  </si>
  <si>
    <t>Yang Qiu</t>
  </si>
  <si>
    <t>https://scholar.google.com/citations?hl=en&amp;user=zlapu8EAAAAJ</t>
  </si>
  <si>
    <t>zlapu8EAAAAJ</t>
  </si>
  <si>
    <t>Aaron Sens</t>
  </si>
  <si>
    <t>https://scholar.google.com/citations?hl=en&amp;user=fNWdergAAAAJ</t>
  </si>
  <si>
    <t>fNWdergAAAAJ</t>
  </si>
  <si>
    <t>University of Cincinnati</t>
  </si>
  <si>
    <t>Verified email at mail.uc.edu</t>
  </si>
  <si>
    <t>Domonkos Czifra</t>
  </si>
  <si>
    <t>https://scholar.google.com/citations?hl=en&amp;user=J0GyV4sAAAAJ</t>
  </si>
  <si>
    <t>J0GyV4sAAAAJ</t>
  </si>
  <si>
    <t>AlfrÃ©d RÃ©nyi Institute of Mathematics</t>
  </si>
  <si>
    <t>Verified email at renyi.hu</t>
  </si>
  <si>
    <t>RANRAN CHEN</t>
  </si>
  <si>
    <t>https://scholar.google.com/citations?hl=en&amp;user=o5a0bgcAAAAJ</t>
  </si>
  <si>
    <t>o5a0bgcAAAAJ</t>
  </si>
  <si>
    <t>Sebastien Lajeunesse-Degroot</t>
  </si>
  <si>
    <t>https://scholar.google.com/citations?hl=en&amp;user=jfFUuZoAAAAJ</t>
  </si>
  <si>
    <t>jfFUuZoAAAAJ</t>
  </si>
  <si>
    <t>Hong Ming</t>
  </si>
  <si>
    <t>https://scholar.google.com/citations?hl=en&amp;user=C6l_rrMAAAAJ</t>
  </si>
  <si>
    <t>C6l_rrMAAAAJ</t>
  </si>
  <si>
    <t>Hefei University of techonology</t>
  </si>
  <si>
    <t>Verified email at mail.hfut.edu.cn</t>
  </si>
  <si>
    <t>Bijan Shahbaz Nejad</t>
  </si>
  <si>
    <t>https://scholar.google.com/citations?hl=en&amp;user=dBd5mXcAAAAJ</t>
  </si>
  <si>
    <t>dBd5mXcAAAAJ</t>
  </si>
  <si>
    <t>University of Duisburg-Essen</t>
  </si>
  <si>
    <t>Verified email at uni-due.de</t>
  </si>
  <si>
    <t>Maxim Bartkov</t>
  </si>
  <si>
    <t>https://scholar.google.com/citations?hl=en&amp;user=AkmY3SAAAAAJ</t>
  </si>
  <si>
    <t>AkmY3SAAAAAJ</t>
  </si>
  <si>
    <t>Aashi Singh Bhadouria</t>
  </si>
  <si>
    <t>https://scholar.google.com/citations?hl=en&amp;user=e3NjL1kAAAAJ</t>
  </si>
  <si>
    <t>e3NjL1kAAAAJ</t>
  </si>
  <si>
    <t>Verified email at mitsgwalior.in</t>
  </si>
  <si>
    <t>Harshitha S</t>
  </si>
  <si>
    <t>https://scholar.google.com/citations?hl=en&amp;user=taQ1GNYAAAAJ</t>
  </si>
  <si>
    <t>taQ1GNYAAAAJ</t>
  </si>
  <si>
    <t>Student at RVCE</t>
  </si>
  <si>
    <t>Imran Durrani</t>
  </si>
  <si>
    <t>https://scholar.google.com/citations?hl=en&amp;user=cRGTI8AAAAAJ</t>
  </si>
  <si>
    <t>cRGTI8AAAAAJ</t>
  </si>
  <si>
    <t>PhD (Computer Science) Scholar</t>
  </si>
  <si>
    <t>Verified email at student.uol.edu.pk</t>
  </si>
  <si>
    <t>Victor PeÃ±a-Macias</t>
  </si>
  <si>
    <t>https://scholar.google.com/citations?hl=en&amp;user=QjjIRtkAAAAJ</t>
  </si>
  <si>
    <t>QjjIRtkAAAAJ</t>
  </si>
  <si>
    <t>Ph.D.</t>
  </si>
  <si>
    <t>Verified email at unal.edu.co</t>
  </si>
  <si>
    <t>Jamilu Usman waziri</t>
  </si>
  <si>
    <t>https://scholar.google.com/citations?hl=en&amp;user=JP-4-vYAAAAJ</t>
  </si>
  <si>
    <t>JP-4-vYAAAAJ</t>
  </si>
  <si>
    <t>Lecturer at Mathematical Science Department, Bauchi State University Gadau</t>
  </si>
  <si>
    <t>Verified email at basug.edu.ng</t>
  </si>
  <si>
    <t>Greyson Jenkins</t>
  </si>
  <si>
    <t>https://scholar.google.com/citations?hl=en&amp;user=YA9qgjIAAAAJ</t>
  </si>
  <si>
    <t>YA9qgjIAAAAJ</t>
  </si>
  <si>
    <t>Pepperdine University</t>
  </si>
  <si>
    <t>Verified email at pepperdine.edu</t>
  </si>
  <si>
    <t>Namrata Banerji</t>
  </si>
  <si>
    <t>https://scholar.google.com/citations?hl=en&amp;user=EHw7qbMAAAAJ</t>
  </si>
  <si>
    <t>EHw7qbMAAAAJ</t>
  </si>
  <si>
    <t>PhD Student, The Ohio State University</t>
  </si>
  <si>
    <t>Kwabena Manu</t>
  </si>
  <si>
    <t>https://scholar.google.com/citations?hl=en&amp;user=0z2h_VAAAAAJ</t>
  </si>
  <si>
    <t>0z2h_VAAAAAJ</t>
  </si>
  <si>
    <t>University of Fort Hare</t>
  </si>
  <si>
    <t>Pushpam Kumar Sinha</t>
  </si>
  <si>
    <t>https://scholar.google.com/citations?hl=en&amp;user=pIcdHk4AAAAJ</t>
  </si>
  <si>
    <t>pIcdHk4AAAAJ</t>
  </si>
  <si>
    <t>Assistant professor of mechanical engineering, Aryabhatta Knowledge University</t>
  </si>
  <si>
    <t>Verified email at nsiterp.in</t>
  </si>
  <si>
    <t>Nikolai Kudasov</t>
  </si>
  <si>
    <t>https://scholar.google.com/citations?hl=en&amp;user=s6fwk54AAAAJ</t>
  </si>
  <si>
    <t>s6fwk54AAAAJ</t>
  </si>
  <si>
    <t>Innopolis University</t>
  </si>
  <si>
    <t>Verified email at innopolis.ru</t>
  </si>
  <si>
    <t>Ir. Syaddam, S.Kom., M.Cs.</t>
  </si>
  <si>
    <t>https://scholar.google.com/citations?hl=en&amp;user=UqwjjIgAAAAJ</t>
  </si>
  <si>
    <t>UqwjjIgAAAAJ</t>
  </si>
  <si>
    <t>Politeknik Bisnis Kaltara</t>
  </si>
  <si>
    <t>Verified email at poltekbiskal.ac.id</t>
  </si>
  <si>
    <t>Gabriel Raulet</t>
  </si>
  <si>
    <t>https://scholar.google.com/citations?hl=en&amp;user=cQ5w0L0AAAAJ</t>
  </si>
  <si>
    <t>cQ5w0L0AAAAJ</t>
  </si>
  <si>
    <t>Lawrence Berkeley National Laboratory</t>
  </si>
  <si>
    <t>Pantea Haghighatkhah</t>
  </si>
  <si>
    <t>https://scholar.google.com/citations?hl=en&amp;user=sUEo50YAAAAJ</t>
  </si>
  <si>
    <t>sUEo50YAAAAJ</t>
  </si>
  <si>
    <t>TU Eindhoven</t>
  </si>
  <si>
    <t>Andrea D'Angelo</t>
  </si>
  <si>
    <t>https://scholar.google.com/citations?hl=en&amp;user=9WIwwWwAAAAJ</t>
  </si>
  <si>
    <t>9WIwwWwAAAAJ</t>
  </si>
  <si>
    <t>Ph.D. student, UniversitÃ  degli studi dell'Aquila</t>
  </si>
  <si>
    <t>Francesco Salzano</t>
  </si>
  <si>
    <t>https://scholar.google.com/citations?hl=en&amp;user=SK53WyIAAAAJ</t>
  </si>
  <si>
    <t>SK53WyIAAAAJ</t>
  </si>
  <si>
    <t>UniversitÃ  degli Studi del Molise</t>
  </si>
  <si>
    <t>Giorgio Locicero</t>
  </si>
  <si>
    <t>https://scholar.google.com/citations?hl=en&amp;user=vrtNzVYAAAAJ</t>
  </si>
  <si>
    <t>vrtNzVYAAAAJ</t>
  </si>
  <si>
    <t>Computer science researcher, University of Catania</t>
  </si>
  <si>
    <t>Verified email at studium.unict.it</t>
  </si>
  <si>
    <t>Samuel  Nwachokor</t>
  </si>
  <si>
    <t>https://scholar.google.com/citations?hl=en&amp;user=cUPjMpMAAAAJ</t>
  </si>
  <si>
    <t>cUPjMpMAAAAJ</t>
  </si>
  <si>
    <t>Verified email at unn.edu.ng</t>
  </si>
  <si>
    <t>Karen Etania Saputra</t>
  </si>
  <si>
    <t>https://scholar.google.com/citations?hl=en&amp;user=lKQGMzgAAAAJ</t>
  </si>
  <si>
    <t>lKQGMzgAAAAJ</t>
  </si>
  <si>
    <t>Lecturer School of Computer Science</t>
  </si>
  <si>
    <t>Aileen Abril Castro-Guzman</t>
  </si>
  <si>
    <t>https://scholar.google.com/citations?hl=en&amp;user=h6dhwxsAAAAJ</t>
  </si>
  <si>
    <t>h6dhwxsAAAAJ</t>
  </si>
  <si>
    <t>Undergraduate Researcher, Oregon State University</t>
  </si>
  <si>
    <t>Sravani Thatipamula</t>
  </si>
  <si>
    <t>https://scholar.google.com/citations?hl=en&amp;user=Yc7SV1oAAAAJ</t>
  </si>
  <si>
    <t>Yc7SV1oAAAAJ</t>
  </si>
  <si>
    <t>Padmavathi Degree College for Women</t>
  </si>
  <si>
    <t>Pamuji Muhamad Jakak</t>
  </si>
  <si>
    <t>https://scholar.google.com/citations?hl=en&amp;user=MeXG0qAAAAAJ</t>
  </si>
  <si>
    <t>MeXG0qAAAAAJ</t>
  </si>
  <si>
    <t>Universitas Nurul Huda</t>
  </si>
  <si>
    <t>Verified email at unuha.ac.id</t>
  </si>
  <si>
    <t>RZC Lima</t>
  </si>
  <si>
    <t>https://scholar.google.com/citations?hl=en&amp;user=Z6kgycAAAAAJ</t>
  </si>
  <si>
    <t>Z6kgycAAAAAJ</t>
  </si>
  <si>
    <t>Jonathan Jaegerman</t>
  </si>
  <si>
    <t>https://scholar.google.com/citations?hl=en&amp;user=8Ts5GRMAAAAJ</t>
  </si>
  <si>
    <t>8Ts5GRMAAAAJ</t>
  </si>
  <si>
    <t>Gawhar Shah Gawhari</t>
  </si>
  <si>
    <t>https://scholar.google.com/citations?hl=en&amp;user=GXdB-Y8AAAAJ</t>
  </si>
  <si>
    <t>GXdB-Y8AAAAJ</t>
  </si>
  <si>
    <t>Assistant Professor of Information Systems, Computer Science, Shaikh Zayed University</t>
  </si>
  <si>
    <t>Tushar Patel</t>
  </si>
  <si>
    <t>https://scholar.google.com/citations?hl=en&amp;user=L0f5pXwAAAAJ</t>
  </si>
  <si>
    <t>L0f5pXwAAAAJ</t>
  </si>
  <si>
    <t>Yale Unviersity</t>
  </si>
  <si>
    <t>Pini Singgrit</t>
  </si>
  <si>
    <t>https://scholar.google.com/citations?hl=en&amp;user=VfYeDb8AAAAJ</t>
  </si>
  <si>
    <t>VfYeDb8AAAAJ</t>
  </si>
  <si>
    <t>Balsam Abdulkadhim hameedi</t>
  </si>
  <si>
    <t>https://scholar.google.com/citations?hl=en&amp;user=pmYg8JYAAAAJ</t>
  </si>
  <si>
    <t>pmYg8JYAAAAJ</t>
  </si>
  <si>
    <t>Computer teacher at Iraq Ministry of Education</t>
  </si>
  <si>
    <t>Verified email at res-rus2.edu.iq</t>
  </si>
  <si>
    <t>Olivier Hureau</t>
  </si>
  <si>
    <t>https://scholar.google.com/citations?hl=en&amp;user=1F3h9h8AAAAJ</t>
  </si>
  <si>
    <t>1F3h9h8AAAAJ</t>
  </si>
  <si>
    <t>Phd student, UniversitÃ© Grenoble Alpes</t>
  </si>
  <si>
    <t>Verified email at univ-grenoble-alpes.fr</t>
  </si>
  <si>
    <t>Luca Parmigiani</t>
  </si>
  <si>
    <t>https://scholar.google.com/citations?hl=en&amp;user=oWwFsMwAAAAJ</t>
  </si>
  <si>
    <t>oWwFsMwAAAAJ</t>
  </si>
  <si>
    <t>Bielefeld University</t>
  </si>
  <si>
    <t>Wildani Putri</t>
  </si>
  <si>
    <t>https://scholar.google.com/citations?hl=en&amp;user=joXze4cAAAAJ</t>
  </si>
  <si>
    <t>joXze4cAAAAJ</t>
  </si>
  <si>
    <t>Ðž ÐœÐ°Ñ‚Ð²Ñ–Ð¹Ñ‡ÑƒÐº</t>
  </si>
  <si>
    <t>https://scholar.google.com/citations?hl=en&amp;user=LIg9KmsAAAAJ</t>
  </si>
  <si>
    <t>LIg9KmsAAAAJ</t>
  </si>
  <si>
    <t>PhD student at National Technical University of Ukraine â€œIgor Sikorsky Kyiv PolytechnicÂ â€¦</t>
  </si>
  <si>
    <t>https://scholar.google.com/citations?hl=en&amp;user=1dlyXCwAAAAJ</t>
  </si>
  <si>
    <t>1dlyXCwAAAAJ</t>
  </si>
  <si>
    <t>MS in Computer Science and Software Engineering</t>
  </si>
  <si>
    <t>Ninad Dani</t>
  </si>
  <si>
    <t>https://scholar.google.com/citations?hl=en&amp;user=x0y5H54AAAAJ</t>
  </si>
  <si>
    <t>x0y5H54AAAAJ</t>
  </si>
  <si>
    <t>Assistant Professor in IT, University of Mumbai</t>
  </si>
  <si>
    <t>Verified email at dc.mu.ac.in</t>
  </si>
  <si>
    <t>Oleksiy Levkovskyy</t>
  </si>
  <si>
    <t>https://scholar.google.com/citations?hl=en&amp;user=1YkXWxoAAAAJ</t>
  </si>
  <si>
    <t>1YkXWxoAAAAJ</t>
  </si>
  <si>
    <t>Nova Southeastern University</t>
  </si>
  <si>
    <t>Verified email at mynsu.nova.edu</t>
  </si>
  <si>
    <t>Sumedh Rasal</t>
  </si>
  <si>
    <t>https://scholar.google.com/citations?hl=en&amp;user=Pq4jQkwAAAAJ</t>
  </si>
  <si>
    <t>Pq4jQkwAAAAJ</t>
  </si>
  <si>
    <t>Michael Yoo Fatemi</t>
  </si>
  <si>
    <t>https://scholar.google.com/citations?hl=en&amp;user=1gCo6jIAAAAJ</t>
  </si>
  <si>
    <t>1gCo6jIAAAAJ</t>
  </si>
  <si>
    <t>Verified email at email.virginia.edu</t>
  </si>
  <si>
    <t>Hind Raheem Almayyali</t>
  </si>
  <si>
    <t>https://scholar.google.com/citations?hl=en&amp;user=T6rtj48AAAAJ</t>
  </si>
  <si>
    <t>T6rtj48AAAAJ</t>
  </si>
  <si>
    <t>PHD student</t>
  </si>
  <si>
    <t>Ajay Prajapati</t>
  </si>
  <si>
    <t>https://scholar.google.com/citations?hl=en&amp;user=QYPq7ZIAAAAJ</t>
  </si>
  <si>
    <t>QYPq7ZIAAAAJ</t>
  </si>
  <si>
    <t>Researcher, Indian Institute of Information Technology, Allahabad</t>
  </si>
  <si>
    <t>Verified email at iiita.ac.in</t>
  </si>
  <si>
    <t>Jack G. Bauer</t>
  </si>
  <si>
    <t>https://scholar.google.com/citations?hl=en&amp;user=46GMHVAAAAAJ</t>
  </si>
  <si>
    <t>46GMHVAAAAAJ</t>
  </si>
  <si>
    <t>Student, University of Kansas</t>
  </si>
  <si>
    <t>Verified email at ku.edu</t>
  </si>
  <si>
    <t>Paula Nazario</t>
  </si>
  <si>
    <t>https://scholar.google.com/citations?hl=en&amp;user=0I-o-a8AAAAJ</t>
  </si>
  <si>
    <t>0I-o-a8AAAAJ</t>
  </si>
  <si>
    <t>Assistant Director, Computer Science Equity Project, UCLA</t>
  </si>
  <si>
    <t>jocelyn padallan</t>
  </si>
  <si>
    <t>https://scholar.google.com/citations?hl=en&amp;user=DTqaqU0AAAAJ</t>
  </si>
  <si>
    <t>DTqaqU0AAAAJ</t>
  </si>
  <si>
    <t>Laguna State Polytechnic University</t>
  </si>
  <si>
    <t>Verified email at lspu.edu.ph</t>
  </si>
  <si>
    <t>Priyam Shah</t>
  </si>
  <si>
    <t>https://scholar.google.com/citations?hl=en&amp;user=PX8ctjwAAAAJ</t>
  </si>
  <si>
    <t>PX8ctjwAAAAJ</t>
  </si>
  <si>
    <t>Oni Boluwatife Daniel</t>
  </si>
  <si>
    <t>https://scholar.google.com/citations?hl=en&amp;user=N3srJ2sAAAAJ</t>
  </si>
  <si>
    <t>N3srJ2sAAAAJ</t>
  </si>
  <si>
    <t>Professor of computer science and robotics</t>
  </si>
  <si>
    <t>Verified email at student.lautech.edu.ng</t>
  </si>
  <si>
    <t>Xinyuan Wang</t>
  </si>
  <si>
    <t>https://scholar.google.com/citations?hl=en&amp;user=XCs4RpIAAAAJ</t>
  </si>
  <si>
    <t>XCs4RpIAAAAJ</t>
  </si>
  <si>
    <t>Jianshu Guo</t>
  </si>
  <si>
    <t>https://scholar.google.com/citations?hl=en&amp;user=MlCfiKUAAAAJ</t>
  </si>
  <si>
    <t>MlCfiKUAAAAJ</t>
  </si>
  <si>
    <t>kesheng chen</t>
  </si>
  <si>
    <t>https://scholar.google.com/citations?hl=en&amp;user=waqxLOoAAAAJ</t>
  </si>
  <si>
    <t>waqxLOoAAAAJ</t>
  </si>
  <si>
    <t>å“ˆå°”æ»¨å·¥ä¸šå¤§å­¦</t>
  </si>
  <si>
    <t>Erniyati</t>
  </si>
  <si>
    <t>https://scholar.google.com/citations?hl=en&amp;user=sR6MBBUAAAAJ</t>
  </si>
  <si>
    <t>sR6MBBUAAAAJ</t>
  </si>
  <si>
    <t>universitas pakuan</t>
  </si>
  <si>
    <t>Moustafa Elhagaly</t>
  </si>
  <si>
    <t>https://scholar.google.com/citations?hl=en&amp;user=9_xRjo0AAAAJ</t>
  </si>
  <si>
    <t>9_xRjo0AAAAJ</t>
  </si>
  <si>
    <t>Student Computer Science</t>
  </si>
  <si>
    <t>Verified email at elhagaly.com</t>
  </si>
  <si>
    <t>Thomas McAtee</t>
  </si>
  <si>
    <t>https://scholar.google.com/citations?hl=en&amp;user=n9UX2AsAAAAJ</t>
  </si>
  <si>
    <t>n9UX2AsAAAAJ</t>
  </si>
  <si>
    <t>Masters Student, University of Adelaide</t>
  </si>
  <si>
    <t>Aviv Haber</t>
  </si>
  <si>
    <t>https://scholar.google.com/citations?hl=en&amp;user=eZO6MREAAAAJ</t>
  </si>
  <si>
    <t>eZO6MREAAAAJ</t>
  </si>
  <si>
    <t>Computer Engineering Undergraduate, University of Waterloo</t>
  </si>
  <si>
    <t>Verified email at edu.uwaterloo.ca</t>
  </si>
  <si>
    <t>LoÃ¯c Rosset</t>
  </si>
  <si>
    <t>https://scholar.google.com/citations?hl=en&amp;user=qQyMeTwAAAAJ</t>
  </si>
  <si>
    <t>qQyMeTwAAAAJ</t>
  </si>
  <si>
    <t>UniversitÃ© de Fribourg</t>
  </si>
  <si>
    <t>Caio CS Sousa</t>
  </si>
  <si>
    <t>https://scholar.google.com/citations?hl=en&amp;user=tPDYJQUAAAAJ</t>
  </si>
  <si>
    <t>tPDYJQUAAAAJ</t>
  </si>
  <si>
    <t>UFG</t>
  </si>
  <si>
    <t>Verified email at inf.ufg.br</t>
  </si>
  <si>
    <t>Emeline Marechal</t>
  </si>
  <si>
    <t>https://scholar.google.com/citations?hl=en&amp;user=UXvmxlQAAAAJ</t>
  </si>
  <si>
    <t>UXvmxlQAAAAJ</t>
  </si>
  <si>
    <t>Doctorante, UniversitÃ© de LiÃ¨ge</t>
  </si>
  <si>
    <t>Verified email at uliege.be</t>
  </si>
  <si>
    <t>Aldrin Joseph Hao</t>
  </si>
  <si>
    <t>https://scholar.google.com/citations?hl=en&amp;user=135rf7wAAAAJ</t>
  </si>
  <si>
    <t>135rf7wAAAAJ</t>
  </si>
  <si>
    <t>University of the Philippines Los BaÃ±os</t>
  </si>
  <si>
    <t>Aryan Chaudhary</t>
  </si>
  <si>
    <t>https://scholar.google.com/citations?hl=en&amp;user=J3_3OwUAAAAJ</t>
  </si>
  <si>
    <t>J3_3OwUAAAAJ</t>
  </si>
  <si>
    <t>Chief Scientific Advisor, Bio Tech Sphere Research,India</t>
  </si>
  <si>
    <t>Verified email at biotechsphereresearch.com</t>
  </si>
  <si>
    <t>Ariya Devi</t>
  </si>
  <si>
    <t>https://scholar.google.com/citations?hl=en&amp;user=QaR0m6IAAAAJ</t>
  </si>
  <si>
    <t>QaR0m6IAAAAJ</t>
  </si>
  <si>
    <t>Alagappa University</t>
  </si>
  <si>
    <t>Umang Lahoti</t>
  </si>
  <si>
    <t>https://scholar.google.com/citations?hl=en&amp;user=mzHW_jYAAAAJ</t>
  </si>
  <si>
    <t>mzHW_jYAAAAJ</t>
  </si>
  <si>
    <t>Verified email at rknec.edu</t>
  </si>
  <si>
    <t>Sahil Bhola</t>
  </si>
  <si>
    <t>https://scholar.google.com/citations?hl=en&amp;user=V2gj8JwAAAAJ</t>
  </si>
  <si>
    <t>V2gj8JwAAAAJ</t>
  </si>
  <si>
    <t>Bachelor's of Engineering, Instrumentation and Control, Netaji Subhas University of</t>
  </si>
  <si>
    <t>Verified email at nsit.net.in</t>
  </si>
  <si>
    <t>Carla Piazzon Ramos Vieira</t>
  </si>
  <si>
    <t>https://scholar.google.com/citations?hl=en&amp;user=Fm7GOksAAAAJ</t>
  </si>
  <si>
    <t>Fm7GOksAAAAJ</t>
  </si>
  <si>
    <t>Mestranda em InteligÃªncia Artificial - Universidade de SÃ£o Paulo (USP)</t>
  </si>
  <si>
    <t>Patrick Crysdale</t>
  </si>
  <si>
    <t>https://scholar.google.com/citations?hl=en&amp;user=wiTnU8UAAAAJ</t>
  </si>
  <si>
    <t>wiTnU8UAAAAJ</t>
  </si>
  <si>
    <t>Carleton University</t>
  </si>
  <si>
    <t>Verified email at carleton.ca</t>
  </si>
  <si>
    <t>Vemund Santi</t>
  </si>
  <si>
    <t>https://scholar.google.com/citations?hl=en&amp;user=hw8qOr4AAAAJ</t>
  </si>
  <si>
    <t>hw8qOr4AAAAJ</t>
  </si>
  <si>
    <t>Norwegian University of Science and Technology</t>
  </si>
  <si>
    <t>Verified email at santi.no</t>
  </si>
  <si>
    <t>Xavierlal J Mattam</t>
  </si>
  <si>
    <t>https://scholar.google.com/citations?hl=en&amp;user=M0YyTpgAAAAJ</t>
  </si>
  <si>
    <t>M0YyTpgAAAAJ</t>
  </si>
  <si>
    <t>Sacred Heart College(Autonomous)</t>
  </si>
  <si>
    <t>David Samuel</t>
  </si>
  <si>
    <t>https://scholar.google.com/citations?hl=en&amp;user=ZRl-HncAAAAJ</t>
  </si>
  <si>
    <t>ZRl-HncAAAAJ</t>
  </si>
  <si>
    <t>University of the Pacific</t>
  </si>
  <si>
    <t>Mahdi khalaf Al-Quraishi</t>
  </si>
  <si>
    <t>https://scholar.google.com/citations?hl=en&amp;user=ifWwAXAAAAAJ</t>
  </si>
  <si>
    <t>ifWwAXAAAAAJ</t>
  </si>
  <si>
    <t>Wasit university</t>
  </si>
  <si>
    <t>Kyle Wong</t>
  </si>
  <si>
    <t>https://scholar.google.com/citations?hl=en&amp;user=CZW95zYAAAAJ</t>
  </si>
  <si>
    <t>CZW95zYAAAAJ</t>
  </si>
  <si>
    <t>Computer Engineering Undergraduate at UC Santa Barbara</t>
  </si>
  <si>
    <t>Esmael Ahmed Abdu</t>
  </si>
  <si>
    <t>https://scholar.google.com/citations?hl=en&amp;user=vFmi7GYAAAAJ</t>
  </si>
  <si>
    <t>vFmi7GYAAAAJ</t>
  </si>
  <si>
    <t>Wollo University</t>
  </si>
  <si>
    <t>Verified email at wu.edu.et</t>
  </si>
  <si>
    <t>David Shepard</t>
  </si>
  <si>
    <t>https://scholar.google.com/citations?hl=en&amp;user=Sczj4EEAAAAJ</t>
  </si>
  <si>
    <t>Sczj4EEAAAAJ</t>
  </si>
  <si>
    <t>Member of the Technical Staff, Software Engineering Institute, Carnegie Mellon University</t>
  </si>
  <si>
    <t>Verified email at sei.cmu.edu</t>
  </si>
  <si>
    <t>Dustin K Palea</t>
  </si>
  <si>
    <t>https://scholar.google.com/citations?hl=en&amp;user=JEIUtTIAAAAJ</t>
  </si>
  <si>
    <t>JEIUtTIAAAAJ</t>
  </si>
  <si>
    <t>PhD Candidate, UC Santa Cruz</t>
  </si>
  <si>
    <t>Deniz Kavi</t>
  </si>
  <si>
    <t>https://scholar.google.com/citations?hl=en&amp;user=kISMrSAAAAAJ</t>
  </si>
  <si>
    <t>kISMrSAAAAAJ</t>
  </si>
  <si>
    <t>Johannes Graf</t>
  </si>
  <si>
    <t>https://scholar.google.com/citations?hl=en&amp;user=FhTJPxoAAAAJ</t>
  </si>
  <si>
    <t>FhTJPxoAAAAJ</t>
  </si>
  <si>
    <t>TU Dresden</t>
  </si>
  <si>
    <t>Verified email at mailbox.tu-dresden.de</t>
  </si>
  <si>
    <t>Kadir Korkmaz</t>
  </si>
  <si>
    <t>https://scholar.google.com/citations?hl=en&amp;user=aSFyn6AAAAAJ</t>
  </si>
  <si>
    <t>aSFyn6AAAAAJ</t>
  </si>
  <si>
    <t>Ph.D Student, Universite de Bordeaux</t>
  </si>
  <si>
    <t>Luis Thomas</t>
  </si>
  <si>
    <t>https://scholar.google.com/citations?hl=en&amp;user=Ua5fZ0QAAAAJ</t>
  </si>
  <si>
    <t>Ua5fZ0QAAAAJ</t>
  </si>
  <si>
    <t>Pritul Dave</t>
  </si>
  <si>
    <t>https://scholar.google.com/citations?hl=en&amp;user=4t9cbxYAAAAJ</t>
  </si>
  <si>
    <t>4t9cbxYAAAAJ</t>
  </si>
  <si>
    <t>Rian Danis Adi Pratama</t>
  </si>
  <si>
    <t>https://scholar.google.com/citations?hl=en&amp;user=OI_qlgQAAAAJ</t>
  </si>
  <si>
    <t>OI_qlgQAAAAJ</t>
  </si>
  <si>
    <t>Pusan National University</t>
  </si>
  <si>
    <t>Verified email at pusan.ac.kr</t>
  </si>
  <si>
    <t>Ajinkya Pahinkar</t>
  </si>
  <si>
    <t>https://scholar.google.com/citations?hl=en&amp;user=VEAdOBoAAAAJ</t>
  </si>
  <si>
    <t>VEAdOBoAAAAJ</t>
  </si>
  <si>
    <t>Indiana University, Bloomington</t>
  </si>
  <si>
    <t>Jose Kristian Resabal</t>
  </si>
  <si>
    <t>https://scholar.google.com/citations?hl=en&amp;user=Xzap8E8AAAAJ</t>
  </si>
  <si>
    <t>Xzap8E8AAAAJ</t>
  </si>
  <si>
    <t>Student, University of the Philippines</t>
  </si>
  <si>
    <t>Supan Shah</t>
  </si>
  <si>
    <t>https://scholar.google.com/citations?hl=en&amp;user=_zbb13AAAAAJ</t>
  </si>
  <si>
    <t>_zbb13AAAAAJ</t>
  </si>
  <si>
    <t>Ahmedabad University</t>
  </si>
  <si>
    <t>Verified email at ahduni.edu.in</t>
  </si>
  <si>
    <t>Sertap KamÃ§Ä±</t>
  </si>
  <si>
    <t>https://scholar.google.com/citations?hl=en&amp;user=vqn25c0AAAAJ</t>
  </si>
  <si>
    <t>vqn25c0AAAAJ</t>
  </si>
  <si>
    <t>University of Health Sciences, Istanbul University - CerrahpaÅŸa</t>
  </si>
  <si>
    <t>Verified email at ogr.iu.edu.tr</t>
  </si>
  <si>
    <t>Albert Prima Laia</t>
  </si>
  <si>
    <t>https://scholar.google.com/citations?hl=en&amp;user=O9ciEUoAAAAJ</t>
  </si>
  <si>
    <t>O9ciEUoAAAAJ</t>
  </si>
  <si>
    <t>Hondor Saragih</t>
  </si>
  <si>
    <t>https://scholar.google.com/citations?hl=en&amp;user=Oe6qmpkAAAAJ</t>
  </si>
  <si>
    <t>Oe6qmpkAAAAJ</t>
  </si>
  <si>
    <t>The Indonesian Defense University</t>
  </si>
  <si>
    <t>Verified email at idu.ac.id</t>
  </si>
  <si>
    <t>Hesmi Aria Yanti</t>
  </si>
  <si>
    <t>https://scholar.google.com/citations?hl=en&amp;user=9YRxbhUAAAAJ</t>
  </si>
  <si>
    <t>9YRxbhUAAAAJ</t>
  </si>
  <si>
    <t>Telkom University</t>
  </si>
  <si>
    <t>Verified email at telkomuniversity.ac.id</t>
  </si>
  <si>
    <t>Twana Nasih Ahmed</t>
  </si>
  <si>
    <t>https://scholar.google.com/citations?hl=en&amp;user=f6pCMVkAAAAJ</t>
  </si>
  <si>
    <t>f6pCMVkAAAAJ</t>
  </si>
  <si>
    <t>Assistant Lecturer, Sulaimani Polytechnic University</t>
  </si>
  <si>
    <t>Verified email at spu.edu.iq</t>
  </si>
  <si>
    <t>Sahil Mutha</t>
  </si>
  <si>
    <t>https://scholar.google.com/citations?hl=en&amp;user=8mqby_cAAAAJ</t>
  </si>
  <si>
    <t>8mqby_cAAAAJ</t>
  </si>
  <si>
    <t>Student of Northeastern University</t>
  </si>
  <si>
    <t>Muhammad Sudais</t>
  </si>
  <si>
    <t>https://scholar.google.com/citations?hl=en&amp;user=9kb-BwMAAAAJ</t>
  </si>
  <si>
    <t>9kb-BwMAAAAJ</t>
  </si>
  <si>
    <t>MS Student, FAST NUCES</t>
  </si>
  <si>
    <t>Verified email at nu.edu.pk</t>
  </si>
  <si>
    <t>Panagiota Kagioglou</t>
  </si>
  <si>
    <t>https://scholar.google.com/citations?hl=en&amp;user=HzgXz3MAAAAJ</t>
  </si>
  <si>
    <t>HzgXz3MAAAAJ</t>
  </si>
  <si>
    <t>MSc. Student, AUTh</t>
  </si>
  <si>
    <t>Verified email at ece.auth.gr</t>
  </si>
  <si>
    <t>MUSTAPHA KAMAL BENRAMDANE</t>
  </si>
  <si>
    <t>https://scholar.google.com/citations?hl=en&amp;user=injuCeUAAAAJ</t>
  </si>
  <si>
    <t>injuCeUAAAAJ</t>
  </si>
  <si>
    <t>Cedric Lab, CNAM</t>
  </si>
  <si>
    <t>Verified email at lecnam.net</t>
  </si>
  <si>
    <t>David Reddick</t>
  </si>
  <si>
    <t>https://scholar.google.com/citations?hl=en&amp;user=U94Et48AAAAJ</t>
  </si>
  <si>
    <t>U94Et48AAAAJ</t>
  </si>
  <si>
    <t>Tennessee Tech University</t>
  </si>
  <si>
    <t>ABDALLAH A. IBRAHIM</t>
  </si>
  <si>
    <t>https://scholar.google.com/citations?hl=en&amp;user=qqERZ4kAAAAJ</t>
  </si>
  <si>
    <t>qqERZ4kAAAAJ</t>
  </si>
  <si>
    <t>Joel Sabanal Gracia</t>
  </si>
  <si>
    <t>https://scholar.google.com/citations?hl=en&amp;user=xx9VFioAAAAJ</t>
  </si>
  <si>
    <t>xx9VFioAAAAJ</t>
  </si>
  <si>
    <t>North Eastern Mindanao State University</t>
  </si>
  <si>
    <t>Verified email at sdssu.edu.ph</t>
  </si>
  <si>
    <t>Zaina Shaik</t>
  </si>
  <si>
    <t>https://scholar.google.com/citations?hl=en&amp;user=xGE7DHMAAAAJ</t>
  </si>
  <si>
    <t>xGE7DHMAAAAJ</t>
  </si>
  <si>
    <t>Joshua David Triana Madrid</t>
  </si>
  <si>
    <t>https://scholar.google.com/citations?hl=en&amp;user=I6yxbB0AAAAJ</t>
  </si>
  <si>
    <t>I6yxbB0AAAAJ</t>
  </si>
  <si>
    <t>Universidad del Valle</t>
  </si>
  <si>
    <t>Verified email at correounivalle.edu.co</t>
  </si>
  <si>
    <t>Duygu Ã‡alÄ±ÅŸkan</t>
  </si>
  <si>
    <t>https://scholar.google.com/citations?hl=en&amp;user=ZogtFxoAAAAJ</t>
  </si>
  <si>
    <t>ZogtFxoAAAAJ</t>
  </si>
  <si>
    <t>Marmara Ãœniversitesi</t>
  </si>
  <si>
    <t>Verified email at marmara.edu.tr</t>
  </si>
  <si>
    <t>Äáº·ng XuÃ¢n VÆ°Æ¡ng</t>
  </si>
  <si>
    <t>https://scholar.google.com/citations?hl=en&amp;user=tcszS6YAAAAJ</t>
  </si>
  <si>
    <t>tcszS6YAAAAJ</t>
  </si>
  <si>
    <t>Nishant Bhati</t>
  </si>
  <si>
    <t>https://scholar.google.com/citations?hl=en&amp;user=tm1NRZsAAAAJ</t>
  </si>
  <si>
    <t>tm1NRZsAAAAJ</t>
  </si>
  <si>
    <t>Software developer</t>
  </si>
  <si>
    <t>Verified email at aresourcepool.com</t>
  </si>
  <si>
    <t>Oliver Broadrick</t>
  </si>
  <si>
    <t>https://scholar.google.com/citations?hl=en&amp;user=wn58ujYAAAAJ</t>
  </si>
  <si>
    <t>wn58ujYAAAAJ</t>
  </si>
  <si>
    <t>Ruochi Li</t>
  </si>
  <si>
    <t>https://scholar.google.com/citations?hl=en&amp;user=dTeeyNIAAAAJ</t>
  </si>
  <si>
    <t>dTeeyNIAAAAJ</t>
  </si>
  <si>
    <t>Serhii Savchenko</t>
  </si>
  <si>
    <t>https://scholar.google.com/citations?hl=en&amp;user=78PEf2YAAAAJ</t>
  </si>
  <si>
    <t>78PEf2YAAAAJ</t>
  </si>
  <si>
    <t>Graduate student, Kherson State University</t>
  </si>
  <si>
    <t>Verified email at university.ks.ua</t>
  </si>
  <si>
    <t>Neil Sachdeva</t>
  </si>
  <si>
    <t>https://scholar.google.com/citations?hl=en&amp;user=IEmeYRIAAAAJ</t>
  </si>
  <si>
    <t>IEmeYRIAAAAJ</t>
  </si>
  <si>
    <t>Student, Yale University</t>
  </si>
  <si>
    <t>Nurul Huda</t>
  </si>
  <si>
    <t>https://scholar.google.com/citations?hl=en&amp;user=9mA7CagAAAAJ</t>
  </si>
  <si>
    <t>9mA7CagAAAAJ</t>
  </si>
  <si>
    <t>Institut Teknologi Statistika dan Bisnis Muhammadiyah Semarang</t>
  </si>
  <si>
    <t>Verified email at itesa.ac.id</t>
  </si>
  <si>
    <t>Lorenzo Fabris</t>
  </si>
  <si>
    <t>https://scholar.google.com/citations?hl=en&amp;user=Bxh6ZDwAAAAJ</t>
  </si>
  <si>
    <t>Bxh6ZDwAAAAJ</t>
  </si>
  <si>
    <t>SISSA mathLab, International School of Advanced Studies, Italy</t>
  </si>
  <si>
    <t>Verified email at sissa.it</t>
  </si>
  <si>
    <t>Vladislav Viacheslavovich Ekimtcov</t>
  </si>
  <si>
    <t>https://scholar.google.com/citations?hl=en&amp;user=1OI5AuYAAAAJ</t>
  </si>
  <si>
    <t>1OI5AuYAAAAJ</t>
  </si>
  <si>
    <t>Paphana Yiwsiw</t>
  </si>
  <si>
    <t>https://scholar.google.com/citations?hl=en&amp;user=Wr1d_-EAAAAJ</t>
  </si>
  <si>
    <t>Wr1d_-EAAAAJ</t>
  </si>
  <si>
    <t>Sirindhorn International Institute of Technology (SIIT), Thammasat University</t>
  </si>
  <si>
    <t>Verified email at g.siit.tu.ac.th</t>
  </si>
  <si>
    <t>Wenkai Tan</t>
  </si>
  <si>
    <t>https://scholar.google.com/citations?hl=en&amp;user=yYX12hYAAAAJ</t>
  </si>
  <si>
    <t>yYX12hYAAAAJ</t>
  </si>
  <si>
    <t>Embry-riddle Aeronautical University</t>
  </si>
  <si>
    <t>Verified email at my.erau.edu</t>
  </si>
  <si>
    <t>Jonne van Dreven</t>
  </si>
  <si>
    <t>https://scholar.google.com/citations?hl=en&amp;user=djqBI2oAAAAJ</t>
  </si>
  <si>
    <t>djqBI2oAAAAJ</t>
  </si>
  <si>
    <t>PhD student at Blekinge Institute of Technology</t>
  </si>
  <si>
    <t>Verified email at bth.se</t>
  </si>
  <si>
    <t>Devyani Jivani</t>
  </si>
  <si>
    <t>https://scholar.google.com/citations?hl=en&amp;user=3om821gAAAAJ</t>
  </si>
  <si>
    <t>3om821gAAAAJ</t>
  </si>
  <si>
    <t>Verified email at buffalo.edu</t>
  </si>
  <si>
    <t>Christine Konicki</t>
  </si>
  <si>
    <t>https://scholar.google.com/citations?hl=en&amp;user=szGH94IAAAAJ</t>
  </si>
  <si>
    <t>szGH94IAAAAJ</t>
  </si>
  <si>
    <t>PhD Candidate, University of Michigan</t>
  </si>
  <si>
    <t>Sophia Hall</t>
  </si>
  <si>
    <t>https://scholar.google.com/citations?hl=en&amp;user=Usp0VkQAAAAJ</t>
  </si>
  <si>
    <t>Usp0VkQAAAAJ</t>
  </si>
  <si>
    <t>MS Student, Case Western Reserve University</t>
  </si>
  <si>
    <t>Mahela Hennayake</t>
  </si>
  <si>
    <t>https://scholar.google.com/citations?hl=en&amp;user=bfzu710AAAAJ</t>
  </si>
  <si>
    <t>bfzu710AAAAJ</t>
  </si>
  <si>
    <t>Souhail Maraoui</t>
  </si>
  <si>
    <t>https://scholar.google.com/citations?hl=en&amp;user=c9eXvLwAAAAJ</t>
  </si>
  <si>
    <t>c9eXvLwAAAAJ</t>
  </si>
  <si>
    <t>Master's Student</t>
  </si>
  <si>
    <t>Verified email at usherbrooke.ca</t>
  </si>
  <si>
    <t>Javier MartÃ­nez Llamas</t>
  </si>
  <si>
    <t>https://scholar.google.com/citations?hl=en&amp;user=s19tlXEAAAAJ</t>
  </si>
  <si>
    <t>s19tlXEAAAAJ</t>
  </si>
  <si>
    <t>DistriNet, KU Leuven</t>
  </si>
  <si>
    <t>Akshay Mendon</t>
  </si>
  <si>
    <t>https://scholar.google.com/citations?hl=en&amp;user=FB2kkcwAAAAJ</t>
  </si>
  <si>
    <t>FB2kkcwAAAAJ</t>
  </si>
  <si>
    <t>Graduate Student at Santa Clara University, California</t>
  </si>
  <si>
    <t>Verified email at scu.edu</t>
  </si>
  <si>
    <t>Rinela Kapciu</t>
  </si>
  <si>
    <t>https://scholar.google.com/citations?hl=en&amp;user=Hpb9EdIAAAAJ</t>
  </si>
  <si>
    <t>Hpb9EdIAAAAJ</t>
  </si>
  <si>
    <t>Lecturer in the Computer Science Department of the Faculty of Information Technology atÂ â€¦</t>
  </si>
  <si>
    <t>Verified email at uamd.edu.al</t>
  </si>
  <si>
    <t>Camille Grange</t>
  </si>
  <si>
    <t>https://scholar.google.com/citations?hl=en&amp;user=B0RfqUkAAAAJ</t>
  </si>
  <si>
    <t>B0RfqUkAAAAJ</t>
  </si>
  <si>
    <t>Abdurrahman Niarman</t>
  </si>
  <si>
    <t>https://scholar.google.com/citations?hl=en&amp;user=lF0KYTAAAAAJ</t>
  </si>
  <si>
    <t>lF0KYTAAAAAJ</t>
  </si>
  <si>
    <t>Universitas Islam Negeri Mahmud Yunus Batusangkar</t>
  </si>
  <si>
    <t>Verified email at uinmybatusangkar.ac.id</t>
  </si>
  <si>
    <t>David DavÃ³ LaviÃ±a</t>
  </si>
  <si>
    <t>https://scholar.google.com/citations?hl=en&amp;user=LNSSvv4AAAAJ</t>
  </si>
  <si>
    <t>LNSSvv4AAAAJ</t>
  </si>
  <si>
    <t>Research Assistant, Universidad Complutense de Madrid</t>
  </si>
  <si>
    <t>Ololade J Martins</t>
  </si>
  <si>
    <t>https://scholar.google.com/citations?hl=en&amp;user=Wm4L37EAAAAJ</t>
  </si>
  <si>
    <t>Wm4L37EAAAAJ</t>
  </si>
  <si>
    <t>Bachelors of Science, University of the People</t>
  </si>
  <si>
    <t>Shafi Ullah</t>
  </si>
  <si>
    <t>https://scholar.google.com/citations?hl=en&amp;user=n3wlwDYAAAAJ</t>
  </si>
  <si>
    <t>n3wlwDYAAAAJ</t>
  </si>
  <si>
    <t>CINVESTAV-IPN</t>
  </si>
  <si>
    <t>Verified email at cinvestav.mx</t>
  </si>
  <si>
    <t>Cesar Reyes</t>
  </si>
  <si>
    <t>https://scholar.google.com/citations?hl=en&amp;user=5Fcp0j4AAAAJ</t>
  </si>
  <si>
    <t>5Fcp0j4AAAAJ</t>
  </si>
  <si>
    <t>Alumni, Florida International University</t>
  </si>
  <si>
    <t>Verified email at fiu.edu</t>
  </si>
  <si>
    <t>hind salman</t>
  </si>
  <si>
    <t>https://scholar.google.com/citations?hl=en&amp;user=l1CTuzEAAAAJ</t>
  </si>
  <si>
    <t>l1CTuzEAAAAJ</t>
  </si>
  <si>
    <t>aliraqia university</t>
  </si>
  <si>
    <t>Max Norrington</t>
  </si>
  <si>
    <t>https://scholar.google.com/citations?hl=en&amp;user=WQVyr9MAAAAJ</t>
  </si>
  <si>
    <t>WQVyr9MAAAAJ</t>
  </si>
  <si>
    <t>Student, Chipping Campden School</t>
  </si>
  <si>
    <t>Verified email at students.campden.school</t>
  </si>
  <si>
    <t>Louis Desreumaux</t>
  </si>
  <si>
    <t>https://scholar.google.com/citations?hl=en&amp;user=DCIQEaUAAAAJ</t>
  </si>
  <si>
    <t>DCIQEaUAAAAJ</t>
  </si>
  <si>
    <t>SAP</t>
  </si>
  <si>
    <t>Verified email at sap.com</t>
  </si>
  <si>
    <t>Pushkarprabhat SAXENA</t>
  </si>
  <si>
    <t>https://scholar.google.com/citations?hl=en&amp;user=fpSx43cAAAAJ</t>
  </si>
  <si>
    <t>fpSx43cAAAAJ</t>
  </si>
  <si>
    <t>Research Student, Rajasthan Technical University</t>
  </si>
  <si>
    <t>Verified email at theiaone-ventures.com</t>
  </si>
  <si>
    <t>Ruiqi Wu</t>
  </si>
  <si>
    <t>https://scholar.google.com/citations?hl=en&amp;user=cRmHbWkAAAAJ</t>
  </si>
  <si>
    <t>cRmHbWkAAAAJ</t>
  </si>
  <si>
    <t>Ph.D. student, Northwestern Polytechnical University</t>
  </si>
  <si>
    <t>Doulat Khan</t>
  </si>
  <si>
    <t>https://scholar.google.com/citations?hl=en&amp;user=KZAXd7kAAAAJ</t>
  </si>
  <si>
    <t>KZAXd7kAAAAJ</t>
  </si>
  <si>
    <t>Qarshi Research International (Pvt.) Ltd.</t>
  </si>
  <si>
    <t>Verified email at qrilabs.com</t>
  </si>
  <si>
    <t>Mazharul Islam Tusher</t>
  </si>
  <si>
    <t>https://scholar.google.com/citations?hl=en&amp;user=BTkVsPwAAAAJ</t>
  </si>
  <si>
    <t>BTkVsPwAAAAJ</t>
  </si>
  <si>
    <t>Department of Computer Science, Monroe College</t>
  </si>
  <si>
    <t>Verified email at monroecollege.edu</t>
  </si>
  <si>
    <t>Huadong Pang</t>
  </si>
  <si>
    <t>https://scholar.google.com/citations?hl=en&amp;user=DFgyMmYAAAAJ</t>
  </si>
  <si>
    <t>DFgyMmYAAAAJ</t>
  </si>
  <si>
    <t>Mark Jovic Daday</t>
  </si>
  <si>
    <t>https://scholar.google.com/citations?hl=en&amp;user=iKeotzcAAAAJ</t>
  </si>
  <si>
    <t>iKeotzcAAAAJ</t>
  </si>
  <si>
    <t>Sultan Kudarat State University</t>
  </si>
  <si>
    <t>Verified email at sksu.edu.ph</t>
  </si>
  <si>
    <t>Habiba BOUIJIJ</t>
  </si>
  <si>
    <t>https://scholar.google.com/citations?hl=en&amp;user=KnwOockAAAAJ</t>
  </si>
  <si>
    <t>KnwOockAAAAJ</t>
  </si>
  <si>
    <t>SS Lab ENSIAS Mohammed V University</t>
  </si>
  <si>
    <t>Airat Valiev</t>
  </si>
  <si>
    <t>https://scholar.google.com/citations?hl=en&amp;user=Fvsn6tEAAAAJ</t>
  </si>
  <si>
    <t>Fvsn6tEAAAAJ</t>
  </si>
  <si>
    <t>ÐÐ°Ñ†Ð¸Ð¾Ð½Ð°Ð»ÑŒÐ½Ñ‹Ð¹ Ð¸ÑÑÐ»ÐµÐ´Ð¾Ð²Ð°Ñ‚ÐµÐ»ÑŒÑÐºÐ¸Ð¹ ÑƒÐ½Ð¸Ð²ÐµÑ€ÑÐ¸Ñ‚ÐµÑ‚ Â«Ð’Ñ‹ÑÑˆÐ°Ñ ÑˆÐºÐ¾Ð»Ð° ÑÐºÐ¾Ð½Ð¾Ð¼Ð¸ÐºÐ¸Â»</t>
  </si>
  <si>
    <t>Verified email at hse.ru</t>
  </si>
  <si>
    <t>Kavita V. Houde</t>
  </si>
  <si>
    <t>https://scholar.google.com/citations?hl=en&amp;user=ObXeGwYAAAAJ</t>
  </si>
  <si>
    <t>ObXeGwYAAAAJ</t>
  </si>
  <si>
    <t>Central University of Karnataka, Kalaburagi</t>
  </si>
  <si>
    <t>Verified email at cuk.ac.in</t>
  </si>
  <si>
    <t>Chang Wan</t>
  </si>
  <si>
    <t>https://scholar.google.com/citations?hl=en&amp;user=2deLP7oAAAAJ</t>
  </si>
  <si>
    <t>2deLP7oAAAAJ</t>
  </si>
  <si>
    <t>University of Southampton</t>
  </si>
  <si>
    <t>Sirwan HamaFaraj</t>
  </si>
  <si>
    <t>https://scholar.google.com/citations?hl=en&amp;user=Nq2ZGZEAAAAJ</t>
  </si>
  <si>
    <t>Nq2ZGZEAAAAJ</t>
  </si>
  <si>
    <t>Sulaimani Polytechnic university, Academic staff</t>
  </si>
  <si>
    <t>Adel Al-janabi</t>
  </si>
  <si>
    <t>https://scholar.google.com/citations?hl=en&amp;user=NbCUYOwAAAAJ</t>
  </si>
  <si>
    <t>NbCUYOwAAAAJ</t>
  </si>
  <si>
    <t>Muhammad Yasir Imam</t>
  </si>
  <si>
    <t>https://scholar.google.com/citations?hl=en&amp;user=b80oc1UAAAAJ</t>
  </si>
  <si>
    <t>b80oc1UAAAAJ</t>
  </si>
  <si>
    <t>AL-HAMD ISLAMIC UNIVERSITY</t>
  </si>
  <si>
    <t>Verified email at alhamd.pk</t>
  </si>
  <si>
    <t>Abdurahman</t>
  </si>
  <si>
    <t>https://scholar.google.com/citations?hl=en&amp;user=Ox5ZRQIAAAAJ</t>
  </si>
  <si>
    <t>Ox5ZRQIAAAAJ</t>
  </si>
  <si>
    <t>Universitas Sriwijaya, Universitas Pertahanan</t>
  </si>
  <si>
    <t>Verified email at tp.idu.ac.id</t>
  </si>
  <si>
    <t>Ricardo Arend Machado</t>
  </si>
  <si>
    <t>https://scholar.google.com/citations?hl=en&amp;user=HU0lrWYAAAAJ</t>
  </si>
  <si>
    <t>HU0lrWYAAAAJ</t>
  </si>
  <si>
    <t>PhD  Student , Universidade Federal do Rio Grande</t>
  </si>
  <si>
    <t>Verified email at furg.br</t>
  </si>
  <si>
    <t>HENDRI PRIYAMBOWO</t>
  </si>
  <si>
    <t>https://scholar.google.com/citations?hl=en&amp;user=4sA6x80AAAAJ</t>
  </si>
  <si>
    <t>4sA6x80AAAAJ</t>
  </si>
  <si>
    <t>Universitas Indonesia</t>
  </si>
  <si>
    <t>Devi Krishnan</t>
  </si>
  <si>
    <t>https://scholar.google.com/citations?hl=en&amp;user=GPFetRkAAAAJ</t>
  </si>
  <si>
    <t>GPFetRkAAAAJ</t>
  </si>
  <si>
    <t>Graduate student, North Carolina State University</t>
  </si>
  <si>
    <t>Luciana da Costa Marques</t>
  </si>
  <si>
    <t>https://scholar.google.com/citations?hl=en&amp;user=ehUlx4kAAAAJ</t>
  </si>
  <si>
    <t>ehUlx4kAAAAJ</t>
  </si>
  <si>
    <t>Graduate Researcher</t>
  </si>
  <si>
    <t>Mohammadhossein Fakharan</t>
  </si>
  <si>
    <t>https://scholar.google.com/citations?hl=en&amp;user=u0NG_q8AAAAJ</t>
  </si>
  <si>
    <t>u0NG_q8AAAAJ</t>
  </si>
  <si>
    <t>Ph.D. student at Concordia university</t>
  </si>
  <si>
    <t>Verified email at sharif.edu</t>
  </si>
  <si>
    <t>Bassam Abdo Alhameli</t>
  </si>
  <si>
    <t>https://scholar.google.com/citations?hl=en&amp;user=v6oAn1YAAAAJ</t>
  </si>
  <si>
    <t>v6oAn1YAAAAJ</t>
  </si>
  <si>
    <t>UMP</t>
  </si>
  <si>
    <t>Khaled Rahman Hassan</t>
  </si>
  <si>
    <t>https://scholar.google.com/citations?hl=en&amp;user=IIH-OGoAAAAJ</t>
  </si>
  <si>
    <t>IIH-OGoAAAAJ</t>
  </si>
  <si>
    <t>Master's degree in computer software</t>
  </si>
  <si>
    <t>Verified email at student.uobabylon.edu.iq</t>
  </si>
  <si>
    <t>Dr Syed Afroz Ahmed</t>
  </si>
  <si>
    <t>https://scholar.google.com/citations?hl=en&amp;user=LgL8T7kAAAAJ</t>
  </si>
  <si>
    <t>LgL8T7kAAAAJ</t>
  </si>
  <si>
    <t>Umm Al Quwain University</t>
  </si>
  <si>
    <t>Verified email at uaqu.ac.ae</t>
  </si>
  <si>
    <t>BouÅ¡ka Michal</t>
  </si>
  <si>
    <t>https://scholar.google.com/citations?hl=en&amp;user=mWkXk2cAAAAJ</t>
  </si>
  <si>
    <t>mWkXk2cAAAAJ</t>
  </si>
  <si>
    <t>PhD student, Czech Technical University in Prague</t>
  </si>
  <si>
    <t>Verified email at bouska.eu</t>
  </si>
  <si>
    <t>https://scholar.google.com/citations?hl=en&amp;user=YgnlcYAAAAAJ</t>
  </si>
  <si>
    <t>YgnlcYAAAAAJ</t>
  </si>
  <si>
    <t>Lead Data Scientist / Machine Learning, Scommerce</t>
  </si>
  <si>
    <t>Verified email at ict.jvn.edu.vn</t>
  </si>
  <si>
    <t>Mohammed.j.Mohammed</t>
  </si>
  <si>
    <t>https://scholar.google.com/citations?hl=en&amp;user=fIzkTYEAAAAJ</t>
  </si>
  <si>
    <t>fIzkTYEAAAAJ</t>
  </si>
  <si>
    <t>Lecturer of computer science, Uruk university</t>
  </si>
  <si>
    <t>Verified email at uruk.edu.iq</t>
  </si>
  <si>
    <t>Ali Abdulkadhim  Taher</t>
  </si>
  <si>
    <t>https://scholar.google.com/citations?hl=en&amp;user=oaLOrtMAAAAJ</t>
  </si>
  <si>
    <t>oaLOrtMAAAAJ</t>
  </si>
  <si>
    <t>Wasit University</t>
  </si>
  <si>
    <t>Joseph Numainville</t>
  </si>
  <si>
    <t>https://scholar.google.com/citations?hl=en&amp;user=CXJFyQkAAAAJ</t>
  </si>
  <si>
    <t>CXJFyQkAAAAJ</t>
  </si>
  <si>
    <t>University of Minnesota</t>
  </si>
  <si>
    <t>Jean-Paul AndrÃ© Ivan</t>
  </si>
  <si>
    <t>https://scholar.google.com/citations?hl=en&amp;user=tTlkTs8AAAAJ</t>
  </si>
  <si>
    <t>tTlkTs8AAAAJ</t>
  </si>
  <si>
    <t>Doctoral Student, Ã–rebro University</t>
  </si>
  <si>
    <t>Verified email at oru.se</t>
  </si>
  <si>
    <t>James Hutchison</t>
  </si>
  <si>
    <t>https://scholar.google.com/citations?hl=en&amp;user=c7ey1nsAAAAJ</t>
  </si>
  <si>
    <t>c7ey1nsAAAAJ</t>
  </si>
  <si>
    <t>University of Hawaii</t>
  </si>
  <si>
    <t>Verified email at hawaii.edu</t>
  </si>
  <si>
    <t>Jordy D. Orellana Figueroa</t>
  </si>
  <si>
    <t>https://scholar.google.com/citations?hl=en&amp;user=uzzCqLkAAAAJ</t>
  </si>
  <si>
    <t>uzzCqLkAAAAJ</t>
  </si>
  <si>
    <t>Zentrum fÃ¼r Datenverarbeitung (ZDV), University of TÃ¼bingen</t>
  </si>
  <si>
    <t>Verified email at uni-tuebingen.de</t>
  </si>
  <si>
    <t>Inho Kim</t>
  </si>
  <si>
    <t>https://scholar.google.com/citations?hl=en&amp;user=Z9li1SAAAAAJ</t>
  </si>
  <si>
    <t>Z9li1SAAAAAJ</t>
  </si>
  <si>
    <t>Samsung Electronics</t>
  </si>
  <si>
    <t>Verified email at samsung.com</t>
  </si>
  <si>
    <t>Thomas Pedersen</t>
  </si>
  <si>
    <t>https://scholar.google.com/citations?hl=en&amp;user=mte1U5QAAAAJ</t>
  </si>
  <si>
    <t>mte1U5QAAAAJ</t>
  </si>
  <si>
    <t>Master of Computer science, Aalborg University</t>
  </si>
  <si>
    <t>Verified email at stofanet.dk</t>
  </si>
  <si>
    <t>Shagun Bose</t>
  </si>
  <si>
    <t>https://scholar.google.com/citations?hl=en&amp;user=CRiN6cAAAAAJ</t>
  </si>
  <si>
    <t>CRiN6cAAAAAJ</t>
  </si>
  <si>
    <t>University of Rochester</t>
  </si>
  <si>
    <t>Verified email at u.rochester.edu</t>
  </si>
  <si>
    <t>Mohammad Nazayer</t>
  </si>
  <si>
    <t>https://scholar.google.com/citations?hl=en&amp;user=KjL89jUAAAAJ</t>
  </si>
  <si>
    <t>KjL89jUAAAAJ</t>
  </si>
  <si>
    <t>Master's student, Auckland University of Technology</t>
  </si>
  <si>
    <t>Verified email at aut.ac.nz</t>
  </si>
  <si>
    <t>Merdin Risalul Abrori</t>
  </si>
  <si>
    <t>https://scholar.google.com/citations?hl=en&amp;user=r5ZKuu0AAAAJ</t>
  </si>
  <si>
    <t>r5ZKuu0AAAAJ</t>
  </si>
  <si>
    <t>Verified email at student.upnjatim.ac.id</t>
  </si>
  <si>
    <t>Philipp A. Friese</t>
  </si>
  <si>
    <t>https://scholar.google.com/citations?hl=en&amp;user=0IVgd_8AAAAJ</t>
  </si>
  <si>
    <t>0IVgd_8AAAAJ</t>
  </si>
  <si>
    <t>Researcher at CAPS, TUM CIT</t>
  </si>
  <si>
    <t>Saaqib Nabi</t>
  </si>
  <si>
    <t>https://scholar.google.com/citations?hl=en&amp;user=N984QSUAAAAJ</t>
  </si>
  <si>
    <t>N984QSUAAAAJ</t>
  </si>
  <si>
    <t>Student of Computer Science</t>
  </si>
  <si>
    <t>mariam abo mandour</t>
  </si>
  <si>
    <t>https://scholar.google.com/citations?hl=en&amp;user=MIkeH-wAAAAJ</t>
  </si>
  <si>
    <t>MIkeH-wAAAAJ</t>
  </si>
  <si>
    <t>faculty of computer science mansoura university</t>
  </si>
  <si>
    <t>Jian Zhang</t>
  </si>
  <si>
    <t>https://scholar.google.com/citations?hl=en&amp;user=jvMkURMAAAAJ</t>
  </si>
  <si>
    <t>jvMkURMAAAAJ</t>
  </si>
  <si>
    <t>Central south university</t>
  </si>
  <si>
    <t>Sibar Jameel Khalid</t>
  </si>
  <si>
    <t>https://scholar.google.com/citations?hl=en&amp;user=zThDBgEAAAAJ</t>
  </si>
  <si>
    <t>zThDBgEAAAAJ</t>
  </si>
  <si>
    <t>University of Zakho</t>
  </si>
  <si>
    <t>Verified email at stud.uoz.edu.krd</t>
  </si>
  <si>
    <t>MichaÅ‚ Beczkowski</t>
  </si>
  <si>
    <t>https://scholar.google.com/citations?hl=en&amp;user=U38Lb-oAAAAJ</t>
  </si>
  <si>
    <t>U38Lb-oAAAAJ</t>
  </si>
  <si>
    <t>University of Lodz</t>
  </si>
  <si>
    <t>Verified email at uni.lodz.pl</t>
  </si>
  <si>
    <t>Trieu Hai Nguyen</t>
  </si>
  <si>
    <t>https://scholar.google.com/citations?hl=en&amp;user=EKvSg1MAAAAJ</t>
  </si>
  <si>
    <t>EKvSg1MAAAAJ</t>
  </si>
  <si>
    <t>Nha Trang University</t>
  </si>
  <si>
    <t>Verified email at ntu.edu.vn</t>
  </si>
  <si>
    <t>rupa pokala</t>
  </si>
  <si>
    <t>https://scholar.google.com/citations?hl=en&amp;user=rRdjteIAAAAJ</t>
  </si>
  <si>
    <t>rRdjteIAAAAJ</t>
  </si>
  <si>
    <t>CMR Institute of Technology, Hyderabad</t>
  </si>
  <si>
    <t>Verified email at cmritonline.ac.in</t>
  </si>
  <si>
    <t>William Kpabitey Kwabla</t>
  </si>
  <si>
    <t>https://scholar.google.com/citations?hl=en&amp;user=MOFOCIMAAAAJ</t>
  </si>
  <si>
    <t>MOFOCIMAAAAJ</t>
  </si>
  <si>
    <t>Verified email at cub.uca.edu</t>
  </si>
  <si>
    <t>Andrea Persici</t>
  </si>
  <si>
    <t>https://scholar.google.com/citations?hl=en&amp;user=HDJ5vGUAAAAJ</t>
  </si>
  <si>
    <t>HDJ5vGUAAAAJ</t>
  </si>
  <si>
    <t>European Space Agency</t>
  </si>
  <si>
    <t>Pedro Cadahia</t>
  </si>
  <si>
    <t>https://scholar.google.com/citations?hl=en&amp;user=mS25BCwAAAAJ</t>
  </si>
  <si>
    <t>mS25BCwAAAAJ</t>
  </si>
  <si>
    <t>Universidad Internacional de la Rioja</t>
  </si>
  <si>
    <t>Laurent Benchimol</t>
  </si>
  <si>
    <t>https://scholar.google.com/citations?hl=en&amp;user=NXHgFBkAAAAJ</t>
  </si>
  <si>
    <t>NXHgFBkAAAAJ</t>
  </si>
  <si>
    <t>Director of Engineering @ Intuit</t>
  </si>
  <si>
    <t>Verified email at intuit.com</t>
  </si>
  <si>
    <t>Omar Enrique Blas Morales</t>
  </si>
  <si>
    <t>https://scholar.google.com/citations?hl=en&amp;user=pnOe3UEAAAAJ</t>
  </si>
  <si>
    <t>pnOe3UEAAAAJ</t>
  </si>
  <si>
    <t>National University of Engineering</t>
  </si>
  <si>
    <t>Verified email at uni.pe</t>
  </si>
  <si>
    <t>Hans Christian Kurniawan</t>
  </si>
  <si>
    <t>https://scholar.google.com/citations?hl=en&amp;user=s51dQZYAAAAJ</t>
  </si>
  <si>
    <t>s51dQZYAAAAJ</t>
  </si>
  <si>
    <t>Lecturer, Institut Teknologi Harapan Bangsa</t>
  </si>
  <si>
    <t>Verified email at ithb.ac.id</t>
  </si>
  <si>
    <t>Vinay Subhash Patil</t>
  </si>
  <si>
    <t>https://scholar.google.com/citations?hl=en&amp;user=5HlgBLMAAAAJ</t>
  </si>
  <si>
    <t>5HlgBLMAAAAJ</t>
  </si>
  <si>
    <t>Masters student at Carnegie Mellon University</t>
  </si>
  <si>
    <t>Vampugudem Venkat Reddy</t>
  </si>
  <si>
    <t>https://scholar.google.com/citations?hl=en&amp;user=EmpElP0AAAAJ</t>
  </si>
  <si>
    <t>EmpElP0AAAAJ</t>
  </si>
  <si>
    <t>Verified email at iare.ac.in</t>
  </si>
  <si>
    <t>Huda Mohammed Lateef</t>
  </si>
  <si>
    <t>https://scholar.google.com/citations?hl=en&amp;user=lHvqTngAAAAJ</t>
  </si>
  <si>
    <t>lHvqTngAAAAJ</t>
  </si>
  <si>
    <t>University of Fallujah</t>
  </si>
  <si>
    <t>Verified email at uofallujah.edu.iq</t>
  </si>
  <si>
    <t>Saranda Poddar</t>
  </si>
  <si>
    <t>https://scholar.google.com/citations?hl=en&amp;user=pyjQDDEAAAAJ</t>
  </si>
  <si>
    <t>pyjQDDEAAAAJ</t>
  </si>
  <si>
    <t>RCC Institute of Information Technology</t>
  </si>
  <si>
    <t>Verified email at rcciit.org.in</t>
  </si>
  <si>
    <t>Nouali Ibrahim Yassine</t>
  </si>
  <si>
    <t>https://scholar.google.com/citations?hl=en&amp;user=QyagCfUAAAAJ</t>
  </si>
  <si>
    <t>QyagCfUAAAAJ</t>
  </si>
  <si>
    <t>PhD, University of Tlemcen</t>
  </si>
  <si>
    <t>Verified email at univ-tlemcen.dz</t>
  </si>
  <si>
    <t>Tara Menon Pattilachan</t>
  </si>
  <si>
    <t>https://scholar.google.com/citations?hl=en&amp;user=r0YZgu0AAAAJ</t>
  </si>
  <si>
    <t>r0YZgu0AAAAJ</t>
  </si>
  <si>
    <t>Virginia Tech Carilion School of Medicine</t>
  </si>
  <si>
    <t>Ying Ji</t>
  </si>
  <si>
    <t>https://scholar.google.com/citations?hl=en&amp;user=-bdFYrUAAAAJ</t>
  </si>
  <si>
    <t>Verified email at nagoya-u.jp</t>
  </si>
  <si>
    <t>Undraa Enkhbat</t>
  </si>
  <si>
    <t>https://scholar.google.com/citations?hl=en&amp;user=uwjs6TUAAAAJ</t>
  </si>
  <si>
    <t>uwjs6TUAAAAJ</t>
  </si>
  <si>
    <t>Marwa Abdulla abd</t>
  </si>
  <si>
    <t>https://scholar.google.com/citations?hl=en&amp;user=LBBErKMAAAAJ</t>
  </si>
  <si>
    <t>LBBErKMAAAAJ</t>
  </si>
  <si>
    <t>master student ,univirsity of basrah</t>
  </si>
  <si>
    <t>Verified email at avicenna.uobasrah.edu.iq</t>
  </si>
  <si>
    <t>Sajjad Jaber</t>
  </si>
  <si>
    <t>https://scholar.google.com/citations?hl=en&amp;user=3SJnBiIAAAAJ</t>
  </si>
  <si>
    <t>3SJnBiIAAAAJ</t>
  </si>
  <si>
    <t>Verified email at grad.uotechnology.edu.iq</t>
  </si>
  <si>
    <t>Nur Hazimah Syani Harahap</t>
  </si>
  <si>
    <t>https://scholar.google.com/citations?hl=en&amp;user=M-DtlP0AAAAJ</t>
  </si>
  <si>
    <t>M-DtlP0AAAAJ</t>
  </si>
  <si>
    <t>Students of Information System, Universitas Negeri Semarang</t>
  </si>
  <si>
    <t>Winson Chen</t>
  </si>
  <si>
    <t>https://scholar.google.com/citations?hl=en&amp;user=RhM7lloAAAAJ</t>
  </si>
  <si>
    <t>RhM7lloAAAAJ</t>
  </si>
  <si>
    <t>israa M.</t>
  </si>
  <si>
    <t>https://scholar.google.com/citations?hl=en&amp;user=sPaIkKEAAAAJ</t>
  </si>
  <si>
    <t>sPaIkKEAAAAJ</t>
  </si>
  <si>
    <t>uruk University</t>
  </si>
  <si>
    <t>Paul Koomey</t>
  </si>
  <si>
    <t>https://scholar.google.com/citations?hl=en&amp;user=1NbYAGQAAAAJ</t>
  </si>
  <si>
    <t>1NbYAGQAAAAJ</t>
  </si>
  <si>
    <t>Research Assistant, University of Texas at Arlington</t>
  </si>
  <si>
    <t>Alex Montoya Franco</t>
  </si>
  <si>
    <t>https://scholar.google.com/citations?hl=en&amp;user=9xMVm5sAAAAJ</t>
  </si>
  <si>
    <t>9xMVm5sAAAAJ</t>
  </si>
  <si>
    <t>David Lebertus Andrade</t>
  </si>
  <si>
    <t>https://scholar.google.com/citations?hl=en&amp;user=84m7xGYAAAAJ</t>
  </si>
  <si>
    <t>84m7xGYAAAAJ</t>
  </si>
  <si>
    <t>Doctoral Student, National University(Northcentral University)</t>
  </si>
  <si>
    <t>Verified email at o365.ncu.edu</t>
  </si>
  <si>
    <t>R. Anthony McKnight</t>
  </si>
  <si>
    <t>https://scholar.google.com/citations?hl=en&amp;user=efSRIaIAAAAJ</t>
  </si>
  <si>
    <t>efSRIaIAAAAJ</t>
  </si>
  <si>
    <t>Software Engineer, Olympus Veran Technologies</t>
  </si>
  <si>
    <t>Verified email at olympus.com</t>
  </si>
  <si>
    <t>Mst. Tuhin Akter</t>
  </si>
  <si>
    <t>https://scholar.google.com/citations?hl=en&amp;user=zYSdewgAAAAJ</t>
  </si>
  <si>
    <t>zYSdewgAAAAJ</t>
  </si>
  <si>
    <t>Leon Windheuser</t>
  </si>
  <si>
    <t>https://scholar.google.com/citations?hl=en&amp;user=mfO3gfgAAAAJ</t>
  </si>
  <si>
    <t>mfO3gfgAAAAJ</t>
  </si>
  <si>
    <t>CS Graduate Student at TUM</t>
  </si>
  <si>
    <t>Tamima Nisat</t>
  </si>
  <si>
    <t>https://scholar.google.com/citations?hl=en&amp;user=q8ZoLjIAAAAJ</t>
  </si>
  <si>
    <t>q8ZoLjIAAAAJ</t>
  </si>
  <si>
    <t>Bangladesh University of Business and Technology</t>
  </si>
  <si>
    <t>Verified email at cse.bubt.edu.bd</t>
  </si>
  <si>
    <t>Nadezda  Alexandrovna Knorozova</t>
  </si>
  <si>
    <t>https://scholar.google.com/citations?hl=en&amp;user=rFnk9DQAAAAJ</t>
  </si>
  <si>
    <t>rFnk9DQAAAAJ</t>
  </si>
  <si>
    <t>RelationalAI</t>
  </si>
  <si>
    <t>Verified email at relational.ai</t>
  </si>
  <si>
    <t>Woska Pires da Costa</t>
  </si>
  <si>
    <t>https://scholar.google.com/citations?hl=en&amp;user=_VS7TksAAAAJ</t>
  </si>
  <si>
    <t>_VS7TksAAAAJ</t>
  </si>
  <si>
    <t>Instituto Federal de EducaÃ§Ã£o, CiÃªncia e Tecnologia Goiano</t>
  </si>
  <si>
    <t>Verified email at ifgoiano.edu.br</t>
  </si>
  <si>
    <t>Mandla Ndzimakhwe</t>
  </si>
  <si>
    <t>https://scholar.google.com/citations?hl=en&amp;user=eZpqbPUAAAAJ</t>
  </si>
  <si>
    <t>eZpqbPUAAAAJ</t>
  </si>
  <si>
    <t>University of Johannesburg</t>
  </si>
  <si>
    <t>Verified email at student.uj.ac.za</t>
  </si>
  <si>
    <t>Haowen Yu</t>
  </si>
  <si>
    <t>https://scholar.google.com/citations?hl=en&amp;user=_V_BkwwAAAAJ</t>
  </si>
  <si>
    <t>_V_BkwwAAAAJ</t>
  </si>
  <si>
    <t>ZAKARIA ENNAHHAL</t>
  </si>
  <si>
    <t>https://scholar.google.com/citations?hl=en&amp;user=T36oFMQAAAAJ</t>
  </si>
  <si>
    <t>T36oFMQAAAAJ</t>
  </si>
  <si>
    <t>PhD Student,ENSEM</t>
  </si>
  <si>
    <t>Hyojae Park</t>
  </si>
  <si>
    <t>https://scholar.google.com/citations?hl=en&amp;user=U2FMeKQAAAAJ</t>
  </si>
  <si>
    <t>U2FMeKQAAAAJ</t>
  </si>
  <si>
    <t>zhishu jiang</t>
  </si>
  <si>
    <t>https://scholar.google.com/citations?hl=en&amp;user=NafCkmIAAAAJ</t>
  </si>
  <si>
    <t>NafCkmIAAAAJ</t>
  </si>
  <si>
    <t>Dakota Wong</t>
  </si>
  <si>
    <t>https://scholar.google.com/citations?hl=en&amp;user=nJ-oT_IAAAAJ</t>
  </si>
  <si>
    <t>nJ-oT_IAAAAJ</t>
  </si>
  <si>
    <t>Zizhou Liu</t>
  </si>
  <si>
    <t>https://scholar.google.com/citations?hl=en&amp;user=kt1n_wQAAAAJ</t>
  </si>
  <si>
    <t>kt1n_wQAAAAJ</t>
  </si>
  <si>
    <t>Michelle Ramsahoye</t>
  </si>
  <si>
    <t>https://scholar.google.com/citations?hl=en&amp;user=pHODSSAAAAAJ</t>
  </si>
  <si>
    <t>pHODSSAAAAAJ</t>
  </si>
  <si>
    <t>PhD Student, University of Colorado Boulder</t>
  </si>
  <si>
    <t>Vitel Silviu-Constantin</t>
  </si>
  <si>
    <t>https://scholar.google.com/citations?hl=en&amp;user=jgvTz48AAAAJ</t>
  </si>
  <si>
    <t>jgvTz48AAAAJ</t>
  </si>
  <si>
    <t>PhD Student, "Al. I. Cuza" University, Bitdefender Labs</t>
  </si>
  <si>
    <t>Matthew E. Shaffer</t>
  </si>
  <si>
    <t>https://scholar.google.com/citations?hl=en&amp;user=vXPxPEoAAAAJ</t>
  </si>
  <si>
    <t>vXPxPEoAAAAJ</t>
  </si>
  <si>
    <t>VP of Artificial Intelligence, RIOS Intelligent Machines</t>
  </si>
  <si>
    <t>Ghizlene Amira BELMEKKI</t>
  </si>
  <si>
    <t>https://scholar.google.com/citations?hl=en&amp;user=tXal7p0AAAAJ</t>
  </si>
  <si>
    <t>tXal7p0AAAAJ</t>
  </si>
  <si>
    <t>Ecole Superieure en Informatique, Sidi Bel Abbes, Algeria</t>
  </si>
  <si>
    <t>Verified email at esi-sba.dz</t>
  </si>
  <si>
    <t>Ameneh Shadlo</t>
  </si>
  <si>
    <t>https://scholar.google.com/citations?hl=en&amp;user=ffC0gB0AAAAJ</t>
  </si>
  <si>
    <t>ffC0gB0AAAAJ</t>
  </si>
  <si>
    <t>Youness Diouane</t>
  </si>
  <si>
    <t>https://scholar.google.com/citations?hl=en&amp;user=jWmmR2gAAAAJ</t>
  </si>
  <si>
    <t>jWmmR2gAAAAJ</t>
  </si>
  <si>
    <t>Boston College</t>
  </si>
  <si>
    <t>Verified email at bc.edu</t>
  </si>
  <si>
    <t>Zhiyuan Tang</t>
  </si>
  <si>
    <t>https://scholar.google.com/citations?hl=en&amp;user=XT6h0fwAAAAJ</t>
  </si>
  <si>
    <t>XT6h0fwAAAAJ</t>
  </si>
  <si>
    <t>Ramadani, S.Kom, M.Kom</t>
  </si>
  <si>
    <t>https://scholar.google.com/citations?hl=en&amp;user=b3jigBkAAAAJ</t>
  </si>
  <si>
    <t>b3jigBkAAAAJ</t>
  </si>
  <si>
    <t>Institut Teknologi Dan Kesehatan Ika bina</t>
  </si>
  <si>
    <t>Verified email at itkesikabina.ac.id</t>
  </si>
  <si>
    <t>Loubna Elhaloui</t>
  </si>
  <si>
    <t>https://scholar.google.com/citations?hl=en&amp;user=mc_3tUYAAAAJ</t>
  </si>
  <si>
    <t>mc_3tUYAAAAJ</t>
  </si>
  <si>
    <t>LTIM, Faculty of Sciences Ben M'sik, Hassan II Univer</t>
  </si>
  <si>
    <t>Verified email at emsi.ma</t>
  </si>
  <si>
    <t>Qihan Wang</t>
  </si>
  <si>
    <t>https://scholar.google.com/citations?hl=en&amp;user=oJWaJf0AAAAJ</t>
  </si>
  <si>
    <t>oJWaJf0AAAAJ</t>
  </si>
  <si>
    <t>William &amp; Mary PhD</t>
  </si>
  <si>
    <t>Verified email at email.wm.edu</t>
  </si>
  <si>
    <t>arij mkaouar</t>
  </si>
  <si>
    <t>https://scholar.google.com/citations?hl=en&amp;user=7PrmKDwAAAAJ</t>
  </si>
  <si>
    <t>7PrmKDwAAAAJ</t>
  </si>
  <si>
    <t>Doctor in Computer Systems Engineering</t>
  </si>
  <si>
    <t>Sudipta Priyadarshinee</t>
  </si>
  <si>
    <t>https://scholar.google.com/citations?hl=en&amp;user=3P6GbRkAAAAJ</t>
  </si>
  <si>
    <t>3P6GbRkAAAAJ</t>
  </si>
  <si>
    <t>Benjamin Rombaut</t>
  </si>
  <si>
    <t>https://scholar.google.com/citations?hl=en&amp;user=hBX9eycAAAAJ</t>
  </si>
  <si>
    <t>hBX9eycAAAAJ</t>
  </si>
  <si>
    <t>Queen's University</t>
  </si>
  <si>
    <t>Hui Li</t>
  </si>
  <si>
    <t>https://scholar.google.com/citations?hl=en&amp;user=qp5oaYwAAAAJ</t>
  </si>
  <si>
    <t>qp5oaYwAAAAJ</t>
  </si>
  <si>
    <t>Chalmers University of Technology</t>
  </si>
  <si>
    <t>Omar Omran</t>
  </si>
  <si>
    <t>https://scholar.google.com/citations?hl=en&amp;user=gJfu06MAAAAJ</t>
  </si>
  <si>
    <t>gJfu06MAAAAJ</t>
  </si>
  <si>
    <t>Engineer, German International University</t>
  </si>
  <si>
    <t>Babai Kaveh</t>
  </si>
  <si>
    <t>https://scholar.google.com/citations?hl=en&amp;user=XMMWX4oAAAAJ</t>
  </si>
  <si>
    <t>XMMWX4oAAAAJ</t>
  </si>
  <si>
    <t>Scientist, Institute of Molecular Biology and Biotechnologies of the Azerbaijan Republic</t>
  </si>
  <si>
    <t>Verified email at eilink.az</t>
  </si>
  <si>
    <t>Badruddowza</t>
  </si>
  <si>
    <t>https://scholar.google.com/citations?hl=en&amp;user=gPtB6isAAAAJ</t>
  </si>
  <si>
    <t>gPtB6isAAAAJ</t>
  </si>
  <si>
    <t>Harshal Dhake</t>
  </si>
  <si>
    <t>https://scholar.google.com/citations?hl=en&amp;user=KMKYA5IAAAAJ</t>
  </si>
  <si>
    <t>KMKYA5IAAAAJ</t>
  </si>
  <si>
    <t>Student at National Institute of Technology Karnataka</t>
  </si>
  <si>
    <t>Ù…Ø­Ù…Ø¯ Ø§Ù„Ø§Ø­Ù…Ø¯ÙŠ</t>
  </si>
  <si>
    <t>https://scholar.google.com/citations?hl=en&amp;user=RjndhhoAAAAJ</t>
  </si>
  <si>
    <t>RjndhhoAAAAJ</t>
  </si>
  <si>
    <t>Newcastle University</t>
  </si>
  <si>
    <t>Verified email at newcastle.ac.uk</t>
  </si>
  <si>
    <t>Cameron Rutherford</t>
  </si>
  <si>
    <t>https://scholar.google.com/citations?hl=en&amp;user=3GFqQGoAAAAJ</t>
  </si>
  <si>
    <t>3GFqQGoAAAAJ</t>
  </si>
  <si>
    <t>Pacific Northwest National Laboratory</t>
  </si>
  <si>
    <t>Verified email at pnnl.gov</t>
  </si>
  <si>
    <t>Buhari Yakubu</t>
  </si>
  <si>
    <t>https://scholar.google.com/citations?hl=en&amp;user=kTj5sxQAAAAJ</t>
  </si>
  <si>
    <t>kTj5sxQAAAAJ</t>
  </si>
  <si>
    <t>Sajjad Heydari</t>
  </si>
  <si>
    <t>https://scholar.google.com/citations?hl=en&amp;user=aCF0ZfQAAAAJ</t>
  </si>
  <si>
    <t>aCF0ZfQAAAAJ</t>
  </si>
  <si>
    <t>Fredrik Landjamara Ndjurumana</t>
  </si>
  <si>
    <t>https://scholar.google.com/citations?hl=en&amp;user=GSFuKjUAAAAJ</t>
  </si>
  <si>
    <t>GSFuKjUAAAAJ</t>
  </si>
  <si>
    <t>Universitas Kristen Satya Wacana Salatiga</t>
  </si>
  <si>
    <t>Verified email at uksw.edu</t>
  </si>
  <si>
    <t>Venkatesh Kavididevi</t>
  </si>
  <si>
    <t>https://scholar.google.com/citations?hl=en&amp;user=LfWoUOoAAAAJ</t>
  </si>
  <si>
    <t>LfWoUOoAAAAJ</t>
  </si>
  <si>
    <t>Vardhaman college of Engineering</t>
  </si>
  <si>
    <t>Verified email at vardhaman.org</t>
  </si>
  <si>
    <t>Jose Lorenzo C. Capistrano</t>
  </si>
  <si>
    <t>https://scholar.google.com/citations?hl=en&amp;user=gHwkj8oAAAAJ</t>
  </si>
  <si>
    <t>gHwkj8oAAAAJ</t>
  </si>
  <si>
    <t>Master of Computer Science Student, Department of Computer Science, College ofÂ â€¦</t>
  </si>
  <si>
    <t>Verified email at upd.edu.ph</t>
  </si>
  <si>
    <t>Akshaj Gupta</t>
  </si>
  <si>
    <t>https://scholar.google.com/citations?hl=en&amp;user=eIVogoYAAAAJ</t>
  </si>
  <si>
    <t>eIVogoYAAAAJ</t>
  </si>
  <si>
    <t>Student, IIIT-Hyderabad</t>
  </si>
  <si>
    <t>Francesco Morano</t>
  </si>
  <si>
    <t>https://scholar.google.com/citations?hl=en&amp;user=VXz0O9MAAAAJ</t>
  </si>
  <si>
    <t>VXz0O9MAAAAJ</t>
  </si>
  <si>
    <t>Master Student, UniversitÃ  degli studi Milano-Bicocca</t>
  </si>
  <si>
    <t>Verified email at unimib.it</t>
  </si>
  <si>
    <t>Su Myo Swe</t>
  </si>
  <si>
    <t>https://scholar.google.com/citations?hl=en&amp;user=wPY2pqgAAAAJ</t>
  </si>
  <si>
    <t>wPY2pqgAAAAJ</t>
  </si>
  <si>
    <t>Verified email at mu.edu.mm</t>
  </si>
  <si>
    <t>Jonas Fuhrmann</t>
  </si>
  <si>
    <t>https://scholar.google.com/citations?hl=en&amp;user=iR34TcMAAAAJ</t>
  </si>
  <si>
    <t>iR34TcMAAAAJ</t>
  </si>
  <si>
    <t>Alaleh Torkjazi</t>
  </si>
  <si>
    <t>https://scholar.google.com/citations?hl=en&amp;user=HShkfsYAAAAJ</t>
  </si>
  <si>
    <t>HShkfsYAAAAJ</t>
  </si>
  <si>
    <t>PhD candidate, University of South Carolina</t>
  </si>
  <si>
    <t>raphael cousin</t>
  </si>
  <si>
    <t>https://scholar.google.com/citations?hl=en&amp;user=RR67riUAAAAJ</t>
  </si>
  <si>
    <t>RR67riUAAAAJ</t>
  </si>
  <si>
    <t>machine learning</t>
  </si>
  <si>
    <t>Verified email at student.42.fr</t>
  </si>
  <si>
    <t>Irwan Jani Tarigan</t>
  </si>
  <si>
    <t>https://scholar.google.com/citations?hl=en&amp;user=wh3CiGoAAAAJ</t>
  </si>
  <si>
    <t>wh3CiGoAAAAJ</t>
  </si>
  <si>
    <t>STMIK METHODIST BINJAI</t>
  </si>
  <si>
    <t>Verified email at stmikmethodistbinjai.ac.id</t>
  </si>
  <si>
    <t>Haidar Abdulrahman Abbas</t>
  </si>
  <si>
    <t>https://scholar.google.com/citations?hl=en&amp;user=3ltW4dIAAAAJ</t>
  </si>
  <si>
    <t>3ltW4dIAAAAJ</t>
  </si>
  <si>
    <t>msc student</t>
  </si>
  <si>
    <t>Rei Sato</t>
  </si>
  <si>
    <t>https://scholar.google.com/citations?hl=en&amp;user=pfMdvGMAAAAJ</t>
  </si>
  <si>
    <t>pfMdvGMAAAAJ</t>
  </si>
  <si>
    <t>University of Tsukuba</t>
  </si>
  <si>
    <t>Verified email at bbo.cs.tsukuba.ac.jp</t>
  </si>
  <si>
    <t>Benjamin L Parfitt</t>
  </si>
  <si>
    <t>https://scholar.google.com/citations?hl=en&amp;user=3-lrSTQAAAAJ</t>
  </si>
  <si>
    <t>3-lrSTQAAAAJ</t>
  </si>
  <si>
    <t>Machhour Naoufal</t>
  </si>
  <si>
    <t>https://scholar.google.com/citations?hl=en&amp;user=s24Rx6AAAAAJ</t>
  </si>
  <si>
    <t>s24Rx6AAAAAJ</t>
  </si>
  <si>
    <t>University of Mohamed Premier</t>
  </si>
  <si>
    <t>Verified email at ump.ac.ma</t>
  </si>
  <si>
    <t>Yonatan Iluz</t>
  </si>
  <si>
    <t>https://scholar.google.com/citations?hl=en&amp;user=VQ2fCUYAAAAJ</t>
  </si>
  <si>
    <t>VQ2fCUYAAAAJ</t>
  </si>
  <si>
    <t>Grad student, Weizmann Institute of Science</t>
  </si>
  <si>
    <t>Verified email at weizmann.ac.il</t>
  </si>
  <si>
    <t>Abdelhalim SAADI</t>
  </si>
  <si>
    <t>https://scholar.google.com/citations?hl=en&amp;user=dYOrCLEAAAAJ</t>
  </si>
  <si>
    <t>dYOrCLEAAAAJ</t>
  </si>
  <si>
    <t>Enseignement de base en technlologie - SÃ©tif</t>
  </si>
  <si>
    <t>Verified email at univ-constantine2.dz</t>
  </si>
  <si>
    <t>https://scholar.google.com/citations?hl=en&amp;user=ObeINIMAAAAJ</t>
  </si>
  <si>
    <t>ObeINIMAAAAJ</t>
  </si>
  <si>
    <t>Bachelor of Software Engineering, Sun Yat-sen University</t>
  </si>
  <si>
    <t>Hilmi Farhan Ramadhani</t>
  </si>
  <si>
    <t>https://scholar.google.com/citations?hl=en&amp;user=PRr1JQ8AAAAJ</t>
  </si>
  <si>
    <t>PRr1JQ8AAAAJ</t>
  </si>
  <si>
    <t>Student, IPB University</t>
  </si>
  <si>
    <t>Sunayana Gupta</t>
  </si>
  <si>
    <t>https://scholar.google.com/citations?hl=en&amp;user=NOWS9TAAAAAJ</t>
  </si>
  <si>
    <t>NOWS9TAAAAAJ</t>
  </si>
  <si>
    <t>Malaviya National Institute of Technology, Jaipur</t>
  </si>
  <si>
    <t>Verified email at mnit.ac.in</t>
  </si>
  <si>
    <t>Viktor Suwiyanto</t>
  </si>
  <si>
    <t>https://scholar.google.com/citations?hl=en&amp;user=Iso597MAAAAJ</t>
  </si>
  <si>
    <t>Iso597MAAAAJ</t>
  </si>
  <si>
    <t>BPS-Statistics Indonesia</t>
  </si>
  <si>
    <t>Verified email at bps.go.id</t>
  </si>
  <si>
    <t>Raffaele Vaira</t>
  </si>
  <si>
    <t>https://scholar.google.com/citations?hl=en&amp;user=gWq6w5QAAAAJ</t>
  </si>
  <si>
    <t>gWq6w5QAAAAJ</t>
  </si>
  <si>
    <t>Ph.D. UniversitÃ  Politecnica delle Marche</t>
  </si>
  <si>
    <t>Rohith J</t>
  </si>
  <si>
    <t>https://scholar.google.com/citations?hl=en&amp;user=Z5Yj6acAAAAJ</t>
  </si>
  <si>
    <t>Z5Yj6acAAAAJ</t>
  </si>
  <si>
    <t>Computer Science Student at VIT UNIVERSITY</t>
  </si>
  <si>
    <t>Muhammad Muslih</t>
  </si>
  <si>
    <t>https://scholar.google.com/citations?hl=en&amp;user=2hqXDQwAAAAJ</t>
  </si>
  <si>
    <t>2hqXDQwAAAAJ</t>
  </si>
  <si>
    <t>STMIK LIKMI Bandung</t>
  </si>
  <si>
    <t>Verified email at bozzetto.co.id</t>
  </si>
  <si>
    <t>Aulia Syarif Aziz</t>
  </si>
  <si>
    <t>https://scholar.google.com/citations?hl=en&amp;user=AfFVNSQAAAAJ</t>
  </si>
  <si>
    <t>AfFVNSQAAAAJ</t>
  </si>
  <si>
    <t>Universitas Islam Negeri Ar-Raniry</t>
  </si>
  <si>
    <t>Verified email at ar-raniry.ac.id</t>
  </si>
  <si>
    <t>Ahmed Elhadad</t>
  </si>
  <si>
    <t>https://scholar.google.com/citations?hl=en&amp;user=8-b44k4AAAAJ</t>
  </si>
  <si>
    <t>8-b44k4AAAAJ</t>
  </si>
  <si>
    <t>Verified email at ju.edu.sa</t>
  </si>
  <si>
    <t>Nallainathan Senthuran</t>
  </si>
  <si>
    <t>https://scholar.google.com/citations?hl=en&amp;user=sIraUJQAAAAJ</t>
  </si>
  <si>
    <t>sIraUJQAAAAJ</t>
  </si>
  <si>
    <t>Consultant Tech Lead</t>
  </si>
  <si>
    <t>Verified email at kingston.ac.uk</t>
  </si>
  <si>
    <t>Temitope Olubunmi  Awodiji BS,MS,Ph.D. Student</t>
  </si>
  <si>
    <t>https://scholar.google.com/citations?hl=en&amp;user=6sjpSpYAAAAJ</t>
  </si>
  <si>
    <t>6sjpSpYAAAAJ</t>
  </si>
  <si>
    <t>Information Technology, Ph.D. (Ph.D.) University of Cumberlands</t>
  </si>
  <si>
    <t>Kanishk Kalra</t>
  </si>
  <si>
    <t>https://scholar.google.com/citations?hl=en&amp;user=Da1ZsjQAAAAJ</t>
  </si>
  <si>
    <t>Da1ZsjQAAAAJ</t>
  </si>
  <si>
    <t>Student, IIT Gandhinagar</t>
  </si>
  <si>
    <t>Verified email at iitgn.ac.in</t>
  </si>
  <si>
    <t>Kobra Behravan</t>
  </si>
  <si>
    <t>https://scholar.google.com/citations?hl=en&amp;user=6He8cCwAAAAJ</t>
  </si>
  <si>
    <t>6He8cCwAAAAJ</t>
  </si>
  <si>
    <t>Islamic Azad University  of Sabzevar</t>
  </si>
  <si>
    <t>Verified email at iaus.ac.ir</t>
  </si>
  <si>
    <t>Deri Marse Putra</t>
  </si>
  <si>
    <t>https://scholar.google.com/citations?hl=en&amp;user=h1Zw4PkAAAAJ</t>
  </si>
  <si>
    <t>h1Zw4PkAAAAJ</t>
  </si>
  <si>
    <t>Universitas Putra Indonesia YPTK</t>
  </si>
  <si>
    <t>Verified email at upiyptk.ac.id</t>
  </si>
  <si>
    <t>RDD Prematilake</t>
  </si>
  <si>
    <t>https://scholar.google.com/citations?hl=en&amp;user=uEDdw3UAAAAJ</t>
  </si>
  <si>
    <t>uEDdw3UAAAAJ</t>
  </si>
  <si>
    <t>University of Plymouth</t>
  </si>
  <si>
    <t>Verified email at students.plymouth.ac.uk</t>
  </si>
  <si>
    <t>Alessio Luciani</t>
  </si>
  <si>
    <t>https://scholar.google.com/citations?hl=en&amp;user=WBcDJFsAAAAJ</t>
  </si>
  <si>
    <t>WBcDJFsAAAAJ</t>
  </si>
  <si>
    <t>Rishikesh Rajesh Kadam</t>
  </si>
  <si>
    <t>https://scholar.google.com/citations?hl=en&amp;user=3NXAAPYAAAAJ</t>
  </si>
  <si>
    <t>3NXAAPYAAAAJ</t>
  </si>
  <si>
    <t>Piero Campos Villagaray</t>
  </si>
  <si>
    <t>https://scholar.google.com/citations?hl=en&amp;user=eTRJiSMAAAAJ</t>
  </si>
  <si>
    <t>eTRJiSMAAAAJ</t>
  </si>
  <si>
    <t>Alumno, Universidad San Ignacio del Loyola</t>
  </si>
  <si>
    <t>Mathias Andre Romero Maynetto</t>
  </si>
  <si>
    <t>https://scholar.google.com/citations?hl=en&amp;user=r5GvIbcAAAAJ</t>
  </si>
  <si>
    <t>r5GvIbcAAAAJ</t>
  </si>
  <si>
    <t>Estudiante, Universidad San Ignacio de Loyola - PerÃº</t>
  </si>
  <si>
    <t>Kelvyn</t>
  </si>
  <si>
    <t>https://scholar.google.com/citations?hl=en&amp;user=RvxfqLwAAAAJ</t>
  </si>
  <si>
    <t>RvxfqLwAAAAJ</t>
  </si>
  <si>
    <t>Ramakrishnan Sundareswaran</t>
  </si>
  <si>
    <t>https://scholar.google.com/citations?hl=en&amp;user=thn-4UEAAAAJ</t>
  </si>
  <si>
    <t>thn-4UEAAAAJ</t>
  </si>
  <si>
    <t>Roman Kalyakin</t>
  </si>
  <si>
    <t>https://scholar.google.com/citations?hl=en&amp;user=kVE_i_gAAAAJ</t>
  </si>
  <si>
    <t>kVE_i_gAAAAJ</t>
  </si>
  <si>
    <t>Verified email at kalyakin.com</t>
  </si>
  <si>
    <t>Noah Wiederhold</t>
  </si>
  <si>
    <t>https://scholar.google.com/citations?hl=en&amp;user=4ZUV45IAAAAJ</t>
  </si>
  <si>
    <t>4ZUV45IAAAAJ</t>
  </si>
  <si>
    <t>Graduate Student, Clarkson University</t>
  </si>
  <si>
    <t>Anthony Negron</t>
  </si>
  <si>
    <t>https://scholar.google.com/citations?hl=en&amp;user=5-Z2dKkAAAAJ</t>
  </si>
  <si>
    <t>5-Z2dKkAAAAJ</t>
  </si>
  <si>
    <t>New York Hall of Science</t>
  </si>
  <si>
    <t>Verified email at nysci.org</t>
  </si>
  <si>
    <t>Neetigya Chahar</t>
  </si>
  <si>
    <t>https://scholar.google.com/citations?hl=en&amp;user=GBkvXJkAAAAJ</t>
  </si>
  <si>
    <t>GBkvXJkAAAAJ</t>
  </si>
  <si>
    <t>Student at Vellore Institute of Technology, Vellore</t>
  </si>
  <si>
    <t>Mauro Francisco Arcidiacono</t>
  </si>
  <si>
    <t>https://scholar.google.com/citations?hl=en&amp;user=eiFWPhoAAAAJ</t>
  </si>
  <si>
    <t>eiFWPhoAAAAJ</t>
  </si>
  <si>
    <t>PhD Student at University of Strathclyde</t>
  </si>
  <si>
    <t>Noah BÃ¼hlmann</t>
  </si>
  <si>
    <t>https://scholar.google.com/citations?hl=en&amp;user=JGJTlPAAAAAJ</t>
  </si>
  <si>
    <t>JGJTlPAAAAAJ</t>
  </si>
  <si>
    <t>BSc in Computer Science, University of Bern</t>
  </si>
  <si>
    <t>Verified email at students.unibe.ch</t>
  </si>
  <si>
    <t>Linir Zamir</t>
  </si>
  <si>
    <t>https://scholar.google.com/citations?hl=en&amp;user=rp8gc_0AAAAJ</t>
  </si>
  <si>
    <t>rp8gc_0AAAAJ</t>
  </si>
  <si>
    <t>Florida Atlantic University</t>
  </si>
  <si>
    <t>Verified email at fau.edu</t>
  </si>
  <si>
    <t>Saurav Roy</t>
  </si>
  <si>
    <t>https://scholar.google.com/citations?hl=en&amp;user=In5rEb4AAAAJ</t>
  </si>
  <si>
    <t>In5rEb4AAAAJ</t>
  </si>
  <si>
    <t>Kalinga Institute of Industrial Technology</t>
  </si>
  <si>
    <t>Verified email at kiitbiotech.ac.in</t>
  </si>
  <si>
    <t>maia alhajri</t>
  </si>
  <si>
    <t>https://scholar.google.com/citations?hl=en&amp;user=cnHq6awAAAAJ</t>
  </si>
  <si>
    <t>cnHq6awAAAAJ</t>
  </si>
  <si>
    <t>lecturer, A'Sharqiyah university</t>
  </si>
  <si>
    <t>Verified email at asu.edu.om</t>
  </si>
  <si>
    <t>Alice Lacan</t>
  </si>
  <si>
    <t>https://scholar.google.com/citations?hl=en&amp;user=9G7453EAAAAJ</t>
  </si>
  <si>
    <t>9G7453EAAAAJ</t>
  </si>
  <si>
    <t>IBISC/LISN, UniversitÃ© Paris-Saclay</t>
  </si>
  <si>
    <t>Verified email at univ-evry.fr</t>
  </si>
  <si>
    <t>Ben Treves</t>
  </si>
  <si>
    <t>https://scholar.google.com/citations?hl=en&amp;user=gZn6rPIAAAAJ</t>
  </si>
  <si>
    <t>gZn6rPIAAAAJ</t>
  </si>
  <si>
    <t>University of California, Riverside</t>
  </si>
  <si>
    <t>Verified email at ucr.edu</t>
  </si>
  <si>
    <t>Alexander Vieth</t>
  </si>
  <si>
    <t>https://scholar.google.com/citations?hl=en&amp;user=PvF_WrkAAAAJ</t>
  </si>
  <si>
    <t>PvF_WrkAAAAJ</t>
  </si>
  <si>
    <t>Nizheen</t>
  </si>
  <si>
    <t>https://scholar.google.com/citations?hl=en&amp;user=hNgfdMQAAAAJ</t>
  </si>
  <si>
    <t>hNgfdMQAAAAJ</t>
  </si>
  <si>
    <t>University of Duhok</t>
  </si>
  <si>
    <t>Verified email at uod.ac</t>
  </si>
  <si>
    <t>Stevry Yushady CH Bissa</t>
  </si>
  <si>
    <t>https://scholar.google.com/citations?hl=en&amp;user=W3tN9X0AAAAJ</t>
  </si>
  <si>
    <t>W3tN9X0AAAAJ</t>
  </si>
  <si>
    <t>National Research and Innovation Agency, Indonesia</t>
  </si>
  <si>
    <t>Adrien Mogenet</t>
  </si>
  <si>
    <t>https://scholar.google.com/citations?hl=en&amp;user=wQLxz68AAAAJ</t>
  </si>
  <si>
    <t>wQLxz68AAAAJ</t>
  </si>
  <si>
    <t>Indeed Inc.</t>
  </si>
  <si>
    <t>Verified email at indeedflex.com</t>
  </si>
  <si>
    <t>Darshan D Vishwanath</t>
  </si>
  <si>
    <t>https://scholar.google.com/citations?hl=en&amp;user=NinsZ6UAAAAJ</t>
  </si>
  <si>
    <t>NinsZ6UAAAAJ</t>
  </si>
  <si>
    <t>Ahmet BahadÄ±r EyuboÄŸlu</t>
  </si>
  <si>
    <t>https://scholar.google.com/citations?hl=en&amp;user=Yp4amb0AAAAJ</t>
  </si>
  <si>
    <t>Yp4amb0AAAAJ</t>
  </si>
  <si>
    <t>Noorah Albehaijan</t>
  </si>
  <si>
    <t>https://scholar.google.com/citations?hl=en&amp;user=j03ZGkcAAAAJ</t>
  </si>
  <si>
    <t>j03ZGkcAAAAJ</t>
  </si>
  <si>
    <t>Assistance professor, Imam Abdulrahman bin Fisal University</t>
  </si>
  <si>
    <t>Hongtao Hao</t>
  </si>
  <si>
    <t>https://scholar.google.com/citations?hl=en&amp;user=VO6EfSzAAG0C</t>
  </si>
  <si>
    <t>VO6EfSzAAG0C</t>
  </si>
  <si>
    <t>Liam Dugan</t>
  </si>
  <si>
    <t>https://scholar.google.com/citations?hl=en&amp;user=DO4jcYAAAAAJ</t>
  </si>
  <si>
    <t>DO4jcYAAAAAJ</t>
  </si>
  <si>
    <t>Verified email at duganhome.com</t>
  </si>
  <si>
    <t>Elizabeth Dolan</t>
  </si>
  <si>
    <t>https://scholar.google.com/citations?hl=en&amp;user=KLlC2XsAAAAJ</t>
  </si>
  <si>
    <t>KLlC2XsAAAAJ</t>
  </si>
  <si>
    <t>Om Shastri</t>
  </si>
  <si>
    <t>https://scholar.google.com/citations?hl=en&amp;user=UJog1swAAAAJ</t>
  </si>
  <si>
    <t>UJog1swAAAAJ</t>
  </si>
  <si>
    <t>Los Gatos High School</t>
  </si>
  <si>
    <t>Sean N Mackay</t>
  </si>
  <si>
    <t>https://scholar.google.com/citations?hl=en&amp;user=Nxb-wloAAAAJ</t>
  </si>
  <si>
    <t>Nxb-wloAAAAJ</t>
  </si>
  <si>
    <t>PhD Candidate, University at Buffalo</t>
  </si>
  <si>
    <t>Ghadeer Ghazi Shayea</t>
  </si>
  <si>
    <t>https://scholar.google.com/citations?hl=en&amp;user=kKn-TqAAAAAJ</t>
  </si>
  <si>
    <t>kKn-TqAAAAAJ</t>
  </si>
  <si>
    <t>Imam Ja'afar Al-Sadiq University</t>
  </si>
  <si>
    <t>tianyi she</t>
  </si>
  <si>
    <t>https://scholar.google.com/citations?hl=en&amp;user=VBvTjMEAAAAJ</t>
  </si>
  <si>
    <t>VBvTjMEAAAAJ</t>
  </si>
  <si>
    <t>WuHan University</t>
  </si>
  <si>
    <t>Gausiya Yasmeen</t>
  </si>
  <si>
    <t>https://scholar.google.com/citations?hl=en&amp;user=JCrQebQAAAAJ</t>
  </si>
  <si>
    <t>JCrQebQAAAAJ</t>
  </si>
  <si>
    <t>Research Scholar, Integral University</t>
  </si>
  <si>
    <t>Verified email at iul.ac.in</t>
  </si>
  <si>
    <t>Debie Shajie A</t>
  </si>
  <si>
    <t>https://scholar.google.com/citations?hl=en&amp;user=kYNLDIgAAAAJ</t>
  </si>
  <si>
    <t>kYNLDIgAAAAJ</t>
  </si>
  <si>
    <t>Professor of Audio Engineering, Karunya Institute of Technology &amp; Sciences</t>
  </si>
  <si>
    <t>Junyao Gao</t>
  </si>
  <si>
    <t>https://scholar.google.com/citations?hl=en&amp;user=cKNEr5gAAAAJ</t>
  </si>
  <si>
    <t>cKNEr5gAAAAJ</t>
  </si>
  <si>
    <t>phd candidate in tongji university</t>
  </si>
  <si>
    <t>Verified email at tongji.edu.cn</t>
  </si>
  <si>
    <t>Minh Pham Quang</t>
  </si>
  <si>
    <t>https://scholar.google.com/citations?hl=en&amp;user=EemswioAAAAJ</t>
  </si>
  <si>
    <t>EemswioAAAAJ</t>
  </si>
  <si>
    <t>Eksplorasi Teknologi Enterprise &amp; Sistem Informasi (EKSTENSI)</t>
  </si>
  <si>
    <t>https://scholar.google.com/citations?hl=en&amp;user=lZztqp0AAAAJ</t>
  </si>
  <si>
    <t>lZztqp0AAAAJ</t>
  </si>
  <si>
    <t>Verified email at fikom.site</t>
  </si>
  <si>
    <t>blue bear78</t>
  </si>
  <si>
    <t>https://scholar.google.com/citations?hl=en&amp;user=TZw2NQgAAAAJ</t>
  </si>
  <si>
    <t>TZw2NQgAAAAJ</t>
  </si>
  <si>
    <t>kyungpook national university</t>
  </si>
  <si>
    <t>Verified email at knu.ac.kr</t>
  </si>
  <si>
    <t>ì„±ë¯¼ê·œ</t>
  </si>
  <si>
    <t>https://scholar.google.com/citations?hl=en&amp;user=U15O_psAAAAJ</t>
  </si>
  <si>
    <t>U15O_psAAAAJ</t>
  </si>
  <si>
    <t>ê²½ë¶ëŒ€í•™êµ</t>
  </si>
  <si>
    <t>Federico Gossi</t>
  </si>
  <si>
    <t>https://scholar.google.com/citations?hl=en&amp;user=ndl-yI0AAAAJ</t>
  </si>
  <si>
    <t>ndl-yI0AAAAJ</t>
  </si>
  <si>
    <t>Verified email at alumni.ethz.ch</t>
  </si>
  <si>
    <t>Md. Nafis Tahmid Akhand</t>
  </si>
  <si>
    <t>https://scholar.google.com/citations?hl=en&amp;user=8Qx4OSoAAAAJ</t>
  </si>
  <si>
    <t>8Qx4OSoAAAAJ</t>
  </si>
  <si>
    <t>Lecturer, Department of Computer Science and Engineering, United International University</t>
  </si>
  <si>
    <t>Verified email at stud.kuet.ac.bd</t>
  </si>
  <si>
    <t>Anton Outkine</t>
  </si>
  <si>
    <t>https://scholar.google.com/citations?hl=en&amp;user=ogJ7BbkAAAAJ</t>
  </si>
  <si>
    <t>ogJ7BbkAAAAJ</t>
  </si>
  <si>
    <t>Yuchen Zhang</t>
  </si>
  <si>
    <t>https://scholar.google.com/citations?hl=en&amp;user=C9G9JisAAAAJ</t>
  </si>
  <si>
    <t>C9G9JisAAAAJ</t>
  </si>
  <si>
    <t>å¤æ—¦å¤§å­¦</t>
  </si>
  <si>
    <t>Verified email at m.fudan.edu.cn</t>
  </si>
  <si>
    <t>Derek Bryan McCreight</t>
  </si>
  <si>
    <t>https://scholar.google.com/citations?hl=en&amp;user=nViNCIoAAAAJ</t>
  </si>
  <si>
    <t>nViNCIoAAAAJ</t>
  </si>
  <si>
    <t>Verified email at alumni.stanford.edu</t>
  </si>
  <si>
    <t>Davlat Ismatov Mukhiddin o'g'li</t>
  </si>
  <si>
    <t>https://scholar.google.com/citations?hl=en&amp;user=12I0uXYAAAAJ</t>
  </si>
  <si>
    <t>12I0uXYAAAAJ</t>
  </si>
  <si>
    <t>Doctor of Philosophy PhD</t>
  </si>
  <si>
    <t>Kelvin Zhang</t>
  </si>
  <si>
    <t>https://scholar.google.com/citations?hl=en&amp;user=qzN7zecAAAAJ</t>
  </si>
  <si>
    <t>qzN7zecAAAAJ</t>
  </si>
  <si>
    <t>Google DeepMind, Imperial College London</t>
  </si>
  <si>
    <t>Omar Momen</t>
  </si>
  <si>
    <t>https://scholar.google.com/citations?hl=en&amp;user=LFCRX9MAAAAJ</t>
  </si>
  <si>
    <t>LFCRX9MAAAAJ</t>
  </si>
  <si>
    <t>Heinrich Heine University DÃ¼sseldorf, Germany</t>
  </si>
  <si>
    <t>Annisa Fitria Nurdina</t>
  </si>
  <si>
    <t>https://scholar.google.com/citations?hl=en&amp;user=FCabx3gAAAAJ</t>
  </si>
  <si>
    <t>FCabx3gAAAAJ</t>
  </si>
  <si>
    <t>Computer Science, Universitas Negeri Semarang</t>
  </si>
  <si>
    <t>Tatiana Acero-Cuellar</t>
  </si>
  <si>
    <t>https://scholar.google.com/citations?hl=en&amp;user=nSY3tQQAAAAJ</t>
  </si>
  <si>
    <t>nSY3tQQAAAAJ</t>
  </si>
  <si>
    <t>Graduate Student, University of Delaware</t>
  </si>
  <si>
    <t>Sandeep Kumar Davuluri</t>
  </si>
  <si>
    <t>https://scholar.google.com/citations?hl=en&amp;user=4nD5fLcAAAAJ</t>
  </si>
  <si>
    <t>4nD5fLcAAAAJ</t>
  </si>
  <si>
    <t>Research student, University of the Cumberlands</t>
  </si>
  <si>
    <t>BalÃ¡zs Szalontai</t>
  </si>
  <si>
    <t>https://scholar.google.com/citations?hl=en&amp;user=nmKaEtgAAAAJ</t>
  </si>
  <si>
    <t>nmKaEtgAAAAJ</t>
  </si>
  <si>
    <t>EÃ¶tvÃ¶s LorÃ¡nd University</t>
  </si>
  <si>
    <t>bushra algotiml</t>
  </si>
  <si>
    <t>https://scholar.google.com/citations?hl=en&amp;user=MCwnFhIAAAAJ</t>
  </si>
  <si>
    <t>MCwnFhIAAAAJ</t>
  </si>
  <si>
    <t>Umm Al Qura University</t>
  </si>
  <si>
    <t>Yousef Anees AbuHashem</t>
  </si>
  <si>
    <t>https://scholar.google.com/citations?hl=en&amp;user=uxFrQRYAAAAJ</t>
  </si>
  <si>
    <t>uxFrQRYAAAAJ</t>
  </si>
  <si>
    <t>Khurshid Sultanov</t>
  </si>
  <si>
    <t>https://scholar.google.com/citations?hl=en&amp;user=61QN3EEAAAAJ</t>
  </si>
  <si>
    <t>61QN3EEAAAAJ</t>
  </si>
  <si>
    <t>Ministry of Higher education, Science and Innovation</t>
  </si>
  <si>
    <t>Zoe Moorton</t>
  </si>
  <si>
    <t>https://scholar.google.com/citations?hl=en&amp;user=0IaviPIAAAAJ</t>
  </si>
  <si>
    <t>0IaviPIAAAAJ</t>
  </si>
  <si>
    <t>Northumbria University</t>
  </si>
  <si>
    <t>Verified email at northumbria.ac.uk</t>
  </si>
  <si>
    <t>Marius Urbonas</t>
  </si>
  <si>
    <t>https://scholar.google.com/citations?hl=en&amp;user=wcpkedYAAAAJ</t>
  </si>
  <si>
    <t>wcpkedYAAAAJ</t>
  </si>
  <si>
    <t>Oxford University</t>
  </si>
  <si>
    <t>Verified email at stx.ox.ac.uk</t>
  </si>
  <si>
    <t>Shailee Patel</t>
  </si>
  <si>
    <t>https://scholar.google.com/citations?hl=en&amp;user=n5uG8H8AAAAJ</t>
  </si>
  <si>
    <t>n5uG8H8AAAAJ</t>
  </si>
  <si>
    <t>Verified email at somaiya.edu</t>
  </si>
  <si>
    <t>Alisher Kamolov</t>
  </si>
  <si>
    <t>https://scholar.google.com/citations?hl=en&amp;user=RectNKUAAAAJ</t>
  </si>
  <si>
    <t>RectNKUAAAAJ</t>
  </si>
  <si>
    <t>Fergana regional branch of uzbekistan State Institute of Arts and Culture</t>
  </si>
  <si>
    <t>Verified email at dsmi-qf.uz</t>
  </si>
  <si>
    <t>Miguel Angel Gil Rios</t>
  </si>
  <si>
    <t>https://scholar.google.com/citations?hl=en&amp;user=6knWHTIAAAAJ</t>
  </si>
  <si>
    <t>6knWHTIAAAAJ</t>
  </si>
  <si>
    <t>Full-time Professor, Universidad TecnolÃ³gica de LeÃ³n</t>
  </si>
  <si>
    <t>Verified email at utleon.edu.mx</t>
  </si>
  <si>
    <t>Venkata Sai Aditya Marella</t>
  </si>
  <si>
    <t>https://scholar.google.com/citations?hl=en&amp;user=6l6YilUAAAAJ</t>
  </si>
  <si>
    <t>6l6YilUAAAAJ</t>
  </si>
  <si>
    <t>University of Michigan, Ann Arbor</t>
  </si>
  <si>
    <t>https://scholar.google.com/citations?hl=en&amp;user=AEA6e-8AAAAJ</t>
  </si>
  <si>
    <t>AEA6e-8AAAAJ</t>
  </si>
  <si>
    <t>Lahore University of Management Sciences (LUMS)</t>
  </si>
  <si>
    <t>Verified email at lums.edu.pk</t>
  </si>
  <si>
    <t>Nikola Danevski</t>
  </si>
  <si>
    <t>https://scholar.google.com/citations?hl=en&amp;user=ltRRoF8AAAAJ</t>
  </si>
  <si>
    <t>ltRRoF8AAAAJ</t>
  </si>
  <si>
    <t>Jason Sebastian Sulistyawan</t>
  </si>
  <si>
    <t>https://scholar.google.com/citations?hl=en&amp;user=55Iw9_gAAAAJ</t>
  </si>
  <si>
    <t>55Iw9_gAAAAJ</t>
  </si>
  <si>
    <t>BINUS University</t>
  </si>
  <si>
    <t>Mohammed Hamood Naji Saif</t>
  </si>
  <si>
    <t>https://scholar.google.com/citations?hl=en&amp;user=Rh--6LEAAAAJ</t>
  </si>
  <si>
    <t>Rh--6LEAAAAJ</t>
  </si>
  <si>
    <t>Verified email at ust.edu</t>
  </si>
  <si>
    <t>Marc Richardson</t>
  </si>
  <si>
    <t>https://scholar.google.com/citations?hl=en&amp;user=hX7lIx8AAAAJ</t>
  </si>
  <si>
    <t>hX7lIx8AAAAJ</t>
  </si>
  <si>
    <t>Neel Bhatt</t>
  </si>
  <si>
    <t>https://scholar.google.com/citations?hl=en&amp;user=-xVzfP4AAAAJ</t>
  </si>
  <si>
    <t>Miguel Angel PiÃ±a Avelino</t>
  </si>
  <si>
    <t>https://scholar.google.com/citations?hl=en&amp;user=8GGrC6QAAAAJ</t>
  </si>
  <si>
    <t>8GGrC6QAAAAJ</t>
  </si>
  <si>
    <t>Facultad de Ciencias (UNAM)</t>
  </si>
  <si>
    <t>Verified email at ciencias.unam.mx</t>
  </si>
  <si>
    <t>Adam Wathieu</t>
  </si>
  <si>
    <t>https://scholar.google.com/citations?hl=en&amp;user=yJoGegsAAAAJ</t>
  </si>
  <si>
    <t>yJoGegsAAAAJ</t>
  </si>
  <si>
    <t>Software Engineer, Google</t>
  </si>
  <si>
    <t>Rezki Fauzi</t>
  </si>
  <si>
    <t>https://scholar.google.com/citations?hl=en&amp;user=N1FSJt8AAAAJ</t>
  </si>
  <si>
    <t>N1FSJt8AAAAJ</t>
  </si>
  <si>
    <t>Universitas Nahdlatul Ulama Sumatera Barat</t>
  </si>
  <si>
    <t>Verified email at unusumbar.ac.id</t>
  </si>
  <si>
    <t>Peter Harlan</t>
  </si>
  <si>
    <t>https://scholar.google.com/citations?hl=en&amp;user=YT_7Q4oAAAAJ</t>
  </si>
  <si>
    <t>YT_7Q4oAAAAJ</t>
  </si>
  <si>
    <t>Western Kentucky University</t>
  </si>
  <si>
    <t>Verified email at topper.wku.edu</t>
  </si>
  <si>
    <t>Siddhartha Singh</t>
  </si>
  <si>
    <t>https://scholar.google.com/citations?hl=en&amp;user=BnBPtcEAAAAJ</t>
  </si>
  <si>
    <t>BnBPtcEAAAAJ</t>
  </si>
  <si>
    <t>Hewlett Packard Enterprise</t>
  </si>
  <si>
    <t>Verified email at hpe.com</t>
  </si>
  <si>
    <t>Benjamin Fovet</t>
  </si>
  <si>
    <t>https://scholar.google.com/citations?hl=en&amp;user=I8V1ddEAAAAJ</t>
  </si>
  <si>
    <t>I8V1ddEAAAAJ</t>
  </si>
  <si>
    <t>CEA</t>
  </si>
  <si>
    <t>Verified email at cea.fr</t>
  </si>
  <si>
    <t>Sakinah Othman</t>
  </si>
  <si>
    <t>https://scholar.google.com/citations?hl=en&amp;user=3AaAoukAAAAJ</t>
  </si>
  <si>
    <t>3AaAoukAAAAJ</t>
  </si>
  <si>
    <t>Computer Science Student, UKM</t>
  </si>
  <si>
    <t>Mikael Tedjopranoto</t>
  </si>
  <si>
    <t>https://scholar.google.com/citations?hl=en&amp;user=Xas9w10AAAAJ</t>
  </si>
  <si>
    <t>Xas9w10AAAAJ</t>
  </si>
  <si>
    <t>MBA Student, Universitas Prasetiya Mulya</t>
  </si>
  <si>
    <t>Verified email at student.pmbs.ac.id</t>
  </si>
  <si>
    <t>Aayush Kumar Verma</t>
  </si>
  <si>
    <t>https://scholar.google.com/citations?hl=en&amp;user=d5yPk0IAAAAJ</t>
  </si>
  <si>
    <t>d5yPk0IAAAAJ</t>
  </si>
  <si>
    <t>Fatemeh Salahshoor</t>
  </si>
  <si>
    <t>https://scholar.google.com/citations?hl=en&amp;user=bJxbqlsAAAAJ</t>
  </si>
  <si>
    <t>bJxbqlsAAAAJ</t>
  </si>
  <si>
    <t>Verified email at stu.nit.ac.ir</t>
  </si>
  <si>
    <t>Alessandro Visintin</t>
  </si>
  <si>
    <t>https://scholar.google.com/citations?hl=en&amp;user=eHk70moAAAAJ</t>
  </si>
  <si>
    <t>eHk70moAAAAJ</t>
  </si>
  <si>
    <t>University of Padua</t>
  </si>
  <si>
    <t>Harshvardhan Beria</t>
  </si>
  <si>
    <t>https://scholar.google.com/citations?hl=en&amp;user=7PIk_FQAAAAJ</t>
  </si>
  <si>
    <t>7PIk_FQAAAAJ</t>
  </si>
  <si>
    <t>Student, KIIT University</t>
  </si>
  <si>
    <t>Bibhuti Panda</t>
  </si>
  <si>
    <t>https://scholar.google.com/citations?hl=en&amp;user=YcIkAPAAAAAJ</t>
  </si>
  <si>
    <t>YcIkAPAAAAAJ</t>
  </si>
  <si>
    <t>Student, School of Computer Engineering, Kalinga Institute of Industrial Technology</t>
  </si>
  <si>
    <t>Camille Zaug</t>
  </si>
  <si>
    <t>https://scholar.google.com/citations?hl=en&amp;user=iy1IEsMAAAAJ</t>
  </si>
  <si>
    <t>iy1IEsMAAAAJ</t>
  </si>
  <si>
    <t>Seattle University</t>
  </si>
  <si>
    <t>Verified email at seattleu.edu</t>
  </si>
  <si>
    <t>Bairui Du</t>
  </si>
  <si>
    <t>https://scholar.google.com/citations?hl=en&amp;user=Fpl1K3gAAAAJ</t>
  </si>
  <si>
    <t>Fpl1K3gAAAAJ</t>
  </si>
  <si>
    <t>Postgraduate Student, University College London</t>
  </si>
  <si>
    <t>Khaled Hesham</t>
  </si>
  <si>
    <t>https://scholar.google.com/citations?hl=en&amp;user=Sn3zAPMAAAAJ</t>
  </si>
  <si>
    <t>Sn3zAPMAAAAJ</t>
  </si>
  <si>
    <t>Arturo Silvelo</t>
  </si>
  <si>
    <t>https://scholar.google.com/citations?hl=en&amp;user=0NKGPaAAAAAJ</t>
  </si>
  <si>
    <t>0NKGPaAAAAAJ</t>
  </si>
  <si>
    <t>CITIC - Universidade da CoruÃ±a</t>
  </si>
  <si>
    <t>Zainalabideen Ali</t>
  </si>
  <si>
    <t>https://scholar.google.com/citations?hl=en&amp;user=_ve23iEAAAAJ</t>
  </si>
  <si>
    <t>_ve23iEAAAAJ</t>
  </si>
  <si>
    <t>Hussam Jasim Ali</t>
  </si>
  <si>
    <t>https://scholar.google.com/citations?hl=en&amp;user=kdChFEAAAAAJ</t>
  </si>
  <si>
    <t>kdChFEAAAAAJ</t>
  </si>
  <si>
    <t>University of Anbar</t>
  </si>
  <si>
    <t>MENAD SI MOHAMED BEKKAI</t>
  </si>
  <si>
    <t>https://scholar.google.com/citations?hl=en&amp;user=Lz6SJH8AAAAJ</t>
  </si>
  <si>
    <t>Lz6SJH8AAAAJ</t>
  </si>
  <si>
    <t>Research Teacher</t>
  </si>
  <si>
    <t>Afrah Umran</t>
  </si>
  <si>
    <t>https://scholar.google.com/citations?hl=en&amp;user=iLoZPN0AAAAJ</t>
  </si>
  <si>
    <t>iLoZPN0AAAAJ</t>
  </si>
  <si>
    <t>Kerbala University</t>
  </si>
  <si>
    <t>Khushi Asawa</t>
  </si>
  <si>
    <t>https://scholar.google.com/citations?hl=en&amp;user=fE-37fAAAAAJ</t>
  </si>
  <si>
    <t>fE-37fAAAAAJ</t>
  </si>
  <si>
    <t>Hanaaya Varyani</t>
  </si>
  <si>
    <t>https://scholar.google.com/citations?hl=en&amp;user=qchj268AAAAJ</t>
  </si>
  <si>
    <t>qchj268AAAAJ</t>
  </si>
  <si>
    <t>Verified email at sggscc.ac.in</t>
  </si>
  <si>
    <t>Vlad ÅžtefÄƒnescu</t>
  </si>
  <si>
    <t>https://scholar.google.com/citations?hl=en&amp;user=LV9f1bwAAAAJ</t>
  </si>
  <si>
    <t>LV9f1bwAAAAJ</t>
  </si>
  <si>
    <t>Nour El Houda Bouzouita</t>
  </si>
  <si>
    <t>https://scholar.google.com/citations?hl=en&amp;user=g5wuDUwAAAAJ</t>
  </si>
  <si>
    <t>g5wuDUwAAAAJ</t>
  </si>
  <si>
    <t>Kartavya Soni</t>
  </si>
  <si>
    <t>https://scholar.google.com/citations?hl=en&amp;user=m_ahfBgAAAAJ</t>
  </si>
  <si>
    <t>m_ahfBgAAAAJ</t>
  </si>
  <si>
    <t>alexander suresh</t>
  </si>
  <si>
    <t>https://scholar.google.com/citations?hl=en&amp;user=_KGOx7QAAAAJ</t>
  </si>
  <si>
    <t>_KGOx7QAAAAJ</t>
  </si>
  <si>
    <t>Verified email at bhc.edu.in</t>
  </si>
  <si>
    <t>Charles Averill</t>
  </si>
  <si>
    <t>https://scholar.google.com/citations?hl=en&amp;user=9VHu-5QAAAAJ</t>
  </si>
  <si>
    <t>9VHu-5QAAAAJ</t>
  </si>
  <si>
    <t>Khaled M. Seyam</t>
  </si>
  <si>
    <t>https://scholar.google.com/citations?hl=en&amp;user=pqyuJt0AAAAJ</t>
  </si>
  <si>
    <t>pqyuJt0AAAAJ</t>
  </si>
  <si>
    <t>Student, University of Stuttgart</t>
  </si>
  <si>
    <t>Benu Bansal</t>
  </si>
  <si>
    <t>https://scholar.google.com/citations?hl=en&amp;user=Wi2mJy8AAAAJ</t>
  </si>
  <si>
    <t>Wi2mJy8AAAAJ</t>
  </si>
  <si>
    <t>PhD Student, University of North Dakota</t>
  </si>
  <si>
    <t>Verified email at und.edu</t>
  </si>
  <si>
    <t>Ajay Khalsa</t>
  </si>
  <si>
    <t>https://scholar.google.com/citations?hl=en&amp;user=l0I-usoAAAAJ</t>
  </si>
  <si>
    <t>l0I-usoAAAAJ</t>
  </si>
  <si>
    <t>Vivekanand Education Society's Institute of Technology</t>
  </si>
  <si>
    <t>Jorge Morgado Vega</t>
  </si>
  <si>
    <t>https://scholar.google.com/citations?hl=en&amp;user=TJzM0BkAAAAJ</t>
  </si>
  <si>
    <t>TJzM0BkAAAAJ</t>
  </si>
  <si>
    <t>Gran Sasso Science Institute</t>
  </si>
  <si>
    <t>Verified email at gssi.it</t>
  </si>
  <si>
    <t>Dr. Ekwealor Oluchukwu Uzoamaka</t>
  </si>
  <si>
    <t>https://scholar.google.com/citations?hl=en&amp;user=gkVOYiAAAAAJ</t>
  </si>
  <si>
    <t>gkVOYiAAAAAJ</t>
  </si>
  <si>
    <t>Lecturer, Department of Computer Science, Nnamdi Azikiwe University, Awka</t>
  </si>
  <si>
    <t>Verified email at unizik.edu.ng</t>
  </si>
  <si>
    <t>Muammar Zikri Aksana</t>
  </si>
  <si>
    <t>https://scholar.google.com/citations?hl=en&amp;user=teqFk0cAAAAJ</t>
  </si>
  <si>
    <t>teqFk0cAAAAJ</t>
  </si>
  <si>
    <t>Bachelor's Graduate of University of Syiah Kuala</t>
  </si>
  <si>
    <t>Verified email at mhs.unsyiah.ac.id</t>
  </si>
  <si>
    <t>Ritvik Khanna</t>
  </si>
  <si>
    <t>https://scholar.google.com/citations?hl=en&amp;user=4i8LEWsAAAAJ</t>
  </si>
  <si>
    <t>4i8LEWsAAAAJ</t>
  </si>
  <si>
    <t>Smit Kadvani</t>
  </si>
  <si>
    <t>https://scholar.google.com/citations?hl=en&amp;user=iFINx_YAAAAJ</t>
  </si>
  <si>
    <t>iFINx_YAAAAJ</t>
  </si>
  <si>
    <t>Student, University of southern california</t>
  </si>
  <si>
    <t>Byakatonda Denis</t>
  </si>
  <si>
    <t>https://scholar.google.com/citations?hl=en&amp;user=atT9t4cAAAAJ</t>
  </si>
  <si>
    <t>atT9t4cAAAAJ</t>
  </si>
  <si>
    <t>Scientist</t>
  </si>
  <si>
    <t>Verified email at unik.ac.ug</t>
  </si>
  <si>
    <t>Gorast Angelovski</t>
  </si>
  <si>
    <t>https://scholar.google.com/citations?hl=en&amp;user=MMJ7Qz0AAAAJ</t>
  </si>
  <si>
    <t>MMJ7Qz0AAAAJ</t>
  </si>
  <si>
    <t>Student, Faculty of Computer Science and Engineering, Skopje</t>
  </si>
  <si>
    <t>Verified email at students.finki.ukim.mk</t>
  </si>
  <si>
    <t>JÃ©rÃ´me Hernandez</t>
  </si>
  <si>
    <t>https://scholar.google.com/citations?hl=en&amp;user=XrpGyJgAAAAJ</t>
  </si>
  <si>
    <t>XrpGyJgAAAAJ</t>
  </si>
  <si>
    <t>PhD, Sorbonne universitÃ©</t>
  </si>
  <si>
    <t>Verified email at people360.fr</t>
  </si>
  <si>
    <t>Brendan O'Connor</t>
  </si>
  <si>
    <t>https://scholar.google.com/citations?hl=en&amp;user=Yw7QEbMAAAAJ</t>
  </si>
  <si>
    <t>Yw7QEbMAAAAJ</t>
  </si>
  <si>
    <t>PhD, Queen Mary University of London</t>
  </si>
  <si>
    <t>Verified email at qmul.ac.uk</t>
  </si>
  <si>
    <t>Tamara Nelson-Fromm</t>
  </si>
  <si>
    <t>https://scholar.google.com/citations?hl=en&amp;user=aHRpESMAAAAJ</t>
  </si>
  <si>
    <t>aHRpESMAAAAJ</t>
  </si>
  <si>
    <t>PhD Student, University of Michigan</t>
  </si>
  <si>
    <t>Gianpietro Consolaro</t>
  </si>
  <si>
    <t>https://scholar.google.com/citations?hl=en&amp;user=dx6Yc_oAAAAJ</t>
  </si>
  <si>
    <t>dx6Yc_oAAAAJ</t>
  </si>
  <si>
    <t>Mines Paris-PSL</t>
  </si>
  <si>
    <t>Verified email at minesparis.psl.eu</t>
  </si>
  <si>
    <t>Ahnaf Hadi Fathulloh</t>
  </si>
  <si>
    <t>https://scholar.google.com/citations?hl=en&amp;user=zbnvldAAAAAJ</t>
  </si>
  <si>
    <t>zbnvldAAAAAJ</t>
  </si>
  <si>
    <t>Universitas Islam Negeri Syarif Hidayatullah</t>
  </si>
  <si>
    <t>Verified email at mhs.uinjkt.ac.id</t>
  </si>
  <si>
    <t>Nadya Alinda Rahmi</t>
  </si>
  <si>
    <t>https://scholar.google.com/citations?hl=en&amp;user=zQUZv0sAAAAJ</t>
  </si>
  <si>
    <t>zQUZv0sAAAAJ</t>
  </si>
  <si>
    <t>Universitas Putra Indonesia "YPTK" Padang</t>
  </si>
  <si>
    <t>Kacper Sowka</t>
  </si>
  <si>
    <t>https://scholar.google.com/citations?hl=en&amp;user=xq-4rpMAAAAJ</t>
  </si>
  <si>
    <t>xq-4rpMAAAAJ</t>
  </si>
  <si>
    <t>Coventry University</t>
  </si>
  <si>
    <t>Harsh Jaykumar Jalan</t>
  </si>
  <si>
    <t>https://scholar.google.com/citations?hl=en&amp;user=-96ePwcAAAAJ</t>
  </si>
  <si>
    <t>-96ePwcAAAAJ</t>
  </si>
  <si>
    <t>Student, University of Southern California</t>
  </si>
  <si>
    <t>LUKMAN ARISANDI</t>
  </si>
  <si>
    <t>https://scholar.google.com/citations?hl=en&amp;user=yiU1GJoAAAAJ</t>
  </si>
  <si>
    <t>yiU1GJoAAAAJ</t>
  </si>
  <si>
    <t>University of Amikom Yogyakarta</t>
  </si>
  <si>
    <t>Verified email at students.amikom.ac.id</t>
  </si>
  <si>
    <t>Agbu Alexander Uchenna</t>
  </si>
  <si>
    <t>https://scholar.google.com/citations?hl=en&amp;user=gYdxr9UAAAAJ</t>
  </si>
  <si>
    <t>gYdxr9UAAAAJ</t>
  </si>
  <si>
    <t>Engineer, National Space Research and Development Agency (NASRDA)</t>
  </si>
  <si>
    <t>Verified email at astaluyo.gov.ng</t>
  </si>
  <si>
    <t>Ion Babalau</t>
  </si>
  <si>
    <t>https://scholar.google.com/citations?hl=en&amp;user=8k2CyLkAAAAJ</t>
  </si>
  <si>
    <t>8k2CyLkAAAAJ</t>
  </si>
  <si>
    <t>Student, Delft University of Technology</t>
  </si>
  <si>
    <t>Andres Molares-Ulloa</t>
  </si>
  <si>
    <t>https://scholar.google.com/citations?hl=en&amp;user=91jr7eEAAAAJ</t>
  </si>
  <si>
    <t>91jr7eEAAAAJ</t>
  </si>
  <si>
    <t>Universidade da CoruÃ±a, Department of Computer Science and Information TechnologyÂ â€¦</t>
  </si>
  <si>
    <t>chaymae miloudi</t>
  </si>
  <si>
    <t>https://scholar.google.com/citations?hl=en&amp;user=D5hc_J0AAAAJ</t>
  </si>
  <si>
    <t>D5hc_J0AAAAJ</t>
  </si>
  <si>
    <t>PhD student at ENSIAS, University Mohammed v</t>
  </si>
  <si>
    <t>Gilang Mantara Putra</t>
  </si>
  <si>
    <t>https://scholar.google.com/citations?hl=en&amp;user=Zks1NIQAAAAJ</t>
  </si>
  <si>
    <t>Zks1NIQAAAAJ</t>
  </si>
  <si>
    <t>National Research and Innovation Agency</t>
  </si>
  <si>
    <t>Ulvi Shakikhanli</t>
  </si>
  <si>
    <t>https://scholar.google.com/citations?hl=en&amp;user=B4D0NowAAAAJ</t>
  </si>
  <si>
    <t>B4D0NowAAAAJ</t>
  </si>
  <si>
    <t>University of Szeged</t>
  </si>
  <si>
    <t>Verified email at inf.u-szeged.hu</t>
  </si>
  <si>
    <t>Alan L. Nunes</t>
  </si>
  <si>
    <t>https://scholar.google.com/citations?hl=en&amp;user=dLBO4eoAAAAJ</t>
  </si>
  <si>
    <t>dLBO4eoAAAAJ</t>
  </si>
  <si>
    <t>Verified email at id.uff.br</t>
  </si>
  <si>
    <t>Mohamed IKERMANE</t>
  </si>
  <si>
    <t>https://scholar.google.com/citations?hl=en&amp;user=O3Ioq08AAAAJ</t>
  </si>
  <si>
    <t>O3Ioq08AAAAJ</t>
  </si>
  <si>
    <t>Ibn zohr University</t>
  </si>
  <si>
    <t>Yanto Saputra</t>
  </si>
  <si>
    <t>https://scholar.google.com/citations?hl=en&amp;user=WHE3SkMAAAAJ</t>
  </si>
  <si>
    <t>WHE3SkMAAAAJ</t>
  </si>
  <si>
    <t>Lecturer of Computer Science, Institut Teknologi Bisnis Riau</t>
  </si>
  <si>
    <t>Feruza Tojiyeva</t>
  </si>
  <si>
    <t>https://scholar.google.com/citations?hl=en&amp;user=ni_bRUEAAAAJ</t>
  </si>
  <si>
    <t>ni_bRUEAAAAJ</t>
  </si>
  <si>
    <t>Tashkent University of Information technologies</t>
  </si>
  <si>
    <t>AHMED FATHY</t>
  </si>
  <si>
    <t>https://scholar.google.com/citations?hl=en&amp;user=KxMLf6gAAAAJ</t>
  </si>
  <si>
    <t>KxMLf6gAAAAJ</t>
  </si>
  <si>
    <t>Ph.D. student in Universita di Pavia</t>
  </si>
  <si>
    <t>Verified email at universitadipavia.it</t>
  </si>
  <si>
    <t>ÙØ§Ø·Ù…Ù‡ Ø­Ø³Ù† ÙØ§Ø¶Ù„ Ø¹Ø¨Ø§Ø³</t>
  </si>
  <si>
    <t>https://scholar.google.com/citations?hl=en&amp;user=qOPZDTkAAAAJ</t>
  </si>
  <si>
    <t>qOPZDTkAAAAJ</t>
  </si>
  <si>
    <t>University of Baghdad - College of Science - Computer Science Department</t>
  </si>
  <si>
    <t>Arif Darmawan</t>
  </si>
  <si>
    <t>https://scholar.google.com/citations?hl=en&amp;user=rr-rfv8AAAAJ</t>
  </si>
  <si>
    <t>rr-rfv8AAAAJ</t>
  </si>
  <si>
    <t>Bachelor of Informatics Engineering, Raharja University</t>
  </si>
  <si>
    <t>Ihor Zakutynskyi</t>
  </si>
  <si>
    <t>https://scholar.google.com/citations?hl=en&amp;user=5f4OiOQAAAAJ</t>
  </si>
  <si>
    <t>5f4OiOQAAAAJ</t>
  </si>
  <si>
    <t>PhD student, National Aviation University, Kyiv, Ukraine</t>
  </si>
  <si>
    <t>Verified email at nau.edu.ua</t>
  </si>
  <si>
    <t>MHHadid</t>
  </si>
  <si>
    <t>https://scholar.google.com/citations?hl=en&amp;user=Xj4jZxMAAAAJ</t>
  </si>
  <si>
    <t>Xj4jZxMAAAAJ</t>
  </si>
  <si>
    <t>Tikrit University</t>
  </si>
  <si>
    <t>Verified email at tu.edu.iq</t>
  </si>
  <si>
    <t>Ane Cathrine Holst Merrild</t>
  </si>
  <si>
    <t>https://scholar.google.com/citations?hl=en&amp;user=v5DNQY8AAAAJ</t>
  </si>
  <si>
    <t>v5DNQY8AAAAJ</t>
  </si>
  <si>
    <t>Student at Technical University of Denmark</t>
  </si>
  <si>
    <t>Verified email at student.dtu.dk</t>
  </si>
  <si>
    <t>Lauren Baron</t>
  </si>
  <si>
    <t>https://scholar.google.com/citations?hl=en&amp;user=pRhMxGUAAAAJ</t>
  </si>
  <si>
    <t>pRhMxGUAAAAJ</t>
  </si>
  <si>
    <t>University of Delaware</t>
  </si>
  <si>
    <t>Chima Adiole</t>
  </si>
  <si>
    <t>https://scholar.google.com/citations?hl=en&amp;user=P8kyZsYPSWgC</t>
  </si>
  <si>
    <t>P8kyZsYPSWgC</t>
  </si>
  <si>
    <t>Vincent O. Villani</t>
  </si>
  <si>
    <t>https://scholar.google.com/citations?hl=en&amp;user=bl4v6DsAAAAJ</t>
  </si>
  <si>
    <t>bl4v6DsAAAAJ</t>
  </si>
  <si>
    <t>Software Engineer, Bureau of Meteorology</t>
  </si>
  <si>
    <t>Verified email at bom.gov.au</t>
  </si>
  <si>
    <t>li siyuan</t>
  </si>
  <si>
    <t>https://scholar.google.com/citations?hl=en&amp;user=PAeteqUAAAAJ</t>
  </si>
  <si>
    <t>PAeteqUAAAAJ</t>
  </si>
  <si>
    <t>Chinese Academy of Sciences</t>
  </si>
  <si>
    <t>Verified email at iie.ac.cn</t>
  </si>
  <si>
    <t>Nur Indah Lestari</t>
  </si>
  <si>
    <t>https://scholar.google.com/citations?hl=en&amp;user=bDakWggAAAAJ</t>
  </si>
  <si>
    <t>bDakWggAAAAJ</t>
  </si>
  <si>
    <t>Georgios Stavropoulos</t>
  </si>
  <si>
    <t>https://scholar.google.com/citations?hl=en&amp;user=0g9aAIEAAAAJ</t>
  </si>
  <si>
    <t>0g9aAIEAAAAJ</t>
  </si>
  <si>
    <t>Jimmy Xihang Yu</t>
  </si>
  <si>
    <t>https://scholar.google.com/citations?hl=en&amp;user=ajZdhr4AAAAJ</t>
  </si>
  <si>
    <t>ajZdhr4AAAAJ</t>
  </si>
  <si>
    <t>Adarsh Vernekar</t>
  </si>
  <si>
    <t>https://scholar.google.com/citations?hl=en&amp;user=_CZ_FlsAAAAJ</t>
  </si>
  <si>
    <t>_CZ_FlsAAAAJ</t>
  </si>
  <si>
    <t>Student, COEP Technological University</t>
  </si>
  <si>
    <t>Verified email at coeptech.ac.in</t>
  </si>
  <si>
    <t>Sai Teja Paladi</t>
  </si>
  <si>
    <t>https://scholar.google.com/citations?hl=en&amp;user=t14NnoQAAAAJ</t>
  </si>
  <si>
    <t>t14NnoQAAAAJ</t>
  </si>
  <si>
    <t>Yizhou Dai</t>
  </si>
  <si>
    <t>https://scholar.google.com/citations?hl=en&amp;user=Cs98l5kAAAAJ</t>
  </si>
  <si>
    <t>Cs98l5kAAAAJ</t>
  </si>
  <si>
    <t>University of Auckland</t>
  </si>
  <si>
    <t>Verified email at aucklanduni.ac.nz</t>
  </si>
  <si>
    <t>Hicham El Akhal</t>
  </si>
  <si>
    <t>https://scholar.google.com/citations?hl=en&amp;user=hV9pbwQAAAAJ</t>
  </si>
  <si>
    <t>hV9pbwQAAAAJ</t>
  </si>
  <si>
    <t>Moulay Ismail University of Meknes, Faculty of Sciences Morocco</t>
  </si>
  <si>
    <t>Haoran MA (é©¬æµ©ç„¶)</t>
  </si>
  <si>
    <t>https://scholar.google.com/citations?hl=en&amp;user=bRDCgxQAAAAJ</t>
  </si>
  <si>
    <t>bRDCgxQAAAAJ</t>
  </si>
  <si>
    <t>Research Assistant, The Chinese University of Hong Kong</t>
  </si>
  <si>
    <t>Verified email at stu.jiangnan.edu.cn</t>
  </si>
  <si>
    <t>Andrew Nader</t>
  </si>
  <si>
    <t>https://scholar.google.com/citations?hl=en&amp;user=aMxxrlgAAAAJ</t>
  </si>
  <si>
    <t>aMxxrlgAAAAJ</t>
  </si>
  <si>
    <t>Assistant Lecturer at Faculty of information systems and computer science - October 6Â â€¦</t>
  </si>
  <si>
    <t>Verified email at o6u.edu.eg</t>
  </si>
  <si>
    <t>LEMING CHENG</t>
  </si>
  <si>
    <t>https://scholar.google.com/citations?hl=en&amp;user=Sbhz9IUAAAAJ</t>
  </si>
  <si>
    <t>Sbhz9IUAAAAJ</t>
  </si>
  <si>
    <t>Verified email at UCI.EDU</t>
  </si>
  <si>
    <t>Subhransu Mishra</t>
  </si>
  <si>
    <t>https://scholar.google.com/citations?hl=en&amp;user=edrxwqsAAAAJ</t>
  </si>
  <si>
    <t>edrxwqsAAAAJ</t>
  </si>
  <si>
    <t>Verified email at adobe.com</t>
  </si>
  <si>
    <t>Mayyadah. A. Altaie</t>
  </si>
  <si>
    <t>https://scholar.google.com/citations?hl=en&amp;user=2ailGngAAAAJ</t>
  </si>
  <si>
    <t>2ailGngAAAAJ</t>
  </si>
  <si>
    <t>School of Computing, Faculty of Engineering, Universiti Teknologi Malaysia UTM</t>
  </si>
  <si>
    <t>Darlene Nazareth</t>
  </si>
  <si>
    <t>https://scholar.google.com/citations?hl=en&amp;user=e1D4zHcAAAAJ</t>
  </si>
  <si>
    <t>e1D4zHcAAAAJ</t>
  </si>
  <si>
    <t>Verified email at live.concordia.ca</t>
  </si>
  <si>
    <t>Khurshid Turaev</t>
  </si>
  <si>
    <t>https://scholar.google.com/citations?hl=en&amp;user=BfV5FW4AAAAJ</t>
  </si>
  <si>
    <t>BfV5FW4AAAAJ</t>
  </si>
  <si>
    <t>Martial Razakatiana</t>
  </si>
  <si>
    <t>https://scholar.google.com/citations?hl=en&amp;user=KN11p9MAAAAJ</t>
  </si>
  <si>
    <t>KN11p9MAAAAJ</t>
  </si>
  <si>
    <t>Universite de Fianarantsoa</t>
  </si>
  <si>
    <t>Verified email at univ-fianarantsoa.mg</t>
  </si>
  <si>
    <t>Muhammad Aji Pangestu</t>
  </si>
  <si>
    <t>https://scholar.google.com/citations?hl=en&amp;user=8slTML4AAAAJ</t>
  </si>
  <si>
    <t>8slTML4AAAAJ</t>
  </si>
  <si>
    <t>Politeknik Negeri Samarinda</t>
  </si>
  <si>
    <t>Darusman</t>
  </si>
  <si>
    <t>https://scholar.google.com/citations?hl=en&amp;user=nmlyoX8AAAAJ</t>
  </si>
  <si>
    <t>nmlyoX8AAAAJ</t>
  </si>
  <si>
    <t>Nusa Putra University</t>
  </si>
  <si>
    <t>Apostolos A. Skarlis</t>
  </si>
  <si>
    <t>https://scholar.google.com/citations?hl=en&amp;user=vNmSmlMAAAAJ</t>
  </si>
  <si>
    <t>vNmSmlMAAAAJ</t>
  </si>
  <si>
    <t>Data Protection Officer, National Center for Emergency Healthcare</t>
  </si>
  <si>
    <t>Verified email at skarlis.gr</t>
  </si>
  <si>
    <t>Theodoros Maikantis</t>
  </si>
  <si>
    <t>https://scholar.google.com/citations?hl=en&amp;user=aB1NA00AAAAJ</t>
  </si>
  <si>
    <t>aB1NA00AAAAJ</t>
  </si>
  <si>
    <t>University of Macedonia</t>
  </si>
  <si>
    <t>Verified email at uom.edu.gr</t>
  </si>
  <si>
    <t>abhishek shukla</t>
  </si>
  <si>
    <t>https://scholar.google.com/citations?hl=en&amp;user=Y3nyzBoAAAAJ</t>
  </si>
  <si>
    <t>Y3nyzBoAAAAJ</t>
  </si>
  <si>
    <t>Syracuse University</t>
  </si>
  <si>
    <t>Verified email at dell.com</t>
  </si>
  <si>
    <t>Garrett Licata-Portentoso</t>
  </si>
  <si>
    <t>https://scholar.google.com/citations?hl=en&amp;user=Zzxfo98AAAAJ</t>
  </si>
  <si>
    <t>Zzxfo98AAAAJ</t>
  </si>
  <si>
    <t>Verified email at kent.edu</t>
  </si>
  <si>
    <t>Kenneth</t>
  </si>
  <si>
    <t>https://scholar.google.com/citations?hl=en&amp;user=F1rXMRcAAAAJ</t>
  </si>
  <si>
    <t>F1rXMRcAAAAJ</t>
  </si>
  <si>
    <t>computer science teaching assistant, metropolitan international university</t>
  </si>
  <si>
    <t>Salah Eddine ESSALHI</t>
  </si>
  <si>
    <t>https://scholar.google.com/citations?hl=en&amp;user=S_XE528AAAAJ</t>
  </si>
  <si>
    <t>S_XE528AAAAJ</t>
  </si>
  <si>
    <t>National Institute of Posts and Telecommunications (INPT)</t>
  </si>
  <si>
    <t>Gayatri Gadre</t>
  </si>
  <si>
    <t>https://scholar.google.com/citations?hl=en&amp;user=MfyQODcAAAAJ</t>
  </si>
  <si>
    <t>MfyQODcAAAAJ</t>
  </si>
  <si>
    <t>Ex Student San Jose State University</t>
  </si>
  <si>
    <t>JeyaSuriya Lenin</t>
  </si>
  <si>
    <t>https://scholar.google.com/citations?hl=en&amp;user=fH7-ZXQAAAAJ</t>
  </si>
  <si>
    <t>fH7-ZXQAAAAJ</t>
  </si>
  <si>
    <t>SCIS, Jawaharlal Nehru University, New Delhi</t>
  </si>
  <si>
    <t>Hanxiang Xu</t>
  </si>
  <si>
    <t>https://scholar.google.com/citations?hl=en&amp;user=n0DSjsEAAAAJ</t>
  </si>
  <si>
    <t>n0DSjsEAAAAJ</t>
  </si>
  <si>
    <t>ENGR. Bilal Aljarah</t>
  </si>
  <si>
    <t>https://scholar.google.com/citations?hl=en&amp;user=6l5IZIcAAAAJ</t>
  </si>
  <si>
    <t>6l5IZIcAAAAJ</t>
  </si>
  <si>
    <t>Yarmouk university</t>
  </si>
  <si>
    <t>Fatima Alderazi</t>
  </si>
  <si>
    <t>https://scholar.google.com/citations?hl=en&amp;user=ZGEPN3wAAAAJ</t>
  </si>
  <si>
    <t>ZGEPN3wAAAAJ</t>
  </si>
  <si>
    <t>PhD Student, KFUPM</t>
  </si>
  <si>
    <t>Naim Khelifi</t>
  </si>
  <si>
    <t>https://scholar.google.com/citations?hl=en&amp;user=8QrjAA8AAAAJ</t>
  </si>
  <si>
    <t>8QrjAA8AAAAJ</t>
  </si>
  <si>
    <t>PhD.Tahri Mohammed University. Bechar. Algeria</t>
  </si>
  <si>
    <t>Verified email at pg.univ-bechar.dz</t>
  </si>
  <si>
    <t>Murlena</t>
  </si>
  <si>
    <t>https://scholar.google.com/citations?hl=en&amp;user=idR-j7kAAAAJ</t>
  </si>
  <si>
    <t>idR-j7kAAAAJ</t>
  </si>
  <si>
    <t>Universitas Pat Petulai Rejang Lebong</t>
  </si>
  <si>
    <t>Verified email at upprl.ac.id</t>
  </si>
  <si>
    <t>Prashant Gupta</t>
  </si>
  <si>
    <t>https://scholar.google.com/citations?hl=en&amp;user=9D0whaQAAAAJ</t>
  </si>
  <si>
    <t>9D0whaQAAAAJ</t>
  </si>
  <si>
    <t>Thangamuthu AP</t>
  </si>
  <si>
    <t>https://scholar.google.com/citations?hl=en&amp;user=HrfwM7sAAAAJ</t>
  </si>
  <si>
    <t>HrfwM7sAAAAJ</t>
  </si>
  <si>
    <t>Verified email at skacas.ac.in</t>
  </si>
  <si>
    <t>Emir Mahmood Kalik</t>
  </si>
  <si>
    <t>https://scholar.google.com/citations?hl=en&amp;user=RHZYPjIAAAAJ</t>
  </si>
  <si>
    <t>RHZYPjIAAAAJ</t>
  </si>
  <si>
    <t>Ministry of Education - General Directorate of Wasit Education</t>
  </si>
  <si>
    <t>Verified email at uhv.edu</t>
  </si>
  <si>
    <t>Vincent Huang</t>
  </si>
  <si>
    <t>https://scholar.google.com/citations?hl=en&amp;user=glxP3cAAAAAJ</t>
  </si>
  <si>
    <t>glxP3cAAAAAJ</t>
  </si>
  <si>
    <t>Zeinab Iqal</t>
  </si>
  <si>
    <t>https://scholar.google.com/citations?hl=en&amp;user=fhxsRGUAAAAJ</t>
  </si>
  <si>
    <t>fhxsRGUAAAAJ</t>
  </si>
  <si>
    <t>UTM</t>
  </si>
  <si>
    <t>Isaac Robinson</t>
  </si>
  <si>
    <t>https://scholar.google.com/citations?hl=en&amp;user=EAfPdBoAAAAJ</t>
  </si>
  <si>
    <t>EAfPdBoAAAAJ</t>
  </si>
  <si>
    <t>Undergraduate, Yale University</t>
  </si>
  <si>
    <t>Norhusyairi Hawari</t>
  </si>
  <si>
    <t>https://scholar.google.com/citations?hl=en&amp;user=0zNmxegAAAAJ</t>
  </si>
  <si>
    <t>0zNmxegAAAAJ</t>
  </si>
  <si>
    <t>Postgraduate Student, MARA University of Technology Malaysia</t>
  </si>
  <si>
    <t>Verified email at isiswa.uitm.edu.my</t>
  </si>
  <si>
    <t>Arcely Perez-Napalit</t>
  </si>
  <si>
    <t>https://scholar.google.com/citations?hl=en&amp;user=sR225BMAAAAJ</t>
  </si>
  <si>
    <t>sR225BMAAAAJ</t>
  </si>
  <si>
    <t>Arnaud Favier</t>
  </si>
  <si>
    <t>https://scholar.google.com/citations?hl=en&amp;user=Hm1D4DEAAAAJ</t>
  </si>
  <si>
    <t>Hm1D4DEAAAAJ</t>
  </si>
  <si>
    <t>Inria, LIP6, CNRS, Sorbonne University</t>
  </si>
  <si>
    <t>Md Mahmudul Hasan Sabbir</t>
  </si>
  <si>
    <t>https://scholar.google.com/citations?hl=en&amp;user=dX8vN9sAAAAJ</t>
  </si>
  <si>
    <t>dX8vN9sAAAAJ</t>
  </si>
  <si>
    <t>Noor Hamad</t>
  </si>
  <si>
    <t>https://scholar.google.com/citations?hl=en&amp;user=sttJgQoAAAAJ</t>
  </si>
  <si>
    <t>sttJgQoAAAAJ</t>
  </si>
  <si>
    <t>Madeleine Martinsen</t>
  </si>
  <si>
    <t>https://scholar.google.com/citations?hl=en&amp;user=CyKjE-gAAAAJ</t>
  </si>
  <si>
    <t>CyKjE-gAAAAJ</t>
  </si>
  <si>
    <t>ABB Industrial PhD candidate</t>
  </si>
  <si>
    <t>Hilmar GÃºstafsson</t>
  </si>
  <si>
    <t>https://scholar.google.com/citations?hl=en&amp;user=x-SctbYAAAAJ</t>
  </si>
  <si>
    <t>x-SctbYAAAAJ</t>
  </si>
  <si>
    <t>Aalborg University Alum</t>
  </si>
  <si>
    <t>Riko Saputra</t>
  </si>
  <si>
    <t>https://scholar.google.com/citations?hl=en&amp;user=qkKwqMkAAAAJ</t>
  </si>
  <si>
    <t>qkKwqMkAAAAJ</t>
  </si>
  <si>
    <t>Post Graduate Student, Mercubuana University</t>
  </si>
  <si>
    <t>Paul Sarfo</t>
  </si>
  <si>
    <t>https://scholar.google.com/citations?hl=en&amp;user=JsV-BdIAAAAJ</t>
  </si>
  <si>
    <t>JsV-BdIAAAAJ</t>
  </si>
  <si>
    <t>Systems Analyst @ the ICT Directorate, Cape Coast Technical University</t>
  </si>
  <si>
    <t>Verified email at cctu.edu.gh</t>
  </si>
  <si>
    <t>Deniz Kirca</t>
  </si>
  <si>
    <t>https://scholar.google.com/citations?hl=en&amp;user=edxNP14AAAAJ</t>
  </si>
  <si>
    <t>edxNP14AAAAJ</t>
  </si>
  <si>
    <t>Alexander Schnabl</t>
  </si>
  <si>
    <t>https://scholar.google.com/citations?hl=en&amp;user=cktUpFMAAAAJ</t>
  </si>
  <si>
    <t>cktUpFMAAAAJ</t>
  </si>
  <si>
    <t>ETH ZÃ¼rich</t>
  </si>
  <si>
    <t>Giannis Gonidelis</t>
  </si>
  <si>
    <t>https://scholar.google.com/citations?hl=en&amp;user=_fM3X5EAAAAJ</t>
  </si>
  <si>
    <t>_fM3X5EAAAAJ</t>
  </si>
  <si>
    <t>Ethan Spraggon</t>
  </si>
  <si>
    <t>https://scholar.google.com/citations?hl=en&amp;user=AmrltWkAAAAJ</t>
  </si>
  <si>
    <t>AmrltWkAAAAJ</t>
  </si>
  <si>
    <t>University Of California, San Diego</t>
  </si>
  <si>
    <t>Mohammed Rahmani</t>
  </si>
  <si>
    <t>https://scholar.google.com/citations?hl=en&amp;user=bqGQHYoAAAAJ</t>
  </si>
  <si>
    <t>bqGQHYoAAAAJ</t>
  </si>
  <si>
    <t>Ph. D. Student , School of Cyber Science and Engineering,  Huazhong University of ScienceÂ â€¦</t>
  </si>
  <si>
    <t>Sarah Altuwayjiri</t>
  </si>
  <si>
    <t>https://scholar.google.com/citations?hl=en&amp;user=jFlZBD4AAAAJ</t>
  </si>
  <si>
    <t>jFlZBD4AAAAJ</t>
  </si>
  <si>
    <t>Saudi Electronic University</t>
  </si>
  <si>
    <t>Verified email at seu.edu.sa</t>
  </si>
  <si>
    <t>Sheikh Surfuddin Reza Ali Chowdhury</t>
  </si>
  <si>
    <t>https://scholar.google.com/citations?hl=en&amp;user=CNhUU0kAAAAJ</t>
  </si>
  <si>
    <t>CNhUU0kAAAAJ</t>
  </si>
  <si>
    <t>Country Coordinator for Bangladesh at Quiz Mania Worldwide TV Show Nepal</t>
  </si>
  <si>
    <t>Verified email at sheikhsurfuddin.com</t>
  </si>
  <si>
    <t>Darshan Fofadiya</t>
  </si>
  <si>
    <t>https://scholar.google.com/citations?hl=en&amp;user=Tt2mt3EAAAAJ</t>
  </si>
  <si>
    <t>Tt2mt3EAAAAJ</t>
  </si>
  <si>
    <t>Amazon</t>
  </si>
  <si>
    <t>Jinpu Cai</t>
  </si>
  <si>
    <t>https://scholar.google.com/citations?hl=en&amp;user=Bmsg17YAAAAJ</t>
  </si>
  <si>
    <t>Bmsg17YAAAAJ</t>
  </si>
  <si>
    <t>Shanghai Jiao Tong University</t>
  </si>
  <si>
    <t>Verified email at sjtu.edu.cn</t>
  </si>
  <si>
    <t>Will Culpepper</t>
  </si>
  <si>
    <t>https://scholar.google.com/citations?hl=en&amp;user=N27Zm8QAAAAJ</t>
  </si>
  <si>
    <t>N27Zm8QAAAAJ</t>
  </si>
  <si>
    <t>Undergraduate Research Assistant, Colorado School of Mines</t>
  </si>
  <si>
    <t>Verified email at mines.edu</t>
  </si>
  <si>
    <t>Yunqing Li</t>
  </si>
  <si>
    <t>https://scholar.google.com/citations?hl=en&amp;user=biU6kE8AAAAJ</t>
  </si>
  <si>
    <t>biU6kE8AAAAJ</t>
  </si>
  <si>
    <t>Yuhao Shen</t>
  </si>
  <si>
    <t>https://scholar.google.com/citations?hl=en&amp;user=sB8DTtMAAAAJ</t>
  </si>
  <si>
    <t>sB8DTtMAAAAJ</t>
  </si>
  <si>
    <t>è¥¿å®‰äº¤é€šå¤§å­¦ç”µä¿¡å­¦éƒ¨</t>
  </si>
  <si>
    <t>Verified email at stu.xjtu.edu.cn</t>
  </si>
  <si>
    <t>Valerio Lapadula</t>
  </si>
  <si>
    <t>https://scholar.google.com/citations?hl=en&amp;user=9zVntP4AAAAJ</t>
  </si>
  <si>
    <t>9zVntP4AAAAJ</t>
  </si>
  <si>
    <t>Assegnista di ricerca, UniversitÃ  Campus Bio-Medico di Roma</t>
  </si>
  <si>
    <t>Rekkab Gill</t>
  </si>
  <si>
    <t>https://scholar.google.com/citations?hl=en&amp;user=0XsqT_gAAAAJ</t>
  </si>
  <si>
    <t>0XsqT_gAAAAJ</t>
  </si>
  <si>
    <t>Muhammad Amir Hamzah</t>
  </si>
  <si>
    <t>https://scholar.google.com/citations?hl=en&amp;user=u9JYNwUAAAAJ</t>
  </si>
  <si>
    <t>u9JYNwUAAAAJ</t>
  </si>
  <si>
    <t>Universiti Teknologi Malaysia</t>
  </si>
  <si>
    <t>Sonia Victor Soans</t>
  </si>
  <si>
    <t>https://scholar.google.com/citations?hl=en&amp;user=cSvxgkUAAAAJ</t>
  </si>
  <si>
    <t>cSvxgkUAAAAJ</t>
  </si>
  <si>
    <t>IT Lecturer</t>
  </si>
  <si>
    <t>Verified email at utas.edu.om</t>
  </si>
  <si>
    <t>Rawaa Hamza Ali</t>
  </si>
  <si>
    <t>https://scholar.google.com/citations?hl=en&amp;user=4DxU_XMAAAAJ</t>
  </si>
  <si>
    <t>4DxU_XMAAAAJ</t>
  </si>
  <si>
    <t>I teach computer science at the University of Maysan</t>
  </si>
  <si>
    <t>Verified email at uomisan.edu.iq</t>
  </si>
  <si>
    <t>Mustafa Gencer</t>
  </si>
  <si>
    <t>https://scholar.google.com/citations?hl=en&amp;user=XjcTCwoAAAAJ</t>
  </si>
  <si>
    <t>XjcTCwoAAAAJ</t>
  </si>
  <si>
    <t>Dokuz EylÃ¼l University</t>
  </si>
  <si>
    <t>Verified email at ogr.deu.edu.tr</t>
  </si>
  <si>
    <t>mustafa alzaidi</t>
  </si>
  <si>
    <t>https://scholar.google.com/citations?hl=en&amp;user=O-wyQsIAAAAJ</t>
  </si>
  <si>
    <t>O-wyQsIAAAAJ</t>
  </si>
  <si>
    <t>University of Debrecen</t>
  </si>
  <si>
    <t>Verified email at inf.unideb.hu</t>
  </si>
  <si>
    <t>Andrea Laretto</t>
  </si>
  <si>
    <t>https://scholar.google.com/citations?hl=en&amp;user=kDax95YAAAAJ</t>
  </si>
  <si>
    <t>kDax95YAAAAJ</t>
  </si>
  <si>
    <t>University of Pisa</t>
  </si>
  <si>
    <t>Haytham Mahmoud Mohamed</t>
  </si>
  <si>
    <t>https://scholar.google.com/citations?hl=en&amp;user=VRYgUSgAAAAJ</t>
  </si>
  <si>
    <t>VRYgUSgAAAAJ</t>
  </si>
  <si>
    <t>Dakota State University</t>
  </si>
  <si>
    <t>Verified email at pluto.dsu.edu</t>
  </si>
  <si>
    <t>JÃ©rÃ©my La Scala</t>
  </si>
  <si>
    <t>https://scholar.google.com/citations?hl=en&amp;user=OANkyb0AAAAJ</t>
  </si>
  <si>
    <t>OANkyb0AAAAJ</t>
  </si>
  <si>
    <t>Ã‰cole Polytechnique FÃ©dÃ©rale de Lausanne</t>
  </si>
  <si>
    <t>Sofiya Makar</t>
  </si>
  <si>
    <t>https://scholar.google.com/citations?hl=en&amp;user=MrAtZgUAAAAJ</t>
  </si>
  <si>
    <t>MrAtZgUAAAAJ</t>
  </si>
  <si>
    <t>Ph.D. Student, University of Guelph</t>
  </si>
  <si>
    <t>Adil Baqach</t>
  </si>
  <si>
    <t>https://scholar.google.com/citations?hl=en&amp;user=O1ItlbcAAAAJ</t>
  </si>
  <si>
    <t>O1ItlbcAAAAJ</t>
  </si>
  <si>
    <t>Faculty of Science Agadir, Ibn Zohr University</t>
  </si>
  <si>
    <t>Gabriel TrÃ©goat</t>
  </si>
  <si>
    <t>https://scholar.google.com/citations?hl=en&amp;user=8eWs5b4AAAAJ</t>
  </si>
  <si>
    <t>8eWs5b4AAAAJ</t>
  </si>
  <si>
    <t>Data scientist</t>
  </si>
  <si>
    <t>Vasu Gondaliya</t>
  </si>
  <si>
    <t>https://scholar.google.com/citations?hl=en&amp;user=M4fiMRYAAAAJ</t>
  </si>
  <si>
    <t>M4fiMRYAAAAJ</t>
  </si>
  <si>
    <t>Student, Pandit Deendayal Energy University</t>
  </si>
  <si>
    <t>Oskar WickstrÃ¶m</t>
  </si>
  <si>
    <t>https://scholar.google.com/citations?hl=en&amp;user=Yrrgq_AAAAAJ</t>
  </si>
  <si>
    <t>Yrrgq_AAAAAJ</t>
  </si>
  <si>
    <t>Independent contractor, Monoid Consulting AB</t>
  </si>
  <si>
    <t>Verified email at wickstrom.tech</t>
  </si>
  <si>
    <t>Kirtana Phatnani</t>
  </si>
  <si>
    <t>https://scholar.google.com/citations?hl=en&amp;user=HrF-_BMAAAAJ</t>
  </si>
  <si>
    <t>HrF-_BMAAAAJ</t>
  </si>
  <si>
    <t>Researcher, Fractal Cerebral</t>
  </si>
  <si>
    <t>Verified email at fractal.ai</t>
  </si>
  <si>
    <t>PARTH PARIKH</t>
  </si>
  <si>
    <t>https://scholar.google.com/citations?hl=en&amp;user=lLvR8rkAAAAJ</t>
  </si>
  <si>
    <t>lLvR8rkAAAAJ</t>
  </si>
  <si>
    <t>Student, Northeastern University</t>
  </si>
  <si>
    <t>Marta Moure-Garrido</t>
  </si>
  <si>
    <t>https://scholar.google.com/citations?hl=en&amp;user=bJl7jRwAAAAJ</t>
  </si>
  <si>
    <t>bJl7jRwAAAAJ</t>
  </si>
  <si>
    <t>Verified email at it.uc3m.es</t>
  </si>
  <si>
    <t>Alif Wicaksana Ramadhan</t>
  </si>
  <si>
    <t>https://scholar.google.com/citations?hl=en&amp;user=8Sm2SL0AAAAJ</t>
  </si>
  <si>
    <t>8Sm2SL0AAAAJ</t>
  </si>
  <si>
    <t>Politeknik Elektronika Negeri Surabaya</t>
  </si>
  <si>
    <t>Verified email at pasca.student.pens.ac.id</t>
  </si>
  <si>
    <t>Andrew K Sills</t>
  </si>
  <si>
    <t>https://scholar.google.com/citations?hl=en&amp;user=unqRb4EAAAAJ</t>
  </si>
  <si>
    <t>unqRb4EAAAAJ</t>
  </si>
  <si>
    <t>Deloitte Consulting LLP</t>
  </si>
  <si>
    <t>Verified email at deloitte.com</t>
  </si>
  <si>
    <t>Hanbing Zhang</t>
  </si>
  <si>
    <t>https://scholar.google.com/citations?hl=en&amp;user=FwifptgAAAAJ</t>
  </si>
  <si>
    <t>FwifptgAAAAJ</t>
  </si>
  <si>
    <t>BuÄŸra Alparslan</t>
  </si>
  <si>
    <t>https://scholar.google.com/citations?hl=en&amp;user=iLIBpboAAAAJ</t>
  </si>
  <si>
    <t>iLIBpboAAAAJ</t>
  </si>
  <si>
    <t>Verified email at metu.edu.tr</t>
  </si>
  <si>
    <t>Kushal Kothari</t>
  </si>
  <si>
    <t>https://scholar.google.com/citations?hl=en&amp;user=DSqvgOsAAAAJ</t>
  </si>
  <si>
    <t>DSqvgOsAAAAJ</t>
  </si>
  <si>
    <t>Paul Bekaert</t>
  </si>
  <si>
    <t>https://scholar.google.com/citations?hl=en&amp;user=dA3pRqYAAAAJ</t>
  </si>
  <si>
    <t>dA3pRqYAAAAJ</t>
  </si>
  <si>
    <t>Nathan Yee</t>
  </si>
  <si>
    <t>https://scholar.google.com/citations?hl=en&amp;user=KIdpIqkAAAAJ</t>
  </si>
  <si>
    <t>KIdpIqkAAAAJ</t>
  </si>
  <si>
    <t>Computer Science Undergraduate Student, San Jose State University</t>
  </si>
  <si>
    <t>Verified email at sjsu.edu</t>
  </si>
  <si>
    <t>Rizki Anom Raharjo</t>
  </si>
  <si>
    <t>https://scholar.google.com/citations?hl=en&amp;user=ucP5QRUAAAAJ</t>
  </si>
  <si>
    <t>ucP5QRUAAAAJ</t>
  </si>
  <si>
    <t>STAI Denpasar Bali, RSAD Udayana, ITEKES Bali</t>
  </si>
  <si>
    <t>Verified email at staidenpasar.ac.id</t>
  </si>
  <si>
    <t>Lorenzo Cardone</t>
  </si>
  <si>
    <t>https://scholar.google.com/citations?hl=en&amp;user=pziiEGQAAAAJ</t>
  </si>
  <si>
    <t>pziiEGQAAAAJ</t>
  </si>
  <si>
    <t>Politecnico di Torino</t>
  </si>
  <si>
    <t>Verified email at polito.it</t>
  </si>
  <si>
    <t>taghreed z.ali</t>
  </si>
  <si>
    <t>https://scholar.google.com/citations?hl=en&amp;user=37A3vsIAAAAJ</t>
  </si>
  <si>
    <t>37A3vsIAAAAJ</t>
  </si>
  <si>
    <t>Verified email at cctben.edu.ly</t>
  </si>
  <si>
    <t>Muhammad Alroy</t>
  </si>
  <si>
    <t>https://scholar.google.com/citations?hl=en&amp;user=dEYGsv0AAAAJ</t>
  </si>
  <si>
    <t>dEYGsv0AAAAJ</t>
  </si>
  <si>
    <t>Heorhii Burlakov</t>
  </si>
  <si>
    <t>https://scholar.google.com/citations?hl=en&amp;user=rX8Q4q4AAAAJ</t>
  </si>
  <si>
    <t>rX8Q4q4AAAAJ</t>
  </si>
  <si>
    <t>ÐÐ¢Ð£ "Ð¥ÐŸÐ†"</t>
  </si>
  <si>
    <t>Verified email at cs.khpi.edu.ua</t>
  </si>
  <si>
    <t>Pedro Henrique Ribeiro</t>
  </si>
  <si>
    <t>https://scholar.google.com/citations?hl=en&amp;user=3odLqc4AAAAJ</t>
  </si>
  <si>
    <t>3odLqc4AAAAJ</t>
  </si>
  <si>
    <t>Cedars-Sinai</t>
  </si>
  <si>
    <t>Marcus Engsig</t>
  </si>
  <si>
    <t>https://scholar.google.com/citations?hl=en&amp;user=DejU0GMAAAAJ</t>
  </si>
  <si>
    <t>DejU0GMAAAAJ</t>
  </si>
  <si>
    <t>Technology Innovation Institute</t>
  </si>
  <si>
    <t>Verified email at tii.ae</t>
  </si>
  <si>
    <t>Vanshay Gupta</t>
  </si>
  <si>
    <t>https://scholar.google.com/citations?hl=en&amp;user=f2Wllz4AAAAJ</t>
  </si>
  <si>
    <t>f2Wllz4AAAAJ</t>
  </si>
  <si>
    <t>Ewout van der Wal</t>
  </si>
  <si>
    <t>https://scholar.google.com/citations?hl=en&amp;user=1jDPHCoAAAAJ</t>
  </si>
  <si>
    <t>1jDPHCoAAAAJ</t>
  </si>
  <si>
    <t>Student, University of Twente</t>
  </si>
  <si>
    <t>Verified email at student.utwente.nl</t>
  </si>
  <si>
    <t>Jenan A. Alhijaj</t>
  </si>
  <si>
    <t>https://scholar.google.com/citations?hl=en&amp;user=X8mM7JAAAAAJ</t>
  </si>
  <si>
    <t>X8mM7JAAAAAJ</t>
  </si>
  <si>
    <t>Msc</t>
  </si>
  <si>
    <t>Delia-Monica Duca-Iliescu</t>
  </si>
  <si>
    <t>https://scholar.google.com/citations?hl=en&amp;user=u6SZ9uoAAAAJ</t>
  </si>
  <si>
    <t>u6SZ9uoAAAAJ</t>
  </si>
  <si>
    <t>Transilvania University of Brasov</t>
  </si>
  <si>
    <t>Verified email at unitbv.ro</t>
  </si>
  <si>
    <t>Roberto Masocco</t>
  </si>
  <si>
    <t>https://scholar.google.com/citations?hl=en&amp;user=vX5Xv6YAAAAJ</t>
  </si>
  <si>
    <t>vX5Xv6YAAAAJ</t>
  </si>
  <si>
    <t>PhD Student, University of Rome Tor Vergata</t>
  </si>
  <si>
    <t>Camilla Carpinelli</t>
  </si>
  <si>
    <t>https://scholar.google.com/citations?hl=en&amp;user=k-QyLkUAAAAJ</t>
  </si>
  <si>
    <t>k-QyLkUAAAAJ</t>
  </si>
  <si>
    <t>Phd, Reykjavik University</t>
  </si>
  <si>
    <t>Verified email at ru.is</t>
  </si>
  <si>
    <t>Andrew Motz</t>
  </si>
  <si>
    <t>https://scholar.google.com/citations?hl=en&amp;user=XUvI8akAAAAJ</t>
  </si>
  <si>
    <t>XUvI8akAAAAJ</t>
  </si>
  <si>
    <t>Thompson Rivers University</t>
  </si>
  <si>
    <t>Verified email at mytru.ca</t>
  </si>
  <si>
    <t>Omar Ads</t>
  </si>
  <si>
    <t>https://scholar.google.com/citations?hl=en&amp;user=puoAD4kAAAAJ</t>
  </si>
  <si>
    <t>puoAD4kAAAAJ</t>
  </si>
  <si>
    <t>Bachelor degree in computer science</t>
  </si>
  <si>
    <t>Jopacs ANR</t>
  </si>
  <si>
    <t>https://scholar.google.com/citations?hl=en&amp;user=ZLH2y0QAAAAJ</t>
  </si>
  <si>
    <t>ZLH2y0QAAAAJ</t>
  </si>
  <si>
    <t>Arlisaka Madani Group</t>
  </si>
  <si>
    <t>Xinyu Lu</t>
  </si>
  <si>
    <t>https://scholar.google.com/citations?hl=en&amp;user=PNG6QpoAAAAJ</t>
  </si>
  <si>
    <t>PNG6QpoAAAAJ</t>
  </si>
  <si>
    <t>Shabnam Ahmadi</t>
  </si>
  <si>
    <t>https://scholar.google.com/citations?hl=en&amp;user=mUr6Dp8AAAAJ</t>
  </si>
  <si>
    <t>mUr6Dp8AAAAJ</t>
  </si>
  <si>
    <t>Iran University Of Science and Technology</t>
  </si>
  <si>
    <t>Mubeen Alvi</t>
  </si>
  <si>
    <t>https://scholar.google.com/citations?hl=en&amp;user=_i7YLQ8AAAAJ</t>
  </si>
  <si>
    <t>_i7YLQ8AAAAJ</t>
  </si>
  <si>
    <t>Uko Ebreso</t>
  </si>
  <si>
    <t>https://scholar.google.com/citations?hl=en&amp;user=Fiho9kUAAAAJ</t>
  </si>
  <si>
    <t>Fiho9kUAAAAJ</t>
  </si>
  <si>
    <t>Kean Univeristy</t>
  </si>
  <si>
    <t>Verified email at kean.edu</t>
  </si>
  <si>
    <t>Sapir Shapira</t>
  </si>
  <si>
    <t>https://scholar.google.com/citations?hl=en&amp;user=o2v8ZmwAAAAJ</t>
  </si>
  <si>
    <t>o2v8ZmwAAAAJ</t>
  </si>
  <si>
    <t>Ph.D. Student, The Hebrew University of Jerusalem</t>
  </si>
  <si>
    <t>kiransastry matti</t>
  </si>
  <si>
    <t>https://scholar.google.com/citations?hl=en&amp;user=kbn7U_QAAAAJ</t>
  </si>
  <si>
    <t>kbn7U_QAAAAJ</t>
  </si>
  <si>
    <t>GITAM UNIVERSITY</t>
  </si>
  <si>
    <t>YOUSRA BOUAKBA</t>
  </si>
  <si>
    <t>https://scholar.google.com/citations?hl=en&amp;user=ahmLpAUAAAAJ</t>
  </si>
  <si>
    <t>ahmLpAUAAAAJ</t>
  </si>
  <si>
    <t>PhD student at Univesity of Constantine 2 - Abd El-Hamis Mehri , LISIA Laboratory</t>
  </si>
  <si>
    <t>RubÃ©n PÃ©rez</t>
  </si>
  <si>
    <t>https://scholar.google.com/citations?hl=en&amp;user=9qcesMUAAAAJ</t>
  </si>
  <si>
    <t>9qcesMUAAAAJ</t>
  </si>
  <si>
    <t>Verified email at alum.uca.es</t>
  </si>
  <si>
    <t>Xixuan Julie Liu</t>
  </si>
  <si>
    <t>https://scholar.google.com/citations?hl=en&amp;user=uaN-bmIAAAAJ</t>
  </si>
  <si>
    <t>uaN-bmIAAAAJ</t>
  </si>
  <si>
    <t>Jack J. Kendall</t>
  </si>
  <si>
    <t>https://scholar.google.com/citations?hl=en&amp;user=DoPAomwAAAAJ</t>
  </si>
  <si>
    <t>DoPAomwAAAAJ</t>
  </si>
  <si>
    <t>PhD Candidate, ETH Zurich</t>
  </si>
  <si>
    <t>Avi Bagchi</t>
  </si>
  <si>
    <t>https://scholar.google.com/citations?hl=en&amp;user=uJBplXEAAAAJ</t>
  </si>
  <si>
    <t>uJBplXEAAAAJ</t>
  </si>
  <si>
    <t>Muhammad Mukhtar Qureshi</t>
  </si>
  <si>
    <t>https://scholar.google.com/citations?hl=en&amp;user=E7MfM9QAAAAJ</t>
  </si>
  <si>
    <t>E7MfM9QAAAAJ</t>
  </si>
  <si>
    <t>Asst. Professor of Computer Science, Iqra University Pakistan</t>
  </si>
  <si>
    <t>Verified email at iqrauni.edu.pk</t>
  </si>
  <si>
    <t>Soumyadeep Paul</t>
  </si>
  <si>
    <t>https://scholar.google.com/citations?hl=en&amp;user=KX6UJooAAAAJ</t>
  </si>
  <si>
    <t>KX6UJooAAAAJ</t>
  </si>
  <si>
    <t>Undergrad student at Techno Engineering College Banipur.</t>
  </si>
  <si>
    <t>Kyle Kloberdanz</t>
  </si>
  <si>
    <t>https://scholar.google.com/citations?hl=en&amp;user=L41qMVwAAAAJ</t>
  </si>
  <si>
    <t>L41qMVwAAAAJ</t>
  </si>
  <si>
    <t>Professional Software Engineer</t>
  </si>
  <si>
    <t>Amelia Sinclaire</t>
  </si>
  <si>
    <t>https://scholar.google.com/citations?hl=en&amp;user=X1AR8c8AAAAJ</t>
  </si>
  <si>
    <t>X1AR8c8AAAAJ</t>
  </si>
  <si>
    <t>University of Massachusetts Lowell</t>
  </si>
  <si>
    <t>Verified email at student.uml.edu</t>
  </si>
  <si>
    <t>taghrid zedan</t>
  </si>
  <si>
    <t>https://scholar.google.com/citations?hl=en&amp;user=FS8QzmEAAAAJ</t>
  </si>
  <si>
    <t>FS8QzmEAAAAJ</t>
  </si>
  <si>
    <t>MASTER IN Computer Science</t>
  </si>
  <si>
    <t>Aldi Bastiatul Fawait</t>
  </si>
  <si>
    <t>https://scholar.google.com/citations?hl=en&amp;user=qWp8RzIAAAAJ</t>
  </si>
  <si>
    <t>qWp8RzIAAAAJ</t>
  </si>
  <si>
    <t>Universitas Widya Gama Mahakam Samarinda</t>
  </si>
  <si>
    <t>Verified email at uwgm.ac.id</t>
  </si>
  <si>
    <t>Ousmane Diop</t>
  </si>
  <si>
    <t>https://scholar.google.com/citations?hl=en&amp;user=sl4WdvwAAAAJ</t>
  </si>
  <si>
    <t>sl4WdvwAAAAJ</t>
  </si>
  <si>
    <t>R&amp;D researcher at Theplacetowish.com</t>
  </si>
  <si>
    <t>Hantao Zhong</t>
  </si>
  <si>
    <t>https://scholar.google.com/citations?hl=en&amp;user=7LfKE0MAAAAJ</t>
  </si>
  <si>
    <t>7LfKE0MAAAAJ</t>
  </si>
  <si>
    <t>Department of Computer Science and Technology, University of Cambridge</t>
  </si>
  <si>
    <t>Mattia Nicolella</t>
  </si>
  <si>
    <t>https://scholar.google.com/citations?hl=en&amp;user=4cyWIGsAAAAJ</t>
  </si>
  <si>
    <t>4cyWIGsAAAAJ</t>
  </si>
  <si>
    <t>PhD Student, Boston University</t>
  </si>
  <si>
    <t>Zisen Sang</t>
  </si>
  <si>
    <t>https://scholar.google.com/citations?hl=en&amp;user=vdJU2dsAAAAJ</t>
  </si>
  <si>
    <t>vdJU2dsAAAAJ</t>
  </si>
  <si>
    <t>Alibaba Group</t>
  </si>
  <si>
    <t>Justin Aronson</t>
  </si>
  <si>
    <t>https://scholar.google.com/citations?hl=en&amp;user=jpThPusAAAAJ</t>
  </si>
  <si>
    <t>jpThPusAAAAJ</t>
  </si>
  <si>
    <t>Student, Northwestern University</t>
  </si>
  <si>
    <t>Andrea Marino</t>
  </si>
  <si>
    <t>https://scholar.google.com/citations?hl=en&amp;user=m1trNVkAAAAJ</t>
  </si>
  <si>
    <t>m1trNVkAAAAJ</t>
  </si>
  <si>
    <t>Student, Vrije Universiteit &amp; University of Amsterdam</t>
  </si>
  <si>
    <t>Verified email at student.vu.nl</t>
  </si>
  <si>
    <t>Prakash Somasundaram</t>
  </si>
  <si>
    <t>https://scholar.google.com/citations?hl=en&amp;user=K_1EvU0AAAAJ</t>
  </si>
  <si>
    <t>K_1EvU0AAAAJ</t>
  </si>
  <si>
    <t>Alteryx Inc</t>
  </si>
  <si>
    <t>Verified email at alteryx.com</t>
  </si>
  <si>
    <t>Colm Gannon</t>
  </si>
  <si>
    <t>https://scholar.google.com/citations?hl=en&amp;user=P1bj4FsAAAAJ</t>
  </si>
  <si>
    <t>P1bj4FsAAAAJ</t>
  </si>
  <si>
    <t>Rigr AI</t>
  </si>
  <si>
    <t>Verified email at rigr.ai</t>
  </si>
  <si>
    <t>Rosanna Vitiello</t>
  </si>
  <si>
    <t>https://scholar.google.com/citations?hl=en&amp;user=edYvPK4AAAAJ</t>
  </si>
  <si>
    <t>edYvPK4AAAAJ</t>
  </si>
  <si>
    <t>Nathan Vosburg</t>
  </si>
  <si>
    <t>https://scholar.google.com/citations?hl=en&amp;user=G3HepG0AAAAJ</t>
  </si>
  <si>
    <t>G3HepG0AAAAJ</t>
  </si>
  <si>
    <t>Undergraduate Student, Williams College</t>
  </si>
  <si>
    <t>Verified email at williams.edu</t>
  </si>
  <si>
    <t>Nandan Kulkarni</t>
  </si>
  <si>
    <t>https://scholar.google.com/citations?hl=en&amp;user=2S-4ueQAAAAJ</t>
  </si>
  <si>
    <t>2S-4ueQAAAAJ</t>
  </si>
  <si>
    <t>Data Scientist (Cornell University &amp; University of Massachusetts Lowell Alumni)</t>
  </si>
  <si>
    <t>Ricardo Martinez</t>
  </si>
  <si>
    <t>https://scholar.google.com/citations?hl=en&amp;user=VTKMjd8AAAAJ</t>
  </si>
  <si>
    <t>VTKMjd8AAAAJ</t>
  </si>
  <si>
    <t>Technische UniversitÃ¤t Berlin</t>
  </si>
  <si>
    <t>Verified email at tu-berlin.de</t>
  </si>
  <si>
    <t>Giovanni Baselli</t>
  </si>
  <si>
    <t>https://scholar.google.com/citations?hl=en&amp;user=zWbM_pwAAAAJ</t>
  </si>
  <si>
    <t>zWbM_pwAAAAJ</t>
  </si>
  <si>
    <t>Sustainability &amp; Green Tech Machine Learning Engineer | NTT DATA Italia</t>
  </si>
  <si>
    <t>Verified email at studenti.unibs.it</t>
  </si>
  <si>
    <t>Adnan Baig</t>
  </si>
  <si>
    <t>https://scholar.google.com/citations?hl=en&amp;user=uJCo-DUAAAAJ</t>
  </si>
  <si>
    <t>uJCo-DUAAAAJ</t>
  </si>
  <si>
    <t>University of Management and technology</t>
  </si>
  <si>
    <t>Verified email at skt.umt.edu.pk</t>
  </si>
  <si>
    <t>Su Liu</t>
  </si>
  <si>
    <t>https://scholar.google.com/citations?hl=en&amp;user=VG_nu4MAAAAJ</t>
  </si>
  <si>
    <t>VG_nu4MAAAAJ</t>
  </si>
  <si>
    <t>Nicola Sebastianelli</t>
  </si>
  <si>
    <t>https://scholar.google.com/citations?hl=en&amp;user=HvOb3poAAAAJ</t>
  </si>
  <si>
    <t>HvOb3poAAAAJ</t>
  </si>
  <si>
    <t>Co-Founder, Zefi.ai</t>
  </si>
  <si>
    <t>Verified email at zefi.ai</t>
  </si>
  <si>
    <t>Ekzhin Ear</t>
  </si>
  <si>
    <t>https://scholar.google.com/citations?hl=en&amp;user=kAuO4fkAAAAJ</t>
  </si>
  <si>
    <t>kAuO4fkAAAAJ</t>
  </si>
  <si>
    <t>University of Colorado Colorado Springs</t>
  </si>
  <si>
    <t>David Angira Raymond</t>
  </si>
  <si>
    <t>https://scholar.google.com/citations?hl=en&amp;user=UHCiShoAAAAJ</t>
  </si>
  <si>
    <t>UHCiShoAAAAJ</t>
  </si>
  <si>
    <t>Engineering Student</t>
  </si>
  <si>
    <t>Verified email at dmiher.edu.in</t>
  </si>
  <si>
    <t>Daniel RamalhÃ£o</t>
  </si>
  <si>
    <t>https://scholar.google.com/citations?hl=en&amp;user=QmAMtAUAAAAJ</t>
  </si>
  <si>
    <t>QmAMtAUAAAAJ</t>
  </si>
  <si>
    <t>Porto University and CNC</t>
  </si>
  <si>
    <t>Verified email at up.pt</t>
  </si>
  <si>
    <t>Valentin Scheibe</t>
  </si>
  <si>
    <t>https://scholar.google.com/citations?hl=en&amp;user=LXcBb8oAAAAJ</t>
  </si>
  <si>
    <t>LXcBb8oAAAAJ</t>
  </si>
  <si>
    <t>M. Sc. Computer Science</t>
  </si>
  <si>
    <t>Verified email at campus.lmu.de</t>
  </si>
  <si>
    <t>Yugandhar Reddy Gogireddy</t>
  </si>
  <si>
    <t>https://scholar.google.com/citations?hl=en&amp;user=5kaQrHgAAAAJ</t>
  </si>
  <si>
    <t>5kaQrHgAAAAJ</t>
  </si>
  <si>
    <t>Lucas Escot</t>
  </si>
  <si>
    <t>https://scholar.google.com/citations?hl=en&amp;user=c_6ggeYAAAAJ</t>
  </si>
  <si>
    <t>c_6ggeYAAAAJ</t>
  </si>
  <si>
    <t>slamet triyanto</t>
  </si>
  <si>
    <t>https://scholar.google.com/citations?hl=en&amp;user=okt7kSEAAAAJ</t>
  </si>
  <si>
    <t>okt7kSEAAAAJ</t>
  </si>
  <si>
    <t>Politeknik Kampar</t>
  </si>
  <si>
    <t>Verified email at poltek-kampar.ac.id</t>
  </si>
  <si>
    <t>Meriem L. AARIZOU</t>
  </si>
  <si>
    <t>https://scholar.google.com/citations?hl=en&amp;user=3Qn-O_EAAAAJ</t>
  </si>
  <si>
    <t>3Qn-O_EAAAAJ</t>
  </si>
  <si>
    <t>MaÃ®tre Assistant B, UniversitÃ© de Mostaganem Abdelhamid Ibn Badis</t>
  </si>
  <si>
    <t>Muammar (https://orcid.org/0000-0003-0873-6103)</t>
  </si>
  <si>
    <t>https://scholar.google.com/citations?hl=en&amp;user=EeHl8ZQAAAAJ</t>
  </si>
  <si>
    <t>EeHl8ZQAAAAJ</t>
  </si>
  <si>
    <t>Universitas Al Asyariah Mandar</t>
  </si>
  <si>
    <t>Verified email at unasman.ac.id</t>
  </si>
  <si>
    <t>Arjun Srivastava</t>
  </si>
  <si>
    <t>https://scholar.google.com/citations?hl=en&amp;user=ApoqzakAAAAJ</t>
  </si>
  <si>
    <t>ApoqzakAAAAJ</t>
  </si>
  <si>
    <t>IIT Indore</t>
  </si>
  <si>
    <t>Verified email at iiti.ac.in</t>
  </si>
  <si>
    <t>Marios Tsekitsidis</t>
  </si>
  <si>
    <t>https://scholar.google.com/citations?hl=en&amp;user=W5vH6M8AAAAJ</t>
  </si>
  <si>
    <t>W5vH6M8AAAAJ</t>
  </si>
  <si>
    <t>Computer Science Department, Iowa State University</t>
  </si>
  <si>
    <t>Antonio Alessandro Rocha Beserra</t>
  </si>
  <si>
    <t>https://scholar.google.com/citations?hl=en&amp;user=PudV99oAAAAJ</t>
  </si>
  <si>
    <t>PudV99oAAAAJ</t>
  </si>
  <si>
    <t>Guillaume PÃ©rution-Kihli</t>
  </si>
  <si>
    <t>https://scholar.google.com/citations?hl=en&amp;user=e8BwwUoAAAAJ</t>
  </si>
  <si>
    <t>e8BwwUoAAAAJ</t>
  </si>
  <si>
    <t>UniversitÃ© de Montpellier</t>
  </si>
  <si>
    <t>Verified email at etu.umontpellier.fr</t>
  </si>
  <si>
    <t>Zhou Fang</t>
  </si>
  <si>
    <t>https://scholar.google.com/citations?hl=en&amp;user=gut6icoAAAAJ</t>
  </si>
  <si>
    <t>gut6icoAAAAJ</t>
  </si>
  <si>
    <t>Master Student, Tsukuba University</t>
  </si>
  <si>
    <t>Verified email at s.tsukuba.ac.jp</t>
  </si>
  <si>
    <t>REYNOLD A DELIZO</t>
  </si>
  <si>
    <t>https://scholar.google.com/citations?hl=en&amp;user=HNGnFLYAAAAJ</t>
  </si>
  <si>
    <t>HNGnFLYAAAAJ</t>
  </si>
  <si>
    <t>Our Lady of Fatima University</t>
  </si>
  <si>
    <t>Verified email at fatima.edu.ph</t>
  </si>
  <si>
    <t>Alexandre Mercier-Aubin</t>
  </si>
  <si>
    <t>https://scholar.google.com/citations?hl=en&amp;user=N3Yv5IcAAAAJ</t>
  </si>
  <si>
    <t>N3Yv5IcAAAAJ</t>
  </si>
  <si>
    <t>Jean-Mathieu Potvin</t>
  </si>
  <si>
    <t>https://scholar.google.com/citations?hl=en&amp;user=RdN1qOQAAAAJ</t>
  </si>
  <si>
    <t>RdN1qOQAAAAJ</t>
  </si>
  <si>
    <t>Ununoctium, coding simplified</t>
  </si>
  <si>
    <t>Verified email at ununoctium.dev</t>
  </si>
  <si>
    <t>Vincent Mahnke</t>
  </si>
  <si>
    <t>https://scholar.google.com/citations?hl=en&amp;user=MC580eIAAAAJ</t>
  </si>
  <si>
    <t>MC580eIAAAAJ</t>
  </si>
  <si>
    <t>Interone GmbH, Hamburg, Germany</t>
  </si>
  <si>
    <t>Verified email at mahn.ke</t>
  </si>
  <si>
    <t>Hashem Alsaket</t>
  </si>
  <si>
    <t>https://scholar.google.com/citations?hl=en&amp;user=v9xAUoEAAAAJ</t>
  </si>
  <si>
    <t>v9xAUoEAAAAJ</t>
  </si>
  <si>
    <t>Principal AI/ML Engineer</t>
  </si>
  <si>
    <t>Agung Darmawan</t>
  </si>
  <si>
    <t>https://scholar.google.com/citations?hl=en&amp;user=iFS7AZsAAAAJ</t>
  </si>
  <si>
    <t>iFS7AZsAAAAJ</t>
  </si>
  <si>
    <t>Lecturer of Computer Sciene</t>
  </si>
  <si>
    <t>Verified email at universitaslia.ac.id</t>
  </si>
  <si>
    <t>Utsav Goswami</t>
  </si>
  <si>
    <t>https://scholar.google.com/citations?hl=en&amp;user=n5Bn2FAAAAAJ</t>
  </si>
  <si>
    <t>n5Bn2FAAAAAJ</t>
  </si>
  <si>
    <t>University of Washington Bothell</t>
  </si>
  <si>
    <t>Rachel D'souza</t>
  </si>
  <si>
    <t>https://scholar.google.com/citations?hl=en&amp;user=tXC7oVwAAAAJ</t>
  </si>
  <si>
    <t>tXC7oVwAAAAJ</t>
  </si>
  <si>
    <t>TEJAS KULKARNI</t>
  </si>
  <si>
    <t>https://scholar.google.com/citations?hl=en&amp;user=NmFM7gwAAAAJ</t>
  </si>
  <si>
    <t>NmFM7gwAAAAJ</t>
  </si>
  <si>
    <t>Verified email at nitrkl.ac.in</t>
  </si>
  <si>
    <t>Navya Khare</t>
  </si>
  <si>
    <t>https://scholar.google.com/citations?hl=en&amp;user=zKXfIuMAAAAJ</t>
  </si>
  <si>
    <t>zKXfIuMAAAAJ</t>
  </si>
  <si>
    <t>International Institute of Information Technology, Hyderabad</t>
  </si>
  <si>
    <t>Hao Wang</t>
  </si>
  <si>
    <t>https://scholar.google.com/citations?hl=en&amp;user=k9R5lGIAAAAJ</t>
  </si>
  <si>
    <t>k9R5lGIAAAAJ</t>
  </si>
  <si>
    <t>Southeast University</t>
  </si>
  <si>
    <t>Verified email at seu.edu.cn</t>
  </si>
  <si>
    <t>Michael Narine</t>
  </si>
  <si>
    <t>https://scholar.google.com/citations?hl=en&amp;user=jWhyKLgAAAAJ</t>
  </si>
  <si>
    <t>jWhyKLgAAAAJ</t>
  </si>
  <si>
    <t>Safaa K. Merzah</t>
  </si>
  <si>
    <t>https://scholar.google.com/citations?hl=en&amp;user=jA47-qIAAAAJ</t>
  </si>
  <si>
    <t>jA47-qIAAAAJ</t>
  </si>
  <si>
    <t>Dhimas Pratama Nindya Putra Sari</t>
  </si>
  <si>
    <t>https://scholar.google.com/citations?hl=en&amp;user=BHaGNmcAAAAJ</t>
  </si>
  <si>
    <t>BHaGNmcAAAAJ</t>
  </si>
  <si>
    <t>Lambung Mangkurat University</t>
  </si>
  <si>
    <t>Verified email at ulm.ac.id</t>
  </si>
  <si>
    <t>Anton BlÃ¥berg</t>
  </si>
  <si>
    <t>https://scholar.google.com/citations?hl=en&amp;user=QbqN5joAAAAJ</t>
  </si>
  <si>
    <t>QbqN5joAAAAJ</t>
  </si>
  <si>
    <t>M.Sc. Student in Information Technology</t>
  </si>
  <si>
    <t>Verified email at student.liu.se</t>
  </si>
  <si>
    <t>Leonardo dos Santos Dourado</t>
  </si>
  <si>
    <t>https://scholar.google.com/citations?hl=en&amp;user=uzT2tzoAAAAJ</t>
  </si>
  <si>
    <t>uzT2tzoAAAAJ</t>
  </si>
  <si>
    <t>Universidade de BrasÃ­lia</t>
  </si>
  <si>
    <t>Salvador J. Vicencio-Medina</t>
  </si>
  <si>
    <t>https://scholar.google.com/citations?hl=en&amp;user=VfebkW8AAAAJ</t>
  </si>
  <si>
    <t>VfebkW8AAAAJ</t>
  </si>
  <si>
    <t>PhD Student, Instituto TecnolÃ³gico y de Estudios Superiores de Monterrey</t>
  </si>
  <si>
    <t>M Bhat</t>
  </si>
  <si>
    <t>https://scholar.google.com/citations?hl=en&amp;user=m3Q2lbEAAAAJ</t>
  </si>
  <si>
    <t>m3Q2lbEAAAAJ</t>
  </si>
  <si>
    <t>Dimitrios Christou</t>
  </si>
  <si>
    <t>https://scholar.google.com/citations?hl=en&amp;user=t46iMM8AAAAJ</t>
  </si>
  <si>
    <t>t46iMM8AAAAJ</t>
  </si>
  <si>
    <t>PhD Student, UT Austin</t>
  </si>
  <si>
    <t>Sarra Hammouti</t>
  </si>
  <si>
    <t>https://scholar.google.com/citations?hl=en&amp;user=jrnLAzAAAAAJ</t>
  </si>
  <si>
    <t>jrnLAzAAAAAJ</t>
  </si>
  <si>
    <t>Doctorante en informatique, UniversitÃ© d'Oran1</t>
  </si>
  <si>
    <t>Verified email at edu.univ-oran1.dz</t>
  </si>
  <si>
    <t>Aravindh R</t>
  </si>
  <si>
    <t>https://scholar.google.com/citations?hl=en&amp;user=W5hFQLEAAAAJ</t>
  </si>
  <si>
    <t>W5hFQLEAAAAJ</t>
  </si>
  <si>
    <t>Amrita VIshwa Vidyapeetham</t>
  </si>
  <si>
    <t>Yinchao He</t>
  </si>
  <si>
    <t>https://scholar.google.com/citations?hl=en&amp;user=DfMN4EQAAAAJ</t>
  </si>
  <si>
    <t>DfMN4EQAAAAJ</t>
  </si>
  <si>
    <t>Maryam Riahi</t>
  </si>
  <si>
    <t>https://scholar.google.com/citations?hl=en&amp;user=6FHZybMAAAAJ</t>
  </si>
  <si>
    <t>6FHZybMAAAAJ</t>
  </si>
  <si>
    <t>Ph.D. Student,  Computer Science Department, North Carolina State University</t>
  </si>
  <si>
    <t>Naeem Shirmohammady</t>
  </si>
  <si>
    <t>https://scholar.google.com/citations?hl=en&amp;user=zDNBHxUAAAAJ</t>
  </si>
  <si>
    <t>zDNBHxUAAAAJ</t>
  </si>
  <si>
    <t>SMU University, Halifax, Canada</t>
  </si>
  <si>
    <t>Verified email at smu.ca</t>
  </si>
  <si>
    <t>Tyler Bastian</t>
  </si>
  <si>
    <t>https://scholar.google.com/citations?hl=en&amp;user=xZpP1KEAAAAJ</t>
  </si>
  <si>
    <t>xZpP1KEAAAAJ</t>
  </si>
  <si>
    <t>Graduate Students, Kansas State University</t>
  </si>
  <si>
    <t>Verified email at ksu.edu</t>
  </si>
  <si>
    <t>Imrane chems eddine idrissi</t>
  </si>
  <si>
    <t>https://scholar.google.com/citations?hl=en&amp;user=qY45ac4AAAAJ</t>
  </si>
  <si>
    <t>qY45ac4AAAAJ</t>
  </si>
  <si>
    <t>Nazish Ashfaq</t>
  </si>
  <si>
    <t>https://scholar.google.com/citations?hl=en&amp;user=xQP0wb4AAAAJ</t>
  </si>
  <si>
    <t>xQP0wb4AAAAJ</t>
  </si>
  <si>
    <t>Computer Science Teacher, University of central Punjab</t>
  </si>
  <si>
    <t>Danh Hong Le</t>
  </si>
  <si>
    <t>https://scholar.google.com/citations?hl=en&amp;user=8PrdCJIAAAAJ</t>
  </si>
  <si>
    <t>8PrdCJIAAAAJ</t>
  </si>
  <si>
    <t>Van Hien University</t>
  </si>
  <si>
    <t>Verified email at vhu.edu.vn</t>
  </si>
  <si>
    <t>Robert Gold</t>
  </si>
  <si>
    <t>https://scholar.google.com/citations?hl=en&amp;user=nx0GYmgAAAAJ</t>
  </si>
  <si>
    <t>nx0GYmgAAAAJ</t>
  </si>
  <si>
    <t>Research Engineer, MIT, CSAIL, ALFA Group</t>
  </si>
  <si>
    <t>Adam Deeb</t>
  </si>
  <si>
    <t>https://scholar.google.com/citations?hl=en&amp;user=iI5RxJYAAAAJ</t>
  </si>
  <si>
    <t>iI5RxJYAAAAJ</t>
  </si>
  <si>
    <t>North Carolina State University</t>
  </si>
  <si>
    <t>mohamed djediden</t>
  </si>
  <si>
    <t>https://scholar.google.com/citations?hl=en&amp;user=dzW-EMoAAAAJ</t>
  </si>
  <si>
    <t>dzW-EMoAAAAJ</t>
  </si>
  <si>
    <t>Laboratoire SIMPA, UniversitÃ© des Sciences et de la Technologie d'Oran Mohamed BoudiafÂ â€¦</t>
  </si>
  <si>
    <t>Verified email at univ-usto.dz</t>
  </si>
  <si>
    <t>Chloe Makdad</t>
  </si>
  <si>
    <t>https://scholar.google.com/citations?hl=en&amp;user=xUX-1UYAAAAJ</t>
  </si>
  <si>
    <t>xUX-1UYAAAAJ</t>
  </si>
  <si>
    <t>Verified email at butler.edu</t>
  </si>
  <si>
    <t>Majedaldein Almahasneh</t>
  </si>
  <si>
    <t>https://scholar.google.com/citations?hl=en&amp;user=DUI6s6wAAAAJ</t>
  </si>
  <si>
    <t>DUI6s6wAAAAJ</t>
  </si>
  <si>
    <t>Rony Ronen</t>
  </si>
  <si>
    <t>https://scholar.google.com/citations?hl=en&amp;user=tt0kJgYAAAAJ</t>
  </si>
  <si>
    <t>tt0kJgYAAAAJ</t>
  </si>
  <si>
    <t>Ph.D Candidate, Ariel University</t>
  </si>
  <si>
    <t>Verified email at msmail.ariel.ac.il</t>
  </si>
  <si>
    <t>MiloÅ¡ CvjetkoviÄ‡</t>
  </si>
  <si>
    <t>https://scholar.google.com/citations?hl=en&amp;user=9KQcMpAAAAAJ</t>
  </si>
  <si>
    <t>9KQcMpAAAAAJ</t>
  </si>
  <si>
    <t>Academy of Professional Studies South Serbia, Department of Business Studies Blace</t>
  </si>
  <si>
    <t>Verified email at vpsblace.edu.rs</t>
  </si>
  <si>
    <t>Rahul Sunil</t>
  </si>
  <si>
    <t>https://scholar.google.com/citations?hl=en&amp;user=mcUTIMsAAAAJ</t>
  </si>
  <si>
    <t>mcUTIMsAAAAJ</t>
  </si>
  <si>
    <t>Mar Baselios College of Engineering and Technology</t>
  </si>
  <si>
    <t>Verified email at mbcet.ac.in</t>
  </si>
  <si>
    <t>Anirudh Maiya</t>
  </si>
  <si>
    <t>https://scholar.google.com/citations?hl=en&amp;user=ZYWhPQ8AAAAJ</t>
  </si>
  <si>
    <t>ZYWhPQ8AAAAJ</t>
  </si>
  <si>
    <t>Anshuman Singh</t>
  </si>
  <si>
    <t>https://scholar.google.com/citations?hl=en&amp;user=u2Z0aAIAAAAJ</t>
  </si>
  <si>
    <t>u2Z0aAIAAAAJ</t>
  </si>
  <si>
    <t>Birla Institute of Technology and Science</t>
  </si>
  <si>
    <t>Fahin Rahman</t>
  </si>
  <si>
    <t>https://scholar.google.com/citations?hl=en&amp;user=akBk1J0AAAAJ</t>
  </si>
  <si>
    <t>akBk1J0AAAAJ</t>
  </si>
  <si>
    <t>Research Assistant, University of Michigan</t>
  </si>
  <si>
    <t>Kevin Zhao</t>
  </si>
  <si>
    <t>https://scholar.google.com/citations?hl=en&amp;user=7GSk7nAAAAAJ</t>
  </si>
  <si>
    <t>7GSk7nAAAAAJ</t>
  </si>
  <si>
    <t>AIDAWATI ABD RAHMAN</t>
  </si>
  <si>
    <t>https://scholar.google.com/citations?hl=en&amp;user=5oDDTuMAAAAJ</t>
  </si>
  <si>
    <t>5oDDTuMAAAAJ</t>
  </si>
  <si>
    <t>University of Malaya</t>
  </si>
  <si>
    <t>Verified email at siswa.um.edu.my</t>
  </si>
  <si>
    <t>Zhiyu Zhou</t>
  </si>
  <si>
    <t>https://scholar.google.com/citations?hl=en&amp;user=yq0XxHIAAAAJ</t>
  </si>
  <si>
    <t>yq0XxHIAAAAJ</t>
  </si>
  <si>
    <t>School of Artificial Intelligence, Beijing Normal University</t>
  </si>
  <si>
    <t>Verified email at mail.bnu.edu.cn</t>
  </si>
  <si>
    <t>Ashan Silva</t>
  </si>
  <si>
    <t>https://scholar.google.com/citations?hl=en&amp;user=wUwjL_oAAAAJ</t>
  </si>
  <si>
    <t>wUwjL_oAAAAJ</t>
  </si>
  <si>
    <t>Department of Computer Science &amp; Engineering, University of Moratuwa</t>
  </si>
  <si>
    <t>Harikrishnan V</t>
  </si>
  <si>
    <t>https://scholar.google.com/citations?hl=en&amp;user=Dg2rTjsAAAAJ</t>
  </si>
  <si>
    <t>Dg2rTjsAAAAJ</t>
  </si>
  <si>
    <t>PES University</t>
  </si>
  <si>
    <t>Verified email at pesu.pes.edu</t>
  </si>
  <si>
    <t>MD MEEM Hossain</t>
  </si>
  <si>
    <t>https://scholar.google.com/citations?hl=en&amp;user=ka7omjEAAAAJ</t>
  </si>
  <si>
    <t>ka7omjEAAAAJ</t>
  </si>
  <si>
    <t>Sultan Idris Education University</t>
  </si>
  <si>
    <t>Verified email at siswa.upsi.edu.my</t>
  </si>
  <si>
    <t>Muhammad Rafli Aulia Rojani Lutfi</t>
  </si>
  <si>
    <t>https://scholar.google.com/citations?hl=en&amp;user=KuKgBw8AAAAJ</t>
  </si>
  <si>
    <t>KuKgBw8AAAAJ</t>
  </si>
  <si>
    <t>Student at UPN "Veteran" Jawa Timur</t>
  </si>
  <si>
    <t>Lijie Zhou</t>
  </si>
  <si>
    <t>https://scholar.google.com/citations?hl=en&amp;user=22Ms7joAAAAJ</t>
  </si>
  <si>
    <t>22Ms7joAAAAJ</t>
  </si>
  <si>
    <t>Manel Baba Ahmed</t>
  </si>
  <si>
    <t>https://scholar.google.com/citations?hl=en&amp;user=-ZtqrbYAAAAJ</t>
  </si>
  <si>
    <t>PhD, University of Djillali Liabes, Sidi Bel Abbes</t>
  </si>
  <si>
    <t>Verified email at univ-sba.dz</t>
  </si>
  <si>
    <t>Gero Kolhof</t>
  </si>
  <si>
    <t>https://scholar.google.com/citations?hl=en&amp;user=cwVPDD0AAAAJ</t>
  </si>
  <si>
    <t>cwVPDD0AAAAJ</t>
  </si>
  <si>
    <t>RWTH Aachen</t>
  </si>
  <si>
    <t>Ryan Benac</t>
  </si>
  <si>
    <t>https://scholar.google.com/citations?hl=en&amp;user=74pWJyYAAAAJ</t>
  </si>
  <si>
    <t>74pWJyYAAAAJ</t>
  </si>
  <si>
    <t>Augustana College</t>
  </si>
  <si>
    <t>Verified email at augustana.edu</t>
  </si>
  <si>
    <t>Jayesh Solanki</t>
  </si>
  <si>
    <t>https://scholar.google.com/citations?hl=en&amp;user=1g5l5A4AAAAJ</t>
  </si>
  <si>
    <t>1g5l5A4AAAAJ</t>
  </si>
  <si>
    <t>Associate Professor, Department of Computer Sciences, LD Arts College (affiliated toÂ â€¦</t>
  </si>
  <si>
    <t>Verified email at ldarts.org</t>
  </si>
  <si>
    <t>Ulkar Ahmadova</t>
  </si>
  <si>
    <t>https://scholar.google.com/citations?hl=en&amp;user=EbOMC3EAAAAJ</t>
  </si>
  <si>
    <t>EbOMC3EAAAAJ</t>
  </si>
  <si>
    <t>Verified email at khazar.org</t>
  </si>
  <si>
    <t>Lore Depuydt</t>
  </si>
  <si>
    <t>https://scholar.google.com/citations?hl=en&amp;user=gk1vHkYAAAAJ</t>
  </si>
  <si>
    <t>gk1vHkYAAAAJ</t>
  </si>
  <si>
    <t>PhD Fellow, Ghent University</t>
  </si>
  <si>
    <t>Naga Karumuri</t>
  </si>
  <si>
    <t>https://scholar.google.com/citations?hl=en&amp;user=bIHuIWYAAAAJ</t>
  </si>
  <si>
    <t>bIHuIWYAAAAJ</t>
  </si>
  <si>
    <t>Christ University</t>
  </si>
  <si>
    <t>Verified email at btech.christuniversity.in</t>
  </si>
  <si>
    <t>Iman Hosseini</t>
  </si>
  <si>
    <t>https://scholar.google.com/citations?hl=en&amp;user=JZPXg_YAAAAJ</t>
  </si>
  <si>
    <t>JZPXg_YAAAAJ</t>
  </si>
  <si>
    <t>PhD Candidate, New York University</t>
  </si>
  <si>
    <t>Alexander Dobler</t>
  </si>
  <si>
    <t>https://scholar.google.com/citations?hl=en&amp;user=mwvUI_oAAAAJ</t>
  </si>
  <si>
    <t>mwvUI_oAAAAJ</t>
  </si>
  <si>
    <t>PhD Student @ TU Wien</t>
  </si>
  <si>
    <t>Verified email at ac.tuwien.ac.at</t>
  </si>
  <si>
    <t>Masih Mozakka</t>
  </si>
  <si>
    <t>https://scholar.google.com/citations?hl=en&amp;user=vz314woAAAAJ</t>
  </si>
  <si>
    <t>vz314woAAAAJ</t>
  </si>
  <si>
    <t>PhD Student, Indiana University Bloomington</t>
  </si>
  <si>
    <t>Joseph Schwalb</t>
  </si>
  <si>
    <t>https://scholar.google.com/citations?hl=en&amp;user=rr2ja-gAAAAJ</t>
  </si>
  <si>
    <t>rr2ja-gAAAAJ</t>
  </si>
  <si>
    <t>The University of Alabama In Huntsville</t>
  </si>
  <si>
    <t>Apostolos Giannoulidis</t>
  </si>
  <si>
    <t>https://scholar.google.com/citations?hl=en&amp;user=IrrqOIAAAAAJ</t>
  </si>
  <si>
    <t>IrrqOIAAAAAJ</t>
  </si>
  <si>
    <t>Mukund Prasad Sah</t>
  </si>
  <si>
    <t>https://scholar.google.com/citations?hl=en&amp;user=Jpyge5sAAAAJ</t>
  </si>
  <si>
    <t>Jpyge5sAAAAJ</t>
  </si>
  <si>
    <t>Scholar</t>
  </si>
  <si>
    <t>Delvi Nur Aini</t>
  </si>
  <si>
    <t>https://scholar.google.com/citations?hl=en&amp;user=WNduWowAAAAJ</t>
  </si>
  <si>
    <t>WNduWowAAAAJ</t>
  </si>
  <si>
    <t>Corentin Artaud</t>
  </si>
  <si>
    <t>https://scholar.google.com/citations?hl=en&amp;user=702BRhkAAAAJ</t>
  </si>
  <si>
    <t>702BRhkAAAAJ</t>
  </si>
  <si>
    <t>Loughborough University London</t>
  </si>
  <si>
    <t>Nada Chaabane</t>
  </si>
  <si>
    <t>https://scholar.google.com/citations?hl=en&amp;user=VsxW6XUAAAAJ</t>
  </si>
  <si>
    <t>VsxW6XUAAAAJ</t>
  </si>
  <si>
    <t>Imam Abdulrahman University</t>
  </si>
  <si>
    <t>Nimra Bukhari</t>
  </si>
  <si>
    <t>https://scholar.google.com/citations?hl=en&amp;user=qxx_jnkAAAAJ</t>
  </si>
  <si>
    <t>qxx_jnkAAAAJ</t>
  </si>
  <si>
    <t>National College of Business Administration and Economics, Rahim Yar khan, Pakistan</t>
  </si>
  <si>
    <t>Fathir</t>
  </si>
  <si>
    <t>https://scholar.google.com/citations?hl=en&amp;user=CW6u8L0AAAAJ</t>
  </si>
  <si>
    <t>CW6u8L0AAAAJ</t>
  </si>
  <si>
    <t>Universitas Muhammadiyah Bima</t>
  </si>
  <si>
    <t>Verified email at umbima.ac.id</t>
  </si>
  <si>
    <t>Muhahmmad Ashraf Nazir</t>
  </si>
  <si>
    <t>https://scholar.google.com/citations?hl=en&amp;user=1jzYX3sAAAAJ</t>
  </si>
  <si>
    <t>1jzYX3sAAAAJ</t>
  </si>
  <si>
    <t>Superior University, Lahore</t>
  </si>
  <si>
    <t>Sepideh Faraji</t>
  </si>
  <si>
    <t>https://scholar.google.com/citations?hl=en&amp;user=v4_rQY4AAAAJ</t>
  </si>
  <si>
    <t>v4_rQY4AAAAJ</t>
  </si>
  <si>
    <t>Master student, Carleton University</t>
  </si>
  <si>
    <t>Verified email at cmail.carleton.ca</t>
  </si>
  <si>
    <t>Mohammad Yazdanpanah</t>
  </si>
  <si>
    <t>https://scholar.google.com/citations?hl=en&amp;user=z1a4KLcAAAAJ</t>
  </si>
  <si>
    <t>z1a4KLcAAAAJ</t>
  </si>
  <si>
    <t>Machine Intelligence, ECE, University of Tehran</t>
  </si>
  <si>
    <t>Shanmugam D</t>
  </si>
  <si>
    <t>https://scholar.google.com/citations?hl=en&amp;user=adxWsbMAAAAJ</t>
  </si>
  <si>
    <t>adxWsbMAAAAJ</t>
  </si>
  <si>
    <t>BCA,SACOLLEGE OF ARTS AND SCIENCE</t>
  </si>
  <si>
    <t>Theo Galizzi</t>
  </si>
  <si>
    <t>https://scholar.google.com/citations?hl=en&amp;user=fRL9xZAAAAAJ</t>
  </si>
  <si>
    <t>fRL9xZAAAAAJ</t>
  </si>
  <si>
    <t>Research engineer</t>
  </si>
  <si>
    <t>Priya Sarkar</t>
  </si>
  <si>
    <t>https://scholar.google.com/citations?hl=en&amp;user=VzO2fA8AAAAJ</t>
  </si>
  <si>
    <t>VzO2fA8AAAAJ</t>
  </si>
  <si>
    <t>Ph. D Scholar of NIT Agartala</t>
  </si>
  <si>
    <t>Verified email at nita.ac.in</t>
  </si>
  <si>
    <t>Han Chen</t>
  </si>
  <si>
    <t>https://scholar.google.com/citations?hl=en&amp;user=DyAS-6MAAAAJ</t>
  </si>
  <si>
    <t>DyAS-6MAAAAJ</t>
  </si>
  <si>
    <t>Software Developer, Circle Finance Inc.</t>
  </si>
  <si>
    <t>Arpita Singh</t>
  </si>
  <si>
    <t>https://scholar.google.com/citations?hl=en&amp;user=pI-m7C0AAAAJ</t>
  </si>
  <si>
    <t>pI-m7C0AAAAJ</t>
  </si>
  <si>
    <t>Assistant Professor, Maharana Pratap Enginnering College, Kanpur</t>
  </si>
  <si>
    <t>Khaloud Al Makharoumi</t>
  </si>
  <si>
    <t>https://scholar.google.com/citations?hl=en&amp;user=UlqP0koAAAAJ</t>
  </si>
  <si>
    <t>UlqP0koAAAAJ</t>
  </si>
  <si>
    <t>Zhenyu Xu</t>
  </si>
  <si>
    <t>https://scholar.google.com/citations?hl=en&amp;user=4RYSWPAAAAAJ</t>
  </si>
  <si>
    <t>4RYSWPAAAAAJ</t>
  </si>
  <si>
    <t>PhD, Shanghai Jiao Tong University</t>
  </si>
  <si>
    <t>Ananta Bastola</t>
  </si>
  <si>
    <t>https://scholar.google.com/citations?hl=en&amp;user=2YL_w7YAAAAJ</t>
  </si>
  <si>
    <t>2YL_w7YAAAAJ</t>
  </si>
  <si>
    <t>Graduate Research Assistant, Clemson University</t>
  </si>
  <si>
    <t>RITU RANI</t>
  </si>
  <si>
    <t>https://scholar.google.com/citations?hl=en&amp;user=4c2ocVUAAAAJ</t>
  </si>
  <si>
    <t>4c2ocVUAAAAJ</t>
  </si>
  <si>
    <t>Professor of computer science engineering</t>
  </si>
  <si>
    <t>Muhammad Saeed</t>
  </si>
  <si>
    <t>https://scholar.google.com/citations?hl=en&amp;user=L4ermd0AAAAJ</t>
  </si>
  <si>
    <t>L4ermd0AAAAJ</t>
  </si>
  <si>
    <t>Mohamed Bin Zayed University of Artificial Intelligence</t>
  </si>
  <si>
    <t>Kieran D. Lamb</t>
  </si>
  <si>
    <t>https://scholar.google.com/citations?hl=en&amp;user=Z_wgu1YAAAAJ</t>
  </si>
  <si>
    <t>Z_wgu1YAAAAJ</t>
  </si>
  <si>
    <t>PhD Student, MRC-University of Glasgow Centre for Virus Research</t>
  </si>
  <si>
    <t>Verified email at research.gla.ac.uk</t>
  </si>
  <si>
    <t>Henry Hickman</t>
  </si>
  <si>
    <t>https://scholar.google.com/citations?hl=en&amp;user=1oG2chQAAAAJ</t>
  </si>
  <si>
    <t>1oG2chQAAAAJ</t>
  </si>
  <si>
    <t>University of Canterbury</t>
  </si>
  <si>
    <t>Verified email at pg.canterbury.ac.nz</t>
  </si>
  <si>
    <t>Muhammad Junaid Butt</t>
  </si>
  <si>
    <t>https://scholar.google.com/citations?hl=en&amp;user=kFxrO88AAAAJ</t>
  </si>
  <si>
    <t>kFxrO88AAAAJ</t>
  </si>
  <si>
    <t>Freddy  Alejandro Chaurra Gutierrez</t>
  </si>
  <si>
    <t>https://scholar.google.com/citations?hl=en&amp;user=x8knJyMAAAAJ</t>
  </si>
  <si>
    <t>x8knJyMAAAAJ</t>
  </si>
  <si>
    <t>Ph.D. Student, National Institute of Astrophysics, Optics, and Electronics</t>
  </si>
  <si>
    <t>Verified email at utp.edu.co</t>
  </si>
  <si>
    <t>çŽ‹æ¢“éª…</t>
  </si>
  <si>
    <t>https://scholar.google.com/citations?hl=en&amp;user=Imo_SVgAAAAJ</t>
  </si>
  <si>
    <t>Imo_SVgAAAAJ</t>
  </si>
  <si>
    <t>PhD student of Southeast University</t>
  </si>
  <si>
    <t>VAMSI THATIKONDA</t>
  </si>
  <si>
    <t>https://scholar.google.com/citations?hl=en&amp;user=bROQArIAAAAJ</t>
  </si>
  <si>
    <t>bROQArIAAAAJ</t>
  </si>
  <si>
    <t>Roy Zohar</t>
  </si>
  <si>
    <t>https://scholar.google.com/citations?hl=en&amp;user=jbjAkRAAAAAJ</t>
  </si>
  <si>
    <t>jbjAkRAAAAAJ</t>
  </si>
  <si>
    <t>Graduate Student, Hebrew University of Jerusalem</t>
  </si>
  <si>
    <t>Mark Jacobsen</t>
  </si>
  <si>
    <t>https://scholar.google.com/citations?hl=en&amp;user=lqiOpt8AAAAJ</t>
  </si>
  <si>
    <t>lqiOpt8AAAAJ</t>
  </si>
  <si>
    <t>Verified email at durham.ac.uk</t>
  </si>
  <si>
    <t>Naga Sathya Lakshman Kumar Kanulla</t>
  </si>
  <si>
    <t>https://scholar.google.com/citations?hl=en&amp;user=JCV4xB4AAAAJ</t>
  </si>
  <si>
    <t>JCV4xB4AAAAJ</t>
  </si>
  <si>
    <t>University of the Cumberlands</t>
  </si>
  <si>
    <t>Athirasree Das</t>
  </si>
  <si>
    <t>https://scholar.google.com/citations?hl=en&amp;user=YPf6C9IAAAAJ</t>
  </si>
  <si>
    <t>YPf6C9IAAAAJ</t>
  </si>
  <si>
    <t>Assistant Professor,SJCET Palai</t>
  </si>
  <si>
    <t>Verified email at sjcetpalai.ac.in</t>
  </si>
  <si>
    <t>Silvia Elena Nistor</t>
  </si>
  <si>
    <t>https://scholar.google.com/citations?hl=en&amp;user=yImzaXQAAAAJ</t>
  </si>
  <si>
    <t>yImzaXQAAAAJ</t>
  </si>
  <si>
    <t>Atiksh Bhardwaj</t>
  </si>
  <si>
    <t>https://scholar.google.com/citations?hl=en&amp;user=gryqnyAAAAAJ</t>
  </si>
  <si>
    <t>gryqnyAAAAAJ</t>
  </si>
  <si>
    <t>Seyedeh Gol Ara Ghoreishi</t>
  </si>
  <si>
    <t>https://scholar.google.com/citations?hl=en&amp;user=K_NLGOsAAAAJ</t>
  </si>
  <si>
    <t>K_NLGOsAAAAJ</t>
  </si>
  <si>
    <t>PhD Candidate, Florida Atlantic University (FAU)</t>
  </si>
  <si>
    <t>Kevin Peter Kuriakose</t>
  </si>
  <si>
    <t>https://scholar.google.com/citations?hl=en&amp;user=qbCWNf8AAAAJ</t>
  </si>
  <si>
    <t>qbCWNf8AAAAJ</t>
  </si>
  <si>
    <t>Student, Manipal University Jaipur</t>
  </si>
  <si>
    <t>Verified email at muj.manipal.edu</t>
  </si>
  <si>
    <t>Emily Clement</t>
  </si>
  <si>
    <t>https://scholar.google.com/citations?hl=en&amp;user=k6pF5GMAAAAJ</t>
  </si>
  <si>
    <t>k6pF5GMAAAAJ</t>
  </si>
  <si>
    <t>UniversitÃ© Paris CitÃ©</t>
  </si>
  <si>
    <t>Verified email at irif.fr</t>
  </si>
  <si>
    <t>Rup Chowdhury</t>
  </si>
  <si>
    <t>https://scholar.google.com/citations?hl=en&amp;user=1_aUdJQAAAAJ</t>
  </si>
  <si>
    <t>1_aUdJQAAAAJ</t>
  </si>
  <si>
    <t>Student of Computer Science and Engineering, Notre Dame University Bangladesh</t>
  </si>
  <si>
    <t>Verified email at student.ndub.edu.bd</t>
  </si>
  <si>
    <t>Kristina Radivojevic</t>
  </si>
  <si>
    <t>https://scholar.google.com/citations?hl=en&amp;user=6zPYmb0AAAAJ</t>
  </si>
  <si>
    <t>6zPYmb0AAAAJ</t>
  </si>
  <si>
    <t>Graduate Research Assistant, University of Notre Dame</t>
  </si>
  <si>
    <t>Verified email at nd.edu</t>
  </si>
  <si>
    <t>Subramaniam Subramanian Murugesan</t>
  </si>
  <si>
    <t>https://scholar.google.com/citations?hl=en&amp;user=0vldbTgAAAAJ</t>
  </si>
  <si>
    <t>0vldbTgAAAAJ</t>
  </si>
  <si>
    <t>Queen Mary University of London</t>
  </si>
  <si>
    <t>Iratus Glenn A. Cruz</t>
  </si>
  <si>
    <t>https://scholar.google.com/citations?hl=en&amp;user=BUMm2QIAAAAJ</t>
  </si>
  <si>
    <t>BUMm2QIAAAAJ</t>
  </si>
  <si>
    <t>President Ramon Magsaysay State University</t>
  </si>
  <si>
    <t>Verified email at prmsu.edu.ph</t>
  </si>
  <si>
    <t>Junyoung Park</t>
  </si>
  <si>
    <t>https://scholar.google.com/citations?hl=en&amp;user=JTqJHN8AAAAJ</t>
  </si>
  <si>
    <t>JTqJHN8AAAAJ</t>
  </si>
  <si>
    <t>Chungang University</t>
  </si>
  <si>
    <t>Verified email at cau.ac.kr</t>
  </si>
  <si>
    <t>FAZAL IMAM SHAHI</t>
  </si>
  <si>
    <t>https://scholar.google.com/citations?hl=en&amp;user=b1QTaw0AAAAJ</t>
  </si>
  <si>
    <t>b1QTaw0AAAAJ</t>
  </si>
  <si>
    <t>Lecturer eLearning Center, Jazan University Jazan Saudi Arabia</t>
  </si>
  <si>
    <t>Chenming Cui</t>
  </si>
  <si>
    <t>https://scholar.google.com/citations?hl=en&amp;user=6DMTE0AAAAAJ</t>
  </si>
  <si>
    <t>6DMTE0AAAAAJ</t>
  </si>
  <si>
    <t>Verified email at smu.edu</t>
  </si>
  <si>
    <t>Robert Bray</t>
  </si>
  <si>
    <t>https://scholar.google.com/citations?hl=en&amp;user=oLjkd08AAAAJ</t>
  </si>
  <si>
    <t>oLjkd08AAAAJ</t>
  </si>
  <si>
    <t>AI / ML Engineer, Addiguru</t>
  </si>
  <si>
    <t>Akshay Ram Ramchandra</t>
  </si>
  <si>
    <t>https://scholar.google.com/citations?hl=en&amp;user=uY2CMloAAAAJ</t>
  </si>
  <si>
    <t>uY2CMloAAAAJ</t>
  </si>
  <si>
    <t>University of North Dakota</t>
  </si>
  <si>
    <t>Majid ali shar</t>
  </si>
  <si>
    <t>https://scholar.google.com/citations?hl=en&amp;user=b1C35o8AAAAJ</t>
  </si>
  <si>
    <t>b1C35o8AAAAJ</t>
  </si>
  <si>
    <t>student at iqra university</t>
  </si>
  <si>
    <t>Verified email at iqra.edu.pk</t>
  </si>
  <si>
    <t>Jiawei Wen</t>
  </si>
  <si>
    <t>https://scholar.google.com/citations?hl=en&amp;user=RfD372IAAAAJ</t>
  </si>
  <si>
    <t>RfD372IAAAAJ</t>
  </si>
  <si>
    <t>GDOU</t>
  </si>
  <si>
    <t>Mohammed Alhayani</t>
  </si>
  <si>
    <t>https://scholar.google.com/citations?hl=en&amp;user=0LY7PjsAAAAJ</t>
  </si>
  <si>
    <t>0LY7PjsAAAAJ</t>
  </si>
  <si>
    <t>Ninevah University, Al-Noor University College ,Alkitab University</t>
  </si>
  <si>
    <t>Verified email at uoninevah.edu.iq</t>
  </si>
  <si>
    <t>Joseph Aaron Tsapa</t>
  </si>
  <si>
    <t>https://scholar.google.com/citations?hl=en&amp;user=HY7ouC0AAAAJ</t>
  </si>
  <si>
    <t>HY7ouC0AAAAJ</t>
  </si>
  <si>
    <t>Davide Donno</t>
  </si>
  <si>
    <t>https://scholar.google.com/citations?hl=en&amp;user=3dcEtsYAAAAJ</t>
  </si>
  <si>
    <t>3dcEtsYAAAAJ</t>
  </si>
  <si>
    <t>Post Degree, CMCC</t>
  </si>
  <si>
    <t>Verified email at cmcc.it</t>
  </si>
  <si>
    <t>Phillip M Furtado</t>
  </si>
  <si>
    <t>https://scholar.google.com/citations?hl=en&amp;user=vzhWO0gAAAAJ</t>
  </si>
  <si>
    <t>vzhWO0gAAAAJ</t>
  </si>
  <si>
    <t>Verified email at sidia.com</t>
  </si>
  <si>
    <t>Taylor Archibald</t>
  </si>
  <si>
    <t>https://scholar.google.com/citations?hl=en&amp;user=QyZ5lggAAAAJ</t>
  </si>
  <si>
    <t>QyZ5lggAAAAJ</t>
  </si>
  <si>
    <t>Research Assistant, Brigham Young University</t>
  </si>
  <si>
    <t>Verified email at byu.edu</t>
  </si>
  <si>
    <t>Prama Wahyudi</t>
  </si>
  <si>
    <t>https://scholar.google.com/citations?hl=en&amp;user=5rMyagUAAAAJ</t>
  </si>
  <si>
    <t>5rMyagUAAAAJ</t>
  </si>
  <si>
    <t>Andalas University</t>
  </si>
  <si>
    <t>Verified email at lptik.unand.ac.id</t>
  </si>
  <si>
    <t>Hajer Adnan</t>
  </si>
  <si>
    <t>https://scholar.google.com/citations?hl=en&amp;user=tmxZEYAAAAAJ</t>
  </si>
  <si>
    <t>tmxZEYAAAAAJ</t>
  </si>
  <si>
    <t>Alzahraa University for Women</t>
  </si>
  <si>
    <t>Verified email at alzahraa.edu.iq</t>
  </si>
  <si>
    <t>Elvis Kahoro</t>
  </si>
  <si>
    <t>https://scholar.google.com/citations?hl=en&amp;user=zx04yaUAAAAJ</t>
  </si>
  <si>
    <t>zx04yaUAAAAJ</t>
  </si>
  <si>
    <t>Warp.dev</t>
  </si>
  <si>
    <t>Verified email at warp.dev</t>
  </si>
  <si>
    <t>Hania Mohammad Salih AL-TAWRIY</t>
  </si>
  <si>
    <t>https://scholar.google.com/citations?hl=en&amp;user=f_e7L9kAAAAJ</t>
  </si>
  <si>
    <t>f_e7L9kAAAAJ</t>
  </si>
  <si>
    <t>Assistant Lecturer of computer, college of dentistry ,University of Basrah</t>
  </si>
  <si>
    <t>Paramjeet Desai</t>
  </si>
  <si>
    <t>https://scholar.google.com/citations?hl=en&amp;user=ZjNLGNEAAAAJ</t>
  </si>
  <si>
    <t>ZjNLGNEAAAAJ</t>
  </si>
  <si>
    <t>Student, Dhirubhai Ambani Institute of Information and Communication Technology</t>
  </si>
  <si>
    <t>Verified email at daiict.ac.in</t>
  </si>
  <si>
    <t>Breytner Joseph FernÃ¡ndez Mesa</t>
  </si>
  <si>
    <t>https://scholar.google.com/citations?hl=en&amp;user=wiahhIUAAAAJ</t>
  </si>
  <si>
    <t>wiahhIUAAAAJ</t>
  </si>
  <si>
    <t>SABIRA EL KHALFAOUI</t>
  </si>
  <si>
    <t>https://scholar.google.com/citations?hl=en&amp;user=8cBeojEAAAAJ</t>
  </si>
  <si>
    <t>8cBeojEAAAAJ</t>
  </si>
  <si>
    <t>Verified email at math.u-szeged.hu</t>
  </si>
  <si>
    <t>Hlad Nicolas</t>
  </si>
  <si>
    <t>https://scholar.google.com/citations?hl=en&amp;user=zyBK3PUAAAAJ</t>
  </si>
  <si>
    <t>zyBK3PUAAAAJ</t>
  </si>
  <si>
    <t>PhD Student, Computer Science, LIRMM, University of Montpellier</t>
  </si>
  <si>
    <t>ELISEO D. FRANCISCO, JR.</t>
  </si>
  <si>
    <t>https://scholar.google.com/citations?hl=en&amp;user=ogSallAAAAAJ</t>
  </si>
  <si>
    <t>ogSallAAAAAJ</t>
  </si>
  <si>
    <t>Wouter Kobes</t>
  </si>
  <si>
    <t>https://scholar.google.com/citations?hl=en&amp;user=3vuzGxAAAAAJ</t>
  </si>
  <si>
    <t>3vuzGxAAAAAJ</t>
  </si>
  <si>
    <t>University of Twente</t>
  </si>
  <si>
    <t>Verified email at alumnus.utwente.nl</t>
  </si>
  <si>
    <t>Rohan Maheshwari</t>
  </si>
  <si>
    <t>https://scholar.google.com/citations?hl=en&amp;user=ifLbKi8AAAAJ</t>
  </si>
  <si>
    <t>ifLbKi8AAAAJ</t>
  </si>
  <si>
    <t>Undergraduate</t>
  </si>
  <si>
    <t>Verified email at my.unt.edu</t>
  </si>
  <si>
    <t>Priyan Rai</t>
  </si>
  <si>
    <t>https://scholar.google.com/citations?hl=en&amp;user=KBaa5qpCF6gC</t>
  </si>
  <si>
    <t>KBaa5qpCF6gC</t>
  </si>
  <si>
    <t>Tardelly Cavalcante</t>
  </si>
  <si>
    <t>https://scholar.google.com/citations?hl=en&amp;user=Xrargd8AAAAJ</t>
  </si>
  <si>
    <t>Xrargd8AAAAJ</t>
  </si>
  <si>
    <t>Universidade Federal do PiauÃ­ - UFPI</t>
  </si>
  <si>
    <t>Verified email at ifpi.edu.br</t>
  </si>
  <si>
    <t>Praffulla Kumar Dubey</t>
  </si>
  <si>
    <t>https://scholar.google.com/citations?hl=en&amp;user=nt8PCDcAAAAJ</t>
  </si>
  <si>
    <t>nt8PCDcAAAAJ</t>
  </si>
  <si>
    <t>Student of Computer Science and Engineering, SRM Institute of Science and Technology</t>
  </si>
  <si>
    <t>Jing Zhao</t>
  </si>
  <si>
    <t>https://scholar.google.com/citations?hl=en&amp;user=ZmDUadUAAAAJ</t>
  </si>
  <si>
    <t>ZmDUadUAAAAJ</t>
  </si>
  <si>
    <t>SeungSoo Shin</t>
  </si>
  <si>
    <t>https://scholar.google.com/citations?hl=en&amp;user=ehayEIoAAAAJ</t>
  </si>
  <si>
    <t>ehayEIoAAAAJ</t>
  </si>
  <si>
    <t>Master students of Computer science, Kwangwoon University</t>
  </si>
  <si>
    <t>Verified email at kw.ac.kr</t>
  </si>
  <si>
    <t>Manoj Boddu</t>
  </si>
  <si>
    <t>https://scholar.google.com/citations?hl=en&amp;user=TU1-4XkAAAAJ</t>
  </si>
  <si>
    <t>TU1-4XkAAAAJ</t>
  </si>
  <si>
    <t>Masters Student, Arizona state university</t>
  </si>
  <si>
    <t>Mohamed Barbouch</t>
  </si>
  <si>
    <t>https://scholar.google.com/citations?hl=en&amp;user=y5wOitcAAAAJ</t>
  </si>
  <si>
    <t>y5wOitcAAAAJ</t>
  </si>
  <si>
    <t>Msc. Student Computer Science, Leiden University</t>
  </si>
  <si>
    <t>Ozioma Okonicha</t>
  </si>
  <si>
    <t>https://scholar.google.com/citations?hl=en&amp;user=eIiHlH4AAAAJ</t>
  </si>
  <si>
    <t>eIiHlH4AAAAJ</t>
  </si>
  <si>
    <t>Student, Innopolis University</t>
  </si>
  <si>
    <t>Verified email at innopolis.university</t>
  </si>
  <si>
    <t>Daniel Widjojo</t>
  </si>
  <si>
    <t>https://scholar.google.com/citations?hl=en&amp;user=jvLruE4AAAAJ</t>
  </si>
  <si>
    <t>jvLruE4AAAAJ</t>
  </si>
  <si>
    <t>Petra Christian University</t>
  </si>
  <si>
    <t>Verified email at john.petra.ac.id</t>
  </si>
  <si>
    <t>Carlos Fernando Mulessiua da Silva</t>
  </si>
  <si>
    <t>https://scholar.google.com/citations?hl=en&amp;user=eaTUQ8cAAAAJ</t>
  </si>
  <si>
    <t>eaTUQ8cAAAAJ</t>
  </si>
  <si>
    <t>Delhi Technological University</t>
  </si>
  <si>
    <t>Verified email at dtu.ac.in</t>
  </si>
  <si>
    <t>hangfan liu</t>
  </si>
  <si>
    <t>https://scholar.google.com/citations?hl=en&amp;user=vtWAJb8AAAAJ</t>
  </si>
  <si>
    <t>vtWAJb8AAAAJ</t>
  </si>
  <si>
    <t>HÃ¼seyin YaÅŸar</t>
  </si>
  <si>
    <t>https://scholar.google.com/citations?hl=en&amp;user=kyff6ngAAAAJ</t>
  </si>
  <si>
    <t>kyff6ngAAAAJ</t>
  </si>
  <si>
    <t>SÃ¼leyman Demirel Ãœniversitesi</t>
  </si>
  <si>
    <t>Verified email at stud.sdu.edu.tr</t>
  </si>
  <si>
    <t>Atheer R. Muhsen</t>
  </si>
  <si>
    <t>https://scholar.google.com/citations?hl=en&amp;user=oKjtH4EAAAAJ</t>
  </si>
  <si>
    <t>oKjtH4EAAAAJ</t>
  </si>
  <si>
    <t>Computer Science Department in University of Technology</t>
  </si>
  <si>
    <t>roaa razaq ageal</t>
  </si>
  <si>
    <t>https://scholar.google.com/citations?hl=en&amp;user=fZd0rWIAAAAJ</t>
  </si>
  <si>
    <t>fZd0rWIAAAAJ</t>
  </si>
  <si>
    <t>kufa university</t>
  </si>
  <si>
    <t>Zhiyong Zhou</t>
  </si>
  <si>
    <t>https://scholar.google.com/citations?hl=en&amp;user=3iV0-DUAAAAJ</t>
  </si>
  <si>
    <t>3iV0-DUAAAAJ</t>
  </si>
  <si>
    <t>Institute of Software, Chinese Academy of Sciences (ISCAS)</t>
  </si>
  <si>
    <t>Nur Azizah Eka Budiarti</t>
  </si>
  <si>
    <t>https://scholar.google.com/citations?hl=en&amp;user=5zT04U0AAAAJ</t>
  </si>
  <si>
    <t>5zT04U0AAAAJ</t>
  </si>
  <si>
    <t>IT Developer and AI Researcher</t>
  </si>
  <si>
    <t>Verified email at mncu.ac.id</t>
  </si>
  <si>
    <t>shahd Ebrahim</t>
  </si>
  <si>
    <t>https://scholar.google.com/citations?hl=en&amp;user=6ZiduWcAAAAJ</t>
  </si>
  <si>
    <t>6ZiduWcAAAAJ</t>
  </si>
  <si>
    <t>PRASANGA DHUNGEL</t>
  </si>
  <si>
    <t>https://scholar.google.com/citations?hl=en&amp;user=ecEEUj4AAAAJ</t>
  </si>
  <si>
    <t>ecEEUj4AAAAJ</t>
  </si>
  <si>
    <t>Demetrio Guilardi</t>
  </si>
  <si>
    <t>https://scholar.google.com/citations?hl=en&amp;user=tpJih7wAAAAJ</t>
  </si>
  <si>
    <t>tpJih7wAAAAJ</t>
  </si>
  <si>
    <t>University of Quebec at Chicoutimi</t>
  </si>
  <si>
    <t>Verified email at uqac.ca</t>
  </si>
  <si>
    <t>Armida Panganiban Salazar</t>
  </si>
  <si>
    <t>https://scholar.google.com/citations?hl=en&amp;user=KkUV3CoAAAAJ</t>
  </si>
  <si>
    <t>KkUV3CoAAAAJ</t>
  </si>
  <si>
    <t>National University, Manila Philippines</t>
  </si>
  <si>
    <t>Verified email at national-u.edu.ph</t>
  </si>
  <si>
    <t>Juharasha Shaik</t>
  </si>
  <si>
    <t>https://scholar.google.com/citations?hl=en&amp;user=wjZTBzwAAAAJ</t>
  </si>
  <si>
    <t>wjZTBzwAAAAJ</t>
  </si>
  <si>
    <t>Visa Inc</t>
  </si>
  <si>
    <t>Verified email at visa.com</t>
  </si>
  <si>
    <t>Garrett Gu</t>
  </si>
  <si>
    <t>https://scholar.google.com/citations?hl=en&amp;user=Xh0oj6YAAAAJ</t>
  </si>
  <si>
    <t>Xh0oj6YAAAAJ</t>
  </si>
  <si>
    <t>Student, University of Texas at Austin</t>
  </si>
  <si>
    <t>Suhaib Bin Younis</t>
  </si>
  <si>
    <t>https://scholar.google.com/citations?hl=en&amp;user=v6lmurQAAAAJ</t>
  </si>
  <si>
    <t>v6lmurQAAAAJ</t>
  </si>
  <si>
    <t>SRM Institute of Science and Technology</t>
  </si>
  <si>
    <t>Eduardo E. Ochoa</t>
  </si>
  <si>
    <t>https://scholar.google.com/citations?hl=en&amp;user=BCZ_40AAAAAJ</t>
  </si>
  <si>
    <t>BCZ_40AAAAAJ</t>
  </si>
  <si>
    <t>PhD student, Universitat de Girona</t>
  </si>
  <si>
    <t>Verified email at udg.edu</t>
  </si>
  <si>
    <t>Marcus Saraiva</t>
  </si>
  <si>
    <t>https://scholar.google.com/citations?hl=en&amp;user=IzgiPh4AAAAJ</t>
  </si>
  <si>
    <t>IzgiPh4AAAAJ</t>
  </si>
  <si>
    <t>Reservoir Geophysicist,  Petrobras</t>
  </si>
  <si>
    <t>Verified email at petrobras.com.br</t>
  </si>
  <si>
    <t>Devin Torres</t>
  </si>
  <si>
    <t>https://scholar.google.com/citations?hl=en&amp;user=TU2c7ZwAAAAJ</t>
  </si>
  <si>
    <t>TU2c7ZwAAAAJ</t>
  </si>
  <si>
    <t>PMTS, Salesforce</t>
  </si>
  <si>
    <t>Verified email at g.austincc.edu</t>
  </si>
  <si>
    <t>Filipp Rondel, PhD</t>
  </si>
  <si>
    <t>https://scholar.google.com/citations?hl=en&amp;user=zgi-37UAAAAJ</t>
  </si>
  <si>
    <t>zgi-37UAAAAJ</t>
  </si>
  <si>
    <t>Verified email at gsu.edu</t>
  </si>
  <si>
    <t>Atharva Gokhale</t>
  </si>
  <si>
    <t>https://scholar.google.com/citations?hl=en&amp;user=eRYfLDYAAAAJ</t>
  </si>
  <si>
    <t>eRYfLDYAAAAJ</t>
  </si>
  <si>
    <t>Georgia Institute of Technology;  Pune Institute of Computer Technology</t>
  </si>
  <si>
    <t>Kisusyenni Venessa</t>
  </si>
  <si>
    <t>https://scholar.google.com/citations?hl=en&amp;user=ZTv6KLAAAAAJ</t>
  </si>
  <si>
    <t>ZTv6KLAAAAAJ</t>
  </si>
  <si>
    <t>Mihovil Mandic</t>
  </si>
  <si>
    <t>https://scholar.google.com/citations?hl=en&amp;user=CS0gfBMAAAAJ</t>
  </si>
  <si>
    <t>CS0gfBMAAAAJ</t>
  </si>
  <si>
    <t>Department of Computer Science, Dartmouth College</t>
  </si>
  <si>
    <t>Verified email at dartmouth.edu</t>
  </si>
  <si>
    <t>Mayasa M. Abdulrahman</t>
  </si>
  <si>
    <t>https://scholar.google.com/citations?hl=en&amp;user=l5q3NIkAAAAJ</t>
  </si>
  <si>
    <t>l5q3NIkAAAAJ</t>
  </si>
  <si>
    <t>College of Engineering / University of Baghdad</t>
  </si>
  <si>
    <t>Verified email at coeng.uobaghdad.edu.iq</t>
  </si>
  <si>
    <t>Jingqin Sun</t>
  </si>
  <si>
    <t>https://scholar.google.com/citations?hl=en&amp;user=RT9M4FwAAAAJ</t>
  </si>
  <si>
    <t>RT9M4FwAAAAJ</t>
  </si>
  <si>
    <t>chongqing university</t>
  </si>
  <si>
    <t>Verified email at cqu.edu.cn</t>
  </si>
  <si>
    <t>Alyaa Abduljawad Mahmood</t>
  </si>
  <si>
    <t>https://scholar.google.com/citations?hl=en&amp;user=ZTmMBwwAAAAJ</t>
  </si>
  <si>
    <t>ZTmMBwwAAAAJ</t>
  </si>
  <si>
    <t>Al-Qadisiyah Directorate</t>
  </si>
  <si>
    <t>Verified email at qu.edu.iq</t>
  </si>
  <si>
    <t>Charanya Rajaratnam</t>
  </si>
  <si>
    <t>https://scholar.google.com/citations?hl=en&amp;user=hUZMVW4AAAAJ</t>
  </si>
  <si>
    <t>hUZMVW4AAAAJ</t>
  </si>
  <si>
    <t>Lecturer Probationary</t>
  </si>
  <si>
    <t>Hayder Hadi Maala</t>
  </si>
  <si>
    <t>https://scholar.google.com/citations?hl=en&amp;user=ZFIvx9gAAAAJ</t>
  </si>
  <si>
    <t>ZFIvx9gAAAAJ</t>
  </si>
  <si>
    <t>University of Technology - Iraq</t>
  </si>
  <si>
    <t>Verified email at uotechnology.edu.iq</t>
  </si>
  <si>
    <t>Shreif Abdallah</t>
  </si>
  <si>
    <t>https://scholar.google.com/citations?hl=en&amp;user=MyjUYBsAAAAJ</t>
  </si>
  <si>
    <t>MyjUYBsAAAAJ</t>
  </si>
  <si>
    <t>Mohammad Barkatullah</t>
  </si>
  <si>
    <t>https://scholar.google.com/citations?hl=en&amp;user=IXejG3gAAAAJ</t>
  </si>
  <si>
    <t>IXejG3gAAAAJ</t>
  </si>
  <si>
    <t>Student of Independent University, Bangladesh</t>
  </si>
  <si>
    <t>Verified email at iub.edu.bd</t>
  </si>
  <si>
    <t>Kitti TÃ³th</t>
  </si>
  <si>
    <t>https://scholar.google.com/citations?hl=en&amp;user=AppxzZIAAAAJ</t>
  </si>
  <si>
    <t>AppxzZIAAAAJ</t>
  </si>
  <si>
    <t>University of Debrecen, Faculty of Health Sciences</t>
  </si>
  <si>
    <t>Verified email at foh.unideb.hu</t>
  </si>
  <si>
    <t>Qixuan Yang</t>
  </si>
  <si>
    <t>https://scholar.google.com/citations?hl=en&amp;user=G7XAqoAAAAAJ</t>
  </si>
  <si>
    <t>G7XAqoAAAAAJ</t>
  </si>
  <si>
    <t>Students, University of Glasgow</t>
  </si>
  <si>
    <t>Razvan Nitu</t>
  </si>
  <si>
    <t>https://scholar.google.com/citations?hl=en&amp;user=rvRjIuIAAAAJ</t>
  </si>
  <si>
    <t>rvRjIuIAAAAJ</t>
  </si>
  <si>
    <t>Emir Alaattin YÄ±lmaz</t>
  </si>
  <si>
    <t>https://scholar.google.com/citations?hl=en&amp;user=xWt8SU0AAAAJ</t>
  </si>
  <si>
    <t>xWt8SU0AAAAJ</t>
  </si>
  <si>
    <t>Sabanci University</t>
  </si>
  <si>
    <t>Verified email at sabanciuniv.edu</t>
  </si>
  <si>
    <t>TomÃ¡Å¡ KovÃ¡Äik</t>
  </si>
  <si>
    <t>https://scholar.google.com/citations?hl=en&amp;user=pJKu-JcAAAAJ</t>
  </si>
  <si>
    <t>pJKu-JcAAAAJ</t>
  </si>
  <si>
    <t>PhD. Student, Slovak University of Technology</t>
  </si>
  <si>
    <t>Verified email at stuba.sk</t>
  </si>
  <si>
    <t>Dedipyaman Das</t>
  </si>
  <si>
    <t>https://scholar.google.com/citations?hl=en&amp;user=F_Mz3DgAAAAJ</t>
  </si>
  <si>
    <t>F_Mz3DgAAAAJ</t>
  </si>
  <si>
    <t>Verified email at vitap.ac.in</t>
  </si>
  <si>
    <t>Anargiros Tzerefos</t>
  </si>
  <si>
    <t>https://scholar.google.com/citations?hl=en&amp;user=6g1j0GUAAAAJ</t>
  </si>
  <si>
    <t>6g1j0GUAAAAJ</t>
  </si>
  <si>
    <t>IMSI, "Athena" RC, Greece</t>
  </si>
  <si>
    <t>Verified email at athenarc.gr</t>
  </si>
  <si>
    <t>Libio GonÃ§alves Braz</t>
  </si>
  <si>
    <t>https://scholar.google.com/citations?hl=en&amp;user=KGMVtaIAAAAJ</t>
  </si>
  <si>
    <t>KGMVtaIAAAAJ</t>
  </si>
  <si>
    <t>Scientific Programmer, Utrecht University</t>
  </si>
  <si>
    <t>TINA BURNS</t>
  </si>
  <si>
    <t>https://scholar.google.com/citations?hl=en&amp;user=YQZQVJkAAAAJ</t>
  </si>
  <si>
    <t>YQZQVJkAAAAJ</t>
  </si>
  <si>
    <t>Rutgers University, WINLAB</t>
  </si>
  <si>
    <t>Mohannad T. Mohammed</t>
  </si>
  <si>
    <t>https://scholar.google.com/citations?hl=en&amp;user=3Qq1H7cAAAAJ</t>
  </si>
  <si>
    <t>3Qq1H7cAAAAJ</t>
  </si>
  <si>
    <t>Assistant Lecturer at Middle Technical University</t>
  </si>
  <si>
    <t>MAGAGI Ali Bachir</t>
  </si>
  <si>
    <t>https://scholar.google.com/citations?hl=en&amp;user=c33J9pYAAAAJ</t>
  </si>
  <si>
    <t>c33J9pYAAAAJ</t>
  </si>
  <si>
    <t>Phd, Abdelmalek EssaÃ¢di University</t>
  </si>
  <si>
    <t>Michael William Pratama Wenas</t>
  </si>
  <si>
    <t>https://scholar.google.com/citations?hl=en&amp;user=tsRLK9cAAAAJ</t>
  </si>
  <si>
    <t>tsRLK9cAAAAJ</t>
  </si>
  <si>
    <t>Student of Information Systems, ITB STIKOM Bali</t>
  </si>
  <si>
    <t>Verified email at stikom-bali.ac.id</t>
  </si>
  <si>
    <t>Riya Sharma</t>
  </si>
  <si>
    <t>https://scholar.google.com/citations?hl=en&amp;user=DhaHwGUAAAAJ</t>
  </si>
  <si>
    <t>DhaHwGUAAAAJ</t>
  </si>
  <si>
    <t>Verified email at thapar.edu</t>
  </si>
  <si>
    <t>Karlla Chaves</t>
  </si>
  <si>
    <t>https://scholar.google.com/citations?hl=en&amp;user=TAhyKpUAAAAJ</t>
  </si>
  <si>
    <t>TAhyKpUAAAAJ</t>
  </si>
  <si>
    <t>Research Student, Federal University of GoiÃ¡s</t>
  </si>
  <si>
    <t>Verified email at discente.ufg.br</t>
  </si>
  <si>
    <t>Marian Petruk</t>
  </si>
  <si>
    <t>https://scholar.google.com/citations?hl=en&amp;user=iUPpzsoAAAAJ</t>
  </si>
  <si>
    <t>iUPpzsoAAAAJ</t>
  </si>
  <si>
    <t>Ukrainian Catholic University</t>
  </si>
  <si>
    <t>Verified email at ucu.edu.ua</t>
  </si>
  <si>
    <t>Maxime MÃ©rÃ©</t>
  </si>
  <si>
    <t>https://scholar.google.com/citations?hl=en&amp;user=b6mFAx4AAAAJ</t>
  </si>
  <si>
    <t>b6mFAx4AAAAJ</t>
  </si>
  <si>
    <t>STMicroelectronics</t>
  </si>
  <si>
    <t>Verified email at st.com</t>
  </si>
  <si>
    <t>Anton Dwi Fitriyanto</t>
  </si>
  <si>
    <t>https://scholar.google.com/citations?hl=en&amp;user=OZAVu5gAAAAJ</t>
  </si>
  <si>
    <t>OZAVu5gAAAAJ</t>
  </si>
  <si>
    <t>Kittec Chen</t>
  </si>
  <si>
    <t>https://scholar.google.com/citations?hl=en&amp;user=J4YXdgoAAAAJ</t>
  </si>
  <si>
    <t>J4YXdgoAAAAJ</t>
  </si>
  <si>
    <t>Maanit Madan</t>
  </si>
  <si>
    <t>https://scholar.google.com/citations?hl=en&amp;user=TonAjscAAAAJ</t>
  </si>
  <si>
    <t>TonAjscAAAAJ</t>
  </si>
  <si>
    <t>Asiyah Nur Kholifah</t>
  </si>
  <si>
    <t>https://scholar.google.com/citations?hl=en&amp;user=Yi2EcIwAAAAJ</t>
  </si>
  <si>
    <t>Yi2EcIwAAAAJ</t>
  </si>
  <si>
    <t>Mahasiswa S2 Teknik Informatika</t>
  </si>
  <si>
    <t>Verified email at mhs.its.ac.id</t>
  </si>
  <si>
    <t>Chen Chen</t>
  </si>
  <si>
    <t>https://scholar.google.com/citations?hl=en&amp;user=WV7thfcAAAAJ</t>
  </si>
  <si>
    <t>WV7thfcAAAAJ</t>
  </si>
  <si>
    <t>Zhengyuan Xu</t>
  </si>
  <si>
    <t>https://scholar.google.com/citations?hl=en&amp;user=Fe2xyCEAAAAJ</t>
  </si>
  <si>
    <t>Fe2xyCEAAAAJ</t>
  </si>
  <si>
    <t>Zarina Azizova</t>
  </si>
  <si>
    <t>https://scholar.google.com/citations?hl=en&amp;user=S6WCfH0AAAAJ</t>
  </si>
  <si>
    <t>S6WCfH0AAAAJ</t>
  </si>
  <si>
    <t>Durgesh Nandan Sinha</t>
  </si>
  <si>
    <t>https://scholar.google.com/citations?hl=en&amp;user=6-uCKdwAAAAJ</t>
  </si>
  <si>
    <t>6-uCKdwAAAAJ</t>
  </si>
  <si>
    <t>Masters Student in Computer Science, Technische Hochschule Mittelhessen</t>
  </si>
  <si>
    <t>Verified email at iem.thm.de</t>
  </si>
  <si>
    <t>Davide Veneto</t>
  </si>
  <si>
    <t>https://scholar.google.com/citations?hl=en&amp;user=OZWi8S0AAAAJ</t>
  </si>
  <si>
    <t>OZWi8S0AAAAJ</t>
  </si>
  <si>
    <t>Digital Innovation srl</t>
  </si>
  <si>
    <t>Verified email at dinnovation.it</t>
  </si>
  <si>
    <t>Francisco de Lemos</t>
  </si>
  <si>
    <t>https://scholar.google.com/citations?hl=en&amp;user=exOZwlAAAAAJ</t>
  </si>
  <si>
    <t>exOZwlAAAAAJ</t>
  </si>
  <si>
    <t>QMUL</t>
  </si>
  <si>
    <t>Chunhua Liu</t>
  </si>
  <si>
    <t>https://scholar.google.com/citations?hl=en&amp;user=yWYDTrsAAAAJ</t>
  </si>
  <si>
    <t>yWYDTrsAAAAJ</t>
  </si>
  <si>
    <t>The University of Melbourne</t>
  </si>
  <si>
    <t>Andreas Geyer</t>
  </si>
  <si>
    <t>https://scholar.google.com/citations?hl=en&amp;user=Un2xhCkAAAAJ</t>
  </si>
  <si>
    <t>Un2xhCkAAAAJ</t>
  </si>
  <si>
    <t>Technische UniversitÃ¤t Dresden</t>
  </si>
  <si>
    <t>Verified email at tu-dresden.de</t>
  </si>
  <si>
    <t>Reem kadry Montasser</t>
  </si>
  <si>
    <t>https://scholar.google.com/citations?hl=en&amp;user=E51EinQAAAAJ</t>
  </si>
  <si>
    <t>E51EinQAAAAJ</t>
  </si>
  <si>
    <t>Lecturer assistant at MSA University</t>
  </si>
  <si>
    <t>Verified email at msa.edu.eg</t>
  </si>
  <si>
    <t>Luca Ruschioni</t>
  </si>
  <si>
    <t>https://scholar.google.com/citations?hl=en&amp;user=9nS9_X4AAAAJ</t>
  </si>
  <si>
    <t>9nS9_X4AAAAJ</t>
  </si>
  <si>
    <t>University of Camerino</t>
  </si>
  <si>
    <t>Verified email at unicam.it</t>
  </si>
  <si>
    <t>Harshit Soni</t>
  </si>
  <si>
    <t>https://scholar.google.com/citations?hl=en&amp;user=s8ZVwMIAAAAJ</t>
  </si>
  <si>
    <t>s8ZVwMIAAAAJ</t>
  </si>
  <si>
    <t>Student at Binghamton University</t>
  </si>
  <si>
    <t>Rihab Habeeb</t>
  </si>
  <si>
    <t>https://scholar.google.com/citations?hl=en&amp;user=DvgyG-wAAAAJ</t>
  </si>
  <si>
    <t>DvgyG-wAAAAJ</t>
  </si>
  <si>
    <t>Master in Information technology</t>
  </si>
  <si>
    <t>Verified email at uobabylon.edu.iq</t>
  </si>
  <si>
    <t>Francisco MartÃ­nez Lasaca</t>
  </si>
  <si>
    <t>https://scholar.google.com/citations?hl=en&amp;user=4e_J3RMAAAAJ</t>
  </si>
  <si>
    <t>4e_J3RMAAAAJ</t>
  </si>
  <si>
    <t>Universidad AutÃ³noma de Madrid</t>
  </si>
  <si>
    <t>Verified email at estudiante.uam.es</t>
  </si>
  <si>
    <t>Lazarre warda</t>
  </si>
  <si>
    <t>https://scholar.google.com/citations?hl=en&amp;user=gQNz5R4AAAAJ</t>
  </si>
  <si>
    <t>gQNz5R4AAAAJ</t>
  </si>
  <si>
    <t>Faculty of Science, University of Maroua</t>
  </si>
  <si>
    <t>Anthony Frion</t>
  </si>
  <si>
    <t>https://scholar.google.com/citations?hl=en&amp;user=CVw7RLEAAAAJ</t>
  </si>
  <si>
    <t>CVw7RLEAAAAJ</t>
  </si>
  <si>
    <t>IMT Atlantique, Lab-STICC</t>
  </si>
  <si>
    <t>Verified email at imt-atlantique.fr</t>
  </si>
  <si>
    <t>Enrique HernÃ¡ndez CalabrÃ©s</t>
  </si>
  <si>
    <t>https://scholar.google.com/citations?hl=en&amp;user=fcEiU_EAAAAJ</t>
  </si>
  <si>
    <t>fcEiU_EAAAAJ</t>
  </si>
  <si>
    <t>Research Data Scientist, Neuraptic AI</t>
  </si>
  <si>
    <t>Verified email at neuraptic.ai</t>
  </si>
  <si>
    <t>Daraje kaba Gurmessa</t>
  </si>
  <si>
    <t>https://scholar.google.com/citations?hl=en&amp;user=sN2lCsYAAAAJ</t>
  </si>
  <si>
    <t>sN2lCsYAAAAJ</t>
  </si>
  <si>
    <t>Lecturer in Computer Science Dept</t>
  </si>
  <si>
    <t>Michael Gathara</t>
  </si>
  <si>
    <t>https://scholar.google.com/citations?hl=en&amp;user=xBCeeoAAAAAJ</t>
  </si>
  <si>
    <t>xBCeeoAAAAAJ</t>
  </si>
  <si>
    <t>Research Assistant, University of Alabama at Birmingham</t>
  </si>
  <si>
    <t>Akbar Idaman</t>
  </si>
  <si>
    <t>https://scholar.google.com/citations?hl=en&amp;user=galFyhgAAAAJ</t>
  </si>
  <si>
    <t>galFyhgAAAAJ</t>
  </si>
  <si>
    <t>Universitas Satya Terra Bhinneka</t>
  </si>
  <si>
    <t>Verified email at satyaterrabhinneka.ac.id</t>
  </si>
  <si>
    <t>Kiran Vokkarne</t>
  </si>
  <si>
    <t>https://scholar.google.com/citations?hl=en&amp;user=k7E0aLcAAAAJ</t>
  </si>
  <si>
    <t>k7E0aLcAAAAJ</t>
  </si>
  <si>
    <t>Louis Ledoux</t>
  </si>
  <si>
    <t>https://scholar.google.com/citations?hl=en&amp;user=JWBIqG8AAAAJ</t>
  </si>
  <si>
    <t>JWBIqG8AAAAJ</t>
  </si>
  <si>
    <t>PhD candidate, Universitat PolitÃ¨cnica de Catalunya</t>
  </si>
  <si>
    <t>Verified email at upc.edu</t>
  </si>
  <si>
    <t>Sanjay Rijal</t>
  </si>
  <si>
    <t>https://scholar.google.com/citations?hl=en&amp;user=mVu8z7EAAAAJ</t>
  </si>
  <si>
    <t>mVu8z7EAAAAJ</t>
  </si>
  <si>
    <t>Tribhuvan University</t>
  </si>
  <si>
    <t>Verified email at trc.tu.edu.np</t>
  </si>
  <si>
    <t>Islam Gamal</t>
  </si>
  <si>
    <t>https://scholar.google.com/citations?hl=en&amp;user=izE49e8AAAAJ</t>
  </si>
  <si>
    <t>izE49e8AAAAJ</t>
  </si>
  <si>
    <t>Lecturer at Faculty of Computers and Artificial Intelligence, Helwan University</t>
  </si>
  <si>
    <t>Nascu Andrei</t>
  </si>
  <si>
    <t>https://scholar.google.com/citations?hl=en&amp;user=UHSb2fAAAAAJ</t>
  </si>
  <si>
    <t>UHSb2fAAAAAJ</t>
  </si>
  <si>
    <t>Universitatea din Craiova</t>
  </si>
  <si>
    <t>Verified email at student.ucv.ro</t>
  </si>
  <si>
    <t>Lars Wrenger</t>
  </si>
  <si>
    <t>https://scholar.google.com/citations?hl=en&amp;user=-WPkpLYAAAAJ</t>
  </si>
  <si>
    <t>Scientific Staff, Leibniz University Hannover</t>
  </si>
  <si>
    <t>Verified email at sra.uni-hannover.de</t>
  </si>
  <si>
    <t>Andrew Keon Mackay Parrott</t>
  </si>
  <si>
    <t>https://scholar.google.com/citations?hl=en&amp;user=95Hk4x4AAAAJ</t>
  </si>
  <si>
    <t>95Hk4x4AAAAJ</t>
  </si>
  <si>
    <t>MSc Student, University of Innsbruck</t>
  </si>
  <si>
    <t>Verified email at student.uibk.ac.at</t>
  </si>
  <si>
    <t>Mahsa Rahimian</t>
  </si>
  <si>
    <t>https://scholar.google.com/citations?hl=en&amp;user=xMKZ-DEAAAAJ</t>
  </si>
  <si>
    <t>xMKZ-DEAAAAJ</t>
  </si>
  <si>
    <t>Kevin Brand</t>
  </si>
  <si>
    <t>https://scholar.google.com/citations?hl=en&amp;user=RAY1ADQAAAAJ</t>
  </si>
  <si>
    <t>RAY1ADQAAAAJ</t>
  </si>
  <si>
    <t>Stellenbosch University</t>
  </si>
  <si>
    <t>Verified email at sun.ac.za</t>
  </si>
  <si>
    <t>farrukh zafar</t>
  </si>
  <si>
    <t>https://scholar.google.com/citations?hl=en&amp;user=3vM_eAIAAAAJ</t>
  </si>
  <si>
    <t>3vM_eAIAAAAJ</t>
  </si>
  <si>
    <t>Nazeer Hussain university</t>
  </si>
  <si>
    <t>Verified email at nhu.edu.pk</t>
  </si>
  <si>
    <t>Ms. Vijaya Pise</t>
  </si>
  <si>
    <t>https://scholar.google.com/citations?hl=en&amp;user=8t8kwqIAAAAJ</t>
  </si>
  <si>
    <t>8t8kwqIAAAAJ</t>
  </si>
  <si>
    <t>Asst. Prof.</t>
  </si>
  <si>
    <t>Verified email at hvdesaicollege.edu.in</t>
  </si>
  <si>
    <t>Michael SchÃ¤fer</t>
  </si>
  <si>
    <t>https://scholar.google.com/citations?hl=en&amp;user=USjl2roAAAAJ</t>
  </si>
  <si>
    <t>USjl2roAAAAJ</t>
  </si>
  <si>
    <t>KTH Royal Institute of Technology; Stahl-Holding-Saar</t>
  </si>
  <si>
    <t>Hussein Al-Shaibani</t>
  </si>
  <si>
    <t>https://scholar.google.com/citations?hl=en&amp;user=PGufXxYAAAAJ</t>
  </si>
  <si>
    <t>PGufXxYAAAAJ</t>
  </si>
  <si>
    <t>Assistant. Teacher</t>
  </si>
  <si>
    <t>Edward Sun</t>
  </si>
  <si>
    <t>https://scholar.google.com/citations?hl=en&amp;user=W9g-njEAAAAJ</t>
  </si>
  <si>
    <t>W9g-njEAAAAJ</t>
  </si>
  <si>
    <t>Hira Akhtar Butt</t>
  </si>
  <si>
    <t>https://scholar.google.com/citations?hl=en&amp;user=H6QvWeQAAAAJ</t>
  </si>
  <si>
    <t>H6QvWeQAAAAJ</t>
  </si>
  <si>
    <t>University of management and technology Lahore</t>
  </si>
  <si>
    <t>Rohit Manivel</t>
  </si>
  <si>
    <t>https://scholar.google.com/citations?hl=en&amp;user=-4W29WAAAAAJ</t>
  </si>
  <si>
    <t>-4W29WAAAAAJ</t>
  </si>
  <si>
    <t>Mohit Singh Gosain</t>
  </si>
  <si>
    <t>https://scholar.google.com/citations?hl=en&amp;user=GebzknAAAAAJ</t>
  </si>
  <si>
    <t>GebzknAAAAAJ</t>
  </si>
  <si>
    <t>Student, Chandigarh University</t>
  </si>
  <si>
    <t>Nurzaitul Zolkiply</t>
  </si>
  <si>
    <t>https://scholar.google.com/citations?hl=en&amp;user=AfVRImAAAAAJ</t>
  </si>
  <si>
    <t>AfVRImAAAAAJ</t>
  </si>
  <si>
    <t>Universiti Pertahanan Nasional Malaysia</t>
  </si>
  <si>
    <t>Verified email at upnm.edu.my</t>
  </si>
  <si>
    <t>Choiwah Chow</t>
  </si>
  <si>
    <t>https://scholar.google.com/citations?hl=en&amp;user=dM_Uva8AAAAJ</t>
  </si>
  <si>
    <t>dM_Uva8AAAAJ</t>
  </si>
  <si>
    <t>Doctoral Student</t>
  </si>
  <si>
    <t>Verified email at estudante.uab.pt</t>
  </si>
  <si>
    <t>Steven BiÃŸantz</t>
  </si>
  <si>
    <t>https://scholar.google.com/citations?hl=en&amp;user=n99-GloAAAAJ</t>
  </si>
  <si>
    <t>n99-GloAAAAJ</t>
  </si>
  <si>
    <t>University of Kaiserslautern-Landau (RPTU)</t>
  </si>
  <si>
    <t>Verified email at rptu.de</t>
  </si>
  <si>
    <t>H Lalchhanhima</t>
  </si>
  <si>
    <t>https://scholar.google.com/citations?hl=en&amp;user=N8AytBwAAAAJ</t>
  </si>
  <si>
    <t>N8AytBwAAAAJ</t>
  </si>
  <si>
    <t>Assistant Professor, Govt. Serchhip College</t>
  </si>
  <si>
    <t>Karim Karimov</t>
  </si>
  <si>
    <t>https://scholar.google.com/citations?hl=en&amp;user=U-u7wvgAAAAJ</t>
  </si>
  <si>
    <t>U-u7wvgAAAAJ</t>
  </si>
  <si>
    <t>Adjunct lecturer, Baku Higher Oil School</t>
  </si>
  <si>
    <t>Verified email at bhos.edu.az</t>
  </si>
  <si>
    <t>Sobit Neupane</t>
  </si>
  <si>
    <t>https://scholar.google.com/citations?hl=en&amp;user=wHU2P-8AAAAJ</t>
  </si>
  <si>
    <t>wHU2P-8AAAAJ</t>
  </si>
  <si>
    <t>Verified email at pcampus.edu.np</t>
  </si>
  <si>
    <t>T Hu</t>
  </si>
  <si>
    <t>https://scholar.google.com/citations?hl=en&amp;user=7P6bRiAAAAAJ</t>
  </si>
  <si>
    <t>7P6bRiAAAAAJ</t>
  </si>
  <si>
    <t>Arhat Kobawala</t>
  </si>
  <si>
    <t>https://scholar.google.com/citations?hl=en&amp;user=ylXXx7MAAAAJ</t>
  </si>
  <si>
    <t>ylXXx7MAAAAJ</t>
  </si>
  <si>
    <t>https://scholar.google.com/citations?hl=en&amp;user=laHbmtAAAAAJ</t>
  </si>
  <si>
    <t>laHbmtAAAAAJ</t>
  </si>
  <si>
    <t>Undergraduate, Maynooth University</t>
  </si>
  <si>
    <t>Verified email at MUMAIL.IE</t>
  </si>
  <si>
    <t>Yinuo Wang</t>
  </si>
  <si>
    <t>https://scholar.google.com/citations?hl=en&amp;user=Bm2B100AAAAJ</t>
  </si>
  <si>
    <t>Bm2B100AAAAJ</t>
  </si>
  <si>
    <t>BjÃ¸rn-Richard Pedersen</t>
  </si>
  <si>
    <t>https://scholar.google.com/citations?hl=en&amp;user=gYv2hB8AAAAJ</t>
  </si>
  <si>
    <t>gYv2hB8AAAAJ</t>
  </si>
  <si>
    <t>Head engineer at the Norwegian Historical Data Centre, UiT The Arctic University of Norway</t>
  </si>
  <si>
    <t>Verified email at uit.no</t>
  </si>
  <si>
    <t>Alireza Zeinalpour</t>
  </si>
  <si>
    <t>https://scholar.google.com/citations?hl=en&amp;user=zZrHjZ8AAAAJ</t>
  </si>
  <si>
    <t>zZrHjZ8AAAAJ</t>
  </si>
  <si>
    <t>Visiting Lecturer - Degree of Doctor of Information Technology (DIT)</t>
  </si>
  <si>
    <t>Verified email at csuohio.edu</t>
  </si>
  <si>
    <t>Abhiram Bellur</t>
  </si>
  <si>
    <t>https://scholar.google.com/citations?hl=en&amp;user=HMEaM2MAAAAJ</t>
  </si>
  <si>
    <t>HMEaM2MAAAAJ</t>
  </si>
  <si>
    <t>University of Colorado</t>
  </si>
  <si>
    <t>Sandor Vagasi</t>
  </si>
  <si>
    <t>https://scholar.google.com/citations?hl=en&amp;user=yH4tc_wAAAAJ</t>
  </si>
  <si>
    <t>yH4tc_wAAAAJ</t>
  </si>
  <si>
    <t>Independent Researcher in Applied Mathematics, AI, and Computer Science</t>
  </si>
  <si>
    <t>Arpit Singh</t>
  </si>
  <si>
    <t>https://scholar.google.com/citations?hl=en&amp;user=YPQEjxYAAAAJ</t>
  </si>
  <si>
    <t>YPQEjxYAAAAJ</t>
  </si>
  <si>
    <t>Verified email at iitb.ac.in</t>
  </si>
  <si>
    <t>Vu-Thu-Nguyet Pham</t>
  </si>
  <si>
    <t>https://scholar.google.com/citations?hl=en&amp;user=CgFtl8AAAAAJ</t>
  </si>
  <si>
    <t>CgFtl8AAAAAJ</t>
  </si>
  <si>
    <t>Research Engineer, Singapore Management University</t>
  </si>
  <si>
    <t>Verified email at smu.edu.sg</t>
  </si>
  <si>
    <t>Darius Sinha</t>
  </si>
  <si>
    <t>https://scholar.google.com/citations?hl=en&amp;user=687VXC4AAAAJ</t>
  </si>
  <si>
    <t>687VXC4AAAAJ</t>
  </si>
  <si>
    <t>Student, Massachusetts Institute of Technology</t>
  </si>
  <si>
    <t>Jia Zheng Robert</t>
  </si>
  <si>
    <t>https://scholar.google.com/citations?hl=en&amp;user=9IkWOeQAAAAJ</t>
  </si>
  <si>
    <t>9IkWOeQAAAAJ</t>
  </si>
  <si>
    <t>Computer Science, University of Minnesota</t>
  </si>
  <si>
    <t>Vivian Amponsah</t>
  </si>
  <si>
    <t>https://scholar.google.com/citations?hl=en&amp;user=qwiRkxoAAAAJ</t>
  </si>
  <si>
    <t>qwiRkxoAAAAJ</t>
  </si>
  <si>
    <t>University of Ghana, Legon</t>
  </si>
  <si>
    <t>Verified email at csuc.edu.gh</t>
  </si>
  <si>
    <t>Raju Srinivasan</t>
  </si>
  <si>
    <t>https://scholar.google.com/citations?hl=en&amp;user=GCYLQ04AAAAJ</t>
  </si>
  <si>
    <t>GCYLQ04AAAAJ</t>
  </si>
  <si>
    <t>Director, Min of HRD, New delhi</t>
  </si>
  <si>
    <t>Alaa Bayoumi</t>
  </si>
  <si>
    <t>https://scholar.google.com/citations?hl=en&amp;user=nmQWDGkAAAAJ</t>
  </si>
  <si>
    <t>nmQWDGkAAAAJ</t>
  </si>
  <si>
    <t>Suez Canal University</t>
  </si>
  <si>
    <t>Verified email at ci.suez.edu.eg</t>
  </si>
  <si>
    <t>AGUNG WARDOYO</t>
  </si>
  <si>
    <t>https://scholar.google.com/citations?hl=en&amp;user=iWW8grMAAAAJ</t>
  </si>
  <si>
    <t>iWW8grMAAAAJ</t>
  </si>
  <si>
    <t>Dian Nuswantoro University</t>
  </si>
  <si>
    <t>Verified email at adm.dinus.ac.id</t>
  </si>
  <si>
    <t>Maria Cristina Heredia GÃ³mez</t>
  </si>
  <si>
    <t>https://scholar.google.com/citations?hl=en&amp;user=uk8_iGcAAAAJ</t>
  </si>
  <si>
    <t>uk8_iGcAAAAJ</t>
  </si>
  <si>
    <t>University of Granada</t>
  </si>
  <si>
    <t>Abbas Fadhil Salih</t>
  </si>
  <si>
    <t>https://scholar.google.com/citations?hl=en&amp;user=yL00cJIAAAAJ</t>
  </si>
  <si>
    <t>yL00cJIAAAAJ</t>
  </si>
  <si>
    <t>Al Nahrain University / High Institute of Infertility Diagnosis and ART's</t>
  </si>
  <si>
    <t>Verified email at ierit.nahrainuniv.edu.iq</t>
  </si>
  <si>
    <t>Peter Chudinov</t>
  </si>
  <si>
    <t>https://scholar.google.com/citations?hl=en&amp;user=ZRjgZwkAAAAJ</t>
  </si>
  <si>
    <t>ZRjgZwkAAAAJ</t>
  </si>
  <si>
    <t>University of California, San Francisco</t>
  </si>
  <si>
    <t>Jacob Rice</t>
  </si>
  <si>
    <t>https://scholar.google.com/citations?hl=en&amp;user=bWtG_RcAAAAJ</t>
  </si>
  <si>
    <t>bWtG_RcAAAAJ</t>
  </si>
  <si>
    <t>Bhuvaneshwari kv</t>
  </si>
  <si>
    <t>https://scholar.google.com/citations?hl=en&amp;user=-8N3fzoAAAAJ</t>
  </si>
  <si>
    <t>-8N3fzoAAAAJ</t>
  </si>
  <si>
    <t>Associate Professor, Bapuji Institute of Engineering and Technology,Davangere</t>
  </si>
  <si>
    <t>Verified email at bietdvg.edu</t>
  </si>
  <si>
    <t>Poumay</t>
  </si>
  <si>
    <t>https://scholar.google.com/citations?hl=en&amp;user=Vq9OOA8AAAAJ</t>
  </si>
  <si>
    <t>Vq9OOA8AAAAJ</t>
  </si>
  <si>
    <t>PhD candidate, UliÃ¨ge, HEC LiÃ¨ge</t>
  </si>
  <si>
    <t>Arjen Aykan KÄ±lÄ±Ã§</t>
  </si>
  <si>
    <t>https://scholar.google.com/citations?hl=en&amp;user=yMrxYlkAAAAJ</t>
  </si>
  <si>
    <t>yMrxYlkAAAAJ</t>
  </si>
  <si>
    <t>BoÄŸaziÃ§i University</t>
  </si>
  <si>
    <t>Iqra Mubeen</t>
  </si>
  <si>
    <t>https://scholar.google.com/citations?hl=en&amp;user=SMsBXpQAAAAJ</t>
  </si>
  <si>
    <t>SMsBXpQAAAAJ</t>
  </si>
  <si>
    <t>Research Scholar, University of Management &amp; Technology</t>
  </si>
  <si>
    <t>Verified email at umt.edu.pk</t>
  </si>
  <si>
    <t>Varun R Gupta</t>
  </si>
  <si>
    <t>https://scholar.google.com/citations?hl=en&amp;user=Yk4zg2YAAAAJ</t>
  </si>
  <si>
    <t>Yk4zg2YAAAAJ</t>
  </si>
  <si>
    <t>Student, Department of Computer Science and Engineering, PES University</t>
  </si>
  <si>
    <t>Ghufron Wahyu Kurniawan</t>
  </si>
  <si>
    <t>https://scholar.google.com/citations?hl=en&amp;user=rp-3vOYAAAAJ</t>
  </si>
  <si>
    <t>rp-3vOYAAAAJ</t>
  </si>
  <si>
    <t>University of Muhammadiyah Malang</t>
  </si>
  <si>
    <t>Verified email at webmail.umm.ac.id</t>
  </si>
  <si>
    <t>Erik Sennema</t>
  </si>
  <si>
    <t>https://scholar.google.com/citations?hl=en&amp;user=qfdvD5UAAAAJ</t>
  </si>
  <si>
    <t>qfdvD5UAAAAJ</t>
  </si>
  <si>
    <t>Ashray Aman</t>
  </si>
  <si>
    <t>https://scholar.google.com/citations?hl=en&amp;user=7_ESs_sAAAAJ</t>
  </si>
  <si>
    <t>7_ESs_sAAAAJ</t>
  </si>
  <si>
    <t>Undergraduate Student, Indian Institute of Technology Delhi</t>
  </si>
  <si>
    <t>Sarthak Srivastava</t>
  </si>
  <si>
    <t>https://scholar.google.com/citations?hl=en&amp;user=1D_ZkkUAAAAJ</t>
  </si>
  <si>
    <t>1D_ZkkUAAAAJ</t>
  </si>
  <si>
    <t>Birla Institute of Technology and Sciences - Pilani</t>
  </si>
  <si>
    <t>Yogesh k</t>
  </si>
  <si>
    <t>https://scholar.google.com/citations?hl=en&amp;user=-YPbf08AAAAJ</t>
  </si>
  <si>
    <t>Verified email at bl.students.amrita.edu</t>
  </si>
  <si>
    <t>AYUSH RAMBHAD</t>
  </si>
  <si>
    <t>https://scholar.google.com/citations?hl=en&amp;user=2_oOIFMAAAAJ</t>
  </si>
  <si>
    <t>2_oOIFMAAAAJ</t>
  </si>
  <si>
    <t>Vishwakarma Institute of Technology</t>
  </si>
  <si>
    <t>Verified email at vit.edu</t>
  </si>
  <si>
    <t>Pierre EL MQIRMI</t>
  </si>
  <si>
    <t>https://scholar.google.com/citations?hl=en&amp;user=cJ8w4xYAAAAJ</t>
  </si>
  <si>
    <t>cJ8w4xYAAAAJ</t>
  </si>
  <si>
    <t>Msc Advanced Computing, Imperial College London</t>
  </si>
  <si>
    <t>Gabriel Silva</t>
  </si>
  <si>
    <t>https://scholar.google.com/citations?hl=en&amp;user=vdneGOgAAAAJ</t>
  </si>
  <si>
    <t>vdneGOgAAAAJ</t>
  </si>
  <si>
    <t>Universidade de Aveiro</t>
  </si>
  <si>
    <t>Verified email at ua.pt</t>
  </si>
  <si>
    <t>Boda Bhagya Rishiroop</t>
  </si>
  <si>
    <t>https://scholar.google.com/citations?hl=en&amp;user=xoz2cPMAAAAJ</t>
  </si>
  <si>
    <t>xoz2cPMAAAAJ</t>
  </si>
  <si>
    <t>CS Grad at Virginia Tech</t>
  </si>
  <si>
    <t>Mayar Moawad</t>
  </si>
  <si>
    <t>https://scholar.google.com/citations?hl=en&amp;user=aY85dpwAAAAJ</t>
  </si>
  <si>
    <t>aY85dpwAAAAJ</t>
  </si>
  <si>
    <t>Mayar Mostafa</t>
  </si>
  <si>
    <t>Verified email at alexu.edu.eg</t>
  </si>
  <si>
    <t>Nurrahma</t>
  </si>
  <si>
    <t>https://scholar.google.com/citations?hl=en&amp;user=QNh0XaAAAAAJ</t>
  </si>
  <si>
    <t>QNh0XaAAAAAJ</t>
  </si>
  <si>
    <t>Bandung Institute of Technology</t>
  </si>
  <si>
    <t>Verified email at std.stei.itb.ac.id</t>
  </si>
  <si>
    <t>Rusul Ali</t>
  </si>
  <si>
    <t>https://scholar.google.com/citations?hl=en&amp;user=gsIEDgYAAAAJ</t>
  </si>
  <si>
    <t>gsIEDgYAAAAJ</t>
  </si>
  <si>
    <t>Assist. Lecture of computer science, University of Alzahraa for Women</t>
  </si>
  <si>
    <t>Abdllkader Esaid</t>
  </si>
  <si>
    <t>https://scholar.google.com/citations?hl=en&amp;user=RpC1H30AAAAJ</t>
  </si>
  <si>
    <t>RpC1H30AAAAJ</t>
  </si>
  <si>
    <t>computer Engineering ,Cyprus International University</t>
  </si>
  <si>
    <t>Verified email at student.ciu.edu.tr</t>
  </si>
  <si>
    <t>Yohen Thounaojam</t>
  </si>
  <si>
    <t>https://scholar.google.com/citations?hl=en&amp;user=1kRFnuoAAAAJ</t>
  </si>
  <si>
    <t>1kRFnuoAAAAJ</t>
  </si>
  <si>
    <t>University of British Columbia, Class of 2022</t>
  </si>
  <si>
    <t>Sheetal Sharma</t>
  </si>
  <si>
    <t>https://scholar.google.com/citations?hl=en&amp;user=kiyBps0AAAAJ</t>
  </si>
  <si>
    <t>kiyBps0AAAAJ</t>
  </si>
  <si>
    <t>Goswami Ganesh Dutta Sanatan Dharma College sector -32, Chandigarh</t>
  </si>
  <si>
    <t>Verified email at ggdsd.ac.in</t>
  </si>
  <si>
    <t>Shymaa Abou Arkoub</t>
  </si>
  <si>
    <t>https://scholar.google.com/citations?hl=en&amp;user=uAXOdcIAAAAJ</t>
  </si>
  <si>
    <t>uAXOdcIAAAAJ</t>
  </si>
  <si>
    <t>Verified email at nextcapitaltech.com</t>
  </si>
  <si>
    <t>Yudhi Dwi Fajar Maulana</t>
  </si>
  <si>
    <t>https://scholar.google.com/citations?hl=en&amp;user=s9TN7NEAAAAJ</t>
  </si>
  <si>
    <t>s9TN7NEAAAAJ</t>
  </si>
  <si>
    <t>Perwakilan BKKBN Provinsi Papua</t>
  </si>
  <si>
    <t>Verified email at bkkbn.go.id</t>
  </si>
  <si>
    <t>Sneha Sambandam</t>
  </si>
  <si>
    <t>https://scholar.google.com/citations?hl=en&amp;user=QDwM53oAAAAJ</t>
  </si>
  <si>
    <t>QDwM53oAAAAJ</t>
  </si>
  <si>
    <t>Bastien VidÃ©</t>
  </si>
  <si>
    <t>https://scholar.google.com/citations?hl=en&amp;user=4PEF9ncAAAAJ</t>
  </si>
  <si>
    <t>4PEF9ncAAAAJ</t>
  </si>
  <si>
    <t>Institut de Recherche en Informatique de Toulouse</t>
  </si>
  <si>
    <t>Gabriel B. Sant'Anna</t>
  </si>
  <si>
    <t>https://scholar.google.com/citations?hl=en&amp;user=6KlUSHoAAAAJ</t>
  </si>
  <si>
    <t>6KlUSHoAAAAJ</t>
  </si>
  <si>
    <t>Deep Shah</t>
  </si>
  <si>
    <t>https://scholar.google.com/citations?hl=en&amp;user=K4NUCfkAAAAJ</t>
  </si>
  <si>
    <t>K4NUCfkAAAAJ</t>
  </si>
  <si>
    <t>Graduate Student, Khoury College of Computer Sciencs</t>
  </si>
  <si>
    <t>Camilo Gomez</t>
  </si>
  <si>
    <t>https://scholar.google.com/citations?hl=en&amp;user=MTyx7ZsAAAAJ</t>
  </si>
  <si>
    <t>MTyx7ZsAAAAJ</t>
  </si>
  <si>
    <t>Jacob Bates</t>
  </si>
  <si>
    <t>https://scholar.google.com/citations?hl=en&amp;user=XNmZFfYAAAAJ</t>
  </si>
  <si>
    <t>XNmZFfYAAAAJ</t>
  </si>
  <si>
    <t>Center for Distributed Learning, University of Central Florida, Orlando, FL, USA</t>
  </si>
  <si>
    <t>Hina Fatima</t>
  </si>
  <si>
    <t>https://scholar.google.com/citations?hl=en&amp;user=70Kb3IYAAAAJ</t>
  </si>
  <si>
    <t>70Kb3IYAAAAJ</t>
  </si>
  <si>
    <t>MBA &amp; MPhil - Marketing, Research Assistant</t>
  </si>
  <si>
    <t>Mathieu Briland</t>
  </si>
  <si>
    <t>https://scholar.google.com/citations?hl=en&amp;user=ds7OSukAAAAJ</t>
  </si>
  <si>
    <t>ds7OSukAAAAJ</t>
  </si>
  <si>
    <t>Verified email at univ-fcomte.fr</t>
  </si>
  <si>
    <t>Riya Jain</t>
  </si>
  <si>
    <t>https://scholar.google.com/citations?hl=en&amp;user=4TTWPbYAAAAJ</t>
  </si>
  <si>
    <t>4TTWPbYAAAAJ</t>
  </si>
  <si>
    <t>Indian Institute of Information Technology, Sri City</t>
  </si>
  <si>
    <t>Ubaidillah</t>
  </si>
  <si>
    <t>https://scholar.google.com/citations?hl=en&amp;user=v6llkQcAAAAJ</t>
  </si>
  <si>
    <t>v6llkQcAAAAJ</t>
  </si>
  <si>
    <t>Universitas Sumatera Selatan</t>
  </si>
  <si>
    <t>Verified email at uss.ac.id</t>
  </si>
  <si>
    <t>Daniel Baumgartner</t>
  </si>
  <si>
    <t>https://scholar.google.com/citations?hl=en&amp;user=m3gn_1IAAAAJ</t>
  </si>
  <si>
    <t>m3gn_1IAAAAJ</t>
  </si>
  <si>
    <t>Rutgers University - New Brunswick, New Jersey</t>
  </si>
  <si>
    <t>Sergiy Shevchenko</t>
  </si>
  <si>
    <t>https://scholar.google.com/citations?hl=en&amp;user=cwSFibgAAAAJ</t>
  </si>
  <si>
    <t>cwSFibgAAAAJ</t>
  </si>
  <si>
    <t>Abdeldjaouad Nusayr Medakene</t>
  </si>
  <si>
    <t>https://scholar.google.com/citations?hl=en&amp;user=TzVBEK0AAAAJ</t>
  </si>
  <si>
    <t>TzVBEK0AAAAJ</t>
  </si>
  <si>
    <t>Ã‰cole de technologie supÃ©rieure</t>
  </si>
  <si>
    <t>Verified email at ens.etsmtl.ca</t>
  </si>
  <si>
    <t>Sam Daitzman</t>
  </si>
  <si>
    <t>https://scholar.google.com/citations?hl=en&amp;user=TzxGVEQAAAAJ</t>
  </si>
  <si>
    <t>TzxGVEQAAAAJ</t>
  </si>
  <si>
    <t>FW Olin College of Engineering</t>
  </si>
  <si>
    <t>Verified email at olin.edu</t>
  </si>
  <si>
    <t>Shazia Batool</t>
  </si>
  <si>
    <t>https://scholar.google.com/citations?hl=en&amp;user=K_K6MnsAAAAJ</t>
  </si>
  <si>
    <t>K_K6MnsAAAAJ</t>
  </si>
  <si>
    <t>Researcher at IT Convergence Engineering lab, JBNU</t>
  </si>
  <si>
    <t>Ruben Groot Roessink</t>
  </si>
  <si>
    <t>https://scholar.google.com/citations?hl=en&amp;user=TYxhfhwAAAAJ</t>
  </si>
  <si>
    <t>TYxhfhwAAAAJ</t>
  </si>
  <si>
    <t>Kegan J. Strawn</t>
  </si>
  <si>
    <t>https://scholar.google.com/citations?hl=en&amp;user=-BdxLrEAAAAJ</t>
  </si>
  <si>
    <t>Alfonso Bravo</t>
  </si>
  <si>
    <t>https://scholar.google.com/citations?hl=en&amp;user=Q7ZaN_wAAAAJ</t>
  </si>
  <si>
    <t>Q7ZaN_wAAAAJ</t>
  </si>
  <si>
    <t>Personal de Apoyo a la InvestigaciÃ³n</t>
  </si>
  <si>
    <t>Zeynep Burcu KÄ±zÄ±lkan Demir</t>
  </si>
  <si>
    <t>https://scholar.google.com/citations?hl=en&amp;user=iw05aeYAAAAJ</t>
  </si>
  <si>
    <t>iw05aeYAAAAJ</t>
  </si>
  <si>
    <t>Verified email at itu.edu.tr</t>
  </si>
  <si>
    <t>Borin Min</t>
  </si>
  <si>
    <t>https://scholar.google.com/citations?hl=en&amp;user=xFsV9ZcAAAAJ</t>
  </si>
  <si>
    <t>xFsV9ZcAAAAJ</t>
  </si>
  <si>
    <t>Chungbuk National University</t>
  </si>
  <si>
    <t>Verified email at chungbuk.ac.kr</t>
  </si>
  <si>
    <t>Nobin Johnson</t>
  </si>
  <si>
    <t>https://scholar.google.com/citations?hl=en&amp;user=jrsLhnYAAAAJ</t>
  </si>
  <si>
    <t>jrsLhnYAAAAJ</t>
  </si>
  <si>
    <t>Dayananda Sagar University</t>
  </si>
  <si>
    <t>Verified email at holosuit.com</t>
  </si>
  <si>
    <t>Rennan Amoguis</t>
  </si>
  <si>
    <t>https://scholar.google.com/citations?hl=en&amp;user=guLwGgcAAAAJ</t>
  </si>
  <si>
    <t>guLwGgcAAAAJ</t>
  </si>
  <si>
    <t>Bohol Island State University - Candijay Campus</t>
  </si>
  <si>
    <t>Verified email at bisu.edu.ph</t>
  </si>
  <si>
    <t>Kennery Valdehueza Romero</t>
  </si>
  <si>
    <t>https://scholar.google.com/citations?hl=en&amp;user=_OqEGKQAAAAJ</t>
  </si>
  <si>
    <t>_OqEGKQAAAAJ</t>
  </si>
  <si>
    <t>Maha TOUB</t>
  </si>
  <si>
    <t>https://scholar.google.com/citations?hl=en&amp;user=CiYVuswAAAAJ</t>
  </si>
  <si>
    <t>CiYVuswAAAAJ</t>
  </si>
  <si>
    <t>Ã‰cole Nationale SupÃ©rieure d'Informatique et d'Analyse des SystÃ¨mes, UniversitÃ© MohamedÂ â€¦</t>
  </si>
  <si>
    <t>Avinash Kethineedi</t>
  </si>
  <si>
    <t>https://scholar.google.com/citations?hl=en&amp;user=qYnnTx8AAAAJ</t>
  </si>
  <si>
    <t>qYnnTx8AAAAJ</t>
  </si>
  <si>
    <t>Systems software engineer, Hewlett Packard Enterprise</t>
  </si>
  <si>
    <t>Anahy Santiago</t>
  </si>
  <si>
    <t>https://scholar.google.com/citations?hl=en&amp;user=I6k5YmAAAAAJ</t>
  </si>
  <si>
    <t>I6k5YmAAAAAJ</t>
  </si>
  <si>
    <t>Postdoctoral Researcher, University Leipzig</t>
  </si>
  <si>
    <t>Verified email at bioinf.uni-leipzig.de</t>
  </si>
  <si>
    <t>Yeasir Adnan</t>
  </si>
  <si>
    <t>https://scholar.google.com/citations?hl=en&amp;user=4HJsGO4AAAAJ</t>
  </si>
  <si>
    <t>4HJsGO4AAAAJ</t>
  </si>
  <si>
    <t>Student of Computer Science, Daffodil International University</t>
  </si>
  <si>
    <t>Christopher G. Estonilo</t>
  </si>
  <si>
    <t>https://scholar.google.com/citations?hl=en&amp;user=7OCha9YAAAAJ</t>
  </si>
  <si>
    <t>7OCha9YAAAAJ</t>
  </si>
  <si>
    <t>Cavite State University-CCAT Campus</t>
  </si>
  <si>
    <t>Aleksandar TomÄiÄ‡</t>
  </si>
  <si>
    <t>https://scholar.google.com/citations?hl=en&amp;user=lSjr63kAAAAJ</t>
  </si>
  <si>
    <t>lSjr63kAAAAJ</t>
  </si>
  <si>
    <t>Teaching Assistant, University of Novi Sad, Serbia</t>
  </si>
  <si>
    <t>Verified email at dmi.uns.ac.rs</t>
  </si>
  <si>
    <t>Rishi Athavale</t>
  </si>
  <si>
    <t>https://scholar.google.com/citations?hl=en&amp;user=GaFAV4cAAAAJ</t>
  </si>
  <si>
    <t>GaFAV4cAAAAJ</t>
  </si>
  <si>
    <t>Student, Academies of Loudoun</t>
  </si>
  <si>
    <t>Verified email at lcps.org</t>
  </si>
  <si>
    <t>Divya Dwivedi</t>
  </si>
  <si>
    <t>https://scholar.google.com/citations?hl=en&amp;user=kR7gMnAAAAAJ</t>
  </si>
  <si>
    <t>kR7gMnAAAAAJ</t>
  </si>
  <si>
    <t>Assistant Professor, Mandsaur University</t>
  </si>
  <si>
    <t>Verified email at meu.edu.in</t>
  </si>
  <si>
    <t>Tomi  Tri Sujaka</t>
  </si>
  <si>
    <t>https://scholar.google.com/citations?hl=en&amp;user=e8N95GcAAAAJ</t>
  </si>
  <si>
    <t>e8N95GcAAAAJ</t>
  </si>
  <si>
    <t>Bumigora University</t>
  </si>
  <si>
    <t>Verified email at universitasbumigora.ac.id</t>
  </si>
  <si>
    <t>Davide Rucci</t>
  </si>
  <si>
    <t>https://scholar.google.com/citations?hl=en&amp;user=beMth1oAAAAJ</t>
  </si>
  <si>
    <t>beMth1oAAAAJ</t>
  </si>
  <si>
    <t>Research Fellow, ISTI "A. Faedo", CNR</t>
  </si>
  <si>
    <t>Verified email at isti.cnr.it</t>
  </si>
  <si>
    <t>Faten Salim Hanoon</t>
  </si>
  <si>
    <t>https://scholar.google.com/citations?hl=en&amp;user=dwIjzSsAAAAJ</t>
  </si>
  <si>
    <t>dwIjzSsAAAAJ</t>
  </si>
  <si>
    <t>University of Basrah/College of Computer Science and Information  Technology</t>
  </si>
  <si>
    <t>Rayhan Rizal Mahendra</t>
  </si>
  <si>
    <t>https://scholar.google.com/citations?hl=en&amp;user=pjC-SdcAAAAJ</t>
  </si>
  <si>
    <t>pjC-SdcAAAAJ</t>
  </si>
  <si>
    <t>UPN Veteran Jawa Timur</t>
  </si>
  <si>
    <t>Michael Cho</t>
  </si>
  <si>
    <t>https://scholar.google.com/citations?hl=en&amp;user=AvatR0UAAAAJ</t>
  </si>
  <si>
    <t>AvatR0UAAAAJ</t>
  </si>
  <si>
    <t>PhD Student, Georgia Institute of Technology</t>
  </si>
  <si>
    <t>Simriti Koul</t>
  </si>
  <si>
    <t>https://scholar.google.com/citations?hl=en&amp;user=ddwdrEQAAAAJ</t>
  </si>
  <si>
    <t>ddwdrEQAAAAJ</t>
  </si>
  <si>
    <t>Student, George Mason University</t>
  </si>
  <si>
    <t>Manuel Medrano</t>
  </si>
  <si>
    <t>https://scholar.google.com/citations?hl=en&amp;user=4or0kvAAAAAJ</t>
  </si>
  <si>
    <t>4or0kvAAAAAJ</t>
  </si>
  <si>
    <t>Estudiante de doctorado en ciencias de la IngenierÃ­a, TecNM campus culiacÃ¡n</t>
  </si>
  <si>
    <t>Verified email at itculiacan.edu.mx</t>
  </si>
  <si>
    <t>Jonatan Flyckt</t>
  </si>
  <si>
    <t>https://scholar.google.com/citations?hl=en&amp;user=RZhvW_8AAAAJ</t>
  </si>
  <si>
    <t>RZhvW_8AAAAJ</t>
  </si>
  <si>
    <t>PhD student, Blekinge Institute of Technology</t>
  </si>
  <si>
    <t>Lucas Gnecco Heredia</t>
  </si>
  <si>
    <t>https://scholar.google.com/citations?hl=en&amp;user=n9gqrbMAAAAJ</t>
  </si>
  <si>
    <t>n9gqrbMAAAAJ</t>
  </si>
  <si>
    <t>PhD Candidate, UniversitÃ© Paris Dauphine</t>
  </si>
  <si>
    <t>Verified email at dauphine.psl.eu</t>
  </si>
  <si>
    <t>Zhiyang Wu</t>
  </si>
  <si>
    <t>https://scholar.google.com/citations?hl=en&amp;user=EPhOSxwAAAAJ</t>
  </si>
  <si>
    <t>EPhOSxwAAAAJ</t>
  </si>
  <si>
    <t>HKUST</t>
  </si>
  <si>
    <t>Jathin Pranav Singaraju</t>
  </si>
  <si>
    <t>https://scholar.google.com/citations?hl=en&amp;user=z6Rct-EAAAAJ</t>
  </si>
  <si>
    <t>z6Rct-EAAAAJ</t>
  </si>
  <si>
    <t>Guillaume Thiry</t>
  </si>
  <si>
    <t>https://scholar.google.com/citations?hl=en&amp;user=E0A5IyMAAAAJ</t>
  </si>
  <si>
    <t>E0A5IyMAAAAJ</t>
  </si>
  <si>
    <t>Master Student - ETH ZÃ¼rich / Ã‰cole polytechnique</t>
  </si>
  <si>
    <t>Ignacio Talavera Cepeda</t>
  </si>
  <si>
    <t>https://scholar.google.com/citations?hl=en&amp;user=cQfPyWgAAAAJ</t>
  </si>
  <si>
    <t>cQfPyWgAAAAJ</t>
  </si>
  <si>
    <t>Olena Amelina</t>
  </si>
  <si>
    <t>https://scholar.google.com/citations?hl=en&amp;user=lgZ-76kAAAAJ</t>
  </si>
  <si>
    <t>lgZ-76kAAAAJ</t>
  </si>
  <si>
    <t>KhAI</t>
  </si>
  <si>
    <t>Verified email at student.csn.khai.edu</t>
  </si>
  <si>
    <t>Yunhyeok Lee</t>
  </si>
  <si>
    <t>https://scholar.google.com/citations?hl=en&amp;user=fvZ094cAAAAJ</t>
  </si>
  <si>
    <t>fvZ094cAAAAJ</t>
  </si>
  <si>
    <t>University of Massachusetts</t>
  </si>
  <si>
    <t>Melody Hammel</t>
  </si>
  <si>
    <t>https://scholar.google.com/citations?hl=en&amp;user=zisg7XwAAAAJ</t>
  </si>
  <si>
    <t>zisg7XwAAAAJ</t>
  </si>
  <si>
    <t>Ball State University</t>
  </si>
  <si>
    <t>Verified email at bsu.edu</t>
  </si>
  <si>
    <t>Hamza SAFRI</t>
  </si>
  <si>
    <t>https://scholar.google.com/citations?hl=en&amp;user=uutJF44AAAAJ</t>
  </si>
  <si>
    <t>uutJF44AAAAJ</t>
  </si>
  <si>
    <t>UniversitÃ© Grenoble Alpes</t>
  </si>
  <si>
    <t>Ikram ABOURAHIM</t>
  </si>
  <si>
    <t>https://scholar.google.com/citations?hl=en&amp;user=oQlDn70AAAAJ</t>
  </si>
  <si>
    <t>oQlDn70AAAAJ</t>
  </si>
  <si>
    <t>Phd Student, Mohammed V University in Rabat</t>
  </si>
  <si>
    <t>Verified email at research.emi.ac.ma</t>
  </si>
  <si>
    <t>Stefano Zeppieri</t>
  </si>
  <si>
    <t>https://scholar.google.com/citations?hl=en&amp;user=BaPmlYkAAAAJ</t>
  </si>
  <si>
    <t>BaPmlYkAAAAJ</t>
  </si>
  <si>
    <t>UniversitÃ  di Roma â€œLa Sapienzaâ€</t>
  </si>
  <si>
    <t>James M. Berzuk</t>
  </si>
  <si>
    <t>https://scholar.google.com/citations?hl=en&amp;user=C2k5dzMAAAAJ</t>
  </si>
  <si>
    <t>C2k5dzMAAAAJ</t>
  </si>
  <si>
    <t>Graduate Student, University of Manitoba</t>
  </si>
  <si>
    <t>Bipesh Subedi</t>
  </si>
  <si>
    <t>https://scholar.google.com/citations?hl=en&amp;user=k4fX924AAAAJ</t>
  </si>
  <si>
    <t>k4fX924AAAAJ</t>
  </si>
  <si>
    <t>Masters in Computer Engineering, Kathmandu University</t>
  </si>
  <si>
    <t>Verified email at student.ku.edu.np</t>
  </si>
  <si>
    <t>Chong Wang</t>
  </si>
  <si>
    <t>https://scholar.google.com/citations?hl=en&amp;user=2TTQa6UAAAAJ</t>
  </si>
  <si>
    <t>2TTQa6UAAAAJ</t>
  </si>
  <si>
    <t>Verified email at alumni.brown.edu</t>
  </si>
  <si>
    <t>Pracheta Amaranath</t>
  </si>
  <si>
    <t>https://scholar.google.com/citations?hl=en&amp;user=gz6eeF0AAAAJ</t>
  </si>
  <si>
    <t>gz6eeF0AAAAJ</t>
  </si>
  <si>
    <t>Ph.D. Student, University of Massachusetts Amherst</t>
  </si>
  <si>
    <t>Maher Khan</t>
  </si>
  <si>
    <t>https://scholar.google.com/citations?hl=en&amp;user=DJqnh1gAAAAJ</t>
  </si>
  <si>
    <t>DJqnh1gAAAAJ</t>
  </si>
  <si>
    <t>PhD Student in Computer Science, University of Pittsburgh</t>
  </si>
  <si>
    <t>Anna Khlyzova</t>
  </si>
  <si>
    <t>https://scholar.google.com/citations?hl=en&amp;user=eFNSAJcAAAAJ</t>
  </si>
  <si>
    <t>eFNSAJcAAAAJ</t>
  </si>
  <si>
    <t>Emad Qalaja</t>
  </si>
  <si>
    <t>https://scholar.google.com/citations?hl=en&amp;user=Xo5ebVcAAAAJ</t>
  </si>
  <si>
    <t>Xo5ebVcAAAAJ</t>
  </si>
  <si>
    <t>Mutah University</t>
  </si>
  <si>
    <t>Verified email at mutah.edu.jo</t>
  </si>
  <si>
    <t>sachin sharma</t>
  </si>
  <si>
    <t>https://scholar.google.com/citations?hl=en&amp;user=92fkuf4AAAAJ</t>
  </si>
  <si>
    <t>92fkuf4AAAAJ</t>
  </si>
  <si>
    <t>Assistant Professor of Computer Science SVVV Indore</t>
  </si>
  <si>
    <t>Verified email at svvv.edu.in</t>
  </si>
  <si>
    <t>Ali Eslamian</t>
  </si>
  <si>
    <t>https://scholar.google.com/citations?hl=en&amp;user=aVxMP1sAAAAJ</t>
  </si>
  <si>
    <t>aVxMP1sAAAAJ</t>
  </si>
  <si>
    <t>University of Kentucky</t>
  </si>
  <si>
    <t>Dung Huynh Ngoc</t>
  </si>
  <si>
    <t>https://scholar.google.com/citations?hl=en&amp;user=1TIskpMAAAAJ</t>
  </si>
  <si>
    <t>1TIskpMAAAAJ</t>
  </si>
  <si>
    <t>PhD Candidate in Computer science, Deakin University</t>
  </si>
  <si>
    <t>Verified email at deakin.edu.au</t>
  </si>
  <si>
    <t>Kurnia Wahyu Prima</t>
  </si>
  <si>
    <t>https://scholar.google.com/citations?hl=en&amp;user=FZ9Qg5YAAAAJ</t>
  </si>
  <si>
    <t>FZ9Qg5YAAAAJ</t>
  </si>
  <si>
    <t>Sankalpa Timilsina</t>
  </si>
  <si>
    <t>https://scholar.google.com/citations?hl=en&amp;user=NKsdf5QAAAAJ</t>
  </si>
  <si>
    <t>NKsdf5QAAAAJ</t>
  </si>
  <si>
    <t>NESRINE TOUAFEK</t>
  </si>
  <si>
    <t>https://scholar.google.com/citations?hl=en&amp;user=hqXqdLsAAAAJ</t>
  </si>
  <si>
    <t>hqXqdLsAAAAJ</t>
  </si>
  <si>
    <t>PhD candidate, higher school of computer science Algeria</t>
  </si>
  <si>
    <t>Verified email at esi.dz</t>
  </si>
  <si>
    <t>Shella</t>
  </si>
  <si>
    <t>https://scholar.google.com/citations?hl=en&amp;user=T2KFLxwAAAAJ</t>
  </si>
  <si>
    <t>T2KFLxwAAAAJ</t>
  </si>
  <si>
    <t>Ojelade Ibraheem</t>
  </si>
  <si>
    <t>https://scholar.google.com/citations?hl=en&amp;user=bqDIz4AAAAAJ</t>
  </si>
  <si>
    <t>bqDIz4AAAAAJ</t>
  </si>
  <si>
    <t>Austin peay state university</t>
  </si>
  <si>
    <t>Ishtiaqe Hanif</t>
  </si>
  <si>
    <t>https://scholar.google.com/citations?hl=en&amp;user=zegZQ70AAAAJ</t>
  </si>
  <si>
    <t>zegZQ70AAAAJ</t>
  </si>
  <si>
    <t>Jonathan Filbert Lisyanto</t>
  </si>
  <si>
    <t>https://scholar.google.com/citations?hl=en&amp;user=c6T287wAAAAJ</t>
  </si>
  <si>
    <t>c6T287wAAAAJ</t>
  </si>
  <si>
    <t>Information System Researcher, Universitas Indonesia</t>
  </si>
  <si>
    <t>Meduri Venkata Shivaditya</t>
  </si>
  <si>
    <t>https://scholar.google.com/citations?hl=en&amp;user=MMea09IAAAAJ</t>
  </si>
  <si>
    <t>MMea09IAAAAJ</t>
  </si>
  <si>
    <t>Centralesupelec &amp; ESSEC Business School</t>
  </si>
  <si>
    <t>Verified email at essec.edu</t>
  </si>
  <si>
    <t>Joseph Bills</t>
  </si>
  <si>
    <t>https://scholar.google.com/citations?hl=en&amp;user=Z9slAKYAAAAJ</t>
  </si>
  <si>
    <t>Z9slAKYAAAAJ</t>
  </si>
  <si>
    <t>Brigham Young University</t>
  </si>
  <si>
    <t>Yifeng Wu</t>
  </si>
  <si>
    <t>https://scholar.google.com/citations?hl=en&amp;user=nQwT_AcAAAAJ</t>
  </si>
  <si>
    <t>nQwT_AcAAAAJ</t>
  </si>
  <si>
    <t>Computer Science Student, Emory University</t>
  </si>
  <si>
    <t>Verified email at emory.edu</t>
  </si>
  <si>
    <t>Hajar EL GADI</t>
  </si>
  <si>
    <t>https://scholar.google.com/citations?hl=en&amp;user=p5fSOx0AAAAJ</t>
  </si>
  <si>
    <t>p5fSOx0AAAAJ</t>
  </si>
  <si>
    <t>Ph.D. candidate, ENSIAS, Mohammed V University of Rabat, Morocco</t>
  </si>
  <si>
    <t>Nachiket Deo</t>
  </si>
  <si>
    <t>https://scholar.google.com/citations?hl=en&amp;user=3dtNig0AAAAJ</t>
  </si>
  <si>
    <t>3dtNig0AAAAJ</t>
  </si>
  <si>
    <t>University of Conecticut</t>
  </si>
  <si>
    <t>Johannes GÃ¼nter Herforth</t>
  </si>
  <si>
    <t>https://scholar.google.com/citations?hl=en&amp;user=a1dEYHoAAAAJ</t>
  </si>
  <si>
    <t>a1dEYHoAAAAJ</t>
  </si>
  <si>
    <t>PhD Student at the University of Luxembourg</t>
  </si>
  <si>
    <t>Amritpal Kaur</t>
  </si>
  <si>
    <t>https://scholar.google.com/citations?hl=en&amp;user=KHYpWGUAAAAJ</t>
  </si>
  <si>
    <t>KHYpWGUAAAAJ</t>
  </si>
  <si>
    <t>Research scholar, Manipal University Jaipur</t>
  </si>
  <si>
    <t>Verified email at jaipur.manipal.edu</t>
  </si>
  <si>
    <t>Rully Fildansyah</t>
  </si>
  <si>
    <t>https://scholar.google.com/citations?hl=en&amp;user=7yh12ZYAAAAJ</t>
  </si>
  <si>
    <t>7yh12ZYAAAAJ</t>
  </si>
  <si>
    <t>Mr. Samuel Adu-Gyimah</t>
  </si>
  <si>
    <t>https://scholar.google.com/citations?hl=en&amp;user=qkR8KEsAAAAJ</t>
  </si>
  <si>
    <t>qkR8KEsAAAAJ</t>
  </si>
  <si>
    <t>Akenten Appiah Menka University of Skills Training and Entrepreneurial Development</t>
  </si>
  <si>
    <t>Verified email at aamusted.edu.gh</t>
  </si>
  <si>
    <t>Alexandros Patsanis</t>
  </si>
  <si>
    <t>https://scholar.google.com/citations?hl=en&amp;user=IbaqPOEAAAAJ</t>
  </si>
  <si>
    <t>IbaqPOEAAAAJ</t>
  </si>
  <si>
    <t>Ph.D Fellow</t>
  </si>
  <si>
    <t>L Hardanto</t>
  </si>
  <si>
    <t>https://scholar.google.com/citations?hl=en&amp;user=J7sn300AAAAJ</t>
  </si>
  <si>
    <t>J7sn300AAAAJ</t>
  </si>
  <si>
    <t>Aaron Lo</t>
  </si>
  <si>
    <t>https://scholar.google.com/citations?hl=en&amp;user=AI1H6mkAAAAJ</t>
  </si>
  <si>
    <t>AI1H6mkAAAAJ</t>
  </si>
  <si>
    <t>Khoo Zhao Wei</t>
  </si>
  <si>
    <t>https://scholar.google.com/citations?hl=en&amp;user=9L3JUFsAAAAJ</t>
  </si>
  <si>
    <t>9L3JUFsAAAAJ</t>
  </si>
  <si>
    <t>Student of Computing Science,  Heriot-Watt University</t>
  </si>
  <si>
    <t>Verified email at hw.ac.uk</t>
  </si>
  <si>
    <t>Mathis CORDIER</t>
  </si>
  <si>
    <t>https://scholar.google.com/citations?hl=en&amp;user=i5a-OwYAAAAJ</t>
  </si>
  <si>
    <t>i5a-OwYAAAAJ</t>
  </si>
  <si>
    <t>LARIS, UniversitÃ© d'Angers</t>
  </si>
  <si>
    <t>Rudresh Veerkhare</t>
  </si>
  <si>
    <t>https://scholar.google.com/citations?hl=en&amp;user=B6qOyq4AAAAJ</t>
  </si>
  <si>
    <t>B6qOyq4AAAAJ</t>
  </si>
  <si>
    <t>Verified email at spit.ac.in</t>
  </si>
  <si>
    <t>Sead JahiÄ‡</t>
  </si>
  <si>
    <t>https://scholar.google.com/citations?hl=en&amp;user=b-qyT_IAAAAJ</t>
  </si>
  <si>
    <t>b-qyT_IAAAAJ</t>
  </si>
  <si>
    <t>Univerza na Primorskem, FAMNIT</t>
  </si>
  <si>
    <t>Verified email at famnit.upr.si</t>
  </si>
  <si>
    <t>Abdallah Mohamed Mohialdin</t>
  </si>
  <si>
    <t>https://scholar.google.com/citations?hl=en&amp;user=cikHyYIAAAAJ</t>
  </si>
  <si>
    <t>cikHyYIAAAAJ</t>
  </si>
  <si>
    <t>MSA University</t>
  </si>
  <si>
    <t>Rizki Dwi Romadhona</t>
  </si>
  <si>
    <t>https://scholar.google.com/citations?hl=en&amp;user=ES-rh7QAAAAJ</t>
  </si>
  <si>
    <t>ES-rh7QAAAAJ</t>
  </si>
  <si>
    <t>Universitas Islam Balitar</t>
  </si>
  <si>
    <t>Verified email at unisbablitar.ac.id</t>
  </si>
  <si>
    <t>Jordan Turley</t>
  </si>
  <si>
    <t>https://scholar.google.com/citations?hl=en&amp;user=mDyhenEAAAAJ</t>
  </si>
  <si>
    <t>mDyhenEAAAAJ</t>
  </si>
  <si>
    <t>Software Developer, Johns Hopkins University Applied Physics Laboratory</t>
  </si>
  <si>
    <t>sara rhouas</t>
  </si>
  <si>
    <t>https://scholar.google.com/citations?hl=en&amp;user=UU5Sd78AAAAJ</t>
  </si>
  <si>
    <t>UU5Sd78AAAAJ</t>
  </si>
  <si>
    <t>PhD. Student</t>
  </si>
  <si>
    <t>marwa afnouch</t>
  </si>
  <si>
    <t>https://scholar.google.com/citations?hl=en&amp;user=JyOwbE8AAAAJ</t>
  </si>
  <si>
    <t>JyOwbE8AAAAJ</t>
  </si>
  <si>
    <t>Verified email at enis.tn</t>
  </si>
  <si>
    <t>Kisselyova Yelena</t>
  </si>
  <si>
    <t>https://scholar.google.com/citations?hl=en&amp;user=nNj9EIQAAAAJ</t>
  </si>
  <si>
    <t>nNj9EIQAAAAJ</t>
  </si>
  <si>
    <t>Abai Kazakh national pedagogical university</t>
  </si>
  <si>
    <t>Verified email at abaiuniversity.edu.kz</t>
  </si>
  <si>
    <t>Tong Ye</t>
  </si>
  <si>
    <t>https://scholar.google.com/citations?hl=en&amp;user=Qobw5GsAAAAJ</t>
  </si>
  <si>
    <t>Qobw5GsAAAAJ</t>
  </si>
  <si>
    <t>RAJASEKHAR KONDA</t>
  </si>
  <si>
    <t>https://scholar.google.com/citations?hl=en&amp;user=4PV3p6YAAAAJ</t>
  </si>
  <si>
    <t>4PV3p6YAAAAJ</t>
  </si>
  <si>
    <t>Sr Software Engineering Manager | Speaker, Coach, Advisor &amp; Reviewer | Bigdata &amp;Â â€¦</t>
  </si>
  <si>
    <t>Junwei Huang</t>
  </si>
  <si>
    <t>https://scholar.google.com/citations?hl=en&amp;user=XDKbC3QAAAAJ</t>
  </si>
  <si>
    <t>XDKbC3QAAAAJ</t>
  </si>
  <si>
    <t>Naglaa M. Mostafa</t>
  </si>
  <si>
    <t>https://scholar.google.com/citations?hl=en&amp;user=EoGbO3EAAAAJ</t>
  </si>
  <si>
    <t>EoGbO3EAAAAJ</t>
  </si>
  <si>
    <t>Lecturer of Computer Science  Al-Azhar Universty</t>
  </si>
  <si>
    <t>JoÃ£o Nobre</t>
  </si>
  <si>
    <t>https://scholar.google.com/citations?hl=en&amp;user=44QXFUYAAAAJ</t>
  </si>
  <si>
    <t>44QXFUYAAAAJ</t>
  </si>
  <si>
    <t>Universidade Aberta</t>
  </si>
  <si>
    <t>Siquan Huang</t>
  </si>
  <si>
    <t>https://scholar.google.com/citations?hl=en&amp;user=tEDoII4AAAAJ</t>
  </si>
  <si>
    <t>tEDoII4AAAAJ</t>
  </si>
  <si>
    <t>Cengiz Ozel</t>
  </si>
  <si>
    <t>https://scholar.google.com/citations?hl=en&amp;user=f0nD3j8AAAAJ</t>
  </si>
  <si>
    <t>f0nD3j8AAAAJ</t>
  </si>
  <si>
    <t>Researcher, University of Rochester</t>
  </si>
  <si>
    <t>Sai Teja Makani</t>
  </si>
  <si>
    <t>https://scholar.google.com/citations?hl=en&amp;user=WrUQMLkAAAAJ</t>
  </si>
  <si>
    <t>WrUQMLkAAAAJ</t>
  </si>
  <si>
    <t>Sr. Manager DevOps</t>
  </si>
  <si>
    <t>Verified email at kluniversity.in</t>
  </si>
  <si>
    <t>Aubhro Sengupta</t>
  </si>
  <si>
    <t>https://scholar.google.com/citations?hl=en&amp;user=9kI1HwIAAAAJ</t>
  </si>
  <si>
    <t>9kI1HwIAAAAJ</t>
  </si>
  <si>
    <t>Verified email at aubhro.com</t>
  </si>
  <si>
    <t>Sammy Potter</t>
  </si>
  <si>
    <t>https://scholar.google.com/citations?hl=en&amp;user=G8Cp2AMAAAAJ</t>
  </si>
  <si>
    <t>G8Cp2AMAAAAJ</t>
  </si>
  <si>
    <t>Research Assistant, University of Rochester</t>
  </si>
  <si>
    <t>Verified email at rochester.edu</t>
  </si>
  <si>
    <t>Quyáº¿t Nguyá»…n VÄƒn</t>
  </si>
  <si>
    <t>https://scholar.google.com/citations?hl=en&amp;user=2ZK-LCkAAAAJ</t>
  </si>
  <si>
    <t>2ZK-LCkAAAAJ</t>
  </si>
  <si>
    <t>Dong Nai Techonology University</t>
  </si>
  <si>
    <t>Verified email at dntu.edu.vn</t>
  </si>
  <si>
    <t>Jiajie Li</t>
  </si>
  <si>
    <t>https://scholar.google.com/citations?hl=en&amp;user=oMCzOmoAAAAJ</t>
  </si>
  <si>
    <t>oMCzOmoAAAAJ</t>
  </si>
  <si>
    <t>Theodor Peifer</t>
  </si>
  <si>
    <t>https://scholar.google.com/citations?hl=en&amp;user=IYdTvQMAAAAJ</t>
  </si>
  <si>
    <t>IYdTvQMAAAAJ</t>
  </si>
  <si>
    <t>Hochschule MÃ¼nchen</t>
  </si>
  <si>
    <t>Verified email at hm.edu</t>
  </si>
  <si>
    <t>Egor Ushakov</t>
  </si>
  <si>
    <t>https://scholar.google.com/citations?hl=en&amp;user=64s_kTQAAAAJ</t>
  </si>
  <si>
    <t>64s_kTQAAAAJ</t>
  </si>
  <si>
    <t>Research fellow</t>
  </si>
  <si>
    <t>Verified email at ispras.ru</t>
  </si>
  <si>
    <t>Bositxon Sidiqov</t>
  </si>
  <si>
    <t>https://scholar.google.com/citations?hl=en&amp;user=lQbsEWsAAAAJ</t>
  </si>
  <si>
    <t>lQbsEWsAAAAJ</t>
  </si>
  <si>
    <t>Digital Economy student of TSUE</t>
  </si>
  <si>
    <t>Nada Zayed</t>
  </si>
  <si>
    <t>https://scholar.google.com/citations?hl=en&amp;user=5ySwt8QAAAAJ</t>
  </si>
  <si>
    <t>5ySwt8QAAAAJ</t>
  </si>
  <si>
    <t>Denys Teslenko</t>
  </si>
  <si>
    <t>https://scholar.google.com/citations?hl=en&amp;user=4i4ggiYAAAAJ</t>
  </si>
  <si>
    <t>4i4ggiYAAAAJ</t>
  </si>
  <si>
    <t>Student of Computer Science Faculty, Kharkiv National University of Radio Electronics</t>
  </si>
  <si>
    <t>Verified email at nure.ua</t>
  </si>
  <si>
    <t>minqiang zou</t>
  </si>
  <si>
    <t>https://scholar.google.com/citations?hl=en&amp;user=RlaQv88AAAAJ</t>
  </si>
  <si>
    <t>RlaQv88AAAAJ</t>
  </si>
  <si>
    <t>megvii</t>
  </si>
  <si>
    <t>Deepak Neupane</t>
  </si>
  <si>
    <t>https://scholar.google.com/citations?hl=en&amp;user=ykbe1TEAAAAJ</t>
  </si>
  <si>
    <t>ykbe1TEAAAAJ</t>
  </si>
  <si>
    <t>Verified email at oakland.edu</t>
  </si>
  <si>
    <t>Husan Mavlonov</t>
  </si>
  <si>
    <t>https://scholar.google.com/citations?hl=en&amp;user=68DQu_kAAAAJ</t>
  </si>
  <si>
    <t>68DQu_kAAAAJ</t>
  </si>
  <si>
    <t>High School Graduate</t>
  </si>
  <si>
    <t>Yassine FEDDOUL</t>
  </si>
  <si>
    <t>https://scholar.google.com/citations?hl=en&amp;user=uhBqQJUAAAAJ</t>
  </si>
  <si>
    <t>uhBqQJUAAAAJ</t>
  </si>
  <si>
    <t>Researcher PhD candidate, CESI LINEACT</t>
  </si>
  <si>
    <t>Verified email at cesi.fr</t>
  </si>
  <si>
    <t>ranadeep bhuyan</t>
  </si>
  <si>
    <t>https://scholar.google.com/citations?hl=en&amp;user=S9xns9gAAAAJ</t>
  </si>
  <si>
    <t>S9xns9gAAAAJ</t>
  </si>
  <si>
    <t>Staff Software engineer at Intuit</t>
  </si>
  <si>
    <t>Mohamed El Moustapha EL ARBY</t>
  </si>
  <si>
    <t>https://scholar.google.com/citations?hl=en&amp;user=eSuvydYAAAAJ</t>
  </si>
  <si>
    <t>eSuvydYAAAAJ</t>
  </si>
  <si>
    <t>Verified email at fst.e-una.mr</t>
  </si>
  <si>
    <t>Abdalslam Aboubakar</t>
  </si>
  <si>
    <t>https://scholar.google.com/citations?hl=en&amp;user=jVT4EhwAAAAJ</t>
  </si>
  <si>
    <t>jVT4EhwAAAAJ</t>
  </si>
  <si>
    <t>Ben Smith</t>
  </si>
  <si>
    <t>https://scholar.google.com/citations?hl=en&amp;user=JRcTa50AAAAJ</t>
  </si>
  <si>
    <t>JRcTa50AAAAJ</t>
  </si>
  <si>
    <t>PhD student, Liverpool University</t>
  </si>
  <si>
    <t>Rekib Ahmed</t>
  </si>
  <si>
    <t>https://scholar.google.com/citations?hl=en&amp;user=V4BGJyAAAAAJ</t>
  </si>
  <si>
    <t>V4BGJyAAAAAJ</t>
  </si>
  <si>
    <t>Happiness Eric</t>
  </si>
  <si>
    <t>https://scholar.google.com/citations?hl=en&amp;user=f8rh6SIAAAAJ</t>
  </si>
  <si>
    <t>f8rh6SIAAAAJ</t>
  </si>
  <si>
    <t>Stowers Institute for Medical Research</t>
  </si>
  <si>
    <t>Verified email at stowers.org</t>
  </si>
  <si>
    <t>AM Awed</t>
  </si>
  <si>
    <t>https://scholar.google.com/citations?hl=en&amp;user=8jwUtkIAAAAJ</t>
  </si>
  <si>
    <t>8jwUtkIAAAAJ</t>
  </si>
  <si>
    <t>Dr</t>
  </si>
  <si>
    <t>Verified email at eng.suez.edu.eg</t>
  </si>
  <si>
    <t>Stoica Mihai Alexandru</t>
  </si>
  <si>
    <t>https://scholar.google.com/citations?hl=en&amp;user=OmEMUg8AAAAJ</t>
  </si>
  <si>
    <t>OmEMUg8AAAAJ</t>
  </si>
  <si>
    <t>Universitatea NaÈ›ionalÄƒ de È˜tiinÈ›Äƒ È™i Tehnologie POLITEHNICA BucureÈ™ti</t>
  </si>
  <si>
    <t>Verified email at stud.electro.upb.ro</t>
  </si>
  <si>
    <t>Wichayapat Thongrattana</t>
  </si>
  <si>
    <t>https://scholar.google.com/citations?hl=en&amp;user=4gDOWoQAAAAJ</t>
  </si>
  <si>
    <t>4gDOWoQAAAAJ</t>
  </si>
  <si>
    <t>Verified email at student.mahidol.ac.th</t>
  </si>
  <si>
    <t>Qiyu Long</t>
  </si>
  <si>
    <t>https://scholar.google.com/citations?hl=en&amp;user=EDt6fZUAAAAJ</t>
  </si>
  <si>
    <t>EDt6fZUAAAAJ</t>
  </si>
  <si>
    <t>Mukulit Goel</t>
  </si>
  <si>
    <t>https://scholar.google.com/citations?hl=en&amp;user=larUXQwAAAAJ</t>
  </si>
  <si>
    <t>larUXQwAAAAJ</t>
  </si>
  <si>
    <t>Ajay Kumar Garg Engineering College</t>
  </si>
  <si>
    <t>Verified email at akgec.ac.in</t>
  </si>
  <si>
    <t>Sayed Adnan Ali Shah</t>
  </si>
  <si>
    <t>https://scholar.google.com/citations?hl=en&amp;user=ceFPlkAAAAAJ</t>
  </si>
  <si>
    <t>ceFPlkAAAAAJ</t>
  </si>
  <si>
    <t>MS Student, Szabist</t>
  </si>
  <si>
    <t>Verified email at szabist.pk</t>
  </si>
  <si>
    <t>Nimra Bari</t>
  </si>
  <si>
    <t>https://scholar.google.com/citations?hl=en&amp;user=B7DaO34AAAAJ</t>
  </si>
  <si>
    <t>B7DaO34AAAAJ</t>
  </si>
  <si>
    <t>Verified email at wus.edu.pk</t>
  </si>
  <si>
    <t>Shijie Cui</t>
  </si>
  <si>
    <t>https://scholar.google.com/citations?hl=en&amp;user=nRvTq9EAAAAJ</t>
  </si>
  <si>
    <t>nRvTq9EAAAAJ</t>
  </si>
  <si>
    <t>ian domingo</t>
  </si>
  <si>
    <t>https://scholar.google.com/citations?hl=en&amp;user=LThTyLcAAAAJ</t>
  </si>
  <si>
    <t>LThTyLcAAAAJ</t>
  </si>
  <si>
    <t>Xiaoteng Shen</t>
  </si>
  <si>
    <t>https://scholar.google.com/citations?hl=en&amp;user=5w6e5goAAAAJ</t>
  </si>
  <si>
    <t>5w6e5goAAAAJ</t>
  </si>
  <si>
    <t>Ali Badie</t>
  </si>
  <si>
    <t>https://scholar.google.com/citations?hl=en&amp;user=durXNMMAAAAJ</t>
  </si>
  <si>
    <t>durXNMMAAAAJ</t>
  </si>
  <si>
    <t>Salman Farsi University</t>
  </si>
  <si>
    <t>Seung Kyu Lee</t>
  </si>
  <si>
    <t>https://scholar.google.com/citations?hl=en&amp;user=ezS8REoAAAAJ</t>
  </si>
  <si>
    <t>ezS8REoAAAAJ</t>
  </si>
  <si>
    <t>Verified email at alumni.emory.edu</t>
  </si>
  <si>
    <t>MarÃ§al VÃ¡zquez-Valls</t>
  </si>
  <si>
    <t>https://scholar.google.com/citations?hl=en&amp;user=7llmwGkAAAAJ</t>
  </si>
  <si>
    <t>7llmwGkAAAAJ</t>
  </si>
  <si>
    <t>Undergraduate Student, Pompeu Fabra University</t>
  </si>
  <si>
    <t>Verified email at alum.esci.upf.edu</t>
  </si>
  <si>
    <t>Viola Bakiasi Shtino</t>
  </si>
  <si>
    <t>https://scholar.google.com/citations?hl=en&amp;user=eLZg9igAAAAJ</t>
  </si>
  <si>
    <t>eLZg9igAAAAJ</t>
  </si>
  <si>
    <t>Lecturer Computer Science</t>
  </si>
  <si>
    <t>Omolola Hassan</t>
  </si>
  <si>
    <t>https://scholar.google.com/citations?hl=en&amp;user=kZaHsjsAAAAJ</t>
  </si>
  <si>
    <t>kZaHsjsAAAAJ</t>
  </si>
  <si>
    <t>Andika Hairuman</t>
  </si>
  <si>
    <t>https://scholar.google.com/citations?hl=en&amp;user=YFcqPdUAAAAJ</t>
  </si>
  <si>
    <t>YFcqPdUAAAAJ</t>
  </si>
  <si>
    <t>sanjay sharma</t>
  </si>
  <si>
    <t>https://scholar.google.com/citations?hl=en&amp;user=3FRnHmoAAAAJ</t>
  </si>
  <si>
    <t>3FRnHmoAAAAJ</t>
  </si>
  <si>
    <t>sgrrits</t>
  </si>
  <si>
    <t>Verified email at sgrru.ac.in</t>
  </si>
  <si>
    <t>Adi Sakti Almajid</t>
  </si>
  <si>
    <t>https://scholar.google.com/citations?hl=en&amp;user=59hlrdcAAAAJ</t>
  </si>
  <si>
    <t>59hlrdcAAAAJ</t>
  </si>
  <si>
    <t>Student at Computer Science Department, Universitas Negeri Semarang</t>
  </si>
  <si>
    <t>Botan Karim Ahmed</t>
  </si>
  <si>
    <t>https://scholar.google.com/citations?hl=en&amp;user=r3mW2cQAAAAJ</t>
  </si>
  <si>
    <t>r3mW2cQAAAAJ</t>
  </si>
  <si>
    <t>University of Sulaimani, Kurdistan Region</t>
  </si>
  <si>
    <t>Dhanny Rukmana Manday, ST, MT</t>
  </si>
  <si>
    <t>https://scholar.google.com/citations?hl=en&amp;user=j1Jmxy0AAAAJ</t>
  </si>
  <si>
    <t>j1Jmxy0AAAAJ</t>
  </si>
  <si>
    <t>Universitas Prima Indonesia</t>
  </si>
  <si>
    <t>Verified email at unprimdn.ac.id</t>
  </si>
  <si>
    <t>soumik ghosh</t>
  </si>
  <si>
    <t>https://scholar.google.com/citations?hl=en&amp;user=mw2rHiYAAAAJ</t>
  </si>
  <si>
    <t>mw2rHiYAAAAJ</t>
  </si>
  <si>
    <t>Architect, Wipro Ltd</t>
  </si>
  <si>
    <t>Verified email at wipro.com</t>
  </si>
  <si>
    <t>Ferhat PerÃ§in</t>
  </si>
  <si>
    <t>https://scholar.google.com/citations?hl=en&amp;user=LhVG9cMAAAAJ</t>
  </si>
  <si>
    <t>LhVG9cMAAAAJ</t>
  </si>
  <si>
    <t>Igdir University</t>
  </si>
  <si>
    <t>Verified email at igdir.edu.tr</t>
  </si>
  <si>
    <t>Hayder Mahmood</t>
  </si>
  <si>
    <t>https://scholar.google.com/citations?hl=en&amp;user=Oqr_3lQAAAAJ</t>
  </si>
  <si>
    <t>Oqr_3lQAAAAJ</t>
  </si>
  <si>
    <t>Al-Turath University / Artificial Intelligent Department</t>
  </si>
  <si>
    <t>Verified email at uoturath.edu.iq</t>
  </si>
  <si>
    <t>Sara Sayed Ahmed</t>
  </si>
  <si>
    <t>https://scholar.google.com/citations?hl=en&amp;user=QTH58OoAAAAJ</t>
  </si>
  <si>
    <t>QTH58OoAAAAJ</t>
  </si>
  <si>
    <t>Fayoum University</t>
  </si>
  <si>
    <t>Verified email at fayoum.edu.eg</t>
  </si>
  <si>
    <t>Friday C. Chazanga</t>
  </si>
  <si>
    <t>https://scholar.google.com/citations?hl=en&amp;user=EL3sleYAAAAJ</t>
  </si>
  <si>
    <t>EL3sleYAAAAJ</t>
  </si>
  <si>
    <t>University of Zambia</t>
  </si>
  <si>
    <t>Verified email at unza.zm</t>
  </si>
  <si>
    <t>Luis Carlos Jariego PÃ©rez</t>
  </si>
  <si>
    <t>https://scholar.google.com/citations?hl=en&amp;user=6ztc-YMAAAAJ</t>
  </si>
  <si>
    <t>6ztc-YMAAAAJ</t>
  </si>
  <si>
    <t>Abdellah AMRI</t>
  </si>
  <si>
    <t>https://scholar.google.com/citations?hl=en&amp;user=ReCtk-wAAAAJ</t>
  </si>
  <si>
    <t>ReCtk-wAAAAJ</t>
  </si>
  <si>
    <t>Institut de radioprotection et de sÃ»retÃ© nuclÃ©aire</t>
  </si>
  <si>
    <t>Verified email at irsn.fr</t>
  </si>
  <si>
    <t>Rachelle Emily Rawlinson</t>
  </si>
  <si>
    <t>https://scholar.google.com/citations?hl=en&amp;user=eKIAcqYAAAAJ</t>
  </si>
  <si>
    <t>eKIAcqYAAAAJ</t>
  </si>
  <si>
    <t>Senior Digital Learning Designer, Durham University</t>
  </si>
  <si>
    <t>Jelle Ermerins</t>
  </si>
  <si>
    <t>https://scholar.google.com/citations?hl=en&amp;user=hdrOtT4AAAAJ</t>
  </si>
  <si>
    <t>hdrOtT4AAAAJ</t>
  </si>
  <si>
    <t>Universiteit van Amsterdam</t>
  </si>
  <si>
    <t>Verified email at os3.nl</t>
  </si>
  <si>
    <t>Enas Kh</t>
  </si>
  <si>
    <t>https://scholar.google.com/citations?hl=en&amp;user=O00YcPEAAAAJ</t>
  </si>
  <si>
    <t>O00YcPEAAAAJ</t>
  </si>
  <si>
    <t>Computer Science PhD</t>
  </si>
  <si>
    <t>Verified email at cit.just.edu.jo</t>
  </si>
  <si>
    <t>Sameer Kolpekwar</t>
  </si>
  <si>
    <t>https://scholar.google.com/citations?hl=en&amp;user=kppvDdAAAAAJ</t>
  </si>
  <si>
    <t>kppvDdAAAAAJ</t>
  </si>
  <si>
    <t>Student, College of Engineering, Pune</t>
  </si>
  <si>
    <t>Verified email at coep.ac.in</t>
  </si>
  <si>
    <t>Alejandro Samboy</t>
  </si>
  <si>
    <t>https://scholar.google.com/citations?hl=en&amp;user=yFUAxKoAAAAJ</t>
  </si>
  <si>
    <t>yFUAxKoAAAAJ</t>
  </si>
  <si>
    <t>Software Engineering Manager</t>
  </si>
  <si>
    <t>Verified email at gbh.com.do</t>
  </si>
  <si>
    <t>IGM Surya A. Darmana</t>
  </si>
  <si>
    <t>https://scholar.google.com/citations?hl=en&amp;user=sGM4jIkAAAAJ</t>
  </si>
  <si>
    <t>sGM4jIkAAAAJ</t>
  </si>
  <si>
    <t>Durgesh Tiwari</t>
  </si>
  <si>
    <t>https://scholar.google.com/citations?hl=en&amp;user=1RUqGecAAAAJ</t>
  </si>
  <si>
    <t>1RUqGecAAAAJ</t>
  </si>
  <si>
    <t>M.Tech Student</t>
  </si>
  <si>
    <t>Mohammad Javad Parvardeh</t>
  </si>
  <si>
    <t>https://scholar.google.com/citations?hl=en&amp;user=QNOz96IAAAAJ</t>
  </si>
  <si>
    <t>QNOz96IAAAAJ</t>
  </si>
  <si>
    <t>Master of electronic engineering, Iran University of Science and Technology</t>
  </si>
  <si>
    <t>Verified email at elec.iust.ac.ir</t>
  </si>
  <si>
    <t>JEANKY MENDEZ</t>
  </si>
  <si>
    <t>https://scholar.google.com/citations?hl=en&amp;user=z058yWsAAAAJ</t>
  </si>
  <si>
    <t>z058yWsAAAAJ</t>
  </si>
  <si>
    <t>Assistant Professor of School of Computing, Holy Angel University</t>
  </si>
  <si>
    <t>Tariq Hanif</t>
  </si>
  <si>
    <t>https://scholar.google.com/citations?hl=en&amp;user=pjd-GvcAAAAJ</t>
  </si>
  <si>
    <t>pjd-GvcAAAAJ</t>
  </si>
  <si>
    <t>Abasyn University Islamabad</t>
  </si>
  <si>
    <t>Naftali Waxman</t>
  </si>
  <si>
    <t>https://scholar.google.com/citations?hl=en&amp;user=6N95ToAAAAAJ</t>
  </si>
  <si>
    <t>6N95ToAAAAAJ</t>
  </si>
  <si>
    <t>Master Student, Bar-Ilan University</t>
  </si>
  <si>
    <t>Leili Eslam Jamal Golzari</t>
  </si>
  <si>
    <t>https://scholar.google.com/citations?hl=en&amp;user=aG80O0wAAAAJ</t>
  </si>
  <si>
    <t>aG80O0wAAAAJ</t>
  </si>
  <si>
    <t>Masters Student</t>
  </si>
  <si>
    <t>Verified email at gazi.edu.tr</t>
  </si>
  <si>
    <t>Beatrice Francis Buberwa</t>
  </si>
  <si>
    <t>https://scholar.google.com/citations?hl=en&amp;user=7ETNJwPPK_4C</t>
  </si>
  <si>
    <t>7ETNJwPPK_4C</t>
  </si>
  <si>
    <t>Verified email at mzumbe.ac.tz</t>
  </si>
  <si>
    <t>Ashirbad Sarangi</t>
  </si>
  <si>
    <t>https://scholar.google.com/citations?hl=en&amp;user=rBl0yCwAAAAJ</t>
  </si>
  <si>
    <t>rBl0yCwAAAAJ</t>
  </si>
  <si>
    <t>M.Tech, Indian Institute of Space Science and Technology</t>
  </si>
  <si>
    <t>Spandan Das</t>
  </si>
  <si>
    <t>https://scholar.google.com/citations?hl=en&amp;user=lQEqv9MAAAAJ</t>
  </si>
  <si>
    <t>lQEqv9MAAAAJ</t>
  </si>
  <si>
    <t>Aditya Chebrolu</t>
  </si>
  <si>
    <t>https://scholar.google.com/citations?hl=en&amp;user=H7Sw6HsAAAAJ</t>
  </si>
  <si>
    <t>H7Sw6HsAAAAJ</t>
  </si>
  <si>
    <t>KMSUBandaranayake</t>
  </si>
  <si>
    <t>https://scholar.google.com/citations?hl=en&amp;user=hR_geJsAAAAJ</t>
  </si>
  <si>
    <t>hR_geJsAAAAJ</t>
  </si>
  <si>
    <t>Mr</t>
  </si>
  <si>
    <t>Reza Marzban</t>
  </si>
  <si>
    <t>https://scholar.google.com/citations?hl=en&amp;user=U-46T30AAAAJ</t>
  </si>
  <si>
    <t>U-46T30AAAAJ</t>
  </si>
  <si>
    <t>Oklahoma State University</t>
  </si>
  <si>
    <t>Verified email at okstate.edu</t>
  </si>
  <si>
    <t>nidhi zala</t>
  </si>
  <si>
    <t>https://scholar.google.com/citations?hl=en&amp;user=3dnpxW8AAAAJ</t>
  </si>
  <si>
    <t>3dnpxW8AAAAJ</t>
  </si>
  <si>
    <t>Verified email at nuv.ac.in</t>
  </si>
  <si>
    <t>Anant Gupta</t>
  </si>
  <si>
    <t>https://scholar.google.com/citations?hl=en&amp;user=PHSC890AAAAJ</t>
  </si>
  <si>
    <t>PHSC890AAAAJ</t>
  </si>
  <si>
    <t>Amirmohammad Eghbalian</t>
  </si>
  <si>
    <t>https://scholar.google.com/citations?hl=en&amp;user=z3IDWNIAAAAJ</t>
  </si>
  <si>
    <t>z3IDWNIAAAAJ</t>
  </si>
  <si>
    <t>Verified email at student.bth.se</t>
  </si>
  <si>
    <t>Jhon roe Cabarrubias</t>
  </si>
  <si>
    <t>https://scholar.google.com/citations?hl=en&amp;user=NRn9HwYAAAAJ</t>
  </si>
  <si>
    <t>NRn9HwYAAAAJ</t>
  </si>
  <si>
    <t>Student, University of Makati</t>
  </si>
  <si>
    <t>Verified email at umak.edu.ph</t>
  </si>
  <si>
    <t>mario maroun</t>
  </si>
  <si>
    <t>https://scholar.google.com/citations?hl=en&amp;user=H0BaCLMAAAAJ</t>
  </si>
  <si>
    <t>H0BaCLMAAAAJ</t>
  </si>
  <si>
    <t>Phd in Computer Science</t>
  </si>
  <si>
    <t>Verified email at vfu.bg</t>
  </si>
  <si>
    <t>Akshatha Shetty</t>
  </si>
  <si>
    <t>https://scholar.google.com/citations?hl=en&amp;user=dWtzDSAAAAAJ</t>
  </si>
  <si>
    <t>dWtzDSAAAAAJ</t>
  </si>
  <si>
    <t>Research scholar in Mangalore University</t>
  </si>
  <si>
    <t>Gideon Shaked</t>
  </si>
  <si>
    <t>https://scholar.google.com/citations?hl=en&amp;user=ay5Poe8AAAAJ</t>
  </si>
  <si>
    <t>ay5Poe8AAAAJ</t>
  </si>
  <si>
    <t>Ido Faran</t>
  </si>
  <si>
    <t>https://scholar.google.com/citations?hl=en&amp;user=hLlb-3MAAAAJ</t>
  </si>
  <si>
    <t>hLlb-3MAAAAJ</t>
  </si>
  <si>
    <t>Ph.D. Student, Computer Science, Bar-Ilan University</t>
  </si>
  <si>
    <t>Verified email at macs.biu.ac.il</t>
  </si>
  <si>
    <t>Stefan Ciprian Voinea</t>
  </si>
  <si>
    <t>https://scholar.google.com/citations?hl=en&amp;user=JIPrVPUAAAAJ</t>
  </si>
  <si>
    <t>JIPrVPUAAAAJ</t>
  </si>
  <si>
    <t>Master student in Computer Science, UniversitÃ  degli Studi di Padova</t>
  </si>
  <si>
    <t>Irfan Thaheem</t>
  </si>
  <si>
    <t>https://scholar.google.com/citations?hl=en&amp;user=oELNmkQAAAAJ</t>
  </si>
  <si>
    <t>oELNmkQAAAAJ</t>
  </si>
  <si>
    <t>Student at University of Lahore, Sargodha campus</t>
  </si>
  <si>
    <t>Mert Emre Saritac</t>
  </si>
  <si>
    <t>https://scholar.google.com/citations?hl=en&amp;user=TaPIyRcAAAAJ</t>
  </si>
  <si>
    <t>TaPIyRcAAAAJ</t>
  </si>
  <si>
    <t>Aseel Shakir I. Hilaiwah</t>
  </si>
  <si>
    <t>https://scholar.google.com/citations?hl=en&amp;user=TRaITeEAAAAJ</t>
  </si>
  <si>
    <t>TRaITeEAAAAJ</t>
  </si>
  <si>
    <t>Ù‚Ø³Ù… Ø§ØµÙˆÙ„ Ø§Ù„Ø¯ÙŠÙ† Ù„Ù„Ø¨Ù†Ø§Øª ÙƒÙ„ÙŠØ© Ø§Ù„Ø§Ù…Ø§Ù… Ø§Ù„Ø§Ø¹Ø¸Ù… Ø±Ø­Ù…Ù‡ Ø§Ù„Ù„Ù‡ Ø§Ù„Ø¬Ø§Ù…Ø¹Ø©</t>
  </si>
  <si>
    <t>Verified email at imamaladham.edu.iq</t>
  </si>
  <si>
    <t>Ben Zagagy</t>
  </si>
  <si>
    <t>https://scholar.google.com/citations?hl=en&amp;user=RGauCXQAAAAJ</t>
  </si>
  <si>
    <t>RGauCXQAAAAJ</t>
  </si>
  <si>
    <t>MSC, The Open University of Israel</t>
  </si>
  <si>
    <t>Renato Santos</t>
  </si>
  <si>
    <t>https://scholar.google.com/citations?hl=en&amp;user=I5jV4a4AAAAJ</t>
  </si>
  <si>
    <t>I5jV4a4AAAAJ</t>
  </si>
  <si>
    <t>University of Coimbra</t>
  </si>
  <si>
    <t>Verified email at uc.pt</t>
  </si>
  <si>
    <t>MAHEEN ZOFISHAN</t>
  </si>
  <si>
    <t>https://scholar.google.com/citations?hl=en&amp;user=JbRFxtQAAAAJ</t>
  </si>
  <si>
    <t>JbRFxtQAAAAJ</t>
  </si>
  <si>
    <t>Institute of southern Punjab multan</t>
  </si>
  <si>
    <t>Faria Nishat Khan</t>
  </si>
  <si>
    <t>https://scholar.google.com/citations?hl=en&amp;user=cQ8OON0AAAAJ</t>
  </si>
  <si>
    <t>cQ8OON0AAAAJ</t>
  </si>
  <si>
    <t>Lecturer, Daffodil International University</t>
  </si>
  <si>
    <t>Justin Bellavance</t>
  </si>
  <si>
    <t>https://scholar.google.com/citations?hl=en&amp;user=rvgPzaAAAAAJ</t>
  </si>
  <si>
    <t>rvgPzaAAAAAJ</t>
  </si>
  <si>
    <t>Student, Carleton University</t>
  </si>
  <si>
    <t>Ahmed El Sheikh</t>
  </si>
  <si>
    <t>https://scholar.google.com/citations?hl=en&amp;user=DLsi_aEAAAAJ</t>
  </si>
  <si>
    <t>DLsi_aEAAAAJ</t>
  </si>
  <si>
    <t>Faculty of Computers and Information, Menofia University, Egypt</t>
  </si>
  <si>
    <t>Verified email at ci.menofia.edu.eg</t>
  </si>
  <si>
    <t>Umar Abdullahi Umar</t>
  </si>
  <si>
    <t>https://scholar.google.com/citations?hl=en&amp;user=xlzTIZgAAAAJ</t>
  </si>
  <si>
    <t>xlzTIZgAAAAJ</t>
  </si>
  <si>
    <t>Department of Computer Science, Sule Lamido University, Kafin Hausa</t>
  </si>
  <si>
    <t>Verified email at slu.edu.ng</t>
  </si>
  <si>
    <t>Therese (Teo) Patrosio</t>
  </si>
  <si>
    <t>https://scholar.google.com/citations?hl=en&amp;user=XP57jJsAAAAJ</t>
  </si>
  <si>
    <t>XP57jJsAAAAJ</t>
  </si>
  <si>
    <t>Jorge Eliecer Galvis Velandia</t>
  </si>
  <si>
    <t>https://scholar.google.com/citations?hl=en&amp;user=IGZDYH4AAAAJ</t>
  </si>
  <si>
    <t>IGZDYH4AAAAJ</t>
  </si>
  <si>
    <t>Electronic Engineering, Universidad Francisco de Paula Santander</t>
  </si>
  <si>
    <t>Verified email at ufps.edu.co</t>
  </si>
  <si>
    <t>Eman Mohammed S Alqahtani</t>
  </si>
  <si>
    <t>https://scholar.google.com/citations?hl=en&amp;user=bMH10qMAAAAJ</t>
  </si>
  <si>
    <t>bMH10qMAAAAJ</t>
  </si>
  <si>
    <t>Harshil Jhaveri</t>
  </si>
  <si>
    <t>https://scholar.google.com/citations?hl=en&amp;user=C0dx92kAAAAJ</t>
  </si>
  <si>
    <t>C0dx92kAAAAJ</t>
  </si>
  <si>
    <t>Master's Student, University of Southern California</t>
  </si>
  <si>
    <t>Courtney J. Harris</t>
  </si>
  <si>
    <t>https://scholar.google.com/citations?hl=en&amp;user=clTwgOIAAAAJ</t>
  </si>
  <si>
    <t>clTwgOIAAAAJ</t>
  </si>
  <si>
    <t>The University of New Orleans</t>
  </si>
  <si>
    <t>Verified email at uno.edu</t>
  </si>
  <si>
    <t>Amer Mirkhan</t>
  </si>
  <si>
    <t>https://scholar.google.com/citations?hl=en&amp;user=_mtQ2hUAAAAJ</t>
  </si>
  <si>
    <t>_mtQ2hUAAAAJ</t>
  </si>
  <si>
    <t>Sakarya University</t>
  </si>
  <si>
    <t>Verified email at ogr.sakarya.edu.tr</t>
  </si>
  <si>
    <t>Md Jobaid Azim</t>
  </si>
  <si>
    <t>https://scholar.google.com/citations?hl=en&amp;user=bB2OINIAAAAJ</t>
  </si>
  <si>
    <t>bB2OINIAAAAJ</t>
  </si>
  <si>
    <t>Uladzimir Fiadosenka</t>
  </si>
  <si>
    <t>https://scholar.google.com/citations?hl=en&amp;user=vDvWSk8AAAAJ</t>
  </si>
  <si>
    <t>vDvWSk8AAAAJ</t>
  </si>
  <si>
    <t>Ð´Ð¾Ñ†ÐµÐ½Ñ‚ ÐºÐ°Ñ„ÐµÐ´Ñ€Ñ‹ ÑÐºÐ¾Ð½Ð¾Ð¼Ð¸Ñ‡ÐµÑÐºÐ¾Ð¹ Ð¸Ð½Ñ„Ð¾Ñ€Ð¼Ð°Ñ‚Ð¸ÐºÐ¸, Ð‘Ð“Ð£Ð˜Ð </t>
  </si>
  <si>
    <t>Nicholai Tukanov</t>
  </si>
  <si>
    <t>https://scholar.google.com/citations?hl=en&amp;user=URcPIN0AAAAJ</t>
  </si>
  <si>
    <t>URcPIN0AAAAJ</t>
  </si>
  <si>
    <t>GonÃ§alo Matos</t>
  </si>
  <si>
    <t>https://scholar.google.com/citations?hl=en&amp;user=OohP_DUAAAAJ</t>
  </si>
  <si>
    <t>OohP_DUAAAAJ</t>
  </si>
  <si>
    <t>INESC-ID, Instituto Superior TÃ©cnico, Universidade de Lisboa</t>
  </si>
  <si>
    <t>Subrata Das</t>
  </si>
  <si>
    <t>https://scholar.google.com/citations?hl=en&amp;user=ppg4Gt4AAAAJ</t>
  </si>
  <si>
    <t>ppg4Gt4AAAAJ</t>
  </si>
  <si>
    <t>Tim de Boer</t>
  </si>
  <si>
    <t>https://scholar.google.com/citations?hl=en&amp;user=JMn72PwAAAAJ</t>
  </si>
  <si>
    <t>JMn72PwAAAAJ</t>
  </si>
  <si>
    <t>University of Amsterdam</t>
  </si>
  <si>
    <t>Verified email at tim427.net</t>
  </si>
  <si>
    <t>Adnan ArnautoviÄ‡</t>
  </si>
  <si>
    <t>https://scholar.google.com/citations?hl=en&amp;user=VEDiEE4AAAAJ</t>
  </si>
  <si>
    <t>VEDiEE4AAAAJ</t>
  </si>
  <si>
    <t>Computer Science student, TU Graz, Austria</t>
  </si>
  <si>
    <t>Verified email at student.tugraz.at</t>
  </si>
  <si>
    <t>Imam Ihsani</t>
  </si>
  <si>
    <t>https://scholar.google.com/citations?hl=en&amp;user=wReUZ2YAAAAJ</t>
  </si>
  <si>
    <t>wReUZ2YAAAAJ</t>
  </si>
  <si>
    <t>Universitas Alma Ata</t>
  </si>
  <si>
    <t>Verified email at almaata.ac.id</t>
  </si>
  <si>
    <t>Ayoub Berrag</t>
  </si>
  <si>
    <t>https://scholar.google.com/citations?hl=en&amp;user=BESYUyEAAAAJ</t>
  </si>
  <si>
    <t>BESYUyEAAAAJ</t>
  </si>
  <si>
    <t>Usmba</t>
  </si>
  <si>
    <t>Joshua Shunk</t>
  </si>
  <si>
    <t>https://scholar.google.com/citations?hl=en&amp;user=2AosxXkAAAAJ</t>
  </si>
  <si>
    <t>2AosxXkAAAAJ</t>
  </si>
  <si>
    <t>Lateef Mudashiru</t>
  </si>
  <si>
    <t>https://scholar.google.com/citations?hl=en&amp;user=haMYAeYAAAAJ</t>
  </si>
  <si>
    <t>haMYAeYAAAAJ</t>
  </si>
  <si>
    <t>Universiti Sains Malaysia</t>
  </si>
  <si>
    <t>Ali Abdelkrim</t>
  </si>
  <si>
    <t>https://scholar.google.com/citations?hl=en&amp;user=Icr29l0AAAAJ</t>
  </si>
  <si>
    <t>Icr29l0AAAAJ</t>
  </si>
  <si>
    <t>Verified email at univ-skikda.dz</t>
  </si>
  <si>
    <t>TAIB CHAYMAE</t>
  </si>
  <si>
    <t>https://scholar.google.com/citations?hl=en&amp;user=e46sw1IAAAAJ</t>
  </si>
  <si>
    <t>e46sw1IAAAAJ</t>
  </si>
  <si>
    <t>Computer Science Department, Advanced Science and Technologies LaboratoryÂ â€¦</t>
  </si>
  <si>
    <t>Karan Kumar Singh</t>
  </si>
  <si>
    <t>https://scholar.google.com/citations?hl=en&amp;user=SZ_yow4AAAAJ</t>
  </si>
  <si>
    <t>SZ_yow4AAAAJ</t>
  </si>
  <si>
    <t>Kittipong Chinsook</t>
  </si>
  <si>
    <t>https://scholar.google.com/citations?hl=en&amp;user=clnKXJUAAAAJ</t>
  </si>
  <si>
    <t>clnKXJUAAAAJ</t>
  </si>
  <si>
    <t>à¸à¸¥à¸¸à¹ˆà¸¡à¹‚à¸›à¸£à¹à¸à¸£à¸¡à¸„à¸­à¸¡à¸žà¸´à¸§à¹€à¸•à¸­à¸£à¹Œ à¸¡à¸«à¸²à¸§à¸´à¸—à¸¢à¸²à¸¥à¸±à¸¢à¸£à¸²à¸Šà¸ à¸±à¸à¸¡à¸«à¸²à¸ªà¸²à¸£à¸„à¸²à¸¡</t>
  </si>
  <si>
    <t>Verified email at cs.rmu.ac.th</t>
  </si>
  <si>
    <t>Samuel Bismuth</t>
  </si>
  <si>
    <t>https://scholar.google.com/citations?hl=en&amp;user=q6SDvjEAAAAJ</t>
  </si>
  <si>
    <t>q6SDvjEAAAAJ</t>
  </si>
  <si>
    <t>Ariel University</t>
  </si>
  <si>
    <t>Valerio Rughetti</t>
  </si>
  <si>
    <t>https://scholar.google.com/citations?hl=en&amp;user=j5TbKnsAAAAJ</t>
  </si>
  <si>
    <t>j5TbKnsAAAAJ</t>
  </si>
  <si>
    <t>Contract Professor, LUMSA University</t>
  </si>
  <si>
    <t>Verified email at lumsa.it</t>
  </si>
  <si>
    <t>Yuzhe Wang</t>
  </si>
  <si>
    <t>https://scholar.google.com/citations?hl=en&amp;user=-d9I-bgAAAAJ</t>
  </si>
  <si>
    <t>Antian Wang</t>
  </si>
  <si>
    <t>https://scholar.google.com/citations?hl=en&amp;user=sHIOAPcAAAAJ</t>
  </si>
  <si>
    <t>sHIOAPcAAAAJ</t>
  </si>
  <si>
    <t>Mary Afor</t>
  </si>
  <si>
    <t>https://scholar.google.com/citations?hl=en&amp;user=1MBNg_AAAAAJ</t>
  </si>
  <si>
    <t>1MBNg_AAAAAJ</t>
  </si>
  <si>
    <t>Verified email at pg.sharda.ac.in</t>
  </si>
  <si>
    <t>Anunay Rajesh Bagga</t>
  </si>
  <si>
    <t>https://scholar.google.com/citations?hl=en&amp;user=GH4EdVEAAAAJ</t>
  </si>
  <si>
    <t>GH4EdVEAAAAJ</t>
  </si>
  <si>
    <t>MS Student, USC</t>
  </si>
  <si>
    <t>Chuaming Dong</t>
  </si>
  <si>
    <t>https://scholar.google.com/citations?hl=en&amp;user=Z96uSHYAAAAJ</t>
  </si>
  <si>
    <t>Z96uSHYAAAAJ</t>
  </si>
  <si>
    <t>doctorant de l'IGN</t>
  </si>
  <si>
    <t>Verified email at ign.fr</t>
  </si>
  <si>
    <t>TomÃ¡s SR Silva</t>
  </si>
  <si>
    <t>https://scholar.google.com/citations?hl=en&amp;user=SW2vDskAAAAJ</t>
  </si>
  <si>
    <t>SW2vDskAAAAJ</t>
  </si>
  <si>
    <t>University of Campinas</t>
  </si>
  <si>
    <t>Verified email at ime.unicamp.br</t>
  </si>
  <si>
    <t>Victor CassÃ£o</t>
  </si>
  <si>
    <t>https://scholar.google.com/citations?hl=en&amp;user=27Gt87MAAAAJ</t>
  </si>
  <si>
    <t>27Gt87MAAAAJ</t>
  </si>
  <si>
    <t>Aluno de mestrado na Universidade de SÃ£o Paulo</t>
  </si>
  <si>
    <t>Hongze Li</t>
  </si>
  <si>
    <t>https://scholar.google.com/citations?hl=en&amp;user=kSjfnioAAAAJ</t>
  </si>
  <si>
    <t>kSjfnioAAAAJ</t>
  </si>
  <si>
    <t>A.Haripriya</t>
  </si>
  <si>
    <t>https://scholar.google.com/citations?hl=en&amp;user=pW_We1wAAAAJ</t>
  </si>
  <si>
    <t>pW_We1wAAAAJ</t>
  </si>
  <si>
    <t>Assistant Professor,CSE</t>
  </si>
  <si>
    <t>Verified email at ashokacollege.in</t>
  </si>
  <si>
    <t>Siddhansh Narang</t>
  </si>
  <si>
    <t>https://scholar.google.com/citations?hl=en&amp;user=DMLgCFIAAAAJ</t>
  </si>
  <si>
    <t>DMLgCFIAAAAJ</t>
  </si>
  <si>
    <t>Abhilasha Lodha</t>
  </si>
  <si>
    <t>https://scholar.google.com/citations?hl=en&amp;user=pu1JEQQAAAAJ</t>
  </si>
  <si>
    <t>pu1JEQQAAAAJ</t>
  </si>
  <si>
    <t>MS CS at UMass Amherst</t>
  </si>
  <si>
    <t>Perets Tatap</t>
  </si>
  <si>
    <t>https://scholar.google.com/citations?hl=en&amp;user=1brwH_oAAAAJ</t>
  </si>
  <si>
    <t>1brwH_oAAAAJ</t>
  </si>
  <si>
    <t>PhD candidate</t>
  </si>
  <si>
    <t>Verified email at ubuea.cm</t>
  </si>
  <si>
    <t>Ahmed Nabil Abdalah</t>
  </si>
  <si>
    <t>https://scholar.google.com/citations?hl=en&amp;user=4B4IKW4AAAAJ</t>
  </si>
  <si>
    <t>4B4IKW4AAAAJ</t>
  </si>
  <si>
    <t>Verified email at pg.cu.edu.eg</t>
  </si>
  <si>
    <t>Micheal Tamale</t>
  </si>
  <si>
    <t>https://scholar.google.com/citations?hl=en&amp;user=ZMbB8_MAAAAJ</t>
  </si>
  <si>
    <t>ZMbB8_MAAAAJ</t>
  </si>
  <si>
    <t>Kabale University</t>
  </si>
  <si>
    <t>Verified email at kab.ac.ug</t>
  </si>
  <si>
    <t>Itai Zilberstein</t>
  </si>
  <si>
    <t>https://scholar.google.com/citations?hl=en&amp;user=-uCqPX8AAAAJ</t>
  </si>
  <si>
    <t>Jet Propulsion Lab</t>
  </si>
  <si>
    <t>Verified email at jpl.nasa.gov</t>
  </si>
  <si>
    <t>Simon Lizotte</t>
  </si>
  <si>
    <t>https://scholar.google.com/citations?hl=en&amp;user=P6OnTrwAAAAJ</t>
  </si>
  <si>
    <t>P6OnTrwAAAAJ</t>
  </si>
  <si>
    <t>UniversitÃ© Laval</t>
  </si>
  <si>
    <t>Verified email at ulaval.ca</t>
  </si>
  <si>
    <t>Xinyu Ning</t>
  </si>
  <si>
    <t>https://scholar.google.com/citations?hl=en&amp;user=LCVl_ccAAAAJ</t>
  </si>
  <si>
    <t>LCVl_ccAAAAJ</t>
  </si>
  <si>
    <t>Shubh Gupta</t>
  </si>
  <si>
    <t>https://scholar.google.com/citations?hl=en&amp;user=Ww5U0vYAAAAJ</t>
  </si>
  <si>
    <t>Ww5U0vYAAAAJ</t>
  </si>
  <si>
    <t>Student, IIT GUWAHATI</t>
  </si>
  <si>
    <t>Verified email at duck.com</t>
  </si>
  <si>
    <t>Vade Shah</t>
  </si>
  <si>
    <t>https://scholar.google.com/citations?hl=en&amp;user=qTLTpGcAAAAJ</t>
  </si>
  <si>
    <t>qTLTpGcAAAAJ</t>
  </si>
  <si>
    <t>UCSB</t>
  </si>
  <si>
    <t>Joana Plewnia</t>
  </si>
  <si>
    <t>https://scholar.google.com/citations?hl=en&amp;user=SmKhgTcAAAAJ</t>
  </si>
  <si>
    <t>SmKhgTcAAAAJ</t>
  </si>
  <si>
    <t>Verified email at student.kit.edu</t>
  </si>
  <si>
    <t>El-sayed  mostafa el-sayed awadallah</t>
  </si>
  <si>
    <t>https://scholar.google.com/citations?hl=en&amp;user=B1F9L_IAAAAJ</t>
  </si>
  <si>
    <t>B1F9L_IAAAAJ</t>
  </si>
  <si>
    <t>Faculty of Computers and Informatics, Zagazig University, Zagazig, 44519, Egypt</t>
  </si>
  <si>
    <t>Hussam M Rostum</t>
  </si>
  <si>
    <t>https://scholar.google.com/citations?hl=en&amp;user=uObygG0AAAAJ</t>
  </si>
  <si>
    <t>uObygG0AAAAJ</t>
  </si>
  <si>
    <t>PhD Student in the University of Miskolc</t>
  </si>
  <si>
    <t>Verified email at albaath-univ.edu.sy</t>
  </si>
  <si>
    <t>Jayanta Kshirsagar</t>
  </si>
  <si>
    <t>https://scholar.google.com/citations?hl=en&amp;user=eIIy8pMAAAAJ</t>
  </si>
  <si>
    <t>eIIy8pMAAAAJ</t>
  </si>
  <si>
    <t>Thoughtworks technologies</t>
  </si>
  <si>
    <t>Verified email at thoughtworks.com</t>
  </si>
  <si>
    <t>Kevin Paeth</t>
  </si>
  <si>
    <t>https://scholar.google.com/citations?hl=en&amp;user=cdGdK7MAAAAJ</t>
  </si>
  <si>
    <t>cdGdK7MAAAAJ</t>
  </si>
  <si>
    <t>MIT CSAIL</t>
  </si>
  <si>
    <t>Alan Yu</t>
  </si>
  <si>
    <t>https://scholar.google.com/citations?hl=en&amp;user=e2dSWn0AAAAJ</t>
  </si>
  <si>
    <t>e2dSWn0AAAAJ</t>
  </si>
  <si>
    <t>Roman Mazurenko</t>
  </si>
  <si>
    <t>https://scholar.google.com/citations?hl=en&amp;user=T9ykcloAAAAJ</t>
  </si>
  <si>
    <t>T9ykcloAAAAJ</t>
  </si>
  <si>
    <t>PhD Student, KNUCA</t>
  </si>
  <si>
    <t>Verified email at knuba.edu.ua</t>
  </si>
  <si>
    <t>Teng Li</t>
  </si>
  <si>
    <t>https://scholar.google.com/citations?hl=en&amp;user=enVADwIAAAAJ</t>
  </si>
  <si>
    <t>enVADwIAAAAJ</t>
  </si>
  <si>
    <t>AbdÃ¼lkadir PektaÅŸ</t>
  </si>
  <si>
    <t>https://scholar.google.com/citations?hl=en&amp;user=lQ5VTq4AAAAJ</t>
  </si>
  <si>
    <t>lQ5VTq4AAAAJ</t>
  </si>
  <si>
    <t>Necmettin Erbakan University</t>
  </si>
  <si>
    <t>Verified email at erbakan.edu.tr</t>
  </si>
  <si>
    <t>Yuxiao Luo</t>
  </si>
  <si>
    <t>https://scholar.google.com/citations?hl=en&amp;user=FWoPohQAAAAJ</t>
  </si>
  <si>
    <t>FWoPohQAAAAJ</t>
  </si>
  <si>
    <t>Graduate Researcher, Boston University</t>
  </si>
  <si>
    <t>Shamin Aggarwal</t>
  </si>
  <si>
    <t>https://scholar.google.com/citations?hl=en&amp;user=e53KJ6wAAAAJ</t>
  </si>
  <si>
    <t>e53KJ6wAAAAJ</t>
  </si>
  <si>
    <t>Indian Institute of Technology Kharagpur</t>
  </si>
  <si>
    <t>Feng Yu</t>
  </si>
  <si>
    <t>https://scholar.google.com/citations?hl=en&amp;user=gfTbKN4AAAAJ</t>
  </si>
  <si>
    <t>gfTbKN4AAAAJ</t>
  </si>
  <si>
    <t>Christian Unterrainer</t>
  </si>
  <si>
    <t>https://scholar.google.com/citations?hl=en&amp;user=DHSZPjMAAAAJ</t>
  </si>
  <si>
    <t>DHSZPjMAAAAJ</t>
  </si>
  <si>
    <t>RetInSight GmbH</t>
  </si>
  <si>
    <t>Verified email at retinsight.com</t>
  </si>
  <si>
    <t>Alyvia Coney</t>
  </si>
  <si>
    <t>https://scholar.google.com/citations?hl=en&amp;user=3q1x_I0AAAAJ</t>
  </si>
  <si>
    <t>3q1x_I0AAAAJ</t>
  </si>
  <si>
    <t>University of Alberta, University of Calgary</t>
  </si>
  <si>
    <t>Sistem Komputer &amp; Teknologi Intelegensi Artifisial (SIKOMTIA)</t>
  </si>
  <si>
    <t>https://scholar.google.com/citations?hl=en&amp;user=D1_PYbkAAAAJ</t>
  </si>
  <si>
    <t>D1_PYbkAAAAJ</t>
  </si>
  <si>
    <t>David SchÃ¶gler</t>
  </si>
  <si>
    <t>https://scholar.google.com/citations?hl=en&amp;user=PfwKKUkAAAAJ</t>
  </si>
  <si>
    <t>PfwKKUkAAAAJ</t>
  </si>
  <si>
    <t>Verified email at avl.com</t>
  </si>
  <si>
    <t>Alejandro Salinas Medina</t>
  </si>
  <si>
    <t>https://scholar.google.com/citations?hl=en&amp;user=UXIDPngAAAAJ</t>
  </si>
  <si>
    <t>UXIDPngAAAAJ</t>
  </si>
  <si>
    <t>Badr Rashwani</t>
  </si>
  <si>
    <t>https://scholar.google.com/citations?hl=en&amp;user=kPwmQKUAAAAJ</t>
  </si>
  <si>
    <t>kPwmQKUAAAAJ</t>
  </si>
  <si>
    <t>Professor (Assistant), Tishreen University</t>
  </si>
  <si>
    <t>Verified email at tishreen.edu.sy</t>
  </si>
  <si>
    <t>Kyungchan Lim</t>
  </si>
  <si>
    <t>https://scholar.google.com/citations?hl=en&amp;user=3h9ziwEAAAAJ</t>
  </si>
  <si>
    <t>3h9ziwEAAAAJ</t>
  </si>
  <si>
    <t>University of Tennessee</t>
  </si>
  <si>
    <t>Eyobel Haile</t>
  </si>
  <si>
    <t>https://scholar.google.com/citations?hl=en&amp;user=Qb5MU9IAAAAJ</t>
  </si>
  <si>
    <t>Qb5MU9IAAAAJ</t>
  </si>
  <si>
    <t>Department of Computer Science, University of Colorado Boulder</t>
  </si>
  <si>
    <t>Ali milad</t>
  </si>
  <si>
    <t>https://scholar.google.com/citations?hl=en&amp;user=Z_SUv2EAAAAJ</t>
  </si>
  <si>
    <t>Z_SUv2EAAAAJ</t>
  </si>
  <si>
    <t>elmergib university</t>
  </si>
  <si>
    <t>Burul Shambetova</t>
  </si>
  <si>
    <t>https://scholar.google.com/citations?hl=en&amp;user=NZWsFyAAAAAJ</t>
  </si>
  <si>
    <t>NZWsFyAAAAAJ</t>
  </si>
  <si>
    <t>Ala-Too International University</t>
  </si>
  <si>
    <t>Verified email at alatoo.edu.kg</t>
  </si>
  <si>
    <t>Md. Salim Shahed Shajid</t>
  </si>
  <si>
    <t>https://scholar.google.com/citations?hl=en&amp;user=_QRWJ7wAAAAJ</t>
  </si>
  <si>
    <t>_QRWJ7wAAAAJ</t>
  </si>
  <si>
    <t>Student at Shahjalal University of Science &amp; Technology, Sylhet.</t>
  </si>
  <si>
    <t>Verified email at student.sust.edu</t>
  </si>
  <si>
    <t>Nojood Alageel</t>
  </si>
  <si>
    <t>https://scholar.google.com/citations?hl=en&amp;user=jd1GHAkAAAAJ</t>
  </si>
  <si>
    <t>jd1GHAkAAAAJ</t>
  </si>
  <si>
    <t>Student, Tabuk University</t>
  </si>
  <si>
    <t>Verified email at stu.ut.edu.sa</t>
  </si>
  <si>
    <t>Neofytos Kokkinos</t>
  </si>
  <si>
    <t>https://scholar.google.com/citations?hl=en&amp;user=7Zwj9X4AAAAJ</t>
  </si>
  <si>
    <t>7Zwj9X4AAAAJ</t>
  </si>
  <si>
    <t>Eratosthenes Center of Excellence</t>
  </si>
  <si>
    <t>Verified email at eratosthenes.org.cy</t>
  </si>
  <si>
    <t>Shaimaa Fahad Rashid</t>
  </si>
  <si>
    <t>https://scholar.google.com/citations?hl=en&amp;user=D9xmA9AAAAAJ</t>
  </si>
  <si>
    <t>D9xmA9AAAAAJ</t>
  </si>
  <si>
    <t>Dept. of Computer Science,University of Mosul</t>
  </si>
  <si>
    <t>Bernard Wamala Kizito</t>
  </si>
  <si>
    <t>https://scholar.google.com/citations?hl=en&amp;user=xUzvjucAAAAJ</t>
  </si>
  <si>
    <t>xUzvjucAAAAJ</t>
  </si>
  <si>
    <t>Kampala International University, Uganda</t>
  </si>
  <si>
    <t>Verified email at studwc.kiu.ac.ug</t>
  </si>
  <si>
    <t>Sai Venkat Boyapati</t>
  </si>
  <si>
    <t>https://scholar.google.com/citations?hl=en&amp;user=4VMaZkoAAAAJ</t>
  </si>
  <si>
    <t>4VMaZkoAAAAJ</t>
  </si>
  <si>
    <t>Student, Texas Tech University, USA</t>
  </si>
  <si>
    <t>Verified email at srmap.edu.in</t>
  </si>
  <si>
    <t>Jaspreet Kaur</t>
  </si>
  <si>
    <t>https://scholar.google.com/citations?hl=en&amp;user=v1X4mK4AAAAJ</t>
  </si>
  <si>
    <t>v1X4mK4AAAAJ</t>
  </si>
  <si>
    <t>Verified email at lpu.co.in</t>
  </si>
  <si>
    <t>Dilshan Senarath</t>
  </si>
  <si>
    <t>https://scholar.google.com/citations?hl=en&amp;user=z5H269wAAAAJ</t>
  </si>
  <si>
    <t>z5H269wAAAAJ</t>
  </si>
  <si>
    <t>Arissa Yoshida</t>
  </si>
  <si>
    <t>https://scholar.google.com/citations?hl=en&amp;user=GBHDGCcAAAAJ</t>
  </si>
  <si>
    <t>GBHDGCcAAAAJ</t>
  </si>
  <si>
    <t>Undergraduate student, SÃ£o Paulo State University (UNESP)</t>
  </si>
  <si>
    <t>Verified email at unesp.br</t>
  </si>
  <si>
    <t>Nisreen A. Hussein</t>
  </si>
  <si>
    <t>https://scholar.google.com/citations?hl=en&amp;user=KMJ6yA0AAAAJ</t>
  </si>
  <si>
    <t>KMJ6yA0AAAAJ</t>
  </si>
  <si>
    <t>Babylon Education Directorate, Ministry of Education, Iraq</t>
  </si>
  <si>
    <t>Verified email at bab.epedu.gov.iq</t>
  </si>
  <si>
    <t>Rehab Shahin Abdellatif</t>
  </si>
  <si>
    <t>https://scholar.google.com/citations?hl=en&amp;user=RCfF_p0AAAAJ</t>
  </si>
  <si>
    <t>RCfF_p0AAAAJ</t>
  </si>
  <si>
    <t>Verified email at eng.asu.edu.eg</t>
  </si>
  <si>
    <t>Cyril Godwin Suetor</t>
  </si>
  <si>
    <t>https://scholar.google.com/citations?hl=en&amp;user=SiYzIU8AAAAJ</t>
  </si>
  <si>
    <t>SiYzIU8AAAAJ</t>
  </si>
  <si>
    <t>PhD Student, University of Bradford</t>
  </si>
  <si>
    <t>Verified email at bradford.ac.uk</t>
  </si>
  <si>
    <t>Saken Mambetov</t>
  </si>
  <si>
    <t>https://scholar.google.com/citations?hl=en&amp;user=bcjjqPYAAAAJ</t>
  </si>
  <si>
    <t>bcjjqPYAAAAJ</t>
  </si>
  <si>
    <t>Al-Farabi Kazakh National University</t>
  </si>
  <si>
    <t>Verified email at live.kaznu.kz</t>
  </si>
  <si>
    <t>Jayendra Gopal Thatipudi</t>
  </si>
  <si>
    <t>https://scholar.google.com/citations?hl=en&amp;user=2x2pscgAAAAJ</t>
  </si>
  <si>
    <t>2x2pscgAAAAJ</t>
  </si>
  <si>
    <t>Student of Computer Science at University of North Texas</t>
  </si>
  <si>
    <t>Wiktor Kurek</t>
  </si>
  <si>
    <t>https://scholar.google.com/citations?hl=en&amp;user=_F6gYhYAAAAJ</t>
  </si>
  <si>
    <t>_F6gYhYAAAAJ</t>
  </si>
  <si>
    <t>Bydgoszcz University of Science and Technology</t>
  </si>
  <si>
    <t>Verified email at pbs.edu.pl</t>
  </si>
  <si>
    <t>Ryan Tjoa</t>
  </si>
  <si>
    <t>https://scholar.google.com/citations?hl=en&amp;user=uZzBtfYAAAAJ</t>
  </si>
  <si>
    <t>uZzBtfYAAAAJ</t>
  </si>
  <si>
    <t>Undergraduate, University of Washington</t>
  </si>
  <si>
    <t>Ara Bela Zulfa Laila</t>
  </si>
  <si>
    <t>https://scholar.google.com/citations?hl=en&amp;user=vEkPytQAAAAJ</t>
  </si>
  <si>
    <t>vEkPytQAAAAJ</t>
  </si>
  <si>
    <t>Mahasiswa, Universitas Negeri Semarang</t>
  </si>
  <si>
    <t>olfa Souki</t>
  </si>
  <si>
    <t>https://scholar.google.com/citations?hl=en&amp;user=XLflGdYAAAAJ</t>
  </si>
  <si>
    <t>XLflGdYAAAAJ</t>
  </si>
  <si>
    <t>Iqra Memon</t>
  </si>
  <si>
    <t>https://scholar.google.com/citations?hl=en&amp;user=cX9XWIoAAAAJ</t>
  </si>
  <si>
    <t>cX9XWIoAAAAJ</t>
  </si>
  <si>
    <t>Student of PG at Quest University, SBA</t>
  </si>
  <si>
    <t>Trung-Dung Tran</t>
  </si>
  <si>
    <t>https://scholar.google.com/citations?hl=en&amp;user=5uBoDD4AAAAJ</t>
  </si>
  <si>
    <t>5uBoDD4AAAAJ</t>
  </si>
  <si>
    <t>Research Associate, Vietnam National University</t>
  </si>
  <si>
    <t>Tyler Pham</t>
  </si>
  <si>
    <t>https://scholar.google.com/citations?hl=en&amp;user=Z7HlZ5wAAAAJ</t>
  </si>
  <si>
    <t>Z7HlZ5wAAAAJ</t>
  </si>
  <si>
    <t>University of Minnesota, Twin Cities</t>
  </si>
  <si>
    <t>Salma Tofaily</t>
  </si>
  <si>
    <t>https://scholar.google.com/citations?hl=en&amp;user=-i2FGucAAAAJ</t>
  </si>
  <si>
    <t>PhD fellow at UiT, the Arctic University of Norway</t>
  </si>
  <si>
    <t>Iqbal Giffari Ritonga</t>
  </si>
  <si>
    <t>https://scholar.google.com/citations?hl=en&amp;user=1r1WrxUAAAAJ</t>
  </si>
  <si>
    <t>1r1WrxUAAAAJ</t>
  </si>
  <si>
    <t>Tilak Singh</t>
  </si>
  <si>
    <t>https://scholar.google.com/citations?hl=en&amp;user=Rj9D6e8AAAAJ</t>
  </si>
  <si>
    <t>Rj9D6e8AAAAJ</t>
  </si>
  <si>
    <t>Graduate student @CU Boulder</t>
  </si>
  <si>
    <t>Zulfati Dinul Fatiha</t>
  </si>
  <si>
    <t>https://scholar.google.com/citations?hl=en&amp;user=v3rUJRcAAAAJ</t>
  </si>
  <si>
    <t>v3rUJRcAAAAJ</t>
  </si>
  <si>
    <t>Marco Cortellazzi</t>
  </si>
  <si>
    <t>https://scholar.google.com/citations?hl=en&amp;user=-2sTxSAAAAAJ</t>
  </si>
  <si>
    <t>-2sTxSAAAAAJ</t>
  </si>
  <si>
    <t>Yufei Miao</t>
  </si>
  <si>
    <t>https://scholar.google.com/citations?hl=en&amp;user=x8VzA74AAAAJ</t>
  </si>
  <si>
    <t>x8VzA74AAAAJ</t>
  </si>
  <si>
    <t>Dania Herzalla</t>
  </si>
  <si>
    <t>https://scholar.google.com/citations?hl=en&amp;user=58MauMoAAAAJ</t>
  </si>
  <si>
    <t>58MauMoAAAAJ</t>
  </si>
  <si>
    <t>Eduardo Alonso</t>
  </si>
  <si>
    <t>https://scholar.google.com/citations?hl=en&amp;user=W38n4kEAAAAJ</t>
  </si>
  <si>
    <t>W38n4kEAAAAJ</t>
  </si>
  <si>
    <t>Vicomtech</t>
  </si>
  <si>
    <t>Verified email at vicomtech.org</t>
  </si>
  <si>
    <t>Dennis Rall</t>
  </si>
  <si>
    <t>https://scholar.google.com/citations?hl=en&amp;user=wNZ9TG4AAAAJ</t>
  </si>
  <si>
    <t>wNZ9TG4AAAAJ</t>
  </si>
  <si>
    <t>Smart Cyber Secruity GmbH</t>
  </si>
  <si>
    <t>Verified email at smart-cybersecurity.de</t>
  </si>
  <si>
    <t>Yuhang Zhou</t>
  </si>
  <si>
    <t>https://scholar.google.com/citations?hl=en&amp;user=9kNbT3YAAAAJ</t>
  </si>
  <si>
    <t>9kNbT3YAAAAJ</t>
  </si>
  <si>
    <t>Tommaso Fioravanti</t>
  </si>
  <si>
    <t>https://scholar.google.com/citations?hl=en&amp;user=YXqXWjQAAAAJ</t>
  </si>
  <si>
    <t>YXqXWjQAAAAJ</t>
  </si>
  <si>
    <t>IBM</t>
  </si>
  <si>
    <t>Abarna S</t>
  </si>
  <si>
    <t>https://scholar.google.com/citations?hl=en&amp;user=6XGOvh8AAAAJ</t>
  </si>
  <si>
    <t>6XGOvh8AAAAJ</t>
  </si>
  <si>
    <t>phd scholar annamalai university</t>
  </si>
  <si>
    <t>Fanyu Meng</t>
  </si>
  <si>
    <t>https://scholar.google.com/citations?hl=en&amp;user=mfCgCQ8AAAAJ</t>
  </si>
  <si>
    <t>mfCgCQ8AAAAJ</t>
  </si>
  <si>
    <t>UC Davis</t>
  </si>
  <si>
    <t>Shubhodip Sasmal</t>
  </si>
  <si>
    <t>https://scholar.google.com/citations?hl=en&amp;user=bLU1lKEAAAAJ</t>
  </si>
  <si>
    <t>bLU1lKEAAAAJ</t>
  </si>
  <si>
    <t>TATA Consultancy Services</t>
  </si>
  <si>
    <t>Verified email at tcs.com</t>
  </si>
  <si>
    <t>Tarek Ali</t>
  </si>
  <si>
    <t>https://scholar.google.com/citations?hl=en&amp;user=PhSnz5QAAAAJ</t>
  </si>
  <si>
    <t>PhSnz5QAAAAJ</t>
  </si>
  <si>
    <t>Manchester Metropolitan University</t>
  </si>
  <si>
    <t>Verified email at stu.mmu.ac.uk</t>
  </si>
  <si>
    <t>Salma Hakim</t>
  </si>
  <si>
    <t>https://scholar.google.com/citations?hl=en&amp;user=B4rW95YAAAAJ</t>
  </si>
  <si>
    <t>B4rW95YAAAAJ</t>
  </si>
  <si>
    <t>PhD in Computer Science</t>
  </si>
  <si>
    <t>Florian Linsel</t>
  </si>
  <si>
    <t>https://scholar.google.com/citations?hl=en&amp;user=CvKctfcAAAAJ</t>
  </si>
  <si>
    <t>CvKctfcAAAAJ</t>
  </si>
  <si>
    <t>Martin Luther University Halle-Wittenberg</t>
  </si>
  <si>
    <t>Verified email at informatik.uni-halle.de</t>
  </si>
  <si>
    <t>Jenyta Primaranti</t>
  </si>
  <si>
    <t>https://scholar.google.com/citations?hl=en&amp;user=0gObGyEAAAAJ</t>
  </si>
  <si>
    <t>0gObGyEAAAAJ</t>
  </si>
  <si>
    <t>Verified email at student.esaunggul.ac.id</t>
  </si>
  <si>
    <t>Yuqi Jin</t>
  </si>
  <si>
    <t>https://scholar.google.com/citations?hl=en&amp;user=SIcQxtEAAAAJ</t>
  </si>
  <si>
    <t>SIcQxtEAAAAJ</t>
  </si>
  <si>
    <t>Broadcom</t>
  </si>
  <si>
    <t>Verified email at broadcom.com</t>
  </si>
  <si>
    <t>Peng Shuang</t>
  </si>
  <si>
    <t>https://scholar.google.com/citations?hl=en&amp;user=wzKNxzQAAAAJ</t>
  </si>
  <si>
    <t>wzKNxzQAAAAJ</t>
  </si>
  <si>
    <t>Fatemeh Bakhshi</t>
  </si>
  <si>
    <t>https://scholar.google.com/citations?hl=en&amp;user=PMUDUL0AAAAJ</t>
  </si>
  <si>
    <t>PMUDUL0AAAAJ</t>
  </si>
  <si>
    <t>Ph.D. student, Iran University of Science and Technology</t>
  </si>
  <si>
    <t>jinhao shen</t>
  </si>
  <si>
    <t>https://scholar.google.com/citations?hl=en&amp;user=tBMK99AAAAAJ</t>
  </si>
  <si>
    <t>tBMK99AAAAAJ</t>
  </si>
  <si>
    <t>Yifei Hao</t>
  </si>
  <si>
    <t>https://scholar.google.com/citations?hl=en&amp;user=FIfI2DcAAAAJ</t>
  </si>
  <si>
    <t>FIfI2DcAAAAJ</t>
  </si>
  <si>
    <t>Siriphong Sirisawat</t>
  </si>
  <si>
    <t>https://scholar.google.com/citations?hl=en&amp;user=LsZ6BOYAAAAJ</t>
  </si>
  <si>
    <t>LsZ6BOYAAAAJ</t>
  </si>
  <si>
    <t>Chiang Mai Rajabhat University</t>
  </si>
  <si>
    <t>Verified email at g.cmru.ac.th</t>
  </si>
  <si>
    <t>Ramiro NÃ³chez-McNutt</t>
  </si>
  <si>
    <t>https://scholar.google.com/citations?hl=en&amp;user=IvpbtCoAAAAJ</t>
  </si>
  <si>
    <t>IvpbtCoAAAAJ</t>
  </si>
  <si>
    <t>Student, Universidad San Carlos de Guatemala</t>
  </si>
  <si>
    <t>Alka Golyan</t>
  </si>
  <si>
    <t>https://scholar.google.com/citations?hl=en&amp;user=0jVbaT0AAAAJ</t>
  </si>
  <si>
    <t>0jVbaT0AAAAJ</t>
  </si>
  <si>
    <t>Verified email at computechwithalka.in</t>
  </si>
  <si>
    <t>D Suganya</t>
  </si>
  <si>
    <t>https://scholar.google.com/citations?hl=en&amp;user=QcvmWnoAAAAJ</t>
  </si>
  <si>
    <t>QcvmWnoAAAAJ</t>
  </si>
  <si>
    <t>Assistant professor,Valliammal College for women, University of madras</t>
  </si>
  <si>
    <t>Kurniadi Ahmad Wijaya</t>
  </si>
  <si>
    <t>https://scholar.google.com/citations?hl=en&amp;user=u8OY1foAAAAJ</t>
  </si>
  <si>
    <t>u8OY1foAAAAJ</t>
  </si>
  <si>
    <t>Telkom University, Institute Technology Of Sepuluh Nopember</t>
  </si>
  <si>
    <t>Xinyue (Annika) Xu</t>
  </si>
  <si>
    <t>https://scholar.google.com/citations?hl=en&amp;user=Pk4VvI0AAAAJ</t>
  </si>
  <si>
    <t>Pk4VvI0AAAAJ</t>
  </si>
  <si>
    <t>MS in Computer Science at Yale University</t>
  </si>
  <si>
    <t>Tom Baumeister</t>
  </si>
  <si>
    <t>https://scholar.google.com/citations?hl=en&amp;user=c3P8l14AAAAJ</t>
  </si>
  <si>
    <t>c3P8l14AAAAJ</t>
  </si>
  <si>
    <t>CISPA Helmholtz Center for Information Security</t>
  </si>
  <si>
    <t>Ashish Agashe</t>
  </si>
  <si>
    <t>https://scholar.google.com/citations?hl=en&amp;user=ySTyD1kAAAAJ</t>
  </si>
  <si>
    <t>ySTyD1kAAAAJ</t>
  </si>
  <si>
    <t>Project Associate</t>
  </si>
  <si>
    <t>Mona A. Ahmed</t>
  </si>
  <si>
    <t>https://scholar.google.com/citations?hl=en&amp;user=1MTZKEIAAAAJ</t>
  </si>
  <si>
    <t>1MTZKEIAAAAJ</t>
  </si>
  <si>
    <t>Benha Faculty of Engineering</t>
  </si>
  <si>
    <t>Verified email at bhit.bu.edu.eg</t>
  </si>
  <si>
    <t>Mohammed MGHARI</t>
  </si>
  <si>
    <t>https://scholar.google.com/citations?hl=en&amp;user=-M96dp4AAAAJ</t>
  </si>
  <si>
    <t>PhD. Student, , Abdelmalek Essaadi University, Tetouan, Morocco</t>
  </si>
  <si>
    <t>Bharat Chandra Mukkavalli</t>
  </si>
  <si>
    <t>https://scholar.google.com/citations?hl=en&amp;user=fnD3BtwAAAAJ</t>
  </si>
  <si>
    <t>fnD3BtwAAAAJ</t>
  </si>
  <si>
    <t>Qualcomm</t>
  </si>
  <si>
    <t>Moldir Nakibayeva</t>
  </si>
  <si>
    <t>https://scholar.google.com/citations?hl=en&amp;user=dxJ4rnwAAAAJ</t>
  </si>
  <si>
    <t>dxJ4rnwAAAAJ</t>
  </si>
  <si>
    <t>Didam Ahmed Mahmud</t>
  </si>
  <si>
    <t>https://scholar.google.com/citations?hl=en&amp;user=8kKu_ksAAAAJ</t>
  </si>
  <si>
    <t>8kKu_ksAAAAJ</t>
  </si>
  <si>
    <t>lecturer,University of Sulaimani</t>
  </si>
  <si>
    <t>George Salukvadze</t>
  </si>
  <si>
    <t>https://scholar.google.com/citations?hl=en&amp;user=BEAmEVkAAAAJ</t>
  </si>
  <si>
    <t>BEAmEVkAAAAJ</t>
  </si>
  <si>
    <t>CERN</t>
  </si>
  <si>
    <t>Verified email at cern.ch</t>
  </si>
  <si>
    <t>Arkadip Basu</t>
  </si>
  <si>
    <t>https://scholar.google.com/citations?hl=en&amp;user=-FvVWEcAAAAJ</t>
  </si>
  <si>
    <t>IEEE, IISc Bangalore, Walmart</t>
  </si>
  <si>
    <t>Verified email at walmart.com</t>
  </si>
  <si>
    <t>Dhruv Jaglan</t>
  </si>
  <si>
    <t>https://scholar.google.com/citations?hl=en&amp;user=sL25phMAAAAJ</t>
  </si>
  <si>
    <t>sL25phMAAAAJ</t>
  </si>
  <si>
    <t>Student, IIT Bombay</t>
  </si>
  <si>
    <t>Eman M. Mohamed</t>
  </si>
  <si>
    <t>https://scholar.google.com/citations?hl=en&amp;user=JrgWSCQAAAAJ</t>
  </si>
  <si>
    <t>JrgWSCQAAAAJ</t>
  </si>
  <si>
    <t>South Valley University</t>
  </si>
  <si>
    <t>Verified email at sci.svu.edu.eg</t>
  </si>
  <si>
    <t>Peter Larsson</t>
  </si>
  <si>
    <t>https://scholar.google.com/citations?hl=en&amp;user=UdtuTtkAAAAJ</t>
  </si>
  <si>
    <t>UdtuTtkAAAAJ</t>
  </si>
  <si>
    <t>Matheus Aranha</t>
  </si>
  <si>
    <t>https://scholar.google.com/citations?hl=en&amp;user=cT8IKLMAAAAJ</t>
  </si>
  <si>
    <t>cT8IKLMAAAAJ</t>
  </si>
  <si>
    <t>M.Sc. Student, Federal University of Rio de Janeiro</t>
  </si>
  <si>
    <t>Verified email at cos.ufrj.br</t>
  </si>
  <si>
    <t>Marco Jr. Del Rosario</t>
  </si>
  <si>
    <t>https://scholar.google.com/citations?hl=en&amp;user=OhBd5okAAAAJ</t>
  </si>
  <si>
    <t>OhBd5okAAAAJ</t>
  </si>
  <si>
    <t>Mayuresh Nazare</t>
  </si>
  <si>
    <t>https://scholar.google.com/citations?hl=en&amp;user=tX1jq9AAAAAJ</t>
  </si>
  <si>
    <t>tX1jq9AAAAAJ</t>
  </si>
  <si>
    <t>syafrial syafrial</t>
  </si>
  <si>
    <t>https://scholar.google.com/citations?hl=en&amp;user=QJTSCTIAAAAJ</t>
  </si>
  <si>
    <t>QJTSCTIAAAAJ</t>
  </si>
  <si>
    <t>stikom binaniaga bogor</t>
  </si>
  <si>
    <t>Verified email at stikombinaniaga.ac.id</t>
  </si>
  <si>
    <t>Daniel Meint</t>
  </si>
  <si>
    <t>https://scholar.google.com/citations?hl=en&amp;user=nzZlNj4AAAAJ</t>
  </si>
  <si>
    <t>nzZlNj4AAAAJ</t>
  </si>
  <si>
    <t>mohammed jasim</t>
  </si>
  <si>
    <t>https://scholar.google.com/citations?hl=en&amp;user=TAT1XNQAAAAJ</t>
  </si>
  <si>
    <t>TAT1XNQAAAAJ</t>
  </si>
  <si>
    <t>Mohammed Abdulqawi AL-humaikani</t>
  </si>
  <si>
    <t>https://scholar.google.com/citations?hl=en&amp;user=Qcuju34AAAAJ</t>
  </si>
  <si>
    <t>Qcuju34AAAAJ</t>
  </si>
  <si>
    <t>Master Degree student</t>
  </si>
  <si>
    <t>Verified email at utp.edu.my</t>
  </si>
  <si>
    <t>Syed Ali Umair Tirmizi</t>
  </si>
  <si>
    <t>https://scholar.google.com/citations?hl=en&amp;user=BrNsVxMAAAAJ</t>
  </si>
  <si>
    <t>BrNsVxMAAAAJ</t>
  </si>
  <si>
    <t>Lahore University of Management Sciences</t>
  </si>
  <si>
    <t>Riccardo Bianchi</t>
  </si>
  <si>
    <t>https://scholar.google.com/citations?hl=en&amp;user=dlyIlAQAAAAJ</t>
  </si>
  <si>
    <t>dlyIlAQAAAAJ</t>
  </si>
  <si>
    <t>Vrije Universiteit Amsterdam, University of Amsterdam</t>
  </si>
  <si>
    <t>Meetkumar Patel</t>
  </si>
  <si>
    <t>https://scholar.google.com/citations?hl=en&amp;user=wnfAbXAAAAAJ</t>
  </si>
  <si>
    <t>wnfAbXAAAAAJ</t>
  </si>
  <si>
    <t>Software Engineer | Georgia Institute of Technology Alumni</t>
  </si>
  <si>
    <t>Ng Chung Hou</t>
  </si>
  <si>
    <t>https://scholar.google.com/citations?hl=en&amp;user=ti-4DQYAAAAJ</t>
  </si>
  <si>
    <t>ti-4DQYAAAAJ</t>
  </si>
  <si>
    <t>Postgraduate Student, Sunway University Malaysia</t>
  </si>
  <si>
    <t>Verified email at imail.sunway.edu.my</t>
  </si>
  <si>
    <t>Benjamin Morris</t>
  </si>
  <si>
    <t>https://scholar.google.com/citations?hl=en&amp;user=wzL0aHwAAAAJ</t>
  </si>
  <si>
    <t>wzL0aHwAAAAJ</t>
  </si>
  <si>
    <t>EFSTRATIOS NTALLARIS</t>
  </si>
  <si>
    <t>https://scholar.google.com/citations?hl=en&amp;user=eM8g8EsAAAAJ</t>
  </si>
  <si>
    <t>eM8g8EsAAAAJ</t>
  </si>
  <si>
    <t>Institute of Computer Science - FORTH</t>
  </si>
  <si>
    <t>Verified email at ics.forth.gr</t>
  </si>
  <si>
    <t>Nikish kumar SV</t>
  </si>
  <si>
    <t>https://scholar.google.com/citations?hl=en&amp;user=RF05jiUAAAAJ</t>
  </si>
  <si>
    <t>RF05jiUAAAAJ</t>
  </si>
  <si>
    <t>Student of Computer Science Engineering, Amrita Vishwa Vidhyapeetham</t>
  </si>
  <si>
    <t>Verified email at cb.students.amrita.edu</t>
  </si>
  <si>
    <t>Jered Dominguez-Trujillo</t>
  </si>
  <si>
    <t>https://scholar.google.com/citations?hl=en&amp;user=ZWW7WgwAAAAJ</t>
  </si>
  <si>
    <t>ZWW7WgwAAAAJ</t>
  </si>
  <si>
    <t>Los Alamos National Laboratory</t>
  </si>
  <si>
    <t>Verified email at lanl.gov</t>
  </si>
  <si>
    <t>Mohit Kumar Gupta</t>
  </si>
  <si>
    <t>https://scholar.google.com/citations?hl=en&amp;user=LNvR_6sAAAAJ</t>
  </si>
  <si>
    <t>LNvR_6sAAAAJ</t>
  </si>
  <si>
    <t>Ayoub BERDEDDOUCH</t>
  </si>
  <si>
    <t>https://scholar.google.com/citations?hl=en&amp;user=_BLkZrMAAAAJ</t>
  </si>
  <si>
    <t>_BLkZrMAAAAJ</t>
  </si>
  <si>
    <t>Ricardo Lara Hernandez</t>
  </si>
  <si>
    <t>https://scholar.google.com/citations?hl=en&amp;user=KD8eTysAAAAJ</t>
  </si>
  <si>
    <t>KD8eTysAAAAJ</t>
  </si>
  <si>
    <t>Nicholas Ceccarelli</t>
  </si>
  <si>
    <t>https://scholar.google.com/citations?hl=en&amp;user=yqwPs-UAAAAJ</t>
  </si>
  <si>
    <t>yqwPs-UAAAAJ</t>
  </si>
  <si>
    <t>Undergraduate Student</t>
  </si>
  <si>
    <t>Saghi Khani</t>
  </si>
  <si>
    <t>https://scholar.google.com/citations?hl=en&amp;user=-XLwXPQAAAAJ</t>
  </si>
  <si>
    <t>University of Windsor</t>
  </si>
  <si>
    <t>Verified email at uwindsor.ca</t>
  </si>
  <si>
    <t>Vardan Saini</t>
  </si>
  <si>
    <t>https://scholar.google.com/citations?hl=en&amp;user=NLZ4_BgAAAAJ</t>
  </si>
  <si>
    <t>NLZ4_BgAAAAJ</t>
  </si>
  <si>
    <t>Research Assistant, Student, Univeristy of Alberta</t>
  </si>
  <si>
    <t>Yongqiang Li</t>
  </si>
  <si>
    <t>https://scholar.google.com/citations?hl=en&amp;user=3y4dAyYAAAAJ</t>
  </si>
  <si>
    <t>3y4dAyYAAAAJ</t>
  </si>
  <si>
    <t>Salima Brachemi-Meftah</t>
  </si>
  <si>
    <t>https://scholar.google.com/citations?hl=en&amp;user=blDuJzIAAAAJ</t>
  </si>
  <si>
    <t>blDuJzIAAAAJ</t>
  </si>
  <si>
    <t>Phd student, University of Oran 1, Algeria</t>
  </si>
  <si>
    <t>Jelmer Winkel</t>
  </si>
  <si>
    <t>https://scholar.google.com/citations?hl=en&amp;user=dU5DNCUAAAAJ</t>
  </si>
  <si>
    <t>dU5DNCUAAAAJ</t>
  </si>
  <si>
    <t>Morgan Frearson</t>
  </si>
  <si>
    <t>https://scholar.google.com/citations?hl=en&amp;user=myYHD9IAAAAJ</t>
  </si>
  <si>
    <t>myYHD9IAAAAJ</t>
  </si>
  <si>
    <t>Computer and Software Systems Engineer</t>
  </si>
  <si>
    <t>Isuru Liyanage</t>
  </si>
  <si>
    <t>https://scholar.google.com/citations?hl=en&amp;user=mkBEY6YAAAAJ</t>
  </si>
  <si>
    <t>mkBEY6YAAAAJ</t>
  </si>
  <si>
    <t>Slavisa Ilic</t>
  </si>
  <si>
    <t>https://scholar.google.com/citations?hl=en&amp;user=L2RHnUoAAAAJ</t>
  </si>
  <si>
    <t>L2RHnUoAAAAJ</t>
  </si>
  <si>
    <t>Verified email at mod.gov.rs</t>
  </si>
  <si>
    <t>Furqan Naqvi</t>
  </si>
  <si>
    <t>https://scholar.google.com/citations?hl=en&amp;user=UW4XIncAAAAJ</t>
  </si>
  <si>
    <t>UW4XIncAAAAJ</t>
  </si>
  <si>
    <t>Abir Achache</t>
  </si>
  <si>
    <t>https://scholar.google.com/citations?hl=en&amp;user=GPixkcoAAAAJ</t>
  </si>
  <si>
    <t>GPixkcoAAAAJ</t>
  </si>
  <si>
    <t>Arthur Khashaev</t>
  </si>
  <si>
    <t>https://scholar.google.com/citations?hl=en&amp;user=zR2UzBUAAAAJ</t>
  </si>
  <si>
    <t>zR2UzBUAAAAJ</t>
  </si>
  <si>
    <t>Moscow State University</t>
  </si>
  <si>
    <t>Verified email at cs.msu.ru</t>
  </si>
  <si>
    <t>Iustisia Natalia Simbolon</t>
  </si>
  <si>
    <t>https://scholar.google.com/citations?hl=en&amp;user=Xu8OahgAAAAJ</t>
  </si>
  <si>
    <t>Xu8OahgAAAAJ</t>
  </si>
  <si>
    <t>Institut Teknologi Del</t>
  </si>
  <si>
    <t>Celal Atalar</t>
  </si>
  <si>
    <t>https://scholar.google.com/citations?hl=en&amp;user=-Xz7aw8AAAAJ</t>
  </si>
  <si>
    <t>Karadeniz Technical Universitey</t>
  </si>
  <si>
    <t>Verified email at ktu.edu.tr</t>
  </si>
  <si>
    <t>Andrew Eells</t>
  </si>
  <si>
    <t>https://scholar.google.com/citations?hl=en&amp;user=-mOqpisAAAAJ</t>
  </si>
  <si>
    <t>Kansas State University</t>
  </si>
  <si>
    <t>Devashree Joshi</t>
  </si>
  <si>
    <t>https://scholar.google.com/citations?hl=en&amp;user=P5FTnZIAAAAJ</t>
  </si>
  <si>
    <t>P5FTnZIAAAAJ</t>
  </si>
  <si>
    <t>Junaedi Fahmi</t>
  </si>
  <si>
    <t>https://scholar.google.com/citations?hl=en&amp;user=fjsNZTgAAAAJ</t>
  </si>
  <si>
    <t>fjsNZTgAAAAJ</t>
  </si>
  <si>
    <t>Alumnae, Universitas Singaperbangsa Karawang</t>
  </si>
  <si>
    <t>Lucas C. Mendes</t>
  </si>
  <si>
    <t>https://scholar.google.com/citations?hl=en&amp;user=mPzDm3AAAAAJ</t>
  </si>
  <si>
    <t>mPzDm3AAAAAJ</t>
  </si>
  <si>
    <t>Universidade Federal de ItajubÃ¡</t>
  </si>
  <si>
    <t>Verified email at unifei.edu.br</t>
  </si>
  <si>
    <t>Israa shakir</t>
  </si>
  <si>
    <t>https://scholar.google.com/citations?hl=en&amp;user=UMaWmLMAAAAJ</t>
  </si>
  <si>
    <t>UMaWmLMAAAAJ</t>
  </si>
  <si>
    <t>Computer Science, Al-Muthanna University</t>
  </si>
  <si>
    <t>Verified email at mu.edu.iq</t>
  </si>
  <si>
    <t>Ibai GuillÃ©n-Pacho</t>
  </si>
  <si>
    <t>https://scholar.google.com/citations?hl=en&amp;user=8lIAC8UAAAAJ</t>
  </si>
  <si>
    <t>8lIAC8UAAAAJ</t>
  </si>
  <si>
    <t>PhD candidate in Artificial Intelligence at Universidad PolitÃ©cnica de Madrid</t>
  </si>
  <si>
    <t>Verified email at upm.es</t>
  </si>
  <si>
    <t>Abdul Jalil Niazai</t>
  </si>
  <si>
    <t>https://scholar.google.com/citations?hl=en&amp;user=rjq3_0gAAAAJ</t>
  </si>
  <si>
    <t>rjq3_0gAAAAJ</t>
  </si>
  <si>
    <t>Assistant Professor in Computer Science, Kunduz University</t>
  </si>
  <si>
    <t>Verified email at alumni.ait.asia</t>
  </si>
  <si>
    <t>Trupti S Gaikwad</t>
  </si>
  <si>
    <t>https://scholar.google.com/citations?hl=en&amp;user=ss_VQ_oAAAAJ</t>
  </si>
  <si>
    <t>ss_VQ_oAAAAJ</t>
  </si>
  <si>
    <t>Asst professor</t>
  </si>
  <si>
    <t>Kartikey Tewari</t>
  </si>
  <si>
    <t>https://scholar.google.com/citations?hl=en&amp;user=6l3kAsAAAAAJ</t>
  </si>
  <si>
    <t>6l3kAsAAAAAJ</t>
  </si>
  <si>
    <t>Department of Computer Science and Engineering, National Institute of TechnologyÂ â€¦</t>
  </si>
  <si>
    <t>Sunil Gowda</t>
  </si>
  <si>
    <t>https://scholar.google.com/citations?hl=en&amp;user=ER9d9c4AAAAJ</t>
  </si>
  <si>
    <t>ER9d9c4AAAAJ</t>
  </si>
  <si>
    <t>Student in MET ics</t>
  </si>
  <si>
    <t>Verified email at met.edu</t>
  </si>
  <si>
    <t>Hussein Awdeh</t>
  </si>
  <si>
    <t>https://scholar.google.com/citations?hl=en&amp;user=e8rWwuwAAAAJ</t>
  </si>
  <si>
    <t>e8rWwuwAAAAJ</t>
  </si>
  <si>
    <t>Verified email at etud.univ-paris8.fr</t>
  </si>
  <si>
    <t>Akruti Naik</t>
  </si>
  <si>
    <t>https://scholar.google.com/citations?hl=en&amp;user=6UIyEwIAAAAJ</t>
  </si>
  <si>
    <t>6UIyEwIAAAAJ</t>
  </si>
  <si>
    <t>ATMIYA UNIVERSITY</t>
  </si>
  <si>
    <t>Vernon Kok</t>
  </si>
  <si>
    <t>https://scholar.google.com/citations?hl=en&amp;user=-ehahXwAAAAJ</t>
  </si>
  <si>
    <t>Sol Plaatje University</t>
  </si>
  <si>
    <t>Mudassar Khan</t>
  </si>
  <si>
    <t>https://scholar.google.com/citations?hl=en&amp;user=D8V7SXgAAAAJ</t>
  </si>
  <si>
    <t>D8V7SXgAAAAJ</t>
  </si>
  <si>
    <t>Department of Computer Science, Superior University, Lahore, Pakistan</t>
  </si>
  <si>
    <t>Abbas Atwan Mhawes</t>
  </si>
  <si>
    <t>https://scholar.google.com/citations?hl=en&amp;user=Z91MD9cAAAAJ</t>
  </si>
  <si>
    <t>Z91MD9cAAAAJ</t>
  </si>
  <si>
    <t>Noaman Ahmed Yaseen AL-FALAHI</t>
  </si>
  <si>
    <t>https://scholar.google.com/citations?hl=en&amp;user=pBlivv8AAAAJ</t>
  </si>
  <si>
    <t>pBlivv8AAAAJ</t>
  </si>
  <si>
    <t>Chief of Programmers</t>
  </si>
  <si>
    <t>Verified email at itpc.gov.iq</t>
  </si>
  <si>
    <t>Faming Wu</t>
  </si>
  <si>
    <t>https://scholar.google.com/citations?hl=en&amp;user=ePGlxkcAAAAJ</t>
  </si>
  <si>
    <t>ePGlxkcAAAAJ</t>
  </si>
  <si>
    <t>Verified email at mail3.sysu.edu.cn</t>
  </si>
  <si>
    <t>Haohong Li</t>
  </si>
  <si>
    <t>https://scholar.google.com/citations?hl=en&amp;user=AMY1BioAAAAJ</t>
  </si>
  <si>
    <t>AMY1BioAAAAJ</t>
  </si>
  <si>
    <t>Mukul Bhambri</t>
  </si>
  <si>
    <t>https://scholar.google.com/citations?hl=en&amp;user=YWPISBoAAAAJ</t>
  </si>
  <si>
    <t>YWPISBoAAAAJ</t>
  </si>
  <si>
    <t>Computer Science &amp; Engineering Student</t>
  </si>
  <si>
    <t>Alex Martakis</t>
  </si>
  <si>
    <t>https://scholar.google.com/citations?hl=en&amp;user=EZNocYsAAAAJ</t>
  </si>
  <si>
    <t>EZNocYsAAAAJ</t>
  </si>
  <si>
    <t>Graduate Student, University of California - San Diego</t>
  </si>
  <si>
    <t>Swapna Rani G</t>
  </si>
  <si>
    <t>https://scholar.google.com/citations?hl=en&amp;user=twMRWQgAAAAJ</t>
  </si>
  <si>
    <t>twMRWQgAAAAJ</t>
  </si>
  <si>
    <t>Geetanjali College of Engineering and Technology</t>
  </si>
  <si>
    <t>Muhammad Qaidin Syahputra</t>
  </si>
  <si>
    <t>https://scholar.google.com/citations?hl=en&amp;user=32j5aLIAAAAJ</t>
  </si>
  <si>
    <t>32j5aLIAAAAJ</t>
  </si>
  <si>
    <t>Teacher</t>
  </si>
  <si>
    <t>KHABIB ASTONI</t>
  </si>
  <si>
    <t>https://scholar.google.com/citations?hl=en&amp;user=xwdr66gAAAAJ</t>
  </si>
  <si>
    <t>xwdr66gAAAAJ</t>
  </si>
  <si>
    <t>Salvatore Fadda</t>
  </si>
  <si>
    <t>https://scholar.google.com/citations?hl=en&amp;user=xHyo-38AAAAJ</t>
  </si>
  <si>
    <t>xHyo-38AAAAJ</t>
  </si>
  <si>
    <t>Studente, PoliMi, Aalto University</t>
  </si>
  <si>
    <t>Milad Naeimaei Aali</t>
  </si>
  <si>
    <t>https://scholar.google.com/citations?hl=en&amp;user=j0EWRtwAAAAJ</t>
  </si>
  <si>
    <t>j0EWRtwAAAAJ</t>
  </si>
  <si>
    <t>Ph.D. Candidate of Norwegian University of Science and Technology</t>
  </si>
  <si>
    <t>Kamal Dliou</t>
  </si>
  <si>
    <t>https://scholar.google.com/citations?hl=en&amp;user=cs6gNdoAAAAJ</t>
  </si>
  <si>
    <t>cs6gNdoAAAAJ</t>
  </si>
  <si>
    <t>National School of Applied Sciences (ENSA), Ibn Zohr University</t>
  </si>
  <si>
    <t>Verified email at fst.unair.ac.id</t>
  </si>
  <si>
    <t>Yair Antonio Castillo-Castillo</t>
  </si>
  <si>
    <t>https://scholar.google.com/citations?hl=en&amp;user=FD4ieoYAAAAJ</t>
  </si>
  <si>
    <t>FD4ieoYAAAAJ</t>
  </si>
  <si>
    <t>Student, Centro de InvestigaciÃ³n de MatemÃ¡ticas (CIMAT)</t>
  </si>
  <si>
    <t>Verified email at cimat.mx</t>
  </si>
  <si>
    <t>ahmed ababneh</t>
  </si>
  <si>
    <t>https://scholar.google.com/citations?hl=en&amp;user=x_-ikA4AAAAJ</t>
  </si>
  <si>
    <t>x_-ikA4AAAAJ</t>
  </si>
  <si>
    <t>student ahu university</t>
  </si>
  <si>
    <t>Verified email at st.ahu.edu.jo</t>
  </si>
  <si>
    <t>Tejal Nair</t>
  </si>
  <si>
    <t>https://scholar.google.com/citations?hl=en&amp;user=di00DpUAAAAJ</t>
  </si>
  <si>
    <t>di00DpUAAAAJ</t>
  </si>
  <si>
    <t>Undergraduate at Cornell University</t>
  </si>
  <si>
    <t>Vesna Radojcic</t>
  </si>
  <si>
    <t>https://scholar.google.com/citations?hl=en&amp;user=E5CDEUUAAAAJ</t>
  </si>
  <si>
    <t>E5CDEUUAAAAJ</t>
  </si>
  <si>
    <t>PhD Student, Teaching Assistant, Sinergija University</t>
  </si>
  <si>
    <t>Verified email at sinergija.edu.ba</t>
  </si>
  <si>
    <t>Ignatius Sandyawan</t>
  </si>
  <si>
    <t>https://scholar.google.com/citations?hl=en&amp;user=lgEQhBcAAAAJ</t>
  </si>
  <si>
    <t>lgEQhBcAAAAJ</t>
  </si>
  <si>
    <t>Badan Pusat Statistik</t>
  </si>
  <si>
    <t>Wahyu Hidayat</t>
  </si>
  <si>
    <t>https://scholar.google.com/citations?hl=en&amp;user=HaXjsucAAAAJ</t>
  </si>
  <si>
    <t>HaXjsucAAAAJ</t>
  </si>
  <si>
    <t>Gilberto Olimpio Jr.</t>
  </si>
  <si>
    <t>https://scholar.google.com/citations?hl=en&amp;user=FxMmKKMAAAAJ</t>
  </si>
  <si>
    <t>FxMmKKMAAAAJ</t>
  </si>
  <si>
    <t>Federal University of Uberlandia</t>
  </si>
  <si>
    <t>Verified email at ufu.br</t>
  </si>
  <si>
    <t>Pallabi Das</t>
  </si>
  <si>
    <t>https://scholar.google.com/citations?hl=en&amp;user=VWWt4wMAAAAJ</t>
  </si>
  <si>
    <t>VWWt4wMAAAAJ</t>
  </si>
  <si>
    <t>Assistant professor</t>
  </si>
  <si>
    <t>Verified email at gnit.ac.in</t>
  </si>
  <si>
    <t>Tiago Luz da Silva</t>
  </si>
  <si>
    <t>https://scholar.google.com/citations?hl=en&amp;user=XvxgotcAAAAJ</t>
  </si>
  <si>
    <t>XvxgotcAAAAJ</t>
  </si>
  <si>
    <t>PUCRS</t>
  </si>
  <si>
    <t>Bahy Helmi Hartoyo Putra</t>
  </si>
  <si>
    <t>https://scholar.google.com/citations?hl=en&amp;user=9UVdePYAAAAJ</t>
  </si>
  <si>
    <t>9UVdePYAAAAJ</t>
  </si>
  <si>
    <t>AI Engineer, AIBrain Asia</t>
  </si>
  <si>
    <t>Verified email at aibrain.com</t>
  </si>
  <si>
    <t>Pengxiang Zhang</t>
  </si>
  <si>
    <t>https://scholar.google.com/citations?hl=en&amp;user=vLTfAncAAAAJ</t>
  </si>
  <si>
    <t>vLTfAncAAAAJ</t>
  </si>
  <si>
    <t>Northwestern University</t>
  </si>
  <si>
    <t>Verified email at northwestern.edu</t>
  </si>
  <si>
    <t>Gabriel Sasu</t>
  </si>
  <si>
    <t>https://scholar.google.com/citations?hl=en&amp;user=QVldICkAAAAJ</t>
  </si>
  <si>
    <t>QVldICkAAAAJ</t>
  </si>
  <si>
    <t>Polytechnic University of Bucharest - Department of Computers</t>
  </si>
  <si>
    <t>Trung Dang</t>
  </si>
  <si>
    <t>https://scholar.google.com/citations?hl=en&amp;user=CA5tZl4AAAAJ</t>
  </si>
  <si>
    <t>CA5tZl4AAAAJ</t>
  </si>
  <si>
    <t>Julian Abam</t>
  </si>
  <si>
    <t>https://scholar.google.com/citations?hl=en&amp;user=2YXxa8wAAAAJ</t>
  </si>
  <si>
    <t>2YXxa8wAAAAJ</t>
  </si>
  <si>
    <t>Undergraduate Researcher</t>
  </si>
  <si>
    <t>Manupriya Gupta</t>
  </si>
  <si>
    <t>https://scholar.google.com/citations?hl=en&amp;user=BPld8O8AAAAJ</t>
  </si>
  <si>
    <t>BPld8O8AAAAJ</t>
  </si>
  <si>
    <t>Computer Science and Engineering Student, Indian Institute of Technology Delhi</t>
  </si>
  <si>
    <t>Wu Qianyun</t>
  </si>
  <si>
    <t>https://scholar.google.com/citations?hl=en&amp;user=q_1OpfgAAAAJ</t>
  </si>
  <si>
    <t>q_1OpfgAAAAJ</t>
  </si>
  <si>
    <t>Department of Mathematical and Computing Science, School of Computing, Tokyo InstituteÂ â€¦</t>
  </si>
  <si>
    <t>Verified email at m.titech.ac.jp</t>
  </si>
  <si>
    <t>Arifia Kasastra</t>
  </si>
  <si>
    <t>https://scholar.google.com/citations?hl=en&amp;user=OQ-QT6kAAAAJ</t>
  </si>
  <si>
    <t>OQ-QT6kAAAAJ</t>
  </si>
  <si>
    <t>Universitas Gadjah Mada</t>
  </si>
  <si>
    <t>Verified email at mail.ugm.ac.id</t>
  </si>
  <si>
    <t>Stefano Sferrazza</t>
  </si>
  <si>
    <t>https://scholar.google.com/citations?hl=en&amp;user=jdbBR3wAAAAJ</t>
  </si>
  <si>
    <t>jdbBR3wAAAAJ</t>
  </si>
  <si>
    <t>Tharuka Amaraweera</t>
  </si>
  <si>
    <t>https://scholar.google.com/citations?hl=en&amp;user=WlvsZYIAAAAJ</t>
  </si>
  <si>
    <t>WlvsZYIAAAAJ</t>
  </si>
  <si>
    <t>Shaymaa Fahmee Alqazzaz</t>
  </si>
  <si>
    <t>https://scholar.google.com/citations?hl=en&amp;user=sdvsLIoAAAAJ</t>
  </si>
  <si>
    <t>sdvsLIoAAAAJ</t>
  </si>
  <si>
    <t>Master's student, Al-Azhar University</t>
  </si>
  <si>
    <t>Jan Ahmed</t>
  </si>
  <si>
    <t>https://scholar.google.com/citations?hl=en&amp;user=1xvIicQAAAAJ</t>
  </si>
  <si>
    <t>1xvIicQAAAAJ</t>
  </si>
  <si>
    <t>charantej thota</t>
  </si>
  <si>
    <t>https://scholar.google.com/citations?hl=en&amp;user=9JDl2f8AAAAJ</t>
  </si>
  <si>
    <t>9JDl2f8AAAAJ</t>
  </si>
  <si>
    <t>Tian Bai</t>
  </si>
  <si>
    <t>https://scholar.google.com/citations?hl=en&amp;user=p1MigvsAAAAJ</t>
  </si>
  <si>
    <t>p1MigvsAAAAJ</t>
  </si>
  <si>
    <t>Simon Beyzerov</t>
  </si>
  <si>
    <t>https://scholar.google.com/citations?hl=en&amp;user=w08suY8AAAAJ</t>
  </si>
  <si>
    <t>w08suY8AAAAJ</t>
  </si>
  <si>
    <t>Anas Knari</t>
  </si>
  <si>
    <t>https://scholar.google.com/citations?hl=en&amp;user=3JpLHkUAAAAJ</t>
  </si>
  <si>
    <t>3JpLHkUAAAAJ</t>
  </si>
  <si>
    <t>PhD Student, Mohammed VI Polytechnic University (UM6P)</t>
  </si>
  <si>
    <t>Chaitanya Sood</t>
  </si>
  <si>
    <t>https://scholar.google.com/citations?hl=en&amp;user=NM5yTSgAAAAJ</t>
  </si>
  <si>
    <t>NM5yTSgAAAAJ</t>
  </si>
  <si>
    <t>Avinash Kumar</t>
  </si>
  <si>
    <t>https://scholar.google.com/citations?hl=en&amp;user=6BY1V1wAAAAJ</t>
  </si>
  <si>
    <t>6BY1V1wAAAAJ</t>
  </si>
  <si>
    <t>Umar Abdullahi Muhammad</t>
  </si>
  <si>
    <t>https://scholar.google.com/citations?hl=en&amp;user=goTi58cAAAAJ</t>
  </si>
  <si>
    <t>goTi58cAAAAJ</t>
  </si>
  <si>
    <t>Department of Computer Science, Federal University of Technology, Owerri, Imo StateÂ â€¦</t>
  </si>
  <si>
    <t>Verified email at futo.edu.ng</t>
  </si>
  <si>
    <t>Shubhamkar Joshi</t>
  </si>
  <si>
    <t>https://scholar.google.com/citations?hl=en&amp;user=V_tPcY0AAAAJ</t>
  </si>
  <si>
    <t>V_tPcY0AAAAJ</t>
  </si>
  <si>
    <t>Vishwakarma Institute of Information Technology</t>
  </si>
  <si>
    <t>Verified email at viit.ac.in</t>
  </si>
  <si>
    <t>Qiuyu Ding</t>
  </si>
  <si>
    <t>https://scholar.google.com/citations?hl=en&amp;user=dYEdTjwAAAAJ</t>
  </si>
  <si>
    <t>dYEdTjwAAAAJ</t>
  </si>
  <si>
    <t>Brian Li</t>
  </si>
  <si>
    <t>https://scholar.google.com/citations?hl=en&amp;user=VMbJRJ8AAAAJ</t>
  </si>
  <si>
    <t>VMbJRJ8AAAAJ</t>
  </si>
  <si>
    <t>Mission San Jose High School</t>
  </si>
  <si>
    <t>TIANQI LI</t>
  </si>
  <si>
    <t>https://scholar.google.com/citations?hl=en&amp;user=CES6T-YAAAAJ</t>
  </si>
  <si>
    <t>CES6T-YAAAAJ</t>
  </si>
  <si>
    <t>Mahsa Saadat</t>
  </si>
  <si>
    <t>https://scholar.google.com/citations?hl=en&amp;user=AdKve94AAAAJ</t>
  </si>
  <si>
    <t>AdKve94AAAAJ</t>
  </si>
  <si>
    <t>PhD candidate at Amirkabir University of Technology</t>
  </si>
  <si>
    <t>Verified email at aut.ac.ir</t>
  </si>
  <si>
    <t>Aryaman Ayush</t>
  </si>
  <si>
    <t>https://scholar.google.com/citations?hl=en&amp;user=pL-kDWAAAAAJ</t>
  </si>
  <si>
    <t>pL-kDWAAAAAJ</t>
  </si>
  <si>
    <t>Lovro MatoÅ¡eviÄ‡</t>
  </si>
  <si>
    <t>https://scholar.google.com/citations?hl=en&amp;user=Q92ZPuoAAAAJ</t>
  </si>
  <si>
    <t>Q92ZPuoAAAAJ</t>
  </si>
  <si>
    <t>Maymuna Gulfam Tanni</t>
  </si>
  <si>
    <t>https://scholar.google.com/citations?hl=en&amp;user=R9cIvd8AAAAJ</t>
  </si>
  <si>
    <t>R9cIvd8AAAAJ</t>
  </si>
  <si>
    <t>Student of IIUM</t>
  </si>
  <si>
    <t>Verified email at live.iium.edu.my</t>
  </si>
  <si>
    <t>Gare Lawson</t>
  </si>
  <si>
    <t>https://scholar.google.com/citations?hl=en&amp;user=KBKArkYAAAAJ</t>
  </si>
  <si>
    <t>KBKArkYAAAAJ</t>
  </si>
  <si>
    <t>Teaching Assistant, Computer Science</t>
  </si>
  <si>
    <t>Verified email at st.atu.edu.gh</t>
  </si>
  <si>
    <t>Ofek Akerman</t>
  </si>
  <si>
    <t>https://scholar.google.com/citations?hl=en&amp;user=fGNXNtAAAAAJ</t>
  </si>
  <si>
    <t>fGNXNtAAAAAJ</t>
  </si>
  <si>
    <t>Masters student, Bar-ilan university</t>
  </si>
  <si>
    <t>Lambert Alexandre</t>
  </si>
  <si>
    <t>https://scholar.google.com/citations?hl=en&amp;user=Q_b_XjMAAAAJ</t>
  </si>
  <si>
    <t>Q_b_XjMAAAAJ</t>
  </si>
  <si>
    <t>ECE reasearch center</t>
  </si>
  <si>
    <t>Verified email at ece.fr</t>
  </si>
  <si>
    <t>Mahmoud IBrahem</t>
  </si>
  <si>
    <t>https://scholar.google.com/citations?hl=en&amp;user=rtkVwzQAAAAJ</t>
  </si>
  <si>
    <t>rtkVwzQAAAAJ</t>
  </si>
  <si>
    <t>Teaching Assistant, zagazig university</t>
  </si>
  <si>
    <t>Verified email at zu.edu.eg</t>
  </si>
  <si>
    <t>Mounira Sassi</t>
  </si>
  <si>
    <t>https://scholar.google.com/citations?hl=en&amp;user=UrFKLzIAAAAJ</t>
  </si>
  <si>
    <t>UrFKLzIAAAAJ</t>
  </si>
  <si>
    <t>National School of Computer Science University of Manouba, Tunisia</t>
  </si>
  <si>
    <t>Verified email at ensi-uma.tn</t>
  </si>
  <si>
    <t>Chenyan Liu</t>
  </si>
  <si>
    <t>https://scholar.google.com/citations?hl=en&amp;user=RRnS4icAAAAJ</t>
  </si>
  <si>
    <t>RRnS4icAAAAJ</t>
  </si>
  <si>
    <t>Ika Dyah Agustia Rachmawati</t>
  </si>
  <si>
    <t>https://scholar.google.com/citations?hl=en&amp;user=Ho3AiKYAAAAJ</t>
  </si>
  <si>
    <t>Ho3AiKYAAAAJ</t>
  </si>
  <si>
    <t>Sarah Bolton</t>
  </si>
  <si>
    <t>https://scholar.google.com/citations?hl=en&amp;user=2_rtff4AAAAJ</t>
  </si>
  <si>
    <t>2_rtff4AAAAJ</t>
  </si>
  <si>
    <t>Air Force Institute of Technology</t>
  </si>
  <si>
    <t>Verified email at afit.edu</t>
  </si>
  <si>
    <t>Samuel E. Armstrong</t>
  </si>
  <si>
    <t>https://scholar.google.com/citations?hl=en&amp;user=Lv9KdM0AAAAJ</t>
  </si>
  <si>
    <t>Lv9KdM0AAAAJ</t>
  </si>
  <si>
    <t>Research Software Engineer, University of Kentucky</t>
  </si>
  <si>
    <t>Viswanath Chadalapaka</t>
  </si>
  <si>
    <t>https://scholar.google.com/citations?hl=en&amp;user=JEGYp_sAAAAJ</t>
  </si>
  <si>
    <t>JEGYp_sAAAAJ</t>
  </si>
  <si>
    <t>Samuel Fay</t>
  </si>
  <si>
    <t>https://scholar.google.com/citations?hl=en&amp;user=jtNPMWMAAAAJ</t>
  </si>
  <si>
    <t>jtNPMWMAAAAJ</t>
  </si>
  <si>
    <t>Kristian Ã˜dum Nielsen</t>
  </si>
  <si>
    <t>https://scholar.google.com/citations?hl=en&amp;user=ubII7BAAAAAJ</t>
  </si>
  <si>
    <t>ubII7BAAAAAJ</t>
  </si>
  <si>
    <t>Student, Aalborg University</t>
  </si>
  <si>
    <t>Loay Alajramy</t>
  </si>
  <si>
    <t>https://scholar.google.com/citations?hl=en&amp;user=jF2NKXoAAAAJ</t>
  </si>
  <si>
    <t>jF2NKXoAAAAJ</t>
  </si>
  <si>
    <t>Verified email at birzeit.edu</t>
  </si>
  <si>
    <t>Donghan Kim</t>
  </si>
  <si>
    <t>https://scholar.google.com/citations?hl=en&amp;user=j9b_uMMAAAAJ</t>
  </si>
  <si>
    <t>j9b_uMMAAAAJ</t>
  </si>
  <si>
    <t>Thai Nguyen Truong</t>
  </si>
  <si>
    <t>https://scholar.google.com/citations?hl=en&amp;user=IOCL0CoAAAAJ</t>
  </si>
  <si>
    <t>IOCL0CoAAAAJ</t>
  </si>
  <si>
    <t>Data Engineer, Data Nest Technologies JSC</t>
  </si>
  <si>
    <t>Verified email at datanest.vn</t>
  </si>
  <si>
    <t>Wu Zhou</t>
  </si>
  <si>
    <t>https://scholar.google.com/citations?hl=en&amp;user=4k25BnUAAAAJ</t>
  </si>
  <si>
    <t>4k25BnUAAAAJ</t>
  </si>
  <si>
    <t>Beijing Electronic Science and Technology Institute</t>
  </si>
  <si>
    <t>Sanzida Akter</t>
  </si>
  <si>
    <t>https://scholar.google.com/citations?hl=en&amp;user=gQJNNX0AAAAJ</t>
  </si>
  <si>
    <t>gQJNNX0AAAAJ</t>
  </si>
  <si>
    <t>Danil Shaikhelislamov</t>
  </si>
  <si>
    <t>https://scholar.google.com/citations?hl=en&amp;user=fwAY-nQAAAAJ</t>
  </si>
  <si>
    <t>fwAY-nQAAAAJ</t>
  </si>
  <si>
    <t>Sber, ISP RAS, MIPT, HSE University</t>
  </si>
  <si>
    <t>Muzhaffar Hazman</t>
  </si>
  <si>
    <t>https://scholar.google.com/citations?hl=en&amp;user=Gl9_KZsAAAAJ</t>
  </si>
  <si>
    <t>Gl9_KZsAAAAJ</t>
  </si>
  <si>
    <t>PhD Candidate, University of Galway</t>
  </si>
  <si>
    <t>Verified email at universityofgalway.ie</t>
  </si>
  <si>
    <t>Mahnoor Arshad</t>
  </si>
  <si>
    <t>https://scholar.google.com/citations?hl=en&amp;user=YHF3GVoAAAAJ</t>
  </si>
  <si>
    <t>YHF3GVoAAAAJ</t>
  </si>
  <si>
    <t>Student, Lahore Garrison University</t>
  </si>
  <si>
    <t>Ophelia Prillard</t>
  </si>
  <si>
    <t>https://scholar.google.com/citations?hl=en&amp;user=LG2UCMEAAAAJ</t>
  </si>
  <si>
    <t>LG2UCMEAAAAJ</t>
  </si>
  <si>
    <t>SINTEF</t>
  </si>
  <si>
    <t>Verified email at sintef.no</t>
  </si>
  <si>
    <t>Faiyaz Ahmed</t>
  </si>
  <si>
    <t>https://scholar.google.com/citations?hl=en&amp;user=-uiZvOoAAAAJ</t>
  </si>
  <si>
    <t>Kao-Feng Hsieh</t>
  </si>
  <si>
    <t>https://scholar.google.com/citations?hl=en&amp;user=vS0HDv0AAAAJ</t>
  </si>
  <si>
    <t>vS0HDv0AAAAJ</t>
  </si>
  <si>
    <t>Dell Inc.</t>
  </si>
  <si>
    <t>Cristian Ion</t>
  </si>
  <si>
    <t>https://scholar.google.com/citations?hl=en&amp;user=ufYujRgAAAAJ</t>
  </si>
  <si>
    <t>ufYujRgAAAAJ</t>
  </si>
  <si>
    <t>Soulimane KAMNI</t>
  </si>
  <si>
    <t>https://scholar.google.com/citations?hl=en&amp;user=f6VZTb0AAAAJ</t>
  </si>
  <si>
    <t>f6VZTb0AAAAJ</t>
  </si>
  <si>
    <t>ISAE-ENSMA</t>
  </si>
  <si>
    <t>Verified email at ensma.fr</t>
  </si>
  <si>
    <t>Alejandro Pujante</t>
  </si>
  <si>
    <t>https://scholar.google.com/citations?hl=en&amp;user=KfE7L3oAAAAJ</t>
  </si>
  <si>
    <t>KfE7L3oAAAAJ</t>
  </si>
  <si>
    <t>Research &amp; Development at Libelium</t>
  </si>
  <si>
    <t>Verified email at libelium.com</t>
  </si>
  <si>
    <t>Abhishek Singh</t>
  </si>
  <si>
    <t>https://scholar.google.com/citations?hl=en&amp;user=RUvYyVEAAAAJ</t>
  </si>
  <si>
    <t>RUvYyVEAAAAJ</t>
  </si>
  <si>
    <t>St. Andrew's Institute of Technology and Mangement,Gurgaon</t>
  </si>
  <si>
    <t>Verified email at saitm.org</t>
  </si>
  <si>
    <t>EliÃ£ Rafael Lima Batista</t>
  </si>
  <si>
    <t>https://scholar.google.com/citations?hl=en&amp;user=LP2-pCYAAAAJ</t>
  </si>
  <si>
    <t>LP2-pCYAAAAJ</t>
  </si>
  <si>
    <t>PhD Student, University of Lugano</t>
  </si>
  <si>
    <t>Giovanni Aparecido da Silva Oliveira</t>
  </si>
  <si>
    <t>https://scholar.google.com/citations?hl=en&amp;user=OT_dXxAAAAAJ</t>
  </si>
  <si>
    <t>OT_dXxAAAAAJ</t>
  </si>
  <si>
    <t>MSc Student</t>
  </si>
  <si>
    <t>Aditya kulkarni</t>
  </si>
  <si>
    <t>https://scholar.google.com/citations?hl=en&amp;user=L7F0DCIAAAAJ</t>
  </si>
  <si>
    <t>L7F0DCIAAAAJ</t>
  </si>
  <si>
    <t>Esther Kaliza</t>
  </si>
  <si>
    <t>https://scholar.google.com/citations?hl=en&amp;user=8pQyOjgAAAAJ</t>
  </si>
  <si>
    <t>8pQyOjgAAAAJ</t>
  </si>
  <si>
    <t>Lukas Heuer</t>
  </si>
  <si>
    <t>https://scholar.google.com/citations?hl=en&amp;user=JEBDhYAAAAAJ</t>
  </si>
  <si>
    <t>JEBDhYAAAAAJ</t>
  </si>
  <si>
    <t>Ã–rebro University, Bosch Research</t>
  </si>
  <si>
    <t>Yufei Cai</t>
  </si>
  <si>
    <t>https://scholar.google.com/citations?hl=en&amp;user=K6OsDfwAAAAJ</t>
  </si>
  <si>
    <t>K6OsDfwAAAAJ</t>
  </si>
  <si>
    <t>University of Notre Dame</t>
  </si>
  <si>
    <t>Ludi Wang</t>
  </si>
  <si>
    <t>https://scholar.google.com/citations?hl=en&amp;user=8zFobJkAAAAJ</t>
  </si>
  <si>
    <t>8zFobJkAAAAJ</t>
  </si>
  <si>
    <t>Beijing Aerospace Automatic Control Institute</t>
  </si>
  <si>
    <t>Cindy Liang</t>
  </si>
  <si>
    <t>https://scholar.google.com/citations?hl=en&amp;user=-XKF7cwAAAAJ</t>
  </si>
  <si>
    <t>Aadi Palnitkar</t>
  </si>
  <si>
    <t>https://scholar.google.com/citations?hl=en&amp;user=bT1lIOkAAAAJ</t>
  </si>
  <si>
    <t>bT1lIOkAAAAJ</t>
  </si>
  <si>
    <t>Researcher, University of Maryland College Park</t>
  </si>
  <si>
    <t>Billy Byiringiro</t>
  </si>
  <si>
    <t>https://scholar.google.com/citations?hl=en&amp;user=c0pwuiYAAAAJ</t>
  </si>
  <si>
    <t>c0pwuiYAAAAJ</t>
  </si>
  <si>
    <t>Ze Li</t>
  </si>
  <si>
    <t>https://scholar.google.com/citations?hl=en&amp;user=mRdSkqsAAAAJ</t>
  </si>
  <si>
    <t>mRdSkqsAAAAJ</t>
  </si>
  <si>
    <t>Saja Saeed Abed</t>
  </si>
  <si>
    <t>https://scholar.google.com/citations?hl=en&amp;user=feBs-IMAAAAJ</t>
  </si>
  <si>
    <t>feBs-IMAAAAJ</t>
  </si>
  <si>
    <t>Uruk University/ college of pharmacy</t>
  </si>
  <si>
    <t>Ziming Dai</t>
  </si>
  <si>
    <t>https://scholar.google.com/citations?hl=en&amp;user=6jFThhoAAAAJ</t>
  </si>
  <si>
    <t>6jFThhoAAAAJ</t>
  </si>
  <si>
    <t>Student, Tianjin University</t>
  </si>
  <si>
    <t>Verified email at tju.edu.cn</t>
  </si>
  <si>
    <t>Mahnoor Ejaz</t>
  </si>
  <si>
    <t>https://scholar.google.com/citations?hl=en&amp;user=sGFjAJoAAAAJ</t>
  </si>
  <si>
    <t>sGFjAJoAAAAJ</t>
  </si>
  <si>
    <t>University of the Punjab</t>
  </si>
  <si>
    <t>Verified email at pucit.edu.pk</t>
  </si>
  <si>
    <t>Michail Papadopoulos</t>
  </si>
  <si>
    <t>https://scholar.google.com/citations?hl=en&amp;user=8Uxbc1IAAAAJ</t>
  </si>
  <si>
    <t>8Uxbc1IAAAAJ</t>
  </si>
  <si>
    <t>European University Cyprus</t>
  </si>
  <si>
    <t>Verified email at students.euc.ac.cy</t>
  </si>
  <si>
    <t>Mukhit Zhanuzakov</t>
  </si>
  <si>
    <t>https://scholar.google.com/citations?hl=en&amp;user=Bk96jhYAAAAJ</t>
  </si>
  <si>
    <t>Bk96jhYAAAAJ</t>
  </si>
  <si>
    <t>Phd student at al-Farabi Kazakh National University</t>
  </si>
  <si>
    <t>Jiyu Yang</t>
  </si>
  <si>
    <t>https://scholar.google.com/citations?hl=en&amp;user=FaHKYdoAAAAJ</t>
  </si>
  <si>
    <t>FaHKYdoAAAAJ</t>
  </si>
  <si>
    <t>Xidian University</t>
  </si>
  <si>
    <t>Verified email at stu.xidian.edu.cn</t>
  </si>
  <si>
    <t>Michail Mitsios</t>
  </si>
  <si>
    <t>https://scholar.google.com/citations?hl=en&amp;user=7ds7iXwAAAAJ</t>
  </si>
  <si>
    <t>7ds7iXwAAAAJ</t>
  </si>
  <si>
    <t>Master Student in computer science</t>
  </si>
  <si>
    <t>Vincent Schilling</t>
  </si>
  <si>
    <t>https://scholar.google.com/citations?hl=en&amp;user=Zof8wCwAAAAJ</t>
  </si>
  <si>
    <t>Zof8wCwAAAAJ</t>
  </si>
  <si>
    <t>PhD Student at Robert-Koch Institute</t>
  </si>
  <si>
    <t>Khairunnas</t>
  </si>
  <si>
    <t>https://scholar.google.com/citations?hl=en&amp;user=JTFTggwAAAAJ</t>
  </si>
  <si>
    <t>JTFTggwAAAAJ</t>
  </si>
  <si>
    <t>Atharv Kolekar</t>
  </si>
  <si>
    <t>https://scholar.google.com/citations?hl=en&amp;user=yTdUVZMAAAAJ</t>
  </si>
  <si>
    <t>yTdUVZMAAAAJ</t>
  </si>
  <si>
    <t>Student, Symbiosis Institute of Geoinformatics</t>
  </si>
  <si>
    <t>Verified email at sig.ac.in</t>
  </si>
  <si>
    <t>Poonam Dang</t>
  </si>
  <si>
    <t>https://scholar.google.com/citations?hl=en&amp;user=tW3fejQAAAAJ</t>
  </si>
  <si>
    <t>tW3fejQAAAAJ</t>
  </si>
  <si>
    <t>GLS University</t>
  </si>
  <si>
    <t>Verified email at glsuniversity.ac.in</t>
  </si>
  <si>
    <t>Yuchen Guan</t>
  </si>
  <si>
    <t>https://scholar.google.com/citations?hl=en&amp;user=XIkIJrgAAAAJ</t>
  </si>
  <si>
    <t>XIkIJrgAAAAJ</t>
  </si>
  <si>
    <t>Arshad A.Hussein</t>
  </si>
  <si>
    <t>https://scholar.google.com/citations?hl=en&amp;user=vP3cNmYAAAAJ</t>
  </si>
  <si>
    <t>vP3cNmYAAAAJ</t>
  </si>
  <si>
    <t>teacher in sport education institute of akre</t>
  </si>
  <si>
    <t>Verified email at auas.edu.krd</t>
  </si>
  <si>
    <t>NiccolÃ² Guiducci</t>
  </si>
  <si>
    <t>https://scholar.google.com/citations?hl=en&amp;user=ZG58cjEAAAAJ</t>
  </si>
  <si>
    <t>ZG58cjEAAAAJ</t>
  </si>
  <si>
    <t>Assegnista di ricerca</t>
  </si>
  <si>
    <t>Verified email at edu.unifi.it</t>
  </si>
  <si>
    <t>Swarnalata Patel</t>
  </si>
  <si>
    <t>https://scholar.google.com/citations?hl=en&amp;user=LC9cQmIAAAAJ</t>
  </si>
  <si>
    <t>LC9cQmIAAAAJ</t>
  </si>
  <si>
    <t>Architect in IBM, Inventor</t>
  </si>
  <si>
    <t>Salem bilal Amokrane</t>
  </si>
  <si>
    <t>https://scholar.google.com/citations?hl=en&amp;user=4snT_zoAAAAJ</t>
  </si>
  <si>
    <t>4snT_zoAAAAJ</t>
  </si>
  <si>
    <t>Verified email at va.mod.gov.rs</t>
  </si>
  <si>
    <t>Andrew Ogden</t>
  </si>
  <si>
    <t>https://scholar.google.com/citations?hl=en&amp;user=5FKOesUAAAAJ</t>
  </si>
  <si>
    <t>5FKOesUAAAAJ</t>
  </si>
  <si>
    <t>Ivan Ilin</t>
  </si>
  <si>
    <t>https://scholar.google.com/citations?hl=en&amp;user=elw14gUAAAAJ</t>
  </si>
  <si>
    <t>elw14gUAAAAJ</t>
  </si>
  <si>
    <t>Ms/PhD Student at KAUST</t>
  </si>
  <si>
    <t>Verified email at kaust.edu.sa</t>
  </si>
  <si>
    <t>Yoga Febriatala</t>
  </si>
  <si>
    <t>https://scholar.google.com/citations?hl=en&amp;user=_1zYRawAAAAJ</t>
  </si>
  <si>
    <t>_1zYRawAAAAJ</t>
  </si>
  <si>
    <t>Bensaid Radjaa</t>
  </si>
  <si>
    <t>https://scholar.google.com/citations?hl=en&amp;user=2uFA7UIAAAAJ</t>
  </si>
  <si>
    <t>2uFA7UIAAAAJ</t>
  </si>
  <si>
    <t>Ph.D student, university of tlemcen</t>
  </si>
  <si>
    <t>Zainab Zahid</t>
  </si>
  <si>
    <t>https://scholar.google.com/citations?hl=en&amp;user=aAFa4EAAAAAJ</t>
  </si>
  <si>
    <t>aAFa4EAAAAAJ</t>
  </si>
  <si>
    <t>Forman Christian College University</t>
  </si>
  <si>
    <t>Verified email at formanite.fccollege.edu.pk</t>
  </si>
  <si>
    <t>Saksham Sharma</t>
  </si>
  <si>
    <t>https://scholar.google.com/citations?hl=en&amp;user=hjKwj_QAAAAJ</t>
  </si>
  <si>
    <t>hjKwj_QAAAAJ</t>
  </si>
  <si>
    <t>New York Institute Of Technology</t>
  </si>
  <si>
    <t>Xuye Luo</t>
  </si>
  <si>
    <t>https://scholar.google.com/citations?hl=en&amp;user=CivtoGIAAAAJ</t>
  </si>
  <si>
    <t>CivtoGIAAAAJ</t>
  </si>
  <si>
    <t>Verified email at nmsu.edu</t>
  </si>
  <si>
    <t>Semen Protsenko</t>
  </si>
  <si>
    <t>https://scholar.google.com/citations?hl=en&amp;user=N6ni8tkAAAAJ</t>
  </si>
  <si>
    <t>N6ni8tkAAAAJ</t>
  </si>
  <si>
    <t>Software Engineer, Linaro</t>
  </si>
  <si>
    <t>Verified email at linaro.org</t>
  </si>
  <si>
    <t>Ashutosh Pawar</t>
  </si>
  <si>
    <t>https://scholar.google.com/citations?hl=en&amp;user=uG-FvR0AAAAJ</t>
  </si>
  <si>
    <t>uG-FvR0AAAAJ</t>
  </si>
  <si>
    <t>Ph.D. Student at Saint Louis University</t>
  </si>
  <si>
    <t>Verified email at slu.edu</t>
  </si>
  <si>
    <t>Elena Blagoeva</t>
  </si>
  <si>
    <t>https://scholar.google.com/citations?hl=en&amp;user=JKg5_ZsAAAAJ</t>
  </si>
  <si>
    <t>JKg5_ZsAAAAJ</t>
  </si>
  <si>
    <t>Verified email at iict.bas.bg</t>
  </si>
  <si>
    <t>Putri Yani</t>
  </si>
  <si>
    <t>https://scholar.google.com/citations?hl=en&amp;user=csTwIhMAAAAJ</t>
  </si>
  <si>
    <t>csTwIhMAAAAJ</t>
  </si>
  <si>
    <t>Institut Teknologi Sapta Mandiri</t>
  </si>
  <si>
    <t>Dawei Guo</t>
  </si>
  <si>
    <t>https://scholar.google.com/citations?hl=en&amp;user=lAEddYsAAAAJ</t>
  </si>
  <si>
    <t>lAEddYsAAAAJ</t>
  </si>
  <si>
    <t>Francesco Corso</t>
  </si>
  <si>
    <t>https://scholar.google.com/citations?hl=en&amp;user=7jk5ybMAAAAJ</t>
  </si>
  <si>
    <t>7jk5ybMAAAAJ</t>
  </si>
  <si>
    <t>Ph.D Student, Politecnico di Milano</t>
  </si>
  <si>
    <t>Yan-Ru Ju</t>
  </si>
  <si>
    <t>https://scholar.google.com/citations?hl=en&amp;user=jlo3IeAAAAAJ</t>
  </si>
  <si>
    <t>jlo3IeAAAAAJ</t>
  </si>
  <si>
    <t>Academia Sinica</t>
  </si>
  <si>
    <t>Verified email at iis.sinica.edu.tw</t>
  </si>
  <si>
    <t>Adi Kurniawan</t>
  </si>
  <si>
    <t>https://scholar.google.com/citations?hl=en&amp;user=p7BZq7gAAAAJ</t>
  </si>
  <si>
    <t>p7BZq7gAAAAJ</t>
  </si>
  <si>
    <t>Institut Teknologi Yogyakarta</t>
  </si>
  <si>
    <t>Maylida Izattul Wardah</t>
  </si>
  <si>
    <t>https://scholar.google.com/citations?hl=en&amp;user=R0WfECcAAAAJ</t>
  </si>
  <si>
    <t>R0WfECcAAAAJ</t>
  </si>
  <si>
    <t>Antonino Calderone</t>
  </si>
  <si>
    <t>https://scholar.google.com/citations?hl=en&amp;user=NgENSzMAAAAJ</t>
  </si>
  <si>
    <t>NgENSzMAAAAJ</t>
  </si>
  <si>
    <t>Munster Technological University, Cork</t>
  </si>
  <si>
    <t>Verified email at mycit.ie</t>
  </si>
  <si>
    <t>Xinyue Peng</t>
  </si>
  <si>
    <t>https://scholar.google.com/citations?hl=en&amp;user=I8VG4jwAAAAJ</t>
  </si>
  <si>
    <t>I8VG4jwAAAAJ</t>
  </si>
  <si>
    <t>Oqbah Salim Atiyah</t>
  </si>
  <si>
    <t>https://scholar.google.com/citations?hl=en&amp;user=B-iYBRQAAAAJ</t>
  </si>
  <si>
    <t>B-iYBRQAAAAJ</t>
  </si>
  <si>
    <t>Tikrit university</t>
  </si>
  <si>
    <t>Farhanuddin Fazaluddin Kazi</t>
  </si>
  <si>
    <t>https://scholar.google.com/citations?hl=en&amp;user=fAqtNUIAAAAJ</t>
  </si>
  <si>
    <t>fAqtNUIAAAAJ</t>
  </si>
  <si>
    <t>Verified email at d.umn.edu</t>
  </si>
  <si>
    <t>YASHAS HIREMATH</t>
  </si>
  <si>
    <t>https://scholar.google.com/citations?hl=en&amp;user=YJHXuvMAAAAJ</t>
  </si>
  <si>
    <t>YJHXuvMAAAAJ</t>
  </si>
  <si>
    <t>Software Engineer at Google</t>
  </si>
  <si>
    <t>Mahmud</t>
  </si>
  <si>
    <t>https://scholar.google.com/citations?hl=en&amp;user=WmdD0AwAAAAJ</t>
  </si>
  <si>
    <t>WmdD0AwAAAAJ</t>
  </si>
  <si>
    <t>Binadarma University</t>
  </si>
  <si>
    <t>Arushi Sharma</t>
  </si>
  <si>
    <t>https://scholar.google.com/citations?hl=en&amp;user=KUCNGsoAAAAJ</t>
  </si>
  <si>
    <t>KUCNGsoAAAAJ</t>
  </si>
  <si>
    <t>Undergraduate Student, UT Austin</t>
  </si>
  <si>
    <t>Leon Lei</t>
  </si>
  <si>
    <t>https://scholar.google.com/citations?hl=en&amp;user=8nQws_cAAAAJ</t>
  </si>
  <si>
    <t>8nQws_cAAAAJ</t>
  </si>
  <si>
    <t>Emir Sahin Hatay</t>
  </si>
  <si>
    <t>https://scholar.google.com/citations?hl=en&amp;user=JiSFPesAAAAJ</t>
  </si>
  <si>
    <t>JiSFPesAAAAJ</t>
  </si>
  <si>
    <t>BSc computer science</t>
  </si>
  <si>
    <t>Oussama Hamel</t>
  </si>
  <si>
    <t>https://scholar.google.com/citations?hl=en&amp;user=wnfQCsoAAAAJ</t>
  </si>
  <si>
    <t>wnfQCsoAAAAJ</t>
  </si>
  <si>
    <t>Ph.D. Student, University of Blida 1</t>
  </si>
  <si>
    <t>Verified email at etu.univ-blida.dz</t>
  </si>
  <si>
    <t>Zhiyuan Wu</t>
  </si>
  <si>
    <t>https://scholar.google.com/citations?hl=en&amp;user=lNuG5sYAAAAJ</t>
  </si>
  <si>
    <t>lNuG5sYAAAAJ</t>
  </si>
  <si>
    <t>Jiayuan Liang</t>
  </si>
  <si>
    <t>https://scholar.google.com/citations?hl=en&amp;user=qQjZnygAAAAJ</t>
  </si>
  <si>
    <t>qQjZnygAAAAJ</t>
  </si>
  <si>
    <t>Dr.S.KALAIVANY</t>
  </si>
  <si>
    <t>https://scholar.google.com/citations?hl=en&amp;user=18DoHgwAAAAJ</t>
  </si>
  <si>
    <t>18DoHgwAAAAJ</t>
  </si>
  <si>
    <t>MAILAM ENGINEERING COLLEGE</t>
  </si>
  <si>
    <t>Verified email at mailamengg.com</t>
  </si>
  <si>
    <t>Muh Nur Aslam</t>
  </si>
  <si>
    <t>https://scholar.google.com/citations?hl=en&amp;user=Rq07JzEAAAAJ</t>
  </si>
  <si>
    <t>Rq07JzEAAAAJ</t>
  </si>
  <si>
    <t>Universitas Islam Negeri Sunan Kalijaga</t>
  </si>
  <si>
    <t>Verified email at student.uin-suka.ac.id</t>
  </si>
  <si>
    <t>Francesco Todino</t>
  </si>
  <si>
    <t>https://scholar.google.com/citations?hl=en&amp;user=G6uYGNcAAAAJ</t>
  </si>
  <si>
    <t>G6uYGNcAAAAJ</t>
  </si>
  <si>
    <t>Student, University of Florence</t>
  </si>
  <si>
    <t>Venkata Anantha Sai Sribhashyam</t>
  </si>
  <si>
    <t>https://scholar.google.com/citations?hl=en&amp;user=id2zQfEAAAAJ</t>
  </si>
  <si>
    <t>id2zQfEAAAAJ</t>
  </si>
  <si>
    <t>KL University</t>
  </si>
  <si>
    <t>Shouzab khan</t>
  </si>
  <si>
    <t>https://scholar.google.com/citations?hl=en&amp;user=znsn20MAAAAJ</t>
  </si>
  <si>
    <t>znsn20MAAAAJ</t>
  </si>
  <si>
    <t>University of alabama at birmingham</t>
  </si>
  <si>
    <t>Ishaan Mane</t>
  </si>
  <si>
    <t>https://scholar.google.com/citations?hl=en&amp;user=dHuFaSsAAAAJ</t>
  </si>
  <si>
    <t>dHuFaSsAAAAJ</t>
  </si>
  <si>
    <t>Graduated, Mumbai University</t>
  </si>
  <si>
    <t>Verified email at tcetmumbai.in</t>
  </si>
  <si>
    <t>Pranav Khetarpal</t>
  </si>
  <si>
    <t>https://scholar.google.com/citations?hl=en&amp;user=LS2FtbsAAAAJ</t>
  </si>
  <si>
    <t>LS2FtbsAAAAJ</t>
  </si>
  <si>
    <t>Undergrad, Indian Institute of Technology Delhi</t>
  </si>
  <si>
    <t>Nodira Nazyrova</t>
  </si>
  <si>
    <t>https://scholar.google.com/citations?hl=en&amp;user=jXlKp0IAAAAJ</t>
  </si>
  <si>
    <t>jXlKp0IAAAAJ</t>
  </si>
  <si>
    <t>University of Westminster</t>
  </si>
  <si>
    <t>Verified email at my.westminster.ac.uk</t>
  </si>
  <si>
    <t>Namrata Jain</t>
  </si>
  <si>
    <t>https://scholar.google.com/citations?hl=en&amp;user=u7vvnBUAAAAJ</t>
  </si>
  <si>
    <t>u7vvnBUAAAAJ</t>
  </si>
  <si>
    <t>Indian Institute of Technology, Delhi</t>
  </si>
  <si>
    <t>Verified email at iitdalumni.com</t>
  </si>
  <si>
    <t>Mustafa Muhanad M.Salih</t>
  </si>
  <si>
    <t>https://scholar.google.com/citations?hl=en&amp;user=yBXXwbkAAAAJ</t>
  </si>
  <si>
    <t>yBXXwbkAAAAJ</t>
  </si>
  <si>
    <t>Department of Computer Science and information system, AL Mansour University College</t>
  </si>
  <si>
    <t>Verified email at muc.edu.iq</t>
  </si>
  <si>
    <t>Kaleb Roncatti de Souza</t>
  </si>
  <si>
    <t>https://scholar.google.com/citations?hl=en&amp;user=_-kS8qEAAAAJ</t>
  </si>
  <si>
    <t>_-kS8qEAAAAJ</t>
  </si>
  <si>
    <t>UNICAMP and ESPCI Paris</t>
  </si>
  <si>
    <t>Verified email at espci.fr</t>
  </si>
  <si>
    <t>Adil Alshammari</t>
  </si>
  <si>
    <t>https://scholar.google.com/citations?hl=en&amp;user=emmPwNQAAAAJ</t>
  </si>
  <si>
    <t>emmPwNQAAAAJ</t>
  </si>
  <si>
    <t>Majmaah University</t>
  </si>
  <si>
    <t>Ali Firooz</t>
  </si>
  <si>
    <t>https://scholar.google.com/citations?hl=en&amp;user=m5BMVpgAAAAJ</t>
  </si>
  <si>
    <t>m5BMVpgAAAAJ</t>
  </si>
  <si>
    <t>Verified email at sc.edu</t>
  </si>
  <si>
    <t>shrouk reda</t>
  </si>
  <si>
    <t>https://scholar.google.com/citations?hl=en&amp;user=1_3Q50IAAAAJ</t>
  </si>
  <si>
    <t>1_3Q50IAAAAJ</t>
  </si>
  <si>
    <t>Teaching assistant at nahda university</t>
  </si>
  <si>
    <t>Niloufar Seyed Majidi</t>
  </si>
  <si>
    <t>https://scholar.google.com/citations?hl=en&amp;user=tpjiAiMAAAAJ</t>
  </si>
  <si>
    <t>tpjiAiMAAAAJ</t>
  </si>
  <si>
    <t>Bioinformatics, Tarbiat Modares University</t>
  </si>
  <si>
    <t>Carlos Brito-Pacheco</t>
  </si>
  <si>
    <t>https://scholar.google.com/citations?hl=en&amp;user=daAV_nEAAAAJ</t>
  </si>
  <si>
    <t>daAV_nEAAAAJ</t>
  </si>
  <si>
    <t>Nitesh Nagpal</t>
  </si>
  <si>
    <t>https://scholar.google.com/citations?hl=en&amp;user=4S09-VEAAAAJ</t>
  </si>
  <si>
    <t>4S09-VEAAAAJ</t>
  </si>
  <si>
    <t>PDM College of Engineering</t>
  </si>
  <si>
    <t>Verified email at pdm.ac.in</t>
  </si>
  <si>
    <t>Aldi Nugroho Setyopambudi</t>
  </si>
  <si>
    <t>https://scholar.google.com/citations?hl=en&amp;user=p2F8lG4AAAAJ</t>
  </si>
  <si>
    <t>p2F8lG4AAAAJ</t>
  </si>
  <si>
    <t>Student at Semarang State University</t>
  </si>
  <si>
    <t>Michael Edward Loomis</t>
  </si>
  <si>
    <t>https://scholar.google.com/citations?hl=en&amp;user=NpEgKnUAAAAJ</t>
  </si>
  <si>
    <t>NpEgKnUAAAAJ</t>
  </si>
  <si>
    <t>Verified email at utulsa.edu</t>
  </si>
  <si>
    <t>AZZI YAMINA</t>
  </si>
  <si>
    <t>https://scholar.google.com/citations?hl=en&amp;user=9RSRNlcAAAAJ</t>
  </si>
  <si>
    <t>9RSRNlcAAAAJ</t>
  </si>
  <si>
    <t>university farhet abbes setif</t>
  </si>
  <si>
    <t>Verified email at univ-setif.dz</t>
  </si>
  <si>
    <t>Nawel Boukhari</t>
  </si>
  <si>
    <t>https://scholar.google.com/citations?hl=en&amp;user=ouWM8fIAAAAJ</t>
  </si>
  <si>
    <t>ouWM8fIAAAAJ</t>
  </si>
  <si>
    <t>Verified email at univ-msila.dz</t>
  </si>
  <si>
    <t>Johan Holmberg</t>
  </si>
  <si>
    <t>https://scholar.google.com/citations?hl=en&amp;user=kqQLBokAAAAJ</t>
  </si>
  <si>
    <t>kqQLBokAAAAJ</t>
  </si>
  <si>
    <t>PhD Student, MÃ¤lardalen University</t>
  </si>
  <si>
    <t>Jikai Long</t>
  </si>
  <si>
    <t>https://scholar.google.com/citations?hl=en&amp;user=rT_e9eYAAAAJ</t>
  </si>
  <si>
    <t>rT_e9eYAAAAJ</t>
  </si>
  <si>
    <t>Student of Computer Science, University of Toronto</t>
  </si>
  <si>
    <t>Sagnik Saha</t>
  </si>
  <si>
    <t>https://scholar.google.com/citations?hl=en&amp;user=gg2vx9AAAAAJ</t>
  </si>
  <si>
    <t>gg2vx9AAAAAJ</t>
  </si>
  <si>
    <t>School of Mathematics, Indian Institute of Science Education and ResearchÂ â€¦</t>
  </si>
  <si>
    <t>Verified email at alumni.iisertvm.ac.in</t>
  </si>
  <si>
    <t>Surya Sai Mourya Kosaraju</t>
  </si>
  <si>
    <t>https://scholar.google.com/citations?hl=en&amp;user=sOvFJZQAAAAJ</t>
  </si>
  <si>
    <t>sOvFJZQAAAAJ</t>
  </si>
  <si>
    <t>Hunter Read</t>
  </si>
  <si>
    <t>https://scholar.google.com/citations?hl=en&amp;user=0KYqEVIAAAAJ</t>
  </si>
  <si>
    <t>0KYqEVIAAAAJ</t>
  </si>
  <si>
    <t>Aditya Chavan</t>
  </si>
  <si>
    <t>https://scholar.google.com/citations?hl=en&amp;user=Y47ZgzwAAAAJ</t>
  </si>
  <si>
    <t>Y47ZgzwAAAAJ</t>
  </si>
  <si>
    <t>Yatin Kalra</t>
  </si>
  <si>
    <t>https://scholar.google.com/citations?hl=en&amp;user=ikxqprgAAAAJ</t>
  </si>
  <si>
    <t>ikxqprgAAAAJ</t>
  </si>
  <si>
    <t>Student, VIT University</t>
  </si>
  <si>
    <t>Verified email at vitbhopal.ac.in</t>
  </si>
  <si>
    <t>Arman Andrian</t>
  </si>
  <si>
    <t>https://scholar.google.com/citations?hl=en&amp;user=wBbl1rEAAAAJ</t>
  </si>
  <si>
    <t>wBbl1rEAAAAJ</t>
  </si>
  <si>
    <t>Mervin Jommel T. De Jesus</t>
  </si>
  <si>
    <t>https://scholar.google.com/citations?hl=en&amp;user=PKNW3mEAAAAJ</t>
  </si>
  <si>
    <t>PKNW3mEAAAAJ</t>
  </si>
  <si>
    <t>Johannes Mols</t>
  </si>
  <si>
    <t>https://scholar.google.com/citations?hl=en&amp;user=n-snGhsAAAAJ</t>
  </si>
  <si>
    <t>n-snGhsAAAAJ</t>
  </si>
  <si>
    <t>Denmarks Technical University</t>
  </si>
  <si>
    <t>syed meharanjunisa</t>
  </si>
  <si>
    <t>https://scholar.google.com/citations?hl=en&amp;user=M9aMcK8AAAAJ</t>
  </si>
  <si>
    <t>M9aMcK8AAAAJ</t>
  </si>
  <si>
    <t>University of Mysore</t>
  </si>
  <si>
    <t>David Munoz Constantine</t>
  </si>
  <si>
    <t>https://scholar.google.com/citations?hl=en&amp;user=CLQ9F2YAAAAJ</t>
  </si>
  <si>
    <t>CLQ9F2YAAAAJ</t>
  </si>
  <si>
    <t>MS Student</t>
  </si>
  <si>
    <t>Verified email at pdx.edu</t>
  </si>
  <si>
    <t>Kartik Chugh</t>
  </si>
  <si>
    <t>https://scholar.google.com/citations?hl=en&amp;user=dgkySe8AAAAJ</t>
  </si>
  <si>
    <t>dgkySe8AAAAJ</t>
  </si>
  <si>
    <t>Hirzi Irsyad Hipni</t>
  </si>
  <si>
    <t>https://scholar.google.com/citations?hl=en&amp;user=3cMm2uYAAAAJ</t>
  </si>
  <si>
    <t>3cMm2uYAAAAJ</t>
  </si>
  <si>
    <t>Student, GENIUS Insan College</t>
  </si>
  <si>
    <t>Verified email at raudah.usim.edu.my</t>
  </si>
  <si>
    <t>Yifei Liu</t>
  </si>
  <si>
    <t>https://scholar.google.com/citations?hl=en&amp;user=gSplkbkAAAAJ</t>
  </si>
  <si>
    <t>gSplkbkAAAAJ</t>
  </si>
  <si>
    <t>äº¬ä¸œ</t>
  </si>
  <si>
    <t>Nikolai Shauchenka</t>
  </si>
  <si>
    <t>https://scholar.google.com/citations?hl=en&amp;user=HGxldSEAAAAJ</t>
  </si>
  <si>
    <t>HGxldSEAAAAJ</t>
  </si>
  <si>
    <t>Student, Lichtenbergschule Europaschule Darmstadt</t>
  </si>
  <si>
    <t>Roinand Aguila</t>
  </si>
  <si>
    <t>https://scholar.google.com/citations?hl=en&amp;user=7pGesjAAAAAJ</t>
  </si>
  <si>
    <t>7pGesjAAAAAJ</t>
  </si>
  <si>
    <t>Former Assistant Professor, University of the Philippines Los Banos</t>
  </si>
  <si>
    <t>Daniela Kuinchtner</t>
  </si>
  <si>
    <t>https://scholar.google.com/citations?hl=en&amp;user=jfip2HIAAAAJ</t>
  </si>
  <si>
    <t>jfip2HIAAAAJ</t>
  </si>
  <si>
    <t>Arijit Chowdhury</t>
  </si>
  <si>
    <t>https://scholar.google.com/citations?hl=en&amp;user=hTMNkKUAAAAJ</t>
  </si>
  <si>
    <t>hTMNkKUAAAAJ</t>
  </si>
  <si>
    <t>Information Technology undergrad in IIEST, Shibpur</t>
  </si>
  <si>
    <t>Aditya Shyam Bazari</t>
  </si>
  <si>
    <t>https://scholar.google.com/citations?hl=en&amp;user=KQzamVkAAAAJ</t>
  </si>
  <si>
    <t>KQzamVkAAAAJ</t>
  </si>
  <si>
    <t>Aman Kumar Nirala</t>
  </si>
  <si>
    <t>https://scholar.google.com/citations?hl=en&amp;user=xq4SPo4AAAAJ</t>
  </si>
  <si>
    <t>xq4SPo4AAAAJ</t>
  </si>
  <si>
    <t>Symbiosis International University</t>
  </si>
  <si>
    <t>Verified email at sicsr.ac.in</t>
  </si>
  <si>
    <t>Mohamed Janati Idrissi</t>
  </si>
  <si>
    <t>https://scholar.google.com/citations?hl=en&amp;user=eX3qmwwAAAAJ</t>
  </si>
  <si>
    <t>eX3qmwwAAAAJ</t>
  </si>
  <si>
    <t>IGU Dilmini Rathnayaka</t>
  </si>
  <si>
    <t>https://scholar.google.com/citations?hl=en&amp;user=gnEM2CkAAAAJ</t>
  </si>
  <si>
    <t>gnEM2CkAAAAJ</t>
  </si>
  <si>
    <t>IT Demonstrator, Faculty of Geomatics, Sabaragamuwa University of Sri Lanka</t>
  </si>
  <si>
    <t>Verified email at geo.sab.ac.lk</t>
  </si>
  <si>
    <t>Othmane Belhoussine</t>
  </si>
  <si>
    <t>https://scholar.google.com/citations?hl=en&amp;user=qUudw_cAAAAJ</t>
  </si>
  <si>
    <t>qUudw_cAAAAJ</t>
  </si>
  <si>
    <t>Master's student, Technical University of Munich</t>
  </si>
  <si>
    <t>Verified email at aui.ma</t>
  </si>
  <si>
    <t>Oleksandr Druzhynin</t>
  </si>
  <si>
    <t>https://scholar.google.com/citations?hl=en&amp;user=fnpmvY4AAAAJ</t>
  </si>
  <si>
    <t>fnpmvY4AAAAJ</t>
  </si>
  <si>
    <t>PhD student, Chernihiv National University of Technology</t>
  </si>
  <si>
    <t>Gautam Seervi</t>
  </si>
  <si>
    <t>https://scholar.google.com/citations?hl=en&amp;user=BnQuR20AAAAJ</t>
  </si>
  <si>
    <t>BnQuR20AAAAJ</t>
  </si>
  <si>
    <t>govt computer teacher</t>
  </si>
  <si>
    <t>Jason Rodriguez</t>
  </si>
  <si>
    <t>https://scholar.google.com/citations?hl=en&amp;user=J6rlFzMAAAAJ</t>
  </si>
  <si>
    <t>J6rlFzMAAAAJ</t>
  </si>
  <si>
    <t>Verified email at estudiantes.uo.edu.cu</t>
  </si>
  <si>
    <t>Riki Ario Nugroho</t>
  </si>
  <si>
    <t>https://scholar.google.com/citations?hl=en&amp;user=sERGJXsAAAAJ</t>
  </si>
  <si>
    <t>sERGJXsAAAAJ</t>
  </si>
  <si>
    <t>Universitas Riau</t>
  </si>
  <si>
    <t>Verified email at lecturer.unri.ac.id</t>
  </si>
  <si>
    <t>Alexis JS Payne</t>
  </si>
  <si>
    <t>https://scholar.google.com/citations?hl=en&amp;user=444JmNkAAAAJ</t>
  </si>
  <si>
    <t>444JmNkAAAAJ</t>
  </si>
  <si>
    <t>Anjali Sharma</t>
  </si>
  <si>
    <t>https://scholar.google.com/citations?hl=en&amp;user=fJm0LuwAAAAJ</t>
  </si>
  <si>
    <t>fJm0LuwAAAAJ</t>
  </si>
  <si>
    <t>IIMT UNIVERSITY</t>
  </si>
  <si>
    <t>Tanmay Garudadri</t>
  </si>
  <si>
    <t>https://scholar.google.com/citations?hl=en&amp;user=YoHuRScAAAAJ</t>
  </si>
  <si>
    <t>YoHuRScAAAAJ</t>
  </si>
  <si>
    <t>Charter School of Wilmington, University of Delaware</t>
  </si>
  <si>
    <t>Verified email at charterschool.org</t>
  </si>
  <si>
    <t>Enas Faris Yahya</t>
  </si>
  <si>
    <t>https://scholar.google.com/citations?hl=en&amp;user=7w68xs4AAAAJ</t>
  </si>
  <si>
    <t>7w68xs4AAAAJ</t>
  </si>
  <si>
    <t>Assistant Lecturer at Al-Nahrain University</t>
  </si>
  <si>
    <t>Verified email at ced.nahrainuniv.edu.iq</t>
  </si>
  <si>
    <t>Adarsh Raushan</t>
  </si>
  <si>
    <t>https://scholar.google.com/citations?hl=en&amp;user=hRdy4_sAAAAJ</t>
  </si>
  <si>
    <t>hRdy4_sAAAAJ</t>
  </si>
  <si>
    <t>Computer Science Assistant Professsor</t>
  </si>
  <si>
    <t>Verified email at lnct.ac.in</t>
  </si>
  <si>
    <t>Nafiul Islam</t>
  </si>
  <si>
    <t>https://scholar.google.com/citations?hl=en&amp;user=RLJlJecAAAAJ</t>
  </si>
  <si>
    <t>RLJlJecAAAAJ</t>
  </si>
  <si>
    <t>Georgia Gabriela Sampaio</t>
  </si>
  <si>
    <t>https://scholar.google.com/citations?hl=en&amp;user=UR3GfXIAAAAJ</t>
  </si>
  <si>
    <t>UR3GfXIAAAAJ</t>
  </si>
  <si>
    <t>Anas Nasrulloh</t>
  </si>
  <si>
    <t>https://scholar.google.com/citations?hl=en&amp;user=VhKSSpkAAAAJ</t>
  </si>
  <si>
    <t>VhKSSpkAAAAJ</t>
  </si>
  <si>
    <t>Institut Teknologi Tangerang Selatan</t>
  </si>
  <si>
    <t>Verified email at itts.ac.id</t>
  </si>
  <si>
    <t>Robert RoziÄ‡</t>
  </si>
  <si>
    <t>https://scholar.google.com/citations?hl=en&amp;user=YYL5B3AAAAAJ</t>
  </si>
  <si>
    <t>YYL5B3AAAAAJ</t>
  </si>
  <si>
    <t>Teaching assistant</t>
  </si>
  <si>
    <t>Verified email at fpmoz.sum.ba</t>
  </si>
  <si>
    <t>Weijin Zhu</t>
  </si>
  <si>
    <t>https://scholar.google.com/citations?hl=en&amp;user=AAtA0w4AAAAJ</t>
  </si>
  <si>
    <t>AAtA0w4AAAAJ</t>
  </si>
  <si>
    <t>Graduate Student of Computer Science, Shanghai JiaoTong University</t>
  </si>
  <si>
    <t>David Wisnosky</t>
  </si>
  <si>
    <t>https://scholar.google.com/citations?hl=en&amp;user=YUQlA_AAAAAJ</t>
  </si>
  <si>
    <t>YUQlA_AAAAAJ</t>
  </si>
  <si>
    <t>Graduate Student University of North Florida</t>
  </si>
  <si>
    <t>Mariam Alaverdian</t>
  </si>
  <si>
    <t>https://scholar.google.com/citations?hl=en&amp;user=uwdqttUAAAAJ</t>
  </si>
  <si>
    <t>uwdqttUAAAAJ</t>
  </si>
  <si>
    <t>Undergraduate Student, Yale University</t>
  </si>
  <si>
    <t>CAN ARDA AYDIN</t>
  </si>
  <si>
    <t>https://scholar.google.com/citations?hl=en&amp;user=MFN1c0sAAAAJ</t>
  </si>
  <si>
    <t>MFN1c0sAAAAJ</t>
  </si>
  <si>
    <t>KoÃ§ University</t>
  </si>
  <si>
    <t>Dr. Viratkumar Kothari</t>
  </si>
  <si>
    <t>https://scholar.google.com/citations?hl=en&amp;user=W4-fux4AAAAJ</t>
  </si>
  <si>
    <t>W4-fux4AAAAJ</t>
  </si>
  <si>
    <t>SAPMT</t>
  </si>
  <si>
    <t>Verified email at gandhiheritageportal.org</t>
  </si>
  <si>
    <t>Peter Hong</t>
  </si>
  <si>
    <t>https://scholar.google.com/citations?hl=en&amp;user=vsOo6q4AAAAJ</t>
  </si>
  <si>
    <t>vsOo6q4AAAAJ</t>
  </si>
  <si>
    <t>Research, Brain Health Alliance; Student, University of Maryland, College Park</t>
  </si>
  <si>
    <t>Yaroslav Leskiv</t>
  </si>
  <si>
    <t>https://scholar.google.com/citations?hl=en&amp;user=6FRg7pYAAAAJ</t>
  </si>
  <si>
    <t>6FRg7pYAAAAJ</t>
  </si>
  <si>
    <t>Master of Energy and Electrical Engineering, Bachelor of Economics, student</t>
  </si>
  <si>
    <t>Verified email at bati.org.ua</t>
  </si>
  <si>
    <t>GÃ¶ktuÄŸ Ekinci</t>
  </si>
  <si>
    <t>https://scholar.google.com/citations?hl=en&amp;user=2loNmh0AAAAJ</t>
  </si>
  <si>
    <t>2loNmh0AAAAJ</t>
  </si>
  <si>
    <t>Ph.D. Student at University of Massachusetts Dartmouth</t>
  </si>
  <si>
    <t>pragun mangla</t>
  </si>
  <si>
    <t>https://scholar.google.com/citations?hl=en&amp;user=YXzdPYAAAAAJ</t>
  </si>
  <si>
    <t>YXzdPYAAAAAJ</t>
  </si>
  <si>
    <t>Dario Curreri</t>
  </si>
  <si>
    <t>https://scholar.google.com/citations?hl=en&amp;user=DhJKkeMAAAAJ</t>
  </si>
  <si>
    <t>DhJKkeMAAAAJ</t>
  </si>
  <si>
    <t>hiop</t>
  </si>
  <si>
    <t>Hsing-Yu Chen</t>
  </si>
  <si>
    <t>https://scholar.google.com/citations?hl=en&amp;user=tCRgLbEAAAAJ</t>
  </si>
  <si>
    <t>tCRgLbEAAAAJ</t>
  </si>
  <si>
    <t>MediaTek.Inc</t>
  </si>
  <si>
    <t>Verified email at mediatek.com</t>
  </si>
  <si>
    <t>Bushra Kamil</t>
  </si>
  <si>
    <t>https://scholar.google.com/citations?hl=en&amp;user=Y5g9xqsAAAAJ</t>
  </si>
  <si>
    <t>Y5g9xqsAAAAJ</t>
  </si>
  <si>
    <t>Ù…Ø§Ø¬Ø³ØªÙŠØ± Ø­Ø§Ø³Ø¨Ø§Øª Ø¬Ø§Ù…Ø¹Ø© Ø§Ù„Ù‚Ø§Ø¯Ø³ÙŠØ©</t>
  </si>
  <si>
    <t>Cefas Garcia Pereira</t>
  </si>
  <si>
    <t>https://scholar.google.com/citations?hl=en&amp;user=Eb7ub4oAAAAJ</t>
  </si>
  <si>
    <t>Eb7ub4oAAAAJ</t>
  </si>
  <si>
    <t>PontifÃ­cia Universidade CatÃ³lica de Minas Gerais</t>
  </si>
  <si>
    <t>Gil G. Dialogo</t>
  </si>
  <si>
    <t>https://scholar.google.com/citations?hl=en&amp;user=7l01fSMAAAAJ</t>
  </si>
  <si>
    <t>7l01fSMAAAAJ</t>
  </si>
  <si>
    <t>Professor, Eastern Samar State University-Salcedo Campus</t>
  </si>
  <si>
    <t>Wahyuni Fithratul Zalmi</t>
  </si>
  <si>
    <t>https://scholar.google.com/citations?hl=en&amp;user=tEXGSTAAAAAJ</t>
  </si>
  <si>
    <t>tEXGSTAAAAAJ</t>
  </si>
  <si>
    <t>Universitas Sam Ratulangi</t>
  </si>
  <si>
    <t>Verified email at unsrat.ac.id</t>
  </si>
  <si>
    <t>Temur Turdiyev</t>
  </si>
  <si>
    <t>https://scholar.google.com/citations?hl=en&amp;user=HOdpnrMAAAAJ</t>
  </si>
  <si>
    <t>HOdpnrMAAAAJ</t>
  </si>
  <si>
    <t>Ð“Ð¾Ñ€Ð¾Ð´ Ð£Ñ€Ð³ÐµÐ½Ñ‡ Ð¥Ð¾Ñ€ÐµÐ·Ð¼ÑÐºÐ¾Ð¹ Ð¾Ð±Ð»Ð°ÑÑ‚Ð¸</t>
  </si>
  <si>
    <t>Uloko EMMANUEL Junior</t>
  </si>
  <si>
    <t>https://scholar.google.com/citations?hl=en&amp;user=9uGj_0IAAAAJ</t>
  </si>
  <si>
    <t>9uGj_0IAAAAJ</t>
  </si>
  <si>
    <t>Dr AA Nureni, Computer Science, University of Lagos</t>
  </si>
  <si>
    <t>Verified email at live.unilag.edu.ng</t>
  </si>
  <si>
    <t>Anang Ma`ruf Budiyanto</t>
  </si>
  <si>
    <t>https://scholar.google.com/citations?hl=en&amp;user=igubOHMAAAAJ</t>
  </si>
  <si>
    <t>igubOHMAAAAJ</t>
  </si>
  <si>
    <t>Student, Universitas Negeri Yogyakarta</t>
  </si>
  <si>
    <t>Verified email at student.uny.ac.id</t>
  </si>
  <si>
    <t>Doreen Mulder</t>
  </si>
  <si>
    <t>https://scholar.google.com/citations?hl=en&amp;user=IFZ55aQAAAAJ</t>
  </si>
  <si>
    <t>IFZ55aQAAAAJ</t>
  </si>
  <si>
    <t>Emma Hughson</t>
  </si>
  <si>
    <t>https://scholar.google.com/citations?hl=en&amp;user=n9AVi6gAAAAJ</t>
  </si>
  <si>
    <t>n9AVi6gAAAAJ</t>
  </si>
  <si>
    <t>Simon Fraser University</t>
  </si>
  <si>
    <t>Verified email at sfu.ca</t>
  </si>
  <si>
    <t>Riley Vaughn</t>
  </si>
  <si>
    <t>https://scholar.google.com/citations?hl=en&amp;user=l4spllkAAAAJ</t>
  </si>
  <si>
    <t>l4spllkAAAAJ</t>
  </si>
  <si>
    <t>University of Wyoming</t>
  </si>
  <si>
    <t>Verified email at uwyo.edu</t>
  </si>
  <si>
    <t>Felix Idepefo</t>
  </si>
  <si>
    <t>https://scholar.google.com/citations?hl=en&amp;user=LEEnxpoAAAAJ</t>
  </si>
  <si>
    <t>LEEnxpoAAAAJ</t>
  </si>
  <si>
    <t>Babcock University, Ilishan-Remo, Ogun State, Nigeria</t>
  </si>
  <si>
    <t>Verified email at babcock.edu.ng</t>
  </si>
  <si>
    <t>Steven Danishevski</t>
  </si>
  <si>
    <t>https://scholar.google.com/citations?hl=en&amp;user=cLbVvWQAAAAJ</t>
  </si>
  <si>
    <t>cLbVvWQAAAAJ</t>
  </si>
  <si>
    <t>Ben-Gurion University</t>
  </si>
  <si>
    <t>SAMEEKSHA KHARE</t>
  </si>
  <si>
    <t>https://scholar.google.com/citations?hl=en&amp;user=f8ETjYAAAAAJ</t>
  </si>
  <si>
    <t>f8ETjYAAAAAJ</t>
  </si>
  <si>
    <t>Manav Rachna International Institute of Research and Studies</t>
  </si>
  <si>
    <t>Verified email at mriu.edu.in</t>
  </si>
  <si>
    <t>Soham Pradhan</t>
  </si>
  <si>
    <t>https://scholar.google.com/citations?hl=en&amp;user=q3KvM88AAAAJ</t>
  </si>
  <si>
    <t>q3KvM88AAAAJ</t>
  </si>
  <si>
    <t>Masters Student at University of Illinois at Chicago</t>
  </si>
  <si>
    <t>Manas Oswal</t>
  </si>
  <si>
    <t>https://scholar.google.com/citations?hl=en&amp;user=SCt0dzoAAAAJ</t>
  </si>
  <si>
    <t>SCt0dzoAAAAJ</t>
  </si>
  <si>
    <t>Student, MIT ADT Univeristy</t>
  </si>
  <si>
    <t>Jack Swallow</t>
  </si>
  <si>
    <t>https://scholar.google.com/citations?hl=en&amp;user=nJc0ArQAAAAJ</t>
  </si>
  <si>
    <t>nJc0ArQAAAAJ</t>
  </si>
  <si>
    <t>CSIRO's Data61</t>
  </si>
  <si>
    <t>Rodrigue Govan</t>
  </si>
  <si>
    <t>https://scholar.google.com/citations?hl=en&amp;user=4Zji-pgAAAAJ</t>
  </si>
  <si>
    <t>4Zji-pgAAAAJ</t>
  </si>
  <si>
    <t>ISEA, UniversitÃ© de la Nouvelle-CalÃ©donie</t>
  </si>
  <si>
    <t>Verified email at unc.nc</t>
  </si>
  <si>
    <t>Shon Feder</t>
  </si>
  <si>
    <t>https://scholar.google.com/citations?hl=en&amp;user=aRORjfIAAAAJ</t>
  </si>
  <si>
    <t>aRORjfIAAAAJ</t>
  </si>
  <si>
    <t>Informal Systems</t>
  </si>
  <si>
    <t>Verified email at informal.systems</t>
  </si>
  <si>
    <t>Chirag Nakrani</t>
  </si>
  <si>
    <t>https://scholar.google.com/citations?hl=en&amp;user=COutOQsAAAAJ</t>
  </si>
  <si>
    <t>COutOQsAAAAJ</t>
  </si>
  <si>
    <t>Software Enginee 2 at Bridge Intelligence</t>
  </si>
  <si>
    <t>Verified email at bridge-intel.com</t>
  </si>
  <si>
    <t>Priyanka Ramane</t>
  </si>
  <si>
    <t>https://scholar.google.com/citations?hl=en&amp;user=y5uidSMAAAAJ</t>
  </si>
  <si>
    <t>y5uidSMAAAAJ</t>
  </si>
  <si>
    <t>Swiss School of Business and Management</t>
  </si>
  <si>
    <t>Verified email at ssbm.ch</t>
  </si>
  <si>
    <t>Femida Eranpurwala</t>
  </si>
  <si>
    <t>https://scholar.google.com/citations?hl=en&amp;user=XYMMeuMAAAAJ</t>
  </si>
  <si>
    <t>XYMMeuMAAAAJ</t>
  </si>
  <si>
    <t>Septiano Anggun Pratama</t>
  </si>
  <si>
    <t>https://scholar.google.com/citations?hl=en&amp;user=XnXRh6UAAAAJ</t>
  </si>
  <si>
    <t>XnXRh6UAAAAJ</t>
  </si>
  <si>
    <t>Universitas Tadulako</t>
  </si>
  <si>
    <t>Verified email at untad.ac.id</t>
  </si>
  <si>
    <t>Remmach Hassnae</t>
  </si>
  <si>
    <t>https://scholar.google.com/citations?hl=en&amp;user=2CgPNIMAAAAJ</t>
  </si>
  <si>
    <t>2CgPNIMAAAAJ</t>
  </si>
  <si>
    <t>Phd, Cadi Ayyad University , LAMIGEP Emsi Marrakech</t>
  </si>
  <si>
    <t>Ampumuza Dalton</t>
  </si>
  <si>
    <t>https://scholar.google.com/citations?hl=en&amp;user=L6dHTFQAAAAJ</t>
  </si>
  <si>
    <t>L6dHTFQAAAAJ</t>
  </si>
  <si>
    <t>Bishop Stuart University-Mbarara</t>
  </si>
  <si>
    <t>Verified email at as.bsu.ac.ug</t>
  </si>
  <si>
    <t>Sekar Madu Kusumawardani</t>
  </si>
  <si>
    <t>https://scholar.google.com/citations?hl=en&amp;user=RH5IsdkAAAAJ</t>
  </si>
  <si>
    <t>RH5IsdkAAAAJ</t>
  </si>
  <si>
    <t>Mahasiswa Ilmu Komputer, Universitas Pendidikan Indonesia</t>
  </si>
  <si>
    <t>Zainab F. Makhrib</t>
  </si>
  <si>
    <t>https://scholar.google.com/citations?hl=en&amp;user=IxWHN4kWzRwC</t>
  </si>
  <si>
    <t>IxWHN4kWzRwC</t>
  </si>
  <si>
    <t>Computer Science, University of Technology- Iraq</t>
  </si>
  <si>
    <t>Nicolas Riquet</t>
  </si>
  <si>
    <t>https://scholar.google.com/citations?hl=en&amp;user=WWzqLZ8AAAAJ</t>
  </si>
  <si>
    <t>WWzqLZ8AAAAJ</t>
  </si>
  <si>
    <t>University of Namur</t>
  </si>
  <si>
    <t>Verified email at unamur.be</t>
  </si>
  <si>
    <t>Junead Khan</t>
  </si>
  <si>
    <t>https://scholar.google.com/citations?hl=en&amp;user=cUwALvYAAAAJ</t>
  </si>
  <si>
    <t>cUwALvYAAAAJ</t>
  </si>
  <si>
    <t>The University of North Carolina at Chapel Hill</t>
  </si>
  <si>
    <t>Verified email at live.unc.edu</t>
  </si>
  <si>
    <t>Raissa Developer</t>
  </si>
  <si>
    <t>https://scholar.google.com/citations?hl=en&amp;user=58UOEo4AAAAJ</t>
  </si>
  <si>
    <t>58UOEo4AAAAJ</t>
  </si>
  <si>
    <t>Ram Friedman</t>
  </si>
  <si>
    <t>https://scholar.google.com/citations?hl=en&amp;user=ag9quSoAAAAJ</t>
  </si>
  <si>
    <t>ag9quSoAAAAJ</t>
  </si>
  <si>
    <t>Yifan Wang</t>
  </si>
  <si>
    <t>https://scholar.google.com/citations?hl=en&amp;user=-J4jwDoAAAAJ</t>
  </si>
  <si>
    <t>Ofek Gila</t>
  </si>
  <si>
    <t>https://scholar.google.com/citations?hl=en&amp;user=t9s-uKcAAAAJ</t>
  </si>
  <si>
    <t>t9s-uKcAAAAJ</t>
  </si>
  <si>
    <t>Natasha Irina</t>
  </si>
  <si>
    <t>https://scholar.google.com/citations?hl=en&amp;user=PYc9yiIAAAAJ</t>
  </si>
  <si>
    <t>PYc9yiIAAAAJ</t>
  </si>
  <si>
    <t>Andey Robins</t>
  </si>
  <si>
    <t>https://scholar.google.com/citations?hl=en&amp;user=oFU_OrEAAAAJ</t>
  </si>
  <si>
    <t>oFU_OrEAAAAJ</t>
  </si>
  <si>
    <t>Graduate Research Fellow, University of Central Florida</t>
  </si>
  <si>
    <t>Oscar Lostes Cazorla</t>
  </si>
  <si>
    <t>https://scholar.google.com/citations?hl=en&amp;user=n_7VBssAAAAJ</t>
  </si>
  <si>
    <t>n_7VBssAAAAJ</t>
  </si>
  <si>
    <t>Barcelona Supercomputing Center (BSC)</t>
  </si>
  <si>
    <t>Mario J. Lucero</t>
  </si>
  <si>
    <t>https://scholar.google.com/citations?hl=en&amp;user=uOXmhn0AAAAJ</t>
  </si>
  <si>
    <t>uOXmhn0AAAAJ</t>
  </si>
  <si>
    <t>Heaven Sent Gaming</t>
  </si>
  <si>
    <t>Verified email at heavensentgaming.com</t>
  </si>
  <si>
    <t>Ihsan Hamza Jumaa</t>
  </si>
  <si>
    <t>https://scholar.google.com/citations?hl=en&amp;user=Pg42hUoAAAAJ</t>
  </si>
  <si>
    <t>Pg42hUoAAAAJ</t>
  </si>
  <si>
    <t>assistant lecturer of Computer Science, Rwandz Private Technical Institute</t>
  </si>
  <si>
    <t>Verified email at rwandz.edu.krd</t>
  </si>
  <si>
    <t>Osama Salem Abosmit</t>
  </si>
  <si>
    <t>https://scholar.google.com/citations?hl=en&amp;user=JK6IXyMBdNcC</t>
  </si>
  <si>
    <t>JK6IXyMBdNcC</t>
  </si>
  <si>
    <t>Alasmarya Islamic University</t>
  </si>
  <si>
    <t>Verified email at edu.asmarya.edu.ly</t>
  </si>
  <si>
    <t>Muhao Chen</t>
  </si>
  <si>
    <t>https://scholar.google.com/citations?hl=en&amp;user=aZCFmOAAAAAJ</t>
  </si>
  <si>
    <t>aZCFmOAAAAAJ</t>
  </si>
  <si>
    <t>Scholar of Information System, Johns Hopkins University</t>
  </si>
  <si>
    <t>Verified email at jh.edu</t>
  </si>
  <si>
    <t>MOHAMMED ABDULLAH OMAR BA KHADHER</t>
  </si>
  <si>
    <t>https://scholar.google.com/citations?hl=en&amp;user=mQgyLH8AAAAJ</t>
  </si>
  <si>
    <t>mQgyLH8AAAAJ</t>
  </si>
  <si>
    <t>Soumya Ranjan Patnaik</t>
  </si>
  <si>
    <t>https://scholar.google.com/citations?hl=en&amp;user=buLaOgYAAAAJ</t>
  </si>
  <si>
    <t>buLaOgYAAAAJ</t>
  </si>
  <si>
    <t>International Institute of Information Technology, Naya Raipur</t>
  </si>
  <si>
    <t>Daeseong Kim</t>
  </si>
  <si>
    <t>https://scholar.google.com/citations?hl=en&amp;user=LKqP9_EAAAAJ</t>
  </si>
  <si>
    <t>LKqP9_EAAAAJ</t>
  </si>
  <si>
    <t>undergraduate, KAIST</t>
  </si>
  <si>
    <t>Riyan Ikhbal salam</t>
  </si>
  <si>
    <t>https://scholar.google.com/citations?hl=en&amp;user=QzxNjzAAAAAJ</t>
  </si>
  <si>
    <t>QzxNjzAAAAAJ</t>
  </si>
  <si>
    <t>Politeknik Negeri Padang</t>
  </si>
  <si>
    <t>Verified email at pnp.ac.id</t>
  </si>
  <si>
    <t>Sanchit Gaur</t>
  </si>
  <si>
    <t>https://scholar.google.com/citations?hl=en&amp;user=QOoFx6wAAAAJ</t>
  </si>
  <si>
    <t>QOoFx6wAAAAJ</t>
  </si>
  <si>
    <t>Wenyu Du</t>
  </si>
  <si>
    <t>https://scholar.google.com/citations?hl=en&amp;user=HbyFT-UAAAAJ</t>
  </si>
  <si>
    <t>HbyFT-UAAAAJ</t>
  </si>
  <si>
    <t>Joan Marie Panes</t>
  </si>
  <si>
    <t>https://scholar.google.com/citations?hl=en&amp;user=7lUNFmYAAAAJ</t>
  </si>
  <si>
    <t>7lUNFmYAAAAJ</t>
  </si>
  <si>
    <t>Instructor, Bukidnon State University</t>
  </si>
  <si>
    <t>Verified email at buksu.edu.ph</t>
  </si>
  <si>
    <t>Narayan Prasad Dahal</t>
  </si>
  <si>
    <t>https://scholar.google.com/citations?hl=en&amp;user=w2yMJ3UAAAAJ</t>
  </si>
  <si>
    <t>w2yMJ3UAAAAJ</t>
  </si>
  <si>
    <t>Student, Nepal Open University</t>
  </si>
  <si>
    <t>Verified email at nou.edu.np</t>
  </si>
  <si>
    <t>Aditya Sharma</t>
  </si>
  <si>
    <t>https://scholar.google.com/citations?hl=en&amp;user=BctZnXgAAAAJ</t>
  </si>
  <si>
    <t>BctZnXgAAAAJ</t>
  </si>
  <si>
    <t>Student, BITS Pilani Goa Campus</t>
  </si>
  <si>
    <t>Bnar Salam</t>
  </si>
  <si>
    <t>https://scholar.google.com/citations?hl=en&amp;user=loMqfZsAAAAJ</t>
  </si>
  <si>
    <t>loMqfZsAAAAJ</t>
  </si>
  <si>
    <t>Assistant Lecturer, Komar University of Science and Technology</t>
  </si>
  <si>
    <t>Verified email at komar.edu.iq</t>
  </si>
  <si>
    <t>Leena Sarah Farhat</t>
  </si>
  <si>
    <t>https://scholar.google.com/citations?hl=en&amp;user=ZyP4BncAAAAJ</t>
  </si>
  <si>
    <t>ZyP4BncAAAAJ</t>
  </si>
  <si>
    <t>Bangor University</t>
  </si>
  <si>
    <t>Verified email at bangor.ac.uk</t>
  </si>
  <si>
    <t>HERSHEY R. ALBURO</t>
  </si>
  <si>
    <t>https://scholar.google.com/citations?hl=en&amp;user=o-wI_A0AAAAJ</t>
  </si>
  <si>
    <t>o-wI_A0AAAAJ</t>
  </si>
  <si>
    <t>Eastern Samar State University</t>
  </si>
  <si>
    <t>Muhammad Rifqi Naufal</t>
  </si>
  <si>
    <t>https://scholar.google.com/citations?hl=en&amp;user=pl0E4HgAAAAJ</t>
  </si>
  <si>
    <t>pl0E4HgAAAAJ</t>
  </si>
  <si>
    <t>State University of Medan</t>
  </si>
  <si>
    <t>Verified email at mhs.unimed.ac.id</t>
  </si>
  <si>
    <t>Ester Sitorus</t>
  </si>
  <si>
    <t>https://scholar.google.com/citations?hl=en&amp;user=6QU53NoAAAAJ</t>
  </si>
  <si>
    <t>6QU53NoAAAAJ</t>
  </si>
  <si>
    <t>Statistics of Indonesia</t>
  </si>
  <si>
    <t>zainab mohammed fadhel</t>
  </si>
  <si>
    <t>https://scholar.google.com/citations?hl=en&amp;user=jJ3AWn8AAAAJ</t>
  </si>
  <si>
    <t>jJ3AWn8AAAAJ</t>
  </si>
  <si>
    <t>Verified email at st.tu.edu.iq</t>
  </si>
  <si>
    <t>Adarsh Thapa</t>
  </si>
  <si>
    <t>https://scholar.google.com/citations?hl=en&amp;user=-i9nCewAAAAJ</t>
  </si>
  <si>
    <t>Student, DIT UNIVERSITY</t>
  </si>
  <si>
    <t>Verified email at adarshthapa.org</t>
  </si>
  <si>
    <t>Dasari Shiney</t>
  </si>
  <si>
    <t>https://scholar.google.com/citations?hl=en&amp;user=AeT2tYQAAAAJ</t>
  </si>
  <si>
    <t>AeT2tYQAAAAJ</t>
  </si>
  <si>
    <t>Assistant professor, Seshadri Rao Gudlavalleru engineering college</t>
  </si>
  <si>
    <t>Amal Boutadjine</t>
  </si>
  <si>
    <t>https://scholar.google.com/citations?hl=en&amp;user=Il1AmuQAAAAJ</t>
  </si>
  <si>
    <t>Il1AmuQAAAAJ</t>
  </si>
  <si>
    <t>Dmitriy Malets / ÐœÐ°Ð»ÐµÑ†ÑŒ Ð”Ð¼Ð¸Ñ‚Ñ€Ð¾</t>
  </si>
  <si>
    <t>https://scholar.google.com/citations?hl=en&amp;user=4TUTRjgAAAAJ</t>
  </si>
  <si>
    <t>4TUTRjgAAAAJ</t>
  </si>
  <si>
    <t>Ð¥Ð°Ñ€ÐºÑ–Ð²ÑÑŒÐºÐ¸Ð¹ ÐÐ°Ñ†Ñ–Ð¾Ð½Ð°Ð»ÑŒÐ½Ð¸Ð¹ Ð¢ÐµÑ…Ð½Ñ–Ñ‡Ð½Ð¸Ð¹ Ð£Ð½Ñ–Ð²ÐµÑ€ÑÐ¸Ñ‚ÐµÑ‚</t>
  </si>
  <si>
    <t>Hadi Kamkar</t>
  </si>
  <si>
    <t>https://scholar.google.com/citations?hl=en&amp;user=8OTXivIAAAAJ</t>
  </si>
  <si>
    <t>8OTXivIAAAAJ</t>
  </si>
  <si>
    <t>Bioinformatics MS student, Tarbiat Modares University</t>
  </si>
  <si>
    <t>Choukri  Ihssane</t>
  </si>
  <si>
    <t>https://scholar.google.com/citations?hl=en&amp;user=lSdLjLcAAAAJ</t>
  </si>
  <si>
    <t>lSdLjLcAAAAJ</t>
  </si>
  <si>
    <t>University Hassan II, Casablanca, Morocco</t>
  </si>
  <si>
    <t>Maizi Liao</t>
  </si>
  <si>
    <t>https://scholar.google.com/citations?hl=en&amp;user=-BHxawgAAAAJ</t>
  </si>
  <si>
    <t>Kumar Shashwat</t>
  </si>
  <si>
    <t>https://scholar.google.com/citations?hl=en&amp;user=Ss-W9HEAAAAJ</t>
  </si>
  <si>
    <t>Ss-W9HEAAAAJ</t>
  </si>
  <si>
    <t>Univeristy of South Florida</t>
  </si>
  <si>
    <t>Michail Danousis</t>
  </si>
  <si>
    <t>https://scholar.google.com/citations?hl=en&amp;user=wjuGu-cAAAAJ</t>
  </si>
  <si>
    <t>wjuGu-cAAAAJ</t>
  </si>
  <si>
    <t>University of the Aegean</t>
  </si>
  <si>
    <t>Verified email at aegean.gr</t>
  </si>
  <si>
    <t>Aaron Friedrich Kurz</t>
  </si>
  <si>
    <t>https://scholar.google.com/citations?hl=en&amp;user=UaYlXEUAAAAJ</t>
  </si>
  <si>
    <t>UaYlXEUAAAAJ</t>
  </si>
  <si>
    <t>Student, ETH ZÃ¼rich</t>
  </si>
  <si>
    <t>Ritika Singaravelou</t>
  </si>
  <si>
    <t>https://scholar.google.com/citations?hl=en&amp;user=P4DPtfQAAAAJ</t>
  </si>
  <si>
    <t>P4DPtfQAAAAJ</t>
  </si>
  <si>
    <t>Eunkyung Park</t>
  </si>
  <si>
    <t>https://scholar.google.com/citations?hl=en&amp;user=UmJWhv8AAAAJ</t>
  </si>
  <si>
    <t>UmJWhv8AAAAJ</t>
  </si>
  <si>
    <t>UNSW</t>
  </si>
  <si>
    <t>Fouzia Alajeli Abuwdn</t>
  </si>
  <si>
    <t>https://scholar.google.com/citations?hl=en&amp;user=Aq_uf3oAAAAJ</t>
  </si>
  <si>
    <t>Aq_uf3oAAAAJ</t>
  </si>
  <si>
    <t>Miss</t>
  </si>
  <si>
    <t>Mahesh Shankar Bhandigare</t>
  </si>
  <si>
    <t>https://scholar.google.com/citations?hl=en&amp;user=aJkzR6YAAAAJ</t>
  </si>
  <si>
    <t>aJkzR6YAAAAJ</t>
  </si>
  <si>
    <t>Edwin Njeru Ireri</t>
  </si>
  <si>
    <t>https://scholar.google.com/citations?hl=en&amp;user=zT2VVBwAAAAJ</t>
  </si>
  <si>
    <t>zT2VVBwAAAAJ</t>
  </si>
  <si>
    <t>Omar F. Hussain</t>
  </si>
  <si>
    <t>https://scholar.google.com/citations?hl=en&amp;user=UZT69j0AAAAJ</t>
  </si>
  <si>
    <t>UZT69j0AAAAJ</t>
  </si>
  <si>
    <t>Assistant teacher , University of Baghdad</t>
  </si>
  <si>
    <t>Roberto Cipollone</t>
  </si>
  <si>
    <t>https://scholar.google.com/citations?hl=en&amp;user=kR301eQAAAAJ</t>
  </si>
  <si>
    <t>kR301eQAAAAJ</t>
  </si>
  <si>
    <t>Umniah Hameed Jaid</t>
  </si>
  <si>
    <t>https://scholar.google.com/citations?hl=en&amp;user=iKCnpFEAAAAJ</t>
  </si>
  <si>
    <t>iKCnpFEAAAAJ</t>
  </si>
  <si>
    <t>Melih Kurtaran</t>
  </si>
  <si>
    <t>https://scholar.google.com/citations?hl=en&amp;user=cu48J4sAAAAJ</t>
  </si>
  <si>
    <t>cu48J4sAAAAJ</t>
  </si>
  <si>
    <t>MSc Student | Erasmus Mundus Scholar</t>
  </si>
  <si>
    <t>Rafael Rodrigues Braz</t>
  </si>
  <si>
    <t>https://scholar.google.com/citations?hl=en&amp;user=_mCT32MAAAAJ</t>
  </si>
  <si>
    <t>_mCT32MAAAAJ</t>
  </si>
  <si>
    <t>Mestrando, Universidade de SÃ£o Paulo</t>
  </si>
  <si>
    <t>Junyeon Lee</t>
  </si>
  <si>
    <t>https://scholar.google.com/citations?hl=en&amp;user=b5eQSSYAAAAJ</t>
  </si>
  <si>
    <t>b5eQSSYAAAAJ</t>
  </si>
  <si>
    <t>Ejder Aysun</t>
  </si>
  <si>
    <t>https://scholar.google.com/citations?hl=en&amp;user=_F8zxgUAAAAJ</t>
  </si>
  <si>
    <t>_F8zxgUAAAAJ</t>
  </si>
  <si>
    <t>Software Engineering and Physics Student at Izmir University of Economics</t>
  </si>
  <si>
    <t>Verified email at std.izmirekonomi.edu.tr</t>
  </si>
  <si>
    <t>Anuj Kumar</t>
  </si>
  <si>
    <t>https://scholar.google.com/citations?hl=en&amp;user=kEt0NZkAAAAJ</t>
  </si>
  <si>
    <t>kEt0NZkAAAAJ</t>
  </si>
  <si>
    <t>AJAY KUMAR GARG ENGINEERING COLLEGE</t>
  </si>
  <si>
    <t>Mehmet Yusuf Ä°meci</t>
  </si>
  <si>
    <t>https://scholar.google.com/citations?hl=en&amp;user=xfaWJYkAAAAJ</t>
  </si>
  <si>
    <t>xfaWJYkAAAAJ</t>
  </si>
  <si>
    <t>BS in Electrical and Electronics Engineering, International University of Sarajevo</t>
  </si>
  <si>
    <t>Kamaruddin</t>
  </si>
  <si>
    <t>https://scholar.google.com/citations?hl=en&amp;user=mnA32n0AAAAJ</t>
  </si>
  <si>
    <t>mnA32n0AAAAJ</t>
  </si>
  <si>
    <t>Universitas Teknologi Akba Makassar</t>
  </si>
  <si>
    <t>Verified email at unitama.ac.id</t>
  </si>
  <si>
    <t>Joshua Sylvester</t>
  </si>
  <si>
    <t>https://scholar.google.com/citations?hl=en&amp;user=CJXPAXcAAAAJ</t>
  </si>
  <si>
    <t>CJXPAXcAAAAJ</t>
  </si>
  <si>
    <t>Lidia Pebrianti</t>
  </si>
  <si>
    <t>https://scholar.google.com/citations?hl=en&amp;user=lFQD5foAAAAJ</t>
  </si>
  <si>
    <t>lFQD5foAAAAJ</t>
  </si>
  <si>
    <t>Universitas Negeri Medan</t>
  </si>
  <si>
    <t>Maria Belkhir</t>
  </si>
  <si>
    <t>https://scholar.google.com/citations?hl=en&amp;user=9zC3zFEAAAAJ</t>
  </si>
  <si>
    <t>9zC3zFEAAAAJ</t>
  </si>
  <si>
    <t>Verified email at usthb.dz</t>
  </si>
  <si>
    <t>chimuka moonde</t>
  </si>
  <si>
    <t>https://scholar.google.com/citations?hl=en&amp;user=pDiNUGwAAAAJ</t>
  </si>
  <si>
    <t>pDiNUGwAAAAJ</t>
  </si>
  <si>
    <t>Verified email at student.unza.zm</t>
  </si>
  <si>
    <t>SAZZAD HOSSAIN TASNIM</t>
  </si>
  <si>
    <t>https://scholar.google.com/citations?hl=en&amp;user=LKWJIjAAAAAJ</t>
  </si>
  <si>
    <t>LKWJIjAAAAAJ</t>
  </si>
  <si>
    <t>Researcher,American International University Bangladesh</t>
  </si>
  <si>
    <t>Jerome Arjonilla</t>
  </si>
  <si>
    <t>https://scholar.google.com/citations?hl=en&amp;user=QUk1R6gAAAAJ</t>
  </si>
  <si>
    <t>QUk1R6gAAAAJ</t>
  </si>
  <si>
    <t>PhD Student at University Paris Dauphine - PSL</t>
  </si>
  <si>
    <t>Verified email at dauphine.eu</t>
  </si>
  <si>
    <t>Adrian-Petru Surani</t>
  </si>
  <si>
    <t>https://scholar.google.com/citations?hl=en&amp;user=VmM9X5IAAAAJ</t>
  </si>
  <si>
    <t>VmM9X5IAAAAJ</t>
  </si>
  <si>
    <t>Master Student, Cornell University</t>
  </si>
  <si>
    <t>Hadi  Nursalim</t>
  </si>
  <si>
    <t>https://scholar.google.com/citations?hl=en&amp;user=WKYrdhsAAAAJ</t>
  </si>
  <si>
    <t>WKYrdhsAAAAJ</t>
  </si>
  <si>
    <t>Michiel Van Kenhove</t>
  </si>
  <si>
    <t>https://scholar.google.com/citations?hl=en&amp;user=FxUJxk8AAAAJ</t>
  </si>
  <si>
    <t>FxUJxk8AAAAJ</t>
  </si>
  <si>
    <t>PhD Student and Assisting Academic Staff, Ghent University</t>
  </si>
  <si>
    <t>hira shafi</t>
  </si>
  <si>
    <t>https://scholar.google.com/citations?hl=en&amp;user=hyzXJJIAAAAJ</t>
  </si>
  <si>
    <t>hyzXJJIAAAAJ</t>
  </si>
  <si>
    <t>Arsya Amalia Ristias</t>
  </si>
  <si>
    <t>https://scholar.google.com/citations?hl=en&amp;user=FoDG_DkAAAAJ</t>
  </si>
  <si>
    <t>FoDG_DkAAAAJ</t>
  </si>
  <si>
    <t>Kshitiz Tripathi</t>
  </si>
  <si>
    <t>https://scholar.google.com/citations?hl=en&amp;user=IiFq32oAAAAJ</t>
  </si>
  <si>
    <t>IiFq32oAAAAJ</t>
  </si>
  <si>
    <t>Student of REVA University</t>
  </si>
  <si>
    <t>Verified email at csa.reva.edu.in</t>
  </si>
  <si>
    <t>Wahyu Joko Saputro</t>
  </si>
  <si>
    <t>https://scholar.google.com/citations?hl=en&amp;user=uXPEmfs2o5UC</t>
  </si>
  <si>
    <t>uXPEmfs2o5UC</t>
  </si>
  <si>
    <t>Universitas Darunnajah</t>
  </si>
  <si>
    <t>Verified email at darunnajah.ac.id</t>
  </si>
  <si>
    <t>Jarek Brown</t>
  </si>
  <si>
    <t>https://scholar.google.com/citations?hl=en&amp;user=StdLJxsAAAAJ</t>
  </si>
  <si>
    <t>StdLJxsAAAAJ</t>
  </si>
  <si>
    <t>Graduate Researcher, University of Wyoming</t>
  </si>
  <si>
    <t>Eliana Troper</t>
  </si>
  <si>
    <t>https://scholar.google.com/citations?hl=en&amp;user=FPQvhtMAAAAJ</t>
  </si>
  <si>
    <t>FPQvhtMAAAAJ</t>
  </si>
  <si>
    <t>Georgetown University</t>
  </si>
  <si>
    <t>Verified email at georgetown.edu</t>
  </si>
  <si>
    <t>Angel M. Gama Garcia</t>
  </si>
  <si>
    <t>https://scholar.google.com/citations?hl=en&amp;user=Nc_dETsAAAAJ</t>
  </si>
  <si>
    <t>Nc_dETsAAAAJ</t>
  </si>
  <si>
    <t>PhD candidate at the University of the West of Scotland</t>
  </si>
  <si>
    <t>Anar Yeginbergen</t>
  </si>
  <si>
    <t>https://scholar.google.com/citations?hl=en&amp;user=xMzGYD4AAAAJ</t>
  </si>
  <si>
    <t>xMzGYD4AAAAJ</t>
  </si>
  <si>
    <t>Universidad del PaÃ­s Vasco/Euskal Herriko Unibertsitatea</t>
  </si>
  <si>
    <t>harita gadikota</t>
  </si>
  <si>
    <t>https://scholar.google.com/citations?hl=en&amp;user=BJJIRAcAAAAJ</t>
  </si>
  <si>
    <t>BJJIRAcAAAAJ</t>
  </si>
  <si>
    <t>Graduate student at New Jersey Institute of Technology</t>
  </si>
  <si>
    <t>fathi said emhemed shaninah</t>
  </si>
  <si>
    <t>https://scholar.google.com/citations?hl=en&amp;user=GlmbSjUAAAAJ</t>
  </si>
  <si>
    <t>GlmbSjUAAAAJ</t>
  </si>
  <si>
    <t>Member of the faculty of Zintan University, Libya</t>
  </si>
  <si>
    <t>Verified email at uoz.edu.ly</t>
  </si>
  <si>
    <t>Victor Robila</t>
  </si>
  <si>
    <t>https://scholar.google.com/citations?hl=en&amp;user=pi7XeDUAAAAJ</t>
  </si>
  <si>
    <t>pi7XeDUAAAAJ</t>
  </si>
  <si>
    <t>Hunter College High School</t>
  </si>
  <si>
    <t>Verified email at hunterschools.org</t>
  </si>
  <si>
    <t>Quentin Hillebrand</t>
  </si>
  <si>
    <t>https://scholar.google.com/citations?hl=en&amp;user=2FIuSQUAAAAJ</t>
  </si>
  <si>
    <t>2FIuSQUAAAAJ</t>
  </si>
  <si>
    <t>The University of Tokyo</t>
  </si>
  <si>
    <t>Wiki Lofandri</t>
  </si>
  <si>
    <t>https://scholar.google.com/citations?hl=en&amp;user=N9EK2-sAAAAJ</t>
  </si>
  <si>
    <t>N9EK2-sAAAAJ</t>
  </si>
  <si>
    <t>Verified email at unp.ac.id</t>
  </si>
  <si>
    <t>Lennart Schmidt</t>
  </si>
  <si>
    <t>https://scholar.google.com/citations?hl=en&amp;user=fv3TW5AAAAAJ</t>
  </si>
  <si>
    <t>fv3TW5AAAAAJ</t>
  </si>
  <si>
    <t>TU Darmstadt</t>
  </si>
  <si>
    <t>Verified email at stud.tu-darmstadt.de</t>
  </si>
  <si>
    <t>Jayanth Anala</t>
  </si>
  <si>
    <t>https://scholar.google.com/citations?hl=en&amp;user=7tgDQAIAAAAJ</t>
  </si>
  <si>
    <t>7tgDQAIAAAAJ</t>
  </si>
  <si>
    <t>MSCS @ NYU</t>
  </si>
  <si>
    <t>Faria Binte Kader</t>
  </si>
  <si>
    <t>https://scholar.google.com/citations?hl=en&amp;user=6jyFa30AAAAJ</t>
  </si>
  <si>
    <t>6jyFa30AAAAJ</t>
  </si>
  <si>
    <t>Islamic University of Technology</t>
  </si>
  <si>
    <t>Cyril Kunjumon</t>
  </si>
  <si>
    <t>https://scholar.google.com/citations?hl=en&amp;user=vvmZseEAAAAJ</t>
  </si>
  <si>
    <t>vvmZseEAAAAJ</t>
  </si>
  <si>
    <t>Alumni from IIIT Kottayam</t>
  </si>
  <si>
    <t>Verified email at iiitkottayam.ac.in</t>
  </si>
  <si>
    <t>Vedanth Ramanathan</t>
  </si>
  <si>
    <t>https://scholar.google.com/citations?hl=en&amp;user=zjj5bR4AAAAJ</t>
  </si>
  <si>
    <t>zjj5bR4AAAAJ</t>
  </si>
  <si>
    <t>Paparella Davide</t>
  </si>
  <si>
    <t>https://scholar.google.com/citations?hl=en&amp;user=dztk_DIAAAAJ</t>
  </si>
  <si>
    <t>dztk_DIAAAAJ</t>
  </si>
  <si>
    <t>UniversitÃ  di Genova</t>
  </si>
  <si>
    <t>Verified email at studenti.unige.it</t>
  </si>
  <si>
    <t>ARIF MUTTAQIN RUSADI</t>
  </si>
  <si>
    <t>https://scholar.google.com/citations?hl=en&amp;user=DZLty-EAAAAJ</t>
  </si>
  <si>
    <t>DZLty-EAAAAJ</t>
  </si>
  <si>
    <t>Alumnus of Computer Science Vocational School; Bachelor of Literature, Universitas SanataÂ â€¦</t>
  </si>
  <si>
    <t>Verified email at student.usd.ac.id</t>
  </si>
  <si>
    <t>Amna Faisal</t>
  </si>
  <si>
    <t>https://scholar.google.com/citations?hl=en&amp;user=LzLPxPMAAAAJ</t>
  </si>
  <si>
    <t>LzLPxPMAAAAJ</t>
  </si>
  <si>
    <t>Student of MSCS</t>
  </si>
  <si>
    <t>Verified email at student.bahria.edu.pk</t>
  </si>
  <si>
    <t>Zhenxun Wu</t>
  </si>
  <si>
    <t>https://scholar.google.com/citations?hl=en&amp;user=EBZyO60AAAAJ</t>
  </si>
  <si>
    <t>EBZyO60AAAAJ</t>
  </si>
  <si>
    <t>Postgraduate of STEaPP, UCL</t>
  </si>
  <si>
    <t>XiangYu Shi</t>
  </si>
  <si>
    <t>https://scholar.google.com/citations?hl=en&amp;user=Q9gnYsQAAAAJ</t>
  </si>
  <si>
    <t>Q9gnYsQAAAAJ</t>
  </si>
  <si>
    <t>Beijing JIaoTong University</t>
  </si>
  <si>
    <t>Glen Dhingra</t>
  </si>
  <si>
    <t>https://scholar.google.com/citations?hl=en&amp;user=g1OnG0EAAAAJ</t>
  </si>
  <si>
    <t>g1OnG0EAAAAJ</t>
  </si>
  <si>
    <t>Student at University of Southern California</t>
  </si>
  <si>
    <t>giridhar jadala</t>
  </si>
  <si>
    <t>https://scholar.google.com/citations?hl=en&amp;user=5v1l-ZkAAAAJ</t>
  </si>
  <si>
    <t>5v1l-ZkAAAAJ</t>
  </si>
  <si>
    <t>CS graduate at New York University</t>
  </si>
  <si>
    <t>Anastasia Dunca</t>
  </si>
  <si>
    <t>https://scholar.google.com/citations?hl=en&amp;user=7OcfO0QAAAAJ</t>
  </si>
  <si>
    <t>7OcfO0QAAAAJ</t>
  </si>
  <si>
    <t>Student at Massachusetts Institute of Technology</t>
  </si>
  <si>
    <t>JesÃºs Heriberto OrduÃ±o-Osuna</t>
  </si>
  <si>
    <t>https://scholar.google.com/citations?hl=en&amp;user=ueQDSpUAAAAJ</t>
  </si>
  <si>
    <t>ueQDSpUAAAAJ</t>
  </si>
  <si>
    <t>Profesor de IngenierÃ­a, Universidad PolitÃ©cnica de Baja California</t>
  </si>
  <si>
    <t>Verified email at upbc.edu.mx</t>
  </si>
  <si>
    <t>Zhangtianyi Chen</t>
  </si>
  <si>
    <t>https://scholar.google.com/citations?hl=en&amp;user=k9whrBcAAAAJ</t>
  </si>
  <si>
    <t>k9whrBcAAAAJ</t>
  </si>
  <si>
    <t>Jinan University</t>
  </si>
  <si>
    <t>Verified email at stu2020.jnu.edu.cn</t>
  </si>
  <si>
    <t>Silvio Meneguzzo</t>
  </si>
  <si>
    <t>https://scholar.google.com/citations?hl=en&amp;user=cFT2URcAAAAJ</t>
  </si>
  <si>
    <t>cFT2URcAAAAJ</t>
  </si>
  <si>
    <t>National PhD Student - University of Turin, University of Camerino, Links Foundation</t>
  </si>
  <si>
    <t>Verified email at unito.it</t>
  </si>
  <si>
    <t>Jinzhang Hu</t>
  </si>
  <si>
    <t>https://scholar.google.com/citations?hl=en&amp;user=X0FpJ1EAAAAJ</t>
  </si>
  <si>
    <t>X0FpJ1EAAAAJ</t>
  </si>
  <si>
    <t>Master's student in Wuhan University, School of Computer Science</t>
  </si>
  <si>
    <t>Matthew Iceland</t>
  </si>
  <si>
    <t>https://scholar.google.com/citations?hl=en&amp;user=Y_KJuNkAAAAJ</t>
  </si>
  <si>
    <t>Y_KJuNkAAAAJ</t>
  </si>
  <si>
    <t>Thanaa Mohamed Hassa</t>
  </si>
  <si>
    <t>https://scholar.google.com/citations?hl=en&amp;user=uOQ2MfwAAAAJ</t>
  </si>
  <si>
    <t>uOQ2MfwAAAAJ</t>
  </si>
  <si>
    <t>Ù…Ø¯Ø±Ø³ Ù‚Ø³Ù… Ù†Ø¸Ù… Ø§Ù„Ù…Ø¹Ù„ÙˆÙ…Ø§Øª Ø¬Ø§Ù…Ø¹Ø© Ø­Ù„ÙˆØ§Ù†</t>
  </si>
  <si>
    <t>Verified email at commerce.helwan.edu.eg</t>
  </si>
  <si>
    <t>Nicklaus Badyal</t>
  </si>
  <si>
    <t>https://scholar.google.com/citations?hl=en&amp;user=MncoqOIAAAAJ</t>
  </si>
  <si>
    <t>MncoqOIAAAAJ</t>
  </si>
  <si>
    <t>Chathunika Heenkenda</t>
  </si>
  <si>
    <t>https://scholar.google.com/citations?hl=en&amp;user=UsZKZSwAAAAJ</t>
  </si>
  <si>
    <t>UsZKZSwAAAAJ</t>
  </si>
  <si>
    <t>Shivang Raikar</t>
  </si>
  <si>
    <t>https://scholar.google.com/citations?hl=en&amp;user=fl3cg7QAAAAJ</t>
  </si>
  <si>
    <t>fl3cg7QAAAAJ</t>
  </si>
  <si>
    <t>Software engineer</t>
  </si>
  <si>
    <t>Verified email at umb.edu</t>
  </si>
  <si>
    <t>Claudia De Clemente</t>
  </si>
  <si>
    <t>https://scholar.google.com/citations?hl=en&amp;user=XGA_n2oAAAAJ</t>
  </si>
  <si>
    <t>XGA_n2oAAAAJ</t>
  </si>
  <si>
    <t>University of Naples Federico II</t>
  </si>
  <si>
    <t>Verified email at unina.it</t>
  </si>
  <si>
    <t>ABDELJALIL EL IBRAHIMI</t>
  </si>
  <si>
    <t>https://scholar.google.com/citations?hl=en&amp;user=4l2Hp6YAAAAJ</t>
  </si>
  <si>
    <t>4l2Hp6YAAAAJ</t>
  </si>
  <si>
    <t>PhD student, Hassan II University of Casablanca</t>
  </si>
  <si>
    <t>Harshavardhan Reddy Penubadi</t>
  </si>
  <si>
    <t>https://scholar.google.com/citations?hl=en&amp;user=ZSJQNFgAAAAJ</t>
  </si>
  <si>
    <t>ZSJQNFgAAAAJ</t>
  </si>
  <si>
    <t>Symbiosis Institute of Technology</t>
  </si>
  <si>
    <t>Verified email at bumpyearth.com</t>
  </si>
  <si>
    <t>Dhufr Al-obaidi</t>
  </si>
  <si>
    <t>https://scholar.google.com/citations?hl=en&amp;user=6f_6lBcAAAAJ</t>
  </si>
  <si>
    <t>6f_6lBcAAAAJ</t>
  </si>
  <si>
    <t>Gaziantep university</t>
  </si>
  <si>
    <t>Verified email at mail2.gantep.edu.tr</t>
  </si>
  <si>
    <t>David Vinay Mallela</t>
  </si>
  <si>
    <t>https://scholar.google.com/citations?hl=en&amp;user=iJ9gy8UAAAAJ</t>
  </si>
  <si>
    <t>iJ9gy8UAAAAJ</t>
  </si>
  <si>
    <t>Engineer, Samsung R&amp;D Bangalore</t>
  </si>
  <si>
    <t>Alkid Baci</t>
  </si>
  <si>
    <t>https://scholar.google.com/citations?hl=en&amp;user=E3jPgpoAAAAJ</t>
  </si>
  <si>
    <t>E3jPgpoAAAAJ</t>
  </si>
  <si>
    <t>Paderborn University</t>
  </si>
  <si>
    <t>Verified email at campus.uni-paderborn.de</t>
  </si>
  <si>
    <t>Dhyey Shah</t>
  </si>
  <si>
    <t>https://scholar.google.com/citations?hl=en&amp;user=XFDqZQsAAAAJ</t>
  </si>
  <si>
    <t>XFDqZQsAAAAJ</t>
  </si>
  <si>
    <t>Student, Pandit Deendayal Energy UNiversity</t>
  </si>
  <si>
    <t>Nader Karayanni</t>
  </si>
  <si>
    <t>https://scholar.google.com/citations?hl=en&amp;user=GrLlgkUAAAAJ</t>
  </si>
  <si>
    <t>GrLlgkUAAAAJ</t>
  </si>
  <si>
    <t>Graduate student, Columbia University</t>
  </si>
  <si>
    <t>UZOARU GODSON CHETACHI</t>
  </si>
  <si>
    <t>https://scholar.google.com/citations?hl=en&amp;user=ZZ3CJM8AAAAJ</t>
  </si>
  <si>
    <t>ZZ3CJM8AAAAJ</t>
  </si>
  <si>
    <t>Verified email at clifforduni.edu.ng</t>
  </si>
  <si>
    <t>Dharaneish VC</t>
  </si>
  <si>
    <t>https://scholar.google.com/citations?hl=en&amp;user=iPRpcxcAAAAJ</t>
  </si>
  <si>
    <t>iPRpcxcAAAAJ</t>
  </si>
  <si>
    <t>Amrita Vishwa Vidyapeetham</t>
  </si>
  <si>
    <t>YoungMin Bhak</t>
  </si>
  <si>
    <t>https://scholar.google.com/citations?hl=en&amp;user=H3pKrzYAAAAJ</t>
  </si>
  <si>
    <t>H3pKrzYAAAAJ</t>
  </si>
  <si>
    <t>UNIST Biomedical Engineering, KOGIC (Korean Genomics Center)</t>
  </si>
  <si>
    <t>Verified email at unist.ac.kr</t>
  </si>
  <si>
    <t>F. Xavier Gaya-Morey</t>
  </si>
  <si>
    <t>https://scholar.google.com/citations?hl=en&amp;user=h9Pr3foAAAAJ</t>
  </si>
  <si>
    <t>h9Pr3foAAAAJ</t>
  </si>
  <si>
    <t>Ph. D. candidate, Universitat de les Illes Balears</t>
  </si>
  <si>
    <t>Verified email at uib.es</t>
  </si>
  <si>
    <t>https://scholar.google.com/citations?hl=en&amp;user=RTRMm-8AAAAJ</t>
  </si>
  <si>
    <t>RTRMm-8AAAAJ</t>
  </si>
  <si>
    <t>Graphic Era Hill University , Haldwani</t>
  </si>
  <si>
    <t>mahmoud Al qerom</t>
  </si>
  <si>
    <t>https://scholar.google.com/citations?hl=en&amp;user=0OZzSRYAAAAJ</t>
  </si>
  <si>
    <t>0OZzSRYAAAAJ</t>
  </si>
  <si>
    <t>assistant professor of computer science, British University of Bahrain</t>
  </si>
  <si>
    <t>Verified email at bub.bh</t>
  </si>
  <si>
    <t>Makund Arora</t>
  </si>
  <si>
    <t>https://scholar.google.com/citations?hl=en&amp;user=COPgtEQAAAAJ</t>
  </si>
  <si>
    <t>COPgtEQAAAAJ</t>
  </si>
  <si>
    <t>B.Tech Electrical with Specialisation in computer science  student,Dayalbagh EducationalÂ â€¦</t>
  </si>
  <si>
    <t>Verified email at dei.ac.in</t>
  </si>
  <si>
    <t>Vikram Aikat</t>
  </si>
  <si>
    <t>https://scholar.google.com/citations?hl=en&amp;user=ajsUZfYAAAAJ</t>
  </si>
  <si>
    <t>ajsUZfYAAAAJ</t>
  </si>
  <si>
    <t>Karam Khanna</t>
  </si>
  <si>
    <t>https://scholar.google.com/citations?hl=en&amp;user=sfElmncAAAAJ</t>
  </si>
  <si>
    <t>sfElmncAAAAJ</t>
  </si>
  <si>
    <t>Emory Unversity</t>
  </si>
  <si>
    <t>Narinder Verma</t>
  </si>
  <si>
    <t>https://scholar.google.com/citations?hl=en&amp;user=LvAwMdEAAAAJ</t>
  </si>
  <si>
    <t>LvAwMdEAAAAJ</t>
  </si>
  <si>
    <t>Central university of jammu</t>
  </si>
  <si>
    <t>Verified email at cujammu.ac.in</t>
  </si>
  <si>
    <t>Emanuele NARDONE</t>
  </si>
  <si>
    <t>https://scholar.google.com/citations?hl=en&amp;user=2qupBvTUD3sC</t>
  </si>
  <si>
    <t>2qupBvTUD3sC</t>
  </si>
  <si>
    <t>PhD Student, University of Cassino and Southern Lazio</t>
  </si>
  <si>
    <t>Verified email at unicas.it</t>
  </si>
  <si>
    <t>Angel E. Rodriguez-Fernandez</t>
  </si>
  <si>
    <t>https://scholar.google.com/citations?hl=en&amp;user=1EUI0ooAAAAJ</t>
  </si>
  <si>
    <t>1EUI0ooAAAAJ</t>
  </si>
  <si>
    <t>Postdoc, CINVESTAV</t>
  </si>
  <si>
    <t>Aaron Webstey</t>
  </si>
  <si>
    <t>https://scholar.google.com/citations?hl=en&amp;user=8mLz6xIAAAAJ</t>
  </si>
  <si>
    <t>8mLz6xIAAAAJ</t>
  </si>
  <si>
    <t>Defence Research and Development Canada</t>
  </si>
  <si>
    <t>Verified email at ecn.forces.gc.ca</t>
  </si>
  <si>
    <t>You Lyu</t>
  </si>
  <si>
    <t>https://scholar.google.com/citations?hl=en&amp;user=TCaaXJkAAAAJ</t>
  </si>
  <si>
    <t>TCaaXJkAAAAJ</t>
  </si>
  <si>
    <t>Zhen Yuen Chong</t>
  </si>
  <si>
    <t>https://scholar.google.com/citations?hl=en&amp;user=BUKys9UAAAAJ</t>
  </si>
  <si>
    <t>BUKys9UAAAAJ</t>
  </si>
  <si>
    <t>Undergraduate, University of Cambridge</t>
  </si>
  <si>
    <t>Ryan Bleazard</t>
  </si>
  <si>
    <t>https://scholar.google.com/citations?hl=en&amp;user=6nMAyyYAAAAJ</t>
  </si>
  <si>
    <t>6nMAyyYAAAAJ</t>
  </si>
  <si>
    <t>Verified email at student.ekcgroup.ac.uk</t>
  </si>
  <si>
    <t>Wenjun Liu</t>
  </si>
  <si>
    <t>https://scholar.google.com/citations?hl=en&amp;user=VpVpaawAAAAJ</t>
  </si>
  <si>
    <t>VpVpaawAAAAJ</t>
  </si>
  <si>
    <t>Mount Holyoke College, Dartmouth College</t>
  </si>
  <si>
    <t>Ahmed Oday Alazzawi</t>
  </si>
  <si>
    <t>https://scholar.google.com/citations?hl=en&amp;user=FjbfeAIAAAAJ</t>
  </si>
  <si>
    <t>FjbfeAIAAAAJ</t>
  </si>
  <si>
    <t>University of Information Technology and Communications</t>
  </si>
  <si>
    <t>Verified email at uoitc.edu.iq</t>
  </si>
  <si>
    <t>Lubomir Urblik</t>
  </si>
  <si>
    <t>https://scholar.google.com/citations?hl=en&amp;user=b2LL3NgAAAAJ</t>
  </si>
  <si>
    <t>b2LL3NgAAAAJ</t>
  </si>
  <si>
    <t>Verified email at tuke.sk</t>
  </si>
  <si>
    <t>Oen G. McKinley</t>
  </si>
  <si>
    <t>https://scholar.google.com/citations?hl=en&amp;user=l_B0DdgAAAAJ</t>
  </si>
  <si>
    <t>l_B0DdgAAAAJ</t>
  </si>
  <si>
    <t>Ph.D. Candidate, Washington University in St. Louis</t>
  </si>
  <si>
    <t>Guilherme Gloriano de Souza</t>
  </si>
  <si>
    <t>https://scholar.google.com/citations?hl=en&amp;user=zlThwVAAAAAJ</t>
  </si>
  <si>
    <t>zlThwVAAAAAJ</t>
  </si>
  <si>
    <t>Ph.D. Candidate</t>
  </si>
  <si>
    <t>Verified email at ufms.br</t>
  </si>
  <si>
    <t>Mihir Kumar Das</t>
  </si>
  <si>
    <t>https://scholar.google.com/citations?hl=en&amp;user=HmAaC5YAAAAJ</t>
  </si>
  <si>
    <t>HmAaC5YAAAAJ</t>
  </si>
  <si>
    <t>Samah J.Saba</t>
  </si>
  <si>
    <t>https://scholar.google.com/citations?hl=en&amp;user=E1pdRmgAAAAJ</t>
  </si>
  <si>
    <t>E1pdRmgAAAAJ</t>
  </si>
  <si>
    <t>university of Diyala</t>
  </si>
  <si>
    <t>Zhiteng Chao</t>
  </si>
  <si>
    <t>https://scholar.google.com/citations?hl=en&amp;user=hxG79lEAAAAJ</t>
  </si>
  <si>
    <t>hxG79lEAAAAJ</t>
  </si>
  <si>
    <t>SKLP, ICT</t>
  </si>
  <si>
    <t>Renan Mendanha</t>
  </si>
  <si>
    <t>https://scholar.google.com/citations?hl=en&amp;user=ckzDLLgAAAAJ</t>
  </si>
  <si>
    <t>ckzDLLgAAAAJ</t>
  </si>
  <si>
    <t>Universidade Federal do Rio de Janeiro</t>
  </si>
  <si>
    <t>Verified email at ic.ufrj.br</t>
  </si>
  <si>
    <t>Malek Alhasn</t>
  </si>
  <si>
    <t>https://scholar.google.com/citations?hl=en&amp;user=FggNhIYAAAAJ</t>
  </si>
  <si>
    <t>FggNhIYAAAAJ</t>
  </si>
  <si>
    <t>Teacher of informatics,university of albaath</t>
  </si>
  <si>
    <t>Yashal Railkar</t>
  </si>
  <si>
    <t>https://scholar.google.com/citations?hl=en&amp;user=OuMVu_QAAAAJ</t>
  </si>
  <si>
    <t>OuMVu_QAAAAJ</t>
  </si>
  <si>
    <t>Verified email at pccoepune.org</t>
  </si>
  <si>
    <t>Haolan Yan</t>
  </si>
  <si>
    <t>https://scholar.google.com/citations?hl=en&amp;user=JNDukiMAAAAJ</t>
  </si>
  <si>
    <t>JNDukiMAAAAJ</t>
  </si>
  <si>
    <t>Xihua University</t>
  </si>
  <si>
    <t>Srinidhi Murthy</t>
  </si>
  <si>
    <t>https://scholar.google.com/citations?hl=en&amp;user=zVPPoe0AAAAJ</t>
  </si>
  <si>
    <t>zVPPoe0AAAAJ</t>
  </si>
  <si>
    <t>Verified email at afd.enterprises</t>
  </si>
  <si>
    <t>Edi Mariyanto</t>
  </si>
  <si>
    <t>https://scholar.google.com/citations?hl=en&amp;user=WAKJ68UAAAAJ</t>
  </si>
  <si>
    <t>WAKJ68UAAAAJ</t>
  </si>
  <si>
    <t>pamulang university</t>
  </si>
  <si>
    <t>Xueshen Liu</t>
  </si>
  <si>
    <t>https://scholar.google.com/citations?hl=en&amp;user=3AxUf6QAAAAJ</t>
  </si>
  <si>
    <t>3AxUf6QAAAAJ</t>
  </si>
  <si>
    <t>Shang Qin(è¦ƒä¸Š)</t>
  </si>
  <si>
    <t>https://scholar.google.com/citations?hl=en&amp;user=EfvtGYUAAAAJ</t>
  </si>
  <si>
    <t>EfvtGYUAAAAJ</t>
  </si>
  <si>
    <t>Rahmat Nursiaga</t>
  </si>
  <si>
    <t>https://scholar.google.com/citations?hl=en&amp;user=HVnYFsYAAAAJ</t>
  </si>
  <si>
    <t>HVnYFsYAAAAJ</t>
  </si>
  <si>
    <t>Universitas Teknologi Muhammadiyah Jakarta</t>
  </si>
  <si>
    <t>Verified email at utmj.ac.id</t>
  </si>
  <si>
    <t>nahla mohamed</t>
  </si>
  <si>
    <t>https://scholar.google.com/citations?hl=en&amp;user=9IuPRU0AAAAJ</t>
  </si>
  <si>
    <t>9IuPRU0AAAAJ</t>
  </si>
  <si>
    <t>Assistant Lecturer at Faculty of Computers and Artificial Intelligence - Cairo University Â·</t>
  </si>
  <si>
    <t>Verified email at fci-cu.edu.eg</t>
  </si>
  <si>
    <t>Dr. Rajinder Kumar Tripathi</t>
  </si>
  <si>
    <t>https://scholar.google.com/citations?hl=en&amp;user=tWf6e-UAAAAJ</t>
  </si>
  <si>
    <t>tWf6e-UAAAAJ</t>
  </si>
  <si>
    <t>Verified email at fatehgroup.in</t>
  </si>
  <si>
    <t>Riya Mahesh</t>
  </si>
  <si>
    <t>https://scholar.google.com/citations?hl=en&amp;user=xz-UBykAAAAJ</t>
  </si>
  <si>
    <t>xz-UBykAAAAJ</t>
  </si>
  <si>
    <t>Student, Indian Institute of Technology Madras</t>
  </si>
  <si>
    <t>Verified email at smail.iitm.ac.in</t>
  </si>
  <si>
    <t>Aisha Siddiqui</t>
  </si>
  <si>
    <t>https://scholar.google.com/citations?hl=en&amp;user=-0OFOaQAAAAJ</t>
  </si>
  <si>
    <t>-0OFOaQAAAAJ</t>
  </si>
  <si>
    <t>Verified email at student.uet.edu.pk</t>
  </si>
  <si>
    <t>Roosevelt Jhans Ubaldo Chavez</t>
  </si>
  <si>
    <t>https://scholar.google.com/citations?hl=en&amp;user=fMeyG44AAAAJ</t>
  </si>
  <si>
    <t>fMeyG44AAAAJ</t>
  </si>
  <si>
    <t>Universidad de IngenierÃ­a y TecnologÃ­a</t>
  </si>
  <si>
    <t>Verified email at utec.edu.pe</t>
  </si>
  <si>
    <t>Giovanny Moncayo-Unda</t>
  </si>
  <si>
    <t>https://scholar.google.com/citations?hl=en&amp;user=g1iYZdUAAAAJ</t>
  </si>
  <si>
    <t>g1iYZdUAAAAJ</t>
  </si>
  <si>
    <t>Profesor Auxiliar, Universidad Central del Ecuador. Phd Student, University of Liege</t>
  </si>
  <si>
    <t>Verified email at uce.edu.ec</t>
  </si>
  <si>
    <t>Benjie Samonte</t>
  </si>
  <si>
    <t>https://scholar.google.com/citations?hl=en&amp;user=VmE00pEAAAAJ</t>
  </si>
  <si>
    <t>VmE00pEAAAAJ</t>
  </si>
  <si>
    <t>Batangas State University</t>
  </si>
  <si>
    <t>Verified email at g.batstate-u.edu.ph</t>
  </si>
  <si>
    <t>Darshil Shah</t>
  </si>
  <si>
    <t>https://scholar.google.com/citations?hl=en&amp;user=t3oQUjAAAAAJ</t>
  </si>
  <si>
    <t>t3oQUjAAAAAJ</t>
  </si>
  <si>
    <t>Student,CHARUSAT</t>
  </si>
  <si>
    <t>Verified email at charusat.edu.in</t>
  </si>
  <si>
    <t>Ibrahim Firat</t>
  </si>
  <si>
    <t>https://scholar.google.com/citations?hl=en&amp;user=fYsc6aUAAAAJ</t>
  </si>
  <si>
    <t>fYsc6aUAAAAJ</t>
  </si>
  <si>
    <t>Verified email at emu.edu.tr</t>
  </si>
  <si>
    <t>Darmanto</t>
  </si>
  <si>
    <t>https://scholar.google.com/citations?hl=en&amp;user=9JazgZYAAAAJ</t>
  </si>
  <si>
    <t>9JazgZYAAAAJ</t>
  </si>
  <si>
    <t>Politeknik Negeri Ketapang</t>
  </si>
  <si>
    <t>Verified email at politap.ac.id</t>
  </si>
  <si>
    <t>Daniel P Mera</t>
  </si>
  <si>
    <t>https://scholar.google.com/citations?hl=en&amp;user=OafaZuwAAAAJ</t>
  </si>
  <si>
    <t>OafaZuwAAAAJ</t>
  </si>
  <si>
    <t>Nicolaj Filrup Rasmussen</t>
  </si>
  <si>
    <t>https://scholar.google.com/citations?hl=en&amp;user=XvYxdKsAAAAJ</t>
  </si>
  <si>
    <t>XvYxdKsAAAAJ</t>
  </si>
  <si>
    <t>Student, IT University of Copenhagen</t>
  </si>
  <si>
    <t>Dilshod Jurayev Boymuradovich</t>
  </si>
  <si>
    <t>https://scholar.google.com/citations?hl=en&amp;user=itiqix8AAAAJ</t>
  </si>
  <si>
    <t>itiqix8AAAAJ</t>
  </si>
  <si>
    <t>Tashkent University of Information Technologies</t>
  </si>
  <si>
    <t>Verified email at samtuit.uz</t>
  </si>
  <si>
    <t>Oleh Horbunov</t>
  </si>
  <si>
    <t>https://scholar.google.com/citations?hl=en&amp;user=AX1ThFoAAAAJ</t>
  </si>
  <si>
    <t>AX1ThFoAAAAJ</t>
  </si>
  <si>
    <t>Senior Researcher Taras Shevchenko National University of Kyiv: Kiev, UA</t>
  </si>
  <si>
    <t>Verified email at unicyb.kiev.ua</t>
  </si>
  <si>
    <t>Asmaa MANSOURKHOUDJA</t>
  </si>
  <si>
    <t>https://scholar.google.com/citations?hl=en&amp;user=Ul3dTMMAAAAJ</t>
  </si>
  <si>
    <t>Ul3dTMMAAAAJ</t>
  </si>
  <si>
    <t>UniversitÃ© Hassiba Benbouali de chlef</t>
  </si>
  <si>
    <t>Verified email at univ-chlef.dz</t>
  </si>
  <si>
    <t>Thai Wang</t>
  </si>
  <si>
    <t>https://scholar.google.com/citations?hl=en&amp;user=V5HydcAAAAAJ</t>
  </si>
  <si>
    <t>V5HydcAAAAAJ</t>
  </si>
  <si>
    <t>Student of Data Science, IT University of Copenhagen</t>
  </si>
  <si>
    <t>Lorenzo Soligo</t>
  </si>
  <si>
    <t>https://scholar.google.com/citations?hl=en&amp;user=3NzmIhIAAAAJ</t>
  </si>
  <si>
    <t>3NzmIhIAAAAJ</t>
  </si>
  <si>
    <t>Ca' Foscari University of Venice</t>
  </si>
  <si>
    <t>Verified email at stud.unive.it</t>
  </si>
  <si>
    <t>Luis A. Saavedra</t>
  </si>
  <si>
    <t>https://scholar.google.com/citations?hl=en&amp;user=Avg8vnUAAAAJ</t>
  </si>
  <si>
    <t>Avg8vnUAAAAJ</t>
  </si>
  <si>
    <t>Dillon Van Buskirk</t>
  </si>
  <si>
    <t>https://scholar.google.com/citations?hl=en&amp;user=ttUPi9YAAAAJ</t>
  </si>
  <si>
    <t>ttUPi9YAAAAJ</t>
  </si>
  <si>
    <t>Masters in CS, University of Arkansas</t>
  </si>
  <si>
    <t>Verified email at uark.edu</t>
  </si>
  <si>
    <t>Asanga Ramanayake</t>
  </si>
  <si>
    <t>https://scholar.google.com/citations?hl=en&amp;user=t5G3LjQAAAAJ</t>
  </si>
  <si>
    <t>t5G3LjQAAAAJ</t>
  </si>
  <si>
    <t>Technology Consulting Analyst</t>
  </si>
  <si>
    <t>Verified email at bgsu.edu</t>
  </si>
  <si>
    <t>Udbhav Naryani</t>
  </si>
  <si>
    <t>https://scholar.google.com/citations?hl=en&amp;user=uThEb1EAAAAJ</t>
  </si>
  <si>
    <t>uThEb1EAAAAJ</t>
  </si>
  <si>
    <t>Student of Computer Science Engineering, SRM Institute of Science and Technology</t>
  </si>
  <si>
    <t>Rahil Jhaveri</t>
  </si>
  <si>
    <t>https://scholar.google.com/citations?hl=en&amp;user=Rip_ryYAAAAJ</t>
  </si>
  <si>
    <t>Rip_ryYAAAAJ</t>
  </si>
  <si>
    <t>Computer Engineering Undergraduate</t>
  </si>
  <si>
    <t>Ylli Prifti</t>
  </si>
  <si>
    <t>https://scholar.google.com/citations?hl=en&amp;user=9oreENoAAAAJ</t>
  </si>
  <si>
    <t>9oreENoAAAAJ</t>
  </si>
  <si>
    <t>Researcher, Birkbeck University of London</t>
  </si>
  <si>
    <t>Verified email at dcs.bbk.ac.uk</t>
  </si>
  <si>
    <t>Madhusudan Adhikari</t>
  </si>
  <si>
    <t>https://scholar.google.com/citations?hl=en&amp;user=X5XP5wMAAAAJ</t>
  </si>
  <si>
    <t>X5XP5wMAAAAJ</t>
  </si>
  <si>
    <t>Verified email at cdcsit.tu.edu.np</t>
  </si>
  <si>
    <t>antima shendge</t>
  </si>
  <si>
    <t>https://scholar.google.com/citations?hl=en&amp;user=j0qotmsAAAAJ</t>
  </si>
  <si>
    <t>j0qotmsAAAAJ</t>
  </si>
  <si>
    <t>sppu</t>
  </si>
  <si>
    <t>Pierce Burke</t>
  </si>
  <si>
    <t>https://scholar.google.com/citations?hl=en&amp;user=lIxNHN0AAAAJ</t>
  </si>
  <si>
    <t>lIxNHN0AAAAJ</t>
  </si>
  <si>
    <t>University of the Witwatersrand</t>
  </si>
  <si>
    <t>Daanyaal kapadia</t>
  </si>
  <si>
    <t>https://scholar.google.com/citations?hl=en&amp;user=kfuDmE8AAAAJ</t>
  </si>
  <si>
    <t>kfuDmE8AAAAJ</t>
  </si>
  <si>
    <t>Student,Rizvi College of Engineering, University of Mumbai</t>
  </si>
  <si>
    <t>Verified email at eng.rizvi.edu.in</t>
  </si>
  <si>
    <t>Maycon Amaro</t>
  </si>
  <si>
    <t>https://scholar.google.com/citations?hl=en&amp;user=nZfzaLQAAAAJ</t>
  </si>
  <si>
    <t>nZfzaLQAAAAJ</t>
  </si>
  <si>
    <t>Universidade Federal de Ouro Preto</t>
  </si>
  <si>
    <t>Verified email at aluno.ufop.edu.br</t>
  </si>
  <si>
    <t>Manvi Gupta</t>
  </si>
  <si>
    <t>https://scholar.google.com/citations?hl=en&amp;user=TAqOXIMAAAAJ</t>
  </si>
  <si>
    <t>TAqOXIMAAAAJ</t>
  </si>
  <si>
    <t>Adobe India</t>
  </si>
  <si>
    <t>Ben Mariga Bogonko</t>
  </si>
  <si>
    <t>https://scholar.google.com/citations?hl=en&amp;user=QKPsrgsAAAAJ</t>
  </si>
  <si>
    <t>QKPsrgsAAAAJ</t>
  </si>
  <si>
    <t>Lecturer in IT, Kisii University</t>
  </si>
  <si>
    <t>Verified email at kisiiuniversity.ac.ke</t>
  </si>
  <si>
    <t>Steffan Clent ap Davies</t>
  </si>
  <si>
    <t>https://scholar.google.com/citations?hl=en&amp;user=yBQGnwYAAAAJ</t>
  </si>
  <si>
    <t>yBQGnwYAAAAJ</t>
  </si>
  <si>
    <t>Researcher, University of Coimbra</t>
  </si>
  <si>
    <t>Luthfi Yufajjiru Surya Dharma</t>
  </si>
  <si>
    <t>https://scholar.google.com/citations?hl=en&amp;user=dRhqt38AAAAJ</t>
  </si>
  <si>
    <t>dRhqt38AAAAJ</t>
  </si>
  <si>
    <t>Verified email at alumni.ui.ac.id</t>
  </si>
  <si>
    <t>Ziyuan Qin</t>
  </si>
  <si>
    <t>https://scholar.google.com/citations?hl=en&amp;user=pcCR2lUAAAAJ</t>
  </si>
  <si>
    <t>pcCR2lUAAAAJ</t>
  </si>
  <si>
    <t>Katherine Petitpas Nolin, Ed.D., MCSE</t>
  </si>
  <si>
    <t>https://scholar.google.com/citations?hl=en&amp;user=3OiA1RAAAAAJ</t>
  </si>
  <si>
    <t>3OiA1RAAAAAJ</t>
  </si>
  <si>
    <t>Bridgwater State University</t>
  </si>
  <si>
    <t>Verified email at bridgew.edu</t>
  </si>
  <si>
    <t>Andrew Broekman</t>
  </si>
  <si>
    <t>https://scholar.google.com/citations?hl=en&amp;user=8kqlVt8AAAAJ</t>
  </si>
  <si>
    <t>8kqlVt8AAAAJ</t>
  </si>
  <si>
    <t>University of Pretoria</t>
  </si>
  <si>
    <t>Verified email at up.ac.za</t>
  </si>
  <si>
    <t>Ahmet Paker</t>
  </si>
  <si>
    <t>https://scholar.google.com/citations?hl=en&amp;user=Cf-BCHEAAAAJ</t>
  </si>
  <si>
    <t>Cf-BCHEAAAAJ</t>
  </si>
  <si>
    <t>PhD Student at Middle East Technical University, Software Engineer at Turkish AerospaceÂ â€¦</t>
  </si>
  <si>
    <t>Ricardo Dias</t>
  </si>
  <si>
    <t>https://scholar.google.com/citations?hl=en&amp;user=E77dPhcAAAAJ</t>
  </si>
  <si>
    <t>E77dPhcAAAAJ</t>
  </si>
  <si>
    <t>PUC-Rio</t>
  </si>
  <si>
    <t>Verified email at ricardodias.org</t>
  </si>
  <si>
    <t>Dhruvilsinh Jhala</t>
  </si>
  <si>
    <t>https://scholar.google.com/citations?hl=en&amp;user=l5G5Gf0AAAAJ</t>
  </si>
  <si>
    <t>l5G5Gf0AAAAJ</t>
  </si>
  <si>
    <t>Graduate Student, Northeastern University</t>
  </si>
  <si>
    <t>Krunalkumar Shah</t>
  </si>
  <si>
    <t>https://scholar.google.com/citations?hl=en&amp;user=dxFD3scAAAAJ</t>
  </si>
  <si>
    <t>dxFD3scAAAAJ</t>
  </si>
  <si>
    <t>Assistant Professor at CU Shah University</t>
  </si>
  <si>
    <t>Verified email at cushahuniversity.org</t>
  </si>
  <si>
    <t>Ahmed EL AMRAOUIYINE</t>
  </si>
  <si>
    <t>https://scholar.google.com/citations?hl=en&amp;user=FbT9dvsAAAAJ</t>
  </si>
  <si>
    <t>FbT9dvsAAAAJ</t>
  </si>
  <si>
    <t>university abdel malik saadi</t>
  </si>
  <si>
    <t>Jafar Sadik</t>
  </si>
  <si>
    <t>https://scholar.google.com/citations?hl=en&amp;user=ocLzV_4AAAAJ</t>
  </si>
  <si>
    <t>ocLzV_4AAAAJ</t>
  </si>
  <si>
    <t>Lecturer of Computer Science, Tadulako University</t>
  </si>
  <si>
    <t>Semin Park</t>
  </si>
  <si>
    <t>https://scholar.google.com/citations?hl=en&amp;user=Ln0kTMEAAAAJ</t>
  </si>
  <si>
    <t>Ln0kTMEAAAAJ</t>
  </si>
  <si>
    <t>Dept. Computer Science, Yonsei University</t>
  </si>
  <si>
    <t>Nozima Kuvatova</t>
  </si>
  <si>
    <t>https://scholar.google.com/citations?hl=en&amp;user=KPjJl8MAAAAJ</t>
  </si>
  <si>
    <t>KPjJl8MAAAAJ</t>
  </si>
  <si>
    <t>Yeoju technical institute in Tashkent (YTIT)</t>
  </si>
  <si>
    <t>Verified email at ytit.uz</t>
  </si>
  <si>
    <t>Canh Pham Ngoc</t>
  </si>
  <si>
    <t>https://scholar.google.com/citations?hl=en&amp;user=nbr2IMkAAAAJ</t>
  </si>
  <si>
    <t>nbr2IMkAAAAJ</t>
  </si>
  <si>
    <t>Ho Chi Minh City Open University</t>
  </si>
  <si>
    <t>Verified email at ou.edu.vn</t>
  </si>
  <si>
    <t>Maxime TrÃ©ca, Ph. D.</t>
  </si>
  <si>
    <t>https://scholar.google.com/citations?hl=en&amp;user=gzPfGFwAAAAJ</t>
  </si>
  <si>
    <t>gzPfGFwAAAAJ</t>
  </si>
  <si>
    <t>Researcher, UniversitÃ© Paris Saclay</t>
  </si>
  <si>
    <t>Verified email at uvsq.fr</t>
  </si>
  <si>
    <t>Assist.Instructor Murooj Amer.Taha</t>
  </si>
  <si>
    <t>https://scholar.google.com/citations?hl=en&amp;user=xC5kiKcAAAAJ</t>
  </si>
  <si>
    <t>xC5kiKcAAAAJ</t>
  </si>
  <si>
    <t>Bilad Alrafidain University College</t>
  </si>
  <si>
    <t>kolawole Olulana</t>
  </si>
  <si>
    <t>https://scholar.google.com/citations?hl=en&amp;user=ytCH-xYAAAAJ</t>
  </si>
  <si>
    <t>ytCH-xYAAAAJ</t>
  </si>
  <si>
    <t>Tshwane University Of Technology</t>
  </si>
  <si>
    <t>Verified email at tut4life.ac.za</t>
  </si>
  <si>
    <t>Ù….Ù…. Ø¨Ø³Ù…Ø© Ø³Ø§Ù„Ù… Ø¨Ø§Ø²Ù„</t>
  </si>
  <si>
    <t>https://scholar.google.com/citations?hl=en&amp;user=GX41peUAAAAJ</t>
  </si>
  <si>
    <t>GX41peUAAAAJ</t>
  </si>
  <si>
    <t>Ø§Ø³ØªØ§Ø° Ø§Ù„Ø­Ø§Ø³ÙˆØ¨ ØŒ Ø§Ù„Ø¬Ø§Ù…Ø¹Ø© Ø§Ù„Ù…Ø³ØªÙ†ØµØ±ÙŠØ©</t>
  </si>
  <si>
    <t>Syauki Aulia Thamrin</t>
  </si>
  <si>
    <t>https://scholar.google.com/citations?hl=en&amp;user=0JpbraoAAAAJ</t>
  </si>
  <si>
    <t>0JpbraoAAAAJ</t>
  </si>
  <si>
    <t>Asia University</t>
  </si>
  <si>
    <t>Verified email at live.asia.edu.tw</t>
  </si>
  <si>
    <t>Eileen Rose Quilon</t>
  </si>
  <si>
    <t>https://scholar.google.com/citations?hl=en&amp;user=ObfRDdEAAAAJ</t>
  </si>
  <si>
    <t>ObfRDdEAAAAJ</t>
  </si>
  <si>
    <t>Assistant Professor I</t>
  </si>
  <si>
    <t>Verified email at unp.edu.ph</t>
  </si>
  <si>
    <t>Adesuwa Inaya</t>
  </si>
  <si>
    <t>https://scholar.google.com/citations?hl=en&amp;user=4F2iOsEAAAAJ</t>
  </si>
  <si>
    <t>4F2iOsEAAAAJ</t>
  </si>
  <si>
    <t>Lecturer Computer science Department, Federal college of Education(Technical) AsabaÂ â€¦</t>
  </si>
  <si>
    <t>Verified email at fcetasaba.edu.ng</t>
  </si>
  <si>
    <t>Abhijit Parchure</t>
  </si>
  <si>
    <t>https://scholar.google.com/citations?hl=en&amp;user=clX4UbwAAAAJ</t>
  </si>
  <si>
    <t>clX4UbwAAAAJ</t>
  </si>
  <si>
    <t>Tilak Maharashtra Vidyapeeth</t>
  </si>
  <si>
    <t>Verified email at tmv.edu.in</t>
  </si>
  <si>
    <t>Sudesh Pawar</t>
  </si>
  <si>
    <t>https://scholar.google.com/citations?hl=en&amp;user=NlfrhQ4AAAAJ</t>
  </si>
  <si>
    <t>NlfrhQ4AAAAJ</t>
  </si>
  <si>
    <t>Student at University of Florida</t>
  </si>
  <si>
    <t>Dheyaa Abdulameer Mohammed</t>
  </si>
  <si>
    <t>https://scholar.google.com/citations?hl=en&amp;user=P1kbz-gAAAAJ</t>
  </si>
  <si>
    <t>P1kbz-gAAAAJ</t>
  </si>
  <si>
    <t>Kelfia Limanda</t>
  </si>
  <si>
    <t>https://scholar.google.com/citations?hl=en&amp;user=IDamWu8AAAAJ</t>
  </si>
  <si>
    <t>IDamWu8AAAAJ</t>
  </si>
  <si>
    <t>Md. Asiful Haque</t>
  </si>
  <si>
    <t>https://scholar.google.com/citations?hl=en&amp;user=tgn6SWAAAAAJ</t>
  </si>
  <si>
    <t>tgn6SWAAAAAJ</t>
  </si>
  <si>
    <t>East West University</t>
  </si>
  <si>
    <t>Zainab Ghayyib Abdul Hasan</t>
  </si>
  <si>
    <t>https://scholar.google.com/citations?hl=en&amp;user=K87HtJ8AAAAJ</t>
  </si>
  <si>
    <t>K87HtJ8AAAAJ</t>
  </si>
  <si>
    <t>University of kufa</t>
  </si>
  <si>
    <t>Mohammed Al Saleh</t>
  </si>
  <si>
    <t>https://scholar.google.com/citations?hl=en&amp;user=1o4wGB0AAAAJ</t>
  </si>
  <si>
    <t>1o4wGB0AAAAJ</t>
  </si>
  <si>
    <t>M Al Saleh</t>
  </si>
  <si>
    <t>Janaka Sandaruwan</t>
  </si>
  <si>
    <t>https://scholar.google.com/citations?hl=en&amp;user=1jYSA-cAAAAJ</t>
  </si>
  <si>
    <t>1jYSA-cAAAAJ</t>
  </si>
  <si>
    <t>Undergraduate, University of Morartuwa</t>
  </si>
  <si>
    <t>Bitan Saha</t>
  </si>
  <si>
    <t>https://scholar.google.com/citations?hl=en&amp;user=xuTGyOYAAAAJ</t>
  </si>
  <si>
    <t>xuTGyOYAAAAJ</t>
  </si>
  <si>
    <t>Fraunhofer Institute for Integrated Circuits IIS</t>
  </si>
  <si>
    <t>Verified email at iis.fraunhofer.de</t>
  </si>
  <si>
    <t>Maria Rosaria Oktaviani</t>
  </si>
  <si>
    <t>https://scholar.google.com/citations?hl=en&amp;user=NNRwT_EAAAAJ</t>
  </si>
  <si>
    <t>NNRwT_EAAAAJ</t>
  </si>
  <si>
    <t>Universitas Budi Luhur</t>
  </si>
  <si>
    <t>alaa siddig ali</t>
  </si>
  <si>
    <t>https://scholar.google.com/citations?hl=en&amp;user=L7zgHCAAAAAJ</t>
  </si>
  <si>
    <t>L7zgHCAAAAAJ</t>
  </si>
  <si>
    <t>Shaqra university</t>
  </si>
  <si>
    <t>Verified email at su.edu.sa</t>
  </si>
  <si>
    <t>Ramtin Alami</t>
  </si>
  <si>
    <t>https://scholar.google.com/citations?hl=en&amp;user=dJfBg10AAAAJ</t>
  </si>
  <si>
    <t>dJfBg10AAAAJ</t>
  </si>
  <si>
    <t>Monash University</t>
  </si>
  <si>
    <t>Raghav Sriram</t>
  </si>
  <si>
    <t>https://scholar.google.com/citations?hl=en&amp;user=jV-nCfAAAAAJ</t>
  </si>
  <si>
    <t>jV-nCfAAAAAJ</t>
  </si>
  <si>
    <t>Alexis J. Wu</t>
  </si>
  <si>
    <t>https://scholar.google.com/citations?hl=en&amp;user=WZSiIOgAAAAJ</t>
  </si>
  <si>
    <t>WZSiIOgAAAAJ</t>
  </si>
  <si>
    <t>Undergraduate at Princeton University</t>
  </si>
  <si>
    <t>Gary Lupton</t>
  </si>
  <si>
    <t>https://scholar.google.com/citations?hl=en&amp;user=xAqH12YAAAAJ</t>
  </si>
  <si>
    <t>xAqH12YAAAAJ</t>
  </si>
  <si>
    <t>Computer Science Teacher, Salem High School</t>
  </si>
  <si>
    <t>Verified email at salem.k12.va.us</t>
  </si>
  <si>
    <t>Dylan Exton</t>
  </si>
  <si>
    <t>https://scholar.google.com/citations?hl=en&amp;user=fWDx13QAAAAJ</t>
  </si>
  <si>
    <t>fWDx13QAAAAJ</t>
  </si>
  <si>
    <t>University of Waikato</t>
  </si>
  <si>
    <t>Verified email at students.waikato.ac.nz</t>
  </si>
  <si>
    <t>Budi Fajar Supriyanto</t>
  </si>
  <si>
    <t>https://scholar.google.com/citations?hl=en&amp;user=Tsj37RIAAAAJ</t>
  </si>
  <si>
    <t>Tsj37RIAAAAJ</t>
  </si>
  <si>
    <t>Universitas Brawijaya</t>
  </si>
  <si>
    <t>Shereen Elbohy</t>
  </si>
  <si>
    <t>https://scholar.google.com/citations?hl=en&amp;user=7tdWMwUAAAAJ</t>
  </si>
  <si>
    <t>7tdWMwUAAAAJ</t>
  </si>
  <si>
    <t>Assistant Lecturer at Coventry University</t>
  </si>
  <si>
    <t>Verified email at TKH.edu.eg</t>
  </si>
  <si>
    <t>Mohammad Kasedullah</t>
  </si>
  <si>
    <t>https://scholar.google.com/citations?hl=en&amp;user=KgXw2xMAAAAJ</t>
  </si>
  <si>
    <t>KgXw2xMAAAAJ</t>
  </si>
  <si>
    <t>Varendra University</t>
  </si>
  <si>
    <t>LÆ°u TrÃ¹ng DÆ°Æ¡ng</t>
  </si>
  <si>
    <t>https://scholar.google.com/citations?hl=en&amp;user=bXWgFaYAAAAJ</t>
  </si>
  <si>
    <t>bXWgFaYAAAAJ</t>
  </si>
  <si>
    <t>Can Tho University</t>
  </si>
  <si>
    <t>Verified email at ctu.edu.vn</t>
  </si>
  <si>
    <t>Mellacheruvu Janakirama Sarma</t>
  </si>
  <si>
    <t>https://scholar.google.com/citations?hl=en&amp;user=Z9D6RIoAAAAJ</t>
  </si>
  <si>
    <t>Z9D6RIoAAAAJ</t>
  </si>
  <si>
    <t>CMR Institute of Technology.</t>
  </si>
  <si>
    <t>Yannik Wojcicki</t>
  </si>
  <si>
    <t>https://scholar.google.com/citations?hl=en&amp;user=942OWroAAAAJ</t>
  </si>
  <si>
    <t>942OWroAAAAJ</t>
  </si>
  <si>
    <t>LMU Munich</t>
  </si>
  <si>
    <t>Wifda Muna Fatihia</t>
  </si>
  <si>
    <t>https://scholar.google.com/citations?hl=en&amp;user=NIxBJxYAAAAJ</t>
  </si>
  <si>
    <t>NIxBJxYAAAAJ</t>
  </si>
  <si>
    <t>Verified email at uin-antasari.ac.id</t>
  </si>
  <si>
    <t>Verina Adel</t>
  </si>
  <si>
    <t>https://scholar.google.com/citations?hl=en&amp;user=vGlkFb8AAAAJ</t>
  </si>
  <si>
    <t>vGlkFb8AAAAJ</t>
  </si>
  <si>
    <t>Teaching Assistant, Misr International University</t>
  </si>
  <si>
    <t>Verified email at miuegypt.edu.eg</t>
  </si>
  <si>
    <t>Abdelrahman Abounegm</t>
  </si>
  <si>
    <t>https://scholar.google.com/citations?hl=en&amp;user=qeZ3Xq4AAAAJ</t>
  </si>
  <si>
    <t>qeZ3Xq4AAAAJ</t>
  </si>
  <si>
    <t>Anshuman Gupta</t>
  </si>
  <si>
    <t>https://scholar.google.com/citations?hl=en&amp;user=zhpkO-cAAAAJ</t>
  </si>
  <si>
    <t>zhpkO-cAAAAJ</t>
  </si>
  <si>
    <t>Shaheed Sukhdev College of Business Studies</t>
  </si>
  <si>
    <t>Verified email at sscbs.du.ac.in</t>
  </si>
  <si>
    <t>Bareen Haval</t>
  </si>
  <si>
    <t>https://scholar.google.com/citations?hl=en&amp;user=Kpqjd3QAAAAJ</t>
  </si>
  <si>
    <t>Kpqjd3QAAAAJ</t>
  </si>
  <si>
    <t>Duhok polytechnic University</t>
  </si>
  <si>
    <t>Paul Dahlke</t>
  </si>
  <si>
    <t>https://scholar.google.com/citations?hl=en&amp;user=Qh13KuAAAAAJ</t>
  </si>
  <si>
    <t>Qh13KuAAAAAJ</t>
  </si>
  <si>
    <t>Master Student of Computer Science, ETH ZÃ¼rich</t>
  </si>
  <si>
    <t>Nalwooga Samiiha</t>
  </si>
  <si>
    <t>https://scholar.google.com/citations?hl=en&amp;user=gLuL8tgAAAAJ</t>
  </si>
  <si>
    <t>gLuL8tgAAAAJ</t>
  </si>
  <si>
    <t>Research Assistant, Artificial Intelligence Research and Data Science Lab, MakerereÂ â€¦</t>
  </si>
  <si>
    <t>Verified email at student.su.se</t>
  </si>
  <si>
    <t>Sajid Rehman Babar</t>
  </si>
  <si>
    <t>https://scholar.google.com/citations?hl=en&amp;user=BP7z2PkAAAAJ</t>
  </si>
  <si>
    <t>BP7z2PkAAAAJ</t>
  </si>
  <si>
    <t>Lecturer of Computer Science, Sub Campus Gomal University Tank.</t>
  </si>
  <si>
    <t>Verified email at gu.edu.pk</t>
  </si>
  <si>
    <t>Tanveer Khaleel Shaikh</t>
  </si>
  <si>
    <t>https://scholar.google.com/citations?hl=en&amp;user=BScjdDoAAAAJ</t>
  </si>
  <si>
    <t>BScjdDoAAAAJ</t>
  </si>
  <si>
    <t>Lecturer in School of Computing &amp; Technology</t>
  </si>
  <si>
    <t>Verified email at apu.edu.my</t>
  </si>
  <si>
    <t>Amey Kulkarni</t>
  </si>
  <si>
    <t>https://scholar.google.com/citations?hl=en&amp;user=FLSc4uAAAAAJ</t>
  </si>
  <si>
    <t>FLSc4uAAAAAJ</t>
  </si>
  <si>
    <t>CS Undergraduate</t>
  </si>
  <si>
    <t>Ravi Patharia</t>
  </si>
  <si>
    <t>https://scholar.google.com/citations?hl=en&amp;user=YB7hha8AAAAJ</t>
  </si>
  <si>
    <t>YB7hha8AAAAJ</t>
  </si>
  <si>
    <t>Govt. Holkar Science College</t>
  </si>
  <si>
    <t>Verified email at collegeholkar.org</t>
  </si>
  <si>
    <t>Mayank Aggarwal</t>
  </si>
  <si>
    <t>https://scholar.google.com/citations?hl=en&amp;user=AY7BfUIAAAAJ</t>
  </si>
  <si>
    <t>AY7BfUIAAAAJ</t>
  </si>
  <si>
    <t>Software Developer at Zomato-Ads</t>
  </si>
  <si>
    <t>Nguyen Minh Quang (Jimmy)</t>
  </si>
  <si>
    <t>https://scholar.google.com/citations?hl=en&amp;user=kMpWoYMAAAAJ</t>
  </si>
  <si>
    <t>kMpWoYMAAAAJ</t>
  </si>
  <si>
    <t>VGU - Vietnamese German University</t>
  </si>
  <si>
    <t>Verified email at student.vgu.edu.vn</t>
  </si>
  <si>
    <t>Nigel Yong Sao Young</t>
  </si>
  <si>
    <t>https://scholar.google.com/citations?hl=en&amp;user=abfUIl0AAAAJ</t>
  </si>
  <si>
    <t>abfUIl0AAAAJ</t>
  </si>
  <si>
    <t>Verified email at mail.concordia.ca</t>
  </si>
  <si>
    <t>Indrajeet Devale</t>
  </si>
  <si>
    <t>https://scholar.google.com/citations?hl=en&amp;user=XhEhrGoAAAAJ</t>
  </si>
  <si>
    <t>XhEhrGoAAAAJ</t>
  </si>
  <si>
    <t>Student at Rochester Institute of Technology</t>
  </si>
  <si>
    <t>Verified email at rit.edu</t>
  </si>
  <si>
    <t>Harsh Garg</t>
  </si>
  <si>
    <t>https://scholar.google.com/citations?hl=en&amp;user=ibhxWO4AAAAJ</t>
  </si>
  <si>
    <t>ibhxWO4AAAAJ</t>
  </si>
  <si>
    <t>Delhi Technological University ( formerly DCE)</t>
  </si>
  <si>
    <t>Philipp TÃ¶ws</t>
  </si>
  <si>
    <t>https://scholar.google.com/citations?hl=en&amp;user=3z09cr0AAAAJ</t>
  </si>
  <si>
    <t>3z09cr0AAAAJ</t>
  </si>
  <si>
    <t>Verified email at uni-koblenz.de</t>
  </si>
  <si>
    <t>Simon Payne</t>
  </si>
  <si>
    <t>https://scholar.google.com/citations?hl=en&amp;user=-ZJajDMAAAAJ</t>
  </si>
  <si>
    <t>Lectuer in Computer Science, Univeristy of South Wales</t>
  </si>
  <si>
    <t>Verified email at southwales.ac.uk</t>
  </si>
  <si>
    <t>Meenakshi G</t>
  </si>
  <si>
    <t>https://scholar.google.com/citations?hl=en&amp;user=GARYP_AAAAAJ</t>
  </si>
  <si>
    <t>GARYP_AAAAAJ</t>
  </si>
  <si>
    <t>ASSOCIATE PROFESSOR</t>
  </si>
  <si>
    <t>Verified email at jbascollege.edu.in</t>
  </si>
  <si>
    <t>Sasan Radan</t>
  </si>
  <si>
    <t>https://scholar.google.com/citations?hl=en&amp;user=aMDr-Q0AAAAJ</t>
  </si>
  <si>
    <t>aMDr-Q0AAAAJ</t>
  </si>
  <si>
    <t>Verified email at bcu.ac.uk</t>
  </si>
  <si>
    <t>Stephanie Aelmore</t>
  </si>
  <si>
    <t>https://scholar.google.com/citations?hl=en&amp;user=Tl7fDH4AAAAJ</t>
  </si>
  <si>
    <t>Tl7fDH4AAAAJ</t>
  </si>
  <si>
    <t>Andrii Voropai</t>
  </si>
  <si>
    <t>https://scholar.google.com/citations?hl=en&amp;user=aGBJow8AAAAJ</t>
  </si>
  <si>
    <t>aGBJow8AAAAJ</t>
  </si>
  <si>
    <t>Verified email at ffeks.dnu.edu.ua</t>
  </si>
  <si>
    <t>Emma Sauerborn</t>
  </si>
  <si>
    <t>https://scholar.google.com/citations?hl=en&amp;user=TQCJt_kAAAAJ</t>
  </si>
  <si>
    <t>TQCJt_kAAAAJ</t>
  </si>
  <si>
    <t>Student, California Polytechnic State University</t>
  </si>
  <si>
    <t>Verified email at calpoly.edu</t>
  </si>
  <si>
    <t>Dmitriy Nikolaevich Bozhko</t>
  </si>
  <si>
    <t>https://scholar.google.com/citations?hl=en&amp;user=nB6SKTEAAAAJ</t>
  </si>
  <si>
    <t>nB6SKTEAAAAJ</t>
  </si>
  <si>
    <t>Siberian Federal University</t>
  </si>
  <si>
    <t>Verified email at sfu-kras.ru</t>
  </si>
  <si>
    <t>Besart.S.Hyseni</t>
  </si>
  <si>
    <t>https://scholar.google.com/citations?hl=en&amp;user=WeKKkHAAAAAJ</t>
  </si>
  <si>
    <t>WeKKkHAAAAAJ</t>
  </si>
  <si>
    <t>South East Euoperan University</t>
  </si>
  <si>
    <t>Verified email at seeu.edu.mk</t>
  </si>
  <si>
    <t>Eriny Wessa</t>
  </si>
  <si>
    <t>https://scholar.google.com/citations?hl=en&amp;user=dd0x24YAAAAJ</t>
  </si>
  <si>
    <t>dd0x24YAAAAJ</t>
  </si>
  <si>
    <t>junior programmer</t>
  </si>
  <si>
    <t>Verified email at elsewedyintel.com</t>
  </si>
  <si>
    <t>Kirti Gupta</t>
  </si>
  <si>
    <t>https://scholar.google.com/citations?hl=en&amp;user=1PZji4EAAAAJ</t>
  </si>
  <si>
    <t>1PZji4EAAAAJ</t>
  </si>
  <si>
    <t>Khachik Smbatyan</t>
  </si>
  <si>
    <t>https://scholar.google.com/citations?hl=en&amp;user=CjjPJVIAAAAJ</t>
  </si>
  <si>
    <t>CjjPJVIAAAAJ</t>
  </si>
  <si>
    <t>Yerevan State University</t>
  </si>
  <si>
    <t>Verified email at ysumail.am</t>
  </si>
  <si>
    <t>Jeremiah Aaron Dazi</t>
  </si>
  <si>
    <t>https://scholar.google.com/citations?hl=en&amp;user=K7LTd10AAAAJ</t>
  </si>
  <si>
    <t>K7LTd10AAAAJ</t>
  </si>
  <si>
    <t>Federal University of Agriculture, Zuru</t>
  </si>
  <si>
    <t>Rana Fadhel</t>
  </si>
  <si>
    <t>https://scholar.google.com/citations?hl=en&amp;user=ec7pdTcAAAAJ</t>
  </si>
  <si>
    <t>ec7pdTcAAAAJ</t>
  </si>
  <si>
    <t>ÙˆØ²Ø§Ø±Ø© Ø§Ù„ØªØ±Ø¨ÙŠØ© / Ø§Ù„Ù…Ø¯ÙŠØ±ÙŠØ© Ø§Ù„Ø¹Ø§Ù…Ø© Ù„ØªØ±Ø¨ÙŠØ© ÙˆØ§Ø³Ø·</t>
  </si>
  <si>
    <t>Verified email at wasit.moedu.iq</t>
  </si>
  <si>
    <t>Rishabh Shrestha</t>
  </si>
  <si>
    <t>https://scholar.google.com/citations?hl=en&amp;user=CSV-UXUAAAAJ</t>
  </si>
  <si>
    <t>CSV-UXUAAAAJ</t>
  </si>
  <si>
    <t>University of Mississippi</t>
  </si>
  <si>
    <t>Verified email at go.olemiss.edu</t>
  </si>
  <si>
    <t>Muhammad Shoaib</t>
  </si>
  <si>
    <t>https://scholar.google.com/citations?hl=en&amp;user=ugSplCUAAAAJ</t>
  </si>
  <si>
    <t>ugSplCUAAAAJ</t>
  </si>
  <si>
    <t>MSCS Scholar</t>
  </si>
  <si>
    <t>KALED ABODHIR</t>
  </si>
  <si>
    <t>https://scholar.google.com/citations?hl=en&amp;user=eGFheYEAAAAJ</t>
  </si>
  <si>
    <t>eGFheYEAAAAJ</t>
  </si>
  <si>
    <t>Verified email at asmarya.edu.ly</t>
  </si>
  <si>
    <t>Emilie Hummel</t>
  </si>
  <si>
    <t>https://scholar.google.com/citations?hl=en&amp;user=W4ViOo4AAAAJ</t>
  </si>
  <si>
    <t>W4ViOo4AAAAJ</t>
  </si>
  <si>
    <t>Univ Rennes, INSA Rennes, Inria, CNRS, IRISA, Rennes, France</t>
  </si>
  <si>
    <t>Verified email at irisa.fr</t>
  </si>
  <si>
    <t>David Ishak Kosasih</t>
  </si>
  <si>
    <t>https://scholar.google.com/citations?hl=en&amp;user=Ihju5_0AAAAJ</t>
  </si>
  <si>
    <t>Ihju5_0AAAAJ</t>
  </si>
  <si>
    <t>Dongseo University</t>
  </si>
  <si>
    <t>Verified email at g.dongseo.ac.kr</t>
  </si>
  <si>
    <t>Anton Vinogradov</t>
  </si>
  <si>
    <t>https://scholar.google.com/citations?hl=en&amp;user=qUVHJZEAAAAJ</t>
  </si>
  <si>
    <t>qUVHJZEAAAAJ</t>
  </si>
  <si>
    <t>Graduate Student, University of Kentucky</t>
  </si>
  <si>
    <t>Ismail Habib</t>
  </si>
  <si>
    <t>https://scholar.google.com/citations?hl=en&amp;user=K1pq9Z4AAAAJ</t>
  </si>
  <si>
    <t>K1pq9Z4AAAAJ</t>
  </si>
  <si>
    <t>JesÃºs Relinque MadroÃ±al</t>
  </si>
  <si>
    <t>https://scholar.google.com/citations?hl=en&amp;user=aAFb9BkAAAAJ</t>
  </si>
  <si>
    <t>aAFb9BkAAAAJ</t>
  </si>
  <si>
    <t>Ingeniero TÃ©cnico de Arsenales de la Armada, Real Instituto y Observatorio de la Armada</t>
  </si>
  <si>
    <t>Verified email at roa.es</t>
  </si>
  <si>
    <t>Izan Khan</t>
  </si>
  <si>
    <t>https://scholar.google.com/citations?hl=en&amp;user=vegxlyQAAAAJ</t>
  </si>
  <si>
    <t>vegxlyQAAAAJ</t>
  </si>
  <si>
    <t>.Net Engineer at Von Maur</t>
  </si>
  <si>
    <t>Shahad Ahmed Salih</t>
  </si>
  <si>
    <t>https://scholar.google.com/citations?hl=en&amp;user=E8WMStkAAAAJ</t>
  </si>
  <si>
    <t>E8WMStkAAAAJ</t>
  </si>
  <si>
    <t>Computer Science Dept., University of Duhok, Scientific affairs assistant &amp; Teacher, Da VinciÂ â€¦</t>
  </si>
  <si>
    <t>Rania Gaber</t>
  </si>
  <si>
    <t>https://scholar.google.com/citations?hl=en&amp;user=zK1hRYEAAAAJ</t>
  </si>
  <si>
    <t>zK1hRYEAAAAJ</t>
  </si>
  <si>
    <t>Teaching assistant, nahda University</t>
  </si>
  <si>
    <t>Anissa Kheireddine</t>
  </si>
  <si>
    <t>https://scholar.google.com/citations?hl=en&amp;user=6lRfiJUAAAAJ</t>
  </si>
  <si>
    <t>6lRfiJUAAAAJ</t>
  </si>
  <si>
    <t>PhD Thesis at LRDE and LIP6</t>
  </si>
  <si>
    <t>Verified email at lrde.epita.fr</t>
  </si>
  <si>
    <t>Marvin Christian</t>
  </si>
  <si>
    <t>https://scholar.google.com/citations?hl=en&amp;user=4x-z96kAAAAJ</t>
  </si>
  <si>
    <t>4x-z96kAAAAJ</t>
  </si>
  <si>
    <t>Aashutosh Shrestha</t>
  </si>
  <si>
    <t>https://scholar.google.com/citations?hl=en&amp;user=e58wgC0AAAAJ</t>
  </si>
  <si>
    <t>e58wgC0AAAAJ</t>
  </si>
  <si>
    <t>Pokhara University</t>
  </si>
  <si>
    <t>Verified email at ncit.edu.np</t>
  </si>
  <si>
    <t>Clowie Silubrico</t>
  </si>
  <si>
    <t>https://scholar.google.com/citations?hl=en&amp;user=bqH8X1AAAAAJ</t>
  </si>
  <si>
    <t>bqH8X1AAAAAJ</t>
  </si>
  <si>
    <t>MapÃºa University</t>
  </si>
  <si>
    <t>Verified email at mymail.mapua.edu.ph</t>
  </si>
  <si>
    <t>Meenal vardar</t>
  </si>
  <si>
    <t>https://scholar.google.com/citations?hl=en&amp;user=0SEODboAAAAJ</t>
  </si>
  <si>
    <t>0SEODboAAAAJ</t>
  </si>
  <si>
    <t>B.tech , M.tech , P.hD</t>
  </si>
  <si>
    <t>Verified email at jecrcu.edu.in</t>
  </si>
  <si>
    <t>Avnish Shukla</t>
  </si>
  <si>
    <t>https://scholar.google.com/citations?hl=en&amp;user=BoMzi8gAAAAJ</t>
  </si>
  <si>
    <t>BoMzi8gAAAAJ</t>
  </si>
  <si>
    <t>Student , Jagan institute of Management Studies</t>
  </si>
  <si>
    <t>Verified email at jimsindia.org</t>
  </si>
  <si>
    <t>Aarush Kukreja</t>
  </si>
  <si>
    <t>https://scholar.google.com/citations?hl=en&amp;user=ELQVgvwAAAAJ</t>
  </si>
  <si>
    <t>ELQVgvwAAAAJ</t>
  </si>
  <si>
    <t>Student, Princeton University</t>
  </si>
  <si>
    <t>salim yahia kissi</t>
  </si>
  <si>
    <t>https://scholar.google.com/citations?hl=en&amp;user=VLCdaH0AAAAJ</t>
  </si>
  <si>
    <t>VLCdaH0AAAAJ</t>
  </si>
  <si>
    <t>University of Abou Bekr Belkaid Tlemcen</t>
  </si>
  <si>
    <t>Hafiz Abdul Fatah Kurniawan</t>
  </si>
  <si>
    <t>https://scholar.google.com/citations?hl=en&amp;user=lI5AeEIAAAAJ</t>
  </si>
  <si>
    <t>lI5AeEIAAAAJ</t>
  </si>
  <si>
    <t>Research and Software Developer</t>
  </si>
  <si>
    <t>Srividya Subramanian</t>
  </si>
  <si>
    <t>https://scholar.google.com/citations?hl=en&amp;user=iU2gcdkAAAAJ</t>
  </si>
  <si>
    <t>iU2gcdkAAAAJ</t>
  </si>
  <si>
    <t>Lekan Adeyeri</t>
  </si>
  <si>
    <t>https://scholar.google.com/citations?hl=en&amp;user=VxTWNqgAAAAJ</t>
  </si>
  <si>
    <t>VxTWNqgAAAAJ</t>
  </si>
  <si>
    <t>Stanford, Pitzer College</t>
  </si>
  <si>
    <t>Verified email at students.pitzer.edu</t>
  </si>
  <si>
    <t>Seth Ockerman</t>
  </si>
  <si>
    <t>https://scholar.google.com/citations?hl=en&amp;user=7gZFL2IAAAAJ</t>
  </si>
  <si>
    <t>7gZFL2IAAAAJ</t>
  </si>
  <si>
    <t>University of Wisconsin Madison</t>
  </si>
  <si>
    <t>Javed Hussain</t>
  </si>
  <si>
    <t>https://scholar.google.com/citations?hl=en&amp;user=U5xxxS4AAAAJ</t>
  </si>
  <si>
    <t>U5xxxS4AAAAJ</t>
  </si>
  <si>
    <t>University of Baltistan, Skardu</t>
  </si>
  <si>
    <t>Verified email at uobs.edu.pk</t>
  </si>
  <si>
    <t>Deepa Anbarasi J</t>
  </si>
  <si>
    <t>https://scholar.google.com/citations?hl=en&amp;user=x8vEycIAAAAJ</t>
  </si>
  <si>
    <t>x8vEycIAAAAJ</t>
  </si>
  <si>
    <t>Research scholar, Avinashilingam institute of home science and higher education forÂ â€¦</t>
  </si>
  <si>
    <t>Verified email at avinuty.ac.in</t>
  </si>
  <si>
    <t>Bin Huang</t>
  </si>
  <si>
    <t>https://scholar.google.com/citations?hl=en&amp;user=8c881Mgh0cYC</t>
  </si>
  <si>
    <t>8c881Mgh0cYC</t>
  </si>
  <si>
    <t>Ph.D. University of Chinese Academy of sciences(UCAS)</t>
  </si>
  <si>
    <t>Mohammad Javad Habibi</t>
  </si>
  <si>
    <t>https://scholar.google.com/citations?hl=en&amp;user=uGqcfNQAAAAJ</t>
  </si>
  <si>
    <t>uGqcfNQAAAAJ</t>
  </si>
  <si>
    <t>Imam Khomeini International University</t>
  </si>
  <si>
    <t>Verified email at edu.ikiu.ac.ir</t>
  </si>
  <si>
    <t>Sheikh Md Hanif Hossain</t>
  </si>
  <si>
    <t>https://scholar.google.com/citations?hl=en&amp;user=8EbcddwAAAAJ</t>
  </si>
  <si>
    <t>8EbcddwAAAAJ</t>
  </si>
  <si>
    <t>Graduate Student, International Islamic University Malaysia</t>
  </si>
  <si>
    <t>Rares Folea</t>
  </si>
  <si>
    <t>https://scholar.google.com/citations?hl=en&amp;user=6oAh7iAAAAAJ</t>
  </si>
  <si>
    <t>6oAh7iAAAAAJ</t>
  </si>
  <si>
    <t>AAQIB NISAR BHAT</t>
  </si>
  <si>
    <t>https://scholar.google.com/citations?hl=en&amp;user=WV--hMgAAAAJ</t>
  </si>
  <si>
    <t>WV--hMgAAAAJ</t>
  </si>
  <si>
    <t>Verified email at rimt.ac.in</t>
  </si>
  <si>
    <t>Ahnaf Faisal</t>
  </si>
  <si>
    <t>https://scholar.google.com/citations?hl=en&amp;user=kNNfEqUAAAAJ</t>
  </si>
  <si>
    <t>kNNfEqUAAAAJ</t>
  </si>
  <si>
    <t>Verified email at ugrad.cse.buet.ac.bd</t>
  </si>
  <si>
    <t>Hamish Spencer</t>
  </si>
  <si>
    <t>https://scholar.google.com/citations?hl=en&amp;user=tUEY1EsAAAAJ</t>
  </si>
  <si>
    <t>tUEY1EsAAAAJ</t>
  </si>
  <si>
    <t>Student, University of Adelaide</t>
  </si>
  <si>
    <t>Verified email at adelaide.edu.au</t>
  </si>
  <si>
    <t>Md Abdullah Al Mazid</t>
  </si>
  <si>
    <t>https://scholar.google.com/citations?hl=en&amp;user=WSFAoawAAAAJ</t>
  </si>
  <si>
    <t>WSFAoawAAAAJ</t>
  </si>
  <si>
    <t>PhD Student, Florida International University</t>
  </si>
  <si>
    <t>Fauzan Akmal Ariza</t>
  </si>
  <si>
    <t>https://scholar.google.com/citations?hl=en&amp;user=6JX6ZtwAAAAJ</t>
  </si>
  <si>
    <t>6JX6ZtwAAAAJ</t>
  </si>
  <si>
    <t>IPB University</t>
  </si>
  <si>
    <t>Magy Elbanhawy</t>
  </si>
  <si>
    <t>https://scholar.google.com/citations?hl=en&amp;user=bLhuU2EAAAAJ</t>
  </si>
  <si>
    <t>bLhuU2EAAAAJ</t>
  </si>
  <si>
    <t>Ø§Ù„Ø­Ø§Ø³Ø¨Ø§Øª ÙˆØ§Ù„ØªØ­ÙƒÙ… ØŒ Ù‚Ø³Ù… ÙƒÙ‡Ø±Ø¨Ø§Ø¡ ØŒ ÙƒÙ„ÙŠØ© Ø§Ù„Ù‡Ù†Ø¯Ø³Ø© ØŒ Ø¬Ø§Ù…Ø¹Ø© Ø¨ÙˆØ±Ø³Ø¹ÙŠØ¯</t>
  </si>
  <si>
    <t>Verified email at eng.psu.edu.eg</t>
  </si>
  <si>
    <t>Abigail Harrison</t>
  </si>
  <si>
    <t>https://scholar.google.com/citations?hl=en&amp;user=fV7X4xAAAAAJ</t>
  </si>
  <si>
    <t>fV7X4xAAAAAJ</t>
  </si>
  <si>
    <t>Graduate Assistant, University of Connecticut</t>
  </si>
  <si>
    <t>JuliÃ¡n David Pastrana CortÃ©s</t>
  </si>
  <si>
    <t>https://scholar.google.com/citations?hl=en&amp;user=MSxWmQ8AAAAJ</t>
  </si>
  <si>
    <t>MSxWmQ8AAAAJ</t>
  </si>
  <si>
    <t>Electrical Engineer, Technological University of Pereira</t>
  </si>
  <si>
    <t>Maxime ANDRÃ‰</t>
  </si>
  <si>
    <t>https://scholar.google.com/citations?hl=en&amp;user=mVq8DwkAAAAJ</t>
  </si>
  <si>
    <t>mVq8DwkAAAAJ</t>
  </si>
  <si>
    <t>Jaka Tidar Pras Arjana</t>
  </si>
  <si>
    <t>https://scholar.google.com/citations?hl=en&amp;user=EN4D5m0AAAAJ</t>
  </si>
  <si>
    <t>EN4D5m0AAAAJ</t>
  </si>
  <si>
    <t>Thuhin Khanna R.</t>
  </si>
  <si>
    <t>https://scholar.google.com/citations?hl=en&amp;user=vaREOvkAAAAJ</t>
  </si>
  <si>
    <t>vaREOvkAAAAJ</t>
  </si>
  <si>
    <t>Rajalakshmi Engineering College</t>
  </si>
  <si>
    <t>Verified email at rajalakshmi.edu.in</t>
  </si>
  <si>
    <t>Odunayo Funke Lawal</t>
  </si>
  <si>
    <t>https://scholar.google.com/citations?hl=en&amp;user=SJz4gfMAAAAJ</t>
  </si>
  <si>
    <t>SJz4gfMAAAAJ</t>
  </si>
  <si>
    <t>Oyo State College of Education, Lanlate</t>
  </si>
  <si>
    <t>M Loganayaki</t>
  </si>
  <si>
    <t>https://scholar.google.com/citations?hl=en&amp;user=WscnvIcAAAAJ</t>
  </si>
  <si>
    <t>WscnvIcAAAAJ</t>
  </si>
  <si>
    <t>Assistant Professor of Data Analytics , PSGRKrishnammal college for women</t>
  </si>
  <si>
    <t>Verified email at psgrkcw.ac.in</t>
  </si>
  <si>
    <t>Gwendal Beaumont</t>
  </si>
  <si>
    <t>https://scholar.google.com/citations?hl=en&amp;user=-PaQiHgAAAAJ</t>
  </si>
  <si>
    <t>PhD Student, IMT Atlantique</t>
  </si>
  <si>
    <t>Samer Murrar</t>
  </si>
  <si>
    <t>https://scholar.google.com/citations?hl=en&amp;user=QHqYM_wAAAAJ</t>
  </si>
  <si>
    <t>QHqYM_wAAAAJ</t>
  </si>
  <si>
    <t>Faculty of Information Technology, Applied Science Private University</t>
  </si>
  <si>
    <t>Verified email at students.asu.edu.jo</t>
  </si>
  <si>
    <t>Ali Topal</t>
  </si>
  <si>
    <t>https://scholar.google.com/citations?hl=en&amp;user=r5i8BlAAAAAJ</t>
  </si>
  <si>
    <t>r5i8BlAAAAAJ</t>
  </si>
  <si>
    <t>Lect., Isparta University of Applied Sciences - Isparta UygulamalÄ± Bilimler Ãœniversitesi</t>
  </si>
  <si>
    <t>Verified email at isparta.edu.tr</t>
  </si>
  <si>
    <t>Keikou Kanda</t>
  </si>
  <si>
    <t>https://scholar.google.com/citations?hl=en&amp;user=Y0wMHBcAAAAJ</t>
  </si>
  <si>
    <t>Y0wMHBcAAAAJ</t>
  </si>
  <si>
    <t>Chiba institute of technology</t>
  </si>
  <si>
    <t>Verified email at s.chibakoudai.jp</t>
  </si>
  <si>
    <t>Khaznah Mubarak Alhajri</t>
  </si>
  <si>
    <t>https://scholar.google.com/citations?hl=en&amp;user=GAZkfVAAAAAJ</t>
  </si>
  <si>
    <t>GAZkfVAAAAAJ</t>
  </si>
  <si>
    <t>Computer Science Student at Imam Abdulrahman Bin Faisal University</t>
  </si>
  <si>
    <t>INAM UL HAQ</t>
  </si>
  <si>
    <t>https://scholar.google.com/citations?hl=en&amp;user=cn7LGowAAAAJ</t>
  </si>
  <si>
    <t>cn7LGowAAAAJ</t>
  </si>
  <si>
    <t>Student of Software Engineering, EME College, NUST Pakistan</t>
  </si>
  <si>
    <t>Verified email at ce.ceme.edu.pk</t>
  </si>
  <si>
    <t>Dennis Zyska</t>
  </si>
  <si>
    <t>https://scholar.google.com/citations?hl=en&amp;user=eFXnGGcAAAAJ</t>
  </si>
  <si>
    <t>eFXnGGcAAAAJ</t>
  </si>
  <si>
    <t>Doctoral Researcher, UKP Lab, TU Darmstadt, Germany</t>
  </si>
  <si>
    <t>Verified email at ukp.informatik.tu-darmstadt.de</t>
  </si>
  <si>
    <t>Alice Ryhl</t>
  </si>
  <si>
    <t>https://scholar.google.com/citations?hl=en&amp;user=DToFaOcAAAAJ</t>
  </si>
  <si>
    <t>DToFaOcAAAAJ</t>
  </si>
  <si>
    <t>Dr.P.VELMURUGAN</t>
  </si>
  <si>
    <t>https://scholar.google.com/citations?hl=en&amp;user=Bceri90AAAAJ</t>
  </si>
  <si>
    <t>Bceri90AAAAJ</t>
  </si>
  <si>
    <t>Annamalai University</t>
  </si>
  <si>
    <t>Verified email at gacariyalur.ac.in</t>
  </si>
  <si>
    <t>Hyejeong Jo</t>
  </si>
  <si>
    <t>https://scholar.google.com/citations?hl=en&amp;user=oJBi0z0AAAAJ</t>
  </si>
  <si>
    <t>oJBi0z0AAAAJ</t>
  </si>
  <si>
    <t>KhungHee Univ</t>
  </si>
  <si>
    <t>Ahmed Mesai Belgacem</t>
  </si>
  <si>
    <t>https://scholar.google.com/citations?hl=en&amp;user=2aVOFnsAAAAJ</t>
  </si>
  <si>
    <t>2aVOFnsAAAAJ</t>
  </si>
  <si>
    <t>University of Jijel</t>
  </si>
  <si>
    <t>Verified email at univ-jijel.dz</t>
  </si>
  <si>
    <t>Antonio Scardace</t>
  </si>
  <si>
    <t>https://scholar.google.com/citations?hl=en&amp;user=VNQ6auUAAAAJ</t>
  </si>
  <si>
    <t>VNQ6auUAAAAJ</t>
  </si>
  <si>
    <t>M.Sc. Student â€¢ University of Catania</t>
  </si>
  <si>
    <t>Naufal Alip Pratama</t>
  </si>
  <si>
    <t>https://scholar.google.com/citations?hl=en&amp;user=ocNDYE4AAAAJ</t>
  </si>
  <si>
    <t>ocNDYE4AAAAJ</t>
  </si>
  <si>
    <t>Verified email at student.ums.ac.id</t>
  </si>
  <si>
    <t>Abdul Hakim Mahama</t>
  </si>
  <si>
    <t>https://scholar.google.com/citations?hl=en&amp;user=FMJ6_l8AAAAJ</t>
  </si>
  <si>
    <t>FMJ6_l8AAAAJ</t>
  </si>
  <si>
    <t>University for Development Studies</t>
  </si>
  <si>
    <t>Ankit Rami</t>
  </si>
  <si>
    <t>https://scholar.google.com/citations?hl=en&amp;user=fDXh55UAAAAJ</t>
  </si>
  <si>
    <t>fDXh55UAAAAJ</t>
  </si>
  <si>
    <t>Professor or Computer Science</t>
  </si>
  <si>
    <t>Verified email at spu.ac.in</t>
  </si>
  <si>
    <t>Jonathan He</t>
  </si>
  <si>
    <t>https://scholar.google.com/citations?hl=en&amp;user=JpNzCgsAAAAJ</t>
  </si>
  <si>
    <t>JpNzCgsAAAAJ</t>
  </si>
  <si>
    <t>Student, Johns Hopkins University</t>
  </si>
  <si>
    <t>D. RAMESH</t>
  </si>
  <si>
    <t>https://scholar.google.com/citations?hl=en&amp;user=EUdK3oIAAAAJ</t>
  </si>
  <si>
    <t>EUdK3oIAAAAJ</t>
  </si>
  <si>
    <t>Verified email at kitsw.ac.in</t>
  </si>
  <si>
    <t>M Fadli Ridhani</t>
  </si>
  <si>
    <t>https://scholar.google.com/citations?hl=en&amp;user=Iff8R6oAAAAJ</t>
  </si>
  <si>
    <t>Iff8R6oAAAAJ</t>
  </si>
  <si>
    <t>Master Student of Computer Science at Brawijaya University</t>
  </si>
  <si>
    <t>Verified email at student.ub.ac.id</t>
  </si>
  <si>
    <t>Nikita Pathrotkar</t>
  </si>
  <si>
    <t>https://scholar.google.com/citations?hl=en&amp;user=XFKmDRoAAAAJ</t>
  </si>
  <si>
    <t>XFKmDRoAAAAJ</t>
  </si>
  <si>
    <t>Faculty of Information Technology, Kalinga University</t>
  </si>
  <si>
    <t>Verified email at kalingauniversity.ac.in</t>
  </si>
  <si>
    <t>Jonathan Feldman</t>
  </si>
  <si>
    <t>https://scholar.google.com/citations?hl=en&amp;user=ee5JUKYAAAAJ</t>
  </si>
  <si>
    <t>ee5JUKYAAAAJ</t>
  </si>
  <si>
    <t>Independnent Researcher</t>
  </si>
  <si>
    <t>Alimurtaza Merchant</t>
  </si>
  <si>
    <t>https://scholar.google.com/citations?hl=en&amp;user=CsdiEFEAAAAJ</t>
  </si>
  <si>
    <t>CsdiEFEAAAAJ</t>
  </si>
  <si>
    <t>Marko Otlokan</t>
  </si>
  <si>
    <t>https://scholar.google.com/citations?hl=en&amp;user=9d33E7cAAAAJ</t>
  </si>
  <si>
    <t>9d33E7cAAAAJ</t>
  </si>
  <si>
    <t>Verified email at student.pmf.uns.ac.rs</t>
  </si>
  <si>
    <t>Ghada Algazoli</t>
  </si>
  <si>
    <t>https://scholar.google.com/citations?hl=en&amp;user=0g8XIhMAAAAJ</t>
  </si>
  <si>
    <t>0g8XIhMAAAAJ</t>
  </si>
  <si>
    <t>UMST , Assistant ProfessorUniversity of Medical Sciences and Tecnology(UMST)</t>
  </si>
  <si>
    <t>Verified email at umst-edu.sd</t>
  </si>
  <si>
    <t>Hamza Djizi</t>
  </si>
  <si>
    <t>https://scholar.google.com/citations?hl=en&amp;user=7CYmXIIAAAAJ</t>
  </si>
  <si>
    <t>7CYmXIIAAAAJ</t>
  </si>
  <si>
    <t>Mohamed-Cherif Messaadia University: Souk Ahras, Algeria, DZ</t>
  </si>
  <si>
    <t>Verified email at univ-soukahras.dz</t>
  </si>
  <si>
    <t>Abd Elmounem Ali</t>
  </si>
  <si>
    <t>https://scholar.google.com/citations?hl=en&amp;user=fnAERcUAAAAJ</t>
  </si>
  <si>
    <t>fnAERcUAAAAJ</t>
  </si>
  <si>
    <t>Faculty of Science, Zagazig University, Egypt</t>
  </si>
  <si>
    <t>Verified email at science.zu.edu.eg</t>
  </si>
  <si>
    <t>Charles von Goins II</t>
  </si>
  <si>
    <t>https://scholar.google.com/citations?hl=en&amp;user=RohZzg0AAAAJ</t>
  </si>
  <si>
    <t>RohZzg0AAAAJ</t>
  </si>
  <si>
    <t>Student, Rochester Institute of Technology</t>
  </si>
  <si>
    <t>Harrison Kyriacou</t>
  </si>
  <si>
    <t>https://scholar.google.com/citations?hl=en&amp;user=9XnUgsIAAAAJ</t>
  </si>
  <si>
    <t>9XnUgsIAAAAJ</t>
  </si>
  <si>
    <t>Ham Duong Tran</t>
  </si>
  <si>
    <t>https://scholar.google.com/citations?hl=en&amp;user=AXVpjaUAAAAJ</t>
  </si>
  <si>
    <t>AXVpjaUAAAAJ</t>
  </si>
  <si>
    <t>The Saigon International University</t>
  </si>
  <si>
    <t>Verified email at siu.edu.vn</t>
  </si>
  <si>
    <t>Flavio Giorgi</t>
  </si>
  <si>
    <t>https://scholar.google.com/citations?hl=en&amp;user=5dFQkoMAAAAJ</t>
  </si>
  <si>
    <t>5dFQkoMAAAAJ</t>
  </si>
  <si>
    <t>PhD Student, Sapienza University of Rome</t>
  </si>
  <si>
    <t>Marco Paganoni</t>
  </si>
  <si>
    <t>https://scholar.google.com/citations?hl=en&amp;user=57mOyKIAAAAJ</t>
  </si>
  <si>
    <t>57mOyKIAAAAJ</t>
  </si>
  <si>
    <t>USI UniversitÃ  della Svizzera italiana</t>
  </si>
  <si>
    <t>Mulyono Mulyono</t>
  </si>
  <si>
    <t>https://scholar.google.com/citations?hl=en&amp;user=H8ZY5VcAAAAJ</t>
  </si>
  <si>
    <t>H8ZY5VcAAAAJ</t>
  </si>
  <si>
    <t>Politeknik Negeri Jakarta</t>
  </si>
  <si>
    <t>Verified email at bisnis.pnj.ac.id</t>
  </si>
  <si>
    <t>Madhukar Cherukuri</t>
  </si>
  <si>
    <t>https://scholar.google.com/citations?hl=en&amp;user=7xSh1acAAAAJ</t>
  </si>
  <si>
    <t>7xSh1acAAAAJ</t>
  </si>
  <si>
    <t>Liang Zhang</t>
  </si>
  <si>
    <t>https://scholar.google.com/citations?hl=en&amp;user=Sj-FTh8AAAAJ</t>
  </si>
  <si>
    <t>Sj-FTh8AAAAJ</t>
  </si>
  <si>
    <t>Albert Liang</t>
  </si>
  <si>
    <t>https://scholar.google.com/citations?hl=en&amp;user=oM4_oJcAAAAJ</t>
  </si>
  <si>
    <t>oM4_oJcAAAAJ</t>
  </si>
  <si>
    <t>Muhamad Syafii</t>
  </si>
  <si>
    <t>https://scholar.google.com/citations?hl=en&amp;user=5GfVHnsAAAAJ</t>
  </si>
  <si>
    <t>5GfVHnsAAAAJ</t>
  </si>
  <si>
    <t>Mihan Jhaveri</t>
  </si>
  <si>
    <t>https://scholar.google.com/citations?hl=en&amp;user=8220rnwAAAAJ</t>
  </si>
  <si>
    <t>8220rnwAAAAJ</t>
  </si>
  <si>
    <t>Student,Pandit Deendayal Energy University</t>
  </si>
  <si>
    <t>Aymen Bazouzi</t>
  </si>
  <si>
    <t>https://scholar.google.com/citations?hl=en&amp;user=BXytdjgAAAAJ</t>
  </si>
  <si>
    <t>BXytdjgAAAAJ</t>
  </si>
  <si>
    <t>PhD candidate, UniversitÃ© de Rennes</t>
  </si>
  <si>
    <t>Oliver Vinzelberg</t>
  </si>
  <si>
    <t>https://scholar.google.com/citations?hl=en&amp;user=0b8RP4sAAAAJ</t>
  </si>
  <si>
    <t>0b8RP4sAAAAJ</t>
  </si>
  <si>
    <t>Glasgow Caledonian University</t>
  </si>
  <si>
    <t>ANDREA PARADISO</t>
  </si>
  <si>
    <t>https://scholar.google.com/citations?hl=en&amp;user=zDrhSocAAAAJ</t>
  </si>
  <si>
    <t>zDrhSocAAAAJ</t>
  </si>
  <si>
    <t>Verified email at edu.unife.it</t>
  </si>
  <si>
    <t>Mohammad Edris Abdurahim Zai</t>
  </si>
  <si>
    <t>https://scholar.google.com/citations?hl=en&amp;user=iQAV_4kAAAAJ</t>
  </si>
  <si>
    <t>iQAV_4kAAAAJ</t>
  </si>
  <si>
    <t>Abhinav Dahiya</t>
  </si>
  <si>
    <t>https://scholar.google.com/citations?hl=en&amp;user=6y9aGLYAAAAJ</t>
  </si>
  <si>
    <t>6y9aGLYAAAAJ</t>
  </si>
  <si>
    <t>Maharishi Dayanand University Rohtak</t>
  </si>
  <si>
    <t>Verified email at mdurohtak.ac.in</t>
  </si>
  <si>
    <t>Oussama Oulkaid</t>
  </si>
  <si>
    <t>https://scholar.google.com/citations?hl=en&amp;user=jIQJHmUAAAAJ</t>
  </si>
  <si>
    <t>jIQJHmUAAAAJ</t>
  </si>
  <si>
    <t>Ð•Ñ€Ð¼Ð°Ñ…Ð°Ð½ Ð–Ð°Ð±Ð°ÐµÐ²</t>
  </si>
  <si>
    <t>https://scholar.google.com/citations?hl=en&amp;user=CRXBztgAAAAJ</t>
  </si>
  <si>
    <t>CRXBztgAAAAJ</t>
  </si>
  <si>
    <t>PhD, Ð¿Ñ€ÐµÐ¿Ð¾Ð´Ð°Ð²Ð°Ñ‚ÐµÐ»ÑŒ Ð¸Ð½Ñ„Ð¾Ñ€Ð¼Ð°Ñ‚Ð¸ÐºÐ¸, ÐšÐ°Ð·ÐÐŸÐ£ Ð¸Ð¼. ÐÐ±Ð°Ñ</t>
  </si>
  <si>
    <t>Anant Dubey</t>
  </si>
  <si>
    <t>https://scholar.google.com/citations?hl=en&amp;user=NX7PxsEAAAAJ</t>
  </si>
  <si>
    <t>NX7PxsEAAAAJ</t>
  </si>
  <si>
    <t>MSC(CS) Student, MITWPU</t>
  </si>
  <si>
    <t>Verified email at mitwpu.edu.in</t>
  </si>
  <si>
    <t>Devika R</t>
  </si>
  <si>
    <t>https://scholar.google.com/citations?hl=en&amp;user=xdAM-4AAAAAJ</t>
  </si>
  <si>
    <t>xdAM-4AAAAAJ</t>
  </si>
  <si>
    <t>Software Developer, Amrita create, Amritapuri</t>
  </si>
  <si>
    <t>Han Cui</t>
  </si>
  <si>
    <t>https://scholar.google.com/citations?hl=en&amp;user=Y0v4I2gAAAAJ</t>
  </si>
  <si>
    <t>Y0v4I2gAAAAJ</t>
  </si>
  <si>
    <t>Verified email at ir.hit.edu.cn</t>
  </si>
  <si>
    <t>Kevin CÃ¡rdenas</t>
  </si>
  <si>
    <t>https://scholar.google.com/citations?hl=en&amp;user=m3TdcXgAAAAJ</t>
  </si>
  <si>
    <t>m3TdcXgAAAAJ</t>
  </si>
  <si>
    <t>Verified email at cicese.edu.mx</t>
  </si>
  <si>
    <t>Nikita Glazkov</t>
  </si>
  <si>
    <t>https://scholar.google.com/citations?hl=en&amp;user=VyccYksAAAAJ</t>
  </si>
  <si>
    <t>VyccYksAAAAJ</t>
  </si>
  <si>
    <t>NUST MISIS</t>
  </si>
  <si>
    <t>H. Rukshan Piyumadu Dias</t>
  </si>
  <si>
    <t>https://scholar.google.com/citations?hl=en&amp;user=dkuC7XbaXp4C</t>
  </si>
  <si>
    <t>dkuC7XbaXp4C</t>
  </si>
  <si>
    <t>Leelendra Reddy Gogula</t>
  </si>
  <si>
    <t>https://scholar.google.com/citations?hl=en&amp;user=mJxfii0AAAAJ</t>
  </si>
  <si>
    <t>mJxfii0AAAAJ</t>
  </si>
  <si>
    <t>Koneru Lakshmaiah Education Foundation</t>
  </si>
  <si>
    <t>Hassan H. Mohammed</t>
  </si>
  <si>
    <t>https://scholar.google.com/citations?hl=en&amp;user=wBdx_ZsAAAAJ</t>
  </si>
  <si>
    <t>wBdx_ZsAAAAJ</t>
  </si>
  <si>
    <t>Ù…Ø¯Ø±Ø³ Ù…Ø³Ø§Ø¹Ø¯, Ù‚Ø³Ù… Ù†Ø¸Ù… Ø§Ù„Ù…Ø¹Ù„ÙˆÙ…Ø§Øª , ÙƒÙ„ÙŠØ© Ø§Ù„Ø­Ø§Ø³Ø¨Ø§Øª ÙˆØ§Ù„Ù…Ø¹Ù„ÙˆÙ…Ø§Øª , Ø¬Ø§Ù…Ø¹Ø© Ø§Ù„Ø²Ù‚Ø§Ø²ÙŠÙ‚</t>
  </si>
  <si>
    <t>Marwa Gebril</t>
  </si>
  <si>
    <t>https://scholar.google.com/citations?hl=en&amp;user=Z9VBfNkAAAAJ</t>
  </si>
  <si>
    <t>Z9VBfNkAAAAJ</t>
  </si>
  <si>
    <t>Member staff faculty of IT, University of Benghazi</t>
  </si>
  <si>
    <t>Verified email at uob.edu.ly</t>
  </si>
  <si>
    <t>Jairo Garciga</t>
  </si>
  <si>
    <t>https://scholar.google.com/citations?hl=en&amp;user=hMuUwAsAAAAJ</t>
  </si>
  <si>
    <t>hMuUwAsAAAAJ</t>
  </si>
  <si>
    <t>Abdellatif Kichna</t>
  </si>
  <si>
    <t>https://scholar.google.com/citations?hl=en&amp;user=7D4GEPsAAAAJ</t>
  </si>
  <si>
    <t>7D4GEPsAAAAJ</t>
  </si>
  <si>
    <t>PhD Student, Sultan Moulay Slimane University</t>
  </si>
  <si>
    <t>Carlos Reynaldo Portocarrero Tovar</t>
  </si>
  <si>
    <t>https://scholar.google.com/citations?hl=en&amp;user=9pI5_aIAAAAJ</t>
  </si>
  <si>
    <t>9pI5_aIAAAAJ</t>
  </si>
  <si>
    <t>Verified email at ufabc.edu.br</t>
  </si>
  <si>
    <t>Rishabh Goel</t>
  </si>
  <si>
    <t>https://scholar.google.com/citations?hl=en&amp;user=OUQ_ZhsAAAAJ</t>
  </si>
  <si>
    <t>OUQ_ZhsAAAAJ</t>
  </si>
  <si>
    <t>ABIR MISHRA</t>
  </si>
  <si>
    <t>https://scholar.google.com/citations?hl=en&amp;user=IuBXmY8AAAAJ</t>
  </si>
  <si>
    <t>IuBXmY8AAAAJ</t>
  </si>
  <si>
    <t>Under Graduate Student, Kalinga Institute of Industrial Technology, KIIT University</t>
  </si>
  <si>
    <t>safa hlawa</t>
  </si>
  <si>
    <t>https://scholar.google.com/citations?hl=en&amp;user=aKyTHgsAAAAJ</t>
  </si>
  <si>
    <t>aKyTHgsAAAAJ</t>
  </si>
  <si>
    <t>PhD student in computer science</t>
  </si>
  <si>
    <t>Peter Samouelian</t>
  </si>
  <si>
    <t>https://scholar.google.com/citations?hl=en&amp;user=hU7HzOsAAAAJ</t>
  </si>
  <si>
    <t>hU7HzOsAAAAJ</t>
  </si>
  <si>
    <t>Raytheon BBN Technologies</t>
  </si>
  <si>
    <t>Verified email at rtx.com</t>
  </si>
  <si>
    <t>Rishi Sanjaykumar Patel</t>
  </si>
  <si>
    <t>https://scholar.google.com/citations?hl=en&amp;user=NWi4q5QAAAAJ</t>
  </si>
  <si>
    <t>NWi4q5QAAAAJ</t>
  </si>
  <si>
    <t>Student, Indiana University Bloomington</t>
  </si>
  <si>
    <t>Navroop Kaur Singh</t>
  </si>
  <si>
    <t>https://scholar.google.com/citations?hl=en&amp;user=SpUd4jYAAAAJ</t>
  </si>
  <si>
    <t>SpUd4jYAAAAJ</t>
  </si>
  <si>
    <t>Vrije Universiteit Amsterdam</t>
  </si>
  <si>
    <t>Shristi Joshi</t>
  </si>
  <si>
    <t>https://scholar.google.com/citations?hl=en&amp;user=jCA1gIYAAAAJ</t>
  </si>
  <si>
    <t>jCA1gIYAAAAJ</t>
  </si>
  <si>
    <t>Verified email at student.pu.edu.np</t>
  </si>
  <si>
    <t>Amira Elnashar</t>
  </si>
  <si>
    <t>https://scholar.google.com/citations?hl=en&amp;user=Ztt-rw4AAAAJ</t>
  </si>
  <si>
    <t>Ztt-rw4AAAAJ</t>
  </si>
  <si>
    <t>Alumni, American University of Sharjah</t>
  </si>
  <si>
    <t>Sireesha Kakulla</t>
  </si>
  <si>
    <t>https://scholar.google.com/citations?hl=en&amp;user=tdhadXgAAAAJ</t>
  </si>
  <si>
    <t>tdhadXgAAAAJ</t>
  </si>
  <si>
    <t>Andhra Loyola Institute of Engineering and Technology</t>
  </si>
  <si>
    <t>Verified email at aliet.ac.in</t>
  </si>
  <si>
    <t>John Richard Esguerra</t>
  </si>
  <si>
    <t>https://scholar.google.com/citations?hl=en&amp;user=pPotQSAAAAAJ</t>
  </si>
  <si>
    <t>pPotQSAAAAAJ</t>
  </si>
  <si>
    <t>Mohmed Mahfouz</t>
  </si>
  <si>
    <t>https://scholar.google.com/citations?hl=en&amp;user=m2JbnskAAAAJ</t>
  </si>
  <si>
    <t>m2JbnskAAAAJ</t>
  </si>
  <si>
    <t>Master's Student at IU International University of Applied Sciences</t>
  </si>
  <si>
    <t>Verified email at iu-study.org</t>
  </si>
  <si>
    <t>Prakriti Thapa</t>
  </si>
  <si>
    <t>https://scholar.google.com/citations?hl=en&amp;user=Cvn6mqIAAAAJ</t>
  </si>
  <si>
    <t>Cvn6mqIAAAAJ</t>
  </si>
  <si>
    <t>Assistant Professor. St. Joseph's College of Commerce</t>
  </si>
  <si>
    <t>Nikhil Sontakke</t>
  </si>
  <si>
    <t>https://scholar.google.com/citations?hl=en&amp;user=sIQlF3IAAAAJ</t>
  </si>
  <si>
    <t>sIQlF3IAAAAJ</t>
  </si>
  <si>
    <t>Muhammad Akmal Husaini Bin Haris</t>
  </si>
  <si>
    <t>https://scholar.google.com/citations?hl=en&amp;user=qnYyCfcAAAAJ</t>
  </si>
  <si>
    <t>qnYyCfcAAAAJ</t>
  </si>
  <si>
    <t>Universiti Teknologi MARA</t>
  </si>
  <si>
    <t>ADELEKE OLUWAFEMI ADEKOLA</t>
  </si>
  <si>
    <t>https://scholar.google.com/citations?hl=en&amp;user=6Van6k8AAAAJ</t>
  </si>
  <si>
    <t>6Van6k8AAAAJ</t>
  </si>
  <si>
    <t>National Space Research and Development Agency (NASRDA)</t>
  </si>
  <si>
    <t>Aljazi Alkhalaf</t>
  </si>
  <si>
    <t>https://scholar.google.com/citations?hl=en&amp;user=CVXAbVkAAAAJ</t>
  </si>
  <si>
    <t>CVXAbVkAAAAJ</t>
  </si>
  <si>
    <t>Department of Computer Science, College of Science and Humanities</t>
  </si>
  <si>
    <t>joy ojuro</t>
  </si>
  <si>
    <t>https://scholar.google.com/citations?hl=en&amp;user=KSqOF3QAAAAJ</t>
  </si>
  <si>
    <t>KSqOF3QAAAAJ</t>
  </si>
  <si>
    <t>University of Louisiana, Lafayette</t>
  </si>
  <si>
    <t>Verified email at louisiana.edu</t>
  </si>
  <si>
    <t>Francesco Stella</t>
  </si>
  <si>
    <t>https://scholar.google.com/citations?hl=en&amp;user=1-jbVOcAAAAJ</t>
  </si>
  <si>
    <t>1-jbVOcAAAAJ</t>
  </si>
  <si>
    <t>Institute of Cognitive Sciences and Technologies, ISTC - CNR</t>
  </si>
  <si>
    <t>Verified email at istc.cnr.it</t>
  </si>
  <si>
    <t>Pengcheng Lu</t>
  </si>
  <si>
    <t>https://scholar.google.com/citations?hl=en&amp;user=lIAOxB0AAAAJ</t>
  </si>
  <si>
    <t>lIAOxB0AAAAJ</t>
  </si>
  <si>
    <t>Tim Pollandt</t>
  </si>
  <si>
    <t>https://scholar.google.com/citations?hl=en&amp;user=Sx_I4f8AAAAJ</t>
  </si>
  <si>
    <t>Sx_I4f8AAAAJ</t>
  </si>
  <si>
    <t>Verified email at fachschaft.informatik.tu-darmstadt.de</t>
  </si>
  <si>
    <t>Sini Chen</t>
  </si>
  <si>
    <t>https://scholar.google.com/citations?hl=en&amp;user=09JzQPwAAAAJ</t>
  </si>
  <si>
    <t>09JzQPwAAAAJ</t>
  </si>
  <si>
    <t>Oleksandr Prokopenko</t>
  </si>
  <si>
    <t>https://scholar.google.com/citations?hl=en&amp;user=vE6CDEQAAAAJ</t>
  </si>
  <si>
    <t>vE6CDEQAAAAJ</t>
  </si>
  <si>
    <t>Kharkiv National University of Radio Electronics</t>
  </si>
  <si>
    <t>Tan Huynh Hoang</t>
  </si>
  <si>
    <t>https://scholar.google.com/citations?hl=en&amp;user=MfS1EAQAAAAJ</t>
  </si>
  <si>
    <t>MfS1EAQAAAAJ</t>
  </si>
  <si>
    <t>Dong Nai Technology University</t>
  </si>
  <si>
    <t>Zhen Wang</t>
  </si>
  <si>
    <t>https://scholar.google.com/citations?hl=en&amp;user=mnHzqrAAAAAJ</t>
  </si>
  <si>
    <t>mnHzqrAAAAAJ</t>
  </si>
  <si>
    <t>Yicheng Li</t>
  </si>
  <si>
    <t>https://scholar.google.com/citations?hl=en&amp;user=14OhZ_QAAAAJ</t>
  </si>
  <si>
    <t>14OhZ_QAAAAJ</t>
  </si>
  <si>
    <t>Joyston Menezes</t>
  </si>
  <si>
    <t>https://scholar.google.com/citations?hl=en&amp;user=K0IpBQYAAAAJ</t>
  </si>
  <si>
    <t>K0IpBQYAAAAJ</t>
  </si>
  <si>
    <t>FÃ©lix Olart</t>
  </si>
  <si>
    <t>https://scholar.google.com/citations?hl=en&amp;user=vg6CM2YAAAAJ</t>
  </si>
  <si>
    <t>vg6CM2YAAAAJ</t>
  </si>
  <si>
    <t>Yufei Liu</t>
  </si>
  <si>
    <t>https://scholar.google.com/citations?hl=en&amp;user=1974qvQAAAAJ</t>
  </si>
  <si>
    <t>1974qvQAAAAJ</t>
  </si>
  <si>
    <t>Graduate student of Shanghai University</t>
  </si>
  <si>
    <t>Verified email at shu.edu.cn</t>
  </si>
  <si>
    <t>Deebakkarthi CR</t>
  </si>
  <si>
    <t>https://scholar.google.com/citations?hl=en&amp;user=b8PHYqAAAAAJ</t>
  </si>
  <si>
    <t>b8PHYqAAAAAJ</t>
  </si>
  <si>
    <t>Department of Computer Science and Engineering Amrita School of Computing AmritaÂ â€¦</t>
  </si>
  <si>
    <t>Andrew Friberg</t>
  </si>
  <si>
    <t>https://scholar.google.com/citations?hl=en&amp;user=VhkMtMIAAAAJ</t>
  </si>
  <si>
    <t>VhkMtMIAAAAJ</t>
  </si>
  <si>
    <t>PhD Student, University of Pennsylvania</t>
  </si>
  <si>
    <t>Mousmi Pawar</t>
  </si>
  <si>
    <t>https://scholar.google.com/citations?hl=en&amp;user=iFybyFYAAAAJ</t>
  </si>
  <si>
    <t>iFybyFYAAAAJ</t>
  </si>
  <si>
    <t>Assistant Professor, Somaiya Vidyavihar University</t>
  </si>
  <si>
    <t>Sai Dhakshan Y</t>
  </si>
  <si>
    <t>https://scholar.google.com/citations?hl=en&amp;user=Ct9XLV4AAAAJ</t>
  </si>
  <si>
    <t>Ct9XLV4AAAAJ</t>
  </si>
  <si>
    <t>Vellore Institute Of Technology</t>
  </si>
  <si>
    <t>Rafeeah Rufai Madaki</t>
  </si>
  <si>
    <t>https://scholar.google.com/citations?hl=en&amp;user=xJzN9icAAAAJ</t>
  </si>
  <si>
    <t>xJzN9icAAAAJ</t>
  </si>
  <si>
    <t>Yusuf Maitama Sule University Kano</t>
  </si>
  <si>
    <t>rinkal shah</t>
  </si>
  <si>
    <t>https://scholar.google.com/citations?hl=en&amp;user=ymGFRQ4AAAAJ</t>
  </si>
  <si>
    <t>ymGFRQ4AAAAJ</t>
  </si>
  <si>
    <t>Verified email at glsica.org</t>
  </si>
  <si>
    <t>Nanditha Alagusundar</t>
  </si>
  <si>
    <t>https://scholar.google.com/citations?hl=en&amp;user=r8OKx6sAAAAJ</t>
  </si>
  <si>
    <t>r8OKx6sAAAAJ</t>
  </si>
  <si>
    <t>B.Tech computer science and engineering, Kalasalingam Academy of Research andÂ â€¦</t>
  </si>
  <si>
    <t>Verified email at klu.ac.in</t>
  </si>
  <si>
    <t>Fauzan Azim</t>
  </si>
  <si>
    <t>https://scholar.google.com/citations?hl=en&amp;user=hYGmT8gAAAAJ</t>
  </si>
  <si>
    <t>hYGmT8gAAAAJ</t>
  </si>
  <si>
    <t>Institut Teknologi dan Sains Mandala</t>
  </si>
  <si>
    <t>Verified email at itsm.ac.id</t>
  </si>
  <si>
    <t>Lucas Victor</t>
  </si>
  <si>
    <t>https://scholar.google.com/citations?hl=en&amp;user=noZ_dmYAAAAJ</t>
  </si>
  <si>
    <t>noZ_dmYAAAAJ</t>
  </si>
  <si>
    <t>System Information  Student, Universidade Federal de Minas Gerais</t>
  </si>
  <si>
    <t>Angelika Marce Ladia</t>
  </si>
  <si>
    <t>https://scholar.google.com/citations?hl=en&amp;user=gAcM754AAAAJ</t>
  </si>
  <si>
    <t>gAcM754AAAAJ</t>
  </si>
  <si>
    <t>Undergraduate Researcher, University of Massachusetts Amherst</t>
  </si>
  <si>
    <t>Dohyoung Kim</t>
  </si>
  <si>
    <t>https://scholar.google.com/citations?hl=en&amp;user=wc_LFPQAAAAJ</t>
  </si>
  <si>
    <t>wc_LFPQAAAAJ</t>
  </si>
  <si>
    <t>Gachon University</t>
  </si>
  <si>
    <t>Made Aka Suardana</t>
  </si>
  <si>
    <t>https://scholar.google.com/citations?hl=en&amp;user=HUufU-MAAAAJ</t>
  </si>
  <si>
    <t>HUufU-MAAAAJ</t>
  </si>
  <si>
    <t>IT</t>
  </si>
  <si>
    <t>Jacob Baytelman</t>
  </si>
  <si>
    <t>https://scholar.google.com/citations?hl=en&amp;user=S9_7y9gAAAAJ</t>
  </si>
  <si>
    <t>S9_7y9gAAAAJ</t>
  </si>
  <si>
    <t>Director of Engineering, Kasha Global; MA in the English lang. &amp; lit.; MSc student DonNTU</t>
  </si>
  <si>
    <t>Verified email at btlr.com</t>
  </si>
  <si>
    <t>Dr. Mudasir Mahmood</t>
  </si>
  <si>
    <t>https://scholar.google.com/citations?hl=en&amp;user=1v9bVWAAAAAJ</t>
  </si>
  <si>
    <t>1v9bVWAAAAAJ</t>
  </si>
  <si>
    <t>Gomal University</t>
  </si>
  <si>
    <t>Rezki Deritani</t>
  </si>
  <si>
    <t>https://scholar.google.com/citations?hl=en&amp;user=_DEK8ZEAAAAJ</t>
  </si>
  <si>
    <t>_DEK8ZEAAAAJ</t>
  </si>
  <si>
    <t>Mohammad Ashraful Haque Abir</t>
  </si>
  <si>
    <t>https://scholar.google.com/citations?hl=en&amp;user=5gbio2QAAAAJ</t>
  </si>
  <si>
    <t>5gbio2QAAAAJ</t>
  </si>
  <si>
    <t>Olivia Macmillan-Scott</t>
  </si>
  <si>
    <t>https://scholar.google.com/citations?hl=en&amp;user=bw_1h9IAAAAJ</t>
  </si>
  <si>
    <t>bw_1h9IAAAAJ</t>
  </si>
  <si>
    <t>PhD Student, UCL</t>
  </si>
  <si>
    <t>Krishnasai Addala</t>
  </si>
  <si>
    <t>https://scholar.google.com/citations?hl=en&amp;user=Cna5cccAAAAJ</t>
  </si>
  <si>
    <t>Cna5cccAAAAJ</t>
  </si>
  <si>
    <t>Gerhard Stenzel</t>
  </si>
  <si>
    <t>https://scholar.google.com/citations?hl=en&amp;user=jpayY-MAAAAJ</t>
  </si>
  <si>
    <t>jpayY-MAAAAJ</t>
  </si>
  <si>
    <t>Phd Student, LMU Munich</t>
  </si>
  <si>
    <t>Verified email at mobile.ifi.lmu.de</t>
  </si>
  <si>
    <t>Jianmeng Liu</t>
  </si>
  <si>
    <t>https://scholar.google.com/citations?hl=en&amp;user=MZyseYgAAAAJ</t>
  </si>
  <si>
    <t>MZyseYgAAAAJ</t>
  </si>
  <si>
    <t>Steve Jeremy</t>
  </si>
  <si>
    <t>https://scholar.google.com/citations?hl=en&amp;user=5kQIg8QAAAAJ</t>
  </si>
  <si>
    <t>5kQIg8QAAAAJ</t>
  </si>
  <si>
    <t>universitas pembangunan nasional</t>
  </si>
  <si>
    <t>sonali singh</t>
  </si>
  <si>
    <t>https://scholar.google.com/citations?hl=en&amp;user=OGO8mGEAAAAJ</t>
  </si>
  <si>
    <t>OGO8mGEAAAAJ</t>
  </si>
  <si>
    <t>Texas Tech University</t>
  </si>
  <si>
    <t>Verified email at ttu.edu</t>
  </si>
  <si>
    <t>Amir Haikal Abdul Halim</t>
  </si>
  <si>
    <t>https://scholar.google.com/citations?hl=en&amp;user=_LWhaVMAAAAJ</t>
  </si>
  <si>
    <t>_LWhaVMAAAAJ</t>
  </si>
  <si>
    <t>Student, UiTM</t>
  </si>
  <si>
    <t>Verified email at student.uitm.edu.my</t>
  </si>
  <si>
    <t>BVS Rama</t>
  </si>
  <si>
    <t>https://scholar.google.com/citations?hl=en&amp;user=j70kMJsAAAAJ</t>
  </si>
  <si>
    <t>j70kMJsAAAAJ</t>
  </si>
  <si>
    <t>Final Year Student at IIITDM Kancheepuram | Ex-ML intern @RINL | Ex-SWE internÂ â€¦</t>
  </si>
  <si>
    <t>Verified email at iiitdm.ac.in</t>
  </si>
  <si>
    <t>Viet Thanh Duy Nguyen</t>
  </si>
  <si>
    <t>https://scholar.google.com/citations?hl=en&amp;user=EEGttqYAAAAJ</t>
  </si>
  <si>
    <t>EEGttqYAAAAJ</t>
  </si>
  <si>
    <t>AI Research Resident at FSoft AI Center</t>
  </si>
  <si>
    <t>Verified email at fpt.com</t>
  </si>
  <si>
    <t>Janavi Gupta</t>
  </si>
  <si>
    <t>https://scholar.google.com/citations?hl=en&amp;user=NhK3An8AAAAJ</t>
  </si>
  <si>
    <t>NhK3An8AAAAJ</t>
  </si>
  <si>
    <t>Undergraduate Student, Carnegie Mellon University</t>
  </si>
  <si>
    <t>Agbaghe Oghenefejiro Fidelis</t>
  </si>
  <si>
    <t>https://scholar.google.com/citations?hl=en&amp;user=EprlZHAAAAAJ</t>
  </si>
  <si>
    <t>EprlZHAAAAAJ</t>
  </si>
  <si>
    <t>Delta State University, Abraka</t>
  </si>
  <si>
    <t>Verified email at delsu.edu.ng</t>
  </si>
  <si>
    <t>Muhammad Aleem Raza</t>
  </si>
  <si>
    <t>https://scholar.google.com/citations?hl=en&amp;user=Yw6e9ycAAAAJ</t>
  </si>
  <si>
    <t>Yw6e9ycAAAAJ</t>
  </si>
  <si>
    <t>firman alfian</t>
  </si>
  <si>
    <t>https://scholar.google.com/citations?hl=en&amp;user=XPb6Kr4AAAAJ</t>
  </si>
  <si>
    <t>XPb6Kr4AAAAJ</t>
  </si>
  <si>
    <t>Universitas Baturaja</t>
  </si>
  <si>
    <t>Nafis Md Zawad</t>
  </si>
  <si>
    <t>https://scholar.google.com/citations?hl=en&amp;user=DNShnCMAAAAJ</t>
  </si>
  <si>
    <t>DNShnCMAAAAJ</t>
  </si>
  <si>
    <t>Rajabmurod Karimov</t>
  </si>
  <si>
    <t>https://scholar.google.com/citations?hl=en&amp;user=IPfV_N4AAAAJ</t>
  </si>
  <si>
    <t>IPfV_N4AAAAJ</t>
  </si>
  <si>
    <t>PhD student, National university of Uzbekistan</t>
  </si>
  <si>
    <t>Pramika Garg</t>
  </si>
  <si>
    <t>https://scholar.google.com/citations?hl=en&amp;user=t0oW2mYAAAAJ</t>
  </si>
  <si>
    <t>t0oW2mYAAAAJ</t>
  </si>
  <si>
    <t>Bachelor of Technology, Computer Science &amp; Engineering, VIT, Vellore</t>
  </si>
  <si>
    <t>Rusul A. Al Mudhafar</t>
  </si>
  <si>
    <t>https://scholar.google.com/citations?hl=en&amp;user=IeFjmnIAAAAJ</t>
  </si>
  <si>
    <t>IeFjmnIAAAAJ</t>
  </si>
  <si>
    <t>university of Kufa/nursing college</t>
  </si>
  <si>
    <t>Akash Vijay</t>
  </si>
  <si>
    <t>https://scholar.google.com/citations?hl=en&amp;user=5cDSYCsAAAAJ</t>
  </si>
  <si>
    <t>5cDSYCsAAAAJ</t>
  </si>
  <si>
    <t>Student, St. Joseph's College of Engineering and Technology, Palai</t>
  </si>
  <si>
    <t>Verified email at cs.sjcetpalai.ac.in</t>
  </si>
  <si>
    <t>Zhizhong Wu</t>
  </si>
  <si>
    <t>https://scholar.google.com/citations?hl=en&amp;user=z_IRAj0AAAAJ</t>
  </si>
  <si>
    <t>z_IRAj0AAAAJ</t>
  </si>
  <si>
    <t>Laurent Van Winckel</t>
  </si>
  <si>
    <t>https://scholar.google.com/citations?hl=en&amp;user=DjmCu60AAAAJ</t>
  </si>
  <si>
    <t>DjmCu60AAAAJ</t>
  </si>
  <si>
    <t>imec</t>
  </si>
  <si>
    <t>Verified email at imec.be</t>
  </si>
  <si>
    <t>Donabell Hernandez</t>
  </si>
  <si>
    <t>https://scholar.google.com/citations?hl=en&amp;user=Ho0-OGIAAAAJ</t>
  </si>
  <si>
    <t>Ho0-OGIAAAAJ</t>
  </si>
  <si>
    <t>Associate Professor,  Manuel S. Enverga University Foundation</t>
  </si>
  <si>
    <t>Verified email at mseuf.edu.ph</t>
  </si>
  <si>
    <t>Rosario Gaeta</t>
  </si>
  <si>
    <t>https://scholar.google.com/citations?hl=en&amp;user=ItCiiacAAAAJ</t>
  </si>
  <si>
    <t>ItCiiacAAAAJ</t>
  </si>
  <si>
    <t>UniversitÃ  degli Studi di Salerno</t>
  </si>
  <si>
    <t>Pubudu Wijesooriya</t>
  </si>
  <si>
    <t>https://scholar.google.com/citations?hl=en&amp;user=lgQ2PBIAAAAJ</t>
  </si>
  <si>
    <t>lgQ2PBIAAAAJ</t>
  </si>
  <si>
    <t>University of Nebraska at Omaha</t>
  </si>
  <si>
    <t>Verified email at unomaha.edu</t>
  </si>
  <si>
    <t>Rafael Descio</t>
  </si>
  <si>
    <t>https://scholar.google.com/citations?hl=en&amp;user=VDb3iaEAAAAJ</t>
  </si>
  <si>
    <t>VDb3iaEAAAAJ</t>
  </si>
  <si>
    <t>Student, Universidade Estadual de Santa Catarina</t>
  </si>
  <si>
    <t>Verified email at descio.com.br</t>
  </si>
  <si>
    <t>Dody Pradipta</t>
  </si>
  <si>
    <t>https://scholar.google.com/citations?hl=en&amp;user=NMC33RcAAAAJ</t>
  </si>
  <si>
    <t>NMC33RcAAAAJ</t>
  </si>
  <si>
    <t>Ara Rivina N. Malaya</t>
  </si>
  <si>
    <t>https://scholar.google.com/citations?hl=en&amp;user=WDe8wukAAAAJ</t>
  </si>
  <si>
    <t>WDe8wukAAAAJ</t>
  </si>
  <si>
    <t>Don Mariano Marcos Memorial State University</t>
  </si>
  <si>
    <t>Kangjie Cao</t>
  </si>
  <si>
    <t>https://scholar.google.com/citations?hl=en&amp;user=5Ls_IxcAAAAJ</t>
  </si>
  <si>
    <t>5Ls_IxcAAAAJ</t>
  </si>
  <si>
    <t>Minzu University of China</t>
  </si>
  <si>
    <t>Verified email at muc.edu.cn</t>
  </si>
  <si>
    <t>Claire Wang</t>
  </si>
  <si>
    <t>https://scholar.google.com/citations?hl=en&amp;user=CIo1WAkAAAAJ</t>
  </si>
  <si>
    <t>CIo1WAkAAAAJ</t>
  </si>
  <si>
    <t>Ð®Ð»Ð¸Ð¹ Ð“Ð¾Ñ€Ð¸Ñ‡ÐµÐ½ÐºÐ¾</t>
  </si>
  <si>
    <t>https://scholar.google.com/citations?hl=en&amp;user=1qC2n7MAAAAJ</t>
  </si>
  <si>
    <t>1qC2n7MAAAAJ</t>
  </si>
  <si>
    <t>National University "Zaporizhzhia Polytechnic"</t>
  </si>
  <si>
    <t>Verified email at zp.edu.ua</t>
  </si>
  <si>
    <t>Bruno Steffen</t>
  </si>
  <si>
    <t>https://scholar.google.com/citations?hl=en&amp;user=WLif9vUAAAAJ</t>
  </si>
  <si>
    <t>WLif9vUAAAAJ</t>
  </si>
  <si>
    <t>Masterstudent, TU Dortmund</t>
  </si>
  <si>
    <t>Verified email at tu-dortmund.de</t>
  </si>
  <si>
    <t>Willem Verheyen</t>
  </si>
  <si>
    <t>https://scholar.google.com/citations?hl=en&amp;user=ntWOlQsAAAAJ</t>
  </si>
  <si>
    <t>ntWOlQsAAAAJ</t>
  </si>
  <si>
    <t>KU Leuven</t>
  </si>
  <si>
    <t>Ibrahima Barry</t>
  </si>
  <si>
    <t>https://scholar.google.com/citations?hl=en&amp;user=2hgq3GcAAAAJ</t>
  </si>
  <si>
    <t>2hgq3GcAAAAJ</t>
  </si>
  <si>
    <t>Koushal Bhat</t>
  </si>
  <si>
    <t>https://scholar.google.com/citations?hl=en&amp;user=JyiGHocAAAAJ</t>
  </si>
  <si>
    <t>JyiGHocAAAAJ</t>
  </si>
  <si>
    <t>Software Engineer - II, Dover India</t>
  </si>
  <si>
    <t>Daniel Gandelman</t>
  </si>
  <si>
    <t>https://scholar.google.com/citations?hl=en&amp;user=LW3IxCsAAAAJ</t>
  </si>
  <si>
    <t>LW3IxCsAAAAJ</t>
  </si>
  <si>
    <t>Assistant Researcher, Florida State University</t>
  </si>
  <si>
    <t>Verified email at fsu.edu</t>
  </si>
  <si>
    <t>Algorithm Asynchronous</t>
  </si>
  <si>
    <t>https://scholar.google.com/citations?hl=en&amp;user=OD8jpuIAAAAJ</t>
  </si>
  <si>
    <t>OD8jpuIAAAAJ</t>
  </si>
  <si>
    <t>Hasanuddin Medan Publisher</t>
  </si>
  <si>
    <t>Verified email at hasmed.org</t>
  </si>
  <si>
    <t>Peeradon Sukkasem</t>
  </si>
  <si>
    <t>https://scholar.google.com/citations?hl=en&amp;user=IbYgLGgAAAAJ</t>
  </si>
  <si>
    <t>IbYgLGgAAAAJ</t>
  </si>
  <si>
    <t>Master of Science in Data Science and AI, Khon Kaen University, Thailand</t>
  </si>
  <si>
    <t>Verified email at kkumail.com</t>
  </si>
  <si>
    <t>Nikita Chaudhari</t>
  </si>
  <si>
    <t>https://scholar.google.com/citations?hl=en&amp;user=wwd28OUAAAAJ</t>
  </si>
  <si>
    <t>wwd28OUAAAAJ</t>
  </si>
  <si>
    <t>Carnegie Mellon University, Symbiosis Institute Of Technology</t>
  </si>
  <si>
    <t>swati singh</t>
  </si>
  <si>
    <t>https://scholar.google.com/citations?hl=en&amp;user=wnK0QUgAAAAJ</t>
  </si>
  <si>
    <t>wnK0QUgAAAAJ</t>
  </si>
  <si>
    <t>Professor</t>
  </si>
  <si>
    <t>Verified email at mituniversity.edu.in</t>
  </si>
  <si>
    <t>Sudha Acharya</t>
  </si>
  <si>
    <t>https://scholar.google.com/citations?hl=en&amp;user=66EabbwAAAAJ</t>
  </si>
  <si>
    <t>66EabbwAAAAJ</t>
  </si>
  <si>
    <t>Towson University</t>
  </si>
  <si>
    <t>Verified email at students.towson.edu</t>
  </si>
  <si>
    <t>Hemanth Bysani</t>
  </si>
  <si>
    <t>https://scholar.google.com/citations?hl=en&amp;user=OmZcgZYAAAAJ</t>
  </si>
  <si>
    <t>OmZcgZYAAAAJ</t>
  </si>
  <si>
    <t>Student, Amrita Vishwa Vidyapeetham</t>
  </si>
  <si>
    <t>Hajin Kim</t>
  </si>
  <si>
    <t>https://scholar.google.com/citations?hl=en&amp;user=mhM6w0AAAAAJ</t>
  </si>
  <si>
    <t>mhM6w0AAAAAJ</t>
  </si>
  <si>
    <t>Undergraduate @ Yonsei University</t>
  </si>
  <si>
    <t>Christina Christodoulou</t>
  </si>
  <si>
    <t>https://scholar.google.com/citations?hl=en&amp;user=Tlmzsu8AAAAJ</t>
  </si>
  <si>
    <t>Tlmzsu8AAAAJ</t>
  </si>
  <si>
    <t>NLP Engineer/Researcher</t>
  </si>
  <si>
    <t>Verified email at iit.demokritos.gr</t>
  </si>
  <si>
    <t>Michal Spiegel</t>
  </si>
  <si>
    <t>https://scholar.google.com/citations?hl=en&amp;user=YER5RWMAAAAJ</t>
  </si>
  <si>
    <t>YER5RWMAAAAJ</t>
  </si>
  <si>
    <t>Masaryk University, Brno; Kempelen Institute of Intelligent Technologies, Bratislava</t>
  </si>
  <si>
    <t>Verified email at intern.kinit.sk</t>
  </si>
  <si>
    <t>Nama Mustafa</t>
  </si>
  <si>
    <t>https://scholar.google.com/citations?hl=en&amp;user=E1pAsvcAAAAJ</t>
  </si>
  <si>
    <t>E1pAsvcAAAAJ</t>
  </si>
  <si>
    <t>University of Kurdistan Hawler</t>
  </si>
  <si>
    <t>Jiafeng Li</t>
  </si>
  <si>
    <t>https://scholar.google.com/citations?hl=en&amp;user=ZibudR4AAAAJ</t>
  </si>
  <si>
    <t>ZibudR4AAAAJ</t>
  </si>
  <si>
    <t>Galileo Financial Technologies</t>
  </si>
  <si>
    <t>Verified email at galileo-ft.com</t>
  </si>
  <si>
    <t>Abdul Jawad Mohammed</t>
  </si>
  <si>
    <t>https://scholar.google.com/citations?hl=en&amp;user=3JEw3lwAAAAJ</t>
  </si>
  <si>
    <t>3JEw3lwAAAAJ</t>
  </si>
  <si>
    <t>Alumni of Purdue University Fort Wayne</t>
  </si>
  <si>
    <t>Verified email at pfw.edu</t>
  </si>
  <si>
    <t>Fahri DEDE</t>
  </si>
  <si>
    <t>https://scholar.google.com/citations?hl=en&amp;user=_v8KwFoAAAAJ</t>
  </si>
  <si>
    <t>_v8KwFoAAAAJ</t>
  </si>
  <si>
    <t>Ä°stanbul Ticaret Ãœniversitesi</t>
  </si>
  <si>
    <t>Verified email at istanbulticaret.edu.tr</t>
  </si>
  <si>
    <t>Nicolas Antonio Cloutier</t>
  </si>
  <si>
    <t>https://scholar.google.com/citations?hl=en&amp;user=t3hxAtIAAAAJ</t>
  </si>
  <si>
    <t>t3hxAtIAAAAJ</t>
  </si>
  <si>
    <t>Carl M. Cartagena</t>
  </si>
  <si>
    <t>https://scholar.google.com/citations?hl=en&amp;user=ulsPToUAAAAJ</t>
  </si>
  <si>
    <t>ulsPToUAAAAJ</t>
  </si>
  <si>
    <t>Santa Monica College</t>
  </si>
  <si>
    <t>Verified email at student.smc.edu</t>
  </si>
  <si>
    <t>Darrion Thornburgh</t>
  </si>
  <si>
    <t>https://scholar.google.com/citations?hl=en&amp;user=j3RhNdAAAAAJ</t>
  </si>
  <si>
    <t>j3RhNdAAAAAJ</t>
  </si>
  <si>
    <t>Graduate Student at Vanderbilt University</t>
  </si>
  <si>
    <t>Roti Islam Shithy</t>
  </si>
  <si>
    <t>https://scholar.google.com/citations?hl=en&amp;user=AdY92LwAAAAJ</t>
  </si>
  <si>
    <t>AdY92LwAAAAJ</t>
  </si>
  <si>
    <t>Student of Tampere University</t>
  </si>
  <si>
    <t>Jonathan Gregory</t>
  </si>
  <si>
    <t>https://scholar.google.com/citations?hl=en&amp;user=LylXir4AAAAJ</t>
  </si>
  <si>
    <t>LylXir4AAAAJ</t>
  </si>
  <si>
    <t>Undergraduate Student Researcher, Central Michigan University</t>
  </si>
  <si>
    <t>Verified email at cmich.edu</t>
  </si>
  <si>
    <t>GANESH DEULKAR</t>
  </si>
  <si>
    <t>https://scholar.google.com/citations?hl=en&amp;user=63pDGH4AAAAJ</t>
  </si>
  <si>
    <t>63pDGH4AAAAJ</t>
  </si>
  <si>
    <t>Aylin Naebzadeh</t>
  </si>
  <si>
    <t>https://scholar.google.com/citations?hl=en&amp;user=DihThGwAAAAJ</t>
  </si>
  <si>
    <t>DihThGwAAAAJ</t>
  </si>
  <si>
    <t>Department of Computer Engineering, Iran University of Science and Technology, TehranÂ â€¦</t>
  </si>
  <si>
    <t>Gloria Boakye</t>
  </si>
  <si>
    <t>https://scholar.google.com/citations?hl=en&amp;user=Y-ofEpcAAAAJ</t>
  </si>
  <si>
    <t>Y-ofEpcAAAAJ</t>
  </si>
  <si>
    <t>MSc computer science, Anhui University of Science and Technology</t>
  </si>
  <si>
    <t>Puneet Kalra</t>
  </si>
  <si>
    <t>https://scholar.google.com/citations?hl=en&amp;user=R6ImUqoAAAAJ</t>
  </si>
  <si>
    <t>R6ImUqoAAAAJ</t>
  </si>
  <si>
    <t>Student, National University of Singapore</t>
  </si>
  <si>
    <t>Mohammed A. mahmood</t>
  </si>
  <si>
    <t>https://scholar.google.com/citations?hl=en&amp;user=eiXrm9IAAAAJ</t>
  </si>
  <si>
    <t>eiXrm9IAAAAJ</t>
  </si>
  <si>
    <t>university of basrah</t>
  </si>
  <si>
    <t>Mohamed K. Ramadan</t>
  </si>
  <si>
    <t>https://scholar.google.com/citations?hl=en&amp;user=5_VIHe4AAAAJ</t>
  </si>
  <si>
    <t>5_VIHe4AAAAJ</t>
  </si>
  <si>
    <t>Faculty of Computer Science at Nahda University</t>
  </si>
  <si>
    <t>Sajithunisa Hussain</t>
  </si>
  <si>
    <t>https://scholar.google.com/citations?hl=en&amp;user=RSkGwzkAAAAJ</t>
  </si>
  <si>
    <t>RSkGwzkAAAAJ</t>
  </si>
  <si>
    <t>Community College,Imam abdulrahman bin faisal university</t>
  </si>
  <si>
    <t>Saman Karim</t>
  </si>
  <si>
    <t>https://scholar.google.com/citations?hl=en&amp;user=znvluZ8AAAAJ</t>
  </si>
  <si>
    <t>znvluZ8AAAAJ</t>
  </si>
  <si>
    <t>Duc Thien Pham</t>
  </si>
  <si>
    <t>https://scholar.google.com/citations?hl=en&amp;user=vDyymd8AAAAJ</t>
  </si>
  <si>
    <t>vDyymd8AAAAJ</t>
  </si>
  <si>
    <t>University of West Bohemia</t>
  </si>
  <si>
    <t>Verified email at kiv.zcu.cz</t>
  </si>
  <si>
    <t>Federico Ponzi</t>
  </si>
  <si>
    <t>https://scholar.google.com/citations?hl=en&amp;user=LRHLOCsAAAAJ</t>
  </si>
  <si>
    <t>LRHLOCsAAAAJ</t>
  </si>
  <si>
    <t>Leonardo Droves Silveira</t>
  </si>
  <si>
    <t>https://scholar.google.com/citations?hl=en&amp;user=EkEgbTUAAAAJ</t>
  </si>
  <si>
    <t>EkEgbTUAAAAJ</t>
  </si>
  <si>
    <t>Institute of Informatics - UFRGS, Brazil</t>
  </si>
  <si>
    <t>Verified email at inf.ufrgs.br</t>
  </si>
  <si>
    <t>Ãžorsteinn DaÃ°i Gunnarsson</t>
  </si>
  <si>
    <t>https://scholar.google.com/citations?hl=en&amp;user=t6K6_FkAAAAJ</t>
  </si>
  <si>
    <t>t6K6_FkAAAAJ</t>
  </si>
  <si>
    <t>ReykjavÃ­k University</t>
  </si>
  <si>
    <t>Aayush Jain</t>
  </si>
  <si>
    <t>https://scholar.google.com/citations?hl=en&amp;user=PGcu0HoAAAAJ</t>
  </si>
  <si>
    <t>PGcu0HoAAAAJ</t>
  </si>
  <si>
    <t>Tedjo Nugroho, ST. MT</t>
  </si>
  <si>
    <t>https://scholar.google.com/citations?hl=en&amp;user=SyKnEXIAAAAJ</t>
  </si>
  <si>
    <t>SyKnEXIAAAAJ</t>
  </si>
  <si>
    <t>Universitas Mercu Buana</t>
  </si>
  <si>
    <t>Verified email at mercubuana.ac.id</t>
  </si>
  <si>
    <t>Ade Reza Pahlevi</t>
  </si>
  <si>
    <t>https://scholar.google.com/citations?hl=en&amp;user=IzwCvDkAAAAJ</t>
  </si>
  <si>
    <t>IzwCvDkAAAAJ</t>
  </si>
  <si>
    <t>Fakultas Ilmu Komputer, Universitas Mercu Buana</t>
  </si>
  <si>
    <t>Opeoluwa Joseph Ladeinde</t>
  </si>
  <si>
    <t>https://scholar.google.com/citations?hl=en&amp;user=5r8EWZwAAAAJ</t>
  </si>
  <si>
    <t>5r8EWZwAAAAJ</t>
  </si>
  <si>
    <t>Teesside University</t>
  </si>
  <si>
    <t>Firlan</t>
  </si>
  <si>
    <t>https://scholar.google.com/citations?hl=en&amp;user=xBFkxjsAAAAJ</t>
  </si>
  <si>
    <t>xBFkxjsAAAAJ</t>
  </si>
  <si>
    <t>Tayseer Salman</t>
  </si>
  <si>
    <t>https://scholar.google.com/citations?hl=en&amp;user=jrC0dHMAAAAJ</t>
  </si>
  <si>
    <t>jrC0dHMAAAAJ</t>
  </si>
  <si>
    <t>Verified email at au.edu.sy</t>
  </si>
  <si>
    <t>Amrita Kungwani</t>
  </si>
  <si>
    <t>https://scholar.google.com/citations?hl=en&amp;user=7xJKGZYAAAAJ</t>
  </si>
  <si>
    <t>7xJKGZYAAAAJ</t>
  </si>
  <si>
    <t>Jhulelal Institute of technology</t>
  </si>
  <si>
    <t>Bilal Benhaya</t>
  </si>
  <si>
    <t>https://scholar.google.com/citations?hl=en&amp;user=bf0AjgUAAAAJ</t>
  </si>
  <si>
    <t>bf0AjgUAAAAJ</t>
  </si>
  <si>
    <t>University of biskra</t>
  </si>
  <si>
    <t>Martijn Comans</t>
  </si>
  <si>
    <t>https://scholar.google.com/citations?hl=en&amp;user=k1TCTPYAAAAJ</t>
  </si>
  <si>
    <t>k1TCTPYAAAAJ</t>
  </si>
  <si>
    <t>MSc Student Data Science &amp; Technology, Delft University of Technology</t>
  </si>
  <si>
    <t>Emiel de smidt</t>
  </si>
  <si>
    <t>https://scholar.google.com/citations?hl=en&amp;user=NGB6fWgAAAAJ</t>
  </si>
  <si>
    <t>NGB6fWgAAAAJ</t>
  </si>
  <si>
    <t>Mohammed Benhammouda</t>
  </si>
  <si>
    <t>https://scholar.google.com/citations?hl=en&amp;user=k_Vj4kAAAAAJ</t>
  </si>
  <si>
    <t>k_Vj4kAAAAAJ</t>
  </si>
  <si>
    <t>Djillali Liabes university of sidi Bel Abbes</t>
  </si>
  <si>
    <t>Ahmed Ali Ahmed Al-Dulaimi</t>
  </si>
  <si>
    <t>https://scholar.google.com/citations?hl=en&amp;user=P2rbPw8AAAAJ</t>
  </si>
  <si>
    <t>P2rbPw8AAAAJ</t>
  </si>
  <si>
    <t>Sahitya Senapathy</t>
  </si>
  <si>
    <t>https://scholar.google.com/citations?hl=en&amp;user=szrH65wAAAAJ</t>
  </si>
  <si>
    <t>szrH65wAAAAJ</t>
  </si>
  <si>
    <t>Richard Ruane</t>
  </si>
  <si>
    <t>https://scholar.google.com/citations?hl=en&amp;user=phermu8AAAAJ</t>
  </si>
  <si>
    <t>phermu8AAAAJ</t>
  </si>
  <si>
    <t>Ben Reyhani</t>
  </si>
  <si>
    <t>https://scholar.google.com/citations?hl=en&amp;user=fR58h5AAAAAJ</t>
  </si>
  <si>
    <t>fR58h5AAAAAJ</t>
  </si>
  <si>
    <t>Nour elhouda ZERARKA</t>
  </si>
  <si>
    <t>https://scholar.google.com/citations?hl=en&amp;user=FxVj0XwAAAAJ</t>
  </si>
  <si>
    <t>FxVj0XwAAAAJ</t>
  </si>
  <si>
    <t>Phd student of computer science, National school of computer science Manouba University</t>
  </si>
  <si>
    <t>Jasdeep Singh Grover</t>
  </si>
  <si>
    <t>https://scholar.google.com/citations?hl=en&amp;user=KNhiKqIAAAAJ</t>
  </si>
  <si>
    <t>KNhiKqIAAAAJ</t>
  </si>
  <si>
    <t>Student, Stony Brook University</t>
  </si>
  <si>
    <t>Alexandre Lissac</t>
  </si>
  <si>
    <t>https://scholar.google.com/citations?hl=en&amp;user=Rw_0_XAAAAAJ</t>
  </si>
  <si>
    <t>Rw_0_XAAAAAJ</t>
  </si>
  <si>
    <t>Student, Manchester Metropolitan University</t>
  </si>
  <si>
    <t>Mullapudi Aseesh</t>
  </si>
  <si>
    <t>https://scholar.google.com/citations?hl=en&amp;user=yqzzzqgAAAAJ</t>
  </si>
  <si>
    <t>yqzzzqgAAAAJ</t>
  </si>
  <si>
    <t>Amrita University, University of Florida</t>
  </si>
  <si>
    <t>Avichal Rakesh</t>
  </si>
  <si>
    <t>https://scholar.google.com/citations?hl=en&amp;user=kSVtK5UAAAAJ</t>
  </si>
  <si>
    <t>kSVtK5UAAAAJ</t>
  </si>
  <si>
    <t>UW Madison</t>
  </si>
  <si>
    <t>Brenda C. Solari Berno</t>
  </si>
  <si>
    <t>https://scholar.google.com/citations?hl=en&amp;user=qaSiEYgAAAAJ</t>
  </si>
  <si>
    <t>qaSiEYgAAAAJ</t>
  </si>
  <si>
    <t>Universidade TecnolÃ³gica Federal do ParanÃ¡</t>
  </si>
  <si>
    <t>Verified email at alunos.utfpr.edu.br</t>
  </si>
  <si>
    <t>James McCulloch Dickens</t>
  </si>
  <si>
    <t>https://scholar.google.com/citations?hl=en&amp;user=vLEgfy4AAAAJ</t>
  </si>
  <si>
    <t>vLEgfy4AAAAJ</t>
  </si>
  <si>
    <t>University of Ottawa</t>
  </si>
  <si>
    <t>Verified email at uottawa.ca</t>
  </si>
  <si>
    <t>Sai Prasanth</t>
  </si>
  <si>
    <t>https://scholar.google.com/citations?hl=en&amp;user=9P61ffoAAAAJ</t>
  </si>
  <si>
    <t>9P61ffoAAAAJ</t>
  </si>
  <si>
    <t>Indian Institute of Technology Varanasi</t>
  </si>
  <si>
    <t>Verified email at itbhu.ac.in</t>
  </si>
  <si>
    <t>Charmaine Beluso</t>
  </si>
  <si>
    <t>https://scholar.google.com/citations?hl=en&amp;user=AIt-A1oAAAAJ</t>
  </si>
  <si>
    <t>AIt-A1oAAAAJ</t>
  </si>
  <si>
    <t>Mississippi State University</t>
  </si>
  <si>
    <t>Kia Babashahi Ashtiani</t>
  </si>
  <si>
    <t>https://scholar.google.com/citations?hl=en&amp;user=HG-_e1cAAAAJ</t>
  </si>
  <si>
    <t>HG-_e1cAAAAJ</t>
  </si>
  <si>
    <t>Instructor at Vanier college</t>
  </si>
  <si>
    <t>Verified email at vaniercollege.qc.ca</t>
  </si>
  <si>
    <t>Farzane Fakhrian</t>
  </si>
  <si>
    <t>https://scholar.google.com/citations?hl=en&amp;user=in-TfUoAAAAJ</t>
  </si>
  <si>
    <t>in-TfUoAAAAJ</t>
  </si>
  <si>
    <t>MSc in Artificial Intelligence, Iran University of Science and Technology</t>
  </si>
  <si>
    <t>Adil Peter</t>
  </si>
  <si>
    <t>https://scholar.google.com/citations?hl=en&amp;user=8JluEB8AAAAJ</t>
  </si>
  <si>
    <t>8JluEB8AAAAJ</t>
  </si>
  <si>
    <t>Brian Wang</t>
  </si>
  <si>
    <t>https://scholar.google.com/citations?hl=en&amp;user=kUCiLQYAAAAJ</t>
  </si>
  <si>
    <t>kUCiLQYAAAAJ</t>
  </si>
  <si>
    <t>Shakti Vishwakarma</t>
  </si>
  <si>
    <t>https://scholar.google.com/citations?hl=en&amp;user=VMU-F-AAAAAJ</t>
  </si>
  <si>
    <t>VMU-F-AAAAAJ</t>
  </si>
  <si>
    <t>Verified email at jecjabalpur.ac.in</t>
  </si>
  <si>
    <t>Javier Alexander MonzÃ³n Durand</t>
  </si>
  <si>
    <t>https://scholar.google.com/citations?hl=en&amp;user=dLXCAsIAAAAJ</t>
  </si>
  <si>
    <t>dLXCAsIAAAAJ</t>
  </si>
  <si>
    <t>Pontificia Universidad CatÃ³lica del PerÃº</t>
  </si>
  <si>
    <t>Verified email at pucp.edu.pe</t>
  </si>
  <si>
    <t>Siddharth Kekre</t>
  </si>
  <si>
    <t>https://scholar.google.com/citations?hl=en&amp;user=-NTvcQUAAAAJ</t>
  </si>
  <si>
    <t>MS Computer Science | California State Polytechnic University, Pomona</t>
  </si>
  <si>
    <t>Avish Jha</t>
  </si>
  <si>
    <t>https://scholar.google.com/citations?hl=en&amp;user=5tb4VWYAAAAJ</t>
  </si>
  <si>
    <t>5tb4VWYAAAAJ</t>
  </si>
  <si>
    <t>MSE in Scalable Systems, Carnegie Mellon University</t>
  </si>
  <si>
    <t>Le Tuan Phan</t>
  </si>
  <si>
    <t>https://scholar.google.com/citations?hl=en&amp;user=bHK71BQAAAAJ</t>
  </si>
  <si>
    <t>bHK71BQAAAAJ</t>
  </si>
  <si>
    <t>Center for Urban Informatics &amp; Progress</t>
  </si>
  <si>
    <t>Karanjot Singh</t>
  </si>
  <si>
    <t>https://scholar.google.com/citations?hl=en&amp;user=z0OV_bwAAAAJ</t>
  </si>
  <si>
    <t>z0OV_bwAAAAJ</t>
  </si>
  <si>
    <t>NSIT</t>
  </si>
  <si>
    <t>Furkan Murat</t>
  </si>
  <si>
    <t>https://scholar.google.com/citations?hl=en&amp;user=Net7l5wAAAAJ</t>
  </si>
  <si>
    <t>Net7l5wAAAAJ</t>
  </si>
  <si>
    <t>Middle East Technical University</t>
  </si>
  <si>
    <t>Verified email at ceng.metu.edu.tr</t>
  </si>
  <si>
    <t>Rendi Eka Putra Suherman</t>
  </si>
  <si>
    <t>https://scholar.google.com/citations?hl=en&amp;user=XifJ2IAAAAAJ</t>
  </si>
  <si>
    <t>XifJ2IAAAAAJ</t>
  </si>
  <si>
    <t>Justin Firsching</t>
  </si>
  <si>
    <t>https://scholar.google.com/citations?hl=en&amp;user=VRthCH4AAAAJ</t>
  </si>
  <si>
    <t>VRthCH4AAAAJ</t>
  </si>
  <si>
    <t>Graduate Student at SUNY Polytechnic Institute</t>
  </si>
  <si>
    <t>Verified email at sunypoly.edu</t>
  </si>
  <si>
    <t>Shiv Raj Pant</t>
  </si>
  <si>
    <t>https://scholar.google.com/citations?hl=en&amp;user=8hZsbTMAAAAJ</t>
  </si>
  <si>
    <t>8hZsbTMAAAAJ</t>
  </si>
  <si>
    <t>Assistant Professor, Far Western University</t>
  </si>
  <si>
    <t>Verified email at fwu.edu.np</t>
  </si>
  <si>
    <t>Advay Mansingka</t>
  </si>
  <si>
    <t>https://scholar.google.com/citations?hl=en&amp;user=nQ-yfY0AAAAJ</t>
  </si>
  <si>
    <t>nQ-yfY0AAAAJ</t>
  </si>
  <si>
    <t>Undergraduate Student, Brown University</t>
  </si>
  <si>
    <t>Sandip G patel</t>
  </si>
  <si>
    <t>https://scholar.google.com/citations?hl=en&amp;user=IofKIv8AAAAJ</t>
  </si>
  <si>
    <t>IofKIv8AAAAJ</t>
  </si>
  <si>
    <t>Navsari Agricultural University</t>
  </si>
  <si>
    <t>Verified email at nau.in</t>
  </si>
  <si>
    <t>Mohammad Kasyful Anwar</t>
  </si>
  <si>
    <t>https://scholar.google.com/citations?hl=en&amp;user=2buX1tUAAAAJ</t>
  </si>
  <si>
    <t>2buX1tUAAAAJ</t>
  </si>
  <si>
    <t>shaniar tahir mohammed</t>
  </si>
  <si>
    <t>https://scholar.google.com/citations?hl=en&amp;user=cJQr5r8AAAAJ</t>
  </si>
  <si>
    <t>cJQr5r8AAAAJ</t>
  </si>
  <si>
    <t>Master in Computer Science,University of Sulaimani</t>
  </si>
  <si>
    <t>Sergio Henrique Silva</t>
  </si>
  <si>
    <t>https://scholar.google.com/citations?hl=en&amp;user=yNbvvJ0AAAAJ</t>
  </si>
  <si>
    <t>yNbvvJ0AAAAJ</t>
  </si>
  <si>
    <t>Universidade do Estado de Santa Catarina</t>
  </si>
  <si>
    <t>Verified email at edu.udesc.br</t>
  </si>
  <si>
    <t>Zach Zhao</t>
  </si>
  <si>
    <t>https://scholar.google.com/citations?hl=en&amp;user=zuxF3oUAAAAJ</t>
  </si>
  <si>
    <t>zuxF3oUAAAAJ</t>
  </si>
  <si>
    <t>University of Maryland</t>
  </si>
  <si>
    <t>Andrea Stedile</t>
  </si>
  <si>
    <t>https://scholar.google.com/citations?hl=en&amp;user=KEMuiHAAAAAJ</t>
  </si>
  <si>
    <t>KEMuiHAAAAAJ</t>
  </si>
  <si>
    <t>Vineeth Ravi</t>
  </si>
  <si>
    <t>https://scholar.google.com/citations?hl=en&amp;user=iNT6NOAAAAAJ</t>
  </si>
  <si>
    <t>iNT6NOAAAAAJ</t>
  </si>
  <si>
    <t>JPMorgan AI Research</t>
  </si>
  <si>
    <t>Verified email at jpmchase.com</t>
  </si>
  <si>
    <t>Dr. Ekta Acharya</t>
  </si>
  <si>
    <t>https://scholar.google.com/citations?hl=en&amp;user=LFsFRysAAAAJ</t>
  </si>
  <si>
    <t>LFsFRysAAAAJ</t>
  </si>
  <si>
    <t>jnvu jodhpur</t>
  </si>
  <si>
    <t>Varun Kumar Gupta</t>
  </si>
  <si>
    <t>https://scholar.google.com/citations?hl=en&amp;user=azF3I_MAAAAJ</t>
  </si>
  <si>
    <t>azF3I_MAAAAJ</t>
  </si>
  <si>
    <t>Assistant Professor of Computer Science, IIMT University</t>
  </si>
  <si>
    <t>Mohamad Abduh</t>
  </si>
  <si>
    <t>https://scholar.google.com/citations?hl=en&amp;user=NqhI8PgAAAAJ</t>
  </si>
  <si>
    <t>NqhI8PgAAAAJ</t>
  </si>
  <si>
    <t>Sekolah Tinggi Teknologi Mandala</t>
  </si>
  <si>
    <t>Verified email at sttmandalabdg.ac.id</t>
  </si>
  <si>
    <t>Fotios Tatsis</t>
  </si>
  <si>
    <t>https://scholar.google.com/citations?hl=en&amp;user=MMcM4l0AAAAJ</t>
  </si>
  <si>
    <t>MMcM4l0AAAAJ</t>
  </si>
  <si>
    <t>Faculty of Medicine, University of Ioannina, Ioannina, Greece</t>
  </si>
  <si>
    <t>Verified email at uoi.gr</t>
  </si>
  <si>
    <t>Ziyad Tariq Najim</t>
  </si>
  <si>
    <t>https://scholar.google.com/citations?hl=en&amp;user=J1K-1_QAAAAJ</t>
  </si>
  <si>
    <t>J1K-1_QAAAAJ</t>
  </si>
  <si>
    <t>Assistant Instructor, Garmian University</t>
  </si>
  <si>
    <t>Verified email at garmian.edu.krd</t>
  </si>
  <si>
    <t>Audrey Saudjhana</t>
  </si>
  <si>
    <t>https://scholar.google.com/citations?hl=en&amp;user=r2U4nH8AAAAJ</t>
  </si>
  <si>
    <t>r2U4nH8AAAAJ</t>
  </si>
  <si>
    <t>Jaspreet Dhanjan</t>
  </si>
  <si>
    <t>https://scholar.google.com/citations?hl=en&amp;user=NvYE4kkAAAAJ</t>
  </si>
  <si>
    <t>NvYE4kkAAAAJ</t>
  </si>
  <si>
    <t>Haresh Khanna</t>
  </si>
  <si>
    <t>https://scholar.google.com/citations?hl=en&amp;user=Hd1zWCEAAAAJ</t>
  </si>
  <si>
    <t>Hd1zWCEAAAAJ</t>
  </si>
  <si>
    <t>Graduate from IIT Roorkee</t>
  </si>
  <si>
    <t>Verified email at cs.iitr.ac.in</t>
  </si>
  <si>
    <t>Gabriele GalfrÃ©</t>
  </si>
  <si>
    <t>https://scholar.google.com/citations?hl=en&amp;user=diItjRYAAAAJ</t>
  </si>
  <si>
    <t>diItjRYAAAAJ</t>
  </si>
  <si>
    <t>Joshua Schoenbachler</t>
  </si>
  <si>
    <t>https://scholar.google.com/citations?hl=en&amp;user=-ennVNUAAAAJ</t>
  </si>
  <si>
    <t>Application Developer, Vanderbilt University Medical Center</t>
  </si>
  <si>
    <t>Verified email at vumc.org</t>
  </si>
  <si>
    <t>Zeravan M. Mosa</t>
  </si>
  <si>
    <t>https://scholar.google.com/citations?hl=en&amp;user=K-1WTicAAAAJ</t>
  </si>
  <si>
    <t>K-1WTicAAAAJ</t>
  </si>
  <si>
    <t>Assistant Teacher</t>
  </si>
  <si>
    <t>Tamanna Mohapatra</t>
  </si>
  <si>
    <t>https://scholar.google.com/citations?hl=en&amp;user=kZh1fGYAAAAJ</t>
  </si>
  <si>
    <t>kZh1fGYAAAAJ</t>
  </si>
  <si>
    <t>Scholar &amp; Policy Analyst</t>
  </si>
  <si>
    <t>Muzahir Saleem</t>
  </si>
  <si>
    <t>https://scholar.google.com/citations?hl=en&amp;user=_l0uIWEAAAAJ</t>
  </si>
  <si>
    <t>_l0uIWEAAAAJ</t>
  </si>
  <si>
    <t>University of Engineering and Technology, Lahore (UET Lahore)</t>
  </si>
  <si>
    <t>Divyam Rana</t>
  </si>
  <si>
    <t>https://scholar.google.com/citations?hl=en&amp;user=Z7WZPjcAAAAJ</t>
  </si>
  <si>
    <t>Z7WZPjcAAAAJ</t>
  </si>
  <si>
    <t>ahmed bouzenada</t>
  </si>
  <si>
    <t>https://scholar.google.com/citations?hl=en&amp;user=DN4bTAkAAAAJ</t>
  </si>
  <si>
    <t>DN4bTAkAAAAJ</t>
  </si>
  <si>
    <t>phd student, university of constantine2</t>
  </si>
  <si>
    <t>Valeriy Putnin</t>
  </si>
  <si>
    <t>https://scholar.google.com/citations?hl=en&amp;user=FXM29UYAAAAJ</t>
  </si>
  <si>
    <t>FXM29UYAAAAJ</t>
  </si>
  <si>
    <t>Software Engineer at X5RetailGroup</t>
  </si>
  <si>
    <t>Verified email at x5.ru</t>
  </si>
  <si>
    <t>POPEANGA Daniel Calin</t>
  </si>
  <si>
    <t>https://scholar.google.com/citations?hl=en&amp;user=3H6TanQAAAAJ</t>
  </si>
  <si>
    <t>3H6TanQAAAAJ</t>
  </si>
  <si>
    <t>Teaching assistant, University Politehnica of Bucharest</t>
  </si>
  <si>
    <t>sahithi godavarthi</t>
  </si>
  <si>
    <t>https://scholar.google.com/citations?hl=en&amp;user=aFAQHzgAAAAJ</t>
  </si>
  <si>
    <t>aFAQHzgAAAAJ</t>
  </si>
  <si>
    <t>Assistant professor, Emerging Technologies, CVR College of Engineering</t>
  </si>
  <si>
    <t>Verified email at cvr.ac.in</t>
  </si>
  <si>
    <t>Rhea Kapur</t>
  </si>
  <si>
    <t>https://scholar.google.com/citations?hl=en&amp;user=AGyZQXoAAAAJ</t>
  </si>
  <si>
    <t>AGyZQXoAAAAJ</t>
  </si>
  <si>
    <t>Ziyang Wang</t>
  </si>
  <si>
    <t>https://scholar.google.com/citations?hl=en&amp;user=2sqlVv0AAAAJ</t>
  </si>
  <si>
    <t>2sqlVv0AAAAJ</t>
  </si>
  <si>
    <t>Xiamen University</t>
  </si>
  <si>
    <t>SWAMI SUBRAMANIAM</t>
  </si>
  <si>
    <t>https://scholar.google.com/citations?hl=en&amp;user=EMdUC9UAAAAJ</t>
  </si>
  <si>
    <t>EMdUC9UAAAAJ</t>
  </si>
  <si>
    <t>Sandip University</t>
  </si>
  <si>
    <t>Verified email at sandipuniversity.edu.in</t>
  </si>
  <si>
    <t>Yash Burad</t>
  </si>
  <si>
    <t>https://scholar.google.com/citations?hl=en&amp;user=yQ6Dh2sAAAAJ</t>
  </si>
  <si>
    <t>yQ6Dh2sAAAAJ</t>
  </si>
  <si>
    <t>Student at Pune Institute of Computer Technology</t>
  </si>
  <si>
    <t>Jiaming Han</t>
  </si>
  <si>
    <t>https://scholar.google.com/citations?hl=en&amp;user=nIqMI_YAAAAJ</t>
  </si>
  <si>
    <t>nIqMI_YAAAAJ</t>
  </si>
  <si>
    <t>Department of Computing, Hong Kong Polytechnic University</t>
  </si>
  <si>
    <t>Zainab Adnan Abbas</t>
  </si>
  <si>
    <t>https://scholar.google.com/citations?hl=en&amp;user=uQRPeVAAAAAJ</t>
  </si>
  <si>
    <t>uQRPeVAAAAAJ</t>
  </si>
  <si>
    <t>assistant lecturer in computer science, University of Technology (Baghdad-Iraq)</t>
  </si>
  <si>
    <t>Zahraa Mohammed Hilal - Zahraa M. Hilal</t>
  </si>
  <si>
    <t>https://scholar.google.com/citations?hl=en&amp;user=OJ8-W-MAAAAJ</t>
  </si>
  <si>
    <t>OJ8-W-MAAAAJ</t>
  </si>
  <si>
    <t>Assistant Lecturer/Department of Registration and Students Affairs/University of Technology</t>
  </si>
  <si>
    <t>Obed Isai Rios</t>
  </si>
  <si>
    <t>https://scholar.google.com/citations?hl=en&amp;user=uCmT_9oAAAAJ</t>
  </si>
  <si>
    <t>uCmT_9oAAAAJ</t>
  </si>
  <si>
    <t>Verified email at alumno.ipn.mx</t>
  </si>
  <si>
    <t>Francisco GuÃ­Ã±ez</t>
  </si>
  <si>
    <t>https://scholar.google.com/citations?hl=en&amp;user=U4zOYmAAAAAJ</t>
  </si>
  <si>
    <t>U4zOYmAAAAAJ</t>
  </si>
  <si>
    <t>Pontificia Universidad CatÃ³lica de Chile</t>
  </si>
  <si>
    <t>Verified email at uc.cl</t>
  </si>
  <si>
    <t>JOSE CARLOS NAVARRO VEGA</t>
  </si>
  <si>
    <t>https://scholar.google.com/citations?hl=en&amp;user=eNGPc_4AAAAJ</t>
  </si>
  <si>
    <t>eNGPc_4AAAAJ</t>
  </si>
  <si>
    <t>Universidad Nacional AmazÃ³nica de Madre de Dios</t>
  </si>
  <si>
    <t>Verified email at unamad.edu.pe</t>
  </si>
  <si>
    <t>Shiva Oswal</t>
  </si>
  <si>
    <t>https://scholar.google.com/citations?hl=en&amp;user=VQWxt9IAAAAJ</t>
  </si>
  <si>
    <t>VQWxt9IAAAAJ</t>
  </si>
  <si>
    <t>UC Berkeley Extension</t>
  </si>
  <si>
    <t>Jungwoo Kim</t>
  </si>
  <si>
    <t>https://scholar.google.com/citations?hl=en&amp;user=eS09pEYAAAAJ</t>
  </si>
  <si>
    <t>eS09pEYAAAAJ</t>
  </si>
  <si>
    <t>DGIST(Daegu Gyeongbuk Institute of Science and Technology)</t>
  </si>
  <si>
    <t>Verified email at dgist.ac.kr</t>
  </si>
  <si>
    <t>Sai Vivek Amirishetty</t>
  </si>
  <si>
    <t>https://scholar.google.com/citations?hl=en&amp;user=ZS6lop0AAAAJ</t>
  </si>
  <si>
    <t>ZS6lop0AAAAJ</t>
  </si>
  <si>
    <t>Graduate Student, Florida State Univeristy</t>
  </si>
  <si>
    <t>Verified email at my.fsu.edu</t>
  </si>
  <si>
    <t>Adrian Tobar Nicolau</t>
  </si>
  <si>
    <t>https://scholar.google.com/citations?hl=en&amp;user=TWyFEMQAAAAJ</t>
  </si>
  <si>
    <t>TWyFEMQAAAAJ</t>
  </si>
  <si>
    <t>Aws Saood Mohamed Al-Dori</t>
  </si>
  <si>
    <t>https://scholar.google.com/citations?hl=en&amp;user=BwfoP2oAAAAJ</t>
  </si>
  <si>
    <t>BwfoP2oAAAAJ</t>
  </si>
  <si>
    <t>seror manea bahloos</t>
  </si>
  <si>
    <t>https://scholar.google.com/citations?hl=en&amp;user=7DdaTDMAAAAJ</t>
  </si>
  <si>
    <t>7DdaTDMAAAAJ</t>
  </si>
  <si>
    <t>Al-muthanna University</t>
  </si>
  <si>
    <t>Retaj A. Alsulami</t>
  </si>
  <si>
    <t>https://scholar.google.com/citations?hl=en&amp;user=iwNwdsgAAAAJ</t>
  </si>
  <si>
    <t>iwNwdsgAAAAJ</t>
  </si>
  <si>
    <t>King Abdulaziz City for Science and Technology (KACST)</t>
  </si>
  <si>
    <t>Verified email at kacst.edu.sa</t>
  </si>
  <si>
    <t>çŽ‹æ–‡ç¿</t>
  </si>
  <si>
    <t>https://scholar.google.com/citations?hl=en&amp;user=mXSdIlsAAAAJ</t>
  </si>
  <si>
    <t>mXSdIlsAAAAJ</t>
  </si>
  <si>
    <t>Augustus Buckman</t>
  </si>
  <si>
    <t>https://scholar.google.com/citations?hl=en&amp;user=YofXp5wAAAAJ</t>
  </si>
  <si>
    <t>YofXp5wAAAAJ</t>
  </si>
  <si>
    <t>Ghana Communication Technology University</t>
  </si>
  <si>
    <t>Verified email at live.gtuc.edu.gh</t>
  </si>
  <si>
    <t>Kavan Mehrizi</t>
  </si>
  <si>
    <t>https://scholar.google.com/citations?hl=en&amp;user=GMny2ccAAAAJ</t>
  </si>
  <si>
    <t>GMny2ccAAAAJ</t>
  </si>
  <si>
    <t>Visiting Undergraduate AI/ML Researcher at Amazon &amp; University of California, Los Angeles</t>
  </si>
  <si>
    <t>Sarah Saneei</t>
  </si>
  <si>
    <t>https://scholar.google.com/citations?hl=en&amp;user=0xEGLQwAAAAJ</t>
  </si>
  <si>
    <t>0xEGLQwAAAAJ</t>
  </si>
  <si>
    <t>University of Geneva</t>
  </si>
  <si>
    <t>Verified email at unige.ch</t>
  </si>
  <si>
    <t>Akash Kumar</t>
  </si>
  <si>
    <t>https://scholar.google.com/citations?hl=en&amp;user=8-xk4kcAAAAJ</t>
  </si>
  <si>
    <t>8-xk4kcAAAAJ</t>
  </si>
  <si>
    <t>Suriya Priyadharsini .M</t>
  </si>
  <si>
    <t>https://scholar.google.com/citations?hl=en&amp;user=aSo8cQ0AAAAJ</t>
  </si>
  <si>
    <t>aSo8cQ0AAAAJ</t>
  </si>
  <si>
    <t>Assistant Professor in Cauvery College for women (A)(Bharathidasan university)</t>
  </si>
  <si>
    <t>Nathaniel Travis</t>
  </si>
  <si>
    <t>https://scholar.google.com/citations?hl=en&amp;user=kNKd1A8AAAAJ</t>
  </si>
  <si>
    <t>kNKd1A8AAAAJ</t>
  </si>
  <si>
    <t>Bushra Mahdi Al-Hashimi</t>
  </si>
  <si>
    <t>https://scholar.google.com/citations?hl=en&amp;user=He-g-b8AAAAJ</t>
  </si>
  <si>
    <t>He-g-b8AAAAJ</t>
  </si>
  <si>
    <t>Ettore Tancredi Galante</t>
  </si>
  <si>
    <t>https://scholar.google.com/citations?hl=en&amp;user=NjKWx6AAAAAJ</t>
  </si>
  <si>
    <t>NjKWx6AAAAAJ</t>
  </si>
  <si>
    <t>SIX Swiss Exchange</t>
  </si>
  <si>
    <t>Verified email at studenti.unimi.it</t>
  </si>
  <si>
    <t>Lamia Faris</t>
  </si>
  <si>
    <t>https://scholar.google.com/citations?hl=en&amp;user=TTuQAloAAAAJ</t>
  </si>
  <si>
    <t>TTuQAloAAAAJ</t>
  </si>
  <si>
    <t>Rishabh Chopda</t>
  </si>
  <si>
    <t>https://scholar.google.com/citations?hl=en&amp;user=8g4A-jcAAAAJ</t>
  </si>
  <si>
    <t>8g4A-jcAAAAJ</t>
  </si>
  <si>
    <t>Thakur College of Engineering &amp; Technology</t>
  </si>
  <si>
    <t>Atharva Mangeshkumar Agrawal</t>
  </si>
  <si>
    <t>https://scholar.google.com/citations?hl=en&amp;user=5P0bvD8AAAAJ</t>
  </si>
  <si>
    <t>5P0bvD8AAAAJ</t>
  </si>
  <si>
    <t>Student at Vellore institute of technology</t>
  </si>
  <si>
    <t>Dzikri Faizziyan</t>
  </si>
  <si>
    <t>https://scholar.google.com/citations?hl=en&amp;user=STNjN1kAAAAJ</t>
  </si>
  <si>
    <t>STNjN1kAAAAJ</t>
  </si>
  <si>
    <t>College Student, Universitas Pakuan</t>
  </si>
  <si>
    <t>Besart Prebreza</t>
  </si>
  <si>
    <t>https://scholar.google.com/citations?hl=en&amp;user=sxtEf84AAAAJ</t>
  </si>
  <si>
    <t>sxtEf84AAAAJ</t>
  </si>
  <si>
    <t>Computer Science Lecture, Universum College</t>
  </si>
  <si>
    <t>Verified email at universum-ks.org</t>
  </si>
  <si>
    <t>David JosÃ© GarcÃ©s Conde</t>
  </si>
  <si>
    <t>https://scholar.google.com/citations?hl=en&amp;user=jkXDFWYAAAAJ</t>
  </si>
  <si>
    <t>jkXDFWYAAAAJ</t>
  </si>
  <si>
    <t>Universidad de Cartagena</t>
  </si>
  <si>
    <t>Verified email at unicartagena.edu.co</t>
  </si>
  <si>
    <t>JAVIER ALEJANDRO MELCHOR VARELA</t>
  </si>
  <si>
    <t>https://scholar.google.com/citations?hl=en&amp;user=q-WY5aEAAAAJ</t>
  </si>
  <si>
    <t>q-WY5aEAAAAJ</t>
  </si>
  <si>
    <t>Verified email at uach.mx</t>
  </si>
  <si>
    <t>Horacio Corral YÃ¡Ã±ez</t>
  </si>
  <si>
    <t>https://scholar.google.com/citations?hl=en&amp;user=9HAXroIAAAAJ</t>
  </si>
  <si>
    <t>9HAXroIAAAAJ</t>
  </si>
  <si>
    <t>Md Alvee Noor</t>
  </si>
  <si>
    <t>https://scholar.google.com/citations?hl=en&amp;user=mzjQc3MAAAAJ</t>
  </si>
  <si>
    <t>mzjQc3MAAAAJ</t>
  </si>
  <si>
    <t>University of New Brunswick</t>
  </si>
  <si>
    <t>Verified email at unb.ca</t>
  </si>
  <si>
    <t>Suraj Beera</t>
  </si>
  <si>
    <t>https://scholar.google.com/citations?hl=en&amp;user=jHqeRYwAAAAJ</t>
  </si>
  <si>
    <t>jHqeRYwAAAAJ</t>
  </si>
  <si>
    <t>Entrepreneur, Digital Creator : Vellore Institute of Technology</t>
  </si>
  <si>
    <t>Dr. Dilshad Begum M.</t>
  </si>
  <si>
    <t>https://scholar.google.com/citations?hl=en&amp;user=yJeuVzoAAAAJ</t>
  </si>
  <si>
    <t>yJeuVzoAAAAJ</t>
  </si>
  <si>
    <t>Vithusia Rajeswaren</t>
  </si>
  <si>
    <t>https://scholar.google.com/citations?hl=en&amp;user=_Ix-LgcAAAAJ</t>
  </si>
  <si>
    <t>_Ix-LgcAAAAJ</t>
  </si>
  <si>
    <t>Lecturer(Probationary ) in Computer Science</t>
  </si>
  <si>
    <t>Verified email at esn.ac.lk</t>
  </si>
  <si>
    <t>Muhamad Iqbal Nurmanditya</t>
  </si>
  <si>
    <t>https://scholar.google.com/citations?hl=en&amp;user=duNyfE0AAAAJ</t>
  </si>
  <si>
    <t>duNyfE0AAAAJ</t>
  </si>
  <si>
    <t>Universitas Sanggabuana</t>
  </si>
  <si>
    <t>Verified email at usbypkp.ac.id</t>
  </si>
  <si>
    <t>Manuel Ackattupathil</t>
  </si>
  <si>
    <t>https://scholar.google.com/citations?hl=en&amp;user=n_pAnowAAAAJ</t>
  </si>
  <si>
    <t>n_pAnowAAAAJ</t>
  </si>
  <si>
    <t>Undergraduate Student at Columbia University</t>
  </si>
  <si>
    <t>Atharva Vijay Sundge</t>
  </si>
  <si>
    <t>https://scholar.google.com/citations?hl=en&amp;user=4imN9rEAAAAJ</t>
  </si>
  <si>
    <t>4imN9rEAAAAJ</t>
  </si>
  <si>
    <t>Rochester Institute of Technology</t>
  </si>
  <si>
    <t>salim ahmadzai</t>
  </si>
  <si>
    <t>https://scholar.google.com/citations?hl=en&amp;user=cle1KdUAAAAJ</t>
  </si>
  <si>
    <t>cle1KdUAAAAJ</t>
  </si>
  <si>
    <t>Abasyn University</t>
  </si>
  <si>
    <t>Verified email at abasyn.edu.pk</t>
  </si>
  <si>
    <t>YAGYA CHAUDHARY</t>
  </si>
  <si>
    <t>https://scholar.google.com/citations?hl=en&amp;user=lYOgHA4AAAAJ</t>
  </si>
  <si>
    <t>lYOgHA4AAAAJ</t>
  </si>
  <si>
    <t>Haris Haxhimehmeti</t>
  </si>
  <si>
    <t>https://scholar.google.com/citations?hl=en&amp;user=RKgIQgwAAAAJ</t>
  </si>
  <si>
    <t>RKgIQgwAAAAJ</t>
  </si>
  <si>
    <t>South East European University</t>
  </si>
  <si>
    <t>Ahmed Waleed Khalil Al-Nasir</t>
  </si>
  <si>
    <t>https://scholar.google.com/citations?hl=en&amp;user=X9pj7yIAAAAJ</t>
  </si>
  <si>
    <t>X9pj7yIAAAAJ</t>
  </si>
  <si>
    <t>Instructor of Computer Science, University of Anbar</t>
  </si>
  <si>
    <t>MUHAMMAD FATHURRAHMAN</t>
  </si>
  <si>
    <t>https://scholar.google.com/citations?hl=en&amp;user=KcADN9oAAAAJ</t>
  </si>
  <si>
    <t>KcADN9oAAAAJ</t>
  </si>
  <si>
    <t>Universitas Dian Nuswantoro</t>
  </si>
  <si>
    <t>Verified email at mhs.dinus.ac.id</t>
  </si>
  <si>
    <t>Muhd. Humam Rhamadhani</t>
  </si>
  <si>
    <t>https://scholar.google.com/citations?hl=en&amp;user=yQmHQWMAAAAJ</t>
  </si>
  <si>
    <t>yQmHQWMAAAAJ</t>
  </si>
  <si>
    <t>Verified email at alumni.uii.ac.id</t>
  </si>
  <si>
    <t>Eric Zhewen Li</t>
  </si>
  <si>
    <t>https://scholar.google.com/citations?hl=en&amp;user=zU3rxSwAAAAJ</t>
  </si>
  <si>
    <t>zU3rxSwAAAAJ</t>
  </si>
  <si>
    <t>Cornell Tech, Cornell University</t>
  </si>
  <si>
    <t>Md Monwer Hussain</t>
  </si>
  <si>
    <t>https://scholar.google.com/citations?hl=en&amp;user=Msk6ib8AAAAJ</t>
  </si>
  <si>
    <t>Msk6ib8AAAAJ</t>
  </si>
  <si>
    <t>Cs undergrad student, University of New Brunswick</t>
  </si>
  <si>
    <t>Padigala Lakshman Sai</t>
  </si>
  <si>
    <t>https://scholar.google.com/citations?hl=en&amp;user=Ar8-LqQAAAAJ</t>
  </si>
  <si>
    <t>Ar8-LqQAAAAJ</t>
  </si>
  <si>
    <t>M.Tech student at IIIT Hyderabad</t>
  </si>
  <si>
    <t>Engin Demir</t>
  </si>
  <si>
    <t>https://scholar.google.com/citations?hl=en&amp;user=ILD82UEAAAAJ</t>
  </si>
  <si>
    <t>ILD82UEAAAAJ</t>
  </si>
  <si>
    <t>Verified email at ogr.uludag.edu.tr</t>
  </si>
  <si>
    <t>John Francis Olivo</t>
  </si>
  <si>
    <t>https://scholar.google.com/citations?hl=en&amp;user=-Yh3sP8AAAAJ</t>
  </si>
  <si>
    <t>University of the Philippines</t>
  </si>
  <si>
    <t>PANDI PRABHA S</t>
  </si>
  <si>
    <t>https://scholar.google.com/citations?hl=en&amp;user=jXa9nIsAAAAJ</t>
  </si>
  <si>
    <t>jXa9nIsAAAAJ</t>
  </si>
  <si>
    <t>Verified email at dayanandasagar.edu</t>
  </si>
  <si>
    <t>Yi Zhao</t>
  </si>
  <si>
    <t>https://scholar.google.com/citations?hl=en&amp;user=uBeGGWoAAAAJ</t>
  </si>
  <si>
    <t>uBeGGWoAAAAJ</t>
  </si>
  <si>
    <t>Elio Nushi</t>
  </si>
  <si>
    <t>https://scholar.google.com/citations?hl=en&amp;user=wabmBDEAAAAJ</t>
  </si>
  <si>
    <t>wabmBDEAAAAJ</t>
  </si>
  <si>
    <t>PhD Researcher, University of Helsinki</t>
  </si>
  <si>
    <t>Radhe Shyam Salopanthula</t>
  </si>
  <si>
    <t>https://scholar.google.com/citations?hl=en&amp;user=NIUx66cAAAAJ</t>
  </si>
  <si>
    <t>NIUx66cAAAAJ</t>
  </si>
  <si>
    <t>Verified email at kanchiuniv.ac.in</t>
  </si>
  <si>
    <t>Hemanth Kari</t>
  </si>
  <si>
    <t>https://scholar.google.com/citations?hl=en&amp;user=TcM78QsAAAAJ</t>
  </si>
  <si>
    <t>TcM78QsAAAAJ</t>
  </si>
  <si>
    <t>Graduate Student at Purdue University</t>
  </si>
  <si>
    <t>Verified email at pnw.edu</t>
  </si>
  <si>
    <t>Ms. M.Rekha Asst. Professor</t>
  </si>
  <si>
    <t>https://scholar.google.com/citations?hl=en&amp;user=u6R8Q6EAAAAJ</t>
  </si>
  <si>
    <t>u6R8Q6EAAAAJ</t>
  </si>
  <si>
    <t>Verified email at rmkec.ac.in</t>
  </si>
  <si>
    <t>Atharva Kamble</t>
  </si>
  <si>
    <t>https://scholar.google.com/citations?hl=en&amp;user=SnxMiD0AAAAJ</t>
  </si>
  <si>
    <t>SnxMiD0AAAAJ</t>
  </si>
  <si>
    <t>Ramrao Adik Institute of Technology, Nerul, Mumbai</t>
  </si>
  <si>
    <t>Verified email at rait.ac.in</t>
  </si>
  <si>
    <t>Natthawat Phongchit</t>
  </si>
  <si>
    <t>https://scholar.google.com/citations?hl=en&amp;user=D1CX68QAAAAJ</t>
  </si>
  <si>
    <t>D1CX68QAAAAJ</t>
  </si>
  <si>
    <t>Silpakorn University</t>
  </si>
  <si>
    <t>Verified email at silpakorn.edu</t>
  </si>
  <si>
    <t>Ahmed Tamer</t>
  </si>
  <si>
    <t>https://scholar.google.com/citations?hl=en&amp;user=xBY1nlIAAAAJ</t>
  </si>
  <si>
    <t>xBY1nlIAAAAJ</t>
  </si>
  <si>
    <t>Senior Studemt at Ahram Candian University</t>
  </si>
  <si>
    <t>Zeina Desouky</t>
  </si>
  <si>
    <t>https://scholar.google.com/citations?hl=en&amp;user=A84T9GoAAAAJ</t>
  </si>
  <si>
    <t>A84T9GoAAAAJ</t>
  </si>
  <si>
    <t>Misr International University</t>
  </si>
  <si>
    <t>Benson Liu</t>
  </si>
  <si>
    <t>https://scholar.google.com/citations?hl=en&amp;user=WXx5avMAAAAJ</t>
  </si>
  <si>
    <t>WXx5avMAAAAJ</t>
  </si>
  <si>
    <t>MaÃ© Mavromatis</t>
  </si>
  <si>
    <t>https://scholar.google.com/citations?hl=en&amp;user=LdQj48MAAAAJ</t>
  </si>
  <si>
    <t>LdQj48MAAAAJ</t>
  </si>
  <si>
    <t>Sumin Sybol</t>
  </si>
  <si>
    <t>https://scholar.google.com/citations?hl=en&amp;user=Uxec5RUAAAAJ</t>
  </si>
  <si>
    <t>Uxec5RUAAAAJ</t>
  </si>
  <si>
    <t>Assistant Professor, CHRIST (Deemed to be University)</t>
  </si>
  <si>
    <t>Vytautas Kraujalis</t>
  </si>
  <si>
    <t>https://scholar.google.com/citations?hl=en&amp;user=376nE5cAAAAJ</t>
  </si>
  <si>
    <t>376nE5cAAAAJ</t>
  </si>
  <si>
    <t>Kaunas university of technology</t>
  </si>
  <si>
    <t>Di Cao</t>
  </si>
  <si>
    <t>https://scholar.google.com/citations?hl=en&amp;user=LmxkqkMAAAAJ</t>
  </si>
  <si>
    <t>LmxkqkMAAAAJ</t>
  </si>
  <si>
    <t>Swinburne University of Technology</t>
  </si>
  <si>
    <t>Verified email at swin.edu.au</t>
  </si>
  <si>
    <t>Danielle Park</t>
  </si>
  <si>
    <t>https://scholar.google.com/citations?hl=en&amp;user=osf0lp4AAAAJ</t>
  </si>
  <si>
    <t>osf0lp4AAAAJ</t>
  </si>
  <si>
    <t>Cybersecurity Researcher, New York University</t>
  </si>
  <si>
    <t>Ziadoon W.Salman</t>
  </si>
  <si>
    <t>https://scholar.google.com/citations?hl=en&amp;user=Fsgw7C0AAAAJ</t>
  </si>
  <si>
    <t>Fsgw7C0AAAAJ</t>
  </si>
  <si>
    <t>Assistant Lecturer at the Iraqi Ministry of Education</t>
  </si>
  <si>
    <t>Alan Wu</t>
  </si>
  <si>
    <t>https://scholar.google.com/citations?hl=en&amp;user=zHpJ3DQAAAAJ</t>
  </si>
  <si>
    <t>zHpJ3DQAAAAJ</t>
  </si>
  <si>
    <t>Harvey Mudd College</t>
  </si>
  <si>
    <t>Akanksha Gupta</t>
  </si>
  <si>
    <t>https://scholar.google.com/citations?hl=en&amp;user=GO2MlUUAAAAJ</t>
  </si>
  <si>
    <t>GO2MlUUAAAAJ</t>
  </si>
  <si>
    <t>Purak Jain</t>
  </si>
  <si>
    <t>https://scholar.google.com/citations?hl=en&amp;user=Uz_5hUsAAAAJ</t>
  </si>
  <si>
    <t>Uz_5hUsAAAAJ</t>
  </si>
  <si>
    <t>Senior Applied Scientist at Amazon</t>
  </si>
  <si>
    <t>Reem Own</t>
  </si>
  <si>
    <t>https://scholar.google.com/citations?hl=en&amp;user=CsH1MYMAAAAJ</t>
  </si>
  <si>
    <t>CsH1MYMAAAAJ</t>
  </si>
  <si>
    <t>Department of Communication and Computer Engineering, Faculty of Engineering, HelwanÂ â€¦</t>
  </si>
  <si>
    <t>Verified email at h-eng.helwan.edu.eg</t>
  </si>
  <si>
    <t>David Jorge</t>
  </si>
  <si>
    <t>https://scholar.google.com/citations?hl=en&amp;user=V-iLUVUAAAAJ</t>
  </si>
  <si>
    <t>V-iLUVUAAAAJ</t>
  </si>
  <si>
    <t>University of Edinburgh</t>
  </si>
  <si>
    <t>Verified email at ed.ac.uk</t>
  </si>
  <si>
    <t>Asfaw Gedamu Haileslasie</t>
  </si>
  <si>
    <t>https://scholar.google.com/citations?hl=en&amp;user=uh1QSLIAAAAJ</t>
  </si>
  <si>
    <t>uh1QSLIAAAAJ</t>
  </si>
  <si>
    <t>Telecom Excellence Academy, ethio telecom</t>
  </si>
  <si>
    <t>Verified email at ethiotelecom.et</t>
  </si>
  <si>
    <t>Dhiren Motwani</t>
  </si>
  <si>
    <t>https://scholar.google.com/citations?hl=en&amp;user=_q8M07IAAAAJ</t>
  </si>
  <si>
    <t>_q8M07IAAAAJ</t>
  </si>
  <si>
    <t>Student at NYU</t>
  </si>
  <si>
    <t>Peilin Liu</t>
  </si>
  <si>
    <t>https://scholar.google.com/citations?hl=en&amp;user=1jLvaL8AAAAJ</t>
  </si>
  <si>
    <t>1jLvaL8AAAAJ</t>
  </si>
  <si>
    <t>Southwest University of China</t>
  </si>
  <si>
    <t>Fiasal Assiri</t>
  </si>
  <si>
    <t>https://scholar.google.com/citations?hl=en&amp;user=ezcysVwAAAAJ</t>
  </si>
  <si>
    <t>ezcysVwAAAAJ</t>
  </si>
  <si>
    <t>Vedarsh Shah</t>
  </si>
  <si>
    <t>https://scholar.google.com/citations?hl=en&amp;user=LfvFCW8AAAAJ</t>
  </si>
  <si>
    <t>LfvFCW8AAAAJ</t>
  </si>
  <si>
    <t>mohamed gamal soliman</t>
  </si>
  <si>
    <t>https://scholar.google.com/citations?hl=en&amp;user=uIXKLXkAAAAJ</t>
  </si>
  <si>
    <t>uIXKLXkAAAAJ</t>
  </si>
  <si>
    <t>teaching assistant at faculty of computer and informatics</t>
  </si>
  <si>
    <t>Theo Linnemann</t>
  </si>
  <si>
    <t>https://scholar.google.com/citations?hl=en&amp;user=0ln4R-4AAAAJ</t>
  </si>
  <si>
    <t>0ln4R-4AAAAJ</t>
  </si>
  <si>
    <t>Federal Reserve Bank of New York</t>
  </si>
  <si>
    <t>Verified email at ny.frb.org</t>
  </si>
  <si>
    <t>Pengfei Wang</t>
  </si>
  <si>
    <t>https://scholar.google.com/citations?hl=en&amp;user=JGUE7egAAAAJ</t>
  </si>
  <si>
    <t>JGUE7egAAAAJ</t>
  </si>
  <si>
    <t>LIRMM &amp; CNRS</t>
  </si>
  <si>
    <t>Sergey Volnov</t>
  </si>
  <si>
    <t>https://scholar.google.com/citations?hl=en&amp;user=sr93iVgAAAAJ</t>
  </si>
  <si>
    <t>sr93iVgAAAAJ</t>
  </si>
  <si>
    <t>Pablo Serrano GutiÃ©rrez</t>
  </si>
  <si>
    <t>https://scholar.google.com/citations?hl=en&amp;user=QVEQTmQAAAAJ</t>
  </si>
  <si>
    <t>QVEQTmQAAAAJ</t>
  </si>
  <si>
    <t>Computer Science Professor</t>
  </si>
  <si>
    <t>Verified email at lcc.uma.es</t>
  </si>
  <si>
    <t>Sourav Bose</t>
  </si>
  <si>
    <t>https://scholar.google.com/citations?hl=en&amp;user=TDiB7-wAAAAJ</t>
  </si>
  <si>
    <t>TDiB7-wAAAAJ</t>
  </si>
  <si>
    <t>Student, Maharaja Surajmal Institute of Technology</t>
  </si>
  <si>
    <t>Ansam Ali AbdulAmeer</t>
  </si>
  <si>
    <t>https://scholar.google.com/citations?hl=en&amp;user=2wKpLNwAAAAJ</t>
  </si>
  <si>
    <t>2wKpLNwAAAAJ</t>
  </si>
  <si>
    <t>FARAH JAWAD</t>
  </si>
  <si>
    <t>https://scholar.google.com/citations?hl=en&amp;user=apxhStUAAAAJ</t>
  </si>
  <si>
    <t>apxhStUAAAAJ</t>
  </si>
  <si>
    <t>College of Computer Science and Information Technology, Al-Qadisiyah University, Iraq</t>
  </si>
  <si>
    <t>Hadeel Jameel Nassr</t>
  </si>
  <si>
    <t>https://scholar.google.com/citations?hl=en&amp;user=ku9Ee_QAAAAJ</t>
  </si>
  <si>
    <t>ku9Ee_QAAAAJ</t>
  </si>
  <si>
    <t>Dx Sonu</t>
  </si>
  <si>
    <t>https://scholar.google.com/citations?hl=en&amp;user=4KpGYm0AAAAJ</t>
  </si>
  <si>
    <t>4KpGYm0AAAAJ</t>
  </si>
  <si>
    <t>Computer Science Student at Northwestern College</t>
  </si>
  <si>
    <t>Verified email at nwciowa.edu</t>
  </si>
  <si>
    <t>Roberto Borelli</t>
  </si>
  <si>
    <t>https://scholar.google.com/citations?hl=en&amp;user=vuftFcwAAAAJ</t>
  </si>
  <si>
    <t>vuftFcwAAAAJ</t>
  </si>
  <si>
    <t>Master's student of computer Science, University of Udine</t>
  </si>
  <si>
    <t>Hangkai Qian</t>
  </si>
  <si>
    <t>https://scholar.google.com/citations?hl=en&amp;user=YrlB7ysAAAAJ</t>
  </si>
  <si>
    <t>YrlB7ysAAAAJ</t>
  </si>
  <si>
    <t>Research Assistant at New York University Shanghai</t>
  </si>
  <si>
    <t>Prem Sagar Gali</t>
  </si>
  <si>
    <t>https://scholar.google.com/citations?hl=en&amp;user=PF4fQ7MAAAAJ</t>
  </si>
  <si>
    <t>PF4fQ7MAAAAJ</t>
  </si>
  <si>
    <t>Georgia Tech, NVIDIA</t>
  </si>
  <si>
    <t>Fatma Zohra Benabdallah</t>
  </si>
  <si>
    <t>https://scholar.google.com/citations?hl=en&amp;user=7ZP-TfEAAAAJ</t>
  </si>
  <si>
    <t>7ZP-TfEAAAAJ</t>
  </si>
  <si>
    <t>Ph.D., in LESIA Laboratory, Computer science departement, University of Mohamed KhiderÂ â€¦</t>
  </si>
  <si>
    <t>Louis Carpentier</t>
  </si>
  <si>
    <t>https://scholar.google.com/citations?hl=en&amp;user=85qn38YAAAAJ</t>
  </si>
  <si>
    <t>85qn38YAAAAJ</t>
  </si>
  <si>
    <t>PhD student, KU Leuven</t>
  </si>
  <si>
    <t>Anushka Sharma</t>
  </si>
  <si>
    <t>https://scholar.google.com/citations?hl=en&amp;user=On_set4AAAAJ</t>
  </si>
  <si>
    <t>On_set4AAAAJ</t>
  </si>
  <si>
    <t>M.Tech Scholar | IIIT, Bhubaneswar</t>
  </si>
  <si>
    <t>Verified email at iiit-bh.ac.in</t>
  </si>
  <si>
    <t>LAHRECHE Ferialle</t>
  </si>
  <si>
    <t>https://scholar.google.com/citations?hl=en&amp;user=7piBCFAAAAAJ</t>
  </si>
  <si>
    <t>7piBCFAAAAAJ</t>
  </si>
  <si>
    <t>PhD Student, UniversitÃ© de Ghardaia</t>
  </si>
  <si>
    <t>Verified email at univ-ghardaia.dz</t>
  </si>
  <si>
    <t>Deniz ErdoÄŸan</t>
  </si>
  <si>
    <t>https://scholar.google.com/citations?hl=en&amp;user=zntjLpoAAAAJ</t>
  </si>
  <si>
    <t>zntjLpoAAAAJ</t>
  </si>
  <si>
    <t>Student, KoÃ§ University</t>
  </si>
  <si>
    <t>Anastasios I. Karageorgiadis</t>
  </si>
  <si>
    <t>https://scholar.google.com/citations?hl=en&amp;user=ruCXIHUAAAAJ</t>
  </si>
  <si>
    <t>ruCXIHUAAAAJ</t>
  </si>
  <si>
    <t>Research Associate @ CERTH</t>
  </si>
  <si>
    <t>Verified email at iti.gr</t>
  </si>
  <si>
    <t>Taahir Aiyoob Patel</t>
  </si>
  <si>
    <t>https://scholar.google.com/citations?hl=en&amp;user=OjO8nY8AAAAJ</t>
  </si>
  <si>
    <t>OjO8nY8AAAAJ</t>
  </si>
  <si>
    <t>University of the Western Cape</t>
  </si>
  <si>
    <t>Verified email at myuwc.ac.za</t>
  </si>
  <si>
    <t>Samuele Portanti</t>
  </si>
  <si>
    <t>https://scholar.google.com/citations?hl=en&amp;user=YmZlgMoAAAAJ</t>
  </si>
  <si>
    <t>YmZlgMoAAAAJ</t>
  </si>
  <si>
    <t>Studente</t>
  </si>
  <si>
    <t>Timothy Walter Cuizon</t>
  </si>
  <si>
    <t>https://scholar.google.com/citations?hl=en&amp;user=kIyoTiEAAAAJ</t>
  </si>
  <si>
    <t>kIyoTiEAAAAJ</t>
  </si>
  <si>
    <t>Ameya Shahu</t>
  </si>
  <si>
    <t>https://scholar.google.com/citations?hl=en&amp;user=CFQMGOsAAAAJ</t>
  </si>
  <si>
    <t>CFQMGOsAAAAJ</t>
  </si>
  <si>
    <t>Ketaki Joshi</t>
  </si>
  <si>
    <t>https://scholar.google.com/citations?hl=en&amp;user=pPLL7yMAAAAJ</t>
  </si>
  <si>
    <t>pPLL7yMAAAAJ</t>
  </si>
  <si>
    <t>Comfort Anyanwu</t>
  </si>
  <si>
    <t>https://scholar.google.com/citations?hl=en&amp;user=Zgi8UAYAAAAJ</t>
  </si>
  <si>
    <t>Zgi8UAYAAAAJ</t>
  </si>
  <si>
    <t>Computer Engineering Student, University of South Florida</t>
  </si>
  <si>
    <t>Maha Alhadi Attia</t>
  </si>
  <si>
    <t>https://scholar.google.com/citations?hl=en&amp;user=srG1fGIAAAAJ</t>
  </si>
  <si>
    <t>srG1fGIAAAAJ</t>
  </si>
  <si>
    <t>elmergib university , ÙƒÙ„ÙŠØ© Ø§Ù„Ø¢Ø¯Ø§Ø¨ ÙˆØ§Ù„Ø¹Ù„ÙˆÙ… Ù…Ø³Ù„Ø§ØªÙ‡</t>
  </si>
  <si>
    <t>Verified email at elmergib.edu.ly</t>
  </si>
  <si>
    <t>Yousef Ghobadiha</t>
  </si>
  <si>
    <t>https://scholar.google.com/citations?hl=en&amp;user=onku4NQAAAAJ</t>
  </si>
  <si>
    <t>onku4NQAAAAJ</t>
  </si>
  <si>
    <t>Department of Civil Engineering, Islamic Azad University</t>
  </si>
  <si>
    <t>Verified email at azad.ac.ir</t>
  </si>
  <si>
    <t>Herlambang Rafli Wicaksono</t>
  </si>
  <si>
    <t>https://scholar.google.com/citations?hl=en&amp;user=XRkdMZAAAAAJ</t>
  </si>
  <si>
    <t>XRkdMZAAAAAJ</t>
  </si>
  <si>
    <t>4th Year Cadet, National Cyber and Crypto Polytechnic</t>
  </si>
  <si>
    <t>Verified email at student.poltekssn.ac.id</t>
  </si>
  <si>
    <t>Hrishikesh Kanade</t>
  </si>
  <si>
    <t>https://scholar.google.com/citations?hl=en&amp;user=Xm7WY4QAAAAJ</t>
  </si>
  <si>
    <t>Xm7WY4QAAAAJ</t>
  </si>
  <si>
    <t>Kritdikoon Woraitthinan</t>
  </si>
  <si>
    <t>https://scholar.google.com/citations?hl=en&amp;user=jVDo2_EAAAAJ</t>
  </si>
  <si>
    <t>jVDo2_EAAAAJ</t>
  </si>
  <si>
    <t>Sean Y Kim</t>
  </si>
  <si>
    <t>https://scholar.google.com/citations?hl=en&amp;user=rKrgfnEAAAAJ</t>
  </si>
  <si>
    <t>rKrgfnEAAAAJ</t>
  </si>
  <si>
    <t>Saint Louis University</t>
  </si>
  <si>
    <t>Prasetyo Ajie</t>
  </si>
  <si>
    <t>https://scholar.google.com/citations?hl=en&amp;user=f2pgMaYAAAAJ</t>
  </si>
  <si>
    <t>f2pgMaYAAAAJ</t>
  </si>
  <si>
    <t>Student - Universitas Buana Perjuangan Karawang</t>
  </si>
  <si>
    <t>Verified email at mhs.ubpkarawang.ac.id</t>
  </si>
  <si>
    <t>Zengyao Li</t>
  </si>
  <si>
    <t>https://scholar.google.com/citations?hl=en&amp;user=LrwkYIoAAAAJ</t>
  </si>
  <si>
    <t>LrwkYIoAAAAJ</t>
  </si>
  <si>
    <t>Foshan University Graduate Student</t>
  </si>
  <si>
    <t>Vince Angelo Espinas Naz</t>
  </si>
  <si>
    <t>https://scholar.google.com/citations?hl=en&amp;user=Je0wr9EAAAAJ</t>
  </si>
  <si>
    <t>Je0wr9EAAAAJ</t>
  </si>
  <si>
    <t>Bicol University</t>
  </si>
  <si>
    <t>Verified email at bicol-u.edu.ph</t>
  </si>
  <si>
    <t>Akshay Ashok</t>
  </si>
  <si>
    <t>https://scholar.google.com/citations?hl=en&amp;user=1dtTSqQAAAAJ</t>
  </si>
  <si>
    <t>1dtTSqQAAAAJ</t>
  </si>
  <si>
    <t>Undergraduate Student, University of Florida</t>
  </si>
  <si>
    <t>Antoine Gicquel</t>
  </si>
  <si>
    <t>https://scholar.google.com/citations?hl=en&amp;user=l-NcCXwAAAAJ</t>
  </si>
  <si>
    <t>l-NcCXwAAAAJ</t>
  </si>
  <si>
    <t>Univ Rennes, Inria, CNRS, IRISA, France</t>
  </si>
  <si>
    <t>GÃ¶kay ÅžimÅŸek</t>
  </si>
  <si>
    <t>https://scholar.google.com/citations?hl=en&amp;user=JxUHG4QAAAAJ</t>
  </si>
  <si>
    <t>JxUHG4QAAAAJ</t>
  </si>
  <si>
    <t>Khushal Sharma</t>
  </si>
  <si>
    <t>https://scholar.google.com/citations?hl=en&amp;user=Qspk5MkAAAAJ</t>
  </si>
  <si>
    <t>Qspk5MkAAAAJ</t>
  </si>
  <si>
    <t>Software Engineer @StrandLS</t>
  </si>
  <si>
    <t>Yasir Alkhateem</t>
  </si>
  <si>
    <t>https://scholar.google.com/citations?hl=en&amp;user=iA2ce44AAAAJ</t>
  </si>
  <si>
    <t>iA2ce44AAAAJ</t>
  </si>
  <si>
    <t>Professor of Computer Science, Sudan Technological University</t>
  </si>
  <si>
    <t>Verified email at sustech.edu</t>
  </si>
  <si>
    <t>Jack Johns</t>
  </si>
  <si>
    <t>https://scholar.google.com/citations?hl=en&amp;user=gInnDKsAAAAJ</t>
  </si>
  <si>
    <t>gInnDKsAAAAJ</t>
  </si>
  <si>
    <t>Research Professional, BT Plc</t>
  </si>
  <si>
    <t>Verified email at bt.com</t>
  </si>
  <si>
    <t>Nibel NADJEH</t>
  </si>
  <si>
    <t>https://scholar.google.com/citations?hl=en&amp;user=QwD7EYsAAAAJ</t>
  </si>
  <si>
    <t>QwD7EYsAAAAJ</t>
  </si>
  <si>
    <t>Phd Student, Ecole Nationale Superieure d'Informatique (ESI)</t>
  </si>
  <si>
    <t>Tahmidul Islam</t>
  </si>
  <si>
    <t>https://scholar.google.com/citations?hl=en&amp;user=p3huv68AAAAJ</t>
  </si>
  <si>
    <t>p3huv68AAAAJ</t>
  </si>
  <si>
    <t>American International University - Bangladesh</t>
  </si>
  <si>
    <t>Sowjanya Addu</t>
  </si>
  <si>
    <t>https://scholar.google.com/citations?hl=en&amp;user=b3NUQNMAAAAJ</t>
  </si>
  <si>
    <t>b3NUQNMAAAAJ</t>
  </si>
  <si>
    <t>Gokaraju Rangaraju Institute of Engineering and Technology</t>
  </si>
  <si>
    <t>Shawn Duncan</t>
  </si>
  <si>
    <t>https://scholar.google.com/citations?hl=en&amp;user=-K1QnUwAAAAJ</t>
  </si>
  <si>
    <t>Brooklyn College, City University of New York</t>
  </si>
  <si>
    <t>Verified email at bcmail.cuny.edu</t>
  </si>
  <si>
    <t>GRISHMAN  PARUCHURU</t>
  </si>
  <si>
    <t>https://scholar.google.com/citations?hl=en&amp;user=kcpdvdYAAAAJ</t>
  </si>
  <si>
    <t>kcpdvdYAAAAJ</t>
  </si>
  <si>
    <t>Masters Student, University of North Texas</t>
  </si>
  <si>
    <t>Saja Mohammed S Aldawsari</t>
  </si>
  <si>
    <t>https://scholar.google.com/citations?hl=en&amp;user=emtCccsAAAAJ</t>
  </si>
  <si>
    <t>emtCccsAAAAJ</t>
  </si>
  <si>
    <t>Lecturer of Computer Science and Artificial Intelligence, Northern Border University</t>
  </si>
  <si>
    <t>Verified email at students.latrobe.edu.au</t>
  </si>
  <si>
    <t>Maulana Habibie</t>
  </si>
  <si>
    <t>https://scholar.google.com/citations?hl=en&amp;user=miN4hTIAAAAJ</t>
  </si>
  <si>
    <t>miN4hTIAAAAJ</t>
  </si>
  <si>
    <t>Universitas Islam Negeri Sumatera Utara</t>
  </si>
  <si>
    <t>Andreis Gustavo Malta Purim</t>
  </si>
  <si>
    <t>https://scholar.google.com/citations?hl=en&amp;user=Q9ww008AAAAJ</t>
  </si>
  <si>
    <t>Q9ww008AAAAJ</t>
  </si>
  <si>
    <t>Institute of Computing, University of Campinas</t>
  </si>
  <si>
    <t>Verified email at dac.unicamp.br</t>
  </si>
  <si>
    <t>GALIH AGUNG PRABAWA</t>
  </si>
  <si>
    <t>https://scholar.google.com/citations?hl=en&amp;user=0nua9JYAAAAJ</t>
  </si>
  <si>
    <t>0nua9JYAAAAJ</t>
  </si>
  <si>
    <t>Verified email at sinus.ac.id</t>
  </si>
  <si>
    <t>Naveenkumar G Venkataswamy</t>
  </si>
  <si>
    <t>https://scholar.google.com/citations?hl=en&amp;user=2zZYu9YAAAAJ</t>
  </si>
  <si>
    <t>2zZYu9YAAAAJ</t>
  </si>
  <si>
    <t>Research Asssistant, Clarkson University</t>
  </si>
  <si>
    <t>Zixiao Ren</t>
  </si>
  <si>
    <t>https://scholar.google.com/citations?hl=en&amp;user=0NvBQIAAAAAJ</t>
  </si>
  <si>
    <t>0NvBQIAAAAAJ</t>
  </si>
  <si>
    <t>Student, University of Toronto</t>
  </si>
  <si>
    <t>Joshua Shay Kricheli</t>
  </si>
  <si>
    <t>https://scholar.google.com/citations?hl=en&amp;user=W11cw-sAAAAJ</t>
  </si>
  <si>
    <t>W11cw-sAAAAJ</t>
  </si>
  <si>
    <t>Eden Hartman</t>
  </si>
  <si>
    <t>https://scholar.google.com/citations?hl=en&amp;user=LMOHF2IAAAAJ</t>
  </si>
  <si>
    <t>LMOHF2IAAAAJ</t>
  </si>
  <si>
    <t>Bar-Ilan University</t>
  </si>
  <si>
    <t>Abdullah</t>
  </si>
  <si>
    <t>https://scholar.google.com/citations?hl=en&amp;user=EDo95dYAAAAJ</t>
  </si>
  <si>
    <t>EDo95dYAAAAJ</t>
  </si>
  <si>
    <t>University of L</t>
  </si>
  <si>
    <t>Ijtihed Kilani</t>
  </si>
  <si>
    <t>https://scholar.google.com/citations?hl=en&amp;user=nxZxtaoAAAAJ</t>
  </si>
  <si>
    <t>nxZxtaoAAAAJ</t>
  </si>
  <si>
    <t>Aalto University</t>
  </si>
  <si>
    <t>Verified email at aalto.fi</t>
  </si>
  <si>
    <t>Marija Chaushevska</t>
  </si>
  <si>
    <t>https://scholar.google.com/citations?hl=en&amp;user=hmjW3h8AAAAJ</t>
  </si>
  <si>
    <t>hmjW3h8AAAAJ</t>
  </si>
  <si>
    <t>PhD Student, Machine Learning Engineer</t>
  </si>
  <si>
    <t>Mohamed RAOUI</t>
  </si>
  <si>
    <t>https://scholar.google.com/citations?hl=en&amp;user=f2iK1McAAAAJ</t>
  </si>
  <si>
    <t>f2iK1McAAAAJ</t>
  </si>
  <si>
    <t>SPM Team, ENSIAS, Mohammed V University in Rabat Morocco</t>
  </si>
  <si>
    <t>Ayesha Sayyad</t>
  </si>
  <si>
    <t>https://scholar.google.com/citations?hl=en&amp;user=nsdYnIMAAAAJ</t>
  </si>
  <si>
    <t>nsdYnIMAAAAJ</t>
  </si>
  <si>
    <t>Verified email at kjei.edu.in</t>
  </si>
  <si>
    <t>Hao Yang</t>
  </si>
  <si>
    <t>https://scholar.google.com/citations?hl=en&amp;user=PdxonFQAAAAJ</t>
  </si>
  <si>
    <t>PdxonFQAAAAJ</t>
  </si>
  <si>
    <t>Thomas Thankgod Plangnan</t>
  </si>
  <si>
    <t>https://scholar.google.com/citations?hl=en&amp;user=8THHs2sAAAAJ</t>
  </si>
  <si>
    <t>8THHs2sAAAAJ</t>
  </si>
  <si>
    <t>Dr. Rashmi Shekhar</t>
  </si>
  <si>
    <t>https://scholar.google.com/citations?hl=en&amp;user=DThXun4AAAAJ</t>
  </si>
  <si>
    <t>DThXun4AAAAJ</t>
  </si>
  <si>
    <t>Verified email at ptn.amity.edu</t>
  </si>
  <si>
    <t>Bang Q. Vo</t>
  </si>
  <si>
    <t>https://scholar.google.com/citations?hl=en&amp;user=nrv3C7UAAAAJ</t>
  </si>
  <si>
    <t>nrv3C7UAAAAJ</t>
  </si>
  <si>
    <t>Master of Computer Science, University of Science</t>
  </si>
  <si>
    <t>Mansha Anjum</t>
  </si>
  <si>
    <t>https://scholar.google.com/citations?hl=en&amp;user=M7Mcvw8AAAAJ</t>
  </si>
  <si>
    <t>M7Mcvw8AAAAJ</t>
  </si>
  <si>
    <t>Analyst, Goldman Sachs</t>
  </si>
  <si>
    <t>Verified email at cse.iitism.ac.in</t>
  </si>
  <si>
    <t>Garv Juneja</t>
  </si>
  <si>
    <t>https://scholar.google.com/citations?hl=en&amp;user=hXU9P_MAAAAJ</t>
  </si>
  <si>
    <t>hXU9P_MAAAAJ</t>
  </si>
  <si>
    <t>Theotime Le Hellard</t>
  </si>
  <si>
    <t>https://scholar.google.com/citations?hl=en&amp;user=az1KbQkAAAAJ</t>
  </si>
  <si>
    <t>az1KbQkAAAAJ</t>
  </si>
  <si>
    <t>Master Student at Ecole normale supÃ©rieure de Paris ENS-PSL</t>
  </si>
  <si>
    <t>Verified email at ens.psl.eu</t>
  </si>
  <si>
    <t>Ahmed A. Mohammed Abdullah</t>
  </si>
  <si>
    <t>https://scholar.google.com/citations?hl=en&amp;user=pcXZOqgAAAAJ</t>
  </si>
  <si>
    <t>pcXZOqgAAAAJ</t>
  </si>
  <si>
    <t>The Islamic University of Al Saied Mohamed Bin Ali  Al Sanussi</t>
  </si>
  <si>
    <t>Verified email at ius.edu.ly</t>
  </si>
  <si>
    <t>Josh Loecker</t>
  </si>
  <si>
    <t>https://scholar.google.com/citations?hl=en&amp;user=lpbU0LwAAAAJ</t>
  </si>
  <si>
    <t>lpbU0LwAAAAJ</t>
  </si>
  <si>
    <t>University of Nebraska-Lincoln</t>
  </si>
  <si>
    <t>Nada Salaheddin Gheriyani</t>
  </si>
  <si>
    <t>https://scholar.google.com/citations?hl=en&amp;user=yvrFCdgAAAAJ</t>
  </si>
  <si>
    <t>yvrFCdgAAAAJ</t>
  </si>
  <si>
    <t>Tripoli University</t>
  </si>
  <si>
    <t>Verified email at cctt.edu.ly</t>
  </si>
  <si>
    <t>Darmawan Laoli</t>
  </si>
  <si>
    <t>https://scholar.google.com/citations?hl=en&amp;user=GQx2Lq4AAAAJ</t>
  </si>
  <si>
    <t>GQx2Lq4AAAAJ</t>
  </si>
  <si>
    <t>Peachblossoms School</t>
  </si>
  <si>
    <t>Verified email at peachblossomsschool.sch.id</t>
  </si>
  <si>
    <t>MohAmed  A. Mahfouz</t>
  </si>
  <si>
    <t>https://scholar.google.com/citations?hl=en&amp;user=obFvrZUAAAAJ</t>
  </si>
  <si>
    <t>obFvrZUAAAAJ</t>
  </si>
  <si>
    <t>Ph.D</t>
  </si>
  <si>
    <t>Muh. Husni Thamrin</t>
  </si>
  <si>
    <t>https://scholar.google.com/citations?hl=en&amp;user=TM0akm0AAAAJ</t>
  </si>
  <si>
    <t>TM0akm0AAAAJ</t>
  </si>
  <si>
    <t>Universitas Hamzanwadi</t>
  </si>
  <si>
    <t>Verified email at student.hamzanwadi.ac.id</t>
  </si>
  <si>
    <t>Ayush Raj</t>
  </si>
  <si>
    <t>https://scholar.google.com/citations?hl=en&amp;user=zo1SbhEAAAAJ</t>
  </si>
  <si>
    <t>zo1SbhEAAAAJ</t>
  </si>
  <si>
    <t>Filippo Cavallari</t>
  </si>
  <si>
    <t>https://scholar.google.com/citations?hl=en&amp;user=HcYPDLMAAAAJ</t>
  </si>
  <si>
    <t>HcYPDLMAAAAJ</t>
  </si>
  <si>
    <t>Student, Alma Mater Studiorum UniversitÃ  di Bologna</t>
  </si>
  <si>
    <t>Verified email at studio.unibo.it</t>
  </si>
  <si>
    <t>Himasara Navanjana Warnakulasuriya</t>
  </si>
  <si>
    <t>https://scholar.google.com/citations?hl=en&amp;user=BKofnUMAAAAJ</t>
  </si>
  <si>
    <t>BKofnUMAAAAJ</t>
  </si>
  <si>
    <t>student, Thammasat University</t>
  </si>
  <si>
    <t>Khizar Baig Mohammed</t>
  </si>
  <si>
    <t>https://scholar.google.com/citations?hl=en&amp;user=gle3VGEAAAAJ</t>
  </si>
  <si>
    <t>gle3VGEAAAAJ</t>
  </si>
  <si>
    <t>Student, Illinois Institute of Technology</t>
  </si>
  <si>
    <t>Amusu, Mary Iniobong</t>
  </si>
  <si>
    <t>https://scholar.google.com/citations?hl=en&amp;user=I9cbBywAAAAJ</t>
  </si>
  <si>
    <t>I9cbBywAAAAJ</t>
  </si>
  <si>
    <t>Senior Technologist, Department of Computer Science, Lagos State University of Science &amp;Â â€¦</t>
  </si>
  <si>
    <t>U. Mete Saka</t>
  </si>
  <si>
    <t>https://scholar.google.com/citations?hl=en&amp;user=Fw1ZHQsAAAAJ</t>
  </si>
  <si>
    <t>Fw1ZHQsAAAAJ</t>
  </si>
  <si>
    <t>Yasamin Zarghami</t>
  </si>
  <si>
    <t>https://scholar.google.com/citations?hl=en&amp;user=NIi-VHAAAAAJ</t>
  </si>
  <si>
    <t>NIi-VHAAAAAJ</t>
  </si>
  <si>
    <t>MSc in CS student at University of Toronto</t>
  </si>
  <si>
    <t>Wei Gao</t>
  </si>
  <si>
    <t>https://scholar.google.com/citations?hl=en&amp;user=I0c7dc0AAAAJ</t>
  </si>
  <si>
    <t>I0c7dc0AAAAJ</t>
  </si>
  <si>
    <t>Abhay Prakash</t>
  </si>
  <si>
    <t>https://scholar.google.com/citations?hl=en&amp;user=yVqkvHoAAAAJ</t>
  </si>
  <si>
    <t>yVqkvHoAAAAJ</t>
  </si>
  <si>
    <t>SDE at PayU | BITS Pilani CS '23</t>
  </si>
  <si>
    <t>Jevin Leon</t>
  </si>
  <si>
    <t>https://scholar.google.com/citations?hl=en&amp;user=LOqBmHsAAAAJ</t>
  </si>
  <si>
    <t>LOqBmHsAAAAJ</t>
  </si>
  <si>
    <t>OMAR ET-TARGUY</t>
  </si>
  <si>
    <t>https://scholar.google.com/citations?hl=en&amp;user=eU2Ac_sAAAAJ</t>
  </si>
  <si>
    <t>eU2Ac_sAAAAJ</t>
  </si>
  <si>
    <t>UniversitÃ© d'Artois, UniversitÃ© de Montpellier, UniversitÃ© Sidi Mohamed Ben Abdellah</t>
  </si>
  <si>
    <t>Aditya Banerjee</t>
  </si>
  <si>
    <t>https://scholar.google.com/citations?hl=en&amp;user=LLz5Ds4AAAAJ</t>
  </si>
  <si>
    <t>LLz5Ds4AAAAJ</t>
  </si>
  <si>
    <t>Recent Graduate @ University of Arizona</t>
  </si>
  <si>
    <t>Verified email at arizona.edu</t>
  </si>
  <si>
    <t>Abhigyan Dutta</t>
  </si>
  <si>
    <t>https://scholar.google.com/citations?hl=en&amp;user=zzAPeWEAAAAJ</t>
  </si>
  <si>
    <t>zzAPeWEAAAAJ</t>
  </si>
  <si>
    <t>Graduate Student, Purdue University</t>
  </si>
  <si>
    <t>Rohan Suri</t>
  </si>
  <si>
    <t>https://scholar.google.com/citations?hl=en&amp;user=io9aLZwAAAAJ</t>
  </si>
  <si>
    <t>io9aLZwAAAAJ</t>
  </si>
  <si>
    <t>Cybersecurity engineer</t>
  </si>
  <si>
    <t>Maryem Abd  Al-Munem Salman</t>
  </si>
  <si>
    <t>https://scholar.google.com/citations?hl=en&amp;user=wedptecAAAAJ</t>
  </si>
  <si>
    <t>wedptecAAAAJ</t>
  </si>
  <si>
    <t>Master degree in computer science from almustansiriya university</t>
  </si>
  <si>
    <t>August BÃ¸gh RÃ¸nberg</t>
  </si>
  <si>
    <t>https://scholar.google.com/citations?hl=en&amp;user=4leMPi4AAAAJ</t>
  </si>
  <si>
    <t>4leMPi4AAAAJ</t>
  </si>
  <si>
    <t>Computer science master's student at ETH Zurich</t>
  </si>
  <si>
    <t>Frederick Morlock</t>
  </si>
  <si>
    <t>https://scholar.google.com/citations?hl=en&amp;user=7qxBxa4AAAAJ</t>
  </si>
  <si>
    <t>7qxBxa4AAAAJ</t>
  </si>
  <si>
    <t>Machine Learning Researcher, Hinalea Imaging</t>
  </si>
  <si>
    <t>Verified email at freddy.us</t>
  </si>
  <si>
    <t>Yashvardhan Jagnani</t>
  </si>
  <si>
    <t>https://scholar.google.com/citations?hl=en&amp;user=dIvTCzcAAAAJ</t>
  </si>
  <si>
    <t>dIvTCzcAAAAJ</t>
  </si>
  <si>
    <t>Tafnes Barbosa</t>
  </si>
  <si>
    <t>https://scholar.google.com/citations?hl=en&amp;user=WhhZN7QAAAAJ</t>
  </si>
  <si>
    <t>WhhZN7QAAAAJ</t>
  </si>
  <si>
    <t>Masters student</t>
  </si>
  <si>
    <t>Verified email at ita.br</t>
  </si>
  <si>
    <t>Alfiansyah Halomoan Siregar</t>
  </si>
  <si>
    <t>https://scholar.google.com/citations?hl=en&amp;user=GCe2rZMAAAAJ</t>
  </si>
  <si>
    <t>GCe2rZMAAAAJ</t>
  </si>
  <si>
    <t>Teknologi Informasi, UM- TAPSEL</t>
  </si>
  <si>
    <t>Verified email at um-tapsel.ac.id</t>
  </si>
  <si>
    <t>Hardik Inani</t>
  </si>
  <si>
    <t>https://scholar.google.com/citations?hl=en&amp;user=5UNq5PQAAAAJ</t>
  </si>
  <si>
    <t>5UNq5PQAAAAJ</t>
  </si>
  <si>
    <t>Abdelaali KEMMOU</t>
  </si>
  <si>
    <t>https://scholar.google.com/citations?hl=en&amp;user=c-S1sIUAAAAJ</t>
  </si>
  <si>
    <t>c-S1sIUAAAAJ</t>
  </si>
  <si>
    <t>high school computer science teacher</t>
  </si>
  <si>
    <t>Allen Cheung</t>
  </si>
  <si>
    <t>https://scholar.google.com/citations?hl=en&amp;user=lhQ6TpgAAAAJ</t>
  </si>
  <si>
    <t>lhQ6TpgAAAAJ</t>
  </si>
  <si>
    <t>Muhammad Ayaz Farid Shah</t>
  </si>
  <si>
    <t>https://scholar.google.com/citations?hl=en&amp;user=GGUdLOwAAAAJ</t>
  </si>
  <si>
    <t>GGUdLOwAAAAJ</t>
  </si>
  <si>
    <t>Lab Engineer, Riphah International University - Lahore Campus</t>
  </si>
  <si>
    <t>Areej AlZoubi</t>
  </si>
  <si>
    <t>https://scholar.google.com/citations?hl=en&amp;user=c2REx6YAAAAJ</t>
  </si>
  <si>
    <t>c2REx6YAAAAJ</t>
  </si>
  <si>
    <t>Jordan University of Science and Technology</t>
  </si>
  <si>
    <t>Yazeed Alqahhas</t>
  </si>
  <si>
    <t>https://scholar.google.com/citations?hl=en&amp;user=Ao2uyvYAAAAJ</t>
  </si>
  <si>
    <t>Ao2uyvYAAAAJ</t>
  </si>
  <si>
    <t>Aurelien Chambon</t>
  </si>
  <si>
    <t>https://scholar.google.com/citations?hl=en&amp;user=z9bV8xMAAAAJ</t>
  </si>
  <si>
    <t>z9bV8xMAAAAJ</t>
  </si>
  <si>
    <t>Verified email at edu.univ-eiffel.fr</t>
  </si>
  <si>
    <t>Arisman</t>
  </si>
  <si>
    <t>https://scholar.google.com/citations?hl=en&amp;user=twdWz6gAAAAJ</t>
  </si>
  <si>
    <t>twdWz6gAAAAJ</t>
  </si>
  <si>
    <t>Ervin Dwi Kurniawan</t>
  </si>
  <si>
    <t>https://scholar.google.com/citations?hl=en&amp;user=x-rFr7MAAAAJ</t>
  </si>
  <si>
    <t>x-rFr7MAAAAJ</t>
  </si>
  <si>
    <t>Universitas Pendidikan Indonesia</t>
  </si>
  <si>
    <t>Erik Prescher</t>
  </si>
  <si>
    <t>https://scholar.google.com/citations?hl=en&amp;user=wM7f25cAAAAJ</t>
  </si>
  <si>
    <t>wM7f25cAAAAJ</t>
  </si>
  <si>
    <t>Jennifer c. Mamerto</t>
  </si>
  <si>
    <t>https://scholar.google.com/citations?hl=en&amp;user=qA0LKXEAAAAJ</t>
  </si>
  <si>
    <t>qA0LKXEAAAAJ</t>
  </si>
  <si>
    <t>Verified email at isufst.edu.ph</t>
  </si>
  <si>
    <t>Stephen McAleese</t>
  </si>
  <si>
    <t>https://scholar.google.com/citations?hl=en&amp;user=Hg68pVcAAAAJ</t>
  </si>
  <si>
    <t>Hg68pVcAAAAJ</t>
  </si>
  <si>
    <t>Michael Belfrage</t>
  </si>
  <si>
    <t>https://scholar.google.com/citations?hl=en&amp;user=HT0aJ1oAAAAJ</t>
  </si>
  <si>
    <t>HT0aJ1oAAAAJ</t>
  </si>
  <si>
    <t>PhD-student</t>
  </si>
  <si>
    <t>Stuart Aldrich</t>
  </si>
  <si>
    <t>https://scholar.google.com/citations?hl=en&amp;user=fJjSyv8AAAAJ</t>
  </si>
  <si>
    <t>fJjSyv8AAAAJ</t>
  </si>
  <si>
    <t>Graduate Student, Washington University in St. Louis</t>
  </si>
  <si>
    <t>Chawki Barhoumi</t>
  </si>
  <si>
    <t>https://scholar.google.com/citations?hl=en&amp;user=l1MDR8oAAAAJ</t>
  </si>
  <si>
    <t>l1MDR8oAAAAJ</t>
  </si>
  <si>
    <t>PhD student, University of Sfax, National School of Electronics and Telecommunications ofÂ â€¦</t>
  </si>
  <si>
    <t>Verified email at enetcom.u-sfax.tn</t>
  </si>
  <si>
    <t>Christian I. Narcia-Macias</t>
  </si>
  <si>
    <t>https://scholar.google.com/citations?hl=en&amp;user=P_wE5SAAAAAJ</t>
  </si>
  <si>
    <t>P_wE5SAAAAAJ</t>
  </si>
  <si>
    <t>University of Texas Rio Grande Valley</t>
  </si>
  <si>
    <t>Danial Jamil</t>
  </si>
  <si>
    <t>https://scholar.google.com/citations?hl=en&amp;user=WVIFoiwAAAAJ</t>
  </si>
  <si>
    <t>WVIFoiwAAAAJ</t>
  </si>
  <si>
    <t>Ghazi University</t>
  </si>
  <si>
    <t>Verified email at student.gudgk.edu.pk</t>
  </si>
  <si>
    <t>Hagi Azzam Azzikri</t>
  </si>
  <si>
    <t>https://scholar.google.com/citations?hl=en&amp;user=wOnKZWgAAAAJ</t>
  </si>
  <si>
    <t>wOnKZWgAAAAJ</t>
  </si>
  <si>
    <t>Nat Karmios</t>
  </si>
  <si>
    <t>https://scholar.google.com/citations?hl=en&amp;user=EcXpDU0AAAAJ</t>
  </si>
  <si>
    <t>EcXpDU0AAAAJ</t>
  </si>
  <si>
    <t>Research Engineer, Imperial College London</t>
  </si>
  <si>
    <t>Marc Matter</t>
  </si>
  <si>
    <t>https://scholar.google.com/citations?hl=en&amp;user=rAEyFEcAAAAJ</t>
  </si>
  <si>
    <t>rAEyFEcAAAAJ</t>
  </si>
  <si>
    <t>Agnij Moitra</t>
  </si>
  <si>
    <t>https://scholar.google.com/citations?hl=en&amp;user=EEuxiQ8AAAAJ</t>
  </si>
  <si>
    <t>EEuxiQ8AAAAJ</t>
  </si>
  <si>
    <t>High School Student, Amity International School, Saket</t>
  </si>
  <si>
    <t>Verified email at ais.amity.edu</t>
  </si>
  <si>
    <t>An Dang-Hieu</t>
  </si>
  <si>
    <t>https://scholar.google.com/citations?hl=en&amp;user=ejyTcsIAAAAJ</t>
  </si>
  <si>
    <t>ejyTcsIAAAAJ</t>
  </si>
  <si>
    <t>Ho Chi Minh City University of Technology (HCMUT)</t>
  </si>
  <si>
    <t>Peiyang Yu</t>
  </si>
  <si>
    <t>https://scholar.google.com/citations?hl=en&amp;user=5MMO1McAAAAJ</t>
  </si>
  <si>
    <t>5MMO1McAAAAJ</t>
  </si>
  <si>
    <t>Graduate at Carnegie Mellon Univeristy</t>
  </si>
  <si>
    <t>Sangeetha Vempati</t>
  </si>
  <si>
    <t>https://scholar.google.com/citations?hl=en&amp;user=fcz9AecAAAAJ</t>
  </si>
  <si>
    <t>fcz9AecAAAAJ</t>
  </si>
  <si>
    <t>Aizaz Ul Haq</t>
  </si>
  <si>
    <t>https://scholar.google.com/citations?hl=en&amp;user=nJei5nUAAAAJ</t>
  </si>
  <si>
    <t>nJei5nUAAAAJ</t>
  </si>
  <si>
    <t>Helena Lendowski</t>
  </si>
  <si>
    <t>https://scholar.google.com/citations?hl=en&amp;user=rsc9exwAAAAJ</t>
  </si>
  <si>
    <t>rsc9exwAAAAJ</t>
  </si>
  <si>
    <t>Hasso Platner Institute</t>
  </si>
  <si>
    <t>Verified email at student.hpi.uni-potsdam.de</t>
  </si>
  <si>
    <t>Bruno Volpato da Cunha</t>
  </si>
  <si>
    <t>https://scholar.google.com/citations?hl=en&amp;user=Y5ESbiwAAAAJ</t>
  </si>
  <si>
    <t>Y5ESbiwAAAAJ</t>
  </si>
  <si>
    <t>Department of Computer Science, North Carolina State University</t>
  </si>
  <si>
    <t>ÐžÐ»ÐµÐºÑÑ–Ð¹ ÐœÐ°ÐºÑ”Ñ”Ð²</t>
  </si>
  <si>
    <t>https://scholar.google.com/citations?hl=en&amp;user=nMjg_xQAAAAJ</t>
  </si>
  <si>
    <t>nMjg_xQAAAAJ</t>
  </si>
  <si>
    <t>Software Engineer, Kharkiv National University of Radio Electronics</t>
  </si>
  <si>
    <t>Jaak KÃ¼tt</t>
  </si>
  <si>
    <t>https://scholar.google.com/citations?hl=en&amp;user=1uVqwswAAAAJ</t>
  </si>
  <si>
    <t>1uVqwswAAAAJ</t>
  </si>
  <si>
    <t>Tallinn University of Technology</t>
  </si>
  <si>
    <t>Verified email at taltech.ee</t>
  </si>
  <si>
    <t>Vatsal Agrawal</t>
  </si>
  <si>
    <t>https://scholar.google.com/citations?hl=en&amp;user=z1Y2_TQAAAAJ</t>
  </si>
  <si>
    <t>z1Y2_TQAAAAJ</t>
  </si>
  <si>
    <t>IIT Delhi</t>
  </si>
  <si>
    <t>Hawkar Jabbar</t>
  </si>
  <si>
    <t>https://scholar.google.com/citations?hl=en&amp;user=Mj4MwRYAAAAJ</t>
  </si>
  <si>
    <t>Mj4MwRYAAAAJ</t>
  </si>
  <si>
    <t>Derron Miao</t>
  </si>
  <si>
    <t>https://scholar.google.com/citations?hl=en&amp;user=98JFZRYAAAAJ</t>
  </si>
  <si>
    <t>98JFZRYAAAAJ</t>
  </si>
  <si>
    <t>Ashley Sheil</t>
  </si>
  <si>
    <t>https://scholar.google.com/citations?hl=en&amp;user=3LpWe5kAAAAJ</t>
  </si>
  <si>
    <t>3LpWe5kAAAAJ</t>
  </si>
  <si>
    <t>Maynooth University</t>
  </si>
  <si>
    <t>Verified email at mumail.ie</t>
  </si>
  <si>
    <t>Eric Savero</t>
  </si>
  <si>
    <t>https://scholar.google.com/citations?hl=en&amp;user=7IYJ6G8AAAAJ</t>
  </si>
  <si>
    <t>7IYJ6G8AAAAJ</t>
  </si>
  <si>
    <t>ìŒìŠ¹í˜¸</t>
  </si>
  <si>
    <t>https://scholar.google.com/citations?hl=en&amp;user=6a1sbY4AAAAJ</t>
  </si>
  <si>
    <t>6a1sbY4AAAAJ</t>
  </si>
  <si>
    <t>Ph.D Student In Sogang University</t>
  </si>
  <si>
    <t>Verified email at sogang.ac.kr</t>
  </si>
  <si>
    <t>Ciaran Byles-Ho</t>
  </si>
  <si>
    <t>https://scholar.google.com/citations?hl=en&amp;user=_NRO-gUAAAAJ</t>
  </si>
  <si>
    <t>_NRO-gUAAAAJ</t>
  </si>
  <si>
    <t>Atharva Shirode</t>
  </si>
  <si>
    <t>https://scholar.google.com/citations?hl=en&amp;user=ahX5g2cAAAAJ</t>
  </si>
  <si>
    <t>ahX5g2cAAAAJ</t>
  </si>
  <si>
    <t>Hoang Long Nguyen</t>
  </si>
  <si>
    <t>https://scholar.google.com/citations?hl=en&amp;user=Ijeon7UAAAAJ</t>
  </si>
  <si>
    <t>Ijeon7UAAAAJ</t>
  </si>
  <si>
    <t>Hong Duc University</t>
  </si>
  <si>
    <t>Verified email at hdu.edu.vn</t>
  </si>
  <si>
    <t>Ishaat Rahman Dipu</t>
  </si>
  <si>
    <t>https://scholar.google.com/citations?hl=en&amp;user=x8C0yWIAAAAJ</t>
  </si>
  <si>
    <t>x8C0yWIAAAAJ</t>
  </si>
  <si>
    <t>Bangladesh Army University of Engineering &amp; Technology</t>
  </si>
  <si>
    <t>Zhongzheng Xu</t>
  </si>
  <si>
    <t>https://scholar.google.com/citations?hl=en&amp;user=zYYPxxsAAAAJ</t>
  </si>
  <si>
    <t>zYYPxxsAAAAJ</t>
  </si>
  <si>
    <t>Mohammad Salim Hamdard</t>
  </si>
  <si>
    <t>https://scholar.google.com/citations?hl=en&amp;user=qyOztrkAAAAJ</t>
  </si>
  <si>
    <t>qyOztrkAAAAJ</t>
  </si>
  <si>
    <t>Asst. Professor Faculty of Computer Science, Kabul Umiversity</t>
  </si>
  <si>
    <t>Verified email at ku.edu.af</t>
  </si>
  <si>
    <t>Mamady Kante</t>
  </si>
  <si>
    <t>https://scholar.google.com/citations?hl=en&amp;user=GrWbZcIAAAAJ</t>
  </si>
  <si>
    <t>GrWbZcIAAAAJ</t>
  </si>
  <si>
    <t>Sharda University(India)/University of Gamal Abdel Nasser of Conakry(Guinea)/MESRSIÂ â€¦</t>
  </si>
  <si>
    <t>Hafiz Muhammad Afzaal</t>
  </si>
  <si>
    <t>https://scholar.google.com/citations?hl=en&amp;user=W0kZjmUAAAAJ</t>
  </si>
  <si>
    <t>W0kZjmUAAAAJ</t>
  </si>
  <si>
    <t>Research Assistant, Institute of Administrative Sciences, University of the Punjab</t>
  </si>
  <si>
    <t>Joel Miller</t>
  </si>
  <si>
    <t>https://scholar.google.com/citations?hl=en&amp;user=eskodUoAAAAJ</t>
  </si>
  <si>
    <t>eskodUoAAAAJ</t>
  </si>
  <si>
    <t>University of Illinois, Chicago</t>
  </si>
  <si>
    <t>Ethan Mahintorabi</t>
  </si>
  <si>
    <t>https://scholar.google.com/citations?hl=en&amp;user=Kz2uvfoAAAAJ</t>
  </si>
  <si>
    <t>Kz2uvfoAAAAJ</t>
  </si>
  <si>
    <t>Emilio Delgado</t>
  </si>
  <si>
    <t>https://scholar.google.com/citations?hl=en&amp;user=eIBVkQEAAAAJ</t>
  </si>
  <si>
    <t>eIBVkQEAAAAJ</t>
  </si>
  <si>
    <t>Universidad de Extremadura</t>
  </si>
  <si>
    <t>Verified email at unex.es</t>
  </si>
  <si>
    <t>David Lockett</t>
  </si>
  <si>
    <t>https://scholar.google.com/citations?hl=en&amp;user=ytO7Xc0AAAAJ</t>
  </si>
  <si>
    <t>ytO7Xc0AAAAJ</t>
  </si>
  <si>
    <t>Meharry Medical College School of Applied Computational Sciences</t>
  </si>
  <si>
    <t>Verified email at mmc.edu</t>
  </si>
  <si>
    <t>Fatima N. Ali Hussein</t>
  </si>
  <si>
    <t>https://scholar.google.com/citations?hl=en&amp;user=qKkxWrgAAAAJ</t>
  </si>
  <si>
    <t>qKkxWrgAAAAJ</t>
  </si>
  <si>
    <t>Debayan Ghosh</t>
  </si>
  <si>
    <t>https://scholar.google.com/citations?hl=en&amp;user=WkhmRFIAAAAJ</t>
  </si>
  <si>
    <t>WkhmRFIAAAAJ</t>
  </si>
  <si>
    <t>Verified email at iem.edu.in</t>
  </si>
  <si>
    <t>Axel Egon</t>
  </si>
  <si>
    <t>https://scholar.google.com/citations?hl=en&amp;user=jRcMEl0AAAAJ</t>
  </si>
  <si>
    <t>jRcMEl0AAAAJ</t>
  </si>
  <si>
    <t>associate professor</t>
  </si>
  <si>
    <t>Verified email at venaten.com</t>
  </si>
  <si>
    <t>Xinyao LIU</t>
  </si>
  <si>
    <t>https://scholar.google.com/citations?hl=en&amp;user=rf5wo6sAAAAJ</t>
  </si>
  <si>
    <t>rf5wo6sAAAAJ</t>
  </si>
  <si>
    <t>School of Computing and Artificial Intelligence, Southwest Jiaotong University</t>
  </si>
  <si>
    <t>Verified email at my.swjtu.edu.cn</t>
  </si>
  <si>
    <t>Seojin Lee</t>
  </si>
  <si>
    <t>https://scholar.google.com/citations?hl=en&amp;user=yzh-miEAAAAJ</t>
  </si>
  <si>
    <t>yzh-miEAAAAJ</t>
  </si>
  <si>
    <t>Undergraduate Student, Johns Hopkins University</t>
  </si>
  <si>
    <t>Rando</t>
  </si>
  <si>
    <t>https://scholar.google.com/citations?hl=en&amp;user=tS_B77AAAAAJ</t>
  </si>
  <si>
    <t>tS_B77AAAAAJ</t>
  </si>
  <si>
    <t>Universitas Muhammadiyah Buton</t>
  </si>
  <si>
    <t>Verified email at umbuton.ac.id</t>
  </si>
  <si>
    <t>f naima</t>
  </si>
  <si>
    <t>https://scholar.google.com/citations?hl=en&amp;user=1absyfkAAAAJ</t>
  </si>
  <si>
    <t>1absyfkAAAAJ</t>
  </si>
  <si>
    <t>Manas Sharma</t>
  </si>
  <si>
    <t>https://scholar.google.com/citations?hl=en&amp;user=UC668CAAAAAJ</t>
  </si>
  <si>
    <t>UC668CAAAAAJ</t>
  </si>
  <si>
    <t>MS CS student at UC San Diego</t>
  </si>
  <si>
    <t>Quentin Telnoff</t>
  </si>
  <si>
    <t>https://scholar.google.com/citations?hl=en&amp;user=2v_AXa0AAAAJ</t>
  </si>
  <si>
    <t>2v_AXa0AAAAJ</t>
  </si>
  <si>
    <t>IngÃ©nieur de recherche</t>
  </si>
  <si>
    <t>Verified email at univ-lr.fr</t>
  </si>
  <si>
    <t>Silvano Carradori</t>
  </si>
  <si>
    <t>https://scholar.google.com/citations?hl=en&amp;user=Nt-Ap60AAAAJ</t>
  </si>
  <si>
    <t>Nt-Ap60AAAAJ</t>
  </si>
  <si>
    <t>University of Bologna</t>
  </si>
  <si>
    <t>Oleksandr Kolesnikov</t>
  </si>
  <si>
    <t>https://scholar.google.com/citations?hl=en&amp;user=FNn9vBkAAAAJ</t>
  </si>
  <si>
    <t>FNn9vBkAAAAJ</t>
  </si>
  <si>
    <t>Master's degree, National University Â«Yuriy Kondratyuk Poltava PolytechnicÂ», Ukraine</t>
  </si>
  <si>
    <t>Harshitha GM</t>
  </si>
  <si>
    <t>https://scholar.google.com/citations?hl=en&amp;user=9Cv1_pgAAAAJ</t>
  </si>
  <si>
    <t>9Cv1_pgAAAAJ</t>
  </si>
  <si>
    <t>Nafsika Tegousi</t>
  </si>
  <si>
    <t>https://scholar.google.com/citations?hl=en&amp;user=leI_5SkAAAAJ</t>
  </si>
  <si>
    <t>leI_5SkAAAAJ</t>
  </si>
  <si>
    <t>PhD candidate, Department of Computer Science and Biomedical Informatics University ofÂ â€¦</t>
  </si>
  <si>
    <t>Verified email at uth.gr</t>
  </si>
  <si>
    <t>Cecil Johny</t>
  </si>
  <si>
    <t>https://scholar.google.com/citations?hl=en&amp;user=ZQK1ZUkAAAAJ</t>
  </si>
  <si>
    <t>ZQK1ZUkAAAAJ</t>
  </si>
  <si>
    <t>Verified email at indusuni.ac.in</t>
  </si>
  <si>
    <t>Jerico Baladhay</t>
  </si>
  <si>
    <t>https://scholar.google.com/citations?hl=en&amp;user=nojRW-4AAAAJ</t>
  </si>
  <si>
    <t>nojRW-4AAAAJ</t>
  </si>
  <si>
    <t>Tarlac State University</t>
  </si>
  <si>
    <t>Verified email at tsu.edu.ph</t>
  </si>
  <si>
    <t>Ananya Bhargavi Kodali</t>
  </si>
  <si>
    <t>https://scholar.google.com/citations?hl=en&amp;user=1DN9IIsAAAAJ</t>
  </si>
  <si>
    <t>1DN9IIsAAAAJ</t>
  </si>
  <si>
    <t>Student, Arizona State University</t>
  </si>
  <si>
    <t>Panagiotis Giadikiaroglou</t>
  </si>
  <si>
    <t>https://scholar.google.com/citations?hl=en&amp;user=VS16i-sAAAAJ</t>
  </si>
  <si>
    <t>VS16i-sAAAAJ</t>
  </si>
  <si>
    <t>MEng. Student, National Technical University of Athens</t>
  </si>
  <si>
    <t>Eliott Py</t>
  </si>
  <si>
    <t>https://scholar.google.com/citations?hl=en&amp;user=Tk0wINMAAAAJ</t>
  </si>
  <si>
    <t>Tk0wINMAAAAJ</t>
  </si>
  <si>
    <t>Data Student at CentraleSupÃ©lec</t>
  </si>
  <si>
    <t>Verified email at student-cs.fr</t>
  </si>
  <si>
    <t>Adrians Skapars</t>
  </si>
  <si>
    <t>https://scholar.google.com/citations?hl=en&amp;user=9Vf0mWkAAAAJ</t>
  </si>
  <si>
    <t>9Vf0mWkAAAAJ</t>
  </si>
  <si>
    <t>PhD Student, University of Manchester</t>
  </si>
  <si>
    <t>Verified email at postgrad.manchester.ac.uk</t>
  </si>
  <si>
    <t>Eddy Guerra John</t>
  </si>
  <si>
    <t>https://scholar.google.com/citations?hl=en&amp;user=sb7tUm0AAAAJ</t>
  </si>
  <si>
    <t>sb7tUm0AAAAJ</t>
  </si>
  <si>
    <t>Elaina Hall</t>
  </si>
  <si>
    <t>https://scholar.google.com/citations?hl=en&amp;user=KOYjNOUAAAAJ</t>
  </si>
  <si>
    <t>KOYjNOUAAAAJ</t>
  </si>
  <si>
    <t>Northern Kentucky University</t>
  </si>
  <si>
    <t>Verified email at nku.edu</t>
  </si>
  <si>
    <t>Chia-Hong Chou</t>
  </si>
  <si>
    <t>https://scholar.google.com/citations?hl=en&amp;user=Ll-LGAkAAAAJ</t>
  </si>
  <si>
    <t>Ll-LGAkAAAAJ</t>
  </si>
  <si>
    <t>San Jose State University</t>
  </si>
  <si>
    <t>Aachal Modak</t>
  </si>
  <si>
    <t>https://scholar.google.com/citations?hl=en&amp;user=kmhKd5QAAAAJ</t>
  </si>
  <si>
    <t>kmhKd5QAAAAJ</t>
  </si>
  <si>
    <t>Student, Pimpri Chinchwad College Of Engineering</t>
  </si>
  <si>
    <t>Soham Pathak</t>
  </si>
  <si>
    <t>https://scholar.google.com/citations?hl=en&amp;user=7bEe0aAAAAAJ</t>
  </si>
  <si>
    <t>7bEe0aAAAAAJ</t>
  </si>
  <si>
    <t>Student of Savitribai Phule Pune University</t>
  </si>
  <si>
    <t>Heri Fauzan</t>
  </si>
  <si>
    <t>https://scholar.google.com/citations?hl=en&amp;user=Jmr5SVkAAAAJ</t>
  </si>
  <si>
    <t>Jmr5SVkAAAAJ</t>
  </si>
  <si>
    <t>Institut Teknologi Bandung, Universitas Bakrie</t>
  </si>
  <si>
    <t>Verified email at student.bakrie.ac.id</t>
  </si>
  <si>
    <t>Noor Alnasser</t>
  </si>
  <si>
    <t>https://scholar.google.com/citations?hl=en&amp;user=Evx4hXsAAAAJ</t>
  </si>
  <si>
    <t>Evx4hXsAAAAJ</t>
  </si>
  <si>
    <t>Sangyun Chung</t>
  </si>
  <si>
    <t>https://scholar.google.com/citations?hl=en&amp;user=TNUoY58AAAAJ</t>
  </si>
  <si>
    <t>TNUoY58AAAAJ</t>
  </si>
  <si>
    <t>Master Student, KAIST</t>
  </si>
  <si>
    <t>Matvey Skripkin</t>
  </si>
  <si>
    <t>https://scholar.google.com/citations?hl=en&amp;user=hAlwb4wAAAAJ</t>
  </si>
  <si>
    <t>hAlwb4wAAAAJ</t>
  </si>
  <si>
    <t>AIRI, Skolkovo Institute of Science and Technology</t>
  </si>
  <si>
    <t>Verified email at airi.net</t>
  </si>
  <si>
    <t>Mark Huntly</t>
  </si>
  <si>
    <t>https://scholar.google.com/citations?hl=en&amp;user=cWhK6H4AAAAJ</t>
  </si>
  <si>
    <t>cWhK6H4AAAAJ</t>
  </si>
  <si>
    <t>University Of Wales Trinity Saint David</t>
  </si>
  <si>
    <t>Verified email at uwtsd.ac.uk</t>
  </si>
  <si>
    <t>Krunal Trivedi</t>
  </si>
  <si>
    <t>https://scholar.google.com/citations?hl=en&amp;user=I5hjhVcAAAAJ</t>
  </si>
  <si>
    <t>I5hjhVcAAAAJ</t>
  </si>
  <si>
    <t>Leonardo G. FaÃ©</t>
  </si>
  <si>
    <t>https://scholar.google.com/citations?hl=en&amp;user=5hHMj2YAAAAJ</t>
  </si>
  <si>
    <t>5hHMj2YAAAAJ</t>
  </si>
  <si>
    <t>Vladyslav Holets</t>
  </si>
  <si>
    <t>https://scholar.google.com/citations?hl=en&amp;user=F_ZDBEAAAAAJ</t>
  </si>
  <si>
    <t>F_ZDBEAAAAAJ</t>
  </si>
  <si>
    <t>Ð°ÑÐ¸ÑÑ‚ÐµÐ½Ñ‚, ÐÐ¢Ð£Ð£ "ÐšÐŸÐ† Ñ–Ð¼. Ð†Ð³Ð¾Ñ€Ñ Ð¡Ñ–ÐºÐ¾Ñ€ÑÑŒÐºÐ¾Ð³Ð¾"</t>
  </si>
  <si>
    <t>Ryan Tomich</t>
  </si>
  <si>
    <t>https://scholar.google.com/citations?hl=en&amp;user=tkk3tr0AAAAJ</t>
  </si>
  <si>
    <t>tkk3tr0AAAAJ</t>
  </si>
  <si>
    <t>Undergraduate Researcher MIT</t>
  </si>
  <si>
    <t>Vallisha M</t>
  </si>
  <si>
    <t>https://scholar.google.com/citations?hl=en&amp;user=nZoCiggAAAAJ</t>
  </si>
  <si>
    <t>nZoCiggAAAAJ</t>
  </si>
  <si>
    <t>Department of Computer Science and Engineering, BMS College of Engineering</t>
  </si>
  <si>
    <t>Verified email at bmsce.ac.in</t>
  </si>
  <si>
    <t>Nikolas Thornton</t>
  </si>
  <si>
    <t>https://scholar.google.com/citations?hl=en&amp;user=N3Jv8RsAAAAJ</t>
  </si>
  <si>
    <t>N3Jv8RsAAAAJ</t>
  </si>
  <si>
    <t>Clayton State University</t>
  </si>
  <si>
    <t>Verified email at clayton.edu</t>
  </si>
  <si>
    <t>Mae Antonette Ticar</t>
  </si>
  <si>
    <t>https://scholar.google.com/citations?hl=en&amp;user=5MKv64oAAAAJ</t>
  </si>
  <si>
    <t>5MKv64oAAAAJ</t>
  </si>
  <si>
    <t>Middlesex University</t>
  </si>
  <si>
    <t>Mirco Cazzaro</t>
  </si>
  <si>
    <t>https://scholar.google.com/citations?hl=en&amp;user=oLfF7OYAAAAJ</t>
  </si>
  <si>
    <t>oLfF7OYAAAAJ</t>
  </si>
  <si>
    <t>M.Sc Student in Computer Engineering, Department of Information Engineering, UniversityÂ â€¦</t>
  </si>
  <si>
    <t>Jung-Hyun Lee</t>
  </si>
  <si>
    <t>https://scholar.google.com/citations?hl=en&amp;user=BqRNSCAAAAAJ</t>
  </si>
  <si>
    <t>BqRNSCAAAAAJ</t>
  </si>
  <si>
    <t>SUNY Downstate Health Science University</t>
  </si>
  <si>
    <t>Verified email at downstate.edu</t>
  </si>
  <si>
    <t>Doaa S. Salman</t>
  </si>
  <si>
    <t>https://scholar.google.com/citations?hl=en&amp;user=4w6Z6MoAAAAJ</t>
  </si>
  <si>
    <t>4w6Z6MoAAAAJ</t>
  </si>
  <si>
    <t>Imam Al-Kadhum College</t>
  </si>
  <si>
    <t>Viacheslav Tkachenko</t>
  </si>
  <si>
    <t>https://scholar.google.com/citations?hl=en&amp;user=CbuqiBcAAAAJ</t>
  </si>
  <si>
    <t>CbuqiBcAAAAJ</t>
  </si>
  <si>
    <t>MSc. Student, UniversitÃ  degli Studi di Cagliari</t>
  </si>
  <si>
    <t>Verified email at studenti.unica.it</t>
  </si>
  <si>
    <t>Justin MÃ¼cke</t>
  </si>
  <si>
    <t>https://scholar.google.com/citations?hl=en&amp;user=ippvXIEAAAAJ</t>
  </si>
  <si>
    <t>ippvXIEAAAAJ</t>
  </si>
  <si>
    <t>Ulm University</t>
  </si>
  <si>
    <t>Verified email at uni-ulm.de</t>
  </si>
  <si>
    <t>Sarah Fernandezlopez</t>
  </si>
  <si>
    <t>https://scholar.google.com/citations?hl=en&amp;user=Z4Mct4wAAAAJ</t>
  </si>
  <si>
    <t>Z4Mct4wAAAAJ</t>
  </si>
  <si>
    <t>Bad Dog Agility</t>
  </si>
  <si>
    <t>Verified email at baddogagility.com</t>
  </si>
  <si>
    <t>UREL VAN WILLIAM BERMUDO</t>
  </si>
  <si>
    <t>https://scholar.google.com/citations?hl=en&amp;user=QgFOpsoAAAAJ</t>
  </si>
  <si>
    <t>QgFOpsoAAAAJ</t>
  </si>
  <si>
    <t>Mindanao State University - Iligan Institute of Technology</t>
  </si>
  <si>
    <t>Verified email at g.msuiit.edu.ph</t>
  </si>
  <si>
    <t>Yuxiang Zhang</t>
  </si>
  <si>
    <t>https://scholar.google.com/citations?hl=en&amp;user=2qTqNjMAAAAJ</t>
  </si>
  <si>
    <t>2qTqNjMAAAAJ</t>
  </si>
  <si>
    <t>Institute of Computing Technology, Chinese Academy of Sciences</t>
  </si>
  <si>
    <t>Raunak Mondal</t>
  </si>
  <si>
    <t>https://scholar.google.com/citations?hl=en&amp;user=lpWuqpIAAAAJ</t>
  </si>
  <si>
    <t>lpWuqpIAAAAJ</t>
  </si>
  <si>
    <t>Student, Del Norte High School</t>
  </si>
  <si>
    <t>Verified email at student.palomar.edu</t>
  </si>
  <si>
    <t>bellaj mohamed</t>
  </si>
  <si>
    <t>https://scholar.google.com/citations?hl=en&amp;user=-_VsHvkAAAAJ</t>
  </si>
  <si>
    <t>Nolan Brady</t>
  </si>
  <si>
    <t>https://scholar.google.com/citations?hl=en&amp;user=fE9AHSkAAAAJ</t>
  </si>
  <si>
    <t>fE9AHSkAAAAJ</t>
  </si>
  <si>
    <t>Sheldon McCall</t>
  </si>
  <si>
    <t>https://scholar.google.com/citations?hl=en&amp;user=ctu1fvMAAAAJ</t>
  </si>
  <si>
    <t>ctu1fvMAAAAJ</t>
  </si>
  <si>
    <t>University Of Lincoln</t>
  </si>
  <si>
    <t>Verified email at lincoln.ac.uk</t>
  </si>
  <si>
    <t>Julian Gutierrez</t>
  </si>
  <si>
    <t>https://scholar.google.com/citations?hl=en&amp;user=VOTc0IkAAAAJ</t>
  </si>
  <si>
    <t>VOTc0IkAAAAJ</t>
  </si>
  <si>
    <t>Docente corporacion universitaria Iberoamericana</t>
  </si>
  <si>
    <t>Verified email at udistrital.edu.co</t>
  </si>
  <si>
    <t>Duway Nicolas Lesmes-Leon</t>
  </si>
  <si>
    <t>https://scholar.google.com/citations?hl=en&amp;user=w2IuIWgAAAAJ</t>
  </si>
  <si>
    <t>w2IuIWgAAAAJ</t>
  </si>
  <si>
    <t>Ph.D. Student CS RPTU</t>
  </si>
  <si>
    <t>Foram Niravbhai Shah</t>
  </si>
  <si>
    <t>https://scholar.google.com/citations?hl=en&amp;user=HPcB3CIAAAAJ</t>
  </si>
  <si>
    <t>HPcB3CIAAAAJ</t>
  </si>
  <si>
    <t>Chi Phuong Ngoc Huynh</t>
  </si>
  <si>
    <t>https://scholar.google.com/citations?hl=en&amp;user=ibXjXS8AAAAJ</t>
  </si>
  <si>
    <t>ibXjXS8AAAAJ</t>
  </si>
  <si>
    <t>Graduate Researcher, Vanderbilt University</t>
  </si>
  <si>
    <t>Changjae Yi</t>
  </si>
  <si>
    <t>https://scholar.google.com/citations?hl=en&amp;user=UYD6LdwAAAAJ</t>
  </si>
  <si>
    <t>UYD6LdwAAAAJ</t>
  </si>
  <si>
    <t>Ph.D. student of Seoul National University</t>
  </si>
  <si>
    <t>Yu Zi</t>
  </si>
  <si>
    <t>https://scholar.google.com/citations?hl=en&amp;user=L-fZkHoAAAAJ</t>
  </si>
  <si>
    <t>L-fZkHoAAAAJ</t>
  </si>
  <si>
    <t>The University of Auckland</t>
  </si>
  <si>
    <t>Imane ENNEJJAI</t>
  </si>
  <si>
    <t>https://scholar.google.com/citations?hl=en&amp;user=EWha438AAAAJ</t>
  </si>
  <si>
    <t>EWha438AAAAJ</t>
  </si>
  <si>
    <t>PhD  in Computer Science</t>
  </si>
  <si>
    <t>Verified email at um5r.ac.ma</t>
  </si>
  <si>
    <t>Wildan Kristian Mahardika</t>
  </si>
  <si>
    <t>https://scholar.google.com/citations?hl=en&amp;user=xPxTCfMAAAAJ</t>
  </si>
  <si>
    <t>xPxTCfMAAAAJ</t>
  </si>
  <si>
    <t>Universitas Atma Jaya Yogyakarta</t>
  </si>
  <si>
    <t>Verified email at students.uajy.ac.id</t>
  </si>
  <si>
    <t>Yijing Wei</t>
  </si>
  <si>
    <t>https://scholar.google.com/citations?hl=en&amp;user=PFavv-0AAAAJ</t>
  </si>
  <si>
    <t>PFavv-0AAAAJ</t>
  </si>
  <si>
    <t>Muhammed Fuhad</t>
  </si>
  <si>
    <t>https://scholar.google.com/citations?hl=en&amp;user=rC6hYXwAAAAJ</t>
  </si>
  <si>
    <t>rC6hYXwAAAAJ</t>
  </si>
  <si>
    <t>Student,Christ University</t>
  </si>
  <si>
    <t>Shunyu (Andy) Tang</t>
  </si>
  <si>
    <t>https://scholar.google.com/citations?hl=en&amp;user=Rz1TKaQAAAAJ</t>
  </si>
  <si>
    <t>Rz1TKaQAAAAJ</t>
  </si>
  <si>
    <t>Schreyer Scholar, Penn State University</t>
  </si>
  <si>
    <t>Cecilia Calavaro</t>
  </si>
  <si>
    <t>https://scholar.google.com/citations?hl=en&amp;user=Jor2d9kAAAAJ</t>
  </si>
  <si>
    <t>Jor2d9kAAAAJ</t>
  </si>
  <si>
    <t>Phd Student, Tor Vergata University of Rome</t>
  </si>
  <si>
    <t>Noor AbdulKadhim</t>
  </si>
  <si>
    <t>https://scholar.google.com/citations?hl=en&amp;user=aetnmawAAAAJ</t>
  </si>
  <si>
    <t>aetnmawAAAAJ</t>
  </si>
  <si>
    <t>Dept. of Computer Science-College of Education-Pure Science-Thi Qar  University</t>
  </si>
  <si>
    <t>Verified email at utq.edu.iq</t>
  </si>
  <si>
    <t>Weikai Lin</t>
  </si>
  <si>
    <t>https://scholar.google.com/citations?hl=en&amp;user=u52oisMAAAAJ</t>
  </si>
  <si>
    <t>u52oisMAAAAJ</t>
  </si>
  <si>
    <t>Verified email at ur.rochester.edu</t>
  </si>
  <si>
    <t>Soha Jiwani</t>
  </si>
  <si>
    <t>https://scholar.google.com/citations?hl=en&amp;user=KAo7NY4AAAAJ</t>
  </si>
  <si>
    <t>KAo7NY4AAAAJ</t>
  </si>
  <si>
    <t>Ayesha Agrawal</t>
  </si>
  <si>
    <t>https://scholar.google.com/citations?hl=en&amp;user=ITnp0WcAAAAJ</t>
  </si>
  <si>
    <t>ITnp0WcAAAAJ</t>
  </si>
  <si>
    <t>Mody university of science and technology</t>
  </si>
  <si>
    <t>Razel Ann Gicale - Aguilar</t>
  </si>
  <si>
    <t>https://scholar.google.com/citations?hl=en&amp;user=LdGagdgAAAAJ</t>
  </si>
  <si>
    <t>LdGagdgAAAAJ</t>
  </si>
  <si>
    <t>Instructor III</t>
  </si>
  <si>
    <t>Verified email at dssc.edu.ph</t>
  </si>
  <si>
    <t>Samad Abdul</t>
  </si>
  <si>
    <t>https://scholar.google.com/citations?hl=en&amp;user=GVUZ5Z8AAAAJ</t>
  </si>
  <si>
    <t>GVUZ5Z8AAAAJ</t>
  </si>
  <si>
    <t>Christian Brothers University</t>
  </si>
  <si>
    <t>Verified email at cbu.edu</t>
  </si>
  <si>
    <t>Estak Ahmed</t>
  </si>
  <si>
    <t>https://scholar.google.com/citations?hl=en&amp;user=JEiIsdsAAAAJ</t>
  </si>
  <si>
    <t>JEiIsdsAAAAJ</t>
  </si>
  <si>
    <t>Monroe College</t>
  </si>
  <si>
    <t>Minseong Choi</t>
  </si>
  <si>
    <t>https://scholar.google.com/citations?hl=en&amp;user=FUA0kWcAAAAJ</t>
  </si>
  <si>
    <t>FUA0kWcAAAAJ</t>
  </si>
  <si>
    <t>UNIST</t>
  </si>
  <si>
    <t>Isagani M. Tano, PhD-ELM, DIT</t>
  </si>
  <si>
    <t>https://scholar.google.com/citations?hl=en&amp;user=8yxpJWYAAAAJ</t>
  </si>
  <si>
    <t>8yxpJWYAAAAJ</t>
  </si>
  <si>
    <t>Associate Professor I</t>
  </si>
  <si>
    <t>Verified email at qcu.edu.ph</t>
  </si>
  <si>
    <t>Timur Gagah Prawiro</t>
  </si>
  <si>
    <t>https://scholar.google.com/citations?hl=en&amp;user=jtHgVVYAAAAJ</t>
  </si>
  <si>
    <t>jtHgVVYAAAAJ</t>
  </si>
  <si>
    <t>College Student at Universitas Negeri Semarang</t>
  </si>
  <si>
    <t>Devikarani Roy</t>
  </si>
  <si>
    <t>https://scholar.google.com/citations?hl=en&amp;user=gOtz8-AAAAAJ</t>
  </si>
  <si>
    <t>gOtz8-AAAAAJ</t>
  </si>
  <si>
    <t>Verified email at kccemsr.edu.in</t>
  </si>
  <si>
    <t>Bruno Ambrozio</t>
  </si>
  <si>
    <t>https://scholar.google.com/citations?hl=en&amp;user=86kx30QAAAAJ</t>
  </si>
  <si>
    <t>86kx30QAAAAJ</t>
  </si>
  <si>
    <t>Sr Machine Learning Engineer</t>
  </si>
  <si>
    <t>Verified email at reliaquest.com</t>
  </si>
  <si>
    <t>Marvin Factor</t>
  </si>
  <si>
    <t>https://scholar.google.com/citations?hl=en&amp;user=bncfYXgAAAAJ</t>
  </si>
  <si>
    <t>bncfYXgAAAAJ</t>
  </si>
  <si>
    <t>De La Salle University</t>
  </si>
  <si>
    <t>Verified email at dlsu.edu.ph</t>
  </si>
  <si>
    <t>Enes Hatibovic</t>
  </si>
  <si>
    <t>https://scholar.google.com/citations?hl=en&amp;user=I8PEyLkAAAAJ</t>
  </si>
  <si>
    <t>I8PEyLkAAAAJ</t>
  </si>
  <si>
    <t>Verified email at ssst.edu.ba</t>
  </si>
  <si>
    <t>Mashael Almedlej</t>
  </si>
  <si>
    <t>https://scholar.google.com/citations?hl=en&amp;user=laK3zYwAAAAJ</t>
  </si>
  <si>
    <t>laK3zYwAAAAJ</t>
  </si>
  <si>
    <t>Lecturer at Computer Science and Information collage in Al-Imam Muhammed Ibn SaudÂ â€¦</t>
  </si>
  <si>
    <t>Verified email at imamu.edu.sa</t>
  </si>
  <si>
    <t>Meenal Sharma</t>
  </si>
  <si>
    <t>https://scholar.google.com/citations?hl=en&amp;user=62Sy1EQAAAAJ</t>
  </si>
  <si>
    <t>62Sy1EQAAAAJ</t>
  </si>
  <si>
    <t>Verified email at icfia.org</t>
  </si>
  <si>
    <t>Qiang Fu</t>
  </si>
  <si>
    <t>https://scholar.google.com/citations?hl=en&amp;user=FKianj8AAAAJ</t>
  </si>
  <si>
    <t>FKianj8AAAAJ</t>
  </si>
  <si>
    <t>College of Intelligence and Computing, Tianjin University, Tianjin, China</t>
  </si>
  <si>
    <t>Harsh Raj</t>
  </si>
  <si>
    <t>https://scholar.google.com/citations?hl=en&amp;user=eascF-0AAAAJ</t>
  </si>
  <si>
    <t>eascF-0AAAAJ</t>
  </si>
  <si>
    <t>Mays Zuhair Mohammed Ali</t>
  </si>
  <si>
    <t>https://scholar.google.com/citations?hl=en&amp;user=qiivGeIAAAAJ</t>
  </si>
  <si>
    <t>qiivGeIAAAAJ</t>
  </si>
  <si>
    <t>University of Warith Al-Anbiya'a</t>
  </si>
  <si>
    <t>Verified email at uowa.edu.iq</t>
  </si>
  <si>
    <t>Samuel Buchet</t>
  </si>
  <si>
    <t>https://scholar.google.com/citations?hl=en&amp;user=0heY4p0AAAAJ</t>
  </si>
  <si>
    <t>0heY4p0AAAAJ</t>
  </si>
  <si>
    <t>MIAT, INRAE</t>
  </si>
  <si>
    <t>Verified email at inrae.fr</t>
  </si>
  <si>
    <t>Tanya Tang</t>
  </si>
  <si>
    <t>https://scholar.google.com/citations?hl=en&amp;user=s6d7N5cAAAAJ</t>
  </si>
  <si>
    <t>s6d7N5cAAAAJ</t>
  </si>
  <si>
    <t>MASc Graduate, University of Toronto</t>
  </si>
  <si>
    <t>Verified email at mie.utoronto.ca</t>
  </si>
  <si>
    <t>Daniel Weber</t>
  </si>
  <si>
    <t>https://scholar.google.com/citations?hl=en&amp;user=DnxIg-YAAAAJ</t>
  </si>
  <si>
    <t>DnxIg-YAAAAJ</t>
  </si>
  <si>
    <t>Jenna Choi (Hyewon)</t>
  </si>
  <si>
    <t>https://scholar.google.com/citations?hl=en&amp;user=kA3dOQMAAAAJ</t>
  </si>
  <si>
    <t>kA3dOQMAAAAJ</t>
  </si>
  <si>
    <t>Department of Computer Science, University of Toronto</t>
  </si>
  <si>
    <t>Pedro Freire</t>
  </si>
  <si>
    <t>https://scholar.google.com/citations?hl=en&amp;user=8kRCK_sAAAAJ</t>
  </si>
  <si>
    <t>8kRCK_sAAAAJ</t>
  </si>
  <si>
    <t>IEETA, Universidade de Aveiro</t>
  </si>
  <si>
    <t>yossef alshafy</t>
  </si>
  <si>
    <t>https://scholar.google.com/citations?hl=en&amp;user=bTJ32TkAAAAJ</t>
  </si>
  <si>
    <t>bTJ32TkAAAAJ</t>
  </si>
  <si>
    <t>Ainshams University</t>
  </si>
  <si>
    <t>Laura Jaideny PÃ©rez GÃ³mez</t>
  </si>
  <si>
    <t>https://scholar.google.com/citations?hl=en&amp;user=HesIIQQAAAAJ</t>
  </si>
  <si>
    <t>HesIIQQAAAAJ</t>
  </si>
  <si>
    <t>Graduate student, ITESM</t>
  </si>
  <si>
    <t>Ankit gupta</t>
  </si>
  <si>
    <t>https://scholar.google.com/citations?hl=en&amp;user=egmK6M0AAAAJ</t>
  </si>
  <si>
    <t>egmK6M0AAAAJ</t>
  </si>
  <si>
    <t>Verified email at iilm.edu</t>
  </si>
  <si>
    <t>Jim Verheijde</t>
  </si>
  <si>
    <t>https://scholar.google.com/citations?hl=en&amp;user=_nCErp4AAAAJ</t>
  </si>
  <si>
    <t>_nCErp4AAAAJ</t>
  </si>
  <si>
    <t>Master student Computer Science, Delft University of Technology</t>
  </si>
  <si>
    <t>Kyra Seevers</t>
  </si>
  <si>
    <t>https://scholar.google.com/citations?hl=en&amp;user=CkxckeUAAAAJ</t>
  </si>
  <si>
    <t>CkxckeUAAAAJ</t>
  </si>
  <si>
    <t>Student, University of Kentucky</t>
  </si>
  <si>
    <t>Redwan aldilami</t>
  </si>
  <si>
    <t>https://scholar.google.com/citations?hl=en&amp;user=egq_3RgAAAAJ</t>
  </si>
  <si>
    <t>egq_3RgAAAAJ</t>
  </si>
  <si>
    <t>Assistant Lecturer - University of Science and Technology - College of Computers</t>
  </si>
  <si>
    <t>Verified email at ust.edu.ye</t>
  </si>
  <si>
    <t>Hamid EL MAAZOUZ</t>
  </si>
  <si>
    <t>https://scholar.google.com/citations?hl=en&amp;user=7guOv4gAAAAJ</t>
  </si>
  <si>
    <t>7guOv4gAAAAJ</t>
  </si>
  <si>
    <t>Mohammadia School of Engineers, University Mohammed V of Rabat</t>
  </si>
  <si>
    <t>Iresh Bandara</t>
  </si>
  <si>
    <t>https://scholar.google.com/citations?hl=en&amp;user=4qYyJh4AAAAJ</t>
  </si>
  <si>
    <t>4qYyJh4AAAAJ</t>
  </si>
  <si>
    <t>Lecturer, IIT</t>
  </si>
  <si>
    <t>Francois Saab</t>
  </si>
  <si>
    <t>https://scholar.google.com/citations?hl=en&amp;user=gdRK6m8AAAAJ</t>
  </si>
  <si>
    <t>gdRK6m8AAAAJ</t>
  </si>
  <si>
    <t>M.SC.A (Graduate)</t>
  </si>
  <si>
    <t>Robert Scalfani</t>
  </si>
  <si>
    <t>https://scholar.google.com/citations?hl=en&amp;user=JFFeY_oAAAAJ</t>
  </si>
  <si>
    <t>JFFeY_oAAAAJ</t>
  </si>
  <si>
    <t>The MITRE Corporation</t>
  </si>
  <si>
    <t>ignasius Agus Leonardo</t>
  </si>
  <si>
    <t>https://scholar.google.com/citations?hl=en&amp;user=dzkojAYAAAAJ</t>
  </si>
  <si>
    <t>dzkojAYAAAAJ</t>
  </si>
  <si>
    <t>Universiatas Sebelas Maret</t>
  </si>
  <si>
    <t>Verified email at student.uns.ac.id</t>
  </si>
  <si>
    <t>maysam jalal Abd Ù…ÙŠØ³Ù… Ø¬Ù„Ø§Ù„ Ø¹Ø¨Ø¯</t>
  </si>
  <si>
    <t>https://scholar.google.com/citations?hl=en&amp;user=t-wpIQwAAAAJ</t>
  </si>
  <si>
    <t>t-wpIQwAAAAJ</t>
  </si>
  <si>
    <t>Ø¬Ø§Ù…Ø¹Ø© ÙƒØ±Ø¨Ù„Ø§Ø¡</t>
  </si>
  <si>
    <t>Sarfo-Manu Philip</t>
  </si>
  <si>
    <t>https://scholar.google.com/citations?hl=en&amp;user=eRQAcjkAAAAJ</t>
  </si>
  <si>
    <t>eRQAcjkAAAAJ</t>
  </si>
  <si>
    <t>University of Energy and Natural Resources</t>
  </si>
  <si>
    <t>Verified email at uenr.edu.gh</t>
  </si>
  <si>
    <t>Joey De la Cruz</t>
  </si>
  <si>
    <t>https://scholar.google.com/citations?hl=en&amp;user=JqH2odYAAAAJ</t>
  </si>
  <si>
    <t>JqH2odYAAAAJ</t>
  </si>
  <si>
    <t>NEUST Instructor</t>
  </si>
  <si>
    <t>Drew Nguyen</t>
  </si>
  <si>
    <t>https://scholar.google.com/citations?hl=en&amp;user=J-lRhLQAAAAJ</t>
  </si>
  <si>
    <t>J-lRhLQAAAAJ</t>
  </si>
  <si>
    <t>Ashish Prabhune</t>
  </si>
  <si>
    <t>https://scholar.google.com/citations?hl=en&amp;user=XnjBmHkAAAAJ</t>
  </si>
  <si>
    <t>XnjBmHkAAAAJ</t>
  </si>
  <si>
    <t>Student at University of Cincinnati</t>
  </si>
  <si>
    <t>JosÃ© Anastacio HernÃ¡ndez SaldaÃ±a</t>
  </si>
  <si>
    <t>https://scholar.google.com/citations?hl=en&amp;user=6S_gDZ0AAAAJ</t>
  </si>
  <si>
    <t>6S_gDZ0AAAAJ</t>
  </si>
  <si>
    <t>Universidad AutÃ³noma de Nuevo LeÃ³n</t>
  </si>
  <si>
    <t>Verified email at uanl.edu.mx</t>
  </si>
  <si>
    <t>Nazhon Khaleel</t>
  </si>
  <si>
    <t>https://scholar.google.com/citations?hl=en&amp;user=0ZXqssQAAAAJ</t>
  </si>
  <si>
    <t>0ZXqssQAAAAJ</t>
  </si>
  <si>
    <t>Assistant Lecturer</t>
  </si>
  <si>
    <t>Danish Ahmad Khan</t>
  </si>
  <si>
    <t>https://scholar.google.com/citations?hl=en&amp;user=BFycjZkAAAAJ</t>
  </si>
  <si>
    <t>BFycjZkAAAAJ</t>
  </si>
  <si>
    <t>Graduate Student - University at Buffalo, New York</t>
  </si>
  <si>
    <t>JoÃ£o Pedro Pianta</t>
  </si>
  <si>
    <t>https://scholar.google.com/citations?hl=en&amp;user=QojUOVoAAAAJ</t>
  </si>
  <si>
    <t>QojUOVoAAAAJ</t>
  </si>
  <si>
    <t>Graduate Student, PUCRS</t>
  </si>
  <si>
    <t>Marius Brouwer</t>
  </si>
  <si>
    <t>https://scholar.google.com/citations?hl=en&amp;user=EWUiFhEAAAAJ</t>
  </si>
  <si>
    <t>EWUiFhEAAAAJ</t>
  </si>
  <si>
    <t>Khisaluddin Shaikh</t>
  </si>
  <si>
    <t>https://scholar.google.com/citations?hl=en&amp;user=58EwTxoAAAAJ</t>
  </si>
  <si>
    <t>58EwTxoAAAAJ</t>
  </si>
  <si>
    <t>University Malaysia Pahang Al-Sultan Abdullah</t>
  </si>
  <si>
    <t>Verified email at adab.umpsa.edu.my</t>
  </si>
  <si>
    <t>Vivek Kumar M Singh</t>
  </si>
  <si>
    <t>https://scholar.google.com/citations?hl=en&amp;user=e2tA_ukAAAAJ</t>
  </si>
  <si>
    <t>e2tA_ukAAAAJ</t>
  </si>
  <si>
    <t>Post Graduate Student at Mumbai University</t>
  </si>
  <si>
    <t>Nikhil Singh</t>
  </si>
  <si>
    <t>https://scholar.google.com/citations?hl=en&amp;user=2PDTqEQAAAAJ</t>
  </si>
  <si>
    <t>2PDTqEQAAAAJ</t>
  </si>
  <si>
    <t>SPJIMR</t>
  </si>
  <si>
    <t>Verified email at pes.edu</t>
  </si>
  <si>
    <t>Suman Adhikari</t>
  </si>
  <si>
    <t>https://scholar.google.com/citations?hl=en&amp;user=OHf6NTMAAAAJ</t>
  </si>
  <si>
    <t>OHf6NTMAAAAJ</t>
  </si>
  <si>
    <t>Nitin Soni</t>
  </si>
  <si>
    <t>https://scholar.google.com/citations?hl=en&amp;user=GmcFIRUAAAAJ</t>
  </si>
  <si>
    <t>GmcFIRUAAAAJ</t>
  </si>
  <si>
    <t>Assistant Professor Master of Computer Application</t>
  </si>
  <si>
    <t>Verified email at secs.ac.in</t>
  </si>
  <si>
    <t>Anna Sokol</t>
  </si>
  <si>
    <t>https://scholar.google.com/citations?hl=en&amp;user=wrEaQEQAAAAJ</t>
  </si>
  <si>
    <t>wrEaQEQAAAAJ</t>
  </si>
  <si>
    <t>Akshay Agrawal</t>
  </si>
  <si>
    <t>https://scholar.google.com/citations?hl=en&amp;user=2cU7DdcAAAAJ</t>
  </si>
  <si>
    <t>2cU7DdcAAAAJ</t>
  </si>
  <si>
    <t>Student, MET-ICS</t>
  </si>
  <si>
    <t>Dartegnian Velarde</t>
  </si>
  <si>
    <t>https://scholar.google.com/citations?hl=en&amp;user=SPHbv8EAAAAJ</t>
  </si>
  <si>
    <t>SPHbv8EAAAAJ</t>
  </si>
  <si>
    <t>Asia Pacific College</t>
  </si>
  <si>
    <t>Verified email at dartegnian.com</t>
  </si>
  <si>
    <t>Ananth Goyal</t>
  </si>
  <si>
    <t>https://scholar.google.com/citations?hl=en&amp;user=e3DaAssAAAAJ</t>
  </si>
  <si>
    <t>e3DaAssAAAAJ</t>
  </si>
  <si>
    <t>UC Berkeley EECS</t>
  </si>
  <si>
    <t>Myroslava Romaniuk</t>
  </si>
  <si>
    <t>https://scholar.google.com/citations?hl=en&amp;user=Lzmov8UAAAAJ</t>
  </si>
  <si>
    <t>Lzmov8UAAAAJ</t>
  </si>
  <si>
    <t>Bachelor Student, Ukrainian Catholic University</t>
  </si>
  <si>
    <t>https://scholar.google.com/citations?hl=en&amp;user=lrtI0NsAAAAJ</t>
  </si>
  <si>
    <t>lrtI0NsAAAAJ</t>
  </si>
  <si>
    <t>University of Massachusetts, Amherst</t>
  </si>
  <si>
    <t>Bahgat Ayasi</t>
  </si>
  <si>
    <t>https://scholar.google.com/citations?hl=en&amp;user=zkMZU-UAAAAJ</t>
  </si>
  <si>
    <t>zkMZU-UAAAAJ</t>
  </si>
  <si>
    <t>Arab American university</t>
  </si>
  <si>
    <t>Verified email at aaup.edu</t>
  </si>
  <si>
    <t>Randy Reddekopp</t>
  </si>
  <si>
    <t>https://scholar.google.com/citations?hl=en&amp;user=5xalGZkAAAAJ</t>
  </si>
  <si>
    <t>5xalGZkAAAAJ</t>
  </si>
  <si>
    <t>Manager of Laboratory Information Systems, Saskatchewan Health Authority</t>
  </si>
  <si>
    <t>Verified email at saskhealthauthority.ca</t>
  </si>
  <si>
    <t>Andryan Dwi Cahyono</t>
  </si>
  <si>
    <t>https://scholar.google.com/citations?hl=en&amp;user=4XYoMYIAAAAJ</t>
  </si>
  <si>
    <t>4XYoMYIAAAAJ</t>
  </si>
  <si>
    <t>Universitas Islam Negeri Sultan Syarif Qasim Riau</t>
  </si>
  <si>
    <t>Olof Rickhammar</t>
  </si>
  <si>
    <t>https://scholar.google.com/citations?hl=en&amp;user=MUcoxu8AAAAJ</t>
  </si>
  <si>
    <t>MUcoxu8AAAAJ</t>
  </si>
  <si>
    <t>SalahDin A. Rezk</t>
  </si>
  <si>
    <t>https://scholar.google.com/citations?hl=en&amp;user=q341kvcAAAAJ</t>
  </si>
  <si>
    <t>q341kvcAAAAJ</t>
  </si>
  <si>
    <t>Student of Aerospace Engineering, Zewail City</t>
  </si>
  <si>
    <t>Verified email at zewailcity.edu.eg</t>
  </si>
  <si>
    <t>Miguel S. Soriano-Garcia</t>
  </si>
  <si>
    <t>https://scholar.google.com/citations?hl=en&amp;user=crDxwyAAAAAJ</t>
  </si>
  <si>
    <t>crDxwyAAAAAJ</t>
  </si>
  <si>
    <t>Verified email at alumnos.udg.mx</t>
  </si>
  <si>
    <t>Martin Jensen</t>
  </si>
  <si>
    <t>https://scholar.google.com/citations?hl=en&amp;user=PBpVrW0AAAAJ</t>
  </si>
  <si>
    <t>PBpVrW0AAAAJ</t>
  </si>
  <si>
    <t>William P Goble</t>
  </si>
  <si>
    <t>https://scholar.google.com/citations?hl=en&amp;user=d9shf48AAAAJ</t>
  </si>
  <si>
    <t>d9shf48AAAAJ</t>
  </si>
  <si>
    <t>Florida State University</t>
  </si>
  <si>
    <t>Hind Adai Abd Al-hassan</t>
  </si>
  <si>
    <t>https://scholar.google.com/citations?hl=en&amp;user=ClqeaNgAAAAJ</t>
  </si>
  <si>
    <t>ClqeaNgAAAAJ</t>
  </si>
  <si>
    <t>Mustansiriya University</t>
  </si>
  <si>
    <t>Dhanesh Thatikonda</t>
  </si>
  <si>
    <t>https://scholar.google.com/citations?hl=en&amp;user=P43M1nYAAAAJ</t>
  </si>
  <si>
    <t>P43M1nYAAAAJ</t>
  </si>
  <si>
    <t>IEEE Senior Member, Senior Product Manager</t>
  </si>
  <si>
    <t>Verified email at sprint.com</t>
  </si>
  <si>
    <t>Wu Jionghao</t>
  </si>
  <si>
    <t>https://scholar.google.com/citations?hl=en&amp;user=vDTI908AAAAJ</t>
  </si>
  <si>
    <t>vDTI908AAAAJ</t>
  </si>
  <si>
    <t>Oleh Smysh</t>
  </si>
  <si>
    <t>https://scholar.google.com/citations?hl=en&amp;user=e8ZpNGcAAAAJ</t>
  </si>
  <si>
    <t>e8ZpNGcAAAAJ</t>
  </si>
  <si>
    <t>National University of Kyiv-Mohyla Academy</t>
  </si>
  <si>
    <t>Verified email at ukma.edu.ua</t>
  </si>
  <si>
    <t>Yves Gabriel Vieira Maia</t>
  </si>
  <si>
    <t>https://scholar.google.com/citations?hl=en&amp;user=PzTs_TsAAAAJ</t>
  </si>
  <si>
    <t>PzTs_TsAAAAJ</t>
  </si>
  <si>
    <t>Verified email at aluno.ifsp.edu.br</t>
  </si>
  <si>
    <t>Pandurang Biradar</t>
  </si>
  <si>
    <t>https://scholar.google.com/citations?hl=en&amp;user=1TO_uaUAAAAJ</t>
  </si>
  <si>
    <t>1TO_uaUAAAAJ</t>
  </si>
  <si>
    <t>Assistant Professor,BLDEA's VP Dr PG Halakatti College of Engineering &amp; Technology</t>
  </si>
  <si>
    <t>Verified email at bldeacet.ac.in</t>
  </si>
  <si>
    <t>ÐÐ½Ð´Ñ€Ñ–Ð¹ Ð†Ð²Ð°Ð½ÑŽÐº</t>
  </si>
  <si>
    <t>https://scholar.google.com/citations?hl=en&amp;user=LtuQReYAAAAJ</t>
  </si>
  <si>
    <t>LtuQReYAAAAJ</t>
  </si>
  <si>
    <t>Ako Ahmadi</t>
  </si>
  <si>
    <t>https://scholar.google.com/citations?hl=en&amp;user=Ix7IKNkAAAAJ</t>
  </si>
  <si>
    <t>Ix7IKNkAAAAJ</t>
  </si>
  <si>
    <t>Islamic Azad University</t>
  </si>
  <si>
    <t>Rasha Muthana Jameel</t>
  </si>
  <si>
    <t>https://scholar.google.com/citations?hl=en&amp;user=gPp6QisAAAAJ</t>
  </si>
  <si>
    <t>gPp6QisAAAAJ</t>
  </si>
  <si>
    <t>Assistant Lecturer of Computer Science / Al-Qadisiyah University</t>
  </si>
  <si>
    <t>Bhavya Sharma</t>
  </si>
  <si>
    <t>https://scholar.google.com/citations?hl=en&amp;user=UhhhdocAAAAJ</t>
  </si>
  <si>
    <t>UhhhdocAAAAJ</t>
  </si>
  <si>
    <t>Arnob Chowdhury</t>
  </si>
  <si>
    <t>https://scholar.google.com/citations?hl=en&amp;user=voATtJkAAAAJ</t>
  </si>
  <si>
    <t>voATtJkAAAAJ</t>
  </si>
  <si>
    <t>Student Of Computer Science and Engineering, SRM Institute of science and technology</t>
  </si>
  <si>
    <t>Rehaan Mazid</t>
  </si>
  <si>
    <t>https://scholar.google.com/citations?hl=en&amp;user=ClND-7cAAAAJ</t>
  </si>
  <si>
    <t>ClND-7cAAAAJ</t>
  </si>
  <si>
    <t>Melchizedek Das</t>
  </si>
  <si>
    <t>https://scholar.google.com/citations?hl=en&amp;user=Xt0KsoAAAAAJ</t>
  </si>
  <si>
    <t>Xt0KsoAAAAAJ</t>
  </si>
  <si>
    <t>IBM Systems</t>
  </si>
  <si>
    <t>Masud Imran</t>
  </si>
  <si>
    <t>https://scholar.google.com/citations?hl=en&amp;user=I4ZBGEEAAAAJ</t>
  </si>
  <si>
    <t>I4ZBGEEAAAAJ</t>
  </si>
  <si>
    <t>Karine Pistili</t>
  </si>
  <si>
    <t>https://scholar.google.com/citations?hl=en&amp;user=R2zO3JsAAAAJ</t>
  </si>
  <si>
    <t>R2zO3JsAAAAJ</t>
  </si>
  <si>
    <t>Facens University</t>
  </si>
  <si>
    <t>Verified email at facens.br</t>
  </si>
  <si>
    <t>ABDELMENEM ELGABRY</t>
  </si>
  <si>
    <t>https://scholar.google.com/citations?hl=en&amp;user=CrKnroIAAAAJ</t>
  </si>
  <si>
    <t>CrKnroIAAAAJ</t>
  </si>
  <si>
    <t>Faculty of engineering, Tanta university</t>
  </si>
  <si>
    <t>Verified email at f-eng.tanta.edu.eg</t>
  </si>
  <si>
    <t>Jorge Mederos</t>
  </si>
  <si>
    <t>https://scholar.google.com/citations?hl=en&amp;user=1sp-LkUAAAAJ</t>
  </si>
  <si>
    <t>1sp-LkUAAAAJ</t>
  </si>
  <si>
    <t>University of Havana</t>
  </si>
  <si>
    <t>Luis Leal</t>
  </si>
  <si>
    <t>https://scholar.google.com/citations?hl=en&amp;user=8v0_8LUAAAAJ</t>
  </si>
  <si>
    <t>8v0_8LUAAAAJ</t>
  </si>
  <si>
    <t>independent</t>
  </si>
  <si>
    <t>Verified email at galileo.edu</t>
  </si>
  <si>
    <t>Renato Reis Leme</t>
  </si>
  <si>
    <t>https://scholar.google.com/citations?hl=en&amp;user=fJ42d8QAAAAJ</t>
  </si>
  <si>
    <t>fJ42d8QAAAAJ</t>
  </si>
  <si>
    <t>Unicamp</t>
  </si>
  <si>
    <t>Christopher Chandra</t>
  </si>
  <si>
    <t>https://scholar.google.com/citations?hl=en&amp;user=uItNofMAAAAJ</t>
  </si>
  <si>
    <t>uItNofMAAAAJ</t>
  </si>
  <si>
    <t>Universitas Putera Batam</t>
  </si>
  <si>
    <t>Verified email at upbatam.ac.id</t>
  </si>
  <si>
    <t>Musah Abdulmumini Yakubu</t>
  </si>
  <si>
    <t>https://scholar.google.com/citations?hl=en&amp;user=-NQQwf8AAAAJ</t>
  </si>
  <si>
    <t>University of Abuja Computer Science Department</t>
  </si>
  <si>
    <t>Verified email at uniabuja.edu.ng</t>
  </si>
  <si>
    <t>Shreya Sil</t>
  </si>
  <si>
    <t>https://scholar.google.com/citations?hl=en&amp;user=wLxenyAAAAAJ</t>
  </si>
  <si>
    <t>wLxenyAAAAAJ</t>
  </si>
  <si>
    <t>Mir Nawaz Ahmad</t>
  </si>
  <si>
    <t>https://scholar.google.com/citations?hl=en&amp;user=_yMyWiEAAAAJ</t>
  </si>
  <si>
    <t>_yMyWiEAAAAJ</t>
  </si>
  <si>
    <t>Verified email at mietjammu.in</t>
  </si>
  <si>
    <t>Vamsi Krishna Choppavarapu</t>
  </si>
  <si>
    <t>https://scholar.google.com/citations?hl=en&amp;user=BgwAJxUAAAAJ</t>
  </si>
  <si>
    <t>BgwAJxUAAAAJ</t>
  </si>
  <si>
    <t>Verified email at anits.edu.in</t>
  </si>
  <si>
    <t>Patrick Ribu Gorton</t>
  </si>
  <si>
    <t>https://scholar.google.com/citations?hl=en&amp;user=gKFF5eEAAAAJ</t>
  </si>
  <si>
    <t>gKFF5eEAAAAJ</t>
  </si>
  <si>
    <t>Norwegian Defence Research Establishment and University of Oslo</t>
  </si>
  <si>
    <t>Verified email at ffi.no</t>
  </si>
  <si>
    <t>Duc DoViet</t>
  </si>
  <si>
    <t>https://scholar.google.com/citations?hl=en&amp;user=UtHOAqEAAAAJ</t>
  </si>
  <si>
    <t>UtHOAqEAAAAJ</t>
  </si>
  <si>
    <t>Le Quy Don Technical University</t>
  </si>
  <si>
    <t>Verified email at lqdtu.edu.vn</t>
  </si>
  <si>
    <t>Madhura Kartik Naidu</t>
  </si>
  <si>
    <t>https://scholar.google.com/citations?hl=en&amp;user=Sk4Dt7YAAAAJ</t>
  </si>
  <si>
    <t>Sk4Dt7YAAAAJ</t>
  </si>
  <si>
    <t>Lecturer at Santaji Mahavidyalaya, Nagpur, India</t>
  </si>
  <si>
    <t>Ð¢ÑƒÑ€ÐµÑ…Ð°Ð½Ð¾Ð²Ð° (GI Turekhanova)</t>
  </si>
  <si>
    <t>https://scholar.google.com/citations?hl=en&amp;user=YZctwTgAAAAJ</t>
  </si>
  <si>
    <t>YZctwTgAAAAJ</t>
  </si>
  <si>
    <t>M.Kh.Dulaty Taraz Regional University</t>
  </si>
  <si>
    <t>Paulo Alting von Geusau</t>
  </si>
  <si>
    <t>https://scholar.google.com/citations?hl=en&amp;user=M_TJEMwAAAAJ</t>
  </si>
  <si>
    <t>M_TJEMwAAAAJ</t>
  </si>
  <si>
    <t>Ola' Challabi</t>
  </si>
  <si>
    <t>https://scholar.google.com/citations?hl=en&amp;user=xweOeaMAAAAJ</t>
  </si>
  <si>
    <t>xweOeaMAAAAJ</t>
  </si>
  <si>
    <t>Verified email at northampton.ac.uk</t>
  </si>
  <si>
    <t>Subrat Subedi</t>
  </si>
  <si>
    <t>https://scholar.google.com/citations?hl=en&amp;user=PkQps0AAAAAJ</t>
  </si>
  <si>
    <t>PkQps0AAAAAJ</t>
  </si>
  <si>
    <t>University of South Dakota</t>
  </si>
  <si>
    <t>Verified email at coyotes.usd.edu</t>
  </si>
  <si>
    <t>Giordano Vicente</t>
  </si>
  <si>
    <t>https://scholar.google.com/citations?hl=en&amp;user=XzIjy6sAAAAJ</t>
  </si>
  <si>
    <t>XzIjy6sAAAAJ</t>
  </si>
  <si>
    <t>UFRN</t>
  </si>
  <si>
    <t>Fabrizio Lazzaretti</t>
  </si>
  <si>
    <t>https://scholar.google.com/citations?hl=en&amp;user=KW6eqXkAAAAJ</t>
  </si>
  <si>
    <t>KW6eqXkAAAAJ</t>
  </si>
  <si>
    <t>Wavestone</t>
  </si>
  <si>
    <t>Verified email at ost.ch</t>
  </si>
  <si>
    <t>Ishraq Abdul Alameer</t>
  </si>
  <si>
    <t>https://scholar.google.com/citations?hl=en&amp;user=7CiyrcUAAAAJ</t>
  </si>
  <si>
    <t>7CiyrcUAAAAJ</t>
  </si>
  <si>
    <t>Ø¬Ø§Ù…Ø¹Ø© Ø¨Ø§Ø¨Ù„</t>
  </si>
  <si>
    <t>zeenat ali</t>
  </si>
  <si>
    <t>https://scholar.google.com/citations?hl=en&amp;user=oE9nYOwAAAAJ</t>
  </si>
  <si>
    <t>oE9nYOwAAAAJ</t>
  </si>
  <si>
    <t>University of Maryland, Baltimore County</t>
  </si>
  <si>
    <t>Ansh Chandnani</t>
  </si>
  <si>
    <t>https://scholar.google.com/citations?hl=en&amp;user=NL8EffQAAAAJ</t>
  </si>
  <si>
    <t>NL8EffQAAAAJ</t>
  </si>
  <si>
    <t>Student, Drexel University</t>
  </si>
  <si>
    <t>Remi Collet</t>
  </si>
  <si>
    <t>https://scholar.google.com/citations?hl=en&amp;user=k-n_GugAAAAJ</t>
  </si>
  <si>
    <t>k-n_GugAAAAJ</t>
  </si>
  <si>
    <t>Teaching asisstant, UniversitÃ© Saint-Louis Bruxelles</t>
  </si>
  <si>
    <t>Verified email at usaintlouis.be</t>
  </si>
  <si>
    <t>Emily Baschab</t>
  </si>
  <si>
    <t>https://scholar.google.com/citations?hl=en&amp;user=O5A5aoMAAAAJ</t>
  </si>
  <si>
    <t>O5A5aoMAAAAJ</t>
  </si>
  <si>
    <t>University of Alabama</t>
  </si>
  <si>
    <t>Muhammad Fachrul Hasan Mujtahid</t>
  </si>
  <si>
    <t>https://scholar.google.com/citations?hl=en&amp;user=n3oTla0AAAAJ</t>
  </si>
  <si>
    <t>n3oTla0AAAAJ</t>
  </si>
  <si>
    <t>Aksara Global</t>
  </si>
  <si>
    <t>Dipti Dubey</t>
  </si>
  <si>
    <t>https://scholar.google.com/citations?hl=en&amp;user=TPV_z_UAAAAJ</t>
  </si>
  <si>
    <t>TPV_z_UAAAAJ</t>
  </si>
  <si>
    <t>Technical Officer Computer, JNKVV Jabalpur</t>
  </si>
  <si>
    <t>Cyril Gorlla</t>
  </si>
  <si>
    <t>https://scholar.google.com/citations?hl=en&amp;user=h_5nYI8AAAAJ</t>
  </si>
  <si>
    <t>h_5nYI8AAAAJ</t>
  </si>
  <si>
    <t>HalÄ±cÄ±oÄŸlu Data Science Institute</t>
  </si>
  <si>
    <t>Verified email at jacobs.ucsd.edu</t>
  </si>
  <si>
    <t>Eton  Williams</t>
  </si>
  <si>
    <t>https://scholar.google.com/citations?hl=en&amp;user=zOVBq8QAAAAJ</t>
  </si>
  <si>
    <t>zOVBq8QAAAAJ</t>
  </si>
  <si>
    <t>University of South East Norway</t>
  </si>
  <si>
    <t>Verified email at usn.no</t>
  </si>
  <si>
    <t>Alistair Horwood</t>
  </si>
  <si>
    <t>https://scholar.google.com/citations?hl=en&amp;user=pn9Y_9UAAAAJ</t>
  </si>
  <si>
    <t>pn9Y_9UAAAAJ</t>
  </si>
  <si>
    <t>Student Computer Science, Flinders University</t>
  </si>
  <si>
    <t>Verified email at flinders.edu.au</t>
  </si>
  <si>
    <t>è‰¾ç“¦äºž Arwansyah P78097082</t>
  </si>
  <si>
    <t>https://scholar.google.com/citations?hl=en&amp;user=azfUAiIAAAAJ</t>
  </si>
  <si>
    <t>azfUAiIAAAAJ</t>
  </si>
  <si>
    <t>National Cheng Kung University</t>
  </si>
  <si>
    <t>Verified email at gs.ncku.edu.tw</t>
  </si>
  <si>
    <t>Samuel Chassot</t>
  </si>
  <si>
    <t>https://scholar.google.com/citations?hl=en&amp;user=yL85RAUAAAAJ</t>
  </si>
  <si>
    <t>yL85RAUAAAAJ</t>
  </si>
  <si>
    <t>Laura McLean</t>
  </si>
  <si>
    <t>https://scholar.google.com/citations?hl=en&amp;user=jT3yoXYAAAAJ</t>
  </si>
  <si>
    <t>jT3yoXYAAAAJ</t>
  </si>
  <si>
    <t>Flinders University</t>
  </si>
  <si>
    <t>Ekata Gupta</t>
  </si>
  <si>
    <t>https://scholar.google.com/citations?hl=en&amp;user=kXBILdQAAAAJ</t>
  </si>
  <si>
    <t>kXBILdQAAAAJ</t>
  </si>
  <si>
    <t>Associate Professor,GNIM, affiliated IPU</t>
  </si>
  <si>
    <t>Maurits Lawende</t>
  </si>
  <si>
    <t>https://scholar.google.com/citations?hl=en&amp;user=u737oRcAAAAJ</t>
  </si>
  <si>
    <t>u737oRcAAAAJ</t>
  </si>
  <si>
    <t>Verified email at mauritslawende.nl</t>
  </si>
  <si>
    <t>Rodger Byrd</t>
  </si>
  <si>
    <t>https://scholar.google.com/citations?hl=en&amp;user=NGRDQQcAAAAJ</t>
  </si>
  <si>
    <t>NGRDQQcAAAAJ</t>
  </si>
  <si>
    <t>Graduate Student, Computer Science, University of Colorado Colorado Springs</t>
  </si>
  <si>
    <t>SOUMENDRA NATH BANERJEE</t>
  </si>
  <si>
    <t>https://scholar.google.com/citations?hl=en&amp;user=qTAtvq4AAAAJ</t>
  </si>
  <si>
    <t>qTAtvq4AAAAJ</t>
  </si>
  <si>
    <t>Apurbo Mandal</t>
  </si>
  <si>
    <t>https://scholar.google.com/citations?hl=en&amp;user=Y4BVxTIAAAAJ</t>
  </si>
  <si>
    <t>Y4BVxTIAAAAJ</t>
  </si>
  <si>
    <t>Independent Researcher, Senior Service Desk Analyst L2 @Team Computers (Oliver +)</t>
  </si>
  <si>
    <t>Verified email at precisionit.co.in</t>
  </si>
  <si>
    <t>Philippe Taha Racicot</t>
  </si>
  <si>
    <t>https://scholar.google.com/citations?hl=en&amp;user=Dg1xE-MAAAAJ</t>
  </si>
  <si>
    <t>Dg1xE-MAAAAJ</t>
  </si>
  <si>
    <t>Computer science, UniversitÃ© Laval</t>
  </si>
  <si>
    <t>Halit Ahmet AKDEMÄ°R</t>
  </si>
  <si>
    <t>https://scholar.google.com/citations?hl=en&amp;user=TUKngRQAAAAJ</t>
  </si>
  <si>
    <t>TUKngRQAAAAJ</t>
  </si>
  <si>
    <t>Ä°ncir AraÅŸtÄ±rma EnstitÃ¼sÃ¼</t>
  </si>
  <si>
    <t>Verified email at tarimorman.gov.tr</t>
  </si>
  <si>
    <t>Tarannum Lakdawala</t>
  </si>
  <si>
    <t>https://scholar.google.com/citations?hl=en&amp;user=SN96cb4AAAAJ</t>
  </si>
  <si>
    <t>SN96cb4AAAAJ</t>
  </si>
  <si>
    <t>Carnegie Mellon University Computer Science</t>
  </si>
  <si>
    <t>Talha Arshad</t>
  </si>
  <si>
    <t>https://scholar.google.com/citations?hl=en&amp;user=Yaufp2kAAAAJ</t>
  </si>
  <si>
    <t>Yaufp2kAAAAJ</t>
  </si>
  <si>
    <t>Alhamd Islamic University, Islamabad</t>
  </si>
  <si>
    <t>Mohammad H Ellewe</t>
  </si>
  <si>
    <t>https://scholar.google.com/citations?hl=en&amp;user=bOvkEz4AAAAJ</t>
  </si>
  <si>
    <t>bOvkEz4AAAAJ</t>
  </si>
  <si>
    <t>Teaching In University of Al-Maarif</t>
  </si>
  <si>
    <t>Verified email at uoa.edu.iq</t>
  </si>
  <si>
    <t>Lamria Simatupang</t>
  </si>
  <si>
    <t>https://scholar.google.com/citations?hl=en&amp;user=k1LifmsAAAAJ</t>
  </si>
  <si>
    <t>k1LifmsAAAAJ</t>
  </si>
  <si>
    <t>Saqib Ali Khaskheli</t>
  </si>
  <si>
    <t>https://scholar.google.com/citations?hl=en&amp;user=t5sQikoAAAAJ</t>
  </si>
  <si>
    <t>t5sQikoAAAAJ</t>
  </si>
  <si>
    <t>Sindh Agriculture Unversity Tandojam</t>
  </si>
  <si>
    <t>Verified email at student.sau.edu.pk</t>
  </si>
  <si>
    <t>Kyle Pu</t>
  </si>
  <si>
    <t>https://scholar.google.com/citations?hl=en&amp;user=1nlDj9UAAAAJ</t>
  </si>
  <si>
    <t>1nlDj9UAAAAJ</t>
  </si>
  <si>
    <t>UCLA</t>
  </si>
  <si>
    <t>Vinay Bhaip</t>
  </si>
  <si>
    <t>https://scholar.google.com/citations?hl=en&amp;user=CisSC8UAAAAJ</t>
  </si>
  <si>
    <t>CisSC8UAAAAJ</t>
  </si>
  <si>
    <t>Nada Salem</t>
  </si>
  <si>
    <t>https://scholar.google.com/citations?hl=en&amp;user=DytREdoAAAAJ</t>
  </si>
  <si>
    <t>DytREdoAAAAJ</t>
  </si>
  <si>
    <t>Bachelor's degree in Information Technology, Libyan International Medical University</t>
  </si>
  <si>
    <t>Verified email at limu.edu.ly</t>
  </si>
  <si>
    <t>MARWAN AL FAJRI</t>
  </si>
  <si>
    <t>https://scholar.google.com/citations?hl=en&amp;user=czhFXoYAAAAJ</t>
  </si>
  <si>
    <t>czhFXoYAAAAJ</t>
  </si>
  <si>
    <t>Mikroskil</t>
  </si>
  <si>
    <t>Verified email at students.mikroskil.ac.id</t>
  </si>
  <si>
    <t>VÃ­tor Hugo Menino</t>
  </si>
  <si>
    <t>https://scholar.google.com/citations?hl=en&amp;user=JlnE9e0AAAAJ</t>
  </si>
  <si>
    <t>JlnE9e0AAAAJ</t>
  </si>
  <si>
    <t>NOVA LINCS &amp; Faculdade de CiÃªncias e Tecnologia from Universidade Nova de Lisboa</t>
  </si>
  <si>
    <t>Verified email at campus.fct.unl.pt</t>
  </si>
  <si>
    <t>Abanobi GC</t>
  </si>
  <si>
    <t>https://scholar.google.com/citations?hl=en&amp;user=vkcuI1QAAAAJ</t>
  </si>
  <si>
    <t>vkcuI1QAAAAJ</t>
  </si>
  <si>
    <t>Lecturer Evangel University Akaeze</t>
  </si>
  <si>
    <t>Verified email at evangeluniversity.edu.ng</t>
  </si>
  <si>
    <t>Zhenglong Wu</t>
  </si>
  <si>
    <t>https://scholar.google.com/citations?hl=en&amp;user=TNdgE7sAAAAJ</t>
  </si>
  <si>
    <t>TNdgE7sAAAAJ</t>
  </si>
  <si>
    <t>Meituan</t>
  </si>
  <si>
    <t>Verified email at meituan.com</t>
  </si>
  <si>
    <t>Raghul V</t>
  </si>
  <si>
    <t>https://scholar.google.com/citations?hl=en&amp;user=UoaDNAkAAAAJ</t>
  </si>
  <si>
    <t>UoaDNAkAAAAJ</t>
  </si>
  <si>
    <t>Security Engineer 1, Cyware Labs</t>
  </si>
  <si>
    <t>Verified email at msds.christuniversity.in</t>
  </si>
  <si>
    <t>Tanisha Saxena</t>
  </si>
  <si>
    <t>https://scholar.google.com/citations?hl=en&amp;user=k6Irn0gAAAAJ</t>
  </si>
  <si>
    <t>k6Irn0gAAAAJ</t>
  </si>
  <si>
    <t>Lexington High School, MIT PRIMES</t>
  </si>
  <si>
    <t>Verified email at lexingtonma.org</t>
  </si>
  <si>
    <t>Jeremy Straughter</t>
  </si>
  <si>
    <t>https://scholar.google.com/citations?hl=en&amp;user=7Fg4JhUAAAAJ</t>
  </si>
  <si>
    <t>7Fg4JhUAAAAJ</t>
  </si>
  <si>
    <t>Jaisal Kothari</t>
  </si>
  <si>
    <t>https://scholar.google.com/citations?hl=en&amp;user=2hYCzoEAAAAJ</t>
  </si>
  <si>
    <t>2hYCzoEAAAAJ</t>
  </si>
  <si>
    <t>Student, AIS Saket</t>
  </si>
  <si>
    <t>Glimpse Salwan</t>
  </si>
  <si>
    <t>https://scholar.google.com/citations?hl=en&amp;user=I-e2R6IAAAAJ</t>
  </si>
  <si>
    <t>I-e2R6IAAAAJ</t>
  </si>
  <si>
    <t>IKG Punjab Technical University, Punjab, India</t>
  </si>
  <si>
    <t>Ezuruka Evelyn Ogochukwu</t>
  </si>
  <si>
    <t>https://scholar.google.com/citations?hl=en&amp;user=ijzoHyUAAAAJ</t>
  </si>
  <si>
    <t>ijzoHyUAAAAJ</t>
  </si>
  <si>
    <t>Nnamdi Azikiwe University, Awka</t>
  </si>
  <si>
    <t>Prithvi Punjabi</t>
  </si>
  <si>
    <t>https://scholar.google.com/citations?hl=en&amp;user=MJs6y8IAAAAJ</t>
  </si>
  <si>
    <t>MJs6y8IAAAAJ</t>
  </si>
  <si>
    <t>MS CS Student, Stevens Institute of Technology</t>
  </si>
  <si>
    <t>Maya Gupta</t>
  </si>
  <si>
    <t>https://scholar.google.com/citations?hl=en&amp;user=qwowZM4AAAAJ</t>
  </si>
  <si>
    <t>qwowZM4AAAAJ</t>
  </si>
  <si>
    <t>Graduate Student, Princeton University</t>
  </si>
  <si>
    <t>Kuhu Singh</t>
  </si>
  <si>
    <t>https://scholar.google.com/citations?hl=en&amp;user=93dTdcwAAAAJ</t>
  </si>
  <si>
    <t>93dTdcwAAAAJ</t>
  </si>
  <si>
    <t>Manish Sahani</t>
  </si>
  <si>
    <t>https://scholar.google.com/citations?hl=en&amp;user=deznSfsAAAAJ</t>
  </si>
  <si>
    <t>deznSfsAAAAJ</t>
  </si>
  <si>
    <t>Software Development Engineer at Adobe</t>
  </si>
  <si>
    <t>Alexander Yoshino</t>
  </si>
  <si>
    <t>https://scholar.google.com/citations?hl=en&amp;user=jd3STr0AAAAJ</t>
  </si>
  <si>
    <t>jd3STr0AAAAJ</t>
  </si>
  <si>
    <t>Rian Puri</t>
  </si>
  <si>
    <t>https://scholar.google.com/citations?hl=en&amp;user=2Q_6uYsAAAAJ</t>
  </si>
  <si>
    <t>2Q_6uYsAAAAJ</t>
  </si>
  <si>
    <t>Undergraduate student at University of California, Berkeley</t>
  </si>
  <si>
    <t>Volodymyr Lytvyniuk</t>
  </si>
  <si>
    <t>https://scholar.google.com/citations?hl=en&amp;user=Jf34hIcAAAAJ</t>
  </si>
  <si>
    <t>Jf34hIcAAAAJ</t>
  </si>
  <si>
    <t>Vasyl' Stus Donetsk National University / Ð”Ð¾Ð½ÐÐ£ Ñ–Ð¼ÐµÐ½Ñ– Ð’Ð°ÑÐ¸Ð»Ñ Ð¡Ñ‚ÑƒÑÐ°</t>
  </si>
  <si>
    <t>Verified email at donnu.edu.ua</t>
  </si>
  <si>
    <t>Allison Rogers</t>
  </si>
  <si>
    <t>https://scholar.google.com/citations?hl=en&amp;user=aoLsB0MAAAAJ</t>
  </si>
  <si>
    <t>aoLsB0MAAAAJ</t>
  </si>
  <si>
    <t>Grinnell College</t>
  </si>
  <si>
    <t>Verified email at grinnell.edu</t>
  </si>
  <si>
    <t>Akassharjun Shanmugarajah</t>
  </si>
  <si>
    <t>https://scholar.google.com/citations?hl=en&amp;user=ZxiTo-cAAAAJ</t>
  </si>
  <si>
    <t>ZxiTo-cAAAAJ</t>
  </si>
  <si>
    <t>Student, Institute Of Technology</t>
  </si>
  <si>
    <t>Vini Kale</t>
  </si>
  <si>
    <t>https://scholar.google.com/citations?hl=en&amp;user=UzOFIRMAAAAJ</t>
  </si>
  <si>
    <t>UzOFIRMAAAAJ</t>
  </si>
  <si>
    <t>Government Institute of Forensic Science Aurangabad</t>
  </si>
  <si>
    <t>Ricky Wahyudi</t>
  </si>
  <si>
    <t>https://scholar.google.com/citations?hl=en&amp;user=sRPGuvQAAAAJ</t>
  </si>
  <si>
    <t>sRPGuvQAAAAJ</t>
  </si>
  <si>
    <t>Universitas Indonesia Membangun</t>
  </si>
  <si>
    <t>Verified email at inaba.ac.id</t>
  </si>
  <si>
    <t>Ayesha zulfiqar</t>
  </si>
  <si>
    <t>https://scholar.google.com/citations?hl=en&amp;user=IYwJNIQAAAAJ</t>
  </si>
  <si>
    <t>IYwJNIQAAAAJ</t>
  </si>
  <si>
    <t>Lecturer of CS &amp; SE, jinnah university for women</t>
  </si>
  <si>
    <t>Antonio JovanoviÄ‡</t>
  </si>
  <si>
    <t>https://scholar.google.com/citations?hl=en&amp;user=Xad9_rsAAAAJ</t>
  </si>
  <si>
    <t>Xad9_rsAAAAJ</t>
  </si>
  <si>
    <t>Teaching assistant, Department of Mathematics, University of Osijek</t>
  </si>
  <si>
    <t>Verified email at mathos.hr</t>
  </si>
  <si>
    <t>Ahmed Benyoucef</t>
  </si>
  <si>
    <t>https://scholar.google.com/citations?hl=en&amp;user=upx6BtgAAAAJ</t>
  </si>
  <si>
    <t>upx6BtgAAAAJ</t>
  </si>
  <si>
    <t>university of 20 aout 1955 Skikda, Algeria</t>
  </si>
  <si>
    <t>Parth Miglani</t>
  </si>
  <si>
    <t>https://scholar.google.com/citations?hl=en&amp;user=2gGPD4EAAAAJ</t>
  </si>
  <si>
    <t>2gGPD4EAAAAJ</t>
  </si>
  <si>
    <t>University of Petroleum and Energy Studies</t>
  </si>
  <si>
    <t>Tej Bade</t>
  </si>
  <si>
    <t>https://scholar.google.com/citations?hl=en&amp;user=fnG8nPQAAAAJ</t>
  </si>
  <si>
    <t>fnG8nPQAAAAJ</t>
  </si>
  <si>
    <t>Harun Ã‡etin</t>
  </si>
  <si>
    <t>https://scholar.google.com/citations?hl=en&amp;user=1XcFsLkAAAAJ</t>
  </si>
  <si>
    <t>1XcFsLkAAAAJ</t>
  </si>
  <si>
    <t>Milli Savunma Ãœniversitesi</t>
  </si>
  <si>
    <t>Verified email at kho.msu.edu.tr</t>
  </si>
  <si>
    <t>Ali ben abdullah</t>
  </si>
  <si>
    <t>https://scholar.google.com/citations?hl=en&amp;user=xzW9TX8AAAAJ</t>
  </si>
  <si>
    <t>xzW9TX8AAAAJ</t>
  </si>
  <si>
    <t>University of Benghazi</t>
  </si>
  <si>
    <t>Lior Kalman</t>
  </si>
  <si>
    <t>https://scholar.google.com/citations?hl=en&amp;user=mTKoNIoAAAAJ</t>
  </si>
  <si>
    <t>mTKoNIoAAAAJ</t>
  </si>
  <si>
    <t>Unaffiliated</t>
  </si>
  <si>
    <t>Anastasiia Betsa</t>
  </si>
  <si>
    <t>https://scholar.google.com/citations?hl=en&amp;user=i4A7OeMAAAAJ</t>
  </si>
  <si>
    <t>i4A7OeMAAAAJ</t>
  </si>
  <si>
    <t>phd. of Computer Science, Uzhhorod National University</t>
  </si>
  <si>
    <t>Verified email at uzhnu.edu.ua</t>
  </si>
  <si>
    <t>GERALDY YUSUF PRALAMPITA</t>
  </si>
  <si>
    <t>https://scholar.google.com/citations?hl=en&amp;user=eTsIugQAAAAJ</t>
  </si>
  <si>
    <t>eTsIugQAAAAJ</t>
  </si>
  <si>
    <t>Bachelor, Universitas Islam Indonesia</t>
  </si>
  <si>
    <t>Khyati Kumar</t>
  </si>
  <si>
    <t>https://scholar.google.com/citations?hl=en&amp;user=UrbhM28AAAAJ</t>
  </si>
  <si>
    <t>UrbhM28AAAAJ</t>
  </si>
  <si>
    <t>Was student at Amity University (Noida)</t>
  </si>
  <si>
    <t>Diniati Ruaika</t>
  </si>
  <si>
    <t>https://scholar.google.com/citations?hl=en&amp;user=hFJplG4AAAAJ</t>
  </si>
  <si>
    <t>hFJplG4AAAAJ</t>
  </si>
  <si>
    <t>UIN Sunan Kalijaga Yogayakarta</t>
  </si>
  <si>
    <t>Ashwin Adarsh</t>
  </si>
  <si>
    <t>https://scholar.google.com/citations?hl=en&amp;user=K3Yehd8AAAAJ</t>
  </si>
  <si>
    <t>K3Yehd8AAAAJ</t>
  </si>
  <si>
    <t>Jacob Stavrianos</t>
  </si>
  <si>
    <t>https://scholar.google.com/citations?hl=en&amp;user=K-Xtj8wAAAAJ</t>
  </si>
  <si>
    <t>K-Xtj8wAAAAJ</t>
  </si>
  <si>
    <t>Munam Ahmar</t>
  </si>
  <si>
    <t>https://scholar.google.com/citations?hl=en&amp;user=w-nhAaUAAAAJ</t>
  </si>
  <si>
    <t>w-nhAaUAAAAJ</t>
  </si>
  <si>
    <t>COMSATS University Islamabad</t>
  </si>
  <si>
    <t>Verified email at ISBSTUDENT.COMSATS.EDU.PK</t>
  </si>
  <si>
    <t>Niels van Harten</t>
  </si>
  <si>
    <t>https://scholar.google.com/citations?hl=en&amp;user=L8ER198AAAAJ</t>
  </si>
  <si>
    <t>L8ER198AAAAJ</t>
  </si>
  <si>
    <t>Master Student, Radboud University</t>
  </si>
  <si>
    <t>Verified email at ru.nl</t>
  </si>
  <si>
    <t>Viswajit Nair</t>
  </si>
  <si>
    <t>https://scholar.google.com/citations?hl=en&amp;user=pA0KqwcAAAAJ</t>
  </si>
  <si>
    <t>pA0KqwcAAAAJ</t>
  </si>
  <si>
    <t>https://scholar.google.com/citations?hl=en&amp;user=k5QtXc8AAAAJ</t>
  </si>
  <si>
    <t>k5QtXc8AAAAJ</t>
  </si>
  <si>
    <t>Verified email at am.students.amrita.edu</t>
  </si>
  <si>
    <t>Bianca Lixandru</t>
  </si>
  <si>
    <t>https://scholar.google.com/citations?hl=en&amp;user=gJhK8WcAAAAJ</t>
  </si>
  <si>
    <t>gJhK8WcAAAAJ</t>
  </si>
  <si>
    <t>Transylvania University of Brasov</t>
  </si>
  <si>
    <t>Johannah Sprinz</t>
  </si>
  <si>
    <t>https://scholar.google.com/citations?hl=en&amp;user=TRhChw8AAAAJ</t>
  </si>
  <si>
    <t>TRhChw8AAAAJ</t>
  </si>
  <si>
    <t>Computer science grad student at LMU Munich</t>
  </si>
  <si>
    <t>Ari Bowo</t>
  </si>
  <si>
    <t>https://scholar.google.com/citations?hl=en&amp;user=ln6eHj4AAAAJ</t>
  </si>
  <si>
    <t>ln6eHj4AAAAJ</t>
  </si>
  <si>
    <t>Institut Bakti Nusantara</t>
  </si>
  <si>
    <t>Verified email at ftikomibn.ac.id</t>
  </si>
  <si>
    <t>Maher al Dbsawie</t>
  </si>
  <si>
    <t>https://scholar.google.com/citations?hl=en&amp;user=7dY39U0AAAAJ</t>
  </si>
  <si>
    <t>7dY39U0AAAAJ</t>
  </si>
  <si>
    <t>Phd candidate -Lecturer at Al Idlib University-College of Informatics Engineering-</t>
  </si>
  <si>
    <t>Verified email at idlib-university.com</t>
  </si>
  <si>
    <t>Dr. Sunny Arora</t>
  </si>
  <si>
    <t>https://scholar.google.com/citations?hl=en&amp;user=m7rO4lkAAAAJ</t>
  </si>
  <si>
    <t>m7rO4lkAAAAJ</t>
  </si>
  <si>
    <t>Deputy Director, Guru Kashi University</t>
  </si>
  <si>
    <t>Verified email at gku.ac.in</t>
  </si>
  <si>
    <t>Victor Colesnic</t>
  </si>
  <si>
    <t>https://scholar.google.com/citations?hl=en&amp;user=Hd-9pB8AAAAJ</t>
  </si>
  <si>
    <t>Hd-9pB8AAAAJ</t>
  </si>
  <si>
    <t>Technical University of Moldova, FCIM, SEA Department</t>
  </si>
  <si>
    <t>Verified email at ati.utm.md</t>
  </si>
  <si>
    <t>GonÃ§alo Lopes</t>
  </si>
  <si>
    <t>https://scholar.google.com/citations?hl=en&amp;user=BxylAt4AAAAJ</t>
  </si>
  <si>
    <t>BxylAt4AAAAJ</t>
  </si>
  <si>
    <t>ahmed basheer</t>
  </si>
  <si>
    <t>https://scholar.google.com/citations?hl=en&amp;user=nWXer7oAAAAJ</t>
  </si>
  <si>
    <t>nWXer7oAAAAJ</t>
  </si>
  <si>
    <t>Assistant lecturer , ninevah university</t>
  </si>
  <si>
    <t>Nghia Pham</t>
  </si>
  <si>
    <t>https://scholar.google.com/citations?hl=en&amp;user=WlkJGOwAAAAJ</t>
  </si>
  <si>
    <t>WlkJGOwAAAAJ</t>
  </si>
  <si>
    <t>Vietnam National University</t>
  </si>
  <si>
    <t>Verified email at vnu.edu.vn</t>
  </si>
  <si>
    <t>AmirHossein Ahmadi</t>
  </si>
  <si>
    <t>https://scholar.google.com/citations?hl=en&amp;user=doUDJvIAAAAJ</t>
  </si>
  <si>
    <t>doUDJvIAAAAJ</t>
  </si>
  <si>
    <t>Abishek Shyamsunder</t>
  </si>
  <si>
    <t>https://scholar.google.com/citations?hl=en&amp;user=LayKHsUAAAAJ</t>
  </si>
  <si>
    <t>LayKHsUAAAAJ</t>
  </si>
  <si>
    <t>Student, New York University</t>
  </si>
  <si>
    <t>Faten Slama</t>
  </si>
  <si>
    <t>https://scholar.google.com/citations?hl=en&amp;user=mTp3dZoAAAAJ</t>
  </si>
  <si>
    <t>mTp3dZoAAAAJ</t>
  </si>
  <si>
    <t>Gautham Gururajan</t>
  </si>
  <si>
    <t>https://scholar.google.com/citations?hl=en&amp;user=l2s0LVoAAAAJ</t>
  </si>
  <si>
    <t>l2s0LVoAAAAJ</t>
  </si>
  <si>
    <t>Graduate student in CSE, Georgia Institute of Technology</t>
  </si>
  <si>
    <t>KazÄ±mhan Peker</t>
  </si>
  <si>
    <t>https://scholar.google.com/citations?hl=en&amp;user=Hrk9cjAAAAAJ</t>
  </si>
  <si>
    <t>Hrk9cjAAAAAJ</t>
  </si>
  <si>
    <t>Microelectronic Guidance and Electro-Optical Group, Aselsan</t>
  </si>
  <si>
    <t>Verified email at aselsan.com.tr</t>
  </si>
  <si>
    <t>Zainab M. Muneef</t>
  </si>
  <si>
    <t>https://scholar.google.com/citations?hl=en&amp;user=lbw5gLUAAAAJ</t>
  </si>
  <si>
    <t>lbw5gLUAAAAJ</t>
  </si>
  <si>
    <t>Ajay Mittur</t>
  </si>
  <si>
    <t>https://scholar.google.com/citations?hl=en&amp;user=LTOiiK4AAAAJ</t>
  </si>
  <si>
    <t>LTOiiK4AAAAJ</t>
  </si>
  <si>
    <t>Undergad, BMS College of Engineering</t>
  </si>
  <si>
    <t>Shahad Mahgoob Nafl</t>
  </si>
  <si>
    <t>https://scholar.google.com/citations?hl=en&amp;user=DYoKII0AAAAJ</t>
  </si>
  <si>
    <t>DYoKII0AAAAJ</t>
  </si>
  <si>
    <t>Assistant Lecturer, IT Department, University of Baghdad, College of Medicine</t>
  </si>
  <si>
    <t>Verified email at comed.uobaghdad.edu.iq</t>
  </si>
  <si>
    <t>Nasser Al Musalhi</t>
  </si>
  <si>
    <t>https://scholar.google.com/citations?hl=en&amp;user=OprdVW4AAAAJ</t>
  </si>
  <si>
    <t>OprdVW4AAAAJ</t>
  </si>
  <si>
    <t>Cyprus International University</t>
  </si>
  <si>
    <t>Verified email at ciu.edu.tr</t>
  </si>
  <si>
    <t>Dr. Andre Forbes</t>
  </si>
  <si>
    <t>https://scholar.google.com/citations?hl=en&amp;user=rZJx8u4AAAAJ</t>
  </si>
  <si>
    <t>rZJx8u4AAAAJ</t>
  </si>
  <si>
    <t>Colorado Technical Universiy</t>
  </si>
  <si>
    <t>Ravi Teja Karumuri</t>
  </si>
  <si>
    <t>https://scholar.google.com/citations?hl=en&amp;user=hKn5AcsAAAAJ</t>
  </si>
  <si>
    <t>hKn5AcsAAAAJ</t>
  </si>
  <si>
    <t>Filip Gregor</t>
  </si>
  <si>
    <t>https://scholar.google.com/citations?hl=en&amp;user=YMtsu2sAAAAJ</t>
  </si>
  <si>
    <t>YMtsu2sAAAAJ</t>
  </si>
  <si>
    <t>FIT CTU</t>
  </si>
  <si>
    <t>shaimaa mehdi kadum</t>
  </si>
  <si>
    <t>https://scholar.google.com/citations?hl=en&amp;user=YzEX4OsAAAAJ</t>
  </si>
  <si>
    <t>YzEX4OsAAAAJ</t>
  </si>
  <si>
    <t>deparment of computer science</t>
  </si>
  <si>
    <t>Oleksii Bilyk</t>
  </si>
  <si>
    <t>https://scholar.google.com/citations?hl=en&amp;user=XCpo4dAAAAAJ</t>
  </si>
  <si>
    <t>XCpo4dAAAAAJ</t>
  </si>
  <si>
    <t>Faculty of Computer Science and Cybernetics, Taras Shevchenko National University ofÂ â€¦</t>
  </si>
  <si>
    <t>Tejas Narayanan</t>
  </si>
  <si>
    <t>https://scholar.google.com/citations?hl=en&amp;user=_wEOYf0AAAAJ</t>
  </si>
  <si>
    <t>_wEOYf0AAAAJ</t>
  </si>
  <si>
    <t>Muhammad Irfan Saputra</t>
  </si>
  <si>
    <t>https://scholar.google.com/citations?hl=en&amp;user=xUTidMsAAAAJ</t>
  </si>
  <si>
    <t>xUTidMsAAAAJ</t>
  </si>
  <si>
    <t>Verified email at mhs.ulm.ac.id</t>
  </si>
  <si>
    <t>Ibtesam Jomaa</t>
  </si>
  <si>
    <t>https://scholar.google.com/citations?hl=en&amp;user=xkG822cAAAAJ</t>
  </si>
  <si>
    <t>xkG822cAAAAJ</t>
  </si>
  <si>
    <t>MSc. in Computer Science</t>
  </si>
  <si>
    <t>Iftekhar Ahmed</t>
  </si>
  <si>
    <t>https://scholar.google.com/citations?hl=en&amp;user=SGT-GUgAAAAJ</t>
  </si>
  <si>
    <t>SGT-GUgAAAAJ</t>
  </si>
  <si>
    <t>Computer Science &amp; Engineering, Leading University</t>
  </si>
  <si>
    <t>Verified email at lus.ac.bd</t>
  </si>
  <si>
    <t>Prajval M</t>
  </si>
  <si>
    <t>https://scholar.google.com/citations?hl=en&amp;user=np1qFLUAAAAJ</t>
  </si>
  <si>
    <t>np1qFLUAAAAJ</t>
  </si>
  <si>
    <t>National Institute Of Technology, Karnataka</t>
  </si>
  <si>
    <t>MohammadHossein Rezaei</t>
  </si>
  <si>
    <t>https://scholar.google.com/citations?hl=en&amp;user=INq7JWIAAAAJ</t>
  </si>
  <si>
    <t>INq7JWIAAAAJ</t>
  </si>
  <si>
    <t>Computer Science Undergraduate student, University of Arizona</t>
  </si>
  <si>
    <t>Benoit Landi</t>
  </si>
  <si>
    <t>https://scholar.google.com/citations?hl=en&amp;user=IxbCe6sAAAAJ</t>
  </si>
  <si>
    <t>IxbCe6sAAAAJ</t>
  </si>
  <si>
    <t>Verified email at univ-jfc.fr</t>
  </si>
  <si>
    <t>William Shand</t>
  </si>
  <si>
    <t>https://scholar.google.com/citations?hl=en&amp;user=LOLdORYAAAAJ</t>
  </si>
  <si>
    <t>LOLdORYAAAAJ</t>
  </si>
  <si>
    <t>Atif Tirmizi</t>
  </si>
  <si>
    <t>https://scholar.google.com/citations?hl=en&amp;user=W20_SV0AAAAJ</t>
  </si>
  <si>
    <t>W20_SV0AAAAJ</t>
  </si>
  <si>
    <t>Graduate, Lewis University</t>
  </si>
  <si>
    <t>Verified email at lewisu.edu</t>
  </si>
  <si>
    <t>Arpit Kumar</t>
  </si>
  <si>
    <t>https://scholar.google.com/citations?hl=en&amp;user=JNwTkowAAAAJ</t>
  </si>
  <si>
    <t>JNwTkowAAAAJ</t>
  </si>
  <si>
    <t>Student Researcher, John Fraser Secondary School</t>
  </si>
  <si>
    <t>Verified email at pdsb.net</t>
  </si>
  <si>
    <t>Nashrullah Ali Fauzi</t>
  </si>
  <si>
    <t>https://scholar.google.com/citations?hl=en&amp;user=Kz-h4OYAAAAJ</t>
  </si>
  <si>
    <t>Kz-h4OYAAAAJ</t>
  </si>
  <si>
    <t>Monoskrin</t>
  </si>
  <si>
    <t>Verified email at monoskrin.or.id</t>
  </si>
  <si>
    <t>joshua Amegashie</t>
  </si>
  <si>
    <t>https://scholar.google.com/citations?hl=en&amp;user=h_egJ44AAAAJ</t>
  </si>
  <si>
    <t>h_egJ44AAAAJ</t>
  </si>
  <si>
    <t>Student Computer Science, ATU</t>
  </si>
  <si>
    <t>Christian Asch</t>
  </si>
  <si>
    <t>https://scholar.google.com/citations?hl=en&amp;user=1UZU1IgAAAAJ</t>
  </si>
  <si>
    <t>1UZU1IgAAAAJ</t>
  </si>
  <si>
    <t>Centro Nacional de Alta TecnologÃ­a</t>
  </si>
  <si>
    <t>Abdul Hamid Sukoot</t>
  </si>
  <si>
    <t>https://scholar.google.com/citations?hl=en&amp;user=-CsvHDQAAAAJ</t>
  </si>
  <si>
    <t>Department of Information Systems, S.Seifullin Kazakh Agro-Technical University</t>
  </si>
  <si>
    <t>Verified email at kazatu.kz</t>
  </si>
  <si>
    <t>Dominic Mutale</t>
  </si>
  <si>
    <t>https://scholar.google.com/citations?hl=en&amp;user=IfaSCBEAAAAJ</t>
  </si>
  <si>
    <t>IfaSCBEAAAAJ</t>
  </si>
  <si>
    <t>Verified email at stud.unilus.ac.zm</t>
  </si>
  <si>
    <t>Manas Bhole</t>
  </si>
  <si>
    <t>https://scholar.google.com/citations?hl=en&amp;user=j7TPCPYAAAAJ</t>
  </si>
  <si>
    <t>j7TPCPYAAAAJ</t>
  </si>
  <si>
    <t>University of Mumbai</t>
  </si>
  <si>
    <t>MD. RAKIBUL ISLAM</t>
  </si>
  <si>
    <t>https://scholar.google.com/citations?hl=en&amp;user=TBPXu1gAAAAJ</t>
  </si>
  <si>
    <t>TBPXu1gAAAAJ</t>
  </si>
  <si>
    <t>Verified email at stud.cou.ac.bd</t>
  </si>
  <si>
    <t>Alex Mulumbe Maka</t>
  </si>
  <si>
    <t>https://scholar.google.com/citations?hl=en&amp;user=4pvHCrkAAAAJ</t>
  </si>
  <si>
    <t>4pvHCrkAAAAJ</t>
  </si>
  <si>
    <t>MEng ICT Security Candidate</t>
  </si>
  <si>
    <t>Verified email at rtsa.org.zm</t>
  </si>
  <si>
    <t>Smit Ojha</t>
  </si>
  <si>
    <t>https://scholar.google.com/citations?hl=en&amp;user=xyXHSNgAAAAJ</t>
  </si>
  <si>
    <t>xyXHSNgAAAAJ</t>
  </si>
  <si>
    <t>Graduate student from university of newcastle</t>
  </si>
  <si>
    <t>Verified email at uon.edu.au</t>
  </si>
  <si>
    <t>Nathaniel Tornow</t>
  </si>
  <si>
    <t>https://scholar.google.com/citations?hl=en&amp;user=f5_ulrIAAAAJ</t>
  </si>
  <si>
    <t>f5_ulrIAAAAJ</t>
  </si>
  <si>
    <t>TU Munich</t>
  </si>
  <si>
    <t>Ms. K. SASIREKHA</t>
  </si>
  <si>
    <t>https://scholar.google.com/citations?hl=en&amp;user=o62OVJ0AAAAJ</t>
  </si>
  <si>
    <t>o62OVJ0AAAAJ</t>
  </si>
  <si>
    <t>Assistant Professor, anna university</t>
  </si>
  <si>
    <t>Verified email at rmd.ac.in</t>
  </si>
  <si>
    <t>Maikudi Umar</t>
  </si>
  <si>
    <t>https://scholar.google.com/citations?hl=en&amp;user=NG-z4lIAAAAJ</t>
  </si>
  <si>
    <t>NG-z4lIAAAAJ</t>
  </si>
  <si>
    <t>M Umar</t>
  </si>
  <si>
    <t>Verified email at ibbu.edu.ng</t>
  </si>
  <si>
    <t>Sam Wong</t>
  </si>
  <si>
    <t>https://scholar.google.com/citations?hl=en&amp;user=nmQDCwYAAAAJ</t>
  </si>
  <si>
    <t>nmQDCwYAAAAJ</t>
  </si>
  <si>
    <t>injodacsit</t>
  </si>
  <si>
    <t>https://scholar.google.com/citations?hl=en&amp;user=19R8Lf0AAAAJ</t>
  </si>
  <si>
    <t>19R8Lf0AAAAJ</t>
  </si>
  <si>
    <t>Politeknik Negeri Medan</t>
  </si>
  <si>
    <t>Verified email at polmed.ac.id</t>
  </si>
  <si>
    <t>Esraa Abdalgani</t>
  </si>
  <si>
    <t>https://scholar.google.com/citations?hl=en&amp;user=j4LLE-gAAAAJ</t>
  </si>
  <si>
    <t>j4LLE-gAAAAJ</t>
  </si>
  <si>
    <t>Phd Student, Atilim University</t>
  </si>
  <si>
    <t>Verified email at student.atilim.edu.tr</t>
  </si>
  <si>
    <t>Háº£i Minh Nguyá»…n</t>
  </si>
  <si>
    <t>https://scholar.google.com/citations?hl=en&amp;user=FlCB17MAAAAJ</t>
  </si>
  <si>
    <t>FlCB17MAAAAJ</t>
  </si>
  <si>
    <t>Ahmad Sopian</t>
  </si>
  <si>
    <t>https://scholar.google.com/citations?hl=en&amp;user=L7YBVMoAAAAJ</t>
  </si>
  <si>
    <t>L7YBVMoAAAAJ</t>
  </si>
  <si>
    <t>Koray Poyraz</t>
  </si>
  <si>
    <t>https://scholar.google.com/citations?hl=en&amp;user=NVq8MeoAAAAJ</t>
  </si>
  <si>
    <t>NVq8MeoAAAAJ</t>
  </si>
  <si>
    <t>Mingye Chen</t>
  </si>
  <si>
    <t>https://scholar.google.com/citations?hl=en&amp;user=FTFyfcwAAAAJ</t>
  </si>
  <si>
    <t>FTFyfcwAAAAJ</t>
  </si>
  <si>
    <t>Tráº§n Thanh HÆ°Æ¡ng</t>
  </si>
  <si>
    <t>https://scholar.google.com/citations?hl=en&amp;user=keR1DEMAAAAJ</t>
  </si>
  <si>
    <t>keR1DEMAAAAJ</t>
  </si>
  <si>
    <t>Vibush Shanmugam</t>
  </si>
  <si>
    <t>https://scholar.google.com/citations?hl=en&amp;user=mU_alcgAAAAJ</t>
  </si>
  <si>
    <t>mU_alcgAAAAJ</t>
  </si>
  <si>
    <t>Sheldon V Henriques</t>
  </si>
  <si>
    <t>https://scholar.google.com/citations?hl=en&amp;user=21IWctoAAAAJ</t>
  </si>
  <si>
    <t>21IWctoAAAAJ</t>
  </si>
  <si>
    <t>California Sate University</t>
  </si>
  <si>
    <t>Verified email at csuchico.edu</t>
  </si>
  <si>
    <t>Andrea Pinto</t>
  </si>
  <si>
    <t>https://scholar.google.com/citations?hl=en&amp;user=bxfWHjQAAAAJ</t>
  </si>
  <si>
    <t>bxfWHjQAAAAJ</t>
  </si>
  <si>
    <t>MIT, ETH Zurich</t>
  </si>
  <si>
    <t>sellya meizenty</t>
  </si>
  <si>
    <t>https://scholar.google.com/citations?hl=en&amp;user=RA-12_MAAAAJ</t>
  </si>
  <si>
    <t>RA-12_MAAAAJ</t>
  </si>
  <si>
    <t>D4 - Universitas Gadjah Mada, S2 - Politeknik Caltex Riau</t>
  </si>
  <si>
    <t>Verified email at mahasiswa.pcr.ac.id</t>
  </si>
  <si>
    <t>Jane Ada Ukaigwe</t>
  </si>
  <si>
    <t>https://scholar.google.com/citations?hl=en&amp;user=D1YwH7cAAAAJ</t>
  </si>
  <si>
    <t>D1YwH7cAAAAJ</t>
  </si>
  <si>
    <t>Computer Science, National Open University of Nigeria</t>
  </si>
  <si>
    <t>Amirhossein Hosseinpour</t>
  </si>
  <si>
    <t>https://scholar.google.com/citations?hl=en&amp;user=TmYm7gkAAAAJ</t>
  </si>
  <si>
    <t>TmYm7gkAAAAJ</t>
  </si>
  <si>
    <t>Politecnico Di Milano</t>
  </si>
  <si>
    <t>Manish Bharti</t>
  </si>
  <si>
    <t>https://scholar.google.com/citations?hl=en&amp;user=kZFnvJIAAAAJ</t>
  </si>
  <si>
    <t>kZFnvJIAAAAJ</t>
  </si>
  <si>
    <t>MCA graduate</t>
  </si>
  <si>
    <t>Verified email at mca.christuniversity.in</t>
  </si>
  <si>
    <t>Stefano Pigozzi</t>
  </si>
  <si>
    <t>https://scholar.google.com/citations?hl=en&amp;user=EyhkvwEAAAAJ</t>
  </si>
  <si>
    <t>EyhkvwEAAAAJ</t>
  </si>
  <si>
    <t>Master's student, UniversitÃ  di Modena e Reggio Emilia</t>
  </si>
  <si>
    <t>Gerasimos Katevas</t>
  </si>
  <si>
    <t>https://scholar.google.com/citations?hl=en&amp;user=awOh-jwAAAAJ</t>
  </si>
  <si>
    <t>awOh-jwAAAAJ</t>
  </si>
  <si>
    <t>University of Patras</t>
  </si>
  <si>
    <t>Verified email at ceid.upatras.gr</t>
  </si>
  <si>
    <t>ISHARA SAIDIA NoÃ©</t>
  </si>
  <si>
    <t>https://scholar.google.com/citations?hl=en&amp;user=480HHR0AAAAJ</t>
  </si>
  <si>
    <t>480HHR0AAAAJ</t>
  </si>
  <si>
    <t>MSc Geo-Information Science and Technology</t>
  </si>
  <si>
    <t>Verified email at imi.ac.ug</t>
  </si>
  <si>
    <t>Kemalcan Bora</t>
  </si>
  <si>
    <t>https://scholar.google.com/citations?hl=en&amp;user=xwAnR1QAAAAJ</t>
  </si>
  <si>
    <t>xwAnR1QAAAAJ</t>
  </si>
  <si>
    <t>Universitat Pompeu Fabra</t>
  </si>
  <si>
    <t>Verified email at estudiant.upf.edu</t>
  </si>
  <si>
    <t>Mawufemor Ashong</t>
  </si>
  <si>
    <t>https://scholar.google.com/citations?hl=en&amp;user=AYJeYVAAAAAJ</t>
  </si>
  <si>
    <t>AYJeYVAAAAAJ</t>
  </si>
  <si>
    <t>JSI Research and Training Institute</t>
  </si>
  <si>
    <t>Verified email at gh.jsi.com</t>
  </si>
  <si>
    <t>Ronaldo Kenny Chandra</t>
  </si>
  <si>
    <t>https://scholar.google.com/citations?hl=en&amp;user=K5TyC1EAAAAJ</t>
  </si>
  <si>
    <t>K5TyC1EAAAAJ</t>
  </si>
  <si>
    <t>Muhammad Waseem Aslam</t>
  </si>
  <si>
    <t>https://scholar.google.com/citations?hl=en&amp;user=gD91HgoAAAAJ</t>
  </si>
  <si>
    <t>gD91HgoAAAAJ</t>
  </si>
  <si>
    <t>Department of Computer Science, Superior University Lahore, Pakistan</t>
  </si>
  <si>
    <t>GBOYEGA  ADEGOKE OKUBANJO</t>
  </si>
  <si>
    <t>https://scholar.google.com/citations?hl=en&amp;user=yUWyRmAAAAAJ</t>
  </si>
  <si>
    <t>yUWyRmAAAAAJ</t>
  </si>
  <si>
    <t>Ijebu-Ode Grammar School</t>
  </si>
  <si>
    <t>Verified email at ogundigiclass.ng</t>
  </si>
  <si>
    <t>Klea Elmazi</t>
  </si>
  <si>
    <t>https://scholar.google.com/citations?hl=en&amp;user=myUnBhsAAAAJ</t>
  </si>
  <si>
    <t>myUnBhsAAAAJ</t>
  </si>
  <si>
    <t>Faculty of Engineering, University of Rijeka</t>
  </si>
  <si>
    <t>Verified email at riteh.hr</t>
  </si>
  <si>
    <t>Tobias Sagis</t>
  </si>
  <si>
    <t>https://scholar.google.com/citations?hl=en&amp;user=ks2Q3uIAAAAJ</t>
  </si>
  <si>
    <t>ks2Q3uIAAAAJ</t>
  </si>
  <si>
    <t>M.Sc Eindhoven University of Technology</t>
  </si>
  <si>
    <t>Onur Berker Alhas</t>
  </si>
  <si>
    <t>https://scholar.google.com/citations?hl=en&amp;user=uwdpg_4AAAAJ</t>
  </si>
  <si>
    <t>uwdpg_4AAAAJ</t>
  </si>
  <si>
    <t>UniversitÃ¤t Bielefeld</t>
  </si>
  <si>
    <t>Martin BaroÅ¡</t>
  </si>
  <si>
    <t>https://scholar.google.com/citations?hl=en&amp;user=sWhwNpEAAAAJ</t>
  </si>
  <si>
    <t>sWhwNpEAAAAJ</t>
  </si>
  <si>
    <t>Student at the Charles University</t>
  </si>
  <si>
    <t>Verified email at mff.cuni.cz</t>
  </si>
  <si>
    <t>Leon Shams-Schaal</t>
  </si>
  <si>
    <t>https://scholar.google.com/citations?hl=en&amp;user=oYwQnFIAAAAJ</t>
  </si>
  <si>
    <t>oYwQnFIAAAAJ</t>
  </si>
  <si>
    <t>Computer Science Undergraduate, UC Berkeley</t>
  </si>
  <si>
    <t>Priyansh Pathak</t>
  </si>
  <si>
    <t>https://scholar.google.com/citations?hl=en&amp;user=4vvMyFsAAAAJ</t>
  </si>
  <si>
    <t>4vvMyFsAAAAJ</t>
  </si>
  <si>
    <t>Undergrad Student At ASET</t>
  </si>
  <si>
    <t>Verified email at s.amity.edu</t>
  </si>
  <si>
    <t>Mads Smed Thomassen</t>
  </si>
  <si>
    <t>https://scholar.google.com/citations?hl=en&amp;user=bPIy-gkAAAAJ</t>
  </si>
  <si>
    <t>bPIy-gkAAAAJ</t>
  </si>
  <si>
    <t>Anxhela Baraj</t>
  </si>
  <si>
    <t>https://scholar.google.com/citations?hl=en&amp;user=5IGK76IAAAAJ</t>
  </si>
  <si>
    <t>5IGK76IAAAAJ</t>
  </si>
  <si>
    <t>Canadian Institute of Technology, CIT</t>
  </si>
  <si>
    <t>Verified email at cit.edu.al</t>
  </si>
  <si>
    <t>Tanish Lad</t>
  </si>
  <si>
    <t>https://scholar.google.com/citations?hl=en&amp;user=-17i3fQAAAAJ</t>
  </si>
  <si>
    <t>-17i3fQAAAAJ</t>
  </si>
  <si>
    <t>Akanksha Dara</t>
  </si>
  <si>
    <t>https://scholar.google.com/citations?hl=en&amp;user=50DO-S0AAAAJ</t>
  </si>
  <si>
    <t>50DO-S0AAAAJ</t>
  </si>
  <si>
    <t>Haifa AlQuwaiee</t>
  </si>
  <si>
    <t>https://scholar.google.com/citations?hl=en&amp;user=wxGsz_IAAAAJ</t>
  </si>
  <si>
    <t>wxGsz_IAAAAJ</t>
  </si>
  <si>
    <t>Assistant Professor, Jubail Industrial College</t>
  </si>
  <si>
    <t>Abdulkarim Habbab</t>
  </si>
  <si>
    <t>https://scholar.google.com/citations?hl=en&amp;user=uhSAOVwAAAAJ</t>
  </si>
  <si>
    <t>uhSAOVwAAAAJ</t>
  </si>
  <si>
    <t>Verified email at mdu.se</t>
  </si>
  <si>
    <t>ACHRAF SAYAH</t>
  </si>
  <si>
    <t>https://scholar.google.com/citations?hl=en&amp;user=Bc1j6coAAAAJ</t>
  </si>
  <si>
    <t>Bc1j6coAAAAJ</t>
  </si>
  <si>
    <t>LAMCS, ENS Casablanca H2UC</t>
  </si>
  <si>
    <t>Verified email at enscasa.ma</t>
  </si>
  <si>
    <t>Diogo Ribeiro</t>
  </si>
  <si>
    <t>https://scholar.google.com/citations?hl=en&amp;user=2KMdJkMAAAAJ</t>
  </si>
  <si>
    <t>2KMdJkMAAAAJ</t>
  </si>
  <si>
    <t>PhD Student | HASLab - INESC TEC, Universidade do Minho, Portugal</t>
  </si>
  <si>
    <t>Verified email at inesctec.pt</t>
  </si>
  <si>
    <t>Dr. Bhawna Janghel</t>
  </si>
  <si>
    <t>https://scholar.google.com/citations?hl=en&amp;user=PU_YZ9wAAAAJ</t>
  </si>
  <si>
    <t>PU_YZ9wAAAAJ</t>
  </si>
  <si>
    <t>bhawnajanghel2849@gmail.com</t>
  </si>
  <si>
    <t>Verified email at bhartiuniversity.org</t>
  </si>
  <si>
    <t>Siddhi Suresh</t>
  </si>
  <si>
    <t>https://scholar.google.com/citations?hl=en&amp;user=ZWUN5g4AAAAJ</t>
  </si>
  <si>
    <t>ZWUN5g4AAAAJ</t>
  </si>
  <si>
    <t>Southern Connecticut State University Alumna</t>
  </si>
  <si>
    <t>Verified email at southernct.edu</t>
  </si>
  <si>
    <t>koteswara rao Dasari</t>
  </si>
  <si>
    <t>https://scholar.google.com/citations?hl=en&amp;user=UnbHpywAAAAJ</t>
  </si>
  <si>
    <t>UnbHpywAAAAJ</t>
  </si>
  <si>
    <t>HOD-IT&amp;DS, NRI Institute of Technology, Guntur</t>
  </si>
  <si>
    <t>dr.Aseel Khalid Ahmed</t>
  </si>
  <si>
    <t>https://scholar.google.com/citations?hl=en&amp;user=Y_ug7i0AAAAJ</t>
  </si>
  <si>
    <t>Y_ug7i0AAAAJ</t>
  </si>
  <si>
    <t>Lecturer , Alrafidain University College , Iraq</t>
  </si>
  <si>
    <t>Verified email at ruc.edu.iq</t>
  </si>
  <si>
    <t>Ayub Atif</t>
  </si>
  <si>
    <t>https://scholar.google.com/citations?hl=en&amp;user=eORU63QAAAAJ</t>
  </si>
  <si>
    <t>eORU63QAAAAJ</t>
  </si>
  <si>
    <t>Researcher, KTH Royal Institute of Technology</t>
  </si>
  <si>
    <t>Maysem Alwan</t>
  </si>
  <si>
    <t>https://scholar.google.com/citations?hl=en&amp;user=L02FMGkAAAAJ</t>
  </si>
  <si>
    <t>L02FMGkAAAAJ</t>
  </si>
  <si>
    <t>computer science  Diyala University</t>
  </si>
  <si>
    <t>Jawad Hassan</t>
  </si>
  <si>
    <t>https://scholar.google.com/citations?hl=en&amp;user=YiBA4uMAAAAJ</t>
  </si>
  <si>
    <t>YiBA4uMAAAAJ</t>
  </si>
  <si>
    <t>MS scholar, Air University, Pakistan</t>
  </si>
  <si>
    <t>Papa Sega WADE</t>
  </si>
  <si>
    <t>https://scholar.google.com/citations?hl=en&amp;user=cWAXRqkAAAAJ</t>
  </si>
  <si>
    <t>cWAXRqkAAAAJ</t>
  </si>
  <si>
    <t>Deep Learning engineer and PhD Student</t>
  </si>
  <si>
    <t>Verified email at orange.com</t>
  </si>
  <si>
    <t>Ð’Ð»Ð°Ð´Ð¸ÑÐ»Ð°Ð² Ð•Ñ€ÑˆÐ¾Ð²</t>
  </si>
  <si>
    <t>https://scholar.google.com/citations?hl=en&amp;user=xDAT6QQAAAAJ</t>
  </si>
  <si>
    <t>xDAT6QQAAAAJ</t>
  </si>
  <si>
    <t>Verified email at student.spbu.ru</t>
  </si>
  <si>
    <t>Tharindu Balasooriya</t>
  </si>
  <si>
    <t>https://scholar.google.com/citations?hl=en&amp;user=QlQKO98AAAAJ</t>
  </si>
  <si>
    <t>QlQKO98AAAAJ</t>
  </si>
  <si>
    <t>Student , Sri Lanka Institute of Information Technology</t>
  </si>
  <si>
    <t>Christopher Ong</t>
  </si>
  <si>
    <t>https://scholar.google.com/citations?hl=en&amp;user=c4ca21kAAAAJ</t>
  </si>
  <si>
    <t>c4ca21kAAAAJ</t>
  </si>
  <si>
    <t>Verified email at hks.harvard.edu</t>
  </si>
  <si>
    <t>Elijah Huang</t>
  </si>
  <si>
    <t>https://scholar.google.com/citations?hl=en&amp;user=yPy2iccAAAAJ</t>
  </si>
  <si>
    <t>yPy2iccAAAAJ</t>
  </si>
  <si>
    <t>Computer Science Major @ University of California, Irvine</t>
  </si>
  <si>
    <t>Rizki Amanullah Hakim</t>
  </si>
  <si>
    <t>https://scholar.google.com/citations?hl=en&amp;user=9V7ah2cAAAAJ</t>
  </si>
  <si>
    <t>9V7ah2cAAAAJ</t>
  </si>
  <si>
    <t>School of Computing, Telkom University</t>
  </si>
  <si>
    <t>Verified email at student.telkomuniversity.ac.id</t>
  </si>
  <si>
    <t>Arghavan Baghaee</t>
  </si>
  <si>
    <t>https://scholar.google.com/citations?hl=en&amp;user=SrhZSxcAAAAJ</t>
  </si>
  <si>
    <t>SrhZSxcAAAAJ</t>
  </si>
  <si>
    <t>B.Sc. Student of Computer Engineering, University of Tehran</t>
  </si>
  <si>
    <t>Rawan Abo Zidan</t>
  </si>
  <si>
    <t>https://scholar.google.com/citations?hl=en&amp;user=n4pCjQ4AAAAJ</t>
  </si>
  <si>
    <t>n4pCjQ4AAAAJ</t>
  </si>
  <si>
    <t>Dr.</t>
  </si>
  <si>
    <t>Verified email at svuonline.org</t>
  </si>
  <si>
    <t>Mykola Yeshchenko</t>
  </si>
  <si>
    <t>https://scholar.google.com/citations?hl=en&amp;user=iTKwPD0AAAAJ</t>
  </si>
  <si>
    <t>iTKwPD0AAAAJ</t>
  </si>
  <si>
    <t>National University of Kyiv-Mohyla academy</t>
  </si>
  <si>
    <t>Jorge Barredo-Ferreira</t>
  </si>
  <si>
    <t>https://scholar.google.com/citations?hl=en&amp;user=bIaiqcYAAAAJ</t>
  </si>
  <si>
    <t>bIaiqcYAAAAJ</t>
  </si>
  <si>
    <t>Ikerlan, Mondragon Unibertsitatea</t>
  </si>
  <si>
    <t>Verified email at ikerlan.es</t>
  </si>
  <si>
    <t>Sarthak Agarwal</t>
  </si>
  <si>
    <t>https://scholar.google.com/citations?hl=en&amp;user=dEOHDIIAAAAJ</t>
  </si>
  <si>
    <t>dEOHDIIAAAAJ</t>
  </si>
  <si>
    <t>MS CS Queen Mary University of London | BTech CS Manipal University Jaipur</t>
  </si>
  <si>
    <t>Anjali Naudiyal</t>
  </si>
  <si>
    <t>https://scholar.google.com/citations?hl=en&amp;user=gCWTzAUAAAAJ</t>
  </si>
  <si>
    <t>gCWTzAUAAAAJ</t>
  </si>
  <si>
    <t>Verified email at uumail.in</t>
  </si>
  <si>
    <t>V Aanandaram</t>
  </si>
  <si>
    <t>https://scholar.google.com/citations?hl=en&amp;user=n99h4kIAAAAJ</t>
  </si>
  <si>
    <t>n99h4kIAAAAJ</t>
  </si>
  <si>
    <t>JUAN MIGUEL LOZANO</t>
  </si>
  <si>
    <t>https://scholar.google.com/citations?hl=en&amp;user=kx4hW44AAAAJ</t>
  </si>
  <si>
    <t>kx4hW44AAAAJ</t>
  </si>
  <si>
    <t>Physics student</t>
  </si>
  <si>
    <t>Murtadha Jabbar Assi</t>
  </si>
  <si>
    <t>https://scholar.google.com/citations?hl=en&amp;user=WH8niDAAAAAJ</t>
  </si>
  <si>
    <t>WH8niDAAAAAJ</t>
  </si>
  <si>
    <t>Lecturer, Imam Ja'afar AlSadiq Uni.</t>
  </si>
  <si>
    <t>Kholoud Elzalama</t>
  </si>
  <si>
    <t>https://scholar.google.com/citations?hl=en&amp;user=5NF68lQAAAAJ</t>
  </si>
  <si>
    <t>5NF68lQAAAAJ</t>
  </si>
  <si>
    <t>Teaching Assistant, FCAI, Helwan University</t>
  </si>
  <si>
    <t>Minh Hung Tran</t>
  </si>
  <si>
    <t>https://scholar.google.com/citations?hl=en&amp;user=jRZmSuEAAAAJ</t>
  </si>
  <si>
    <t>jRZmSuEAAAAJ</t>
  </si>
  <si>
    <t>Undergraduate Student, Ã‰cole Polytechnique, Institut Polytechnique de Paris</t>
  </si>
  <si>
    <t>Verified email at polytechnique.edu</t>
  </si>
  <si>
    <t>Sarah Gabriela</t>
  </si>
  <si>
    <t>https://scholar.google.com/citations?hl=en&amp;user=RWLhDmIAAAAJ</t>
  </si>
  <si>
    <t>RWLhDmIAAAAJ</t>
  </si>
  <si>
    <t>UNITEC</t>
  </si>
  <si>
    <t>Verified email at unitec.edu</t>
  </si>
  <si>
    <t>Kunal Sanghvi</t>
  </si>
  <si>
    <t>https://scholar.google.com/citations?hl=en&amp;user=b97C06YAAAAJ</t>
  </si>
  <si>
    <t>b97C06YAAAAJ</t>
  </si>
  <si>
    <t>Student, Washington State University</t>
  </si>
  <si>
    <t>Andreas Naoum</t>
  </si>
  <si>
    <t>https://scholar.google.com/citations?hl=en&amp;user=pYwc4BcAAAAJ</t>
  </si>
  <si>
    <t>pYwc4BcAAAAJ</t>
  </si>
  <si>
    <t>MSc ICT Innovation - Autonomous Systems, KTH</t>
  </si>
  <si>
    <t>Abdulrashid Abdulrauf</t>
  </si>
  <si>
    <t>https://scholar.google.com/citations?hl=en&amp;user=JQ_BNegAAAAJ</t>
  </si>
  <si>
    <t>JQ_BNegAAAAJ</t>
  </si>
  <si>
    <t>Lecturer, Federal Polytechnic Kaltungo</t>
  </si>
  <si>
    <t>Verified email at fedpolyklt.edu.ng</t>
  </si>
  <si>
    <t>Heshan Kavinda De Silva Laththuwa Handi</t>
  </si>
  <si>
    <t>https://scholar.google.com/citations?hl=en&amp;user=6UwaudAAAAAJ</t>
  </si>
  <si>
    <t>6UwaudAAAAAJ</t>
  </si>
  <si>
    <t>Postgraduate Student, University of Plymouth.</t>
  </si>
  <si>
    <t>Verified email at postgrad.plymouth.ac.uk</t>
  </si>
  <si>
    <t>Donte Mitchell</t>
  </si>
  <si>
    <t>https://scholar.google.com/citations?hl=en&amp;user=Q8m-9ZQAAAAJ</t>
  </si>
  <si>
    <t>Q8m-9ZQAAAAJ</t>
  </si>
  <si>
    <t>Kiagus Muhammad Arsyad</t>
  </si>
  <si>
    <t>https://scholar.google.com/citations?hl=en&amp;user=h5EXXl8AAAAJ</t>
  </si>
  <si>
    <t>h5EXXl8AAAAJ</t>
  </si>
  <si>
    <t>Universitas Pertamina</t>
  </si>
  <si>
    <t>Verified email at student.universitaspertamina.ac.id</t>
  </si>
  <si>
    <t>Lovisa Beggren</t>
  </si>
  <si>
    <t>https://scholar.google.com/citations?hl=en&amp;user=BF1dXu8AAAAJ</t>
  </si>
  <si>
    <t>BF1dXu8AAAAJ</t>
  </si>
  <si>
    <t>Master's student, UmeÃ¥ University</t>
  </si>
  <si>
    <t>Verified email at student.umu.se</t>
  </si>
  <si>
    <t>Heru Purnomo Kurniawan</t>
  </si>
  <si>
    <t>https://scholar.google.com/citations?hl=en&amp;user=yf6HsK4AAAAJ</t>
  </si>
  <si>
    <t>yf6HsK4AAAAJ</t>
  </si>
  <si>
    <t>IAIN Syekh Nurjati Cirebon</t>
  </si>
  <si>
    <t>Verified email at syekhnurjati.ac.id</t>
  </si>
  <si>
    <t>Nanang Susanto</t>
  </si>
  <si>
    <t>https://scholar.google.com/citations?hl=en&amp;user=xIPFOhAAAAAJ</t>
  </si>
  <si>
    <t>xIPFOhAAAAAJ</t>
  </si>
  <si>
    <t>Federico Serafini</t>
  </si>
  <si>
    <t>https://scholar.google.com/citations?hl=en&amp;user=hdJt9HUAAAAJ</t>
  </si>
  <si>
    <t>hdJt9HUAAAAJ</t>
  </si>
  <si>
    <t>Department of Mathematical, Physical and Computer Sciences - University of Parma, Italy</t>
  </si>
  <si>
    <t>Verified email at studenti.unipr.it</t>
  </si>
  <si>
    <t>Jessica Shand</t>
  </si>
  <si>
    <t>https://scholar.google.com/citations?hl=en&amp;user=l0grMigAAAAJ</t>
  </si>
  <si>
    <t>l0grMigAAAAJ</t>
  </si>
  <si>
    <t>MIT Media Lab</t>
  </si>
  <si>
    <t>Diwash Kapil Chettri</t>
  </si>
  <si>
    <t>https://scholar.google.com/citations?hl=en&amp;user=LDvoNVMAAAAJ</t>
  </si>
  <si>
    <t>LDvoNVMAAAAJ</t>
  </si>
  <si>
    <t>IT Faculty, Medhavi Skills University</t>
  </si>
  <si>
    <t>Verified email at msu.edu.in</t>
  </si>
  <si>
    <t>Ernesto Casablanca</t>
  </si>
  <si>
    <t>https://scholar.google.com/citations?hl=en&amp;user=E2YGZR8AAAAJ</t>
  </si>
  <si>
    <t>E2YGZR8AAAAJ</t>
  </si>
  <si>
    <t>UniCT</t>
  </si>
  <si>
    <t>Aminure Reza Siam</t>
  </si>
  <si>
    <t>https://scholar.google.com/citations?hl=en&amp;user=EjNJEigAAAAJ</t>
  </si>
  <si>
    <t>EjNJEigAAAAJ</t>
  </si>
  <si>
    <t>Student, The Norwegian University of Science and Technology (NTNU)</t>
  </si>
  <si>
    <t>Verified email at stud.ntnu.no</t>
  </si>
  <si>
    <t>JoÃ£o Dias</t>
  </si>
  <si>
    <t>https://scholar.google.com/citations?hl=en&amp;user=OKK_izsAAAAJ</t>
  </si>
  <si>
    <t>OKK_izsAAAAJ</t>
  </si>
  <si>
    <t>Phd Candidate, Department of Sciences and Technologies, Open University, LisbonÂ â€¦</t>
  </si>
  <si>
    <t>Georgios Filis</t>
  </si>
  <si>
    <t>https://scholar.google.com/citations?hl=en&amp;user=0rhjsUAAAAAJ</t>
  </si>
  <si>
    <t>0rhjsUAAAAAJ</t>
  </si>
  <si>
    <t>Verified email at eie.gr</t>
  </si>
  <si>
    <t>James Tang</t>
  </si>
  <si>
    <t>https://scholar.google.com/citations?hl=en&amp;user=8Yvi3m8AAAAJ</t>
  </si>
  <si>
    <t>8Yvi3m8AAAAJ</t>
  </si>
  <si>
    <t>Abdelkrim Boudaoud</t>
  </si>
  <si>
    <t>https://scholar.google.com/citations?hl=en&amp;user=OsoqgwMAAAAJ</t>
  </si>
  <si>
    <t>OsoqgwMAAAAJ</t>
  </si>
  <si>
    <t>Artem Dolhyi</t>
  </si>
  <si>
    <t>https://scholar.google.com/citations?hl=en&amp;user=AROq-AMAAAAJ</t>
  </si>
  <si>
    <t>AROq-AMAAAAJ</t>
  </si>
  <si>
    <t>Student at Simon Kuznets Kharkiv National University of Economics | University of Waterloo</t>
  </si>
  <si>
    <t>Verified email at hneu.net</t>
  </si>
  <si>
    <t>Fatma GOUIZI</t>
  </si>
  <si>
    <t>https://scholar.google.com/citations?hl=en&amp;user=zYq_5zQAAAAJ</t>
  </si>
  <si>
    <t>zYq_5zQAAAAJ</t>
  </si>
  <si>
    <t>Euhid Aman</t>
  </si>
  <si>
    <t>https://scholar.google.com/citations?hl=en&amp;user=sLlr-_EAAAAJ</t>
  </si>
  <si>
    <t>sLlr-_EAAAAJ</t>
  </si>
  <si>
    <t>Presidency University, Bangalore</t>
  </si>
  <si>
    <t>Verified email at presidencyuniversity.in</t>
  </si>
  <si>
    <t>Komronbek Tufliyev (ORCID-0009-0005-8630-106X)</t>
  </si>
  <si>
    <t>https://scholar.google.com/citations?hl=en&amp;user=ibd2lIQAAAAJ</t>
  </si>
  <si>
    <t>ibd2lIQAAAAJ</t>
  </si>
  <si>
    <t>Student of TUIT, Self-teacher.</t>
  </si>
  <si>
    <t>Rustam Eyniyev</t>
  </si>
  <si>
    <t>https://scholar.google.com/citations?hl=en&amp;user=6BQqP-QAAAAJ</t>
  </si>
  <si>
    <t>6BQqP-QAAAAJ</t>
  </si>
  <si>
    <t>Azerbaijan State Oil and Industrial University</t>
  </si>
  <si>
    <t>Verified email at asoiu.edu.az</t>
  </si>
  <si>
    <t>UÄŸurcan ErdoÄŸan</t>
  </si>
  <si>
    <t>https://scholar.google.com/citations?hl=en&amp;user=hq9H0-wAAAAJ</t>
  </si>
  <si>
    <t>hq9H0-wAAAAJ</t>
  </si>
  <si>
    <t>Hacettepe Ãœniversitesi</t>
  </si>
  <si>
    <t>Verified email at hacettepe.edu.tr</t>
  </si>
  <si>
    <t>Daimy Van Caudenberg</t>
  </si>
  <si>
    <t>https://scholar.google.com/citations?hl=en&amp;user=UTNyQ9cAAAAJ</t>
  </si>
  <si>
    <t>UTNyQ9cAAAAJ</t>
  </si>
  <si>
    <t>Vrije Universiteit Brussel</t>
  </si>
  <si>
    <t>Verified email at vub.be</t>
  </si>
  <si>
    <t>Rahul Singh</t>
  </si>
  <si>
    <t>https://scholar.google.com/citations?hl=en&amp;user=2rED964AAAAJ</t>
  </si>
  <si>
    <t>2rED964AAAAJ</t>
  </si>
  <si>
    <t>Department of Computer Science, Aligarh Muslim University</t>
  </si>
  <si>
    <t>Verified email at myamu.ac.in</t>
  </si>
  <si>
    <t>Yizhe Wang</t>
  </si>
  <si>
    <t>https://scholar.google.com/citations?hl=en&amp;user=maFSigoAAAAJ</t>
  </si>
  <si>
    <t>maFSigoAAAAJ</t>
  </si>
  <si>
    <t>Beijing University of Posts and Telecommunications</t>
  </si>
  <si>
    <t>Sunnidhya Roy</t>
  </si>
  <si>
    <t>https://scholar.google.com/citations?hl=en&amp;user=fW4J8VIAAAAJ</t>
  </si>
  <si>
    <t>fW4J8VIAAAAJ</t>
  </si>
  <si>
    <t>Johnson Controls</t>
  </si>
  <si>
    <t>Francisco Calvin Arnel Ferano</t>
  </si>
  <si>
    <t>https://scholar.google.com/citations?hl=en&amp;user=4uz9yxcAAAAJ</t>
  </si>
  <si>
    <t>4uz9yxcAAAAJ</t>
  </si>
  <si>
    <t>Roaa Habeeb</t>
  </si>
  <si>
    <t>https://scholar.google.com/citations?hl=en&amp;user=3GlsBW0AAAAJ</t>
  </si>
  <si>
    <t>3GlsBW0AAAAJ</t>
  </si>
  <si>
    <t>University of Technology-Iraq</t>
  </si>
  <si>
    <t>Justus Krebs</t>
  </si>
  <si>
    <t>https://scholar.google.com/citations?hl=en&amp;user=X53W-wUAAAAJ</t>
  </si>
  <si>
    <t>X53W-wUAAAAJ</t>
  </si>
  <si>
    <t>CS @ TU Berlin</t>
  </si>
  <si>
    <t>Amrita Bhatnagar</t>
  </si>
  <si>
    <t>https://scholar.google.com/citations?hl=en&amp;user=JZZCzrQAAAAJ</t>
  </si>
  <si>
    <t>JZZCzrQAAAAJ</t>
  </si>
  <si>
    <t>assistant Professor</t>
  </si>
  <si>
    <t>Abhishek Sarkar</t>
  </si>
  <si>
    <t>https://scholar.google.com/citations?hl=en&amp;user=iGeffrcAAAAJ</t>
  </si>
  <si>
    <t>iGeffrcAAAAJ</t>
  </si>
  <si>
    <t>JoÃ£o Marcos Cardoso da Silva</t>
  </si>
  <si>
    <t>https://scholar.google.com/citations?hl=en&amp;user=-dmZKKoAAAAJ</t>
  </si>
  <si>
    <t>Universidade de SÃ£o Paulo</t>
  </si>
  <si>
    <t>MUHAMMAD HANAFI</t>
  </si>
  <si>
    <t>https://scholar.google.com/citations?hl=en&amp;user=XywDfkEAAAAJ</t>
  </si>
  <si>
    <t>XywDfkEAAAAJ</t>
  </si>
  <si>
    <t>Verified email at student.uinsby.ac.id</t>
  </si>
  <si>
    <t>Subhajit Halder</t>
  </si>
  <si>
    <t>https://scholar.google.com/citations?hl=en&amp;user=rlzrBrgAAAAJ</t>
  </si>
  <si>
    <t>rlzrBrgAAAAJ</t>
  </si>
  <si>
    <t>Student, VIT AP</t>
  </si>
  <si>
    <t>Junxiang Wang</t>
  </si>
  <si>
    <t>https://scholar.google.com/citations?hl=en&amp;user=CIPL47UAAAAJ</t>
  </si>
  <si>
    <t>CIPL47UAAAAJ</t>
  </si>
  <si>
    <t>Asmaa HOUAR</t>
  </si>
  <si>
    <t>https://scholar.google.com/citations?hl=en&amp;user=UYUvl78AAAAJ</t>
  </si>
  <si>
    <t>UYUvl78AAAAJ</t>
  </si>
  <si>
    <t>Abou Baker Belkaid -Tlemcen- Algeria</t>
  </si>
  <si>
    <t>Vijay Kumar  Yadav</t>
  </si>
  <si>
    <t>https://scholar.google.com/citations?hl=en&amp;user=472FdfsAAAAJ</t>
  </si>
  <si>
    <t>472FdfsAAAAJ</t>
  </si>
  <si>
    <t>Lakshmi Narain College of Technology Excellence (LNCTE),Bhopal</t>
  </si>
  <si>
    <t>Christian Hedegaard Pliess Larsen</t>
  </si>
  <si>
    <t>https://scholar.google.com/citations?hl=en&amp;user=ez-X9DcAAAAJ</t>
  </si>
  <si>
    <t>ez-X9DcAAAAJ</t>
  </si>
  <si>
    <t>Karan Saini</t>
  </si>
  <si>
    <t>https://scholar.google.com/citations?hl=en&amp;user=lkluuygAAAAJ</t>
  </si>
  <si>
    <t>lkluuygAAAAJ</t>
  </si>
  <si>
    <t>Verified email at cis-india.org</t>
  </si>
  <si>
    <t>John Alistair Kressel</t>
  </si>
  <si>
    <t>https://scholar.google.com/citations?hl=en&amp;user=TWv5hdcAAAAJ</t>
  </si>
  <si>
    <t>TWv5hdcAAAAJ</t>
  </si>
  <si>
    <t>The University of Manchester</t>
  </si>
  <si>
    <t>Rohan Dhiman</t>
  </si>
  <si>
    <t>https://scholar.google.com/citations?hl=en&amp;user=_2nRORwAAAAJ</t>
  </si>
  <si>
    <t>_2nRORwAAAAJ</t>
  </si>
  <si>
    <t>MSc Student Concordia University</t>
  </si>
  <si>
    <t>MR. ADITYA KUMAR TRIPATHI</t>
  </si>
  <si>
    <t>https://scholar.google.com/citations?hl=en&amp;user=5RZP_sMAAAAJ</t>
  </si>
  <si>
    <t>5RZP_sMAAAAJ</t>
  </si>
  <si>
    <t>INURTURE</t>
  </si>
  <si>
    <t>Verified email at inurture.co.in</t>
  </si>
  <si>
    <t>https://scholar.google.com/citations?hl=en&amp;user=_NTgfZQAAAAJ</t>
  </si>
  <si>
    <t>_NTgfZQAAAAJ</t>
  </si>
  <si>
    <t>University of Abuja Nigeria</t>
  </si>
  <si>
    <t>Muhamad Taufiq Riza</t>
  </si>
  <si>
    <t>https://scholar.google.com/citations?hl=en&amp;user=gfuTr3QAAAAJ</t>
  </si>
  <si>
    <t>gfuTr3QAAAAJ</t>
  </si>
  <si>
    <t>Bachelor Degree</t>
  </si>
  <si>
    <t>Verified email at unida.gontor.ac.id</t>
  </si>
  <si>
    <t>Ghita Faouzi</t>
  </si>
  <si>
    <t>https://scholar.google.com/citations?hl=en&amp;user=wSra1Q8AAAAJ</t>
  </si>
  <si>
    <t>wSra1Q8AAAAJ</t>
  </si>
  <si>
    <t>UniversitÃ© Mohammed V</t>
  </si>
  <si>
    <t>Maria-Theodora Folina</t>
  </si>
  <si>
    <t>https://scholar.google.com/citations?hl=en&amp;user=SfktqCIAAAAJ</t>
  </si>
  <si>
    <t>SfktqCIAAAAJ</t>
  </si>
  <si>
    <t>Valentin Burkin</t>
  </si>
  <si>
    <t>https://scholar.google.com/citations?hl=en&amp;user=VGRGRz4AAAAJ</t>
  </si>
  <si>
    <t>VGRGRz4AAAAJ</t>
  </si>
  <si>
    <t>Jacob Rydecki</t>
  </si>
  <si>
    <t>https://scholar.google.com/citations?hl=en&amp;user=U37-aXYAAAAJ</t>
  </si>
  <si>
    <t>U37-aXYAAAAJ</t>
  </si>
  <si>
    <t>Student at New Mexico State University</t>
  </si>
  <si>
    <t>Vincent Ng Soon Zheng</t>
  </si>
  <si>
    <t>https://scholar.google.com/citations?hl=en&amp;user=g17m8PoAAAAJ</t>
  </si>
  <si>
    <t>g17m8PoAAAAJ</t>
  </si>
  <si>
    <t>Computer Science Student, St Joseph International Institution Malaysia</t>
  </si>
  <si>
    <t>Verified email at sji-international.edu.my</t>
  </si>
  <si>
    <t>Shubham Patel</t>
  </si>
  <si>
    <t>https://scholar.google.com/citations?hl=en&amp;user=LbeBw8QAAAAJ</t>
  </si>
  <si>
    <t>LbeBw8QAAAAJ</t>
  </si>
  <si>
    <t>Teaching Assistant, Poornima College of Engineering</t>
  </si>
  <si>
    <t>Verified email at poornima.org</t>
  </si>
  <si>
    <t>Yaron Salman</t>
  </si>
  <si>
    <t>https://scholar.google.com/citations?hl=en&amp;user=eiFAuaEAAAAJ</t>
  </si>
  <si>
    <t>eiFAuaEAAAAJ</t>
  </si>
  <si>
    <t>MS Computer Science Student</t>
  </si>
  <si>
    <t>Samuel ZÃ¼hlke</t>
  </si>
  <si>
    <t>https://scholar.google.com/citations?hl=en&amp;user=Ict80jYAAAAJ</t>
  </si>
  <si>
    <t>Ict80jYAAAAJ</t>
  </si>
  <si>
    <t>Research Associate, University of Applied Sciences Upper Austria</t>
  </si>
  <si>
    <t>Verified email at fh-hagenberg.at</t>
  </si>
  <si>
    <t>Ganesh Kumar</t>
  </si>
  <si>
    <t>https://scholar.google.com/citations?hl=en&amp;user=sNmMubEAAAAJ</t>
  </si>
  <si>
    <t>sNmMubEAAAAJ</t>
  </si>
  <si>
    <t>CSE Undergrad at Vellore Institute of Technology</t>
  </si>
  <si>
    <t>Ahaan Sameer Malhotra</t>
  </si>
  <si>
    <t>https://scholar.google.com/citations?hl=en&amp;user=4Z5WmuMAAAAJ</t>
  </si>
  <si>
    <t>4Z5WmuMAAAAJ</t>
  </si>
  <si>
    <t>IIT Guwahati</t>
  </si>
  <si>
    <t>Verified email at iitg.ac.in</t>
  </si>
  <si>
    <t>Mack Osborne</t>
  </si>
  <si>
    <t>https://scholar.google.com/citations?hl=en&amp;user=9IcMQOMAAAAJ</t>
  </si>
  <si>
    <t>9IcMQOMAAAAJ</t>
  </si>
  <si>
    <t>Graduate Student, Colorado School of Mines</t>
  </si>
  <si>
    <t>Lavesh Nama Kamalesh</t>
  </si>
  <si>
    <t>https://scholar.google.com/citations?hl=en&amp;user=H7H40hwAAAAJ</t>
  </si>
  <si>
    <t>H7H40hwAAAAJ</t>
  </si>
  <si>
    <t>Upcoming student at Carleton University</t>
  </si>
  <si>
    <t>Verified email at smit.smu.edu.in</t>
  </si>
  <si>
    <t>Anusha Kolan</t>
  </si>
  <si>
    <t>https://scholar.google.com/citations?hl=en&amp;user=K-xpt4oAAAAJ</t>
  </si>
  <si>
    <t>K-xpt4oAAAAJ</t>
  </si>
  <si>
    <t>Prof. Bhaveshbhai Maheshwari</t>
  </si>
  <si>
    <t>https://scholar.google.com/citations?hl=en&amp;user=7Y4n1bQAAAAJ</t>
  </si>
  <si>
    <t>7Y4n1bQAAAAJ</t>
  </si>
  <si>
    <t>Assistant Professor, Narmada College of Science &amp; Commerce, Bharuch</t>
  </si>
  <si>
    <t>Galih Prayogo</t>
  </si>
  <si>
    <t>https://scholar.google.com/citations?hl=en&amp;user=5kQLKEgAAAAJ</t>
  </si>
  <si>
    <t>5kQLKEgAAAAJ</t>
  </si>
  <si>
    <t>Women Centered Indonesia</t>
  </si>
  <si>
    <t>Mohinish Chatterjee</t>
  </si>
  <si>
    <t>https://scholar.google.com/citations?hl=en&amp;user=uv5DDFYAAAAJ</t>
  </si>
  <si>
    <t>uv5DDFYAAAAJ</t>
  </si>
  <si>
    <t>Atharva Govind Dongare</t>
  </si>
  <si>
    <t>https://scholar.google.com/citations?hl=en&amp;user=WXI4zUUAAAAJ</t>
  </si>
  <si>
    <t>WXI4zUUAAAAJ</t>
  </si>
  <si>
    <t>Student@Illinois Institute of Technology</t>
  </si>
  <si>
    <t>Pranav Deshpande</t>
  </si>
  <si>
    <t>https://scholar.google.com/citations?hl=en&amp;user=idpNNMkAAAAJ</t>
  </si>
  <si>
    <t>idpNNMkAAAAJ</t>
  </si>
  <si>
    <t>Ù†ÙˆØ±Ø³ Ø¹Ø¨Ø§Ø³ ÙƒØ§Ø¸Ù…</t>
  </si>
  <si>
    <t>https://scholar.google.com/citations?hl=en&amp;user=xrP61wYAAAAJ</t>
  </si>
  <si>
    <t>xrP61wYAAAAJ</t>
  </si>
  <si>
    <t>College of Computer Science and Information Technology, University of Al-Qadisiyah</t>
  </si>
  <si>
    <t>bernardo borges sandoval</t>
  </si>
  <si>
    <t>https://scholar.google.com/citations?hl=en&amp;user=K6JI9GEAAAAJ</t>
  </si>
  <si>
    <t>K6JI9GEAAAAJ</t>
  </si>
  <si>
    <t>Undergraduate of Computer Science, UFSC</t>
  </si>
  <si>
    <t>Verified email at grad.ufsc.br</t>
  </si>
  <si>
    <t>Samuel Herodotou</t>
  </si>
  <si>
    <t>https://scholar.google.com/citations?hl=en&amp;user=QZT1mQwAAAAJ</t>
  </si>
  <si>
    <t>QZT1mQwAAAAJ</t>
  </si>
  <si>
    <t>University of Warwick</t>
  </si>
  <si>
    <t>Mohammed Fahad</t>
  </si>
  <si>
    <t>https://scholar.google.com/citations?hl=en&amp;user=HE7akFgAAAAJ</t>
  </si>
  <si>
    <t>HE7akFgAAAAJ</t>
  </si>
  <si>
    <t>Verified email at islec.edu.in</t>
  </si>
  <si>
    <t>Jakhongir Salokhidinov</t>
  </si>
  <si>
    <t>https://scholar.google.com/citations?hl=en&amp;user=IY0ORCMAAAAJ</t>
  </si>
  <si>
    <t>IY0ORCMAAAAJ</t>
  </si>
  <si>
    <t>Assistant of Professor of Information Technologies, Termiz institute of engineering andÂ â€¦</t>
  </si>
  <si>
    <t>Verified email at tiet.uz</t>
  </si>
  <si>
    <t>UWGM</t>
  </si>
  <si>
    <t>https://scholar.google.com/citations?hl=en&amp;user=edphVb8AAAAJ</t>
  </si>
  <si>
    <t>edphVb8AAAAJ</t>
  </si>
  <si>
    <t>Nguyen Dang Trac</t>
  </si>
  <si>
    <t>https://scholar.google.com/citations?hl=en&amp;user=nlboOZEAAAAJ</t>
  </si>
  <si>
    <t>nlboOZEAAAAJ</t>
  </si>
  <si>
    <t>Lab Assistant, University of Ulsan</t>
  </si>
  <si>
    <t>Verified email at mail.ulsan.ac.kr</t>
  </si>
  <si>
    <t>Soujatya Sarkar</t>
  </si>
  <si>
    <t>https://scholar.google.com/citations?hl=en&amp;user=FQCJExwAAAAJ</t>
  </si>
  <si>
    <t>FQCJExwAAAAJ</t>
  </si>
  <si>
    <t>Guest Researcher, Bose Institute</t>
  </si>
  <si>
    <t>Verified email at jcbose.ac.in</t>
  </si>
  <si>
    <t>Devyani McLaren</t>
  </si>
  <si>
    <t>https://scholar.google.com/citations?hl=en&amp;user=WLiIFzUAAAAJ</t>
  </si>
  <si>
    <t>WLiIFzUAAAAJ</t>
  </si>
  <si>
    <t>Phd Student, University of British Columbia, Computer Science</t>
  </si>
  <si>
    <t>D.Suganthi</t>
  </si>
  <si>
    <t>https://scholar.google.com/citations?hl=en&amp;user=BSmhb5IAAAAJ</t>
  </si>
  <si>
    <t>BSmhb5IAAAAJ</t>
  </si>
  <si>
    <t>Assistant Professor, Rajalakshmi Institute of Technology,Chennai.</t>
  </si>
  <si>
    <t>Verified email at ritchennai.edu.in</t>
  </si>
  <si>
    <t>Nadhem BEN AMEUR</t>
  </si>
  <si>
    <t>https://scholar.google.com/citations?hl=en&amp;user=6LFTsO4AAAAJ</t>
  </si>
  <si>
    <t>6LFTsO4AAAAJ</t>
  </si>
  <si>
    <t>Computer science engineer</t>
  </si>
  <si>
    <t>Prakhar Dubey</t>
  </si>
  <si>
    <t>https://scholar.google.com/citations?hl=en&amp;user=Pp7fZc4AAAAJ</t>
  </si>
  <si>
    <t>Pp7fZc4AAAAJ</t>
  </si>
  <si>
    <t>Srijan Banik</t>
  </si>
  <si>
    <t>https://scholar.google.com/citations?hl=en&amp;user=Ma7fgEkAAAAJ</t>
  </si>
  <si>
    <t>Ma7fgEkAAAAJ</t>
  </si>
  <si>
    <t>Founder of Social Impact Lab BRACU</t>
  </si>
  <si>
    <t>Verified email at bracu.ac.bd</t>
  </si>
  <si>
    <t>Mohammed Saeb Khazaal</t>
  </si>
  <si>
    <t>https://scholar.google.com/citations?hl=en&amp;user=cApqVcUAAAAJ</t>
  </si>
  <si>
    <t>cApqVcUAAAAJ</t>
  </si>
  <si>
    <t>Ø¬Ø§Ù…Ø¹Ø© Ø§Ù„Ù†Ù‡Ø±ÙŠÙ† - Ø±Ø¦Ø§Ø³Ø© Ø§Ù„Ø¬Ø§Ù…Ø¹Ø©</t>
  </si>
  <si>
    <t>Verified email at nahrainuniv.edu.iq</t>
  </si>
  <si>
    <t>Alexis Bandet</t>
  </si>
  <si>
    <t>https://scholar.google.com/citations?hl=en&amp;user=NBopHkgAAAAJ</t>
  </si>
  <si>
    <t>NBopHkgAAAAJ</t>
  </si>
  <si>
    <t>Phd Student, Inria</t>
  </si>
  <si>
    <t>Clayton Jensen</t>
  </si>
  <si>
    <t>https://scholar.google.com/citations?hl=en&amp;user=adQSrcgAAAAJ</t>
  </si>
  <si>
    <t>adQSrcgAAAAJ</t>
  </si>
  <si>
    <t>Arkansas Tech University</t>
  </si>
  <si>
    <t>Verified email at atu.edu</t>
  </si>
  <si>
    <t>Uma Maheswari</t>
  </si>
  <si>
    <t>https://scholar.google.com/citations?hl=en&amp;user=RaJzyVQAAAAJ</t>
  </si>
  <si>
    <t>RaJzyVQAAAAJ</t>
  </si>
  <si>
    <t>Research Scholar, St. Joseph's College(A)</t>
  </si>
  <si>
    <t>Verified email at mail.sjctni.edu</t>
  </si>
  <si>
    <t>rasha basim</t>
  </si>
  <si>
    <t>https://scholar.google.com/citations?hl=en&amp;user=iXNNzC0AAAAJ</t>
  </si>
  <si>
    <t>iXNNzC0AAAAJ</t>
  </si>
  <si>
    <t>Ø¬Ø§Ù…Ø¹Ø© Ø¯ÙŠØ§Ù„Ù‰ - ÙƒÙ„ÙŠØ© Ø§Ù„ØªØ±Ø¨ÙŠØ© Ù„Ù„Ø¹Ù„ÙˆÙ… Ø§Ù„ØµØ±ÙØ©</t>
  </si>
  <si>
    <t>Abinay  bhandari</t>
  </si>
  <si>
    <t>https://scholar.google.com/citations?hl=en&amp;user=RSiRJOgAAAAJ</t>
  </si>
  <si>
    <t>RSiRJOgAAAAJ</t>
  </si>
  <si>
    <t>Tribhuwan university</t>
  </si>
  <si>
    <t>Tran Ngoc Bao Huynh</t>
  </si>
  <si>
    <t>https://scholar.google.com/citations?hl=en&amp;user=JW6TBasAAAAJ</t>
  </si>
  <si>
    <t>JW6TBasAAAAJ</t>
  </si>
  <si>
    <t>Mohamed Abouelnaga</t>
  </si>
  <si>
    <t>https://scholar.google.com/citations?hl=en&amp;user=YHQLoSQAAAAJ</t>
  </si>
  <si>
    <t>YHQLoSQAAAAJ</t>
  </si>
  <si>
    <t>Verified email at hrz.tu-chemnitz.de</t>
  </si>
  <si>
    <t>Bartol Boras</t>
  </si>
  <si>
    <t>https://scholar.google.com/citations?hl=en&amp;user=5haTwwQAAAAJ</t>
  </si>
  <si>
    <t>5haTwwQAAAAJ</t>
  </si>
  <si>
    <t>University of Zagreb, Faculty of Electrical Engineering and Computing</t>
  </si>
  <si>
    <t>Verified email at fer.unizg.hr</t>
  </si>
  <si>
    <t>Agoeng Srimoeljanto</t>
  </si>
  <si>
    <t>https://scholar.google.com/citations?hl=en&amp;user=-nnQkGcAAAAJ</t>
  </si>
  <si>
    <t>National Research and Innovation Agency (BRIN)</t>
  </si>
  <si>
    <t>HAFSA KHROUCH</t>
  </si>
  <si>
    <t>https://scholar.google.com/citations?hl=en&amp;user=3F5GQrYAAAAJ</t>
  </si>
  <si>
    <t>3F5GQrYAAAAJ</t>
  </si>
  <si>
    <t>IMAGE Laboratory School of Technology, Moulay Ismail University of Meknes</t>
  </si>
  <si>
    <t>Rishi Hariharaprasad</t>
  </si>
  <si>
    <t>https://scholar.google.com/citations?hl=en&amp;user=0wgK-0sAAAAJ</t>
  </si>
  <si>
    <t>0wgK-0sAAAAJ</t>
  </si>
  <si>
    <t>Student, Brandeis High School</t>
  </si>
  <si>
    <t>Raja Sana Gul</t>
  </si>
  <si>
    <t>https://scholar.google.com/citations?hl=en&amp;user=46FAN4gAAAAJ</t>
  </si>
  <si>
    <t>46FAN4gAAAAJ</t>
  </si>
  <si>
    <t>Pak-Austria Fachhochschule: Institute of Applied Sciences and Technology, Khanpur RoadÂ â€¦</t>
  </si>
  <si>
    <t>Verified email at rashhatqalam.com</t>
  </si>
  <si>
    <t>Anwesha Chakravarty</t>
  </si>
  <si>
    <t>https://scholar.google.com/citations?hl=en&amp;user=McirQccAAAAJ</t>
  </si>
  <si>
    <t>McirQccAAAAJ</t>
  </si>
  <si>
    <t>MTech Computer Science student, Jawaharlal Nehru University</t>
  </si>
  <si>
    <t>Igor Alberte R. EleutÃ©rio</t>
  </si>
  <si>
    <t>https://scholar.google.com/citations?hl=en&amp;user=QZu_IsoAAAAJ</t>
  </si>
  <si>
    <t>QZu_IsoAAAAJ</t>
  </si>
  <si>
    <t>Master's student</t>
  </si>
  <si>
    <t>Albert Arapenta Sembiring</t>
  </si>
  <si>
    <t>https://scholar.google.com/citations?hl=en&amp;user=xOm2FdoAAAAJ</t>
  </si>
  <si>
    <t>xOm2FdoAAAAJ</t>
  </si>
  <si>
    <t>Universitas Bakeri</t>
  </si>
  <si>
    <t>Verified email at bakrie.ac.id</t>
  </si>
  <si>
    <t>Nitin birdi</t>
  </si>
  <si>
    <t>https://scholar.google.com/citations?hl=en&amp;user=Jj9QNaoAAAAJ</t>
  </si>
  <si>
    <t>Jj9QNaoAAAAJ</t>
  </si>
  <si>
    <t>Peter Yu</t>
  </si>
  <si>
    <t>https://scholar.google.com/citations?hl=en&amp;user=jQDzmE0AAAAJ</t>
  </si>
  <si>
    <t>jQDzmE0AAAAJ</t>
  </si>
  <si>
    <t>Student, Louisiana School for Math, Science and the Arts</t>
  </si>
  <si>
    <t>Verified email at student.lsmsa.edu</t>
  </si>
  <si>
    <t>Aamir Shahzad</t>
  </si>
  <si>
    <t>https://scholar.google.com/citations?hl=en&amp;user=6g__EN0AAAAJ</t>
  </si>
  <si>
    <t>6g__EN0AAAAJ</t>
  </si>
  <si>
    <t>University of Lahore, Sargodha Campus</t>
  </si>
  <si>
    <t>Ameya Wagh</t>
  </si>
  <si>
    <t>https://scholar.google.com/citations?hl=en&amp;user=hT_8qXgAAAAJ</t>
  </si>
  <si>
    <t>hT_8qXgAAAAJ</t>
  </si>
  <si>
    <t>Indian Institute of Management Tiruchirapalli</t>
  </si>
  <si>
    <t>Verified email at iimtrichy.ac.in</t>
  </si>
  <si>
    <t>Shreya Parikh</t>
  </si>
  <si>
    <t>https://scholar.google.com/citations?hl=en&amp;user=KaP5lSsAAAAJ</t>
  </si>
  <si>
    <t>KaP5lSsAAAAJ</t>
  </si>
  <si>
    <t>Mumbai University, North Carolina State University</t>
  </si>
  <si>
    <t>Md Tanvir Ahamed Shanto</t>
  </si>
  <si>
    <t>https://scholar.google.com/citations?hl=en&amp;user=PpOjtJ4AAAAJ</t>
  </si>
  <si>
    <t>PpOjtJ4AAAAJ</t>
  </si>
  <si>
    <t>Computer Science &amp; Engineering</t>
  </si>
  <si>
    <t>Verified email at bscse.ugv.edu.bd</t>
  </si>
  <si>
    <t>Fernando Martinez</t>
  </si>
  <si>
    <t>https://scholar.google.com/citations?hl=en&amp;user=XfyusDUAAAAJ</t>
  </si>
  <si>
    <t>XfyusDUAAAAJ</t>
  </si>
  <si>
    <t>Anto Jeyaprabu James</t>
  </si>
  <si>
    <t>https://scholar.google.com/citations?hl=en&amp;user=Y2IbkPkAAAAJ</t>
  </si>
  <si>
    <t>Y2IbkPkAAAAJ</t>
  </si>
  <si>
    <t>PhD Scholar in Computer Science ,SRM University</t>
  </si>
  <si>
    <t>Aakash Kumar</t>
  </si>
  <si>
    <t>https://scholar.google.com/citations?hl=en&amp;user=mnSKQzAAAAAJ</t>
  </si>
  <si>
    <t>mnSKQzAAAAAJ</t>
  </si>
  <si>
    <t>Monta Vista High School, Incoming Boston University Undergraduate in Computer Science</t>
  </si>
  <si>
    <t>Dhanish Tandon</t>
  </si>
  <si>
    <t>https://scholar.google.com/citations?hl=en&amp;user=mqWuMAIAAAAJ</t>
  </si>
  <si>
    <t>mqWuMAIAAAAJ</t>
  </si>
  <si>
    <t>Verified email at rbmi.in</t>
  </si>
  <si>
    <t>Josh Hollis</t>
  </si>
  <si>
    <t>https://scholar.google.com/citations?hl=en&amp;user=WYorn7cAAAAJ</t>
  </si>
  <si>
    <t>WYorn7cAAAAJ</t>
  </si>
  <si>
    <t>Undergraduate, University of Arkansas</t>
  </si>
  <si>
    <t>Jackson Dean</t>
  </si>
  <si>
    <t>https://scholar.google.com/citations?hl=en&amp;user=gBimZ5kAAAAJ</t>
  </si>
  <si>
    <t>gBimZ5kAAAAJ</t>
  </si>
  <si>
    <t>University of Vermont</t>
  </si>
  <si>
    <t>Verified email at uvm.edu</t>
  </si>
  <si>
    <t>Priyanshu Lohar</t>
  </si>
  <si>
    <t>https://scholar.google.com/citations?hl=en&amp;user=IOHduE8AAAAJ</t>
  </si>
  <si>
    <t>IOHduE8AAAAJ</t>
  </si>
  <si>
    <t>Generative AI Researcher | Software Engineer</t>
  </si>
  <si>
    <t>Verified email at skit.ac.in</t>
  </si>
  <si>
    <t>GHANNOU Omar</t>
  </si>
  <si>
    <t>https://scholar.google.com/citations?hl=en&amp;user=Q3dSPH4AAAAJ</t>
  </si>
  <si>
    <t>Q3dSPH4AAAAJ</t>
  </si>
  <si>
    <t>Teacher-researcher, Aix-marseille University</t>
  </si>
  <si>
    <t>Verified email at univ-amu.fr</t>
  </si>
  <si>
    <t>priya mehta</t>
  </si>
  <si>
    <t>https://scholar.google.com/citations?hl=en&amp;user=90bMC-sAAAAJ</t>
  </si>
  <si>
    <t>90bMC-sAAAAJ</t>
  </si>
  <si>
    <t>Student at nirma university</t>
  </si>
  <si>
    <t>Khumaerotu Zahra</t>
  </si>
  <si>
    <t>https://scholar.google.com/citations?hl=en&amp;user=mKnhWfYAAAAJ</t>
  </si>
  <si>
    <t>mKnhWfYAAAAJ</t>
  </si>
  <si>
    <t>Kush Mehta</t>
  </si>
  <si>
    <t>https://scholar.google.com/citations?hl=en&amp;user=bCUH0sEAAAAJ</t>
  </si>
  <si>
    <t>bCUH0sEAAAAJ</t>
  </si>
  <si>
    <t>KJ Somaiya Institute of Technology</t>
  </si>
  <si>
    <t>PH Thilakarathne</t>
  </si>
  <si>
    <t>https://scholar.google.com/citations?hl=en&amp;user=jQa9-G4AAAAJ</t>
  </si>
  <si>
    <t>jQa9-G4AAAAJ</t>
  </si>
  <si>
    <t>Head of Department of Computer and Data Science, NSBM Green University</t>
  </si>
  <si>
    <t>Verified email at nsbm.ac.lk</t>
  </si>
  <si>
    <t>Fawaz Nabeel Azfar</t>
  </si>
  <si>
    <t>https://scholar.google.com/citations?hl=en&amp;user=BChQwxIAAAAJ</t>
  </si>
  <si>
    <t>BChQwxIAAAAJ</t>
  </si>
  <si>
    <t>Student, Bharati Vidyapeeth (Deemed to be University) College of Engineering, PuneÂ â€¦</t>
  </si>
  <si>
    <t>Verified email at bvucoep.edu.in</t>
  </si>
  <si>
    <t>Zainab Tassala Muhammad</t>
  </si>
  <si>
    <t>https://scholar.google.com/citations?hl=en&amp;user=aomMLmUAAAAJ</t>
  </si>
  <si>
    <t>aomMLmUAAAAJ</t>
  </si>
  <si>
    <t>Ibrahim Badamasi Babangida University</t>
  </si>
  <si>
    <t>Xiao Fei</t>
  </si>
  <si>
    <t>https://scholar.google.com/citations?hl=en&amp;user=jAYCKU4AAAAJ</t>
  </si>
  <si>
    <t>jAYCKU4AAAAJ</t>
  </si>
  <si>
    <t>Shanghai Jiao Tong University, Ã‰cole Polytechnique</t>
  </si>
  <si>
    <t>Anh Tuan Tran</t>
  </si>
  <si>
    <t>https://scholar.google.com/citations?hl=en&amp;user=i6LgqK8AAAAJ</t>
  </si>
  <si>
    <t>i6LgqK8AAAAJ</t>
  </si>
  <si>
    <t>Master of Information Systems</t>
  </si>
  <si>
    <t>Pedro Abreu</t>
  </si>
  <si>
    <t>https://scholar.google.com/citations?hl=en&amp;user=flKsjbEAAAAJ</t>
  </si>
  <si>
    <t>flKsjbEAAAAJ</t>
  </si>
  <si>
    <t>Yogesh Kumar</t>
  </si>
  <si>
    <t>https://scholar.google.com/citations?hl=en&amp;user=CMjBtPsAAAAJ</t>
  </si>
  <si>
    <t>CMjBtPsAAAAJ</t>
  </si>
  <si>
    <t>IIIT Kota</t>
  </si>
  <si>
    <t>Verified email at iiitkota.ac.in</t>
  </si>
  <si>
    <t>Richard Chen</t>
  </si>
  <si>
    <t>https://scholar.google.com/citations?hl=en&amp;user=3HHTKiYAAAAJ</t>
  </si>
  <si>
    <t>3HHTKiYAAAAJ</t>
  </si>
  <si>
    <t>Stanford Graduate Student</t>
  </si>
  <si>
    <t>Brian Poblete</t>
  </si>
  <si>
    <t>https://scholar.google.com/citations?hl=en&amp;user=_SsQn4oAAAAJ</t>
  </si>
  <si>
    <t>_SsQn4oAAAAJ</t>
  </si>
  <si>
    <t>Masters Student, Florida State University</t>
  </si>
  <si>
    <t>Xiang Liu</t>
  </si>
  <si>
    <t>https://scholar.google.com/citations?hl=en&amp;user=agAss5gAAAAJ</t>
  </si>
  <si>
    <t>agAss5gAAAAJ</t>
  </si>
  <si>
    <t>Shaurya Magar</t>
  </si>
  <si>
    <t>https://scholar.google.com/citations?hl=en&amp;user=TIgV9pYAAAAJ</t>
  </si>
  <si>
    <t>TIgV9pYAAAAJ</t>
  </si>
  <si>
    <t>Grad Student, University of Southern California</t>
  </si>
  <si>
    <t>Yaodong Wang</t>
  </si>
  <si>
    <t>https://scholar.google.com/citations?hl=en&amp;user=vBhKZHcAAAAJ</t>
  </si>
  <si>
    <t>vBhKZHcAAAAJ</t>
  </si>
  <si>
    <t>Computer Science Student, Washington University in St. Louis</t>
  </si>
  <si>
    <t>Lamia Bendebane</t>
  </si>
  <si>
    <t>https://scholar.google.com/citations?hl=en&amp;user=xoFIYGMAAAAJ</t>
  </si>
  <si>
    <t>xoFIYGMAAAAJ</t>
  </si>
  <si>
    <t>Phd. Student, Computer Science, University of Oum El Bouaghi, Algeria.</t>
  </si>
  <si>
    <t>Verified email at univ-oeb.dz</t>
  </si>
  <si>
    <t>Pravin  Tale</t>
  </si>
  <si>
    <t>https://scholar.google.com/citations?hl=en&amp;user=WauY2pYAAAAJ</t>
  </si>
  <si>
    <t>WauY2pYAAAAJ</t>
  </si>
  <si>
    <t>ÐœÐ°Ñ€Ð¸Ð½Ð° ÐžÐ³Ð¾Ñ€Ð¾Ð´Ð½Ñ–Ðº</t>
  </si>
  <si>
    <t>https://scholar.google.com/citations?hl=en&amp;user=MiEpKTkAAAAJ</t>
  </si>
  <si>
    <t>MiEpKTkAAAAJ</t>
  </si>
  <si>
    <t>Ð”Ð¾Ð½ÐÐ£ Ñ–Ð¼ÐµÐ½Ñ– Ð’Ð°ÑÐ¸Ð»Ñ Ð¡Ñ‚ÑƒÑÐ° / Vasyl' Stus Donetsk National University</t>
  </si>
  <si>
    <t>Dinesh Kalal</t>
  </si>
  <si>
    <t>https://scholar.google.com/citations?hl=en&amp;user=6fTQrugAAAAJ</t>
  </si>
  <si>
    <t>6fTQrugAAAAJ</t>
  </si>
  <si>
    <t>Assistant Professor at GLS University</t>
  </si>
  <si>
    <t>Anita Chaudhary</t>
  </si>
  <si>
    <t>https://scholar.google.com/citations?hl=en&amp;user=Km8msvYAAAAJ</t>
  </si>
  <si>
    <t>Km8msvYAAAAJ</t>
  </si>
  <si>
    <t>Verified email at abes.ac.in</t>
  </si>
  <si>
    <t>Thomas J. Smith</t>
  </si>
  <si>
    <t>https://scholar.google.com/citations?hl=en&amp;user=J0RjijAAAAAJ</t>
  </si>
  <si>
    <t>J0RjijAAAAAJ</t>
  </si>
  <si>
    <t>Verified email at UTDallas.edu</t>
  </si>
  <si>
    <t>SHIVANEETHA G</t>
  </si>
  <si>
    <t>https://scholar.google.com/citations?hl=en&amp;user=d_7BJxAAAAAJ</t>
  </si>
  <si>
    <t>d_7BJxAAAAAJ</t>
  </si>
  <si>
    <t>Bachelor of Computer Science and Engineering, RV College of Engineering, BangaloreÂ â€¦</t>
  </si>
  <si>
    <t>Verified email at rvce.edu.in</t>
  </si>
  <si>
    <t>Manish Sharma</t>
  </si>
  <si>
    <t>https://scholar.google.com/citations?hl=en&amp;user=dJIFddsAAAAJ</t>
  </si>
  <si>
    <t>dJIFddsAAAAJ</t>
  </si>
  <si>
    <t>surui huang</t>
  </si>
  <si>
    <t>https://scholar.google.com/citations?hl=en&amp;user=3YDcs4AAAAAJ</t>
  </si>
  <si>
    <t>3YDcs4AAAAAJ</t>
  </si>
  <si>
    <t>Research Assistant, Lehigh University</t>
  </si>
  <si>
    <t>Verified email at lehigh.edu</t>
  </si>
  <si>
    <t>Mahmoud Saed Alkhouli</t>
  </si>
  <si>
    <t>https://scholar.google.com/citations?hl=en&amp;user=dnTEDj4AAAAJ</t>
  </si>
  <si>
    <t>dnTEDj4AAAAJ</t>
  </si>
  <si>
    <t>Al Dar University, Dubai</t>
  </si>
  <si>
    <t>Verified email at aldar.ac.ae</t>
  </si>
  <si>
    <t>Ishani Das</t>
  </si>
  <si>
    <t>https://scholar.google.com/citations?hl=en&amp;user=UtjNq8EAAAAJ</t>
  </si>
  <si>
    <t>UtjNq8EAAAAJ</t>
  </si>
  <si>
    <t>Victor Eric Pattiradjawane</t>
  </si>
  <si>
    <t>https://scholar.google.com/citations?hl=en&amp;user=GVhkUU4AAAAJ</t>
  </si>
  <si>
    <t>GVhkUU4AAAAJ</t>
  </si>
  <si>
    <t>Lecture of Pattimura University, Maluku</t>
  </si>
  <si>
    <t>Verified email at staff.unpatti.ac.id</t>
  </si>
  <si>
    <t>Sri Yulianti</t>
  </si>
  <si>
    <t>https://scholar.google.com/citations?hl=en&amp;user=M-zRGD8AAAAJ</t>
  </si>
  <si>
    <t>M-zRGD8AAAAJ</t>
  </si>
  <si>
    <t>Giovanni Beraldi</t>
  </si>
  <si>
    <t>https://scholar.google.com/citations?hl=en&amp;user=5yOCyYIAAAAJ</t>
  </si>
  <si>
    <t>5yOCyYIAAAAJ</t>
  </si>
  <si>
    <t>UniversitÃ  della Calabria</t>
  </si>
  <si>
    <t>Verified email at studenti.unical.it</t>
  </si>
  <si>
    <t>Muhammad Luqman</t>
  </si>
  <si>
    <t>https://scholar.google.com/citations?hl=en&amp;user=12NhRR0AAAAJ</t>
  </si>
  <si>
    <t>12NhRR0AAAAJ</t>
  </si>
  <si>
    <t>Bahauddin Zakariya University, Multan, Pakistan</t>
  </si>
  <si>
    <t>Joel Kanamugire</t>
  </si>
  <si>
    <t>https://scholar.google.com/citations?hl=en&amp;user=zV1nZ2MAAAAJ</t>
  </si>
  <si>
    <t>zV1nZ2MAAAAJ</t>
  </si>
  <si>
    <t>Verified email at go.stcloudstate.edu</t>
  </si>
  <si>
    <t>Adam SjÃ¶berg</t>
  </si>
  <si>
    <t>https://scholar.google.com/citations?hl=en&amp;user=6J77GUYAAAAJ</t>
  </si>
  <si>
    <t>6J77GUYAAAAJ</t>
  </si>
  <si>
    <t>Student, KTH</t>
  </si>
  <si>
    <t>Ethan Turok</t>
  </si>
  <si>
    <t>https://scholar.google.com/citations?hl=en&amp;user=9b89t9AAAAAJ</t>
  </si>
  <si>
    <t>9b89t9AAAAAJ</t>
  </si>
  <si>
    <t>Santosh Aryal</t>
  </si>
  <si>
    <t>https://scholar.google.com/citations?hl=en&amp;user=M6qGYBEAAAAJ</t>
  </si>
  <si>
    <t>M6qGYBEAAAAJ</t>
  </si>
  <si>
    <t>Lukas Trommer</t>
  </si>
  <si>
    <t>https://scholar.google.com/citations?hl=en&amp;user=2u2p1EwAAAAJ</t>
  </si>
  <si>
    <t>2u2p1EwAAAAJ</t>
  </si>
  <si>
    <t>Computer Engineering Graduate Student, Technical University of Berlin</t>
  </si>
  <si>
    <t>Carl Angelo S. Pamplona</t>
  </si>
  <si>
    <t>https://scholar.google.com/citations?hl=en&amp;user=HzWlibgAAAAJ</t>
  </si>
  <si>
    <t>HzWlibgAAAAJ</t>
  </si>
  <si>
    <t>Instructor, President Ramon Magsaysay State University</t>
  </si>
  <si>
    <t>ELIZABETH ADEPEJU ADELOWO</t>
  </si>
  <si>
    <t>https://scholar.google.com/citations?hl=en&amp;user=ykVeBi4AAAAJ</t>
  </si>
  <si>
    <t>ykVeBi4AAAAJ</t>
  </si>
  <si>
    <t>St. Cloud State University</t>
  </si>
  <si>
    <t>Verified email at stcloudstate.edu</t>
  </si>
  <si>
    <t>Raghav Tigadi</t>
  </si>
  <si>
    <t>https://scholar.google.com/citations?hl=en&amp;user=iBJc7EgAAAAJ</t>
  </si>
  <si>
    <t>iBJc7EgAAAAJ</t>
  </si>
  <si>
    <t>Grad Student in MSCS at, New Jersey Institute of Technology</t>
  </si>
  <si>
    <t>Hemesh.RM</t>
  </si>
  <si>
    <t>https://scholar.google.com/citations?hl=en&amp;user=lGkM904AAAAJ</t>
  </si>
  <si>
    <t>lGkM904AAAAJ</t>
  </si>
  <si>
    <t>Amjad Muthanna</t>
  </si>
  <si>
    <t>https://scholar.google.com/citations?hl=en&amp;user=wMDUuoUAAAAJ</t>
  </si>
  <si>
    <t>wMDUuoUAAAAJ</t>
  </si>
  <si>
    <t>Najran University</t>
  </si>
  <si>
    <t>Verified email at nu.edu.sa</t>
  </si>
  <si>
    <t>Fatimh Alburaiki</t>
  </si>
  <si>
    <t>https://scholar.google.com/citations?hl=en&amp;user=xCCaCLMAAAAJ</t>
  </si>
  <si>
    <t>xCCaCLMAAAAJ</t>
  </si>
  <si>
    <t>Pengyue Jiang</t>
  </si>
  <si>
    <t>https://scholar.google.com/citations?hl=en&amp;user=RbyGCKkAAAAJ</t>
  </si>
  <si>
    <t>RbyGCKkAAAAJ</t>
  </si>
  <si>
    <t>Ananya Angadi</t>
  </si>
  <si>
    <t>https://scholar.google.com/citations?hl=en&amp;user=7XPGX_wAAAAJ</t>
  </si>
  <si>
    <t>7XPGX_wAAAAJ</t>
  </si>
  <si>
    <t>Christian Gunawan</t>
  </si>
  <si>
    <t>https://scholar.google.com/citations?hl=en&amp;user=-9vS0H0AAAAJ</t>
  </si>
  <si>
    <t>-9vS0H0AAAAJ</t>
  </si>
  <si>
    <t>Institut Teknologi Bandung</t>
  </si>
  <si>
    <t>Emmanuella Ogwo</t>
  </si>
  <si>
    <t>https://scholar.google.com/citations?hl=en&amp;user=67bLIcEAAAAJ</t>
  </si>
  <si>
    <t>67bLIcEAAAAJ</t>
  </si>
  <si>
    <t>University of Maryland College Park</t>
  </si>
  <si>
    <t>Joseph M. Shunia</t>
  </si>
  <si>
    <t>https://scholar.google.com/citations?hl=en&amp;user=w6KnUaAAAAAJ</t>
  </si>
  <si>
    <t>w6KnUaAAAAAJ</t>
  </si>
  <si>
    <t>Student, Johns Hopkins</t>
  </si>
  <si>
    <t>Ruihan (Multy) Xu</t>
  </si>
  <si>
    <t>https://scholar.google.com/citations?hl=en&amp;user=f3s3EGUAAAAJ</t>
  </si>
  <si>
    <t>f3s3EGUAAAAJ</t>
  </si>
  <si>
    <t>Ningyao Ningshen</t>
  </si>
  <si>
    <t>https://scholar.google.com/citations?hl=en&amp;user=lkfeDM0AAAAJ</t>
  </si>
  <si>
    <t>lkfeDM0AAAAJ</t>
  </si>
  <si>
    <t>University of Delhi</t>
  </si>
  <si>
    <t>M Yokaraj</t>
  </si>
  <si>
    <t>https://scholar.google.com/citations?hl=en&amp;user=Aem5N6IAAAAJ</t>
  </si>
  <si>
    <t>Aem5N6IAAAAJ</t>
  </si>
  <si>
    <t>ÎšÎ¥Î¡Î™Î‘ÎšÎŸÎ£ Î£ÎšÎŸÎ¥Î›Î‘Î¡Î™ÎšÎ—Î£</t>
  </si>
  <si>
    <t>https://scholar.google.com/citations?hl=en&amp;user=q2u6GVUAAAAJ</t>
  </si>
  <si>
    <t>q2u6GVUAAAAJ</t>
  </si>
  <si>
    <t>University of Thessaly</t>
  </si>
  <si>
    <t>Mariia Borodin  (ORCID: 0009-0003-4479-7103)</t>
  </si>
  <si>
    <t>https://scholar.google.com/citations?hl=en&amp;user=QfXyarkAAAAJ</t>
  </si>
  <si>
    <t>QfXyarkAAAAJ</t>
  </si>
  <si>
    <t>National Technical University "Kharkiv Polytechnic Institute" (grid.18192.33/ROR 00yp5c433Â â€¦</t>
  </si>
  <si>
    <t>Verified email at kpi.kharkov.ua</t>
  </si>
  <si>
    <t>Harbie Jay L. Manuel</t>
  </si>
  <si>
    <t>https://scholar.google.com/citations?hl=en&amp;user=aBk3840AAAAJ</t>
  </si>
  <si>
    <t>aBk3840AAAAJ</t>
  </si>
  <si>
    <t>Instructor 1</t>
  </si>
  <si>
    <t>Verified email at mmsu.edu.ph</t>
  </si>
  <si>
    <t>Naman Bansal</t>
  </si>
  <si>
    <t>https://scholar.google.com/citations?hl=en&amp;user=9BD8T6EAAAAJ</t>
  </si>
  <si>
    <t>9BD8T6EAAAAJ</t>
  </si>
  <si>
    <t>Anastasiia Voznytsia</t>
  </si>
  <si>
    <t>https://scholar.google.com/citations?hl=en&amp;user=B3EYZKoAAAAJ</t>
  </si>
  <si>
    <t>B3EYZKoAAAAJ</t>
  </si>
  <si>
    <t>PhD ÑÑ‚ÑƒÐ´ÐµÐ½Ñ‚</t>
  </si>
  <si>
    <t>Verified email at stud.nau.edu.ua</t>
  </si>
  <si>
    <t>Harshani De Silva</t>
  </si>
  <si>
    <t>https://scholar.google.com/citations?hl=en&amp;user=CjF_GccAAAAJ</t>
  </si>
  <si>
    <t>CjF_GccAAAAJ</t>
  </si>
  <si>
    <t>PhD Student, University of Manitoba</t>
  </si>
  <si>
    <t>Janhavi Gangurde</t>
  </si>
  <si>
    <t>https://scholar.google.com/citations?hl=en&amp;user=VbUqPrYAAAAJ</t>
  </si>
  <si>
    <t>VbUqPrYAAAAJ</t>
  </si>
  <si>
    <t>Student at Vishwakarma Institute of Technology,Pune</t>
  </si>
  <si>
    <t>Armando Zegarra</t>
  </si>
  <si>
    <t>https://scholar.google.com/citations?hl=en&amp;user=gURXLigAAAAJ</t>
  </si>
  <si>
    <t>gURXLigAAAAJ</t>
  </si>
  <si>
    <t>Universidad CatÃ³lica San Pablo</t>
  </si>
  <si>
    <t>Verified email at ucsp.edu.pe</t>
  </si>
  <si>
    <t>ViktÃ³ria Nagy</t>
  </si>
  <si>
    <t>https://scholar.google.com/citations?hl=en&amp;user=RNk941cAAAAJ</t>
  </si>
  <si>
    <t>RNk941cAAAAJ</t>
  </si>
  <si>
    <t>PhD Student and Student Counseling Psychologist, Faculty of Informatics, EÃ¶tvÃ¶s LorÃ¡ndÂ â€¦</t>
  </si>
  <si>
    <t>Tamara Solodun</t>
  </si>
  <si>
    <t>https://scholar.google.com/citations?hl=en&amp;user=09UjOCIAAAAJ</t>
  </si>
  <si>
    <t>09UjOCIAAAAJ</t>
  </si>
  <si>
    <t>Longxuan Fan</t>
  </si>
  <si>
    <t>https://scholar.google.com/citations?hl=en&amp;user=z-bN7noAAAAJ</t>
  </si>
  <si>
    <t>z-bN7noAAAAJ</t>
  </si>
  <si>
    <t>Master student in Computer Science, University of Southern California</t>
  </si>
  <si>
    <t>Oleksandr Hrynenko</t>
  </si>
  <si>
    <t>https://scholar.google.com/citations?hl=en&amp;user=MV0V0JsAAAAJ</t>
  </si>
  <si>
    <t>MV0V0JsAAAAJ</t>
  </si>
  <si>
    <t>Postgraduate student, Sumy State University</t>
  </si>
  <si>
    <t>Verified email at cs.sumdu.edu.ua</t>
  </si>
  <si>
    <t>Festus segun Ajiboye</t>
  </si>
  <si>
    <t>https://scholar.google.com/citations?hl=en&amp;user=soJxmPoAAAAJ</t>
  </si>
  <si>
    <t>soJxmPoAAAAJ</t>
  </si>
  <si>
    <t>Indiana university-purdue university indianapolis</t>
  </si>
  <si>
    <t>Ishaan Ganti</t>
  </si>
  <si>
    <t>https://scholar.google.com/citations?hl=en&amp;user=T8VJbpAAAAAJ</t>
  </si>
  <si>
    <t>T8VJbpAAAAAJ</t>
  </si>
  <si>
    <t>Undergraduate at Brown</t>
  </si>
  <si>
    <t>Manuela Ramos-Ospina</t>
  </si>
  <si>
    <t>https://scholar.google.com/citations?hl=en&amp;user=-7_TYRIAAAAJ</t>
  </si>
  <si>
    <t>-7_TYRIAAAAJ</t>
  </si>
  <si>
    <t>Universidad EAFIT</t>
  </si>
  <si>
    <t>Verified email at eafit.edu.co</t>
  </si>
  <si>
    <t>Amina shtewi</t>
  </si>
  <si>
    <t>https://scholar.google.com/citations?hl=en&amp;user=ubfoeQEAAAAJ</t>
  </si>
  <si>
    <t>ubfoeQEAAAAJ</t>
  </si>
  <si>
    <t>professor of Computer Science, Faculty of Science, Gharyan University, Gharyan, Libya</t>
  </si>
  <si>
    <t>Verified email at gu.edu.ly</t>
  </si>
  <si>
    <t>Tejas Vyas</t>
  </si>
  <si>
    <t>https://scholar.google.com/citations?hl=en&amp;user=GqAZll4AAAAJ</t>
  </si>
  <si>
    <t>GqAZll4AAAAJ</t>
  </si>
  <si>
    <t>Toronto Metropolitan University</t>
  </si>
  <si>
    <t>Verified email at torontomu.ca</t>
  </si>
  <si>
    <t>Saurabh Powar</t>
  </si>
  <si>
    <t>https://scholar.google.com/citations?hl=en&amp;user=-6xrmkIAAAAJ</t>
  </si>
  <si>
    <t>-6xrmkIAAAAJ</t>
  </si>
  <si>
    <t>Veermata Jijabai Technological Institute</t>
  </si>
  <si>
    <t>Verified email at el.vjti.ac.in</t>
  </si>
  <si>
    <t>Athanasios Bimpas</t>
  </si>
  <si>
    <t>https://scholar.google.com/citations?hl=en&amp;user=VNzBw3YAAAAJ</t>
  </si>
  <si>
    <t>VNzBw3YAAAAJ</t>
  </si>
  <si>
    <t>Undergraduate Student, Harokopio University of Athens</t>
  </si>
  <si>
    <t>ÄÄƒng Huá»³nh LÃ¢m Háº£i</t>
  </si>
  <si>
    <t>https://scholar.google.com/citations?hl=en&amp;user=yVYF63gAAAAJ</t>
  </si>
  <si>
    <t>yVYF63gAAAAJ</t>
  </si>
  <si>
    <t>University of Science, Vietnam National University of Ho Chi Minh City</t>
  </si>
  <si>
    <t>Serhiy Kulikov</t>
  </si>
  <si>
    <t>https://scholar.google.com/citations?hl=en&amp;user=nnqDO8oAAAAJ</t>
  </si>
  <si>
    <t>nnqDO8oAAAAJ</t>
  </si>
  <si>
    <t>Post Graduate Student</t>
  </si>
  <si>
    <t>Dede Fauzi</t>
  </si>
  <si>
    <t>https://scholar.google.com/citations?hl=en&amp;user=73q6tSsAAAAJ</t>
  </si>
  <si>
    <t>73q6tSsAAAAJ</t>
  </si>
  <si>
    <t>Master of Computer Science, Sekolah Tinggi Ilmu Kesehatan Syedza Saintika Padang</t>
  </si>
  <si>
    <t>Verified email at syedzasaintika.ac.id</t>
  </si>
  <si>
    <t>Florian Regin</t>
  </si>
  <si>
    <t>https://scholar.google.com/citations?hl=en&amp;user=XyUNsR8AAAAJ</t>
  </si>
  <si>
    <t>XyUNsR8AAAAJ</t>
  </si>
  <si>
    <t>Doctorant, UniversitÃ© Cote d'Azur</t>
  </si>
  <si>
    <t>Verified email at etu.univ-cotedazur.fr</t>
  </si>
  <si>
    <t>Ronisha Shigdel</t>
  </si>
  <si>
    <t>https://scholar.google.com/citations?hl=en&amp;user=a05DBGMAAAAJ</t>
  </si>
  <si>
    <t>a05DBGMAAAAJ</t>
  </si>
  <si>
    <t>Research Assistant, Univeristy of Idaho</t>
  </si>
  <si>
    <t>Verified email at vandals.uidaho.edu</t>
  </si>
  <si>
    <t>I Gede Maha Putra</t>
  </si>
  <si>
    <t>https://scholar.google.com/citations?hl=en&amp;user=f7n-ZmMAAAAJ</t>
  </si>
  <si>
    <t>f7n-ZmMAAAAJ</t>
  </si>
  <si>
    <t>Politeknik Siber dan Sandi Negara</t>
  </si>
  <si>
    <t>Lukas Schulze</t>
  </si>
  <si>
    <t>https://scholar.google.com/citations?hl=en&amp;user=6Dcq_g8AAAAJ</t>
  </si>
  <si>
    <t>6Dcq_g8AAAAJ</t>
  </si>
  <si>
    <t>Leipzig University</t>
  </si>
  <si>
    <t>Verified email at informatik.uni-leipzig.de</t>
  </si>
  <si>
    <t>Pamuditha Rajapaksha</t>
  </si>
  <si>
    <t>https://scholar.google.com/citations?hl=en&amp;user=_rG2p18AAAAJ</t>
  </si>
  <si>
    <t>_rG2p18AAAAJ</t>
  </si>
  <si>
    <t>Graduate</t>
  </si>
  <si>
    <t>Verified email at stu.kln.ac.lk</t>
  </si>
  <si>
    <t>Joon Sung Park</t>
  </si>
  <si>
    <t>https://scholar.google.com/citations?hl=en&amp;user=aNeQiNYAAAAJ</t>
  </si>
  <si>
    <t>aNeQiNYAAAAJ</t>
  </si>
  <si>
    <t>Lia Umbari Putri</t>
  </si>
  <si>
    <t>https://scholar.google.com/citations?hl=en&amp;user=5_CSvEgAAAAJ</t>
  </si>
  <si>
    <t>5_CSvEgAAAAJ</t>
  </si>
  <si>
    <t>Computer Science, AMIK Polibisnis Perdagangan</t>
  </si>
  <si>
    <t>Verified email at amikpbperdagangan.ac.id</t>
  </si>
  <si>
    <t>Athul Nair</t>
  </si>
  <si>
    <t>https://scholar.google.com/citations?hl=en&amp;user=7VPonscAAAAJ</t>
  </si>
  <si>
    <t>7VPonscAAAAJ</t>
  </si>
  <si>
    <t>Researcher at Harvard Medical School, Student at University of Texas at Austin</t>
  </si>
  <si>
    <t>Seungwoo Lee</t>
  </si>
  <si>
    <t>https://scholar.google.com/citations?hl=en&amp;user=sRiDh6gAAAAJ</t>
  </si>
  <si>
    <t>sRiDh6gAAAAJ</t>
  </si>
  <si>
    <t>Korea Advanced Institute of Science and Technology (KAIST)</t>
  </si>
  <si>
    <t>Marc Chenard</t>
  </si>
  <si>
    <t>https://scholar.google.com/citations?hl=en&amp;user=p_zUq9MAAAAJ</t>
  </si>
  <si>
    <t>p_zUq9MAAAAJ</t>
  </si>
  <si>
    <t>Portland State University</t>
  </si>
  <si>
    <t>Loudie B. Suliva</t>
  </si>
  <si>
    <t>https://scholar.google.com/citations?hl=en&amp;user=85HSc1gAAAAJ</t>
  </si>
  <si>
    <t>85HSc1gAAAAJ</t>
  </si>
  <si>
    <t>Biliran Province State University</t>
  </si>
  <si>
    <t>Verified email at bipsu.edu.ph</t>
  </si>
  <si>
    <t>Yash Hemant Jain</t>
  </si>
  <si>
    <t>https://scholar.google.com/citations?hl=en&amp;user=SZ2P8ZwAAAAJ</t>
  </si>
  <si>
    <t>SZ2P8ZwAAAAJ</t>
  </si>
  <si>
    <t>Ilia Kuchumov</t>
  </si>
  <si>
    <t>https://scholar.google.com/citations?hl=en&amp;user=5i_B1HUAAAAJ</t>
  </si>
  <si>
    <t>5i_B1HUAAAAJ</t>
  </si>
  <si>
    <t>Head of development department, Yandex</t>
  </si>
  <si>
    <t>Verified email at acm.org</t>
  </si>
  <si>
    <t>Soham Nimale</t>
  </si>
  <si>
    <t>https://scholar.google.com/citations?hl=en&amp;user=snVxGTQAAAAJ</t>
  </si>
  <si>
    <t>snVxGTQAAAAJ</t>
  </si>
  <si>
    <t>Vishwakarma Institute of Technology, Pune</t>
  </si>
  <si>
    <t>Matteo Radaelli</t>
  </si>
  <si>
    <t>https://scholar.google.com/citations?hl=en&amp;user=pG72B7wAAAAJ</t>
  </si>
  <si>
    <t>pG72B7wAAAAJ</t>
  </si>
  <si>
    <t>NTNU Norwegian University of Science and Technology</t>
  </si>
  <si>
    <t>Rayhaan Pirani</t>
  </si>
  <si>
    <t>https://scholar.google.com/citations?hl=en&amp;user=GNzK15UAAAAJ</t>
  </si>
  <si>
    <t>GNzK15UAAAAJ</t>
  </si>
  <si>
    <t>Samia Mohammad Dallah</t>
  </si>
  <si>
    <t>https://scholar.google.com/citations?hl=en&amp;user=_-XAWKcAAAAJ</t>
  </si>
  <si>
    <t>_-XAWKcAAAAJ</t>
  </si>
  <si>
    <t>CS Instructor</t>
  </si>
  <si>
    <t>Adil Bereksi</t>
  </si>
  <si>
    <t>https://scholar.google.com/citations?hl=en&amp;user=vSxFCA8AAAAJ</t>
  </si>
  <si>
    <t>vSxFCA8AAAAJ</t>
  </si>
  <si>
    <t>PhD Student, University of Tlemcen</t>
  </si>
  <si>
    <t>Aarav Mittal</t>
  </si>
  <si>
    <t>https://scholar.google.com/citations?hl=en&amp;user=Hk0yc4IAAAAJ</t>
  </si>
  <si>
    <t>Hk0yc4IAAAAJ</t>
  </si>
  <si>
    <t>Hinsdale Central High School</t>
  </si>
  <si>
    <t>Verified email at stu.hinsdale86.org</t>
  </si>
  <si>
    <t>Suchun Xie</t>
  </si>
  <si>
    <t>https://scholar.google.com/citations?hl=en&amp;user=mWGUerMAAAAJ</t>
  </si>
  <si>
    <t>mWGUerMAAAAJ</t>
  </si>
  <si>
    <t>Tohoku University</t>
  </si>
  <si>
    <t>Verified email at dc.tohoku.ac.jp</t>
  </si>
  <si>
    <t>Idayana Alabere</t>
  </si>
  <si>
    <t>https://scholar.google.com/citations?hl=en&amp;user=9gn83XYAAAAJ</t>
  </si>
  <si>
    <t>9gn83XYAAAAJ</t>
  </si>
  <si>
    <t>PhD in Computer Science, Federal University Otuoke</t>
  </si>
  <si>
    <t>Verified email at fuotuoke.edu.ng</t>
  </si>
  <si>
    <t>Justin Benito</t>
  </si>
  <si>
    <t>https://scholar.google.com/citations?hl=en&amp;user=qcb4s1MAAAAJ</t>
  </si>
  <si>
    <t>qcb4s1MAAAAJ</t>
  </si>
  <si>
    <t>ECE Student at SSN</t>
  </si>
  <si>
    <t>muhamad anggun novembra</t>
  </si>
  <si>
    <t>https://scholar.google.com/citations?hl=en&amp;user=zne1jYMAAAAJ</t>
  </si>
  <si>
    <t>zne1jYMAAAAJ</t>
  </si>
  <si>
    <t>Universitas Islam Sumatera Barat</t>
  </si>
  <si>
    <t>Verified email at uisb.ac.id</t>
  </si>
  <si>
    <t>Bekbolat Kurmetbek</t>
  </si>
  <si>
    <t>https://scholar.google.com/citations?hl=en&amp;user=Dq1zt1IAAAAJ</t>
  </si>
  <si>
    <t>Dq1zt1IAAAAJ</t>
  </si>
  <si>
    <t>Guoliang He</t>
  </si>
  <si>
    <t>https://scholar.google.com/citations?hl=en&amp;user=Z1kyW4QAAAAJ</t>
  </si>
  <si>
    <t>Z1kyW4QAAAAJ</t>
  </si>
  <si>
    <t>Rani Pacharane</t>
  </si>
  <si>
    <t>https://scholar.google.com/citations?hl=en&amp;user=C7XIgO4AAAAJ</t>
  </si>
  <si>
    <t>C7XIgO4AAAAJ</t>
  </si>
  <si>
    <t>Seth LUJ College of Arts Sir MV College of Science and Commerce</t>
  </si>
  <si>
    <t>Sonali Doifode - Gholve</t>
  </si>
  <si>
    <t>https://scholar.google.com/citations?hl=en&amp;user=1DqpUVYAAAAJ</t>
  </si>
  <si>
    <t>1DqpUVYAAAAJ</t>
  </si>
  <si>
    <t>Assistant Professor of Computer Science, SPPU University, Maharashtra</t>
  </si>
  <si>
    <t>Verified email at sarhad.in</t>
  </si>
  <si>
    <t>Mohamed Mghezzi Bekhouche</t>
  </si>
  <si>
    <t>https://scholar.google.com/citations?hl=en&amp;user=o4QKbwoAAAAJ</t>
  </si>
  <si>
    <t>o4QKbwoAAAAJ</t>
  </si>
  <si>
    <t>Cergy paris University</t>
  </si>
  <si>
    <t>Verified email at etu.cyu.fr</t>
  </si>
  <si>
    <t>Eliott Thomas</t>
  </si>
  <si>
    <t>https://scholar.google.com/citations?hl=en&amp;user=PFsw1yQAAAAJ</t>
  </si>
  <si>
    <t>PFsw1yQAAAAJ</t>
  </si>
  <si>
    <t>University of La Rochelle</t>
  </si>
  <si>
    <t>Sagy Krispin</t>
  </si>
  <si>
    <t>https://scholar.google.com/citations?hl=en&amp;user=IZb8djAAAAAJ</t>
  </si>
  <si>
    <t>IZb8djAAAAAJ</t>
  </si>
  <si>
    <t>Weizmann Institute of Science</t>
  </si>
  <si>
    <t>Nanae Chiba</t>
  </si>
  <si>
    <t>https://scholar.google.com/citations?hl=en&amp;user=lQo8rpsAAAAJ</t>
  </si>
  <si>
    <t>lQo8rpsAAAAJ</t>
  </si>
  <si>
    <t>Tohoku University, University of the People</t>
  </si>
  <si>
    <t>Tiange Wang</t>
  </si>
  <si>
    <t>https://scholar.google.com/citations?hl=en&amp;user=CYeF-oIAAAAJ</t>
  </si>
  <si>
    <t>CYeF-oIAAAAJ</t>
  </si>
  <si>
    <t>Abhishek Sawalkar</t>
  </si>
  <si>
    <t>https://scholar.google.com/citations?hl=en&amp;user=DsSVHR0AAAAJ</t>
  </si>
  <si>
    <t>DsSVHR0AAAAJ</t>
  </si>
  <si>
    <t>Sakib Hasan</t>
  </si>
  <si>
    <t>https://scholar.google.com/citations?hl=en&amp;user=LKZm-rEAAAAJ</t>
  </si>
  <si>
    <t>LKZm-rEAAAAJ</t>
  </si>
  <si>
    <t>Rajshahi University of Engineering &amp; Technology</t>
  </si>
  <si>
    <t>Verified email at student.ruet.ac.bd</t>
  </si>
  <si>
    <t>Harsh Tamkiya</t>
  </si>
  <si>
    <t>https://scholar.google.com/citations?hl=en&amp;user=N47ouWgAAAAJ</t>
  </si>
  <si>
    <t>N47ouWgAAAAJ</t>
  </si>
  <si>
    <t>University of Nebraska Lincoln</t>
  </si>
  <si>
    <t>Verified email at unl.edu</t>
  </si>
  <si>
    <t>MHA Afif</t>
  </si>
  <si>
    <t>https://scholar.google.com/citations?hl=en&amp;user=3AxL0gQAAAAJ</t>
  </si>
  <si>
    <t>3AxL0gQAAAAJ</t>
  </si>
  <si>
    <t>UCSI University</t>
  </si>
  <si>
    <t>Verified email at ucsiuniversity.edu.my</t>
  </si>
  <si>
    <t>Nikolay Prieto</t>
  </si>
  <si>
    <t>https://scholar.google.com/citations?hl=en&amp;user=6KtSCG0AAAAJ</t>
  </si>
  <si>
    <t>6KtSCG0AAAAJ</t>
  </si>
  <si>
    <t>Professor of the mechatronics department</t>
  </si>
  <si>
    <t>Syeda Alishba Fatima</t>
  </si>
  <si>
    <t>https://scholar.google.com/citations?hl=en&amp;user=AxcumYUAAAAJ</t>
  </si>
  <si>
    <t>AxcumYUAAAAJ</t>
  </si>
  <si>
    <t>NED University of Engineering and Technology</t>
  </si>
  <si>
    <t>Verified email at cloud.neduet.edu.pk</t>
  </si>
  <si>
    <t>Wahid Hidayat</t>
  </si>
  <si>
    <t>https://scholar.google.com/citations?hl=en&amp;user=Ra0v3wgAAAAJ</t>
  </si>
  <si>
    <t>Ra0v3wgAAAAJ</t>
  </si>
  <si>
    <t>Semarang State University</t>
  </si>
  <si>
    <t>Maruthi Vemula</t>
  </si>
  <si>
    <t>https://scholar.google.com/citations?hl=en&amp;user=STq205AAAAAJ</t>
  </si>
  <si>
    <t>STq205AAAAAJ</t>
  </si>
  <si>
    <t>Verified email at unc.edu</t>
  </si>
  <si>
    <t>Sherin R Varghese</t>
  </si>
  <si>
    <t>https://scholar.google.com/citations?hl=en&amp;user=K5k6eFwAAAAJ</t>
  </si>
  <si>
    <t>K5k6eFwAAAAJ</t>
  </si>
  <si>
    <t>Student, Karunya Institute of Technology and Sciences</t>
  </si>
  <si>
    <t>Verified email at karunya.edu.in</t>
  </si>
  <si>
    <t>Ahmad Sulthan Zaky</t>
  </si>
  <si>
    <t>https://scholar.google.com/citations?hl=en&amp;user=dsmqZowAAAAJ</t>
  </si>
  <si>
    <t>dsmqZowAAAAJ</t>
  </si>
  <si>
    <t>THARIKA DISHANI LAMAPPULAGE DONN</t>
  </si>
  <si>
    <t>https://scholar.google.com/citations?hl=en&amp;user=VMa3u8wAAAAJ</t>
  </si>
  <si>
    <t>VMa3u8wAAAAJ</t>
  </si>
  <si>
    <t>Hamid Ramezanali</t>
  </si>
  <si>
    <t>https://scholar.google.com/citations?hl=en&amp;user=lawGCesAAAAJ</t>
  </si>
  <si>
    <t>lawGCesAAAAJ</t>
  </si>
  <si>
    <t>Technical Product Manager At Devyser</t>
  </si>
  <si>
    <t>Verified email at devyser.com</t>
  </si>
  <si>
    <t>Wonhark Park</t>
  </si>
  <si>
    <t>https://scholar.google.com/citations?hl=en&amp;user=QO9atZEAAAAJ</t>
  </si>
  <si>
    <t>QO9atZEAAAAJ</t>
  </si>
  <si>
    <t>nawal chemini</t>
  </si>
  <si>
    <t>https://scholar.google.com/citations?hl=en&amp;user=aQyn7sAAAAAJ</t>
  </si>
  <si>
    <t>aQyn7sAAAAAJ</t>
  </si>
  <si>
    <t>Phd student at Abbes Laghrour University</t>
  </si>
  <si>
    <t>Vaishnavi Mishra</t>
  </si>
  <si>
    <t>https://scholar.google.com/citations?hl=en&amp;user=sfcrvO4AAAAJ</t>
  </si>
  <si>
    <t>sfcrvO4AAAAJ</t>
  </si>
  <si>
    <t>Verified email at kmclu.ac.in</t>
  </si>
  <si>
    <t>Joseph Wheeder</t>
  </si>
  <si>
    <t>https://scholar.google.com/citations?hl=en&amp;user=3idxwN0AAAAJ</t>
  </si>
  <si>
    <t>3idxwN0AAAAJ</t>
  </si>
  <si>
    <t>Master's degree student, Sandip University</t>
  </si>
  <si>
    <t>Verified email at starprovisiontech.tech</t>
  </si>
  <si>
    <t>Anh Vu</t>
  </si>
  <si>
    <t>https://scholar.google.com/citations?hl=en&amp;user=jUm5_wkAAAAJ</t>
  </si>
  <si>
    <t>jUm5_wkAAAAJ</t>
  </si>
  <si>
    <t>Javier Taborda</t>
  </si>
  <si>
    <t>https://scholar.google.com/citations?hl=en&amp;user=XhSEYDYAAAAJ</t>
  </si>
  <si>
    <t>XhSEYDYAAAAJ</t>
  </si>
  <si>
    <t>Computer engineer</t>
  </si>
  <si>
    <t>Verified email at comunidadunir.net</t>
  </si>
  <si>
    <t>Qozeem Odeniran</t>
  </si>
  <si>
    <t>https://scholar.google.com/citations?hl=en&amp;user=bU8wCr8AAAAJ</t>
  </si>
  <si>
    <t>bU8wCr8AAAAJ</t>
  </si>
  <si>
    <t>Verified email at georgiasouthern.edu</t>
  </si>
  <si>
    <t>Song Yue</t>
  </si>
  <si>
    <t>https://scholar.google.com/citations?hl=en&amp;user=Og6XWO0AAAAJ</t>
  </si>
  <si>
    <t>Og6XWO0AAAAJ</t>
  </si>
  <si>
    <t>Burak Sahin</t>
  </si>
  <si>
    <t>https://scholar.google.com/citations?hl=en&amp;user=ZLzg3hMAAAAJ</t>
  </si>
  <si>
    <t>ZLzg3hMAAAAJ</t>
  </si>
  <si>
    <t>Graduate Assistant, University of Nevada, Las Vegas</t>
  </si>
  <si>
    <t>Verified email at unlv.edu</t>
  </si>
  <si>
    <t>Ingunn KÃ¡radÃ³ttir</t>
  </si>
  <si>
    <t>https://scholar.google.com/citations?hl=en&amp;user=wwJY3MIAAAAJ</t>
  </si>
  <si>
    <t>wwJY3MIAAAAJ</t>
  </si>
  <si>
    <t>Oieswarya Bhowmik</t>
  </si>
  <si>
    <t>https://scholar.google.com/citations?hl=en&amp;user=psJ6aQpbDHMC</t>
  </si>
  <si>
    <t>psJ6aQpbDHMC</t>
  </si>
  <si>
    <t>Graduate Research Assistant, Washington State University</t>
  </si>
  <si>
    <t>Casper Haems</t>
  </si>
  <si>
    <t>https://scholar.google.com/citations?hl=en&amp;user=K4qLUlsAAAAJ</t>
  </si>
  <si>
    <t>K4qLUlsAAAAJ</t>
  </si>
  <si>
    <t>Verified email at haems.be</t>
  </si>
  <si>
    <t>Harshali Rohit  Kadaskar</t>
  </si>
  <si>
    <t>https://scholar.google.com/citations?hl=en&amp;user=yWieR4oAAAAJ</t>
  </si>
  <si>
    <t>yWieR4oAAAAJ</t>
  </si>
  <si>
    <t>Konstantinos Emmanouilidis</t>
  </si>
  <si>
    <t>https://scholar.google.com/citations?hl=en&amp;user=D1tFaHgAAAAJ</t>
  </si>
  <si>
    <t>D1tFaHgAAAAJ</t>
  </si>
  <si>
    <t>Ph.D. Student Johns Hopkins University</t>
  </si>
  <si>
    <t>lakshmi  vydehi</t>
  </si>
  <si>
    <t>https://scholar.google.com/citations?hl=en&amp;user=2y5N22kAAAAJ</t>
  </si>
  <si>
    <t>2y5N22kAAAAJ</t>
  </si>
  <si>
    <t>Verified email at bhavansvc.ac.in</t>
  </si>
  <si>
    <t>computer  science</t>
  </si>
  <si>
    <t>Bijaya Bhattarai</t>
  </si>
  <si>
    <t>https://scholar.google.com/citations?hl=en&amp;user=QzELZ-0AAAAJ</t>
  </si>
  <si>
    <t>QzELZ-0AAAAJ</t>
  </si>
  <si>
    <t>University of Tasmania</t>
  </si>
  <si>
    <t>Verified email at utas.edu.au</t>
  </si>
  <si>
    <t>Omid Tahmasebi Boldaji</t>
  </si>
  <si>
    <t>https://scholar.google.com/citations?hl=en&amp;user=DWPCFAgAAAAJ</t>
  </si>
  <si>
    <t>DWPCFAgAAAAJ</t>
  </si>
  <si>
    <t>Payame Noor university, department of computer engineering,  Iran, Borujen</t>
  </si>
  <si>
    <t>Shaurya Pratap Singh</t>
  </si>
  <si>
    <t>https://scholar.google.com/citations?hl=en&amp;user=HDNW1HsAAAAJ</t>
  </si>
  <si>
    <t>HDNW1HsAAAAJ</t>
  </si>
  <si>
    <t>Seil Kang</t>
  </si>
  <si>
    <t>https://scholar.google.com/citations?hl=en&amp;user=aHZxrBsAAAAJ</t>
  </si>
  <si>
    <t>aHZxrBsAAAAJ</t>
  </si>
  <si>
    <t>fahri el fazza</t>
  </si>
  <si>
    <t>https://scholar.google.com/citations?hl=en&amp;user=_u_0XGsAAAAJ</t>
  </si>
  <si>
    <t>_u_0XGsAAAAJ</t>
  </si>
  <si>
    <t>universitas islam makassar</t>
  </si>
  <si>
    <t>Verified email at uim-makassar.ac.id</t>
  </si>
  <si>
    <t>fouad achkouty</t>
  </si>
  <si>
    <t>https://scholar.google.com/citations?hl=en&amp;user=DaDmIskAAAAJ</t>
  </si>
  <si>
    <t>DaDmIskAAAAJ</t>
  </si>
  <si>
    <t>Phd student, UniversitÃ© de Pau et des Pays de l'Adour (UPPA)</t>
  </si>
  <si>
    <t>Verified email at etud.univ-pau.fr</t>
  </si>
  <si>
    <t>Obed Cerda</t>
  </si>
  <si>
    <t>https://scholar.google.com/citations?hl=en&amp;user=J36gmcUAAAAJ</t>
  </si>
  <si>
    <t>J36gmcUAAAAJ</t>
  </si>
  <si>
    <t>Cinvestav</t>
  </si>
  <si>
    <t>ÎÎ¯ÎºÎ¿Ï‚ Î¤ÏƒÎ±Î»ÎºÎ¹Ï„Î¶Î®Ï‚</t>
  </si>
  <si>
    <t>https://scholar.google.com/citations?hl=en&amp;user=O8R3XswAAAAJ</t>
  </si>
  <si>
    <t>O8R3XswAAAAJ</t>
  </si>
  <si>
    <t>Undergraduate Student at NTUA</t>
  </si>
  <si>
    <t>Azis Muhammad Ihsan</t>
  </si>
  <si>
    <t>https://scholar.google.com/citations?hl=en&amp;user=YNZWo9kAAAAJ</t>
  </si>
  <si>
    <t>YNZWo9kAAAAJ</t>
  </si>
  <si>
    <t>Enterprise Service Staff, PT. Mastersystem Infotama</t>
  </si>
  <si>
    <t>Verified email at mastersystem.co.id</t>
  </si>
  <si>
    <t>Sudhanshu Gupta</t>
  </si>
  <si>
    <t>https://scholar.google.com/citations?hl=en&amp;user=_cOnYPQAAAAJ</t>
  </si>
  <si>
    <t>_cOnYPQAAAAJ</t>
  </si>
  <si>
    <t>Verified email at alumni.bits-pilani.ac.in</t>
  </si>
  <si>
    <t>Vladyslav Baklaiev</t>
  </si>
  <si>
    <t>https://scholar.google.com/citations?hl=en&amp;user=pctekugAAAAJ</t>
  </si>
  <si>
    <t>pctekugAAAAJ</t>
  </si>
  <si>
    <t>Master of Software Engineering</t>
  </si>
  <si>
    <t>Mwesigwa Joshua</t>
  </si>
  <si>
    <t>https://scholar.google.com/citations?hl=en&amp;user=GCOPfrkAAAAJ</t>
  </si>
  <si>
    <t>GCOPfrkAAAAJ</t>
  </si>
  <si>
    <t>Web Developer</t>
  </si>
  <si>
    <t>Verified email at muni.ac.ug</t>
  </si>
  <si>
    <t>Mihnea-Gabriel Steiu</t>
  </si>
  <si>
    <t>https://scholar.google.com/citations?hl=en&amp;user=nhCutPEAAAAJ</t>
  </si>
  <si>
    <t>nhCutPEAAAAJ</t>
  </si>
  <si>
    <t>Hayden Moore</t>
  </si>
  <si>
    <t>https://scholar.google.com/citations?hl=en&amp;user=t7r6fiEAAAAJ</t>
  </si>
  <si>
    <t>t7r6fiEAAAAJ</t>
  </si>
  <si>
    <t>Kaushikee Sanyal</t>
  </si>
  <si>
    <t>https://scholar.google.com/citations?hl=en&amp;user=HRWgJl0AAAAJ</t>
  </si>
  <si>
    <t>HRWgJl0AAAAJ</t>
  </si>
  <si>
    <t>Mukhesh Babu Yaddanapudi</t>
  </si>
  <si>
    <t>https://scholar.google.com/citations?hl=en&amp;user=c8GpEhYAAAAJ</t>
  </si>
  <si>
    <t>c8GpEhYAAAAJ</t>
  </si>
  <si>
    <t>William Huang</t>
  </si>
  <si>
    <t>https://scholar.google.com/citations?hl=en&amp;user=cinjCSwAAAAJ</t>
  </si>
  <si>
    <t>cinjCSwAAAAJ</t>
  </si>
  <si>
    <t>Undergraduate at Yale University</t>
  </si>
  <si>
    <t>Ebube Glory Ogbonda</t>
  </si>
  <si>
    <t>https://scholar.google.com/citations?hl=en&amp;user=WJ0-CMUAAAAJ</t>
  </si>
  <si>
    <t>WJ0-CMUAAAAJ</t>
  </si>
  <si>
    <t>Phd Candidate, Bangor University</t>
  </si>
  <si>
    <t>MARCO MARINO'</t>
  </si>
  <si>
    <t>https://scholar.google.com/citations?hl=en&amp;user=7f8-P3oAAAAJ</t>
  </si>
  <si>
    <t>7f8-P3oAAAAJ</t>
  </si>
  <si>
    <t>Universita' di Pisa</t>
  </si>
  <si>
    <t>Rajeshri Shinkar</t>
  </si>
  <si>
    <t>https://scholar.google.com/citations?hl=en&amp;user=d1a_kAsAAAAJ</t>
  </si>
  <si>
    <t>d1a_kAsAAAAJ</t>
  </si>
  <si>
    <t>SIES (NERUL) College, Mumbai University</t>
  </si>
  <si>
    <t>Verified email at sies.edu.in</t>
  </si>
  <si>
    <t>Mohsen Ghasemizade</t>
  </si>
  <si>
    <t>https://scholar.google.com/citations?hl=en&amp;user=TtXzEqYAAAAJ</t>
  </si>
  <si>
    <t>TtXzEqYAAAAJ</t>
  </si>
  <si>
    <t>Master Student, University of Vermont</t>
  </si>
  <si>
    <t>owen evander</t>
  </si>
  <si>
    <t>https://scholar.google.com/citations?hl=en&amp;user=o1r6vn0AAAAJ</t>
  </si>
  <si>
    <t>o1r6vn0AAAAJ</t>
  </si>
  <si>
    <t>Universitas International Batam</t>
  </si>
  <si>
    <t>Hendrik Louis Mahdi</t>
  </si>
  <si>
    <t>https://scholar.google.com/citations?hl=en&amp;user=0xMA2IkAAAAJ</t>
  </si>
  <si>
    <t>0xMA2IkAAAAJ</t>
  </si>
  <si>
    <t>Lyndon Bermoy</t>
  </si>
  <si>
    <t>https://scholar.google.com/citations?hl=en&amp;user=V-3jomoAAAAJ</t>
  </si>
  <si>
    <t>V-3jomoAAAAJ</t>
  </si>
  <si>
    <t>Philippine Science High School - Caraga Region Campus</t>
  </si>
  <si>
    <t>Verified email at crc.pshs.edu.ph</t>
  </si>
  <si>
    <t>Oriol CatasÃºs Llena</t>
  </si>
  <si>
    <t>https://scholar.google.com/citations?hl=en&amp;user=03z-c7wAAAAJ</t>
  </si>
  <si>
    <t>03z-c7wAAAAJ</t>
  </si>
  <si>
    <t>Universitat PolitÃ¨cnica de Catalunya</t>
  </si>
  <si>
    <t>Junwan Kim</t>
  </si>
  <si>
    <t>https://scholar.google.com/citations?hl=en&amp;user=YLcOjgIAAAAJ</t>
  </si>
  <si>
    <t>YLcOjgIAAAAJ</t>
  </si>
  <si>
    <t>BS Yonsei University Electronic &amp; Electrical Engineering</t>
  </si>
  <si>
    <t>Firas M. Allan</t>
  </si>
  <si>
    <t>https://scholar.google.com/citations?hl=en&amp;user=z72w2lYAAAAJ</t>
  </si>
  <si>
    <t>z72w2lYAAAAJ</t>
  </si>
  <si>
    <t>Northern Border University</t>
  </si>
  <si>
    <t>Mohamed Yasser</t>
  </si>
  <si>
    <t>https://scholar.google.com/citations?hl=en&amp;user=cOo5rTAAAAAJ</t>
  </si>
  <si>
    <t>cOo5rTAAAAAJ</t>
  </si>
  <si>
    <t>Arab Academy for Science, Technology and Maritime Transport</t>
  </si>
  <si>
    <t>Verified email at aast.edu</t>
  </si>
  <si>
    <t>Pardha Saradhi Pulipati</t>
  </si>
  <si>
    <t>https://scholar.google.com/citations?hl=en&amp;user=mW8NqDkAAAAJ</t>
  </si>
  <si>
    <t>mW8NqDkAAAAJ</t>
  </si>
  <si>
    <t>lovely professional university</t>
  </si>
  <si>
    <t>Manoj Kumar Gupta</t>
  </si>
  <si>
    <t>https://scholar.google.com/citations?hl=en&amp;user=gXTYLHIAAAAJ</t>
  </si>
  <si>
    <t>gXTYLHIAAAAJ</t>
  </si>
  <si>
    <t>Verified email at nitp.ac.in</t>
  </si>
  <si>
    <t>Adi Saputra, S.Kom</t>
  </si>
  <si>
    <t>https://scholar.google.com/citations?hl=en&amp;user=tKnbp7wAAAAJ</t>
  </si>
  <si>
    <t>tKnbp7wAAAAJ</t>
  </si>
  <si>
    <t>Bachelor of Information Systems, Universitas Mercu Buana</t>
  </si>
  <si>
    <t>Enes Deniz</t>
  </si>
  <si>
    <t>https://scholar.google.com/citations?hl=en&amp;user=tgvzN9AAAAAJ</t>
  </si>
  <si>
    <t>tgvzN9AAAAAJ</t>
  </si>
  <si>
    <t>Sofyan Ajridi</t>
  </si>
  <si>
    <t>https://scholar.google.com/citations?hl=en&amp;user=LuY8A6MAAAAJ</t>
  </si>
  <si>
    <t>LuY8A6MAAAAJ</t>
  </si>
  <si>
    <t>Verified email at be.ey.com</t>
  </si>
  <si>
    <t>Nikolaos Georgiou</t>
  </si>
  <si>
    <t>https://scholar.google.com/citations?hl=en&amp;user=Q944tYYAAAAJ</t>
  </si>
  <si>
    <t>Q944tYYAAAAJ</t>
  </si>
  <si>
    <t>I GST. NGR. GEDE AGUNG SUNIANTARA</t>
  </si>
  <si>
    <t>https://scholar.google.com/citations?hl=en&amp;user=R0jwYe8AAAAJ</t>
  </si>
  <si>
    <t>R0jwYe8AAAAJ</t>
  </si>
  <si>
    <t>Thi-Hong-Ha Le</t>
  </si>
  <si>
    <t>https://scholar.google.com/citations?hl=en&amp;user=i91anJ4AAAAJ</t>
  </si>
  <si>
    <t>i91anJ4AAAAJ</t>
  </si>
  <si>
    <t>Oussama Harrouche</t>
  </si>
  <si>
    <t>https://scholar.google.com/citations?hl=en&amp;user=XwROYjIAAAAJ</t>
  </si>
  <si>
    <t>XwROYjIAAAAJ</t>
  </si>
  <si>
    <t>PhD. student, University of Badji Mokhtar Annaba, Algeria</t>
  </si>
  <si>
    <t>Verified email at univ-annaba.org</t>
  </si>
  <si>
    <t>M.Rafliansyah</t>
  </si>
  <si>
    <t>https://scholar.google.com/citations?hl=en&amp;user=-YT0WKUAAAAJ</t>
  </si>
  <si>
    <t>(USTI) Universitas Sains Teknologi Indonesia</t>
  </si>
  <si>
    <t>Verified email at sar.ac.id</t>
  </si>
  <si>
    <t>Julian Alberto Galeano Sarmiento</t>
  </si>
  <si>
    <t>https://scholar.google.com/citations?hl=en&amp;user=PFd0dOgAAAAJ</t>
  </si>
  <si>
    <t>PFd0dOgAAAAJ</t>
  </si>
  <si>
    <t>Estudiante de Ciencias de la ComputaciÃ³n, Universidad Nacional de Colombia</t>
  </si>
  <si>
    <t>Atul Raj Pandey</t>
  </si>
  <si>
    <t>https://scholar.google.com/citations?hl=en&amp;user=2Bf-ticAAAAJ</t>
  </si>
  <si>
    <t>2Bf-ticAAAAJ</t>
  </si>
  <si>
    <t>Verified email at iibm.in</t>
  </si>
  <si>
    <t>Dmytro Stepanov</t>
  </si>
  <si>
    <t>https://scholar.google.com/citations?hl=en&amp;user=Q3GEYikAAAAJ</t>
  </si>
  <si>
    <t>Q3GEYikAAAAJ</t>
  </si>
  <si>
    <t>Ð°ÑÐ¸ÑÑ‚ÐµÐ½Ñ‚, ÐÐ£ "Ð›ÑŒÐ²Ñ–Ð²ÑÑŒÐºÐ° Ð¿Ð¾Ð»Ñ–Ñ‚ÐµÑ…Ð½Ñ–ÐºÐ°"</t>
  </si>
  <si>
    <t>Risqa Taufik</t>
  </si>
  <si>
    <t>https://scholar.google.com/citations?hl=en&amp;user=a0ZApNsAAAAJ</t>
  </si>
  <si>
    <t>a0ZApNsAAAAJ</t>
  </si>
  <si>
    <t>Verified email at itsmandiri.ac.id</t>
  </si>
  <si>
    <t>Melany MacÃ­as MorÃ¡n</t>
  </si>
  <si>
    <t>https://scholar.google.com/citations?hl=en&amp;user=P89qWzYAAAAJ</t>
  </si>
  <si>
    <t>P89qWzYAAAAJ</t>
  </si>
  <si>
    <t>Metropolia University of Applied Sciences</t>
  </si>
  <si>
    <t>Verified email at metropolia.fi</t>
  </si>
  <si>
    <t>Ahmed Mahrous</t>
  </si>
  <si>
    <t>https://scholar.google.com/citations?hl=en&amp;user=kOy2h6EAAAAJ</t>
  </si>
  <si>
    <t>kOy2h6EAAAAJ</t>
  </si>
  <si>
    <t>PhD Student, King Abdullah University of Science and Technology</t>
  </si>
  <si>
    <t>Aniket Dey</t>
  </si>
  <si>
    <t>https://scholar.google.com/citations?hl=en&amp;user=Oy35YikAAAAJ</t>
  </si>
  <si>
    <t>Oy35YikAAAAJ</t>
  </si>
  <si>
    <t>Technical Trainer</t>
  </si>
  <si>
    <t>Xuan Tinh Chu</t>
  </si>
  <si>
    <t>https://scholar.google.com/citations?hl=en&amp;user=yayQ1lEAAAAJ</t>
  </si>
  <si>
    <t>yayQ1lEAAAAJ</t>
  </si>
  <si>
    <t>Ho Chi Minh City People's Committee</t>
  </si>
  <si>
    <t>Verified email at tphcm.gov.vn</t>
  </si>
  <si>
    <t>Ivan Ursul</t>
  </si>
  <si>
    <t>https://scholar.google.com/citations?hl=en&amp;user=b6RX8ecAAAAJ</t>
  </si>
  <si>
    <t>b6RX8ecAAAAJ</t>
  </si>
  <si>
    <t>Wenyu Huang</t>
  </si>
  <si>
    <t>https://scholar.google.com/citations?hl=en&amp;user=80dI_x8AAAAJ</t>
  </si>
  <si>
    <t>80dI_x8AAAAJ</t>
  </si>
  <si>
    <t>PhD Student, Department of Computer Science, Rice University</t>
  </si>
  <si>
    <t>ðŒðšð²ðšð§ð¤ ðŠð®ð¦ðšð« ð“ð¢ð°ðšð«ð¢*</t>
  </si>
  <si>
    <t>https://scholar.google.com/citations?hl=en&amp;user=fZnScm8AAAAJ</t>
  </si>
  <si>
    <t>fZnScm8AAAAJ</t>
  </si>
  <si>
    <t>Nims University Rajasthan,Jaipur 303121</t>
  </si>
  <si>
    <t>Christophe Boetto</t>
  </si>
  <si>
    <t>https://scholar.google.com/citations?hl=en&amp;user=OYWWdXcAAAAJ</t>
  </si>
  <si>
    <t>OYWWdXcAAAAJ</t>
  </si>
  <si>
    <t>PhD student Institut Pasteur</t>
  </si>
  <si>
    <t>Asghar Ali</t>
  </si>
  <si>
    <t>https://scholar.google.com/citations?hl=en&amp;user=4n-lzygAAAAJ</t>
  </si>
  <si>
    <t>4n-lzygAAAAJ</t>
  </si>
  <si>
    <t>Assistant Computer Programmer, The Women University Multan Pakistan</t>
  </si>
  <si>
    <t>Verified email at wum.edu.pk</t>
  </si>
  <si>
    <t>Drake Thompson</t>
  </si>
  <si>
    <t>https://scholar.google.com/citations?hl=en&amp;user=KuBY7gkAAAAJ</t>
  </si>
  <si>
    <t>KuBY7gkAAAAJ</t>
  </si>
  <si>
    <t>Student at University of Maryland, Baltimore County</t>
  </si>
  <si>
    <t>Karthik Sairam</t>
  </si>
  <si>
    <t>https://scholar.google.com/citations?hl=en&amp;user=f6Ua70wAAAAJ</t>
  </si>
  <si>
    <t>f6Ua70wAAAAJ</t>
  </si>
  <si>
    <t>Student of Computer Science, University of Colorado Boulder</t>
  </si>
  <si>
    <t>Dina.H.Abbas</t>
  </si>
  <si>
    <t>https://scholar.google.com/citations?hl=en&amp;user=EExKKrUAAAAJ</t>
  </si>
  <si>
    <t>EExKKrUAAAAJ</t>
  </si>
  <si>
    <t>Teacher Assistant, Computer Science ,College Science for Women, University of Baghdad</t>
  </si>
  <si>
    <t>Josipa Lipovac</t>
  </si>
  <si>
    <t>https://scholar.google.com/citations?hl=en&amp;user=2gyioaEAAAAJ</t>
  </si>
  <si>
    <t>2gyioaEAAAAJ</t>
  </si>
  <si>
    <t>Chandimal Adikari</t>
  </si>
  <si>
    <t>https://scholar.google.com/citations?hl=en&amp;user=tospnOIAAAAJ</t>
  </si>
  <si>
    <t>tospnOIAAAAJ</t>
  </si>
  <si>
    <t>Verified email at uow.edu.au</t>
  </si>
  <si>
    <t>Priyanka Balley</t>
  </si>
  <si>
    <t>https://scholar.google.com/citations?hl=en&amp;user=2P-5QrIAAAAJ</t>
  </si>
  <si>
    <t>2P-5QrIAAAAJ</t>
  </si>
  <si>
    <t>ICAR-Indian Agricultural Statistics Research Institute</t>
  </si>
  <si>
    <t>Xingguo Huang</t>
  </si>
  <si>
    <t>https://scholar.google.com/citations?hl=en&amp;user=arvbcGwAAAAJ</t>
  </si>
  <si>
    <t>arvbcGwAAAAJ</t>
  </si>
  <si>
    <t>Antrea Christou</t>
  </si>
  <si>
    <t>https://scholar.google.com/citations?hl=en&amp;user=nW49dT8AAAAJ</t>
  </si>
  <si>
    <t>nW49dT8AAAAJ</t>
  </si>
  <si>
    <t>Ph.D. Student in Computer Science at Wright State University</t>
  </si>
  <si>
    <t>ALALIBO RALPH FIBERESIMA</t>
  </si>
  <si>
    <t>https://scholar.google.com/citations?hl=en&amp;user=l4PSRzEAAAAJ</t>
  </si>
  <si>
    <t>l4PSRzEAAAAJ</t>
  </si>
  <si>
    <t>Lecturer of Computer Science, Federal Polytechnic of Oil and Gas, Bonny, Rivers StateÂ â€¦</t>
  </si>
  <si>
    <t>budi wibowo suhanjoyo</t>
  </si>
  <si>
    <t>https://scholar.google.com/citations?hl=en&amp;user=q4PTzdEAAAAJ</t>
  </si>
  <si>
    <t>q4PTzdEAAAAJ</t>
  </si>
  <si>
    <t>Master of Computer Science, Maranatha Christian University</t>
  </si>
  <si>
    <t>Oleksiy Al-saadi</t>
  </si>
  <si>
    <t>https://scholar.google.com/citations?hl=en&amp;user=A4T52j4AAAAJ</t>
  </si>
  <si>
    <t>A4T52j4AAAAJ</t>
  </si>
  <si>
    <t>Sonoma State University</t>
  </si>
  <si>
    <t>Verified email at sonoma.edu</t>
  </si>
  <si>
    <t>Eduard Korolevskiy</t>
  </si>
  <si>
    <t>https://scholar.google.com/citations?hl=en&amp;user=oC3ia6IAAAAJ</t>
  </si>
  <si>
    <t>oC3ia6IAAAAJ</t>
  </si>
  <si>
    <t>People Friendship University of Russia</t>
  </si>
  <si>
    <t>JiaYi Huang</t>
  </si>
  <si>
    <t>https://scholar.google.com/citations?hl=en&amp;user=UXsmkjQAAAAJ</t>
  </si>
  <si>
    <t>UXsmkjQAAAAJ</t>
  </si>
  <si>
    <t>Dalian University of Technology, MS student</t>
  </si>
  <si>
    <t>Edbert Angky</t>
  </si>
  <si>
    <t>https://scholar.google.com/citations?hl=en&amp;user=HpP9-jkAAAAJ</t>
  </si>
  <si>
    <t>HpP9-jkAAAAJ</t>
  </si>
  <si>
    <t>Bina Nusantara</t>
  </si>
  <si>
    <t>Zhehat  Rebar Abdulqader</t>
  </si>
  <si>
    <t>https://scholar.google.com/citations?hl=en&amp;user=RwNvWpUAAAAJ</t>
  </si>
  <si>
    <t>RwNvWpUAAAAJ</t>
  </si>
  <si>
    <t>Akre University for Applied Science, Technical College of Informatics, Department of IT</t>
  </si>
  <si>
    <t>Ð“Ð¾Ð»Ð¾Ð²Ð¸Ð½ Ð›ÐµÐ¾Ð½Ð¸Ð´ ÐžÐ»ÐµÐ³Ð¾Ð²Ð¸Ñ‡</t>
  </si>
  <si>
    <t>https://scholar.google.com/citations?hl=en&amp;user=-sV4GdoAAAAJ</t>
  </si>
  <si>
    <t>ÐœÐ°Ð³Ð¸ÑÑ‚Ñ€</t>
  </si>
  <si>
    <t>Karol ZajÄ…c</t>
  </si>
  <si>
    <t>https://scholar.google.com/citations?hl=en&amp;user=Rzhw_2QAAAAJ</t>
  </si>
  <si>
    <t>Rzhw_2QAAAAJ</t>
  </si>
  <si>
    <t>Sano - Centre for Computational Personalized Medicine</t>
  </si>
  <si>
    <t>Verified email at sanoscience.org</t>
  </si>
  <si>
    <t>Yang Guo</t>
  </si>
  <si>
    <t>https://scholar.google.com/citations?hl=en&amp;user=g-3_0GYAAAAJ</t>
  </si>
  <si>
    <t>g-3_0GYAAAAJ</t>
  </si>
  <si>
    <t>Devadath R</t>
  </si>
  <si>
    <t>https://scholar.google.com/citations?hl=en&amp;user=bfR_E4QAAAAJ</t>
  </si>
  <si>
    <t>bfR_E4QAAAAJ</t>
  </si>
  <si>
    <t>Shi Qingyu</t>
  </si>
  <si>
    <t>https://scholar.google.com/citations?hl=en&amp;user=geX0Q3sAAAAJ</t>
  </si>
  <si>
    <t>geX0Q3sAAAAJ</t>
  </si>
  <si>
    <t>Independent</t>
  </si>
  <si>
    <t>Zhanghan Yu</t>
  </si>
  <si>
    <t>https://scholar.google.com/citations?hl=en&amp;user=9hz-TcoAAAAJ</t>
  </si>
  <si>
    <t>9hz-TcoAAAAJ</t>
  </si>
  <si>
    <t>Cordell Burton Jr</t>
  </si>
  <si>
    <t>https://scholar.google.com/citations?hl=en&amp;user=SoQ-TrYAAAAJ</t>
  </si>
  <si>
    <t>SoQ-TrYAAAAJ</t>
  </si>
  <si>
    <t>Student Researcher, Tufts University</t>
  </si>
  <si>
    <t>Mohamed El Farouki</t>
  </si>
  <si>
    <t>https://scholar.google.com/citations?hl=en&amp;user=_1fcUPwAAAAJ</t>
  </si>
  <si>
    <t>_1fcUPwAAAAJ</t>
  </si>
  <si>
    <t>Mohammed V University</t>
  </si>
  <si>
    <t>Dang Vu</t>
  </si>
  <si>
    <t>https://scholar.google.com/citations?hl=en&amp;user=5uGcpCMAAAAJ</t>
  </si>
  <si>
    <t>5uGcpCMAAAAJ</t>
  </si>
  <si>
    <t>Postgraduate Student, University of Science</t>
  </si>
  <si>
    <t>Wei Xu</t>
  </si>
  <si>
    <t>https://scholar.google.com/citations?hl=en&amp;user=je6O2gUAAAAJ</t>
  </si>
  <si>
    <t>je6O2gUAAAAJ</t>
  </si>
  <si>
    <t>mohamed wageh</t>
  </si>
  <si>
    <t>https://scholar.google.com/citations?hl=en&amp;user=m7iOd0IAAAAJ</t>
  </si>
  <si>
    <t>m7iOd0IAAAAJ</t>
  </si>
  <si>
    <t>Department of Information Technology, Faculty of Computers and Information, MenofiaÂ â€¦</t>
  </si>
  <si>
    <t>Rizky Firman Syah</t>
  </si>
  <si>
    <t>https://scholar.google.com/citations?hl=en&amp;user=JCJWhn0AAAAJ</t>
  </si>
  <si>
    <t>JCJWhn0AAAAJ</t>
  </si>
  <si>
    <t>Kenan Alghythee</t>
  </si>
  <si>
    <t>https://scholar.google.com/citations?hl=en&amp;user=bsG031gAAAAJ</t>
  </si>
  <si>
    <t>bsG031gAAAAJ</t>
  </si>
  <si>
    <t>Ph.D. Student, University of Illinois Chicago</t>
  </si>
  <si>
    <t>Thanh Doan Le</t>
  </si>
  <si>
    <t>https://scholar.google.com/citations?hl=en&amp;user=8-x4o6oAAAAJ</t>
  </si>
  <si>
    <t>8-x4o6oAAAAJ</t>
  </si>
  <si>
    <t>University of South Alabama</t>
  </si>
  <si>
    <t>Verified email at jagmail.southalabama.edu</t>
  </si>
  <si>
    <t>Dr. Jaimin H. Jani</t>
  </si>
  <si>
    <t>https://scholar.google.com/citations?hl=en&amp;user=9jO0DyYAAAAJ</t>
  </si>
  <si>
    <t>9jO0DyYAAAAJ</t>
  </si>
  <si>
    <t>Gujarat Technological University</t>
  </si>
  <si>
    <t>Verified email at aitindia.in</t>
  </si>
  <si>
    <t>Lutfi Hanafiah Ramadhan</t>
  </si>
  <si>
    <t>https://scholar.google.com/citations?hl=en&amp;user=pfNpjL0AAAAJ</t>
  </si>
  <si>
    <t>pfNpjL0AAAAJ</t>
  </si>
  <si>
    <t>Avikam Chauhan</t>
  </si>
  <si>
    <t>https://scholar.google.com/citations?hl=en&amp;user=SvhxNbQAAAAJ</t>
  </si>
  <si>
    <t>SvhxNbQAAAAJ</t>
  </si>
  <si>
    <t>MS EECS '24, BA CS '23 at UC Berkeley</t>
  </si>
  <si>
    <t>ìž„ì •í™˜</t>
  </si>
  <si>
    <t>https://scholar.google.com/citations?hl=en&amp;user=ugzqnTQAAAAJ</t>
  </si>
  <si>
    <t>ugzqnTQAAAAJ</t>
  </si>
  <si>
    <t>Seoul National University of Science &amp; Technology</t>
  </si>
  <si>
    <t>Verified email at seoultech.ac.kr</t>
  </si>
  <si>
    <t>Leila Gheisi</t>
  </si>
  <si>
    <t>https://scholar.google.com/citations?hl=en&amp;user=XOX8a7wAAAAJ</t>
  </si>
  <si>
    <t>XOX8a7wAAAAJ</t>
  </si>
  <si>
    <t>Clemens Bachmann</t>
  </si>
  <si>
    <t>https://scholar.google.com/citations?hl=en&amp;user=EfP8iH4AAAAJ</t>
  </si>
  <si>
    <t>EfP8iH4AAAAJ</t>
  </si>
  <si>
    <t>temitope elizabeth abioye Ogunbiyi</t>
  </si>
  <si>
    <t>https://scholar.google.com/citations?hl=en&amp;user=FU1mEgkAAAAJ</t>
  </si>
  <si>
    <t>FU1mEgkAAAAJ</t>
  </si>
  <si>
    <t>Bells university of technology ota</t>
  </si>
  <si>
    <t>Geraldo Carlos Nhadumbuque</t>
  </si>
  <si>
    <t>https://scholar.google.com/citations?hl=en&amp;user=L4IdY5QAAAAJ</t>
  </si>
  <si>
    <t>L4IdY5QAAAAJ</t>
  </si>
  <si>
    <t>Pedagogical University</t>
  </si>
  <si>
    <t>Verified email at up.ac.mz</t>
  </si>
  <si>
    <t>Aleena Ahmad</t>
  </si>
  <si>
    <t>https://scholar.google.com/citations?hl=en&amp;user=_JiHQaoAAAAJ</t>
  </si>
  <si>
    <t>_JiHQaoAAAAJ</t>
  </si>
  <si>
    <t>Research Associate, Lahore University of Management Sciences</t>
  </si>
  <si>
    <t>Stefanus Benhard</t>
  </si>
  <si>
    <t>https://scholar.google.com/citations?hl=en&amp;user=AFlCf74AAAAJ</t>
  </si>
  <si>
    <t>AFlCf74AAAAJ</t>
  </si>
  <si>
    <t>Shailen Smith</t>
  </si>
  <si>
    <t>https://scholar.google.com/citations?hl=en&amp;user=cAfe260AAAAJ</t>
  </si>
  <si>
    <t>cAfe260AAAAJ</t>
  </si>
  <si>
    <t>PhD Student, Dartmouth College</t>
  </si>
  <si>
    <t>Bander Allogmany</t>
  </si>
  <si>
    <t>https://scholar.google.com/citations?hl=en&amp;user=QPPlgi4AAAAJ</t>
  </si>
  <si>
    <t>QPPlgi4AAAAJ</t>
  </si>
  <si>
    <t>Ministry of Education in KSA</t>
  </si>
  <si>
    <t>Chandana Srinivas</t>
  </si>
  <si>
    <t>https://scholar.google.com/citations?hl=en&amp;user=ANspXvcAAAAJ</t>
  </si>
  <si>
    <t>ANspXvcAAAAJ</t>
  </si>
  <si>
    <t>Student, University of San Francisco</t>
  </si>
  <si>
    <t>Verified email at dons.usfca.edu</t>
  </si>
  <si>
    <t>Max Ostermann</t>
  </si>
  <si>
    <t>https://scholar.google.com/citations?hl=en&amp;user=HO2jaq8AAAAJ</t>
  </si>
  <si>
    <t>HO2jaq8AAAAJ</t>
  </si>
  <si>
    <t>EKFZ for Digital Health, TU Dresden</t>
  </si>
  <si>
    <t>Felicia Diana Rose</t>
  </si>
  <si>
    <t>https://scholar.google.com/citations?hl=en&amp;user=N1Bkqg0AAAAJ</t>
  </si>
  <si>
    <t>N1Bkqg0AAAAJ</t>
  </si>
  <si>
    <t>Gal Wiernik</t>
  </si>
  <si>
    <t>https://scholar.google.com/citations?hl=en&amp;user=WL4a888AAAAJ</t>
  </si>
  <si>
    <t>WL4a888AAAAJ</t>
  </si>
  <si>
    <t>M.Sc Scholar, Tel Aviv University</t>
  </si>
  <si>
    <t>Melany MacÃ­as</t>
  </si>
  <si>
    <t>https://scholar.google.com/citations?hl=en&amp;user=r7fp5OEAAAAJ</t>
  </si>
  <si>
    <t>r7fp5OEAAAAJ</t>
  </si>
  <si>
    <t>maurizio codogno</t>
  </si>
  <si>
    <t>https://scholar.google.com/citations?hl=en&amp;user=nF91n_oAAAAJ</t>
  </si>
  <si>
    <t>nF91n_oAAAAJ</t>
  </si>
  <si>
    <t>Quadro at Telecom Italia</t>
  </si>
  <si>
    <t>Verified email at telecomitalia.it</t>
  </si>
  <si>
    <t>Leena Tirkkonen</t>
  </si>
  <si>
    <t>https://scholar.google.com/citations?hl=en&amp;user=CGBd9JwAAAAJ</t>
  </si>
  <si>
    <t>CGBd9JwAAAAJ</t>
  </si>
  <si>
    <t>Student, Helsinki University</t>
  </si>
  <si>
    <t>Josef Norlin</t>
  </si>
  <si>
    <t>https://scholar.google.com/citations?hl=en&amp;user=ZGvDGxUAAAAJ</t>
  </si>
  <si>
    <t>ZGvDGxUAAAAJ</t>
  </si>
  <si>
    <t>Royal Institute of Technology</t>
  </si>
  <si>
    <t>Joel Croteau</t>
  </si>
  <si>
    <t>https://scholar.google.com/citations?hl=en&amp;user=ghYJRuAAAAAJ</t>
  </si>
  <si>
    <t>ghYJRuAAAAAJ</t>
  </si>
  <si>
    <t>David Kaczynski</t>
  </si>
  <si>
    <t>https://scholar.google.com/citations?hl=en&amp;user=o9KPMfgAAAAJ</t>
  </si>
  <si>
    <t>o9KPMfgAAAAJ</t>
  </si>
  <si>
    <t>Graduate Student of Computer Science, Central Michigan University</t>
  </si>
  <si>
    <t>ahmed mdhat</t>
  </si>
  <si>
    <t>https://scholar.google.com/citations?hl=en&amp;user=ecCzjSIAAAAJ</t>
  </si>
  <si>
    <t>ecCzjSIAAAAJ</t>
  </si>
  <si>
    <t>student of  Computer Science</t>
  </si>
  <si>
    <t>Emmanuel Ogunwobi</t>
  </si>
  <si>
    <t>https://scholar.google.com/citations?hl=en&amp;user=W1sn0U4AAAAJ</t>
  </si>
  <si>
    <t>W1sn0U4AAAAJ</t>
  </si>
  <si>
    <t>University of New Haven</t>
  </si>
  <si>
    <t>Verified email at unh.newhaven.edu</t>
  </si>
  <si>
    <t>Ahmed Dawod</t>
  </si>
  <si>
    <t>https://scholar.google.com/citations?hl=en&amp;user=xyw0ZTcAAAAJ</t>
  </si>
  <si>
    <t>xyw0ZTcAAAAJ</t>
  </si>
  <si>
    <t>Senior ML Engineer, BenchSci</t>
  </si>
  <si>
    <t>Verified email at benchsci.com</t>
  </si>
  <si>
    <t>Dr. Ajay Raundale</t>
  </si>
  <si>
    <t>https://scholar.google.com/citations?hl=en&amp;user=TJE5WPcAAAAJ</t>
  </si>
  <si>
    <t>TJE5WPcAAAAJ</t>
  </si>
  <si>
    <t>Dr. Apj Abdul Kalam University, Indore</t>
  </si>
  <si>
    <t>Verified email at ardigitech.in</t>
  </si>
  <si>
    <t>prateek chaudhary</t>
  </si>
  <si>
    <t>https://scholar.google.com/citations?hl=en&amp;user=L8LoaiwAAAAJ</t>
  </si>
  <si>
    <t>L8LoaiwAAAAJ</t>
  </si>
  <si>
    <t>prof.prateek chaudhary</t>
  </si>
  <si>
    <t>Yutitham Parama</t>
  </si>
  <si>
    <t>https://scholar.google.com/citations?hl=en&amp;user=M2ww_SUAAAAJ</t>
  </si>
  <si>
    <t>M2ww_SUAAAAJ</t>
  </si>
  <si>
    <t>Kamphaeng Phet Rajabhat University</t>
  </si>
  <si>
    <t>Verified email at kpru.ac.th</t>
  </si>
  <si>
    <t>Ilker Dagli</t>
  </si>
  <si>
    <t>https://scholar.google.com/citations?hl=en&amp;user=bXymQrEAAAAJ</t>
  </si>
  <si>
    <t>bXymQrEAAAAJ</t>
  </si>
  <si>
    <t>Researcher, Near East University, Nicosia</t>
  </si>
  <si>
    <t>Verified email at neu.edu.tr</t>
  </si>
  <si>
    <t>Serapheim Dimitropoulos</t>
  </si>
  <si>
    <t>https://scholar.google.com/citations?hl=en&amp;user=PFcxqaAAAAAJ</t>
  </si>
  <si>
    <t>PFcxqaAAAAAJ</t>
  </si>
  <si>
    <t>Apoorv Kumar</t>
  </si>
  <si>
    <t>https://scholar.google.com/citations?hl=en&amp;user=w7QcAq8AAAAJ</t>
  </si>
  <si>
    <t>w7QcAq8AAAAJ</t>
  </si>
  <si>
    <t>Verified email at our.ecu.edu.au</t>
  </si>
  <si>
    <t>Roger Wamba</t>
  </si>
  <si>
    <t>https://scholar.google.com/citations?hl=en&amp;user=qPJrjBcAAAAJ</t>
  </si>
  <si>
    <t>qPJrjBcAAAAJ</t>
  </si>
  <si>
    <t>Student, Drake University</t>
  </si>
  <si>
    <t>Verified email at pacosoft.com</t>
  </si>
  <si>
    <t>Sofyan Saputra</t>
  </si>
  <si>
    <t>https://scholar.google.com/citations?hl=en&amp;user=xAI6qEcAAAAJ</t>
  </si>
  <si>
    <t>xAI6qEcAAAAJ</t>
  </si>
  <si>
    <t>Computer Science, STMIK Adhi Guna, Indonesia</t>
  </si>
  <si>
    <t>Verified email at ralali.com</t>
  </si>
  <si>
    <t>Seyed Moein Ayyoubzadeh</t>
  </si>
  <si>
    <t>https://scholar.google.com/citations?hl=en&amp;user=9Al3u4oAAAAJ</t>
  </si>
  <si>
    <t>9Al3u4oAAAAJ</t>
  </si>
  <si>
    <t>Amirkabir University of Technology</t>
  </si>
  <si>
    <t>Muhammad Dliyauddin</t>
  </si>
  <si>
    <t>https://scholar.google.com/citations?hl=en&amp;user=n-vt1ioAAAAJ</t>
  </si>
  <si>
    <t>n-vt1ioAAAAJ</t>
  </si>
  <si>
    <t>Universitas Negeri Semarang , Semarang, Indonesia</t>
  </si>
  <si>
    <t>Eric Ugbor P.</t>
  </si>
  <si>
    <t>https://scholar.google.com/citations?hl=en&amp;user=wWL9IX0AAAAJ</t>
  </si>
  <si>
    <t>wWL9IX0AAAAJ</t>
  </si>
  <si>
    <t>ENUGU STATE UNIVERSITY OF SCIENCE AND TECHNOLOGY</t>
  </si>
  <si>
    <t>Verified email at esut.edu.ng</t>
  </si>
  <si>
    <t>Jigar Thakkar</t>
  </si>
  <si>
    <t>https://scholar.google.com/citations?hl=en&amp;user=ve5ZXpMAAAAJ</t>
  </si>
  <si>
    <t>ve5ZXpMAAAAJ</t>
  </si>
  <si>
    <t>Independent Research</t>
  </si>
  <si>
    <t>Verified email at sunpharma.com</t>
  </si>
  <si>
    <t>Jared Ngare</t>
  </si>
  <si>
    <t>https://scholar.google.com/citations?hl=en&amp;user=7Li2juMAAAAJ</t>
  </si>
  <si>
    <t>7Li2juMAAAAJ</t>
  </si>
  <si>
    <t>Information Security</t>
  </si>
  <si>
    <t>Verified email at mu.ac.ke</t>
  </si>
  <si>
    <t>Petar Djerasimovic</t>
  </si>
  <si>
    <t>https://scholar.google.com/citations?hl=en&amp;user=ToMTil8AAAAJ</t>
  </si>
  <si>
    <t>ToMTil8AAAAJ</t>
  </si>
  <si>
    <t>Research assistant, Faculty of Electrical Engineering and Computing, Zagreb</t>
  </si>
  <si>
    <t>Verified email at fer.hr</t>
  </si>
  <si>
    <t>Ashish Gaigole</t>
  </si>
  <si>
    <t>https://scholar.google.com/citations?hl=en&amp;user=waPvkdwAAAAJ</t>
  </si>
  <si>
    <t>waPvkdwAAAAJ</t>
  </si>
  <si>
    <t>Master Of Technology , National Institute of technology Nagpur</t>
  </si>
  <si>
    <t>Isaac Mahenge</t>
  </si>
  <si>
    <t>https://scholar.google.com/citations?hl=en&amp;user=xNfZ0NkAAAAJ</t>
  </si>
  <si>
    <t>xNfZ0NkAAAAJ</t>
  </si>
  <si>
    <t>Tutorial Assistance</t>
  </si>
  <si>
    <t>Verified email at udom.ac.tz</t>
  </si>
  <si>
    <t>Omer Abelrahim Fadil</t>
  </si>
  <si>
    <t>https://scholar.google.com/citations?hl=en&amp;user=SDzWmpcAAAAJ</t>
  </si>
  <si>
    <t>SDzWmpcAAAAJ</t>
  </si>
  <si>
    <t>Assistance Prof</t>
  </si>
  <si>
    <t>Basanta Sharma</t>
  </si>
  <si>
    <t>https://scholar.google.com/citations?hl=en&amp;user=hkzZ1AoAAAAJ</t>
  </si>
  <si>
    <t>hkzZ1AoAAAAJ</t>
  </si>
  <si>
    <t>Student at DMACS, Sri Sathya Sai Institute of Higher Learning</t>
  </si>
  <si>
    <t>Daniel Lotarynski</t>
  </si>
  <si>
    <t>https://scholar.google.com/citations?hl=en&amp;user=pDskhPIAAAAJ</t>
  </si>
  <si>
    <t>pDskhPIAAAAJ</t>
  </si>
  <si>
    <t>Alayna Truttmann</t>
  </si>
  <si>
    <t>https://scholar.google.com/citations?hl=en&amp;user=VZJpeDEAAAAJ</t>
  </si>
  <si>
    <t>VZJpeDEAAAAJ</t>
  </si>
  <si>
    <t>Kiran Chavhan</t>
  </si>
  <si>
    <t>https://scholar.google.com/citations?hl=en&amp;user=XHJl-iMAAAAJ</t>
  </si>
  <si>
    <t>XHJl-iMAAAAJ</t>
  </si>
  <si>
    <t>JÃ³n Freysteinn JÃ³nsson</t>
  </si>
  <si>
    <t>https://scholar.google.com/citations?hl=en&amp;user=uChQ_XIAAAAJ</t>
  </si>
  <si>
    <t>uChQ_XIAAAAJ</t>
  </si>
  <si>
    <t>Zhaowei Zhong</t>
  </si>
  <si>
    <t>https://scholar.google.com/citations?hl=en&amp;user=31bFSNcAAAAJ</t>
  </si>
  <si>
    <t>31bFSNcAAAAJ</t>
  </si>
  <si>
    <t>Southern University of Science and Technology</t>
  </si>
  <si>
    <t>Verified email at mail.sustech.edu.cn</t>
  </si>
  <si>
    <t>Aira Kharvel Parida</t>
  </si>
  <si>
    <t>https://scholar.google.com/citations?hl=en&amp;user=WD_VhowAAAAJ</t>
  </si>
  <si>
    <t>WD_VhowAAAAJ</t>
  </si>
  <si>
    <t>Lecturer of computer science</t>
  </si>
  <si>
    <t>Krishna Kangane</t>
  </si>
  <si>
    <t>https://scholar.google.com/citations?hl=en&amp;user=6TQoCW8AAAAJ</t>
  </si>
  <si>
    <t>6TQoCW8AAAAJ</t>
  </si>
  <si>
    <t>Umar Khayam Ahmad</t>
  </si>
  <si>
    <t>https://scholar.google.com/citations?hl=en&amp;user=07prUDEAAAAJ</t>
  </si>
  <si>
    <t>07prUDEAAAAJ</t>
  </si>
  <si>
    <t>Pranali R. Landge</t>
  </si>
  <si>
    <t>https://scholar.google.com/citations?hl=en&amp;user=p6sp5IIAAAAJ</t>
  </si>
  <si>
    <t>p6sp5IIAAAAJ</t>
  </si>
  <si>
    <t>Professor of Computer Science, HVPM Degree college of Physical Education, Amravati</t>
  </si>
  <si>
    <t>Verified email at hvpm.org</t>
  </si>
  <si>
    <t>Sally Kododa</t>
  </si>
  <si>
    <t>https://scholar.google.com/citations?hl=en&amp;user=BErU5YMAAAAJ</t>
  </si>
  <si>
    <t>BErU5YMAAAAJ</t>
  </si>
  <si>
    <t>Ù…Ø­Ø§Ø¶Ø± Ø¨Ø¬Ø§Ù…Ø¹Ø© Ø§Ù„Ø£Ù…ÙŠØ± Ø³Ø·Ø§Ù… Ø¨Ù† Ø¹Ø¨Ø¯ Ø§Ù„Ø¹Ø²ÙŠØ²</t>
  </si>
  <si>
    <t>Isidro Leos Viscencio</t>
  </si>
  <si>
    <t>https://scholar.google.com/citations?hl=en&amp;user=ZAVNjA0AAAAJ</t>
  </si>
  <si>
    <t>ZAVNjA0AAAAJ</t>
  </si>
  <si>
    <t>echy match</t>
  </si>
  <si>
    <t>https://scholar.google.com/citations?hl=en&amp;user=dRDHGPgAAAAJ</t>
  </si>
  <si>
    <t>dRDHGPgAAAAJ</t>
  </si>
  <si>
    <t>Universitas Negeri Makassar</t>
  </si>
  <si>
    <t>Himawan Wicaksono</t>
  </si>
  <si>
    <t>https://scholar.google.com/citations?hl=en&amp;user=e4MjGN4AAAAJ</t>
  </si>
  <si>
    <t>e4MjGN4AAAAJ</t>
  </si>
  <si>
    <t>Institut Teknologi Kalimantan</t>
  </si>
  <si>
    <t>Verified email at itk.ac.id</t>
  </si>
  <si>
    <t>Saddam Al-Slfi</t>
  </si>
  <si>
    <t>https://scholar.google.com/citations?hl=en&amp;user=WOOlUr4AAAAJ</t>
  </si>
  <si>
    <t>WOOlUr4AAAAJ</t>
  </si>
  <si>
    <t>CS - Engineer  , Queen Arwa University</t>
  </si>
  <si>
    <t>AmirFardin Nafisi</t>
  </si>
  <si>
    <t>https://scholar.google.com/citations?hl=en&amp;user=y2ZZyeMAAAAJ</t>
  </si>
  <si>
    <t>y2ZZyeMAAAAJ</t>
  </si>
  <si>
    <t>Sharif University of Technology</t>
  </si>
  <si>
    <t>Verified email at student.sharif.edu</t>
  </si>
  <si>
    <t>Yash Parashar</t>
  </si>
  <si>
    <t>https://scholar.google.com/citations?hl=en&amp;user=cQJkHjkAAAAJ</t>
  </si>
  <si>
    <t>cQJkHjkAAAAJ</t>
  </si>
  <si>
    <t>Rajiv Mahmud</t>
  </si>
  <si>
    <t>https://scholar.google.com/citations?hl=en&amp;user=Gk6gQZcAAAAJ</t>
  </si>
  <si>
    <t>Gk6gQZcAAAAJ</t>
  </si>
  <si>
    <t>Edwin Anthony</t>
  </si>
  <si>
    <t>https://scholar.google.com/citations?hl=en&amp;user=aeHfzzUAAAAJ</t>
  </si>
  <si>
    <t>aeHfzzUAAAAJ</t>
  </si>
  <si>
    <t>Software Engineer, Ericsson R&amp;D India</t>
  </si>
  <si>
    <t>Andri Waskito</t>
  </si>
  <si>
    <t>https://scholar.google.com/citations?hl=en&amp;user=BazdvVYAAAAJ</t>
  </si>
  <si>
    <t>BazdvVYAAAAJ</t>
  </si>
  <si>
    <t>Talha Ã‡elik</t>
  </si>
  <si>
    <t>https://scholar.google.com/citations?hl=en&amp;user=OcHjnKUAAAAJ</t>
  </si>
  <si>
    <t>OcHjnKUAAAAJ</t>
  </si>
  <si>
    <t>Verified email at ogr.konya.edu.tr</t>
  </si>
  <si>
    <t>Humberto Pires Marques</t>
  </si>
  <si>
    <t>https://scholar.google.com/citations?hl=en&amp;user=RLEqElYAAAAJ</t>
  </si>
  <si>
    <t>RLEqElYAAAAJ</t>
  </si>
  <si>
    <t>Student of Computer Science, CearÃ¡ State University</t>
  </si>
  <si>
    <t>Verified email at larces.uece.br</t>
  </si>
  <si>
    <t>Ana Paula Costacurta</t>
  </si>
  <si>
    <t>https://scholar.google.com/citations?hl=en&amp;user=X5qdaJAAAAAJ</t>
  </si>
  <si>
    <t>X5qdaJAAAAAJ</t>
  </si>
  <si>
    <t>UFPR</t>
  </si>
  <si>
    <t>Kavya Hanisha Gajula</t>
  </si>
  <si>
    <t>https://scholar.google.com/citations?hl=en&amp;user=4UaBTvcAAAAJ</t>
  </si>
  <si>
    <t>4UaBTvcAAAAJ</t>
  </si>
  <si>
    <t>Dragan Manjak</t>
  </si>
  <si>
    <t>https://scholar.google.com/citations?hl=en&amp;user=IjsZ5YkAAAAJ</t>
  </si>
  <si>
    <t>IjsZ5YkAAAAJ</t>
  </si>
  <si>
    <t>Teaching Assistant, University of East Satajevo</t>
  </si>
  <si>
    <t>Verified email at etf.ues.rs.ba</t>
  </si>
  <si>
    <t>Asrizal</t>
  </si>
  <si>
    <t>https://scholar.google.com/citations?hl=en&amp;user=ghUdG0wAAAAJ</t>
  </si>
  <si>
    <t>ghUdG0wAAAAJ</t>
  </si>
  <si>
    <t>Universitas Islam Negeri Sumatera Utara Medan</t>
  </si>
  <si>
    <t>Verified email at uinsu.ac.id</t>
  </si>
  <si>
    <t>Daniel Olubummo</t>
  </si>
  <si>
    <t>https://scholar.google.com/citations?hl=en&amp;user=4GjkiXkAAAAJ</t>
  </si>
  <si>
    <t>4GjkiXkAAAAJ</t>
  </si>
  <si>
    <t>Texas Southern University</t>
  </si>
  <si>
    <t>Verified email at student.tsu.edu</t>
  </si>
  <si>
    <t>Damien Morard</t>
  </si>
  <si>
    <t>https://scholar.google.com/citations?hl=en&amp;user=Fft7MjIAAAAJ</t>
  </si>
  <si>
    <t>Fft7MjIAAAAJ</t>
  </si>
  <si>
    <t>PhD Student, University of Geneva</t>
  </si>
  <si>
    <t>as'ary ramadhan</t>
  </si>
  <si>
    <t>https://scholar.google.com/citations?hl=en&amp;user=w7DFiRkAAAAJ</t>
  </si>
  <si>
    <t>w7DFiRkAAAAJ</t>
  </si>
  <si>
    <t>GHULAM ALI AMIRI</t>
  </si>
  <si>
    <t>https://scholar.google.com/citations?hl=en&amp;user=P4Ss7PUAAAAJ</t>
  </si>
  <si>
    <t>P4Ss7PUAAAAJ</t>
  </si>
  <si>
    <t>M.Sc. in Computer Science</t>
  </si>
  <si>
    <t>Verified email at gu.edu.af</t>
  </si>
  <si>
    <t>Harry Andriyan</t>
  </si>
  <si>
    <t>https://scholar.google.com/citations?hl=en&amp;user=UIHb_PIAAAAJ</t>
  </si>
  <si>
    <t>UIHb_PIAAAAJ</t>
  </si>
  <si>
    <t>Will Hord</t>
  </si>
  <si>
    <t>https://scholar.google.com/citations?hl=en&amp;user=Z6XxPekAAAAJ</t>
  </si>
  <si>
    <t>Z6XxPekAAAAJ</t>
  </si>
  <si>
    <t>Verified email at willhord.org</t>
  </si>
  <si>
    <t>John Furcean</t>
  </si>
  <si>
    <t>https://scholar.google.com/citations?hl=en&amp;user=mVsuToYAAAAJ</t>
  </si>
  <si>
    <t>mVsuToYAAAAJ</t>
  </si>
  <si>
    <t>Academic Specialist, Michigan State University</t>
  </si>
  <si>
    <t>JoÃ£o Paulo Poffo</t>
  </si>
  <si>
    <t>https://scholar.google.com/citations?hl=en&amp;user=p-rTj00AAAAJ</t>
  </si>
  <si>
    <t>p-rTj00AAAAJ</t>
  </si>
  <si>
    <t>UFSC</t>
  </si>
  <si>
    <t>Verified email at posgrad.ufsc.br</t>
  </si>
  <si>
    <t>FA BAMBANG SUKOCO</t>
  </si>
  <si>
    <t>https://scholar.google.com/citations?hl=en&amp;user=RKLeT08AAAAJ</t>
  </si>
  <si>
    <t>RKLeT08AAAAJ</t>
  </si>
  <si>
    <t>STIKOMDB</t>
  </si>
  <si>
    <t>Verified email at stikom-db.ac.id</t>
  </si>
  <si>
    <t>Cirile Dominic A. Horlador</t>
  </si>
  <si>
    <t>https://scholar.google.com/citations?hl=en&amp;user=S1yK2S0AAAAJ</t>
  </si>
  <si>
    <t>S1yK2S0AAAAJ</t>
  </si>
  <si>
    <t>Mindoro State University</t>
  </si>
  <si>
    <t>Verified email at minsu.edu.ph</t>
  </si>
  <si>
    <t>Ruben Krueger</t>
  </si>
  <si>
    <t>https://scholar.google.com/citations?hl=en&amp;user=b62kUcgAAAAJ</t>
  </si>
  <si>
    <t>b62kUcgAAAAJ</t>
  </si>
  <si>
    <t>Anshu Gupta</t>
  </si>
  <si>
    <t>https://scholar.google.com/citations?hl=en&amp;user=cl5PbtsAAAAJ</t>
  </si>
  <si>
    <t>cl5PbtsAAAAJ</t>
  </si>
  <si>
    <t>Madurai kamraj university</t>
  </si>
  <si>
    <t>Johan Ejstrud</t>
  </si>
  <si>
    <t>https://scholar.google.com/citations?hl=en&amp;user=gwx4gDIAAAAJ</t>
  </si>
  <si>
    <t>gwx4gDIAAAAJ</t>
  </si>
  <si>
    <t>Novo Nordisk A/S</t>
  </si>
  <si>
    <t>Verified email at ejstrud.com</t>
  </si>
  <si>
    <t>Praveen Saini</t>
  </si>
  <si>
    <t>https://scholar.google.com/citations?hl=en&amp;user=DI1oDD4AAAAJ</t>
  </si>
  <si>
    <t>DI1oDD4AAAAJ</t>
  </si>
  <si>
    <t>Uttaranchal Institute of Management, Uttaranchal University, Dehradun</t>
  </si>
  <si>
    <t>Verified email at uttaranchaluniversity.ac.in</t>
  </si>
  <si>
    <t>Wafaa Ali Alrikabi</t>
  </si>
  <si>
    <t>https://scholar.google.com/citations?hl=en&amp;user=598C2iAAAAAJ</t>
  </si>
  <si>
    <t>598C2iAAAAAJ</t>
  </si>
  <si>
    <t>University of Thi-Qar,Faculty of Pure science</t>
  </si>
  <si>
    <t>Î§ÏÎ®ÏƒÏ„Î¿Ï‚ Î£Ï‰Î¼Î±ÏÎ¬Ï‚</t>
  </si>
  <si>
    <t>https://scholar.google.com/citations?hl=en&amp;user=yQ8m2A8AAAAJ</t>
  </si>
  <si>
    <t>yQ8m2A8AAAAJ</t>
  </si>
  <si>
    <t>Msc Information Systems</t>
  </si>
  <si>
    <t>Verified email at somweb.gr</t>
  </si>
  <si>
    <t>VISWANATHAN ARJUNAN</t>
  </si>
  <si>
    <t>https://scholar.google.com/citations?hl=en&amp;user=xi7o_SEAAAAJ</t>
  </si>
  <si>
    <t>xi7o_SEAAAAJ</t>
  </si>
  <si>
    <t>Asst. of Computer Science</t>
  </si>
  <si>
    <t>Verified email at islamiahcollege.edu.in</t>
  </si>
  <si>
    <t>Niveditha Karmegam</t>
  </si>
  <si>
    <t>https://scholar.google.com/citations?hl=en&amp;user=u9NWORcAAAAJ</t>
  </si>
  <si>
    <t>u9NWORcAAAAJ</t>
  </si>
  <si>
    <t>Hendrik MÃ¶lder</t>
  </si>
  <si>
    <t>https://scholar.google.com/citations?hl=en&amp;user=n7YMvMgAAAAJ</t>
  </si>
  <si>
    <t>n7YMvMgAAAAJ</t>
  </si>
  <si>
    <t>TransferWise</t>
  </si>
  <si>
    <t>Jumadi</t>
  </si>
  <si>
    <t>https://scholar.google.com/citations?hl=en&amp;user=37W39zAAAAAJ</t>
  </si>
  <si>
    <t>37W39zAAAAAJ</t>
  </si>
  <si>
    <t>Isabel PiedrahÃ­ta VÃ©lez</t>
  </si>
  <si>
    <t>https://scholar.google.com/citations?hl=en&amp;user=twPPw4MAAAAJ</t>
  </si>
  <si>
    <t>twPPw4MAAAAJ</t>
  </si>
  <si>
    <t>Student Universidad EAFIT</t>
  </si>
  <si>
    <t>Adelina Jasko</t>
  </si>
  <si>
    <t>https://scholar.google.com/citations?hl=en&amp;user=8TFam90AAAAJ</t>
  </si>
  <si>
    <t>8TFam90AAAAJ</t>
  </si>
  <si>
    <t>Student at Hanze University</t>
  </si>
  <si>
    <t>Gunhoo Park</t>
  </si>
  <si>
    <t>https://scholar.google.com/citations?hl=en&amp;user=hDGBRjcAAAAJ</t>
  </si>
  <si>
    <t>hDGBRjcAAAAJ</t>
  </si>
  <si>
    <t>Undergraduate, Chung-Ang University, Seoul</t>
  </si>
  <si>
    <t>Prakash Anil Sapkale</t>
  </si>
  <si>
    <t>https://scholar.google.com/citations?hl=en&amp;user=Cm0U0CkAAAAJ</t>
  </si>
  <si>
    <t>Cm0U0CkAAAAJ</t>
  </si>
  <si>
    <t>Verified email at mc.vjti.ac.in</t>
  </si>
  <si>
    <t>Elliott Ruebush</t>
  </si>
  <si>
    <t>https://scholar.google.com/citations?hl=en&amp;user=ioXQV28AAAAJ</t>
  </si>
  <si>
    <t>ioXQV28AAAAJ</t>
  </si>
  <si>
    <t>Student, University of Maryland</t>
  </si>
  <si>
    <t>tara yousif mawlood</t>
  </si>
  <si>
    <t>https://scholar.google.com/citations?hl=en&amp;user=-qaBEa8AAAAJ</t>
  </si>
  <si>
    <t>Assisstant Lecturer,Sulaimani Polytechnic University</t>
  </si>
  <si>
    <t>Tiaan du Toit</t>
  </si>
  <si>
    <t>https://scholar.google.com/citations?hl=en&amp;user=cLXcKmsAAAAJ</t>
  </si>
  <si>
    <t>cLXcKmsAAAAJ</t>
  </si>
  <si>
    <t>University of Stellenbosch</t>
  </si>
  <si>
    <t>Kanishk Chhabra</t>
  </si>
  <si>
    <t>https://scholar.google.com/citations?hl=en&amp;user=NcoLwU0AAAAJ</t>
  </si>
  <si>
    <t>NcoLwU0AAAAJ</t>
  </si>
  <si>
    <t>Verified email at saintmarksschool.in</t>
  </si>
  <si>
    <t>Kirill Elagin</t>
  </si>
  <si>
    <t>https://scholar.google.com/citations?hl=en&amp;user=3_7UEnwAAAAJ</t>
  </si>
  <si>
    <t>3_7UEnwAAAAJ</t>
  </si>
  <si>
    <t>Verified email at elagin.me</t>
  </si>
  <si>
    <t>MD Mokarram Chowdhury</t>
  </si>
  <si>
    <t>https://scholar.google.com/citations?hl=en&amp;user=IPKbSnsAAAAJ</t>
  </si>
  <si>
    <t>IPKbSnsAAAAJ</t>
  </si>
  <si>
    <t>Lab Instructor of Computer Science and Engineering , North South University</t>
  </si>
  <si>
    <t>Antonis Marinos</t>
  </si>
  <si>
    <t>https://scholar.google.com/citations?hl=en&amp;user=g9UTDL0AAAAJ</t>
  </si>
  <si>
    <t>g9UTDL0AAAAJ</t>
  </si>
  <si>
    <t>NTUA, HOU</t>
  </si>
  <si>
    <t>Verified email at ac.eap.gr</t>
  </si>
  <si>
    <t>Nicholas Mendez</t>
  </si>
  <si>
    <t>https://scholar.google.com/citations?hl=en&amp;user=k_eMq7sAAAAJ</t>
  </si>
  <si>
    <t>k_eMq7sAAAAJ</t>
  </si>
  <si>
    <t>The University of the West Indies</t>
  </si>
  <si>
    <t>Verified email at my.uwi.edu</t>
  </si>
  <si>
    <t>DAYK Gunawardana</t>
  </si>
  <si>
    <t>https://scholar.google.com/citations?hl=en&amp;user=twuf7CEAAAAJ</t>
  </si>
  <si>
    <t>twuf7CEAAAAJ</t>
  </si>
  <si>
    <t>Instructor in Computer technology , University of Ruhuna , Sri Lanka</t>
  </si>
  <si>
    <t>Verified email at std.uwu.ac.lk</t>
  </si>
  <si>
    <t>NicolÃ² Lanza</t>
  </si>
  <si>
    <t>https://scholar.google.com/citations?hl=en&amp;user=6fVfbVsAAAAJ</t>
  </si>
  <si>
    <t>6fVfbVsAAAAJ</t>
  </si>
  <si>
    <t>UniversitÃ  di Verona</t>
  </si>
  <si>
    <t>Nomasonto Goodness Mthembu</t>
  </si>
  <si>
    <t>https://scholar.google.com/citations?hl=en&amp;user=Hd0i4PQAAAAJ</t>
  </si>
  <si>
    <t>Hd0i4PQAAAAJ</t>
  </si>
  <si>
    <t>University of KwaZulu Natal</t>
  </si>
  <si>
    <t>Verified email at nwu.ac.za</t>
  </si>
  <si>
    <t>Piotr Serwa</t>
  </si>
  <si>
    <t>https://scholar.google.com/citations?hl=en&amp;user=qByZnsIAAAAJ</t>
  </si>
  <si>
    <t>qByZnsIAAAAJ</t>
  </si>
  <si>
    <t>principal safety engineer</t>
  </si>
  <si>
    <t>Verified email at exida.com</t>
  </si>
  <si>
    <t>Mohsin Alam</t>
  </si>
  <si>
    <t>https://scholar.google.com/citations?hl=en&amp;user=48Z1cu4AAAAJ</t>
  </si>
  <si>
    <t>48Z1cu4AAAAJ</t>
  </si>
  <si>
    <t>Software Architect</t>
  </si>
  <si>
    <t>Victor Cortez Crocia Barros</t>
  </si>
  <si>
    <t>https://scholar.google.com/citations?hl=en&amp;user=tuFD8uEAAAAJ</t>
  </si>
  <si>
    <t>tuFD8uEAAAAJ</t>
  </si>
  <si>
    <t>Engineering Undergraduate Student, Columbia University</t>
  </si>
  <si>
    <t>Yaroslav Mavliutov</t>
  </si>
  <si>
    <t>https://scholar.google.com/citations?hl=en&amp;user=BXX2NmQAAAAJ</t>
  </si>
  <si>
    <t>BXX2NmQAAAAJ</t>
  </si>
  <si>
    <t>Verified email at ensta-paris.fr</t>
  </si>
  <si>
    <t>Soumyadip Chattopadhyay</t>
  </si>
  <si>
    <t>https://scholar.google.com/citations?hl=en&amp;user=C9KdFBAAAAAJ</t>
  </si>
  <si>
    <t>C9KdFBAAAAAJ</t>
  </si>
  <si>
    <t>Post Graduate Student, Post Graduate and Research Department of Computer Science, StÂ â€¦</t>
  </si>
  <si>
    <t>Lavish Saluja</t>
  </si>
  <si>
    <t>https://scholar.google.com/citations?hl=en&amp;user=pjduyp0AAAAJ</t>
  </si>
  <si>
    <t>pjduyp0AAAAJ</t>
  </si>
  <si>
    <t>Sammer Kamal</t>
  </si>
  <si>
    <t>https://scholar.google.com/citations?hl=en&amp;user=0TA8GbcAAAAJ</t>
  </si>
  <si>
    <t>0TA8GbcAAAAJ</t>
  </si>
  <si>
    <t>Ù…Ø¯Ø±Ø³ Ù…Ø³Ø§Ø¹Ø¯ Ø¨Ù‚Ø³Ù… Ø¹Ù„ÙˆÙ… Ø§Ù„Ø­Ø§Ø³Ø¨ Ø¬Ø§Ù…Ø¹Ø© Ø¨Ù†Ù‡Ø§</t>
  </si>
  <si>
    <t>Verified email at fci.bu.edu.eg</t>
  </si>
  <si>
    <t>Viorel Grigorcea</t>
  </si>
  <si>
    <t>https://scholar.google.com/citations?hl=en&amp;user=xwpNltAAAAAJ</t>
  </si>
  <si>
    <t>xwpNltAAAAAJ</t>
  </si>
  <si>
    <t>Moldova State University</t>
  </si>
  <si>
    <t>Verified email at usm.md</t>
  </si>
  <si>
    <t>Shailesh Tripathi</t>
  </si>
  <si>
    <t>https://scholar.google.com/citations?hl=en&amp;user=8X3GY68AAAAJ</t>
  </si>
  <si>
    <t>8X3GY68AAAAJ</t>
  </si>
  <si>
    <t>Mazlum Ã¶zÃ§aÄŸdavul</t>
  </si>
  <si>
    <t>https://scholar.google.com/citations?hl=en&amp;user=XNo_ZioAAAAJ</t>
  </si>
  <si>
    <t>XNo_ZioAAAAJ</t>
  </si>
  <si>
    <t>Ankara YÄ±ldÄ±rÄ±m BeyazÄ±t University</t>
  </si>
  <si>
    <t>Verified email at ybu.edu.tr</t>
  </si>
  <si>
    <t>Saksham Arya</t>
  </si>
  <si>
    <t>https://scholar.google.com/citations?hl=en&amp;user=e6VT1sQAAAAJ</t>
  </si>
  <si>
    <t>e6VT1sQAAAAJ</t>
  </si>
  <si>
    <t>Hadjer MOSBAH</t>
  </si>
  <si>
    <t>https://scholar.google.com/citations?hl=en&amp;user=9uuf69gAAAAJ</t>
  </si>
  <si>
    <t>9uuf69gAAAAJ</t>
  </si>
  <si>
    <t>Class â€œAâ€ Assistant Professor, University of Constantine 3 - Salah Boubnider</t>
  </si>
  <si>
    <t>Verified email at univ-constantine3.dz</t>
  </si>
  <si>
    <t>Subhrajyoti Dasgupta</t>
  </si>
  <si>
    <t>https://scholar.google.com/citations?hl=en&amp;user=SxijxuMAAAAJ</t>
  </si>
  <si>
    <t>SxijxuMAAAAJ</t>
  </si>
  <si>
    <t>B. Tech Biotechnology (3rd Year), Haldia Institute of Technology</t>
  </si>
  <si>
    <t>Raghav Ramola</t>
  </si>
  <si>
    <t>https://scholar.google.com/citations?hl=en&amp;user=y-ugl_8AAAAJ</t>
  </si>
  <si>
    <t>y-ugl_8AAAAJ</t>
  </si>
  <si>
    <t>CARLOS DEL REY GARCIA</t>
  </si>
  <si>
    <t>https://scholar.google.com/citations?hl=en&amp;user=BOjie9EAAAAJ</t>
  </si>
  <si>
    <t>BOjie9EAAAAJ</t>
  </si>
  <si>
    <t>Universidad Carlos III de Madrid, University of California Santa Cruz</t>
  </si>
  <si>
    <t>Verified email at alumnos.uc3m.es</t>
  </si>
  <si>
    <t>Timo Puschkasch</t>
  </si>
  <si>
    <t>https://scholar.google.com/citations?hl=en&amp;user=2IMazPAAAAAJ</t>
  </si>
  <si>
    <t>2IMazPAAAAAJ</t>
  </si>
  <si>
    <t>LL.M. Candidate, UniversitÃ¤t des Saarlands</t>
  </si>
  <si>
    <t>Mohammad Khalid Udayagiri</t>
  </si>
  <si>
    <t>https://scholar.google.com/citations?hl=en&amp;user=MbeE75kAAAAJ</t>
  </si>
  <si>
    <t>MbeE75kAAAAJ</t>
  </si>
  <si>
    <t>Student at International Institute of Information Technology Bangalore</t>
  </si>
  <si>
    <t>Rahul Khorana</t>
  </si>
  <si>
    <t>https://scholar.google.com/citations?hl=en&amp;user=-iYZTxwAAAAJ</t>
  </si>
  <si>
    <t>Math + CS Undergraduate @ UC Berkeley</t>
  </si>
  <si>
    <t>Adnan Akcan</t>
  </si>
  <si>
    <t>https://scholar.google.com/citations?hl=en&amp;user=psSuNSkAAAAJ</t>
  </si>
  <si>
    <t>psSuNSkAAAAJ</t>
  </si>
  <si>
    <t>Trakya TarÄ±msal AraÅŸtÄ±rma EnstitÃ¼sÃ¼ MÃ¼dÃ¼rlÃ¼ÄŸÃ¼</t>
  </si>
  <si>
    <t>Verified email at trakya.edu.tr</t>
  </si>
  <si>
    <t>https://scholar.google.com/citations?hl=en&amp;user=uSW8rYoAAAAJ</t>
  </si>
  <si>
    <t>uSW8rYoAAAAJ</t>
  </si>
  <si>
    <t>Student, Shri S'ad Vidya Mandal Institute of Technology</t>
  </si>
  <si>
    <t>Sayantan Chakraborty</t>
  </si>
  <si>
    <t>https://scholar.google.com/citations?hl=en&amp;user=3I47zqAAAAAJ</t>
  </si>
  <si>
    <t>3I47zqAAAAAJ</t>
  </si>
  <si>
    <t>BSC student of Rahara Ramkrisna Mission Vivekananda Cenetary College</t>
  </si>
  <si>
    <t>Caio O. da Silva</t>
  </si>
  <si>
    <t>https://scholar.google.com/citations?hl=en&amp;user=5CIBNG0AAAAJ</t>
  </si>
  <si>
    <t>5CIBNG0AAAAJ</t>
  </si>
  <si>
    <t>PhD Candidate at University of GÃ¶ttingen</t>
  </si>
  <si>
    <t>Verified email at uni-goettingen.de</t>
  </si>
  <si>
    <t>Kseniia Olienieva, ÐšÑÐµÐ½Ñ–Ñ ÐžÐ»Ñ”Ð½Ñ”Ð²Ð°</t>
  </si>
  <si>
    <t>https://scholar.google.com/citations?hl=en&amp;user=iKVh8HsAAAAJ</t>
  </si>
  <si>
    <t>iKVh8HsAAAAJ</t>
  </si>
  <si>
    <t>National Technical University of Ukraine â€œIgor Sikorsky Kyiv Polytechnic Instituteâ€</t>
  </si>
  <si>
    <t>Abdulrahman Jassam</t>
  </si>
  <si>
    <t>https://scholar.google.com/citations?hl=en&amp;user=tapiRskAAAAJ</t>
  </si>
  <si>
    <t>tapiRskAAAAJ</t>
  </si>
  <si>
    <t>Elmaddin Huseynov</t>
  </si>
  <si>
    <t>https://scholar.google.com/citations?hl=en&amp;user=T1sptPQAAAAJ</t>
  </si>
  <si>
    <t>T1sptPQAAAAJ</t>
  </si>
  <si>
    <t>Baku Engineering University</t>
  </si>
  <si>
    <t>Verified email at beu.edu.az</t>
  </si>
  <si>
    <t>Dylan Valerio</t>
  </si>
  <si>
    <t>https://scholar.google.com/citations?hl=en&amp;user=yx4nNy0AAAAJ</t>
  </si>
  <si>
    <t>yx4nNy0AAAAJ</t>
  </si>
  <si>
    <t>Department of Computer Science, University of the Philippines</t>
  </si>
  <si>
    <t>Chima Nmerenu</t>
  </si>
  <si>
    <t>https://scholar.google.com/citations?hl=en&amp;user=kvK09gcAAAAJ</t>
  </si>
  <si>
    <t>kvK09gcAAAAJ</t>
  </si>
  <si>
    <t>Friedrich Schiller University Jena</t>
  </si>
  <si>
    <t>Verified email at uni-jena.de</t>
  </si>
  <si>
    <t>Islom Iskandarov</t>
  </si>
  <si>
    <t>https://scholar.google.com/citations?hl=en&amp;user=4dwJcHMAAAAJ</t>
  </si>
  <si>
    <t>4dwJcHMAAAAJ</t>
  </si>
  <si>
    <t>Monica Gullapalli</t>
  </si>
  <si>
    <t>https://scholar.google.com/citations?hl=en&amp;user=A-PZZK0AAAAJ</t>
  </si>
  <si>
    <t>A-PZZK0AAAAJ</t>
  </si>
  <si>
    <t>Student at University of Colorado Boulder</t>
  </si>
  <si>
    <t>pragya nayak</t>
  </si>
  <si>
    <t>https://scholar.google.com/citations?hl=en&amp;user=MysnPWsAAAAJ</t>
  </si>
  <si>
    <t>MysnPWsAAAAJ</t>
  </si>
  <si>
    <t>VIT Chennai</t>
  </si>
  <si>
    <t>Konstantinidis Orestis</t>
  </si>
  <si>
    <t>https://scholar.google.com/citations?hl=en&amp;user=40oGBXYAAAAJ</t>
  </si>
  <si>
    <t>40oGBXYAAAAJ</t>
  </si>
  <si>
    <t>Aaron Renner</t>
  </si>
  <si>
    <t>https://scholar.google.com/citations?hl=en&amp;user=ooz3bHEAAAAJ</t>
  </si>
  <si>
    <t>ooz3bHEAAAAJ</t>
  </si>
  <si>
    <t>Shepherd University</t>
  </si>
  <si>
    <t>Verified email at rams.shepherd.edu</t>
  </si>
  <si>
    <t>Karelia Alexandra Vilca Salinas</t>
  </si>
  <si>
    <t>https://scholar.google.com/citations?hl=en&amp;user=GoXcESMAAAAJ</t>
  </si>
  <si>
    <t>GoXcESMAAAAJ</t>
  </si>
  <si>
    <t>Valentin Moullet</t>
  </si>
  <si>
    <t>https://scholar.google.com/citations?hl=en&amp;user=QHEtzSgAAAAJ</t>
  </si>
  <si>
    <t>QHEtzSgAAAAJ</t>
  </si>
  <si>
    <t>Verified email at alumni.epfl.ch</t>
  </si>
  <si>
    <t>Tullia Glaeser</t>
  </si>
  <si>
    <t>https://scholar.google.com/citations?hl=en&amp;user=BDtvU3YAAAAJ</t>
  </si>
  <si>
    <t>BDtvU3YAAAAJ</t>
  </si>
  <si>
    <t>Tulane University</t>
  </si>
  <si>
    <t>Verified email at tulane.edu</t>
  </si>
  <si>
    <t>Maryam Ahmad</t>
  </si>
  <si>
    <t>https://scholar.google.com/citations?hl=en&amp;user=odC5_NwAAAAJ</t>
  </si>
  <si>
    <t>odC5_NwAAAAJ</t>
  </si>
  <si>
    <t>Researcher, Medical Student</t>
  </si>
  <si>
    <t>Wagner Resende Santos</t>
  </si>
  <si>
    <t>https://scholar.google.com/citations?hl=en&amp;user=eKlnzQQAAAAJ</t>
  </si>
  <si>
    <t>eKlnzQQAAAAJ</t>
  </si>
  <si>
    <t>Alexandru Constantin</t>
  </si>
  <si>
    <t>https://scholar.google.com/citations?hl=en&amp;user=6tlYG6EAAAAJ</t>
  </si>
  <si>
    <t>6tlYG6EAAAAJ</t>
  </si>
  <si>
    <t>MSc in Distributed Multimodal Virtual Environments, Developer @ Malshare.com</t>
  </si>
  <si>
    <t>Anthony Albert S</t>
  </si>
  <si>
    <t>https://scholar.google.com/citations?hl=en&amp;user=eBg9gHsAAAAJ</t>
  </si>
  <si>
    <t>eBg9gHsAAAAJ</t>
  </si>
  <si>
    <t>Madurai Kamaraj University</t>
  </si>
  <si>
    <t>Verified email at student.parkscollege.ac.in</t>
  </si>
  <si>
    <t>Flawnson Tong</t>
  </si>
  <si>
    <t>https://scholar.google.com/citations?hl=en&amp;user=hQbFtgwAAAAJ</t>
  </si>
  <si>
    <t>hQbFtgwAAAAJ</t>
  </si>
  <si>
    <t>Verified email at kbxext.com</t>
  </si>
  <si>
    <t>DEVANG KAUSHIK THAKAR</t>
  </si>
  <si>
    <t>https://scholar.google.com/citations?hl=en&amp;user=90OA0kcAAAAJ</t>
  </si>
  <si>
    <t>90OA0kcAAAAJ</t>
  </si>
  <si>
    <t>Asst. Prof of Information Technology</t>
  </si>
  <si>
    <t>Shiva Gaire</t>
  </si>
  <si>
    <t>https://scholar.google.com/citations?hl=en&amp;user=v2GIABgAAAAJ</t>
  </si>
  <si>
    <t>v2GIABgAAAAJ</t>
  </si>
  <si>
    <t>Tribhuwan University</t>
  </si>
  <si>
    <t>Verified email at logpoint.com</t>
  </si>
  <si>
    <t>WIDURA BINTI ABD KADIR</t>
  </si>
  <si>
    <t>https://scholar.google.com/citations?hl=en&amp;user=Q0J9NhUAAAAJ</t>
  </si>
  <si>
    <t>Q0J9NhUAAAAJ</t>
  </si>
  <si>
    <t>Faculty of Computer Science &amp; Information Computing Technology, New Era UniversityÂ â€¦</t>
  </si>
  <si>
    <t>Verified email at newera.edu.my</t>
  </si>
  <si>
    <t>Camilla Arntzen</t>
  </si>
  <si>
    <t>https://scholar.google.com/citations?hl=en&amp;user=Qd5fA34AAAAJ</t>
  </si>
  <si>
    <t>Qd5fA34AAAAJ</t>
  </si>
  <si>
    <t>Oslomet</t>
  </si>
  <si>
    <t>Verified email at oslomet.no</t>
  </si>
  <si>
    <t>Didik Eko Hari Santoso</t>
  </si>
  <si>
    <t>https://scholar.google.com/citations?hl=en&amp;user=cHNU2MMAAAAJ</t>
  </si>
  <si>
    <t>cHNU2MMAAAAJ</t>
  </si>
  <si>
    <t>Universitas Airlangga</t>
  </si>
  <si>
    <t>Verified email at ppjpi.unair.ac.id</t>
  </si>
  <si>
    <t>Ary Eswara</t>
  </si>
  <si>
    <t>https://scholar.google.com/citations?hl=en&amp;user=WJ6_aKMAAAAJ</t>
  </si>
  <si>
    <t>WJ6_aKMAAAAJ</t>
  </si>
  <si>
    <t>universitas duta bangsa surakarta</t>
  </si>
  <si>
    <t>Verified email at fikom.udb.ac.id</t>
  </si>
  <si>
    <t>Pavithra Anandan</t>
  </si>
  <si>
    <t>https://scholar.google.com/citations?hl=en&amp;user=2Fbj3iAAAAAJ</t>
  </si>
  <si>
    <t>2Fbj3iAAAAAJ</t>
  </si>
  <si>
    <t>Mahmoud H Abdellatif</t>
  </si>
  <si>
    <t>https://scholar.google.com/citations?hl=en&amp;user=hzh49eoAAAAJ</t>
  </si>
  <si>
    <t>hzh49eoAAAAJ</t>
  </si>
  <si>
    <t>Verified email at socioeconlabs.org</t>
  </si>
  <si>
    <t>Chris Paul</t>
  </si>
  <si>
    <t>https://scholar.google.com/citations?hl=en&amp;user=o0WATFEAAAAJ</t>
  </si>
  <si>
    <t>o0WATFEAAAAJ</t>
  </si>
  <si>
    <t>Harshith Sheshan</t>
  </si>
  <si>
    <t>https://scholar.google.com/citations?hl=en&amp;user=eex2Yn4AAAAJ</t>
  </si>
  <si>
    <t>eex2Yn4AAAAJ</t>
  </si>
  <si>
    <t>Ayan Biswas</t>
  </si>
  <si>
    <t>https://scholar.google.com/citations?hl=en&amp;user=c4LfuH8AAAAJ</t>
  </si>
  <si>
    <t>c4LfuH8AAAAJ</t>
  </si>
  <si>
    <t>Undergraduate Student, Jadavpur University; MITACS Intern, University of Guelph</t>
  </si>
  <si>
    <t>Mayank Pandey</t>
  </si>
  <si>
    <t>https://scholar.google.com/citations?hl=en&amp;user=UMSgzkEAAAAJ</t>
  </si>
  <si>
    <t>UMSgzkEAAAAJ</t>
  </si>
  <si>
    <t>Student at University of South Florida</t>
  </si>
  <si>
    <t>asmaa jaber</t>
  </si>
  <si>
    <t>https://scholar.google.com/citations?hl=en&amp;user=UZmi1Y4AAAAJ</t>
  </si>
  <si>
    <t>UZmi1Y4AAAAJ</t>
  </si>
  <si>
    <t>Ø¬Ø§Ù…Ø¹Ø© Ø§Ù„Ø¨ØµØ±Ø© ÙƒÙ„ÙŠØ© Ø§Ù„Ø¹Ù„ÙˆÙ…</t>
  </si>
  <si>
    <t>vichita tungkasthan</t>
  </si>
  <si>
    <t>https://scholar.google.com/citations?hl=en&amp;user=9nLso7cAAAAJ</t>
  </si>
  <si>
    <t>9nLso7cAAAAJ</t>
  </si>
  <si>
    <t>Muban Chom Bueng Rajabhat University</t>
  </si>
  <si>
    <t>Verified email at mcru.ac.th</t>
  </si>
  <si>
    <t>AgustÃ­n Alexander</t>
  </si>
  <si>
    <t>https://scholar.google.com/citations?hl=en&amp;user=gfhb0_8AAAAJ</t>
  </si>
  <si>
    <t>gfhb0_8AAAAJ</t>
  </si>
  <si>
    <t>Instituto de Industria, Universidad Nacional de General Sarmiento</t>
  </si>
  <si>
    <t>Verified email at campus.ungs.edu.ar</t>
  </si>
  <si>
    <t>Alexander Telfar</t>
  </si>
  <si>
    <t>https://scholar.google.com/citations?hl=en&amp;user=1k98ftMAAAAJ</t>
  </si>
  <si>
    <t>1k98ftMAAAAJ</t>
  </si>
  <si>
    <t>Glasgow University</t>
  </si>
  <si>
    <t>Ishaan Saxena</t>
  </si>
  <si>
    <t>https://scholar.google.com/citations?hl=en&amp;user=vdF4XiMAAAAJ</t>
  </si>
  <si>
    <t>vdF4XiMAAAAJ</t>
  </si>
  <si>
    <t>Glenn Olsson</t>
  </si>
  <si>
    <t>https://scholar.google.com/citations?hl=en&amp;user=R-aUzf8AAAAJ</t>
  </si>
  <si>
    <t>R-aUzf8AAAAJ</t>
  </si>
  <si>
    <t>Alumni KTH</t>
  </si>
  <si>
    <t>Eduardo Silva Vieira</t>
  </si>
  <si>
    <t>https://scholar.google.com/citations?hl=en&amp;user=WRqcls4AAAAJ</t>
  </si>
  <si>
    <t>WRqcls4AAAAJ</t>
  </si>
  <si>
    <t>Master in Informatics, Pontifical Catholic University</t>
  </si>
  <si>
    <t>Verified email at inf.puc-rio.br</t>
  </si>
  <si>
    <t>RANEEM MEREI AL-HALABI</t>
  </si>
  <si>
    <t>https://scholar.google.com/citations?hl=en&amp;user=VO_R8GEAAAAJ</t>
  </si>
  <si>
    <t>VO_R8GEAAAAJ</t>
  </si>
  <si>
    <t>Al-Baath University</t>
  </si>
  <si>
    <t>Annapurna Neeralgi</t>
  </si>
  <si>
    <t>https://scholar.google.com/citations?hl=en&amp;user=V-03BP8AAAAJ</t>
  </si>
  <si>
    <t>V-03BP8AAAAJ</t>
  </si>
  <si>
    <t>Asst. Professor</t>
  </si>
  <si>
    <t>Added Kina</t>
  </si>
  <si>
    <t>https://scholar.google.com/citations?hl=en&amp;user=-NZLlAYAAAAJ</t>
  </si>
  <si>
    <t>Master student in Computer Science, KTH</t>
  </si>
  <si>
    <t>Siddharth Vohra</t>
  </si>
  <si>
    <t>https://scholar.google.com/citations?hl=en&amp;user=N9DDnEEAAAAJ</t>
  </si>
  <si>
    <t>N9DDnEEAAAAJ</t>
  </si>
  <si>
    <t>Amazon Web Services AI</t>
  </si>
  <si>
    <t>Prathamesh Sahasrabhojane</t>
  </si>
  <si>
    <t>https://scholar.google.com/citations?hl=en&amp;user=LTrmBPEAAAAJ</t>
  </si>
  <si>
    <t>LTrmBPEAAAAJ</t>
  </si>
  <si>
    <t>Verified email at studentambassadors.com</t>
  </si>
  <si>
    <t>Andrew Kuang</t>
  </si>
  <si>
    <t>https://scholar.google.com/citations?hl=en&amp;user=Tj_rRWwAAAAJ</t>
  </si>
  <si>
    <t>Tj_rRWwAAAAJ</t>
  </si>
  <si>
    <t>Verified email at health.ucsd.edu</t>
  </si>
  <si>
    <t>Ã‡aÄŸdaÅŸ Kurultay Kalkan</t>
  </si>
  <si>
    <t>https://scholar.google.com/citations?hl=en&amp;user=b6nzk5EAAAAJ</t>
  </si>
  <si>
    <t>b6nzk5EAAAAJ</t>
  </si>
  <si>
    <t>YÄ±ldÄ±z Technical University</t>
  </si>
  <si>
    <t>Verified email at std.yildiz.edu.tr</t>
  </si>
  <si>
    <t>Manas Chinta</t>
  </si>
  <si>
    <t>https://scholar.google.com/citations?hl=en&amp;user=AxKdjicAAAAJ</t>
  </si>
  <si>
    <t>AxKdjicAAAAJ</t>
  </si>
  <si>
    <t>Sagi Ramakrishnam Raju Engineering College</t>
  </si>
  <si>
    <t>Verified email at srkrec.ac.in</t>
  </si>
  <si>
    <t>Francis Segador Cambaya</t>
  </si>
  <si>
    <t>https://scholar.google.com/citations?hl=en&amp;user=gEtVR_YAAAAJ</t>
  </si>
  <si>
    <t>gEtVR_YAAAAJ</t>
  </si>
  <si>
    <t>Southern Leyte State University</t>
  </si>
  <si>
    <t>Verified email at southernleytestateu.edu.ph</t>
  </si>
  <si>
    <t>Christian Rebischke</t>
  </si>
  <si>
    <t>https://scholar.google.com/citations?hl=en&amp;user=AHksXrMAAAAJ</t>
  </si>
  <si>
    <t>AHksXrMAAAAJ</t>
  </si>
  <si>
    <t>Master Graduate</t>
  </si>
  <si>
    <t>Verified email at tu-clausthal.de</t>
  </si>
  <si>
    <t>Alessandro Resch</t>
  </si>
  <si>
    <t>https://scholar.google.com/citations?hl=en&amp;user=bK4toXoAAAAJ</t>
  </si>
  <si>
    <t>bK4toXoAAAAJ</t>
  </si>
  <si>
    <t>Verified email at resch.pro</t>
  </si>
  <si>
    <t>mahesh sarathchandra</t>
  </si>
  <si>
    <t>https://scholar.google.com/citations?hl=en&amp;user=2mpaV2EAAAAJ</t>
  </si>
  <si>
    <t>2mpaV2EAAAAJ</t>
  </si>
  <si>
    <t>Jaka Bernard</t>
  </si>
  <si>
    <t>https://scholar.google.com/citations?hl=en&amp;user=d1em7UsAAAAJ</t>
  </si>
  <si>
    <t>d1em7UsAAAAJ</t>
  </si>
  <si>
    <t>Student, University of Ljubljana</t>
  </si>
  <si>
    <t>Verified email at student.uni-lj.si</t>
  </si>
  <si>
    <t>Selina Varouqa</t>
  </si>
  <si>
    <t>https://scholar.google.com/citations?hl=en&amp;user=yvo2GuYAAAAJ</t>
  </si>
  <si>
    <t>yvo2GuYAAAAJ</t>
  </si>
  <si>
    <t>Abdo Sabra</t>
  </si>
  <si>
    <t>https://scholar.google.com/citations?hl=en&amp;user=X3yRSn4AAAAJ</t>
  </si>
  <si>
    <t>X3yRSn4AAAAJ</t>
  </si>
  <si>
    <t>Teacher Assistant Computer Science Modern Academy</t>
  </si>
  <si>
    <t>Tigran Khachatryan</t>
  </si>
  <si>
    <t>https://scholar.google.com/citations?hl=en&amp;user=BT3ZhYkAAAAJ</t>
  </si>
  <si>
    <t>BT3ZhYkAAAAJ</t>
  </si>
  <si>
    <t>PhD candidate, Aalto University</t>
  </si>
  <si>
    <t>Ahlem Chalabi</t>
  </si>
  <si>
    <t>https://scholar.google.com/citations?hl=en&amp;user=HTRD0C0AAAAJ</t>
  </si>
  <si>
    <t>HTRD0C0AAAAJ</t>
  </si>
  <si>
    <t>PhD Oran1 university</t>
  </si>
  <si>
    <t>Ã“scar JesÃºs Socas GonzÃ¡lez</t>
  </si>
  <si>
    <t>https://scholar.google.com/citations?hl=en&amp;user=u5GufDMAAAAJ</t>
  </si>
  <si>
    <t>u5GufDMAAAAJ</t>
  </si>
  <si>
    <t>Universidad de La Laguna</t>
  </si>
  <si>
    <t>David Hormigo RamÃ­rez</t>
  </si>
  <si>
    <t>https://scholar.google.com/citations?hl=en&amp;user=qhK1uAEAAAAJ</t>
  </si>
  <si>
    <t>qhK1uAEAAAAJ</t>
  </si>
  <si>
    <t>Universidad de MÃ¡laga</t>
  </si>
  <si>
    <t>Verified email at uma.es</t>
  </si>
  <si>
    <t>Ameya Jadhav</t>
  </si>
  <si>
    <t>https://scholar.google.com/citations?hl=en&amp;user=Xuy-IO0AAAAJ</t>
  </si>
  <si>
    <t>Xuy-IO0AAAAJ</t>
  </si>
  <si>
    <t>Student Researcher at Stanford University</t>
  </si>
  <si>
    <t>Saurabh Verma</t>
  </si>
  <si>
    <t>https://scholar.google.com/citations?hl=en&amp;user=ECidFmAAAAAJ</t>
  </si>
  <si>
    <t>ECidFmAAAAAJ</t>
  </si>
  <si>
    <t>Mohammed Rachid Khatir</t>
  </si>
  <si>
    <t>https://scholar.google.com/citations?hl=en&amp;user=k3oV5PgAAAAJ</t>
  </si>
  <si>
    <t>k3oV5PgAAAAJ</t>
  </si>
  <si>
    <t>universite oran 1 Ahmed BenBella</t>
  </si>
  <si>
    <t>Emanuel Tunga</t>
  </si>
  <si>
    <t>https://scholar.google.com/citations?hl=en&amp;user=JR-jc1EAAAAJ</t>
  </si>
  <si>
    <t>JR-jc1EAAAAJ</t>
  </si>
  <si>
    <t>Instituto Superior PolitÃ©cnico de Tecnologias e CiÃªncias</t>
  </si>
  <si>
    <t>Verified email at isptec.co.ao</t>
  </si>
  <si>
    <t>Ayushi Shukla</t>
  </si>
  <si>
    <t>https://scholar.google.com/citations?hl=en&amp;user=TblH6i4AAAAJ</t>
  </si>
  <si>
    <t>TblH6i4AAAAJ</t>
  </si>
  <si>
    <t>Verified email at jvwu.ac.in</t>
  </si>
  <si>
    <t>Simran Saha</t>
  </si>
  <si>
    <t>https://scholar.google.com/citations?hl=en&amp;user=dfEHOqEAAAAJ</t>
  </si>
  <si>
    <t>dfEHOqEAAAAJ</t>
  </si>
  <si>
    <t>Aspiring Computer Science Engineer and Research Scientist.</t>
  </si>
  <si>
    <t>Mohamed Abuelanin</t>
  </si>
  <si>
    <t>https://scholar.google.com/citations?hl=en&amp;user=9TFZlWUAAAAJ</t>
  </si>
  <si>
    <t>9TFZlWUAAAAJ</t>
  </si>
  <si>
    <t>Postdoctoral Researcher at the Dennis Lab | PhD in Computer Science</t>
  </si>
  <si>
    <t>ÐšÐ¾Ð¼Ð¸Ð»Ð° Ð“ÑƒÐ»Ð¾Ð¼Ð¾Ð²Ð°</t>
  </si>
  <si>
    <t>https://scholar.google.com/citations?hl=en&amp;user=Gw6ygBgAAAAJ</t>
  </si>
  <si>
    <t>Gw6ygBgAAAAJ</t>
  </si>
  <si>
    <t>Abduraxim Hasanov</t>
  </si>
  <si>
    <t>https://scholar.google.com/citations?hl=en&amp;user=S8YVJBcAAAAJ</t>
  </si>
  <si>
    <t>S8YVJBcAAAAJ</t>
  </si>
  <si>
    <t>KERENALLI SUDARSHANA 322060302001</t>
  </si>
  <si>
    <t>https://scholar.google.com/citations?hl=en&amp;user=NQWMphcAAAAJ</t>
  </si>
  <si>
    <t>NQWMphcAAAAJ</t>
  </si>
  <si>
    <t>GITAM University</t>
  </si>
  <si>
    <t>Sreehari Sankar</t>
  </si>
  <si>
    <t>https://scholar.google.com/citations?hl=en&amp;user=R9MZFJcAAAAJ</t>
  </si>
  <si>
    <t>R9MZFJcAAAAJ</t>
  </si>
  <si>
    <t>manal zayed</t>
  </si>
  <si>
    <t>https://scholar.google.com/citations?hl=en&amp;user=EZF0ToAAAAAJ</t>
  </si>
  <si>
    <t>EZF0ToAAAAAJ</t>
  </si>
  <si>
    <t>Faculty of Computers and Information, Menoufia University, (Egypt)</t>
  </si>
  <si>
    <t>Hyeong Kyun Park</t>
  </si>
  <si>
    <t>https://scholar.google.com/citations?hl=en&amp;user=49nXJfwAAAAJ</t>
  </si>
  <si>
    <t>49nXJfwAAAAJ</t>
  </si>
  <si>
    <t>Computer Science, Applied Statistics, Data Science, Purdue University</t>
  </si>
  <si>
    <t>Habeeb Yusuf</t>
  </si>
  <si>
    <t>https://scholar.google.com/citations?hl=en&amp;user=pe_zq5MAAAAJ</t>
  </si>
  <si>
    <t>pe_zq5MAAAAJ</t>
  </si>
  <si>
    <t>Brunel University London</t>
  </si>
  <si>
    <t>Verified email at brunel.ac.uk</t>
  </si>
  <si>
    <t>Jorge SepÃºlveda</t>
  </si>
  <si>
    <t>https://scholar.google.com/citations?hl=en&amp;user=kaFZokcAAAAJ</t>
  </si>
  <si>
    <t>kaFZokcAAAAJ</t>
  </si>
  <si>
    <t>Texas A&amp;M University Student</t>
  </si>
  <si>
    <t>Elchin Babali</t>
  </si>
  <si>
    <t>https://scholar.google.com/citations?hl=en&amp;user=WcbTYWQAAAAJ</t>
  </si>
  <si>
    <t>WcbTYWQAAAAJ</t>
  </si>
  <si>
    <t>Student at the Azerbaijan State Oil and Industrial University</t>
  </si>
  <si>
    <t>Kiryl Klimuk</t>
  </si>
  <si>
    <t>https://scholar.google.com/citations?hl=en&amp;user=K6liimQAAAAJ</t>
  </si>
  <si>
    <t>K6liimQAAAAJ</t>
  </si>
  <si>
    <t>Belarusian State University</t>
  </si>
  <si>
    <t>Zico Alamsyah, MT.I</t>
  </si>
  <si>
    <t>https://scholar.google.com/citations?hl=en&amp;user=y95a81kAAAAJ</t>
  </si>
  <si>
    <t>y95a81kAAAAJ</t>
  </si>
  <si>
    <t>Mercubuana University</t>
  </si>
  <si>
    <t>Nabanita Das</t>
  </si>
  <si>
    <t>https://scholar.google.com/citations?hl=en&amp;user=mKrWEd4AAAAJ</t>
  </si>
  <si>
    <t>mKrWEd4AAAAJ</t>
  </si>
  <si>
    <t>PhD student in Computer Science at National University</t>
  </si>
  <si>
    <t>Briukhanov Kirill</t>
  </si>
  <si>
    <t>https://scholar.google.com/citations?hl=en&amp;user=QMIscCEAAAAJ</t>
  </si>
  <si>
    <t>QMIscCEAAAAJ</t>
  </si>
  <si>
    <t>Computer Science student, University of London</t>
  </si>
  <si>
    <t>Verified email at student.london.ac.uk</t>
  </si>
  <si>
    <t>Sayed Mahbub Hasan Amiri</t>
  </si>
  <si>
    <t>https://scholar.google.com/citations?hl=en&amp;user=R-zjXR4AAAAJ</t>
  </si>
  <si>
    <t>R-zjXR4AAAAJ</t>
  </si>
  <si>
    <t>Lecturer, ICT, Dhaka Residential Model College</t>
  </si>
  <si>
    <t>Verified email at paruluniversity.ac.in</t>
  </si>
  <si>
    <t>Safia SADJI</t>
  </si>
  <si>
    <t>https://scholar.google.com/citations?hl=en&amp;user=kZJ_sl4AAAAJ</t>
  </si>
  <si>
    <t>kZJ_sl4AAAAJ</t>
  </si>
  <si>
    <t>Lakshitha Amarasinghe</t>
  </si>
  <si>
    <t>https://scholar.google.com/citations?hl=en&amp;user=rz-p6awAAAAJ</t>
  </si>
  <si>
    <t>rz-p6awAAAAJ</t>
  </si>
  <si>
    <t>Assistant Lecturer, University of Peradeniya</t>
  </si>
  <si>
    <t>arnold kwofie</t>
  </si>
  <si>
    <t>https://scholar.google.com/citations?hl=en&amp;user=y107Pt8AAAAJ</t>
  </si>
  <si>
    <t>y107Pt8AAAAJ</t>
  </si>
  <si>
    <t>University of Mines and Technology</t>
  </si>
  <si>
    <t>Verified email at umat.edu.gh</t>
  </si>
  <si>
    <t>Esta Chioma</t>
  </si>
  <si>
    <t>https://scholar.google.com/citations?hl=en&amp;user=gom-ADEAAAAJ</t>
  </si>
  <si>
    <t>gom-ADEAAAAJ</t>
  </si>
  <si>
    <t>Students of Vasyl' Stus Donetsk National University</t>
  </si>
  <si>
    <t>Arjun Das</t>
  </si>
  <si>
    <t>https://scholar.google.com/citations?hl=en&amp;user=G4nUn5EAAAAJ</t>
  </si>
  <si>
    <t>G4nUn5EAAAAJ</t>
  </si>
  <si>
    <t>Computer Science and Engineering, Vellore Institute of Technology</t>
  </si>
  <si>
    <t>Bhaskara Sahithya</t>
  </si>
  <si>
    <t>https://scholar.google.com/citations?hl=en&amp;user=MfwGv0MAAAAJ</t>
  </si>
  <si>
    <t>MfwGv0MAAAAJ</t>
  </si>
  <si>
    <t>Harshdeep Singh Plaha</t>
  </si>
  <si>
    <t>https://scholar.google.com/citations?hl=en&amp;user=39j5Br8AAAAJ</t>
  </si>
  <si>
    <t>39j5Br8AAAAJ</t>
  </si>
  <si>
    <t>KP Sai Rahul</t>
  </si>
  <si>
    <t>https://scholar.google.com/citations?hl=en&amp;user=vusMRssAAAAJ</t>
  </si>
  <si>
    <t>vusMRssAAAAJ</t>
  </si>
  <si>
    <t>Student, VIT University, Vellore</t>
  </si>
  <si>
    <t>Sabit Ibtisam Anan</t>
  </si>
  <si>
    <t>https://scholar.google.com/citations?hl=en&amp;user=9iadCZoAAAAJ</t>
  </si>
  <si>
    <t>9iadCZoAAAAJ</t>
  </si>
  <si>
    <t>Researcher, Yugen Research Organization</t>
  </si>
  <si>
    <t>Presa Taruna Oliver</t>
  </si>
  <si>
    <t>https://scholar.google.com/citations?hl=en&amp;user=xE3aOAQAAAAJ</t>
  </si>
  <si>
    <t>xE3aOAQAAAAJ</t>
  </si>
  <si>
    <t>Verified email at wicida.ac.id</t>
  </si>
  <si>
    <t>Arjun Rajesh Nair</t>
  </si>
  <si>
    <t>https://scholar.google.com/citations?hl=en&amp;user=yOuQd-UAAAAJ</t>
  </si>
  <si>
    <t>yOuQd-UAAAAJ</t>
  </si>
  <si>
    <t>Student, Vellore Institute of Technology, Vellore</t>
  </si>
  <si>
    <t>Shivansh Dubey</t>
  </si>
  <si>
    <t>https://scholar.google.com/citations?hl=en&amp;user=NHvMwBwAAAAJ</t>
  </si>
  <si>
    <t>NHvMwBwAAAAJ</t>
  </si>
  <si>
    <t>Verified email at axiscolleges.in</t>
  </si>
  <si>
    <t>Zahraa Yahya Al-Mayali</t>
  </si>
  <si>
    <t>https://scholar.google.com/citations?hl=en&amp;user=dfCy3poAAAAJ</t>
  </si>
  <si>
    <t>dfCy3poAAAAJ</t>
  </si>
  <si>
    <t>Wasit university - College of computer science and information technology</t>
  </si>
  <si>
    <t>Oleh Mazuruk</t>
  </si>
  <si>
    <t>https://scholar.google.com/citations?hl=en&amp;user=5lFIBsYAAAAJ</t>
  </si>
  <si>
    <t>5lFIBsYAAAAJ</t>
  </si>
  <si>
    <t>Vinnytsia National Technical University</t>
  </si>
  <si>
    <t>Verified email at vntu.edu.ua</t>
  </si>
  <si>
    <t>Ð”Ð¼Ð¸Ñ‚Ñ€Ð¾ ÐœÐ¸ÐºÐ¾Ð»Ð°Ð¹Ð¾Ð²Ð¸Ñ‡ ÐšÐ¾Ð½Ð´Ñ€Ð°Ñ‚ÑŽÐº, Ð”Ð¼Ð¸Ñ‚Ñ€Ð¸Ð¹ ÐÐ¸ÐºÐ¾Ð»Ð°ÐµÐ²Ð¸Ñ‡ ÐšÐ¾Ð½Ð´Ñ€Ð°Ñ‚ÑŽÐº, Kondratiuk Dmytro</t>
  </si>
  <si>
    <t>https://scholar.google.com/citations?hl=en&amp;user=ljX5bEsAAAAJ</t>
  </si>
  <si>
    <t>ljX5bEsAAAAJ</t>
  </si>
  <si>
    <t>ÐžÐ´ÐµÑÑŒÐºÐ¸Ð¹ Ð´ÐµÑ€Ð¶Ð°Ð²Ð½Ð¸Ð¹ ÐµÐºÐ¾Ð»Ð¾Ð³Ñ–Ñ‡Ð½Ð¸Ð¹ ÑƒÐ½Ñ–Ð²ÐµÑ€ÑÑ–Ñ‚ÐµÑ‚, Odessa State Environmental University</t>
  </si>
  <si>
    <t>Verified email at odeku.edu.ua</t>
  </si>
  <si>
    <t>Nizar M. Soufian</t>
  </si>
  <si>
    <t>https://scholar.google.com/citations?hl=en&amp;user=6Vl0W3wAAAAJ</t>
  </si>
  <si>
    <t>6Vl0W3wAAAAJ</t>
  </si>
  <si>
    <t>Palestine Polytechnic University , Technology department</t>
  </si>
  <si>
    <t>Mohomed Atheeq</t>
  </si>
  <si>
    <t>https://scholar.google.com/citations?hl=en&amp;user=m9sktZQAAAAJ</t>
  </si>
  <si>
    <t>m9sktZQAAAAJ</t>
  </si>
  <si>
    <t>University of Sri Jayewardenepura</t>
  </si>
  <si>
    <t>Verified email at sjp.ac.lk</t>
  </si>
  <si>
    <t>Jyoti Ranjan labh</t>
  </si>
  <si>
    <t>https://scholar.google.com/citations?hl=en&amp;user=yxBzb8gAAAAJ</t>
  </si>
  <si>
    <t>yxBzb8gAAAAJ</t>
  </si>
  <si>
    <t>Assistent professor ,Teerthanker mahaveer University</t>
  </si>
  <si>
    <t>Allen Anand</t>
  </si>
  <si>
    <t>https://scholar.google.com/citations?hl=en&amp;user=mS1Z1GIAAAAJ</t>
  </si>
  <si>
    <t>mS1Z1GIAAAAJ</t>
  </si>
  <si>
    <t>Albertian Institute of Science and Technology</t>
  </si>
  <si>
    <t>Verified email at allenanand.com</t>
  </si>
  <si>
    <t>Oleh Kaskun / ÐžÐ»ÐµÐ³ ÐšÐ°ÑÑŒÐºÑƒÐ½</t>
  </si>
  <si>
    <t>https://scholar.google.com/citations?hl=en&amp;user=AhSbZeIAAAAJ</t>
  </si>
  <si>
    <t>AhSbZeIAAAAJ</t>
  </si>
  <si>
    <t>Ivan Franko National University of Lviv/Ð›ÑŒÐ²Ñ–Ð²ÑÑŒÐºÐ¸Ð¹ Ð½Ð°Ñ†Ñ–Ð¾Ð½Ð°Ð»ÑŒÐ½Ð¸Ð¹ ÑƒÐ½Ñ–Ð²ÐµÑ€ÑÐ¸Ñ‚ÐµÑ‚ Ñ–Ð¼ÐµÐ½Ñ– Ð†Ð²Ð°Ð½Ð°Â â€¦</t>
  </si>
  <si>
    <t>Asmaa W Abdulqahar</t>
  </si>
  <si>
    <t>https://scholar.google.com/citations?hl=en&amp;user=eMmw8bcAAAAJ</t>
  </si>
  <si>
    <t>eMmw8bcAAAAJ</t>
  </si>
  <si>
    <t>Rushikesh Thakare</t>
  </si>
  <si>
    <t>https://scholar.google.com/citations?hl=en&amp;user=8GaHCEYAAAAJ</t>
  </si>
  <si>
    <t>8GaHCEYAAAAJ</t>
  </si>
  <si>
    <t>Fidel Patricio Jr</t>
  </si>
  <si>
    <t>https://scholar.google.com/citations?hl=en&amp;user=7BnCpJAAAAAJ</t>
  </si>
  <si>
    <t>7BnCpJAAAAAJ</t>
  </si>
  <si>
    <t>Nueva Vizcaya State University</t>
  </si>
  <si>
    <t>Verified email at nvsu.edu.ph</t>
  </si>
  <si>
    <t>Cao Thanh Xuan</t>
  </si>
  <si>
    <t>https://scholar.google.com/citations?hl=en&amp;user=JibEiE0AAAAJ</t>
  </si>
  <si>
    <t>JibEiE0AAAAJ</t>
  </si>
  <si>
    <t>Lecturer in Computer science, Thu Dau Mot University</t>
  </si>
  <si>
    <t>Verified email at tdmu.edu.vn</t>
  </si>
  <si>
    <t>Dr. Akhilesh Sharma</t>
  </si>
  <si>
    <t>https://scholar.google.com/citations?hl=en&amp;user=AgeYLpEAAAAJ</t>
  </si>
  <si>
    <t>AgeYLpEAAAAJ</t>
  </si>
  <si>
    <t>University of Jammu</t>
  </si>
  <si>
    <t>Ben Aubin</t>
  </si>
  <si>
    <t>https://scholar.google.com/citations?hl=en&amp;user=9YOyqHEAAAAJ</t>
  </si>
  <si>
    <t>9YOyqHEAAAAJ</t>
  </si>
  <si>
    <t>CS Student at The University of Texas at Austin</t>
  </si>
  <si>
    <t>Pietro Fanti</t>
  </si>
  <si>
    <t>https://scholar.google.com/citations?hl=en&amp;user=eurX-mgAAAAJ</t>
  </si>
  <si>
    <t>eurX-mgAAAAJ</t>
  </si>
  <si>
    <t>MSc student in Artificial Intelligence, Univeristy of Bologna</t>
  </si>
  <si>
    <t>Chester Dias</t>
  </si>
  <si>
    <t>https://scholar.google.com/citations?hl=en&amp;user=J6dO4S0AAAAJ</t>
  </si>
  <si>
    <t>J6dO4S0AAAAJ</t>
  </si>
  <si>
    <t>Software Engineer, University of North Carolina at Charlotte</t>
  </si>
  <si>
    <t>Verified email at uncc.edu</t>
  </si>
  <si>
    <t>Mahammad Khalilov</t>
  </si>
  <si>
    <t>https://scholar.google.com/citations?hl=en&amp;user=N2tHi9MAAAAJ</t>
  </si>
  <si>
    <t>N2tHi9MAAAAJ</t>
  </si>
  <si>
    <t>Moh. Ilham Fakhri Zamzami</t>
  </si>
  <si>
    <t>https://scholar.google.com/citations?hl=en&amp;user=hUvP6GMAAAAJ</t>
  </si>
  <si>
    <t>hUvP6GMAAAAJ</t>
  </si>
  <si>
    <t>Institut Teknologi Sepuluh Nopember</t>
  </si>
  <si>
    <t>Praloy Biswas</t>
  </si>
  <si>
    <t>https://scholar.google.com/citations?hl=en&amp;user=QLYGqXcAAAAJ</t>
  </si>
  <si>
    <t>QLYGqXcAAAAJ</t>
  </si>
  <si>
    <t>mehran zali-Ghehi</t>
  </si>
  <si>
    <t>https://scholar.google.com/citations?hl=en&amp;user=KYGECWsAAAAJ</t>
  </si>
  <si>
    <t>KYGECWsAAAAJ</t>
  </si>
  <si>
    <t>Master of Computer Science, Department of Mathematics &amp; Computer Science,ShahedÂ â€¦</t>
  </si>
  <si>
    <t>Verified email at shahed.ac.ir</t>
  </si>
  <si>
    <t>Arbnor Rushiti</t>
  </si>
  <si>
    <t>https://scholar.google.com/citations?hl=en&amp;user=WHy2vwcAAAAJ</t>
  </si>
  <si>
    <t>WHy2vwcAAAAJ</t>
  </si>
  <si>
    <t>Verified email at unt.edu.mk</t>
  </si>
  <si>
    <t>Daksh Trehan</t>
  </si>
  <si>
    <t>https://scholar.google.com/citations?hl=en&amp;user=iGOFyy4AAAAJ</t>
  </si>
  <si>
    <t>iGOFyy4AAAAJ</t>
  </si>
  <si>
    <t>Student at GGSIPU</t>
  </si>
  <si>
    <t>David E. Martin</t>
  </si>
  <si>
    <t>https://scholar.google.com/citations?hl=en&amp;user=z5rdfXgAAAAJ</t>
  </si>
  <si>
    <t>z5rdfXgAAAAJ</t>
  </si>
  <si>
    <t>Verified email at chicago773.net</t>
  </si>
  <si>
    <t>Deepali Mali</t>
  </si>
  <si>
    <t>https://scholar.google.com/citations?hl=en&amp;user=okwqv1oAAAAJ</t>
  </si>
  <si>
    <t>okwqv1oAAAAJ</t>
  </si>
  <si>
    <t>Alumini, Sikkim Manipal University</t>
  </si>
  <si>
    <t>Ahmad Fauzan</t>
  </si>
  <si>
    <t>https://scholar.google.com/citations?hl=en&amp;user=yvSLvdcAAAAJ</t>
  </si>
  <si>
    <t>yvSLvdcAAAAJ</t>
  </si>
  <si>
    <t>Angel Ojeda</t>
  </si>
  <si>
    <t>https://scholar.google.com/citations?hl=en&amp;user=2CtvjiIAAAAJ</t>
  </si>
  <si>
    <t>2CtvjiIAAAAJ</t>
  </si>
  <si>
    <t>Universidad Ana G. Mendez</t>
  </si>
  <si>
    <t>Verified email at uagm.edu</t>
  </si>
  <si>
    <t>Arwa AL-dossary</t>
  </si>
  <si>
    <t>https://scholar.google.com/citations?hl=en&amp;user=aSUZDR4AAAAJ</t>
  </si>
  <si>
    <t>aSUZDR4AAAAJ</t>
  </si>
  <si>
    <t>Master Student</t>
  </si>
  <si>
    <t>Sairaj Nanaware</t>
  </si>
  <si>
    <t>https://scholar.google.com/citations?hl=en&amp;user=LVcsEvcAAAAJ</t>
  </si>
  <si>
    <t>LVcsEvcAAAAJ</t>
  </si>
  <si>
    <t>Vandhana TV</t>
  </si>
  <si>
    <t>https://scholar.google.com/citations?hl=en&amp;user=yxESoCUAAAAJ</t>
  </si>
  <si>
    <t>yxESoCUAAAAJ</t>
  </si>
  <si>
    <t>Christ College (Autonomous) Irinjalakuda</t>
  </si>
  <si>
    <t>Verified email at christcollegeijk.edu.in</t>
  </si>
  <si>
    <t>Manal Mahmoud</t>
  </si>
  <si>
    <t>https://scholar.google.com/citations?hl=en&amp;user=aM9hm_8AAAAJ</t>
  </si>
  <si>
    <t>aM9hm_8AAAAJ</t>
  </si>
  <si>
    <t>Teaching assistant, Faculty of Computers and Information, Assuit University</t>
  </si>
  <si>
    <t>Gaylan Ghazi Hamshin</t>
  </si>
  <si>
    <t>https://scholar.google.com/citations?hl=en&amp;user=3doyhT0AAAAJ</t>
  </si>
  <si>
    <t>3doyhT0AAAAJ</t>
  </si>
  <si>
    <t>Assist. Lec. at Erbil Polytechnic University / Erbil Technical Administrative Institute</t>
  </si>
  <si>
    <t>ÐÐ½Ð´Ñ€ÐµÐ¹ Ð’Ð°ÑÐ¸Ð»ÐµÐ½ÐºÐ¾Ð²</t>
  </si>
  <si>
    <t>https://scholar.google.com/citations?hl=en&amp;user=fqgbibQAAAAJ</t>
  </si>
  <si>
    <t>fqgbibQAAAAJ</t>
  </si>
  <si>
    <t>Ð”Ð¼Ð¸Ñ‚Ñ€Ð¸Ð¹ Ð‘ÑƒÐ´ÐºÐ¾</t>
  </si>
  <si>
    <t>https://scholar.google.com/citations?hl=en&amp;user=aHC1P34AAAAJ</t>
  </si>
  <si>
    <t>aHC1P34AAAAJ</t>
  </si>
  <si>
    <t>ÐÐ°Ñ†Ð¸Ð¾Ð½Ð°Ð»ÑŒÐ½Ñ‹Ð¹ Ð¸ÑÑÐ»ÐµÐ´Ð¾Ð²Ð°Ñ‚ÐµÐ»ÑŒÑÐºÐ¸Ð¹ ÑƒÐ½Ð¸Ð²ÐµÑ€ÑÐ¸Ñ‚ÐµÑ‚ "Ð’Ñ‹ÑÑˆÐ°Ñ ÑˆÐºÐ¾Ð»Ð° ÑÐºÐ¾Ð½Ð¾Ð¼Ð¸ÐºÐ¸"</t>
  </si>
  <si>
    <t>ÐÐ½Ð´Ñ€ÐµÐ¹ Ð¡Ð¾Ð»Ð¾Ð²ÑŒÐµÐ²</t>
  </si>
  <si>
    <t>https://scholar.google.com/citations?hl=en&amp;user=4D-L3kEAAAAJ</t>
  </si>
  <si>
    <t>4D-L3kEAAAAJ</t>
  </si>
  <si>
    <t>Vrushali  Dhanokar</t>
  </si>
  <si>
    <t>https://scholar.google.com/citations?hl=en&amp;user=hsX5IU4AAAAJ</t>
  </si>
  <si>
    <t>hsX5IU4AAAAJ</t>
  </si>
  <si>
    <t>Verified email at aissmsioit.org</t>
  </si>
  <si>
    <t>Raj Patel</t>
  </si>
  <si>
    <t>https://scholar.google.com/citations?hl=en&amp;user=R6aRFWwAAAAJ</t>
  </si>
  <si>
    <t>R6aRFWwAAAAJ</t>
  </si>
  <si>
    <t>Student, Flinders University</t>
  </si>
  <si>
    <t>David Betancourt Montellano</t>
  </si>
  <si>
    <t>https://scholar.google.com/citations?hl=en&amp;user=7cRhYQ4AAAAJ</t>
  </si>
  <si>
    <t>7cRhYQ4AAAAJ</t>
  </si>
  <si>
    <t>Alberto Boffi</t>
  </si>
  <si>
    <t>https://scholar.google.com/citations?hl=en&amp;user=ogdYm-sAAAAJ</t>
  </si>
  <si>
    <t>ogdYm-sAAAAJ</t>
  </si>
  <si>
    <t>Student, Politecnico di Milano</t>
  </si>
  <si>
    <t>Kunal Khadkeshwar</t>
  </si>
  <si>
    <t>https://scholar.google.com/citations?hl=en&amp;user=S3zgjVYAAAAJ</t>
  </si>
  <si>
    <t>S3zgjVYAAAAJ</t>
  </si>
  <si>
    <t>Shri Ramdeobaba College Of Engineering And Management, Nagpur</t>
  </si>
  <si>
    <t>Patrick J. O'Mullan</t>
  </si>
  <si>
    <t>https://scholar.google.com/citations?hl=en&amp;user=dkDIhjMAAAAJ</t>
  </si>
  <si>
    <t>dkDIhjMAAAAJ</t>
  </si>
  <si>
    <t>Physics &amp; Computer Science Graduate Student, Worcester Polytechnic Institute</t>
  </si>
  <si>
    <t>Nadhim Azeez Sayel</t>
  </si>
  <si>
    <t>https://scholar.google.com/citations?hl=en&amp;user=EfobM3AAAAAJ</t>
  </si>
  <si>
    <t>EfobM3AAAAAJ</t>
  </si>
  <si>
    <t>University of Information Technology and Communications (UoITC)</t>
  </si>
  <si>
    <t>Rehaan Sajjad Arai</t>
  </si>
  <si>
    <t>https://scholar.google.com/citations?hl=en&amp;user=thbWa68AAAAJ</t>
  </si>
  <si>
    <t>thbWa68AAAAJ</t>
  </si>
  <si>
    <t>Verified email at dsce.edu.in</t>
  </si>
  <si>
    <t>Steven Salim</t>
  </si>
  <si>
    <t>https://scholar.google.com/citations?hl=en&amp;user=DhFhOagAAAAJ</t>
  </si>
  <si>
    <t>DhFhOagAAAAJ</t>
  </si>
  <si>
    <t>Theodoros Ntakouris</t>
  </si>
  <si>
    <t>https://scholar.google.com/citations?hl=en&amp;user=-G2qw5EAAAAJ</t>
  </si>
  <si>
    <t>Sudhanva Narayana</t>
  </si>
  <si>
    <t>https://scholar.google.com/citations?hl=en&amp;user=gvwgmTsAAAAJ</t>
  </si>
  <si>
    <t>gvwgmTsAAAAJ</t>
  </si>
  <si>
    <t>Dr. Devendra Pandey</t>
  </si>
  <si>
    <t>https://scholar.google.com/citations?hl=en&amp;user=vjV7aSwAAAAJ</t>
  </si>
  <si>
    <t>vjV7aSwAAAAJ</t>
  </si>
  <si>
    <t>Assistant Professor, Department of ICT,Veer Narmad South Gujarat University,</t>
  </si>
  <si>
    <t>Verified email at vnsgu.ac.in</t>
  </si>
  <si>
    <t>Niranjan Krishna</t>
  </si>
  <si>
    <t>https://scholar.google.com/citations?hl=en&amp;user=anR1d14AAAAJ</t>
  </si>
  <si>
    <t>anR1d14AAAAJ</t>
  </si>
  <si>
    <t>grad.ai</t>
  </si>
  <si>
    <t>Prema Ash</t>
  </si>
  <si>
    <t>https://scholar.google.com/citations?hl=en&amp;user=eavNhpAAAAAJ</t>
  </si>
  <si>
    <t>eavNhpAAAAAJ</t>
  </si>
  <si>
    <t>Verified email at skit.org.in</t>
  </si>
  <si>
    <t>Andrea Foresti</t>
  </si>
  <si>
    <t>https://scholar.google.com/citations?hl=en&amp;user=LgRN50oAAAAJ</t>
  </si>
  <si>
    <t>LgRN50oAAAAJ</t>
  </si>
  <si>
    <t>Senior Financial Officer</t>
  </si>
  <si>
    <t>Verified email at worldbank.org</t>
  </si>
  <si>
    <t>Zou Longwei</t>
  </si>
  <si>
    <t>https://scholar.google.com/citations?hl=en&amp;user=bNLgZi0AAAAJ</t>
  </si>
  <si>
    <t>bNLgZi0AAAAJ</t>
  </si>
  <si>
    <t>Tidiane Diarra</t>
  </si>
  <si>
    <t>https://scholar.google.com/citations?hl=en&amp;user=mrKJtcEAAAAJ</t>
  </si>
  <si>
    <t>mrKJtcEAAAAJ</t>
  </si>
  <si>
    <t>Student Of Computer Science, Eastern College</t>
  </si>
  <si>
    <t>Verified email at student.egcc.edu</t>
  </si>
  <si>
    <t>Jonathan Foot</t>
  </si>
  <si>
    <t>https://scholar.google.com/citations?hl=en&amp;user=0M_jwH8AAAAJ</t>
  </si>
  <si>
    <t>0M_jwH8AAAAJ</t>
  </si>
  <si>
    <t>MSci Computer Science Student, University of Nottingham</t>
  </si>
  <si>
    <t>Dipan Polley</t>
  </si>
  <si>
    <t>https://scholar.google.com/citations?hl=en&amp;user=qEYacikAAAAJ</t>
  </si>
  <si>
    <t>qEYacikAAAAJ</t>
  </si>
  <si>
    <t>Yusuf Hassan Muhammad</t>
  </si>
  <si>
    <t>https://scholar.google.com/citations?hl=en&amp;user=TmkjAagAAAAJ</t>
  </si>
  <si>
    <t>TmkjAagAAAAJ</t>
  </si>
  <si>
    <t>Lecturer, Ahmadu Bello University, Zaria, Nigeria.</t>
  </si>
  <si>
    <t>Verified email at abu.edu.ng</t>
  </si>
  <si>
    <t>Zachary Talis</t>
  </si>
  <si>
    <t>https://scholar.google.com/citations?hl=en&amp;user=Re_0HNgAAAAJ</t>
  </si>
  <si>
    <t>Re_0HNgAAAAJ</t>
  </si>
  <si>
    <t>Dovine Kime</t>
  </si>
  <si>
    <t>https://scholar.google.com/citations?hl=en&amp;user=SzL52cQAAAAJ</t>
  </si>
  <si>
    <t>SzL52cQAAAAJ</t>
  </si>
  <si>
    <t>Student,Kirinyaga University</t>
  </si>
  <si>
    <t>Verified email at students.kyu.ac.ke</t>
  </si>
  <si>
    <t>Hebat-Allah Saber Ibrahim</t>
  </si>
  <si>
    <t>https://scholar.google.com/citations?hl=en&amp;user=0b9kQYoAAAAJ</t>
  </si>
  <si>
    <t>0b9kQYoAAAAJ</t>
  </si>
  <si>
    <t>Verified email at sci.dmu.edu.eg</t>
  </si>
  <si>
    <t>Bill Tran</t>
  </si>
  <si>
    <t>https://scholar.google.com/citations?hl=en&amp;user=YKt0ozMAAAAJ</t>
  </si>
  <si>
    <t>YKt0ozMAAAAJ</t>
  </si>
  <si>
    <t>Student, Connecticut College</t>
  </si>
  <si>
    <t>Verified email at conncoll.edu</t>
  </si>
  <si>
    <t>Hrishi Logani</t>
  </si>
  <si>
    <t>https://scholar.google.com/citations?hl=en&amp;user=Xdc584cAAAAJ</t>
  </si>
  <si>
    <t>Xdc584cAAAAJ</t>
  </si>
  <si>
    <t>University of British Columbia, Vancouver</t>
  </si>
  <si>
    <t>Swapnil N Patil</t>
  </si>
  <si>
    <t>https://scholar.google.com/citations?hl=en&amp;user=Hr9W1FsAAAAJ</t>
  </si>
  <si>
    <t>Hr9W1FsAAAAJ</t>
  </si>
  <si>
    <t>Assistant Professor, Computer Science &amp; Engineering, School of Computing, MIT ADTÂ â€¦</t>
  </si>
  <si>
    <t>Thomas Randall</t>
  </si>
  <si>
    <t>https://scholar.google.com/citations?hl=en&amp;user=7v3ZTLAAAAAJ</t>
  </si>
  <si>
    <t>7v3ZTLAAAAAJ</t>
  </si>
  <si>
    <t>Ã–mer Talip AKALIN</t>
  </si>
  <si>
    <t>https://scholar.google.com/citations?hl=en&amp;user=vYJcXKUAAAAJ</t>
  </si>
  <si>
    <t>vYJcXKUAAAAJ</t>
  </si>
  <si>
    <t>Bogazici University</t>
  </si>
  <si>
    <t>Putra Pamungkas Akbar Wibowo</t>
  </si>
  <si>
    <t>https://scholar.google.com/citations?hl=en&amp;user=s834oLMAAAAJ</t>
  </si>
  <si>
    <t>s834oLMAAAAJ</t>
  </si>
  <si>
    <t>Miguel Brito</t>
  </si>
  <si>
    <t>https://scholar.google.com/citations?hl=en&amp;user=aHz9gkcAAAAJ</t>
  </si>
  <si>
    <t>aHz9gkcAAAAJ</t>
  </si>
  <si>
    <t>JoÃ£o Aldeano</t>
  </si>
  <si>
    <t>https://scholar.google.com/citations?hl=en&amp;user=NqPtD_cAAAAJ</t>
  </si>
  <si>
    <t>NqPtD_cAAAAJ</t>
  </si>
  <si>
    <t>Sayon Palit</t>
  </si>
  <si>
    <t>https://scholar.google.com/citations?hl=en&amp;user=3hrAJMwAAAAJ</t>
  </si>
  <si>
    <t>3hrAJMwAAAAJ</t>
  </si>
  <si>
    <t>Cyber and Strategic Risk Analyst - Deloitte</t>
  </si>
  <si>
    <t>Vladislav Kim</t>
  </si>
  <si>
    <t>https://scholar.google.com/citations?hl=en&amp;user=0AZtXVUAAAAJ</t>
  </si>
  <si>
    <t>0AZtXVUAAAAJ</t>
  </si>
  <si>
    <t>Verified email at inpad.ru</t>
  </si>
  <si>
    <t>Saugat Singh</t>
  </si>
  <si>
    <t>https://scholar.google.com/citations?hl=en&amp;user=J4Diis4AAAAJ</t>
  </si>
  <si>
    <t>J4Diis4AAAAJ</t>
  </si>
  <si>
    <t>Kathmandu University</t>
  </si>
  <si>
    <t>Yurii Khmelivskyi / Ð®Ñ€Ñ–Ð¹ Ð¥Ð¼ÐµÐ»Ñ–Ð²ÑÑŒÐºÐ¸Ð¹</t>
  </si>
  <si>
    <t>https://scholar.google.com/citations?hl=en&amp;user=DIVh0DwAAAAJ</t>
  </si>
  <si>
    <t>DIVh0DwAAAAJ</t>
  </si>
  <si>
    <t>Jakub Jan Åukasiewicz</t>
  </si>
  <si>
    <t>https://scholar.google.com/citations?hl=en&amp;user=L3lJkM8AAAAJ</t>
  </si>
  <si>
    <t>L3lJkM8AAAAJ</t>
  </si>
  <si>
    <t>Jagiellonian University</t>
  </si>
  <si>
    <t>Verified email at student.uj.edu.pl</t>
  </si>
  <si>
    <t>Patric A. Berthelsen</t>
  </si>
  <si>
    <t>https://scholar.google.com/citations?hl=en&amp;user=P8nUJgkAAAAJ</t>
  </si>
  <si>
    <t>P8nUJgkAAAAJ</t>
  </si>
  <si>
    <t>Student, M.Sc Electronic Systems Design, NTNU, Trondheim</t>
  </si>
  <si>
    <t>Taneli Saastamoinen</t>
  </si>
  <si>
    <t>https://scholar.google.com/citations?hl=en&amp;user=vNd1-mkAAAAJ</t>
  </si>
  <si>
    <t>vNd1-mkAAAAJ</t>
  </si>
  <si>
    <t>Alumni, University of Helsinki</t>
  </si>
  <si>
    <t>Verified email at alumni.helsinki.fi</t>
  </si>
  <si>
    <t>Moumita Dasandhi</t>
  </si>
  <si>
    <t>https://scholar.google.com/citations?hl=en&amp;user=IPpVtKsAAAAJ</t>
  </si>
  <si>
    <t>IPpVtKsAAAAJ</t>
  </si>
  <si>
    <t>UniversitÃ¤t Siegen</t>
  </si>
  <si>
    <t>Mohammad Fauzan Saputra</t>
  </si>
  <si>
    <t>https://scholar.google.com/citations?hl=en&amp;user=-ixufgQAAAAJ</t>
  </si>
  <si>
    <t>Student, Budi Luhur University</t>
  </si>
  <si>
    <t>Putra Tegar Nugraha</t>
  </si>
  <si>
    <t>https://scholar.google.com/citations?hl=en&amp;user=osEiGQezKVEC</t>
  </si>
  <si>
    <t>osEiGQezKVEC</t>
  </si>
  <si>
    <t>Computer Master Student</t>
  </si>
  <si>
    <t>Verified email at dhl.com</t>
  </si>
  <si>
    <t>Dr.Sankarsan Tokdar</t>
  </si>
  <si>
    <t>https://scholar.google.com/citations?hl=en&amp;user=_mZW4NIAAAAJ</t>
  </si>
  <si>
    <t>_mZW4NIAAAAJ</t>
  </si>
  <si>
    <t>Raphael Jenni</t>
  </si>
  <si>
    <t>https://scholar.google.com/citations?hl=en&amp;user=tXx9uqgAAAAJ</t>
  </si>
  <si>
    <t>tXx9uqgAAAAJ</t>
  </si>
  <si>
    <t>Master Student at OST (former HSR)</t>
  </si>
  <si>
    <t>Justin B Allen</t>
  </si>
  <si>
    <t>https://scholar.google.com/citations?hl=en&amp;user=lxXeSXkAAAAJ</t>
  </si>
  <si>
    <t>lxXeSXkAAAAJ</t>
  </si>
  <si>
    <t>Lawrence Livermore National Lab</t>
  </si>
  <si>
    <t>Verified email at llnl.gov</t>
  </si>
  <si>
    <t>Blake Burns</t>
  </si>
  <si>
    <t>https://scholar.google.com/citations?hl=en&amp;user=x4958MsAAAAJ</t>
  </si>
  <si>
    <t>x4958MsAAAAJ</t>
  </si>
  <si>
    <t>Univerisity of Toronto</t>
  </si>
  <si>
    <t>Shmuel Berman</t>
  </si>
  <si>
    <t>https://scholar.google.com/citations?hl=en&amp;user=K89N7TEAAAAJ</t>
  </si>
  <si>
    <t>K89N7TEAAAAJ</t>
  </si>
  <si>
    <t>Dr. Amjad R. Shaikh</t>
  </si>
  <si>
    <t>https://scholar.google.com/citations?hl=en&amp;user=q2BRzQUAAAAJ</t>
  </si>
  <si>
    <t>q2BRzQUAAAAJ</t>
  </si>
  <si>
    <t>Mrs. KSK Arts, Science and Commerce College Beed</t>
  </si>
  <si>
    <t>Verified email at kskcollegebeed.com</t>
  </si>
  <si>
    <t>Dr.Younis Al Arbo</t>
  </si>
  <si>
    <t>https://scholar.google.com/citations?hl=en&amp;user=prTrP4sAAAAJ</t>
  </si>
  <si>
    <t>prTrP4sAAAAJ</t>
  </si>
  <si>
    <t>University of mosul,college of education for pure science</t>
  </si>
  <si>
    <t>ANAS YOUSIF ABAAS AL KHALIDI</t>
  </si>
  <si>
    <t>https://scholar.google.com/citations?hl=en&amp;user=NTCpOksAAAAJ</t>
  </si>
  <si>
    <t>NTCpOksAAAAJ</t>
  </si>
  <si>
    <t>MCS</t>
  </si>
  <si>
    <t>Toby Thain</t>
  </si>
  <si>
    <t>https://scholar.google.com/citations?hl=en&amp;user=J1hv3gsAAAAJ</t>
  </si>
  <si>
    <t>J1hv3gsAAAAJ</t>
  </si>
  <si>
    <t>Verified email at telegraphics.com.au</t>
  </si>
  <si>
    <t>Max Niebergall</t>
  </si>
  <si>
    <t>https://scholar.google.com/citations?hl=en&amp;user=J6p3QDgAAAAJ</t>
  </si>
  <si>
    <t>J6p3QDgAAAAJ</t>
  </si>
  <si>
    <t>University of Waterloo, Wilfrid Laurier University</t>
  </si>
  <si>
    <t>Haneen H. Alwan</t>
  </si>
  <si>
    <t>https://scholar.google.com/citations?hl=en&amp;user=fvc2fUgAAAAJ</t>
  </si>
  <si>
    <t>fvc2fUgAAAAJ</t>
  </si>
  <si>
    <t>Master in computer science</t>
  </si>
  <si>
    <t>Paulin  Tshibuabua</t>
  </si>
  <si>
    <t>https://scholar.google.com/citations?hl=en&amp;user=-hN5iaMAAAAJ</t>
  </si>
  <si>
    <t>PhD Student at University of Kinshasa</t>
  </si>
  <si>
    <t>Verified email at aims.ac.rw</t>
  </si>
  <si>
    <t>Abdallah Touaibia</t>
  </si>
  <si>
    <t>https://scholar.google.com/citations?hl=en&amp;user=hnEWLmEAAAAJ</t>
  </si>
  <si>
    <t>hnEWLmEAAAAJ</t>
  </si>
  <si>
    <t>Renewable Energies</t>
  </si>
  <si>
    <t>Verified email at univ-blida.dz</t>
  </si>
  <si>
    <t>Nikhil Razab-Sekh</t>
  </si>
  <si>
    <t>https://scholar.google.com/citations?hl=en&amp;user=qW-Sm7YAAAAJ</t>
  </si>
  <si>
    <t>qW-Sm7YAAAAJ</t>
  </si>
  <si>
    <t>Msc. Eindhoven University Of Technology</t>
  </si>
  <si>
    <t>Aditya Dwi Pratama</t>
  </si>
  <si>
    <t>https://scholar.google.com/citations?hl=en&amp;user=GW25qowAAAAJ</t>
  </si>
  <si>
    <t>GW25qowAAAAJ</t>
  </si>
  <si>
    <t>Robert Barachini</t>
  </si>
  <si>
    <t>https://scholar.google.com/citations?hl=en&amp;user=NCXYIGMAAAAJ</t>
  </si>
  <si>
    <t>NCXYIGMAAAAJ</t>
  </si>
  <si>
    <t>Rosjel Jolly Lambungan</t>
  </si>
  <si>
    <t>https://scholar.google.com/citations?hl=en&amp;user=qwb98gsAAAAJ</t>
  </si>
  <si>
    <t>qwb98gsAAAAJ</t>
  </si>
  <si>
    <t>Zahraa Yahya Mahdi Al-Mayali</t>
  </si>
  <si>
    <t>https://scholar.google.com/citations?hl=en&amp;user=MD0zxTMAAAAJ</t>
  </si>
  <si>
    <t>MD0zxTMAAAAJ</t>
  </si>
  <si>
    <t>Dr (Prof) Mr Santosh Kumar</t>
  </si>
  <si>
    <t>https://scholar.google.com/citations?hl=en&amp;user=wgxe8jEAAAAJ</t>
  </si>
  <si>
    <t>wgxe8jEAAAAJ</t>
  </si>
  <si>
    <t>Scientist (R &amp; D) at Hindustan Aeronautics Limited</t>
  </si>
  <si>
    <t>Verified email at iisc.org.in</t>
  </si>
  <si>
    <t>Mohsen Saffar</t>
  </si>
  <si>
    <t>https://scholar.google.com/citations?hl=en&amp;user=bqgMwEwAAAAJ</t>
  </si>
  <si>
    <t>bqgMwEwAAAAJ</t>
  </si>
  <si>
    <t>Master student in E-Commerce , Kerman Graduate University of Advanced Technology</t>
  </si>
  <si>
    <t>Verified email at student.kgut.ac.ir</t>
  </si>
  <si>
    <t>Adriano MÃ£o de Ferro</t>
  </si>
  <si>
    <t>https://scholar.google.com/citations?hl=en&amp;user=VB5DiPQAAAAJ</t>
  </si>
  <si>
    <t>VB5DiPQAAAAJ</t>
  </si>
  <si>
    <t>Verified email at fc.ul.pt</t>
  </si>
  <si>
    <t>Mansimran Singh Anand</t>
  </si>
  <si>
    <t>https://scholar.google.com/citations?hl=en&amp;user=-l5C5AoAAAAJ</t>
  </si>
  <si>
    <t>NC State University</t>
  </si>
  <si>
    <t>Michael Beekhuizen</t>
  </si>
  <si>
    <t>https://scholar.google.com/citations?hl=en&amp;user=LqO2wdoAAAAJ</t>
  </si>
  <si>
    <t>LqO2wdoAAAAJ</t>
  </si>
  <si>
    <t>Technische Universiteit Delft</t>
  </si>
  <si>
    <t>Veronika Mykytenko / Ð’ÐµÑ€Ð¾Ð½Ñ–ÐºÐ° ÐœÐ¸ÐºÐ¸Ñ‚ÐµÐ½ÐºÐ¾</t>
  </si>
  <si>
    <t>https://scholar.google.com/citations?hl=en&amp;user=28ckTYcAAAAJ</t>
  </si>
  <si>
    <t>28ckTYcAAAAJ</t>
  </si>
  <si>
    <t>Lena Marie</t>
  </si>
  <si>
    <t>https://scholar.google.com/citations?hl=en&amp;user=Vn2lgUYAAAAJ</t>
  </si>
  <si>
    <t>Vn2lgUYAAAAJ</t>
  </si>
  <si>
    <t>Phd student at HVL</t>
  </si>
  <si>
    <t>Verified email at hvl.no</t>
  </si>
  <si>
    <t>Mohammed Ghowanem</t>
  </si>
  <si>
    <t>https://scholar.google.com/citations?hl=en&amp;user=OoJSNpUAAAAJ</t>
  </si>
  <si>
    <t>OoJSNpUAAAAJ</t>
  </si>
  <si>
    <t>Instructor, King Faisal University</t>
  </si>
  <si>
    <t>Verified email at kfu.edu.sa</t>
  </si>
  <si>
    <t>Jasmeet Singh Kahlon</t>
  </si>
  <si>
    <t>https://scholar.google.com/citations?hl=en&amp;user=GnMqAR0AAAAJ</t>
  </si>
  <si>
    <t>GnMqAR0AAAAJ</t>
  </si>
  <si>
    <t>Student of class 11</t>
  </si>
  <si>
    <t>Luca Dibattista</t>
  </si>
  <si>
    <t>https://scholar.google.com/citations?hl=en&amp;user=Bg-fBFgAAAAJ</t>
  </si>
  <si>
    <t>Bg-fBFgAAAAJ</t>
  </si>
  <si>
    <t>Research Assistant at University of Illinois at Chicago</t>
  </si>
  <si>
    <t>Ravendra Singh</t>
  </si>
  <si>
    <t>https://scholar.google.com/citations?hl=en&amp;user=GGraDFUAAAAJ</t>
  </si>
  <si>
    <t>GGraDFUAAAAJ</t>
  </si>
  <si>
    <t>Runda Li</t>
  </si>
  <si>
    <t>https://scholar.google.com/citations?hl=en&amp;user=beF0ITgAAAAJ</t>
  </si>
  <si>
    <t>beF0ITgAAAAJ</t>
  </si>
  <si>
    <t>Nanjing Foreign Language School</t>
  </si>
  <si>
    <t>Salitha Dinushika</t>
  </si>
  <si>
    <t>https://scholar.google.com/citations?hl=en&amp;user=SSVY7cIAAAAJ</t>
  </si>
  <si>
    <t>SSVY7cIAAAAJ</t>
  </si>
  <si>
    <t>Informatics Institute of Technology (IIT)</t>
  </si>
  <si>
    <t>Alexander Omorokunwa</t>
  </si>
  <si>
    <t>https://scholar.google.com/citations?hl=en&amp;user=_jQ_z-AAAAAJ</t>
  </si>
  <si>
    <t>_jQ_z-AAAAAJ</t>
  </si>
  <si>
    <t>Researcher, University of Benin</t>
  </si>
  <si>
    <t>Verified email at physci.uniben.edu</t>
  </si>
  <si>
    <t>Ahmed Shareef</t>
  </si>
  <si>
    <t>https://scholar.google.com/citations?hl=en&amp;user=Ky24KFwAAAAJ</t>
  </si>
  <si>
    <t>Ky24KFwAAAAJ</t>
  </si>
  <si>
    <t>Faculty of Organization and Informatics</t>
  </si>
  <si>
    <t>Verified email at foi.hr</t>
  </si>
  <si>
    <t>Israa Nasir Abdulhusien</t>
  </si>
  <si>
    <t>https://scholar.google.com/citations?hl=en&amp;user=5R7xb_gAAAAJ</t>
  </si>
  <si>
    <t>5R7xb_gAAAAJ</t>
  </si>
  <si>
    <t>israa.nasir84@qu.edu.iq</t>
  </si>
  <si>
    <t>Nienke Eijsvogel</t>
  </si>
  <si>
    <t>https://scholar.google.com/citations?hl=en&amp;user=98Jt3dIAAAAJ</t>
  </si>
  <si>
    <t>98Jt3dIAAAAJ</t>
  </si>
  <si>
    <t>Msc Student Technical University Delft</t>
  </si>
  <si>
    <t>Shivani D Patankar</t>
  </si>
  <si>
    <t>https://scholar.google.com/citations?hl=en&amp;user=VqX4_CYAAAAJ</t>
  </si>
  <si>
    <t>VqX4_CYAAAAJ</t>
  </si>
  <si>
    <t>Assistant Professor at KLS Gogte Institute of Technology, Belagavi</t>
  </si>
  <si>
    <t>Verified email at git.edu</t>
  </si>
  <si>
    <t>Sanjay Chari</t>
  </si>
  <si>
    <t>https://scholar.google.com/citations?hl=en&amp;user=0MjRJgoAAAAJ</t>
  </si>
  <si>
    <t>0MjRJgoAAAAJ</t>
  </si>
  <si>
    <t>Graduate Research Assistant, Rensselaer Polytechnic Institute</t>
  </si>
  <si>
    <t>Verified email at rpi.edu</t>
  </si>
  <si>
    <t>Manasa Konduri</t>
  </si>
  <si>
    <t>https://scholar.google.com/citations?hl=en&amp;user=9VDhFI4AAAAJ</t>
  </si>
  <si>
    <t>9VDhFI4AAAAJ</t>
  </si>
  <si>
    <t>Ganesh Ghatole</t>
  </si>
  <si>
    <t>https://scholar.google.com/citations?hl=en&amp;user=_FV7rq8AAAAJ</t>
  </si>
  <si>
    <t>_FV7rq8AAAAJ</t>
  </si>
  <si>
    <t>Verified email at sciencecollegenanded.org</t>
  </si>
  <si>
    <t>Jiaming Liu</t>
  </si>
  <si>
    <t>https://scholar.google.com/citations?hl=en&amp;user=wLClBM4AAAAJ</t>
  </si>
  <si>
    <t>wLClBM4AAAAJ</t>
  </si>
  <si>
    <t>Zhengzhou University</t>
  </si>
  <si>
    <t>Verified email at gs.zzu.edu.cn</t>
  </si>
  <si>
    <t>BenoÃ®t Michel</t>
  </si>
  <si>
    <t>https://scholar.google.com/citations?hl=en&amp;user=mny8LoEAAAAJ</t>
  </si>
  <si>
    <t>mny8LoEAAAAJ</t>
  </si>
  <si>
    <t>Etudiant, UCLouvain</t>
  </si>
  <si>
    <t>Verified email at student.uclouvain.be</t>
  </si>
  <si>
    <t>Bhaven Gore</t>
  </si>
  <si>
    <t>https://scholar.google.com/citations?hl=en&amp;user=UPhKKpwAAAAJ</t>
  </si>
  <si>
    <t>UPhKKpwAAAAJ</t>
  </si>
  <si>
    <t>Rishank Singh</t>
  </si>
  <si>
    <t>https://scholar.google.com/citations?hl=en&amp;user=F0uG6ysAAAAJ</t>
  </si>
  <si>
    <t>F0uG6ysAAAAJ</t>
  </si>
  <si>
    <t>Computer Science student at UMass Boston</t>
  </si>
  <si>
    <t>Govind Lahoti</t>
  </si>
  <si>
    <t>https://scholar.google.com/citations?hl=en&amp;user=5ogtB8gAAAAJ</t>
  </si>
  <si>
    <t>5ogtB8gAAAAJ</t>
  </si>
  <si>
    <t>Indian Institute of Technology</t>
  </si>
  <si>
    <t>Gurjeet kaur Mangat</t>
  </si>
  <si>
    <t>https://scholar.google.com/citations?hl=en&amp;user=Rni3q5sAAAAJ</t>
  </si>
  <si>
    <t>Rni3q5sAAAAJ</t>
  </si>
  <si>
    <t>Assistant Professor in Desh Bhagat University, Mandi Gobindgarh, Punjab</t>
  </si>
  <si>
    <t>Verified email at deshbhagatuniversity.in</t>
  </si>
  <si>
    <t>Nathaniel Dearce</t>
  </si>
  <si>
    <t>https://scholar.google.com/citations?hl=en&amp;user=TEOb9AIAAAAJ</t>
  </si>
  <si>
    <t>TEOb9AIAAAAJ</t>
  </si>
  <si>
    <t>PhD Student, Old Dominion University</t>
  </si>
  <si>
    <t>Verified email at odu.edu</t>
  </si>
  <si>
    <t>Zheng Li</t>
  </si>
  <si>
    <t>https://scholar.google.com/citations?hl=en&amp;user=JccDEo4AAAAJ</t>
  </si>
  <si>
    <t>JccDEo4AAAAJ</t>
  </si>
  <si>
    <t>Ph.D student of Computer Science, New York Institute of Technology</t>
  </si>
  <si>
    <t>Verified email at nyit.edu</t>
  </si>
  <si>
    <t>Rohan Pradhan</t>
  </si>
  <si>
    <t>https://scholar.google.com/citations?hl=en&amp;user=4F6GeTUAAAAJ</t>
  </si>
  <si>
    <t>4F6GeTUAAAAJ</t>
  </si>
  <si>
    <t>Wed Abuzinadah</t>
  </si>
  <si>
    <t>https://scholar.google.com/citations?hl=en&amp;user=zKAX32gAAAAJ</t>
  </si>
  <si>
    <t>zKAX32gAAAAJ</t>
  </si>
  <si>
    <t>Lecturer, Computer Science, Jeddah University</t>
  </si>
  <si>
    <t>Amr Alshatnawi</t>
  </si>
  <si>
    <t>https://scholar.google.com/citations?hl=en&amp;user=o-IvM0UAAAAJ</t>
  </si>
  <si>
    <t>o-IvM0UAAAAJ</t>
  </si>
  <si>
    <t>The University of Chicago</t>
  </si>
  <si>
    <t>Yifeng Kou</t>
  </si>
  <si>
    <t>https://scholar.google.com/citations?hl=en&amp;user=why7b6UAAAAJ</t>
  </si>
  <si>
    <t>why7b6UAAAAJ</t>
  </si>
  <si>
    <t>FEBI ELVIRA MESSE</t>
  </si>
  <si>
    <t>https://scholar.google.com/citations?hl=en&amp;user=gy3zbngAAAAJ</t>
  </si>
  <si>
    <t>gy3zbngAAAAJ</t>
  </si>
  <si>
    <t>Graduate Student of Computer Science - Gadjah Mada University</t>
  </si>
  <si>
    <t>Dionisius Pratama</t>
  </si>
  <si>
    <t>https://scholar.google.com/citations?hl=en&amp;user=UfYwIsYAAAAJ</t>
  </si>
  <si>
    <t>UfYwIsYAAAAJ</t>
  </si>
  <si>
    <t>Institut Teknologi Harapan Bangsa</t>
  </si>
  <si>
    <t>Maarten van Ittersum</t>
  </si>
  <si>
    <t>https://scholar.google.com/citations?hl=en&amp;user=IOHkscQAAAAJ</t>
  </si>
  <si>
    <t>IOHkscQAAAAJ</t>
  </si>
  <si>
    <t>University of Groningen</t>
  </si>
  <si>
    <t>Verified email at student.rug.nl</t>
  </si>
  <si>
    <t>Anantha Krishna KS</t>
  </si>
  <si>
    <t>https://scholar.google.com/citations?hl=en&amp;user=QS2mVroAAAAJ</t>
  </si>
  <si>
    <t>QS2mVroAAAAJ</t>
  </si>
  <si>
    <t>Associate Professor of Computer Science</t>
  </si>
  <si>
    <t>Verified email at uahs.edu.in</t>
  </si>
  <si>
    <t>Faris Syaifulloh</t>
  </si>
  <si>
    <t>https://scholar.google.com/citations?hl=en&amp;user=23S6g5oAAAAJ</t>
  </si>
  <si>
    <t>23S6g5oAAAAJ</t>
  </si>
  <si>
    <t>Eric Morales Agostinho</t>
  </si>
  <si>
    <t>https://scholar.google.com/citations?hl=en&amp;user=hy0i5b0AAAAJ</t>
  </si>
  <si>
    <t>hy0i5b0AAAAJ</t>
  </si>
  <si>
    <t>Verified email at uam.es</t>
  </si>
  <si>
    <t>Yemi Tunrayo Fatokun</t>
  </si>
  <si>
    <t>https://scholar.google.com/citations?hl=en&amp;user=TBuAN0AAAAAJ</t>
  </si>
  <si>
    <t>TBuAN0AAAAAJ</t>
  </si>
  <si>
    <t>Osun State University</t>
  </si>
  <si>
    <t>Verified email at uniosun.edu.ng</t>
  </si>
  <si>
    <t>ahmed khleef</t>
  </si>
  <si>
    <t>https://scholar.google.com/citations?hl=en&amp;user=Yl5RjeQAAAAJ</t>
  </si>
  <si>
    <t>Yl5RjeQAAAAJ</t>
  </si>
  <si>
    <t>Doctor of Computer science</t>
  </si>
  <si>
    <t>Gabriel Zaharia</t>
  </si>
  <si>
    <t>https://scholar.google.com/citations?hl=en&amp;user=VD3amWwAAAAJ</t>
  </si>
  <si>
    <t>VD3amWwAAAAJ</t>
  </si>
  <si>
    <t>Technical University of Moldova</t>
  </si>
  <si>
    <t>Devansh Jani</t>
  </si>
  <si>
    <t>https://scholar.google.com/citations?hl=en&amp;user=UiNbib4AAAAJ</t>
  </si>
  <si>
    <t>UiNbib4AAAAJ</t>
  </si>
  <si>
    <t>Mtech Student, Nirma University</t>
  </si>
  <si>
    <t>Afif Amruzain</t>
  </si>
  <si>
    <t>https://scholar.google.com/citations?hl=en&amp;user=zIdC4MUAAAAJ</t>
  </si>
  <si>
    <t>zIdC4MUAAAAJ</t>
  </si>
  <si>
    <t>Computer Science, Sebelas Maret University</t>
  </si>
  <si>
    <t>AbdelHakim ziani</t>
  </si>
  <si>
    <t>https://scholar.google.com/citations?hl=en&amp;user=wIbPY1gAAAAJ</t>
  </si>
  <si>
    <t>wIbPY1gAAAAJ</t>
  </si>
  <si>
    <t>university of Lyon 2</t>
  </si>
  <si>
    <t>Verified email at etu.usthb.dz</t>
  </si>
  <si>
    <t>Mahmoud J. Abdullah</t>
  </si>
  <si>
    <t>https://scholar.google.com/citations?hl=en&amp;user=d2ip46wAAAAJ</t>
  </si>
  <si>
    <t>d2ip46wAAAAJ</t>
  </si>
  <si>
    <t>university of zawia</t>
  </si>
  <si>
    <t>Verified email at zu.edu.ly</t>
  </si>
  <si>
    <t>Berk Alp Yakici</t>
  </si>
  <si>
    <t>https://scholar.google.com/citations?hl=en&amp;user=ef2_1LsAAAAJ</t>
  </si>
  <si>
    <t>ef2_1LsAAAAJ</t>
  </si>
  <si>
    <t>MS Student in Computer Science, Rice University</t>
  </si>
  <si>
    <t>Bharati  L Rathod</t>
  </si>
  <si>
    <t>https://scholar.google.com/citations?hl=en&amp;user=9LcvaPkAAAAJ</t>
  </si>
  <si>
    <t>9LcvaPkAAAAJ</t>
  </si>
  <si>
    <t>Asst prof in Computer Applications,Sivananda Sarma Memorial RV College</t>
  </si>
  <si>
    <t>Verified email at rvei.edu.in</t>
  </si>
  <si>
    <t>Shubham Bhandari</t>
  </si>
  <si>
    <t>https://scholar.google.com/citations?hl=en&amp;user=fpKXjnIAAAAJ</t>
  </si>
  <si>
    <t>fpKXjnIAAAAJ</t>
  </si>
  <si>
    <t>Verified email at essbee.me</t>
  </si>
  <si>
    <t>Maria Kober</t>
  </si>
  <si>
    <t>https://scholar.google.com/citations?hl=en&amp;user=kMFDleMAAAAJ</t>
  </si>
  <si>
    <t>kMFDleMAAAAJ</t>
  </si>
  <si>
    <t>Scientific Staff, Fraunhofer SIT</t>
  </si>
  <si>
    <t>Verified email at sit.fraunhofer.de</t>
  </si>
  <si>
    <t>Imad Nihad Rafeeq</t>
  </si>
  <si>
    <t>https://scholar.google.com/citations?hl=en&amp;user=tIVn1-EAAAAJ</t>
  </si>
  <si>
    <t>tIVn1-EAAAAJ</t>
  </si>
  <si>
    <t>Mochamad Rakha</t>
  </si>
  <si>
    <t>https://scholar.google.com/citations?hl=en&amp;user=SHVqUIUAAAAJ</t>
  </si>
  <si>
    <t>SHVqUIUAAAAJ</t>
  </si>
  <si>
    <t>Van Tuan Tran</t>
  </si>
  <si>
    <t>https://scholar.google.com/citations?hl=en&amp;user=KwtrgTgAAAAJ</t>
  </si>
  <si>
    <t>KwtrgTgAAAAJ</t>
  </si>
  <si>
    <t>Najah  Alsaeh</t>
  </si>
  <si>
    <t>https://scholar.google.com/citations?hl=en&amp;user=v2cfr83jjtUC</t>
  </si>
  <si>
    <t>v2cfr83jjtUC</t>
  </si>
  <si>
    <t>Ø§Ø³ØªØ§Ø°Ø© Ø­Ø§Ø³ÙˆØ¨. Ø¬Ø§Ù…Ø¹Ø© Ø§Ù„Ø²Ø§ÙˆÙŠØ©</t>
  </si>
  <si>
    <t>Dr. Umar Iliyasu</t>
  </si>
  <si>
    <t>https://scholar.google.com/citations?hl=en&amp;user=3kH85eEAAAAJ</t>
  </si>
  <si>
    <t>3kH85eEAAAAJ</t>
  </si>
  <si>
    <t>Department of Computer Science, Federal University Dutsin-Ma Katsina State Nigeria</t>
  </si>
  <si>
    <t>Verified email at fudutsinma.edu.ng</t>
  </si>
  <si>
    <t>Giorgos Trogadas</t>
  </si>
  <si>
    <t>https://scholar.google.com/citations?hl=en&amp;user=L_YSY4gAAAAJ</t>
  </si>
  <si>
    <t>L_YSY4gAAAAJ</t>
  </si>
  <si>
    <t>Student at KTH  Royal Institute of technology</t>
  </si>
  <si>
    <t>Sarthak Sharma</t>
  </si>
  <si>
    <t>https://scholar.google.com/citations?hl=en&amp;user=qdaJEJ4AAAAJ</t>
  </si>
  <si>
    <t>qdaJEJ4AAAAJ</t>
  </si>
  <si>
    <t>Abdulelah Alkesaiberi</t>
  </si>
  <si>
    <t>https://scholar.google.com/citations?hl=en&amp;user=CzQn45AAAAAJ</t>
  </si>
  <si>
    <t>CzQn45AAAAAJ</t>
  </si>
  <si>
    <t>Ms Steudnt, computer science, KAU</t>
  </si>
  <si>
    <t>Abanoub Lamie</t>
  </si>
  <si>
    <t>https://scholar.google.com/citations?hl=en&amp;user=sFiA11UAAAAJ</t>
  </si>
  <si>
    <t>sFiA11UAAAAJ</t>
  </si>
  <si>
    <t>Melwyn Anthony</t>
  </si>
  <si>
    <t>https://scholar.google.com/citations?hl=en&amp;user=BUL9y5wAAAAJ</t>
  </si>
  <si>
    <t>BUL9y5wAAAAJ</t>
  </si>
  <si>
    <t>Ufuk Bombar</t>
  </si>
  <si>
    <t>https://scholar.google.com/citations?hl=en&amp;user=M3TGOikAAAAJ</t>
  </si>
  <si>
    <t>M3TGOikAAAAJ</t>
  </si>
  <si>
    <t>Andry</t>
  </si>
  <si>
    <t>https://scholar.google.com/citations?hl=en&amp;user=P3AQcoEAAAAJ</t>
  </si>
  <si>
    <t>P3AQcoEAAAAJ</t>
  </si>
  <si>
    <t>Mritika Senthil</t>
  </si>
  <si>
    <t>https://scholar.google.com/citations?hl=en&amp;user=y61yJxIAAAAJ</t>
  </si>
  <si>
    <t>y61yJxIAAAAJ</t>
  </si>
  <si>
    <t>South Carolina Governor's School for Science and Mathematics</t>
  </si>
  <si>
    <t>Verified email at governors.school</t>
  </si>
  <si>
    <t>Nicholas Lee</t>
  </si>
  <si>
    <t>https://scholar.google.com/citations?hl=en&amp;user=pheX5N0AAAAJ</t>
  </si>
  <si>
    <t>pheX5N0AAAAJ</t>
  </si>
  <si>
    <t>Hopkins School</t>
  </si>
  <si>
    <t>Verified email at students.hopkins.edu</t>
  </si>
  <si>
    <t>veronica santello</t>
  </si>
  <si>
    <t>https://scholar.google.com/citations?hl=en&amp;user=rxiwIL8AAAAJ</t>
  </si>
  <si>
    <t>rxiwIL8AAAAJ</t>
  </si>
  <si>
    <t>Danielle Heymann</t>
  </si>
  <si>
    <t>https://scholar.google.com/citations?hl=en&amp;user=qrqXO0YAAAAJ</t>
  </si>
  <si>
    <t>qrqXO0YAAAAJ</t>
  </si>
  <si>
    <t>Accenture Federal Services Discovery Lab</t>
  </si>
  <si>
    <t>Verified email at accenturefederal.com</t>
  </si>
  <si>
    <t>Camilo Ernesto Vargas Romero</t>
  </si>
  <si>
    <t>https://scholar.google.com/citations?hl=en&amp;user=PdSkWOgAAAAJ</t>
  </si>
  <si>
    <t>PdSkWOgAAAAJ</t>
  </si>
  <si>
    <t>Software Engineer, Master Student Universidad Nacional de Colombia</t>
  </si>
  <si>
    <t>Mohamed Lamine Lamouri</t>
  </si>
  <si>
    <t>https://scholar.google.com/citations?hl=en&amp;user=57Lx5qsAAAAJ</t>
  </si>
  <si>
    <t>57Lx5qsAAAAJ</t>
  </si>
  <si>
    <t>University of El Oued</t>
  </si>
  <si>
    <t>Verified email at univ-eloued.dz</t>
  </si>
  <si>
    <t>Osvaldo Alejandro Saez Lombira</t>
  </si>
  <si>
    <t>https://scholar.google.com/citations?hl=en&amp;user=D0_vIe0AAAAJ</t>
  </si>
  <si>
    <t>D0_vIe0AAAAJ</t>
  </si>
  <si>
    <t>UAEM (Autonomous University of Morelos)</t>
  </si>
  <si>
    <t>Verified email at uaem.edu.mx</t>
  </si>
  <si>
    <t>Ignacio Brasca</t>
  </si>
  <si>
    <t>https://scholar.google.com/citations?hl=en&amp;user=8UF-_pMAAAAJ</t>
  </si>
  <si>
    <t>8UF-_pMAAAAJ</t>
  </si>
  <si>
    <t>System Engineer</t>
  </si>
  <si>
    <t>Verified email at datia.app</t>
  </si>
  <si>
    <t>Barak Gahtan</t>
  </si>
  <si>
    <t>https://scholar.google.com/citations?hl=en&amp;user=Uph8rcwAAAAJ</t>
  </si>
  <si>
    <t>Uph8rcwAAAAJ</t>
  </si>
  <si>
    <t>PhD student, Technion</t>
  </si>
  <si>
    <t>Vincent Primpied</t>
  </si>
  <si>
    <t>https://scholar.google.com/citations?hl=en&amp;user=HYfBQIoAAAAJ</t>
  </si>
  <si>
    <t>HYfBQIoAAAAJ</t>
  </si>
  <si>
    <t>Ã‰tudiant, UniversitÃ© Laval</t>
  </si>
  <si>
    <t>Dhruvil Dave</t>
  </si>
  <si>
    <t>https://scholar.google.com/citations?hl=en&amp;user=xT2wxzEAAAAJ</t>
  </si>
  <si>
    <t>xT2wxzEAAAAJ</t>
  </si>
  <si>
    <t>Bopatriciat Boluma Mangata</t>
  </si>
  <si>
    <t>https://scholar.google.com/citations?hl=en&amp;user=tV91J8cAAAAJ</t>
  </si>
  <si>
    <t>tV91J8cAAAAJ</t>
  </si>
  <si>
    <t>University of Kinshasa, Faculty of Science and Technology, Departement of ComputerÂ â€¦</t>
  </si>
  <si>
    <t>Verified email at unikin.ac.cd</t>
  </si>
  <si>
    <t>Aneri Dalwadi</t>
  </si>
  <si>
    <t>https://scholar.google.com/citations?hl=en&amp;user=3Ia6ID8AAAAJ</t>
  </si>
  <si>
    <t>3Ia6ID8AAAAJ</t>
  </si>
  <si>
    <t>Marti Ingmar Liibert</t>
  </si>
  <si>
    <t>https://scholar.google.com/citations?hl=en&amp;user=58XXmfIAAAAJ</t>
  </si>
  <si>
    <t>58XXmfIAAAAJ</t>
  </si>
  <si>
    <t>Verified email at liibert.ee</t>
  </si>
  <si>
    <t>Hoang Tran</t>
  </si>
  <si>
    <t>https://scholar.google.com/citations?hl=en&amp;user=ptRFIgYAAAAJ</t>
  </si>
  <si>
    <t>ptRFIgYAAAAJ</t>
  </si>
  <si>
    <t>RMIT University</t>
  </si>
  <si>
    <t>Verified email at student.rmit.edu.au</t>
  </si>
  <si>
    <t>Ibtissem BOUAFIA</t>
  </si>
  <si>
    <t>https://scholar.google.com/citations?hl=en&amp;user=DHV2m20AAAAJ</t>
  </si>
  <si>
    <t>DHV2m20AAAAJ</t>
  </si>
  <si>
    <t>Syed Hameed M</t>
  </si>
  <si>
    <t>https://scholar.google.com/citations?hl=en&amp;user=4VuthnoAAAAJ</t>
  </si>
  <si>
    <t>4VuthnoAAAAJ</t>
  </si>
  <si>
    <t>Masters Student, University of Southern California</t>
  </si>
  <si>
    <t>Soham Parekh</t>
  </si>
  <si>
    <t>https://scholar.google.com/citations?hl=en&amp;user=am7VqegAAAAJ</t>
  </si>
  <si>
    <t>am7VqegAAAAJ</t>
  </si>
  <si>
    <t>College of Engineering, Pune</t>
  </si>
  <si>
    <t>Yury Kolomeytsev</t>
  </si>
  <si>
    <t>https://scholar.google.com/citations?hl=en&amp;user=sjpGNIMAAAAJ</t>
  </si>
  <si>
    <t>sjpGNIMAAAAJ</t>
  </si>
  <si>
    <t>Lomonosov Moscow State University</t>
  </si>
  <si>
    <t>Verified email at gse.cs.msu.ru</t>
  </si>
  <si>
    <t>Nugra Atsaury Saragih</t>
  </si>
  <si>
    <t>https://scholar.google.com/citations?hl=en&amp;user=neOoOFUAAAAJ</t>
  </si>
  <si>
    <t>neOoOFUAAAAJ</t>
  </si>
  <si>
    <t>Graduate Student, Institut Teknologi Bandung</t>
  </si>
  <si>
    <t>Verified email at mahasiswa.itb.ac.id</t>
  </si>
  <si>
    <t>Yogesh Dasgaonkar</t>
  </si>
  <si>
    <t>https://scholar.google.com/citations?hl=en&amp;user=3nuKl08AAAAJ</t>
  </si>
  <si>
    <t>3nuKl08AAAAJ</t>
  </si>
  <si>
    <t>Elmira GÃ¼ner Mansur</t>
  </si>
  <si>
    <t>https://scholar.google.com/citations?hl=en&amp;user=KmP2GS0AAAAJ</t>
  </si>
  <si>
    <t>KmP2GS0AAAAJ</t>
  </si>
  <si>
    <t>Verified email at bfriars.ox.ac.uk</t>
  </si>
  <si>
    <t>Mustafa Sungur Polater</t>
  </si>
  <si>
    <t>https://scholar.google.com/citations?hl=en&amp;user=ptYmqBcAAAAJ</t>
  </si>
  <si>
    <t>ptYmqBcAAAAJ</t>
  </si>
  <si>
    <t>Bursa Uludag University</t>
  </si>
  <si>
    <t>Ryan Rana</t>
  </si>
  <si>
    <t>https://scholar.google.com/citations?hl=en&amp;user=oHYO5bsAAAAJ</t>
  </si>
  <si>
    <t>oHYO5bsAAAAJ</t>
  </si>
  <si>
    <t>Watchung Hills Regional Highschool</t>
  </si>
  <si>
    <t>Verified email at whrhs-stu.org</t>
  </si>
  <si>
    <t>ÐœÐ°ÐºÑÐ¸Ð¼ Ð”ÑŒÑÑ‡ÐµÐ½ÐºÐ¾</t>
  </si>
  <si>
    <t>https://scholar.google.com/citations?hl=en&amp;user=YjweRUEAAAAJ</t>
  </si>
  <si>
    <t>YjweRUEAAAAJ</t>
  </si>
  <si>
    <t>PhD student, Computer Science, Kyiv National University of Trade and Economy</t>
  </si>
  <si>
    <t>Verified email at knute.edu.ua</t>
  </si>
  <si>
    <t>Stylianos Zindros</t>
  </si>
  <si>
    <t>https://scholar.google.com/citations?hl=en&amp;user=PtG3PxUAAAAJ</t>
  </si>
  <si>
    <t>PtG3PxUAAAAJ</t>
  </si>
  <si>
    <t>School of Science and Technology, Hellenic Open University</t>
  </si>
  <si>
    <t>Pasangi Madhushika Perera</t>
  </si>
  <si>
    <t>https://scholar.google.com/citations?hl=en&amp;user=cozq_HUAAAAJ</t>
  </si>
  <si>
    <t>cozq_HUAAAAJ</t>
  </si>
  <si>
    <t>Lecturer in IT</t>
  </si>
  <si>
    <t>Nishanth S</t>
  </si>
  <si>
    <t>https://scholar.google.com/citations?hl=en&amp;user=K3I6LZMAAAAJ</t>
  </si>
  <si>
    <t>K3I6LZMAAAAJ</t>
  </si>
  <si>
    <t>Cristhian Wilsson Laureano Yupanqui</t>
  </si>
  <si>
    <t>https://scholar.google.com/citations?hl=en&amp;user=SObXWzEAAAAJ</t>
  </si>
  <si>
    <t>SObXWzEAAAAJ</t>
  </si>
  <si>
    <t>Alda Muhammad Sulaiman S.Kom</t>
  </si>
  <si>
    <t>https://scholar.google.com/citations?hl=en&amp;user=DOE166sAAAAJ</t>
  </si>
  <si>
    <t>DOE166sAAAAJ</t>
  </si>
  <si>
    <t>Master Degree</t>
  </si>
  <si>
    <t>Aditya Bothra</t>
  </si>
  <si>
    <t>https://scholar.google.com/citations?hl=en&amp;user=Yr8B2pIAAAAJ</t>
  </si>
  <si>
    <t>Yr8B2pIAAAAJ</t>
  </si>
  <si>
    <t>Honey</t>
  </si>
  <si>
    <t>https://scholar.google.com/citations?hl=en&amp;user=uwxWVZYAAAAJ</t>
  </si>
  <si>
    <t>uwxWVZYAAAAJ</t>
  </si>
  <si>
    <t>MMModi College,Affiliation from Punjabi University , Patiala</t>
  </si>
  <si>
    <t>Verified email at modicollege.com</t>
  </si>
  <si>
    <t>Jacob Barnes</t>
  </si>
  <si>
    <t>https://scholar.google.com/citations?hl=en&amp;user=-wfFgZ4AAAAJ</t>
  </si>
  <si>
    <t>Sara A.Lotfy</t>
  </si>
  <si>
    <t>https://scholar.google.com/citations?hl=en&amp;user=OLCO6ssAAAAJ</t>
  </si>
  <si>
    <t>OLCO6ssAAAAJ</t>
  </si>
  <si>
    <t>Research,Department of Mathematics, Faculty of Science, Southvalley university, QenaÂ â€¦</t>
  </si>
  <si>
    <t>Hriday Kharpude</t>
  </si>
  <si>
    <t>https://scholar.google.com/citations?hl=en&amp;user=m8hAD1QAAAAJ</t>
  </si>
  <si>
    <t>m8hAD1QAAAAJ</t>
  </si>
  <si>
    <t>Student, Smt. Sulochanadevi Singhania School (IBDP)</t>
  </si>
  <si>
    <t>Verified email at singhaniaschools.org</t>
  </si>
  <si>
    <t>ikenna ukabuiro</t>
  </si>
  <si>
    <t>https://scholar.google.com/citations?hl=en&amp;user=KntlA3UAAAAJ</t>
  </si>
  <si>
    <t>KntlA3UAAAAJ</t>
  </si>
  <si>
    <t>Lecturer, Abia state University uturu Nigeria</t>
  </si>
  <si>
    <t>Verified email at abiastateuniversity.edu.ng</t>
  </si>
  <si>
    <t>Santanu Chakraborty</t>
  </si>
  <si>
    <t>https://scholar.google.com/citations?hl=en&amp;user=NrVyR-kAAAAJ</t>
  </si>
  <si>
    <t>NrVyR-kAAAAJ</t>
  </si>
  <si>
    <t>Anly Suryadana</t>
  </si>
  <si>
    <t>https://scholar.google.com/citations?hl=en&amp;user=xpqVDp8AAAAJ</t>
  </si>
  <si>
    <t>xpqVDp8AAAAJ</t>
  </si>
  <si>
    <t>N'yoma Diamond</t>
  </si>
  <si>
    <t>https://scholar.google.com/citations?hl=en&amp;user=ihBgS0wAAAAJ</t>
  </si>
  <si>
    <t>ihBgS0wAAAAJ</t>
  </si>
  <si>
    <t>Ratang Sedimo</t>
  </si>
  <si>
    <t>https://scholar.google.com/citations?hl=en&amp;user=uaabDN4AAAAJ</t>
  </si>
  <si>
    <t>uaabDN4AAAAJ</t>
  </si>
  <si>
    <t>PhD student, University of Vermont</t>
  </si>
  <si>
    <t>Darshan Nere</t>
  </si>
  <si>
    <t>https://scholar.google.com/citations?hl=en&amp;user=_adZq4MAAAAJ</t>
  </si>
  <si>
    <t>_adZq4MAAAAJ</t>
  </si>
  <si>
    <t>Dommata Sreehas</t>
  </si>
  <si>
    <t>https://scholar.google.com/citations?hl=en&amp;user=GD5vBj4AAAAJ</t>
  </si>
  <si>
    <t>GD5vBj4AAAAJ</t>
  </si>
  <si>
    <t>Verified email at vikes.csuohio.edu</t>
  </si>
  <si>
    <t>ODO JOSEPH I</t>
  </si>
  <si>
    <t>https://scholar.google.com/citations?hl=en&amp;user=Eanz69UAAAAJ</t>
  </si>
  <si>
    <t>Eanz69UAAAAJ</t>
  </si>
  <si>
    <t>Chukwuemeka Odumegwu Ojukwu University, Uli, Anambra State</t>
  </si>
  <si>
    <t>Adrian Halaburda</t>
  </si>
  <si>
    <t>https://scholar.google.com/citations?hl=en&amp;user=3HkteZYAAAAJ</t>
  </si>
  <si>
    <t>3HkteZYAAAAJ</t>
  </si>
  <si>
    <t>Universidad Nacional de Itapua</t>
  </si>
  <si>
    <t>Haozheng Yang</t>
  </si>
  <si>
    <t>https://scholar.google.com/citations?hl=en&amp;user=pBfW_oQAAAAJ</t>
  </si>
  <si>
    <t>pBfW_oQAAAAJ</t>
  </si>
  <si>
    <t>Bing Schaefer</t>
  </si>
  <si>
    <t>https://scholar.google.com/citations?hl=en&amp;user=BPVa1bQAAAAJ</t>
  </si>
  <si>
    <t>BPVa1bQAAAAJ</t>
  </si>
  <si>
    <t>Masagus M. Ikhsan Assiddiq UP</t>
  </si>
  <si>
    <t>https://scholar.google.com/citations?hl=en&amp;user=kxS21eoAAAAJ</t>
  </si>
  <si>
    <t>kxS21eoAAAAJ</t>
  </si>
  <si>
    <t>Abdelhafidh KACHER</t>
  </si>
  <si>
    <t>https://scholar.google.com/citations?hl=en&amp;user=HcKz9DgAAAAJ</t>
  </si>
  <si>
    <t>HcKz9DgAAAAJ</t>
  </si>
  <si>
    <t>University of Tiaret</t>
  </si>
  <si>
    <t>Verified email at univ-tiaret.dz</t>
  </si>
  <si>
    <t>Ahmed S. Mohammed</t>
  </si>
  <si>
    <t>https://scholar.google.com/citations?hl=en&amp;user=ZpA234UAAAAJ</t>
  </si>
  <si>
    <t>ZpA234UAAAAJ</t>
  </si>
  <si>
    <t>Department of Computer Science, University of Zakho, Kurdistan Region, Iraq</t>
  </si>
  <si>
    <t>Verified email at uoz.edu.krd</t>
  </si>
  <si>
    <t>Ahmad Afif</t>
  </si>
  <si>
    <t>https://scholar.google.com/citations?hl=en&amp;user=iwYBy9cAAAAJ</t>
  </si>
  <si>
    <t>iwYBy9cAAAAJ</t>
  </si>
  <si>
    <t>Universitas Muhammadiyah Kudus</t>
  </si>
  <si>
    <t>Verified email at umkudus.ac.id</t>
  </si>
  <si>
    <t>DIPANKAR KUMAR ROY</t>
  </si>
  <si>
    <t>https://scholar.google.com/citations?hl=en&amp;user=5PtBg2MAAAAJ</t>
  </si>
  <si>
    <t>5PtBg2MAAAAJ</t>
  </si>
  <si>
    <t>M.Sc. in Computer Science (student at NBU)</t>
  </si>
  <si>
    <t>Verified email at dipkumar.com</t>
  </si>
  <si>
    <t>Sayan Mondal</t>
  </si>
  <si>
    <t>https://scholar.google.com/citations?hl=en&amp;user=SvMkqvIAAAAJ</t>
  </si>
  <si>
    <t>SvMkqvIAAAAJ</t>
  </si>
  <si>
    <t>Researcher, KIIT Deemed to be University</t>
  </si>
  <si>
    <t>Haolin Guo</t>
  </si>
  <si>
    <t>https://scholar.google.com/citations?hl=en&amp;user=U6IoAjQAAAAJ</t>
  </si>
  <si>
    <t>U6IoAjQAAAAJ</t>
  </si>
  <si>
    <t>Nikolaos Tragkas</t>
  </si>
  <si>
    <t>https://scholar.google.com/citations?hl=en&amp;user=NIMdOBAAAAAJ</t>
  </si>
  <si>
    <t>NIMdOBAAAAAJ</t>
  </si>
  <si>
    <t>Aristotle University of Thessaloniki</t>
  </si>
  <si>
    <t>Illia Korzun</t>
  </si>
  <si>
    <t>https://scholar.google.com/citations?hl=en&amp;user=-wugVl0AAAAJ</t>
  </si>
  <si>
    <t>National Technical University of Ukraine "Igor Sikorsky Kyiv Polytechnic Institute"</t>
  </si>
  <si>
    <t>Verified email at kpi.ua</t>
  </si>
  <si>
    <t>Bashar Mousa</t>
  </si>
  <si>
    <t>https://scholar.google.com/citations?hl=en&amp;user=4PQeEeAAAAAJ</t>
  </si>
  <si>
    <t>4PQeEeAAAAAJ</t>
  </si>
  <si>
    <t>Ù…Ø¹ÙŠØ¯ ÙÙŠ ÙƒÙ„ÙŠØ© Ø§Ù„Ù‡Ù†Ø¯Ø³Ø© Ø§Ù„Ù…ÙŠÙƒØ§Ù†ÙŠÙƒÙŠØ© ÙˆØ§Ù„ÙƒÙ‡Ø±Ø¨Ø§Ø¦ÙŠØ© ÙÙŠ Ø¬Ø§Ù…Ø¹Ø© Ø§Ù„Ø¨Ø¹Ø«</t>
  </si>
  <si>
    <t>Doan Hieu Nguyen</t>
  </si>
  <si>
    <t>https://scholar.google.com/citations?hl=en&amp;user=Sr5dXpgAAAAJ</t>
  </si>
  <si>
    <t>Sr5dXpgAAAAJ</t>
  </si>
  <si>
    <t>School of Electrical and Electronic Engineering, Hanoi University of Science andÂ â€¦</t>
  </si>
  <si>
    <t>Mathew Desjardins</t>
  </si>
  <si>
    <t>https://scholar.google.com/citations?hl=en&amp;user=zi6osx8AAAAJ</t>
  </si>
  <si>
    <t>zi6osx8AAAAJ</t>
  </si>
  <si>
    <t>Senior Lecturer, East Tennessee State University</t>
  </si>
  <si>
    <t>Verified email at etsu.edu</t>
  </si>
  <si>
    <t>Kristian Zadlo</t>
  </si>
  <si>
    <t>https://scholar.google.com/citations?hl=en&amp;user=BflUhu0AAAAJ</t>
  </si>
  <si>
    <t>BflUhu0AAAAJ</t>
  </si>
  <si>
    <t>Samuel Matthew</t>
  </si>
  <si>
    <t>https://scholar.google.com/citations?hl=en&amp;user=tgoC5fEAAAAJ</t>
  </si>
  <si>
    <t>tgoC5fEAAAAJ</t>
  </si>
  <si>
    <t>Rana J. Alsukeinee</t>
  </si>
  <si>
    <t>https://scholar.google.com/citations?hl=en&amp;user=QiPlTysAAAAJ</t>
  </si>
  <si>
    <t>QiPlTysAAAAJ</t>
  </si>
  <si>
    <t>University of Basrah, College of Science</t>
  </si>
  <si>
    <t>Muhammad Fitra Hamidy</t>
  </si>
  <si>
    <t>https://scholar.google.com/citations?hl=en&amp;user=RBuxhg4AAAAJ</t>
  </si>
  <si>
    <t>RBuxhg4AAAAJ</t>
  </si>
  <si>
    <t>Universitas Lancang Kuning</t>
  </si>
  <si>
    <t>Verified email at unilak.ac.id</t>
  </si>
  <si>
    <t>Alperen Ã–rsdemir</t>
  </si>
  <si>
    <t>https://scholar.google.com/citations?hl=en&amp;user=TRXOjxMAAAAJ</t>
  </si>
  <si>
    <t>TRXOjxMAAAAJ</t>
  </si>
  <si>
    <t>Computer Engineer,Masters Student in Cyber Security KoÃ§ University</t>
  </si>
  <si>
    <t>KIRTPREET KAUR</t>
  </si>
  <si>
    <t>https://scholar.google.com/citations?hl=en&amp;user=SP9qnxIAAAAJ</t>
  </si>
  <si>
    <t>SP9qnxIAAAAJ</t>
  </si>
  <si>
    <t>Umut Can AlaÃ§am</t>
  </si>
  <si>
    <t>https://scholar.google.com/citations?hl=en&amp;user=O46YcdQAAAAJ</t>
  </si>
  <si>
    <t>O46YcdQAAAAJ</t>
  </si>
  <si>
    <t>Verified email at eskisehir.edu.tr</t>
  </si>
  <si>
    <t>Jissy Thomas</t>
  </si>
  <si>
    <t>https://scholar.google.com/citations?hl=en&amp;user=lpRPGE8AAAAJ</t>
  </si>
  <si>
    <t>lpRPGE8AAAAJ</t>
  </si>
  <si>
    <t>Verified email at res.christuniversity.in</t>
  </si>
  <si>
    <t>Shaik.Hafijulla Irshad</t>
  </si>
  <si>
    <t>https://scholar.google.com/citations?hl=en&amp;user=tBG9kB4AAAAJ</t>
  </si>
  <si>
    <t>tBG9kB4AAAAJ</t>
  </si>
  <si>
    <t>Verified email at giet.ac.in</t>
  </si>
  <si>
    <t>ibrahim duman</t>
  </si>
  <si>
    <t>https://scholar.google.com/citations?hl=en&amp;user=uRr7orsAAAAJ</t>
  </si>
  <si>
    <t>uRr7orsAAAAJ</t>
  </si>
  <si>
    <t>istanbul topkapÄ± Ã¼niversitesi</t>
  </si>
  <si>
    <t>Verified email at topkapi.edu.tr</t>
  </si>
  <si>
    <t>amit lal  Das</t>
  </si>
  <si>
    <t>https://scholar.google.com/citations?hl=en&amp;user=Zjch-3gAAAAJ</t>
  </si>
  <si>
    <t>Zjch-3gAAAAJ</t>
  </si>
  <si>
    <t>Harsha Chauhan</t>
  </si>
  <si>
    <t>https://scholar.google.com/citations?hl=en&amp;user=h2nuq5wAAAAJ</t>
  </si>
  <si>
    <t>h2nuq5wAAAAJ</t>
  </si>
  <si>
    <t>Asst Professor</t>
  </si>
  <si>
    <t>Syarif Hidayatullah</t>
  </si>
  <si>
    <t>https://scholar.google.com/citations?hl=en&amp;user=ipTQwl4AAAAJ</t>
  </si>
  <si>
    <t>ipTQwl4AAAAJ</t>
  </si>
  <si>
    <t>Universitas Lambung Mangkurat</t>
  </si>
  <si>
    <t>Sana Karimian</t>
  </si>
  <si>
    <t>https://scholar.google.com/citations?hl=en&amp;user=nJ1_bS8AAAAJ</t>
  </si>
  <si>
    <t>nJ1_bS8AAAAJ</t>
  </si>
  <si>
    <t>Felix CY Gan</t>
  </si>
  <si>
    <t>https://scholar.google.com/citations?hl=en&amp;user=PCKlhQsAAAAJ</t>
  </si>
  <si>
    <t>PCKlhQsAAAAJ</t>
  </si>
  <si>
    <t>PhD Student, Tsinghua University</t>
  </si>
  <si>
    <t>Ð˜Ð²Ð°Ð½ Ð“ÑƒÑ€ÐºÐ¾Ð²</t>
  </si>
  <si>
    <t>https://scholar.google.com/citations?hl=en&amp;user=7XEgczkAAAAJ</t>
  </si>
  <si>
    <t>7XEgczkAAAAJ</t>
  </si>
  <si>
    <t>Masters, Saint-Petersburg State University</t>
  </si>
  <si>
    <t>Banchong Surin</t>
  </si>
  <si>
    <t>https://scholar.google.com/citations?hl=en&amp;user=7MKw7r0AAAAJ</t>
  </si>
  <si>
    <t>7MKw7r0AAAAJ</t>
  </si>
  <si>
    <t>Research and Development Institute, Phetchabun Rajabhat University</t>
  </si>
  <si>
    <t>Verified email at pcru.ac.th</t>
  </si>
  <si>
    <t>Julia Huang</t>
  </si>
  <si>
    <t>https://scholar.google.com/citations?hl=en&amp;user=RNblwp0AAAAJ</t>
  </si>
  <si>
    <t>RNblwp0AAAAJ</t>
  </si>
  <si>
    <t>AI Researcher, Student at Stanford</t>
  </si>
  <si>
    <t>Nodirbek Abulov</t>
  </si>
  <si>
    <t>https://scholar.google.com/citations?hl=en&amp;user=4qQdLD8AAAAJ</t>
  </si>
  <si>
    <t>4qQdLD8AAAAJ</t>
  </si>
  <si>
    <t>Deputy Head of IT Department at Inha University in Tashkent</t>
  </si>
  <si>
    <t>Verified email at inha.uz</t>
  </si>
  <si>
    <t>Muji Santoso</t>
  </si>
  <si>
    <t>https://scholar.google.com/citations?hl=en&amp;user=uc5HM4IAAAAJ</t>
  </si>
  <si>
    <t>uc5HM4IAAAAJ</t>
  </si>
  <si>
    <t>Ardin Hersandini</t>
  </si>
  <si>
    <t>https://scholar.google.com/citations?hl=en&amp;user=F3p6b6AAAAAJ</t>
  </si>
  <si>
    <t>F3p6b6AAAAAJ</t>
  </si>
  <si>
    <t>Universitas Binaniaga</t>
  </si>
  <si>
    <t>Yusuf Abubakar Sadiq</t>
  </si>
  <si>
    <t>https://scholar.google.com/citations?hl=en&amp;user=HoTwYJwAAAAJ</t>
  </si>
  <si>
    <t>HoTwYJwAAAAJ</t>
  </si>
  <si>
    <t>Assistant Lecturer, Al-Qalam University, Katsina</t>
  </si>
  <si>
    <t>Verified email at auk.edu.ng</t>
  </si>
  <si>
    <t>farzad farzanfar</t>
  </si>
  <si>
    <t>https://scholar.google.com/citations?hl=en&amp;user=_kpUV-cAAAAJ</t>
  </si>
  <si>
    <t>_kpUV-cAAAAJ</t>
  </si>
  <si>
    <t>payame noor university</t>
  </si>
  <si>
    <t>Verified email at pnu.ac.ir</t>
  </si>
  <si>
    <t>P.PRATHIBHA</t>
  </si>
  <si>
    <t>https://scholar.google.com/citations?hl=en&amp;user=os7bMNcAAAAJ</t>
  </si>
  <si>
    <t>os7bMNcAAAAJ</t>
  </si>
  <si>
    <t>Asst. Prof. of Computer Science, Pingle Government  College for Women, Hanumakaonda</t>
  </si>
  <si>
    <t>Verified email at voxpopacademy.in</t>
  </si>
  <si>
    <t>Rami Younes</t>
  </si>
  <si>
    <t>https://scholar.google.com/citations?hl=en&amp;user=RiATo48AAAAJ</t>
  </si>
  <si>
    <t>RiATo48AAAAJ</t>
  </si>
  <si>
    <t>PhD Student, Univ. Grenoble Alpes</t>
  </si>
  <si>
    <t>Verified email at grenoble-inp.fr</t>
  </si>
  <si>
    <t>Afaan Ansari</t>
  </si>
  <si>
    <t>https://scholar.google.com/citations?hl=en&amp;user=2t70yNUAAAAJ</t>
  </si>
  <si>
    <t>2t70yNUAAAAJ</t>
  </si>
  <si>
    <t>Research assistant at RIT</t>
  </si>
  <si>
    <t>Meharban  Ali</t>
  </si>
  <si>
    <t>https://scholar.google.com/citations?hl=en&amp;user=4mRxun0AAAAJ</t>
  </si>
  <si>
    <t>4mRxun0AAAAJ</t>
  </si>
  <si>
    <t>MIET Meerut</t>
  </si>
  <si>
    <t>Verified email at miet.ac.in</t>
  </si>
  <si>
    <t>Dr .Harshita Vachhani</t>
  </si>
  <si>
    <t>https://scholar.google.com/citations?hl=en&amp;user=6xuhEI4AAAAJ</t>
  </si>
  <si>
    <t>6xuhEI4AAAAJ</t>
  </si>
  <si>
    <t>Verified email at pratibhagroup.org.in</t>
  </si>
  <si>
    <t>abdalftah ali m. abuaysha</t>
  </si>
  <si>
    <t>https://scholar.google.com/citations?hl=en&amp;user=4XSJBY8AAAAJ</t>
  </si>
  <si>
    <t>4XSJBY8AAAAJ</t>
  </si>
  <si>
    <t>ÙƒÙ„ÙŠØ© Ø§Ù„Ø¹Ù„ÙˆÙ… Ø¬Ø§Ù…Ø¹Ø© Ø§Ù„Ù…Ø±Ù‚Ø¨</t>
  </si>
  <si>
    <t>Sefri Yansyah</t>
  </si>
  <si>
    <t>https://scholar.google.com/citations?hl=en&amp;user=ItA-uKYAAAAJ</t>
  </si>
  <si>
    <t>ItA-uKYAAAAJ</t>
  </si>
  <si>
    <t>Babubhai Akodiya</t>
  </si>
  <si>
    <t>https://scholar.google.com/citations?hl=en&amp;user=TS-p6YkAAAAJ</t>
  </si>
  <si>
    <t>TS-p6YkAAAAJ</t>
  </si>
  <si>
    <t>Assistant Professor of Computer Science,KSV</t>
  </si>
  <si>
    <t>Verified email at ksv.ac.in</t>
  </si>
  <si>
    <t>Tanishq suryawanshi</t>
  </si>
  <si>
    <t>https://scholar.google.com/citations?hl=en&amp;user=1c0_2XUAAAAJ</t>
  </si>
  <si>
    <t>1c0_2XUAAAAJ</t>
  </si>
  <si>
    <t>Verified email at sbpatilschool.org</t>
  </si>
  <si>
    <t>Tahr Salem Daduch</t>
  </si>
  <si>
    <t>https://scholar.google.com/citations?hl=en&amp;user=pRkR_ooAAAAJ</t>
  </si>
  <si>
    <t>pRkR_ooAAAAJ</t>
  </si>
  <si>
    <t>Ivan Chaffardett</t>
  </si>
  <si>
    <t>https://scholar.google.com/citations?hl=en&amp;user=0-XxhckAAAAJ</t>
  </si>
  <si>
    <t>0-XxhckAAAAJ</t>
  </si>
  <si>
    <t>Computer Scientist, University of Central Florida</t>
  </si>
  <si>
    <t>Madhurima Ghosh</t>
  </si>
  <si>
    <t>https://scholar.google.com/citations?hl=en&amp;user=UWZeyW8AAAAJ</t>
  </si>
  <si>
    <t>UWZeyW8AAAAJ</t>
  </si>
  <si>
    <t>Fatos Morina</t>
  </si>
  <si>
    <t>https://scholar.google.com/citations?hl=en&amp;user=0KELp4sAAAAJ</t>
  </si>
  <si>
    <t>0KELp4sAAAAJ</t>
  </si>
  <si>
    <t>Master in Computer Science, Technical University of Munich</t>
  </si>
  <si>
    <t>ÐŸÐ°Ð²ÐµÐ» Ð¡Ñ‚Ð¾Ð¹Ð½Ð¾Ð²</t>
  </si>
  <si>
    <t>https://scholar.google.com/citations?hl=en&amp;user=yHyNcMoAAAAJ</t>
  </si>
  <si>
    <t>yHyNcMoAAAAJ</t>
  </si>
  <si>
    <t>Technica University - Sofia</t>
  </si>
  <si>
    <t>Verified email at tu-sofia.bg</t>
  </si>
  <si>
    <t>Onesmus Nghipundjwa</t>
  </si>
  <si>
    <t>https://scholar.google.com/citations?hl=en&amp;user=fzx2oaEAAAAJ</t>
  </si>
  <si>
    <t>fzx2oaEAAAAJ</t>
  </si>
  <si>
    <t>IT Lecturer, Namibia University of Science and Technology</t>
  </si>
  <si>
    <t>Verified email at nust.na</t>
  </si>
  <si>
    <t>Adam Weingram</t>
  </si>
  <si>
    <t>https://scholar.google.com/citations?hl=en&amp;user=d_5fuBEAAAAJ</t>
  </si>
  <si>
    <t>d_5fuBEAAAAJ</t>
  </si>
  <si>
    <t>University of California, Merced</t>
  </si>
  <si>
    <t>Verified email at ucmerced.edu</t>
  </si>
  <si>
    <t>Buhaievskyi Mykhailo</t>
  </si>
  <si>
    <t>https://scholar.google.com/citations?hl=en&amp;user=KF3i084AAAAJ</t>
  </si>
  <si>
    <t>KF3i084AAAAJ</t>
  </si>
  <si>
    <t>MSc, Kharkiv national automobile &amp; highway university (Ð¥Ð°Ñ€ÐºÑ–Ð²ÑÑŒÐºÐ¸Ð¹ Ð½Ð°Ñ†Ñ–Ð¾Ð½Ð°Ð»ÑŒÐ½Ð¸Ð¹Â â€¦</t>
  </si>
  <si>
    <t>Verified email at khadi.kharkov.ua</t>
  </si>
  <si>
    <t>Dr. Khushbu Patel</t>
  </si>
  <si>
    <t>https://scholar.google.com/citations?hl=en&amp;user=vLV2Q9cAAAAJ</t>
  </si>
  <si>
    <t>vLV2Q9cAAAAJ</t>
  </si>
  <si>
    <t>Shree Uttar Gujarat BCA College</t>
  </si>
  <si>
    <t>Mosab Mohamed</t>
  </si>
  <si>
    <t>https://scholar.google.com/citations?hl=en&amp;user=Hss197MAAAAJ</t>
  </si>
  <si>
    <t>Hss197MAAAAJ</t>
  </si>
  <si>
    <t>Bachelor Student, Innopolis University</t>
  </si>
  <si>
    <t>Marufa Tahmid</t>
  </si>
  <si>
    <t>https://scholar.google.com/citations?hl=en&amp;user=5Q_I4KIAAAAJ</t>
  </si>
  <si>
    <t>5Q_I4KIAAAAJ</t>
  </si>
  <si>
    <t>Deputy Manager, Padakhap, Education and Skill Development</t>
  </si>
  <si>
    <t>BAKHODIR DAVIROV</t>
  </si>
  <si>
    <t>https://scholar.google.com/citations?hl=en&amp;user=f_pW4cMAAAAJ</t>
  </si>
  <si>
    <t>f_pW4cMAAAAJ</t>
  </si>
  <si>
    <t>Samarkand State University</t>
  </si>
  <si>
    <t>Verified email at samdu.uz</t>
  </si>
  <si>
    <t>Mahdihusain Momin</t>
  </si>
  <si>
    <t>https://scholar.google.com/citations?hl=en&amp;user=9aqtiOsAAAAJ</t>
  </si>
  <si>
    <t>9aqtiOsAAAAJ</t>
  </si>
  <si>
    <t>Verified email at alumni.iitd.ac.in</t>
  </si>
  <si>
    <t>I Made Kertayasa</t>
  </si>
  <si>
    <t>https://scholar.google.com/citations?hl=en&amp;user=oZKx3wcAAAAJ</t>
  </si>
  <si>
    <t>oZKx3wcAAAAJ</t>
  </si>
  <si>
    <t>Universitas Teknologi Indonesia</t>
  </si>
  <si>
    <t>Anastasia Cotov</t>
  </si>
  <si>
    <t>https://scholar.google.com/citations?hl=en&amp;user=Xt3gy0kAAAAJ</t>
  </si>
  <si>
    <t>Xt3gy0kAAAAJ</t>
  </si>
  <si>
    <t>Ã˜ystein Knutsen</t>
  </si>
  <si>
    <t>https://scholar.google.com/citations?hl=en&amp;user=SbW54ZsAAAAJ</t>
  </si>
  <si>
    <t>SbW54ZsAAAAJ</t>
  </si>
  <si>
    <t>Sintef Nord</t>
  </si>
  <si>
    <t>Jimmy Bao</t>
  </si>
  <si>
    <t>https://scholar.google.com/citations?hl=en&amp;user=gzQOoM4AAAAJ</t>
  </si>
  <si>
    <t>gzQOoM4AAAAJ</t>
  </si>
  <si>
    <t>Mohammadreza Boustanipour</t>
  </si>
  <si>
    <t>https://scholar.google.com/citations?hl=en&amp;user=0gHyBYoAAAAJ</t>
  </si>
  <si>
    <t>0gHyBYoAAAAJ</t>
  </si>
  <si>
    <t>Tehran - IUST University</t>
  </si>
  <si>
    <t>Verified email at nt.iust.ac.ir</t>
  </si>
  <si>
    <t>Rohit TP</t>
  </si>
  <si>
    <t>https://scholar.google.com/citations?hl=en&amp;user=euVA5NMAAAAJ</t>
  </si>
  <si>
    <t>euVA5NMAAAAJ</t>
  </si>
  <si>
    <t>B.Tech</t>
  </si>
  <si>
    <t>Verified email at ug.cusat.ac.in</t>
  </si>
  <si>
    <t>Severin Grimm</t>
  </si>
  <si>
    <t>https://scholar.google.com/citations?hl=en&amp;user=_k3wvfoAAAAJ</t>
  </si>
  <si>
    <t>_k3wvfoAAAAJ</t>
  </si>
  <si>
    <t>MSc Cyber Security, OST</t>
  </si>
  <si>
    <t>Mateo Raspudic</t>
  </si>
  <si>
    <t>https://scholar.google.com/citations?hl=en&amp;user=TmckvzMAAAAJ</t>
  </si>
  <si>
    <t>TmckvzMAAAAJ</t>
  </si>
  <si>
    <t>Kristian Moreno</t>
  </si>
  <si>
    <t>https://scholar.google.com/citations?hl=en&amp;user=dfcY7yUAAAAJ</t>
  </si>
  <si>
    <t>dfcY7yUAAAAJ</t>
  </si>
  <si>
    <t>Computer Science Student, University of Southeastern Philippines</t>
  </si>
  <si>
    <t>Verified email at usep.edu.ph</t>
  </si>
  <si>
    <t>Julian Knaup</t>
  </si>
  <si>
    <t>https://scholar.google.com/citations?hl=en&amp;user=BQa98mEAAAAJ</t>
  </si>
  <si>
    <t>BQa98mEAAAAJ</t>
  </si>
  <si>
    <t>Research Assistant, Technische Hochschule OWL</t>
  </si>
  <si>
    <t>Verified email at th-owl.de</t>
  </si>
  <si>
    <t>Ganesh Raje</t>
  </si>
  <si>
    <t>https://scholar.google.com/citations?hl=en&amp;user=IHtSu7cAAAAJ</t>
  </si>
  <si>
    <t>IHtSu7cAAAAJ</t>
  </si>
  <si>
    <t>Verified email at ternaengg.ac.in</t>
  </si>
  <si>
    <t>Shimy Joseph</t>
  </si>
  <si>
    <t>https://scholar.google.com/citations?hl=en&amp;user=BxLQv3oAAAAJ</t>
  </si>
  <si>
    <t>BxLQv3oAAAAJ</t>
  </si>
  <si>
    <t>Assistant Professor in Computer Science, FISAT</t>
  </si>
  <si>
    <t>Verified email at fisat.ac.in</t>
  </si>
  <si>
    <t>ABHAY KUMAR PATHAK</t>
  </si>
  <si>
    <t>https://scholar.google.com/citations?hl=en&amp;user=304suGYAAAAJ</t>
  </si>
  <si>
    <t>304suGYAAAAJ</t>
  </si>
  <si>
    <t>Verified email at bhu.ac.in</t>
  </si>
  <si>
    <t>Shivam Sunil Bhosale</t>
  </si>
  <si>
    <t>https://scholar.google.com/citations?hl=en&amp;user=-jzwzikAAAAJ</t>
  </si>
  <si>
    <t>Grad Student, University of Windsor</t>
  </si>
  <si>
    <t>Chia-Hsing Chong</t>
  </si>
  <si>
    <t>https://scholar.google.com/citations?hl=en&amp;user=6N5abGQAAAAJ</t>
  </si>
  <si>
    <t>6N5abGQAAAAJ</t>
  </si>
  <si>
    <t>Graduate Student, Universiti Malaya</t>
  </si>
  <si>
    <t>M Rizanto Juliarsyah</t>
  </si>
  <si>
    <t>https://scholar.google.com/citations?hl=en&amp;user=CFOkPE8AAAAJ</t>
  </si>
  <si>
    <t>CFOkPE8AAAAJ</t>
  </si>
  <si>
    <t>CORAVIL JOY AVILA</t>
  </si>
  <si>
    <t>https://scholar.google.com/citations?hl=en&amp;user=47TzIdoAAAAJ</t>
  </si>
  <si>
    <t>47TzIdoAAAAJ</t>
  </si>
  <si>
    <t>Instructor III, North Eastern Mindanao State University</t>
  </si>
  <si>
    <t>Verified email at nemsu.edu.ph</t>
  </si>
  <si>
    <t>Banu Harsa Zulkarnaen</t>
  </si>
  <si>
    <t>https://scholar.google.com/citations?hl=en&amp;user=oB0slWMAAAAJ</t>
  </si>
  <si>
    <t>oB0slWMAAAAJ</t>
  </si>
  <si>
    <t>Master of Management Information System, Gunadarma University</t>
  </si>
  <si>
    <t>Verified email at nuraida.sch.id</t>
  </si>
  <si>
    <t>Pavithiran Ganeshkumar</t>
  </si>
  <si>
    <t>https://scholar.google.com/citations?hl=en&amp;user=z-d-NLwAAAAJ</t>
  </si>
  <si>
    <t>z-d-NLwAAAAJ</t>
  </si>
  <si>
    <t>Panimalar Institute of Technology</t>
  </si>
  <si>
    <t>Davide Camponogara</t>
  </si>
  <si>
    <t>https://scholar.google.com/citations?hl=en&amp;user=_ass6GQAAAAJ</t>
  </si>
  <si>
    <t>_ass6GQAAAAJ</t>
  </si>
  <si>
    <t>Fredrick Racheal</t>
  </si>
  <si>
    <t>https://scholar.google.com/citations?hl=en&amp;user=aUHbyZUAAAAJ</t>
  </si>
  <si>
    <t>aUHbyZUAAAAJ</t>
  </si>
  <si>
    <t>Faculty of Education, Lagos State University</t>
  </si>
  <si>
    <t>Verified email at st.lasu.edu.ng</t>
  </si>
  <si>
    <t>Amit Bergman</t>
  </si>
  <si>
    <t>https://scholar.google.com/citations?hl=en&amp;user=Tg5z7lIAAAAJ</t>
  </si>
  <si>
    <t>Tg5z7lIAAAAJ</t>
  </si>
  <si>
    <t>Saiemu un Nissa</t>
  </si>
  <si>
    <t>https://scholar.google.com/citations?hl=en&amp;user=OguT5BEAAAAJ</t>
  </si>
  <si>
    <t>OguT5BEAAAAJ</t>
  </si>
  <si>
    <t>CS Student university of kashmir</t>
  </si>
  <si>
    <t>Mayur Aitavadekar</t>
  </si>
  <si>
    <t>https://scholar.google.com/citations?hl=en&amp;user=GuDbokEAAAAJ</t>
  </si>
  <si>
    <t>GuDbokEAAAAJ</t>
  </si>
  <si>
    <t>Brett Schumacher</t>
  </si>
  <si>
    <t>https://scholar.google.com/citations?hl=en&amp;user=VZsa0fsAAAAJ</t>
  </si>
  <si>
    <t>VZsa0fsAAAAJ</t>
  </si>
  <si>
    <t>Muhammad Arslan Ajmal</t>
  </si>
  <si>
    <t>https://scholar.google.com/citations?hl=en&amp;user=tuoqc-oAAAAJ</t>
  </si>
  <si>
    <t>tuoqc-oAAAAJ</t>
  </si>
  <si>
    <t>Department of Computer Science, Bahaudin Zakriya University, Multan</t>
  </si>
  <si>
    <t>Dylan Mavrides</t>
  </si>
  <si>
    <t>https://scholar.google.com/citations?hl=en&amp;user=edgEOswAAAAJ</t>
  </si>
  <si>
    <t>edgEOswAAAAJ</t>
  </si>
  <si>
    <t>Verified email at alumni.princeton.edu</t>
  </si>
  <si>
    <t>Nur Maisarah Nor Azharludin</t>
  </si>
  <si>
    <t>https://scholar.google.com/citations?hl=en&amp;user=qhTevcgAAAAJ</t>
  </si>
  <si>
    <t>qhTevcgAAAAJ</t>
  </si>
  <si>
    <t>æž—Jack</t>
  </si>
  <si>
    <t>https://scholar.google.com/citations?hl=en&amp;user=kiw0IewAAAAJ</t>
  </si>
  <si>
    <t>kiw0IewAAAAJ</t>
  </si>
  <si>
    <t>NUC</t>
  </si>
  <si>
    <t>Verified email at st.nuc.edu.cn</t>
  </si>
  <si>
    <t>Oxana Warkentin</t>
  </si>
  <si>
    <t>https://scholar.google.com/citations?hl=en&amp;user=oigXv48AAAAJ</t>
  </si>
  <si>
    <t>oigXv48AAAAJ</t>
  </si>
  <si>
    <t>TU Dortmund University</t>
  </si>
  <si>
    <t>hussam askar</t>
  </si>
  <si>
    <t>https://scholar.google.com/citations?hl=en&amp;user=HO_Mw-IAAAAJ</t>
  </si>
  <si>
    <t>HO_Mw-IAAAAJ</t>
  </si>
  <si>
    <t>Bogdan Petre</t>
  </si>
  <si>
    <t>https://scholar.google.com/citations?hl=en&amp;user=vK6H0IcAAAAJ</t>
  </si>
  <si>
    <t>vK6H0IcAAAAJ</t>
  </si>
  <si>
    <t>Master degree student, University of Polytechnics Bucharest</t>
  </si>
  <si>
    <t>Verified email at stud.etti.upb.ro</t>
  </si>
  <si>
    <t>Walid Farag Kribat</t>
  </si>
  <si>
    <t>https://scholar.google.com/citations?hl=en&amp;user=PapF-UcAAAAJ</t>
  </si>
  <si>
    <t>PapF-UcAAAAJ</t>
  </si>
  <si>
    <t>Elmergib University</t>
  </si>
  <si>
    <t>Ashu Kumar</t>
  </si>
  <si>
    <t>https://scholar.google.com/citations?hl=en&amp;user=o2F6QeQAAAAJ</t>
  </si>
  <si>
    <t>o2F6QeQAAAAJ</t>
  </si>
  <si>
    <t>Verified email at cse.ism.ac.in</t>
  </si>
  <si>
    <t>Edgar Sakwa Temba</t>
  </si>
  <si>
    <t>https://scholar.google.com/citations?hl=en&amp;user=P68sD8gAAAAJ</t>
  </si>
  <si>
    <t>P68sD8gAAAAJ</t>
  </si>
  <si>
    <t>Verified email at students.jkuat.ac.ke</t>
  </si>
  <si>
    <t>Sri Subhash Pathuri</t>
  </si>
  <si>
    <t>https://scholar.google.com/citations?hl=en&amp;user=7IyVjIoAAAAJ</t>
  </si>
  <si>
    <t>7IyVjIoAAAAJ</t>
  </si>
  <si>
    <t>Aarush Shintre</t>
  </si>
  <si>
    <t>https://scholar.google.com/citations?hl=en&amp;user=jaAv1ygAAAAJ</t>
  </si>
  <si>
    <t>jaAv1ygAAAAJ</t>
  </si>
  <si>
    <t>Student, University of Texas, Dallas</t>
  </si>
  <si>
    <t>Kyriakos Kydoniefs</t>
  </si>
  <si>
    <t>https://scholar.google.com/citations?hl=en&amp;user=VinWq3oAAAAJ</t>
  </si>
  <si>
    <t>VinWq3oAAAAJ</t>
  </si>
  <si>
    <t>M.Sc. Bioinformatics and Neuroinformatics, Hellenic Open University</t>
  </si>
  <si>
    <t>Filip StojanoviÄ‡</t>
  </si>
  <si>
    <t>https://scholar.google.com/citations?hl=en&amp;user=mcus9ZQAAAAJ</t>
  </si>
  <si>
    <t>mcus9ZQAAAAJ</t>
  </si>
  <si>
    <t>Cloud DevOps Engineer, Merkle DACH</t>
  </si>
  <si>
    <t>Verified email at vtsnis.rs</t>
  </si>
  <si>
    <t>SÃ¡vio Berdine</t>
  </si>
  <si>
    <t>https://scholar.google.com/citations?hl=en&amp;user=4WZ0bPcAAAAJ</t>
  </si>
  <si>
    <t>4WZ0bPcAAAAJ</t>
  </si>
  <si>
    <t>Universidade Federal Rural de Pernambuco</t>
  </si>
  <si>
    <t>Verified email at ufrpe.br</t>
  </si>
  <si>
    <t>Jorg Bekelaar</t>
  </si>
  <si>
    <t>https://scholar.google.com/citations?hl=en&amp;user=nGNWKm0AAAAJ</t>
  </si>
  <si>
    <t>nGNWKm0AAAAJ</t>
  </si>
  <si>
    <t>Sandhya Vinukonda</t>
  </si>
  <si>
    <t>https://scholar.google.com/citations?hl=en&amp;user=GI1ix3UAAAAJ</t>
  </si>
  <si>
    <t>GI1ix3UAAAAJ</t>
  </si>
  <si>
    <t>Juan Pablo Correa Puerta</t>
  </si>
  <si>
    <t>https://scholar.google.com/citations?hl=en&amp;user=KAlWmKIAAAAJ</t>
  </si>
  <si>
    <t>KAlWmKIAAAAJ</t>
  </si>
  <si>
    <t>MSc Computer Science Student at TecnolÃ³gico de Monterrey and Universidad de los Andes</t>
  </si>
  <si>
    <t>Naheeda Zaib</t>
  </si>
  <si>
    <t>https://scholar.google.com/citations?hl=en&amp;user=-ZdJ25kAAAAJ</t>
  </si>
  <si>
    <t>Phd scholar</t>
  </si>
  <si>
    <t>Verified email at nimsuniversity.org</t>
  </si>
  <si>
    <t>Jasur Allayorov A'zamjon o'g'li</t>
  </si>
  <si>
    <t>https://scholar.google.com/citations?hl=en&amp;user=xlRlqQsAAAAJ</t>
  </si>
  <si>
    <t>xlRlqQsAAAAJ</t>
  </si>
  <si>
    <t>assistant-teacher, Samarkand branch of Tashkent State University of Economics</t>
  </si>
  <si>
    <t>Verified email at sbtsue.uz</t>
  </si>
  <si>
    <t>Oleksandr Semochko</t>
  </si>
  <si>
    <t>https://scholar.google.com/citations?hl=en&amp;user=aMoerxEAAAAJ</t>
  </si>
  <si>
    <t>aMoerxEAAAAJ</t>
  </si>
  <si>
    <t>Ivan Franko National University</t>
  </si>
  <si>
    <t>Yunjie Wu</t>
  </si>
  <si>
    <t>https://scholar.google.com/citations?hl=en&amp;user=jpsRKz4AAAAJ</t>
  </si>
  <si>
    <t>jpsRKz4AAAAJ</t>
  </si>
  <si>
    <t>Mihai Stoica</t>
  </si>
  <si>
    <t>https://scholar.google.com/citations?hl=en&amp;user=CH0LdRcAAAAJ</t>
  </si>
  <si>
    <t>CH0LdRcAAAAJ</t>
  </si>
  <si>
    <t>Fullstack Developer</t>
  </si>
  <si>
    <t>Dmytro Lysenko</t>
  </si>
  <si>
    <t>https://scholar.google.com/citations?hl=en&amp;user=-mYzYtgAAAAJ</t>
  </si>
  <si>
    <t>PhD student of Computer Science, Kremenchuk Mykhailo Ostrohradskyi National University</t>
  </si>
  <si>
    <t>Burak YolaÃ§an</t>
  </si>
  <si>
    <t>https://scholar.google.com/citations?hl=en&amp;user=qBs1v4UAAAAJ</t>
  </si>
  <si>
    <t>qBs1v4UAAAAJ</t>
  </si>
  <si>
    <t>K Anjali Kamath</t>
  </si>
  <si>
    <t>https://scholar.google.com/citations?hl=en&amp;user=1kzpBuIAAAAJ</t>
  </si>
  <si>
    <t>1kzpBuIAAAAJ</t>
  </si>
  <si>
    <t>PES University, University of Southern California</t>
  </si>
  <si>
    <t>Delvin Lim</t>
  </si>
  <si>
    <t>https://scholar.google.com/citations?hl=en&amp;user=9Nkir54AAAAJ</t>
  </si>
  <si>
    <t>9Nkir54AAAAJ</t>
  </si>
  <si>
    <t>Kavindu Ravishan</t>
  </si>
  <si>
    <t>https://scholar.google.com/citations?hl=en&amp;user=X6T7ffIAAAAJ</t>
  </si>
  <si>
    <t>X6T7ffIAAAAJ</t>
  </si>
  <si>
    <t>Student at University of Oulu</t>
  </si>
  <si>
    <t>Melisa</t>
  </si>
  <si>
    <t>https://scholar.google.com/citations?hl=en&amp;user=75GGBGgAAAAJ</t>
  </si>
  <si>
    <t>75GGBGgAAAAJ</t>
  </si>
  <si>
    <t>Jan Izydorczyk</t>
  </si>
  <si>
    <t>https://scholar.google.com/citations?hl=en&amp;user=C2f-FZsAAAAJ</t>
  </si>
  <si>
    <t>C2f-FZsAAAAJ</t>
  </si>
  <si>
    <t>Verified email at student.agh.edu.pl</t>
  </si>
  <si>
    <t>Nilay Saraf</t>
  </si>
  <si>
    <t>https://scholar.google.com/citations?hl=en&amp;user=1iJpVTMAAAAJ</t>
  </si>
  <si>
    <t>1iJpVTMAAAAJ</t>
  </si>
  <si>
    <t>Student, VIT Chennai</t>
  </si>
  <si>
    <t>Quang-Huy Can</t>
  </si>
  <si>
    <t>https://scholar.google.com/citations?hl=en&amp;user=dRTQtngAAAAJ</t>
  </si>
  <si>
    <t>dRTQtngAAAAJ</t>
  </si>
  <si>
    <t>Thaer M. Alhanafi</t>
  </si>
  <si>
    <t>https://scholar.google.com/citations?hl=en&amp;user=gxQcqrEAAAAJ</t>
  </si>
  <si>
    <t>gxQcqrEAAAAJ</t>
  </si>
  <si>
    <t>Master Of Engineering</t>
  </si>
  <si>
    <t>Verified email at students.iugaza.edu.ps</t>
  </si>
  <si>
    <t>Liam Shatzel</t>
  </si>
  <si>
    <t>https://scholar.google.com/citations?hl=en&amp;user=xMNQDpcAAAAJ</t>
  </si>
  <si>
    <t>xMNQDpcAAAAJ</t>
  </si>
  <si>
    <t>Ramani Jaydeep Ramniklal</t>
  </si>
  <si>
    <t>https://scholar.google.com/citations?hl=en&amp;user=cUKPhVcAAAAJ</t>
  </si>
  <si>
    <t>cUKPhVcAAAAJ</t>
  </si>
  <si>
    <t>Assistant Professor , Atmiya University, Rajkot,Gujarat</t>
  </si>
  <si>
    <t>Verified email at atmiyauni.ac.in</t>
  </si>
  <si>
    <t>Anton McClure</t>
  </si>
  <si>
    <t>https://scholar.google.com/citations?hl=en&amp;user=5aPltFEAAAAJ</t>
  </si>
  <si>
    <t>5aPltFEAAAAJ</t>
  </si>
  <si>
    <t>Deepit Aggarwal</t>
  </si>
  <si>
    <t>https://scholar.google.com/citations?hl=en&amp;user=n6MBwkEAAAAJ</t>
  </si>
  <si>
    <t>n6MBwkEAAAAJ</t>
  </si>
  <si>
    <t>Christ (Deemed to be University)</t>
  </si>
  <si>
    <t>Mostakin Hossen</t>
  </si>
  <si>
    <t>https://scholar.google.com/citations?hl=en&amp;user=J3fDbv8AAAAJ</t>
  </si>
  <si>
    <t>J3fDbv8AAAAJ</t>
  </si>
  <si>
    <t>MAHSA University</t>
  </si>
  <si>
    <t>Verified email at mahsastudent.edu.my</t>
  </si>
  <si>
    <t>ÐšÐ¾Ð»ÑŒÐ²Ð° ÐœÐ¸ÐºÐ¸Ñ‚Ð° / Kolva Mykyta</t>
  </si>
  <si>
    <t>https://scholar.google.com/citations?hl=en&amp;user=duKn6q8AAAAJ</t>
  </si>
  <si>
    <t>duKn6q8AAAAJ</t>
  </si>
  <si>
    <t>Kyiv National University of Technologies and Design</t>
  </si>
  <si>
    <t>Verified email at knutd.edu.ua</t>
  </si>
  <si>
    <t>Yaroslav Kryvolapov</t>
  </si>
  <si>
    <t>https://scholar.google.com/citations?hl=en&amp;user=uIGU5xcAAAAJ</t>
  </si>
  <si>
    <t>uIGU5xcAAAAJ</t>
  </si>
  <si>
    <t>ÐœÐ°ÐºÑÐ¸Ð¼ Ð¡Ð¸Ð¿Ð°Ñ‚Ð¾Ð²</t>
  </si>
  <si>
    <t>https://scholar.google.com/citations?hl=en&amp;user=M_yM7z0AAAAJ</t>
  </si>
  <si>
    <t>M_yM7z0AAAAJ</t>
  </si>
  <si>
    <t>Ð®Ð£Ñ€Ð“Ð£</t>
  </si>
  <si>
    <t>Maksim Zhelezov</t>
  </si>
  <si>
    <t>https://scholar.google.com/citations?hl=en&amp;user=eI4Kp30AAAAJ</t>
  </si>
  <si>
    <t>eI4Kp30AAAAJ</t>
  </si>
  <si>
    <t>Verified email at graphics.cs.msu.ru</t>
  </si>
  <si>
    <t>Hemanshu Dharmik</t>
  </si>
  <si>
    <t>https://scholar.google.com/citations?hl=en&amp;user=8w6yZNUAAAAJ</t>
  </si>
  <si>
    <t>8w6yZNUAAAAJ</t>
  </si>
  <si>
    <t>Student at Priyadarshini College of Engineering, Nagpur</t>
  </si>
  <si>
    <t>Verified email at pcenagpur.edu.in</t>
  </si>
  <si>
    <t>Welton Pereira da Luz Felix</t>
  </si>
  <si>
    <t>https://scholar.google.com/citations?hl=en&amp;user=6azGY2EAAAAJ</t>
  </si>
  <si>
    <t>6azGY2EAAAAJ</t>
  </si>
  <si>
    <t>Electronics student, Instituto Federal de Pernambuco - Campus Recife</t>
  </si>
  <si>
    <t>Verified email at discente.ifpe.edu.br</t>
  </si>
  <si>
    <t>Alejandro RÃ­os MuÃ±oz</t>
  </si>
  <si>
    <t>https://scholar.google.com/citations?hl=en&amp;user=e5hQg1wAAAAJ</t>
  </si>
  <si>
    <t>e5hQg1wAAAAJ</t>
  </si>
  <si>
    <t>Computer Science student at EAFIT University</t>
  </si>
  <si>
    <t>Viacheslav Vasylenko</t>
  </si>
  <si>
    <t>https://scholar.google.com/citations?hl=en&amp;user=-3BlD7gAAAAJ</t>
  </si>
  <si>
    <t>-3BlD7gAAAAJ</t>
  </si>
  <si>
    <t>Postgraduate, Zhytomyr Polytechnic State University</t>
  </si>
  <si>
    <t>Verified email at student.ztu.edu.ua</t>
  </si>
  <si>
    <t>konstantinos papageorgiou</t>
  </si>
  <si>
    <t>https://scholar.google.com/citations?hl=en&amp;user=rXdz4qEAAAAJ</t>
  </si>
  <si>
    <t>rXdz4qEAAAAJ</t>
  </si>
  <si>
    <t>Eman Hisham</t>
  </si>
  <si>
    <t>https://scholar.google.com/citations?hl=en&amp;user=bmTnq6sAAAAJ</t>
  </si>
  <si>
    <t>bmTnq6sAAAAJ</t>
  </si>
  <si>
    <t>University of Mosul , Education College for Girls</t>
  </si>
  <si>
    <t>Maksym Androshchuk</t>
  </si>
  <si>
    <t>https://scholar.google.com/citations?hl=en&amp;user=4QmyB4gAAAAJ</t>
  </si>
  <si>
    <t>4QmyB4gAAAAJ</t>
  </si>
  <si>
    <t>PhD student, National University of Kyiv-Mohyla Academy</t>
  </si>
  <si>
    <t>Thaphon Chinnakornsakul</t>
  </si>
  <si>
    <t>https://scholar.google.com/citations?hl=en&amp;user=J1Xtu88AAAAJ</t>
  </si>
  <si>
    <t>J1Xtu88AAAAJ</t>
  </si>
  <si>
    <t>Ð¯Ñ€Ð¾Ñˆ ÐžÐ»ÐµÐ³ Ð›ÐµÐ¾Ð½Ñ–Ð´Ð¾Ð²Ð¸Ñ‡</t>
  </si>
  <si>
    <t>https://scholar.google.com/citations?hl=en&amp;user=CDcgR5MAAAAJ</t>
  </si>
  <si>
    <t>CDcgR5MAAAAJ</t>
  </si>
  <si>
    <t>ÑÑ‚ÑƒÐ´ÐµÐ½Ñ‚, Ð”Ð¾Ð½ÐµÑ†ÑŒÐºÐ¸Ð¹ Ð½Ð°Ñ†Ñ–Ð¾Ð½Ð°Ð»ÑŒÐ½Ð¸Ð¹ ÑƒÐ½Ñ–Ð²ÐµÑ€ÑÐ¸Ñ‚ÐµÑ‚ Ñ–Ð¼ÐµÐ½Ñ– Ð’Ð°ÑÐ¸Ð»Ñ Ð¡Ñ‚ÑƒÑÐ°</t>
  </si>
  <si>
    <t>Bohdan Zinchenko</t>
  </si>
  <si>
    <t>https://scholar.google.com/citations?hl=en&amp;user=FB-Ox04AAAAJ</t>
  </si>
  <si>
    <t>FB-Ox04AAAAJ</t>
  </si>
  <si>
    <t>Siji Jestus John</t>
  </si>
  <si>
    <t>https://scholar.google.com/citations?hl=en&amp;user=DMGFeXoAAAAJ</t>
  </si>
  <si>
    <t>DMGFeXoAAAAJ</t>
  </si>
  <si>
    <t>Alekh</t>
  </si>
  <si>
    <t>https://scholar.google.com/citations?hl=en&amp;user=SxJ2sQcAAAAJ</t>
  </si>
  <si>
    <t>SxJ2sQcAAAAJ</t>
  </si>
  <si>
    <t>Luke Sawczak</t>
  </si>
  <si>
    <t>https://scholar.google.com/citations?hl=en&amp;user=GHwMid0AAAAJ</t>
  </si>
  <si>
    <t>GHwMid0AAAAJ</t>
  </si>
  <si>
    <t>Verified email at alum.utoronto.ca</t>
  </si>
  <si>
    <t>Yen-Fu Chen</t>
  </si>
  <si>
    <t>https://scholar.google.com/citations?hl=en&amp;user=xtlY2gQAAAAJ</t>
  </si>
  <si>
    <t>xtlY2gQAAAAJ</t>
  </si>
  <si>
    <t>Individual Researcher</t>
  </si>
  <si>
    <t>Verified email at kqalea.xyz</t>
  </si>
  <si>
    <t>Utku Can TopÃ§u</t>
  </si>
  <si>
    <t>https://scholar.google.com/citations?hl=en&amp;user=-jXiYMAAAAAJ</t>
  </si>
  <si>
    <t>Verified email at topcu.gen.tr</t>
  </si>
  <si>
    <t>Rajaram Yadav</t>
  </si>
  <si>
    <t>https://scholar.google.com/citations?hl=en&amp;user=Hlhg8ngAAAAJ</t>
  </si>
  <si>
    <t>Hlhg8ngAAAAJ</t>
  </si>
  <si>
    <t>Tien Dam Minh</t>
  </si>
  <si>
    <t>https://scholar.google.com/citations?hl=en&amp;user=wTPbpK0AAAAJ</t>
  </si>
  <si>
    <t>wTPbpK0AAAAJ</t>
  </si>
  <si>
    <t>Viettel High Technology Industries Corporation</t>
  </si>
  <si>
    <t>Verified email at viettel.com.vn</t>
  </si>
  <si>
    <t>Bushra Aljaafreh</t>
  </si>
  <si>
    <t>https://scholar.google.com/citations?hl=en&amp;user=EpR_JcQAAAAJ</t>
  </si>
  <si>
    <t>EpR_JcQAAAAJ</t>
  </si>
  <si>
    <t>lakshmipathi a</t>
  </si>
  <si>
    <t>https://scholar.google.com/citations?hl=en&amp;user=vNV3-gsAAAAJ</t>
  </si>
  <si>
    <t>vNV3-gsAAAAJ</t>
  </si>
  <si>
    <t>jntuh</t>
  </si>
  <si>
    <t>Verified email at gniindia.org</t>
  </si>
  <si>
    <t>Konrad PorÄ™ba</t>
  </si>
  <si>
    <t>https://scholar.google.com/citations?hl=en&amp;user=xCZFAYwAAAAJ</t>
  </si>
  <si>
    <t>xCZFAYwAAAAJ</t>
  </si>
  <si>
    <t>Student of Computer Science, Jagiellonian University, KrakÃ³w, Poland</t>
  </si>
  <si>
    <t>Serhii Sukharskyi</t>
  </si>
  <si>
    <t>https://scholar.google.com/citations?hl=en&amp;user=bAaF_eIAAAAJ</t>
  </si>
  <si>
    <t>bAaF_eIAAAAJ</t>
  </si>
  <si>
    <t>Martin Johannes Nilsen</t>
  </si>
  <si>
    <t>https://scholar.google.com/citations?hl=en&amp;user=ndWcbp4AAAAJ</t>
  </si>
  <si>
    <t>ndWcbp4AAAAJ</t>
  </si>
  <si>
    <t>Abduvali Mamatov Abduvohid o'g'li</t>
  </si>
  <si>
    <t>https://scholar.google.com/citations?hl=en&amp;user=aNMlX40AAAAJ</t>
  </si>
  <si>
    <t>aNMlX40AAAAJ</t>
  </si>
  <si>
    <t>NamDU</t>
  </si>
  <si>
    <t>Tejesh Radhakrishna</t>
  </si>
  <si>
    <t>https://scholar.google.com/citations?hl=en&amp;user=oqa-C3AAAAAJ</t>
  </si>
  <si>
    <t>oqa-C3AAAAAJ</t>
  </si>
  <si>
    <t>Computer Science Student, California State University, San Marcos</t>
  </si>
  <si>
    <t>Verified email at csusm.edu</t>
  </si>
  <si>
    <t>Lily Ann Dela Cruz</t>
  </si>
  <si>
    <t>https://scholar.google.com/citations?hl=en&amp;user=ysKq5p8AAAAJ</t>
  </si>
  <si>
    <t>ysKq5p8AAAAJ</t>
  </si>
  <si>
    <t>Professor, University of Saint Louis</t>
  </si>
  <si>
    <t>Verified email at usl.edu.ph</t>
  </si>
  <si>
    <t>Munki Albright</t>
  </si>
  <si>
    <t>https://scholar.google.com/citations?hl=en&amp;user=6UrJikwAAAAJ</t>
  </si>
  <si>
    <t>6UrJikwAAAAJ</t>
  </si>
  <si>
    <t>College of Technology, University of Buea</t>
  </si>
  <si>
    <t>Sandeep David Golkonda</t>
  </si>
  <si>
    <t>https://scholar.google.com/citations?hl=en&amp;user=gfFd54QAAAAJ</t>
  </si>
  <si>
    <t>gfFd54QAAAAJ</t>
  </si>
  <si>
    <t>AT&amp;T</t>
  </si>
  <si>
    <t>Verified email at att.com</t>
  </si>
  <si>
    <t>Elina Shirolkar</t>
  </si>
  <si>
    <t>https://scholar.google.com/citations?hl=en&amp;user=SFHxAhYAAAAJ</t>
  </si>
  <si>
    <t>SFHxAhYAAAAJ</t>
  </si>
  <si>
    <t>Flavia Janine Rosante Beo</t>
  </si>
  <si>
    <t>https://scholar.google.com/citations?hl=en&amp;user=NG_Xb_oAAAAJ</t>
  </si>
  <si>
    <t>NG_Xb_oAAAAJ</t>
  </si>
  <si>
    <t>Software Engineer | Assistant Professor</t>
  </si>
  <si>
    <t>Akshay Kagwade</t>
  </si>
  <si>
    <t>https://scholar.google.com/citations?hl=en&amp;user=d0Bb-egAAAAJ</t>
  </si>
  <si>
    <t>d0Bb-egAAAAJ</t>
  </si>
  <si>
    <t>Ammar Mahdawi</t>
  </si>
  <si>
    <t>https://scholar.google.com/citations?hl=en&amp;user=pqefVBgAAAAJ</t>
  </si>
  <si>
    <t>pqefVBgAAAAJ</t>
  </si>
  <si>
    <t>Postgraduate at University of science malaysia</t>
  </si>
  <si>
    <t>Jenny Yang</t>
  </si>
  <si>
    <t>https://scholar.google.com/citations?hl=en&amp;user=8U4zhyIAAAAJ</t>
  </si>
  <si>
    <t>8U4zhyIAAAAJ</t>
  </si>
  <si>
    <t>MSc Student, Georgia Tech</t>
  </si>
  <si>
    <t>Jan Eilbert Lee</t>
  </si>
  <si>
    <t>https://scholar.google.com/citations?hl=en&amp;user=C-jLQdwAAAAJ</t>
  </si>
  <si>
    <t>C-jLQdwAAAAJ</t>
  </si>
  <si>
    <t>Technological University of the Philippines</t>
  </si>
  <si>
    <t>Verified email at tup.edu.ph</t>
  </si>
  <si>
    <t>Jorge Gustavo Moreno LÃ³pez</t>
  </si>
  <si>
    <t>https://scholar.google.com/citations?hl=en&amp;user=3InoVPUAAAAJ</t>
  </si>
  <si>
    <t>3InoVPUAAAAJ</t>
  </si>
  <si>
    <t>Verified email at alumnos.upm.es</t>
  </si>
  <si>
    <t>Maksuda Sultana</t>
  </si>
  <si>
    <t>https://scholar.google.com/citations?hl=en&amp;user=76nuR7sAAAAJ</t>
  </si>
  <si>
    <t>76nuR7sAAAAJ</t>
  </si>
  <si>
    <t>AMA Computer University</t>
  </si>
  <si>
    <t>Francis Walugembe</t>
  </si>
  <si>
    <t>https://scholar.google.com/citations?hl=en&amp;user=ab-HrlsAAAAJ</t>
  </si>
  <si>
    <t>ab-HrlsAAAAJ</t>
  </si>
  <si>
    <t>Alma Mater Europaea - ECM</t>
  </si>
  <si>
    <t>Jinhong Choi</t>
  </si>
  <si>
    <t>https://scholar.google.com/citations?hl=en&amp;user=KHwNrnUAAAAJ</t>
  </si>
  <si>
    <t>KHwNrnUAAAAJ</t>
  </si>
  <si>
    <t>Shofinurdin</t>
  </si>
  <si>
    <t>https://scholar.google.com/citations?hl=en&amp;user=N4w3fvoAAAAJ</t>
  </si>
  <si>
    <t>N4w3fvoAAAAJ</t>
  </si>
  <si>
    <t>Universitas Budiluhur</t>
  </si>
  <si>
    <t>Yankuo Luo</t>
  </si>
  <si>
    <t>https://scholar.google.com/citations?hl=en&amp;user=JQ-yq8oAAAAJ</t>
  </si>
  <si>
    <t>JQ-yq8oAAAAJ</t>
  </si>
  <si>
    <t>University of Science and Technology Beijing</t>
  </si>
  <si>
    <t>Verified email at xs.ustb.edu.cn</t>
  </si>
  <si>
    <t>NgÃ´ Quá»‘c Huy</t>
  </si>
  <si>
    <t>https://scholar.google.com/citations?hl=en&amp;user=rhZ5vGwAAAAJ</t>
  </si>
  <si>
    <t>rhZ5vGwAAAAJ</t>
  </si>
  <si>
    <t>VÄƒn Lang University</t>
  </si>
  <si>
    <t>Verified email at vlu.edu.vn</t>
  </si>
  <si>
    <t>Victor Danilo CastaÃ±eda Pinzon</t>
  </si>
  <si>
    <t>https://scholar.google.com/citations?hl=en&amp;user=dwah55MAAAAJ</t>
  </si>
  <si>
    <t>dwah55MAAAAJ</t>
  </si>
  <si>
    <t>Estudiante Maestria en Ingenieria de Software Universidad de los Andes</t>
  </si>
  <si>
    <t>MOHANA MANI</t>
  </si>
  <si>
    <t>https://scholar.google.com/citations?hl=en&amp;user=hIdhx6kAAAAJ</t>
  </si>
  <si>
    <t>hIdhx6kAAAAJ</t>
  </si>
  <si>
    <t>Professor of Computer science</t>
  </si>
  <si>
    <t>Verified email at veltechmultitech.org</t>
  </si>
  <si>
    <t>Vijaya Malla</t>
  </si>
  <si>
    <t>https://scholar.google.com/citations?hl=en&amp;user=0GrsRusAAAAJ</t>
  </si>
  <si>
    <t>0GrsRusAAAAJ</t>
  </si>
  <si>
    <t>Verified email at sac.tu.edu.np</t>
  </si>
  <si>
    <t>Marco Antonio Mauro</t>
  </si>
  <si>
    <t>https://scholar.google.com/citations?hl=en&amp;user=fSHNE-cAAAAJ</t>
  </si>
  <si>
    <t>fSHNE-cAAAAJ</t>
  </si>
  <si>
    <t>Verified email at redyardresearch.com</t>
  </si>
  <si>
    <t>Behnam Gheysari</t>
  </si>
  <si>
    <t>https://scholar.google.com/citations?hl=en&amp;user=RpxTaLIAAAAJ</t>
  </si>
  <si>
    <t>RpxTaLIAAAAJ</t>
  </si>
  <si>
    <t>Researcher, KN Toosi University of Technology</t>
  </si>
  <si>
    <t>Douglas Drumond Kayama</t>
  </si>
  <si>
    <t>https://scholar.google.com/citations?hl=en&amp;user=kHhKOUcAAAAJ</t>
  </si>
  <si>
    <t>kHhKOUcAAAAJ</t>
  </si>
  <si>
    <t>MSc student</t>
  </si>
  <si>
    <t>bharti ahuja</t>
  </si>
  <si>
    <t>https://scholar.google.com/citations?hl=en&amp;user=8qCaUXcAAAAJ</t>
  </si>
  <si>
    <t>8qCaUXcAAAAJ</t>
  </si>
  <si>
    <t>Assitant Professor Computer Engineering,SITRC</t>
  </si>
  <si>
    <t>Jorly Metzger</t>
  </si>
  <si>
    <t>https://scholar.google.com/citations?hl=en&amp;user=tTPR7ysAAAAJ</t>
  </si>
  <si>
    <t>tTPR7ysAAAAJ</t>
  </si>
  <si>
    <t>ë°•ì§€ìœ¤</t>
  </si>
  <si>
    <t>https://scholar.google.com/citations?hl=en&amp;user=JUDvd7YAAAAJ</t>
  </si>
  <si>
    <t>JUDvd7YAAAAJ</t>
  </si>
  <si>
    <t>ì•„ì£¼ëŒ€í•™êµ ì†Œí”„íŠ¸ì›¨ì–´í•™ê³¼ í•™ë¶€ìƒ</t>
  </si>
  <si>
    <t>Verified email at ajou.ac.kr</t>
  </si>
  <si>
    <t>Sanu Lenora</t>
  </si>
  <si>
    <t>https://scholar.google.com/citations?hl=en&amp;user=fgIF73EAAAAJ</t>
  </si>
  <si>
    <t>fgIF73EAAAAJ</t>
  </si>
  <si>
    <t>Undergraduate, University of Plymouth</t>
  </si>
  <si>
    <t>Elham Ahmed</t>
  </si>
  <si>
    <t>https://scholar.google.com/citations?hl=en&amp;user=mDOypoUAAAAJ</t>
  </si>
  <si>
    <t>mDOypoUAAAAJ</t>
  </si>
  <si>
    <t>Master degree of computer science</t>
  </si>
  <si>
    <t>KHALID ABDULHAMED ABDULJABBAR</t>
  </si>
  <si>
    <t>https://scholar.google.com/citations?hl=en&amp;user=pi0ZDo0AAAAJ</t>
  </si>
  <si>
    <t>pi0ZDo0AAAAJ</t>
  </si>
  <si>
    <t>Assistant Lecturer, Salahaddin University</t>
  </si>
  <si>
    <t>Mitrajeet Golsangi</t>
  </si>
  <si>
    <t>https://scholar.google.com/citations?hl=en&amp;user=FLESjQYAAAAJ</t>
  </si>
  <si>
    <t>FLESjQYAAAAJ</t>
  </si>
  <si>
    <t>Student, Savitribai Phule Pune University</t>
  </si>
  <si>
    <t>Diana Carolina Benjumea Hernandez</t>
  </si>
  <si>
    <t>https://scholar.google.com/citations?hl=en&amp;user=6qSsjuQAAAAJ</t>
  </si>
  <si>
    <t>6qSsjuQAAAAJ</t>
  </si>
  <si>
    <t>Kushagra</t>
  </si>
  <si>
    <t>https://scholar.google.com/citations?hl=en&amp;user=aAioQJQAAAAJ</t>
  </si>
  <si>
    <t>aAioQJQAAAAJ</t>
  </si>
  <si>
    <t>William Lutfi Rahman Harjo</t>
  </si>
  <si>
    <t>https://scholar.google.com/citations?hl=en&amp;user=A6Pa4U8AAAAJ</t>
  </si>
  <si>
    <t>A6Pa4U8AAAAJ</t>
  </si>
  <si>
    <t>Surada Pathawiwichit</t>
  </si>
  <si>
    <t>https://scholar.google.com/citations?hl=en&amp;user=v_JLnJkAAAAJ</t>
  </si>
  <si>
    <t>v_JLnJkAAAAJ</t>
  </si>
  <si>
    <t>Sanskriti Bansal</t>
  </si>
  <si>
    <t>https://scholar.google.com/citations?hl=en&amp;user=LU0gNfsAAAAJ</t>
  </si>
  <si>
    <t>LU0gNfsAAAAJ</t>
  </si>
  <si>
    <t>BTech CSE Undergraduate Student</t>
  </si>
  <si>
    <t>Tina Salehi Torabi</t>
  </si>
  <si>
    <t>https://scholar.google.com/citations?hl=en&amp;user=uIlu1Y8AAAAJ</t>
  </si>
  <si>
    <t>uIlu1Y8AAAAJ</t>
  </si>
  <si>
    <t>Reaserch assistant, University of Florida</t>
  </si>
  <si>
    <t>Ruth Yankson</t>
  </si>
  <si>
    <t>https://scholar.google.com/citations?hl=en&amp;user=ZDDmjwoAAAAJ</t>
  </si>
  <si>
    <t>ZDDmjwoAAAAJ</t>
  </si>
  <si>
    <t>David Winata</t>
  </si>
  <si>
    <t>https://scholar.google.com/citations?hl=en&amp;user=gHnEoBQAAAAJ</t>
  </si>
  <si>
    <t>gHnEoBQAAAAJ</t>
  </si>
  <si>
    <t>Lecturer of Computer science, Suryadarma University</t>
  </si>
  <si>
    <t>Verified email at unsurya.ac.id</t>
  </si>
  <si>
    <t>Mustafa Salah Mohamed Kheir</t>
  </si>
  <si>
    <t>https://scholar.google.com/citations?hl=en&amp;user=wEilkfIAAAAJ</t>
  </si>
  <si>
    <t>wEilkfIAAAAJ</t>
  </si>
  <si>
    <t>Teacher Assistance</t>
  </si>
  <si>
    <t>Alhasan Amer Ibrahim</t>
  </si>
  <si>
    <t>https://scholar.google.com/citations?hl=en&amp;user=iim_sioAAAAJ</t>
  </si>
  <si>
    <t>iim_sioAAAAJ</t>
  </si>
  <si>
    <t>Basrah University For Oil and Gas - College of Industrial Management for Oil and Gas</t>
  </si>
  <si>
    <t>Aurelie Msiza</t>
  </si>
  <si>
    <t>https://scholar.google.com/citations?hl=en&amp;user=tMm1lIIAAAAJ</t>
  </si>
  <si>
    <t>tMm1lIIAAAAJ</t>
  </si>
  <si>
    <t>Computer Science Major, Lincoln Memorial University</t>
  </si>
  <si>
    <t>Verified email at lmunet.edu</t>
  </si>
  <si>
    <t>Vitalii Vorobiov</t>
  </si>
  <si>
    <t>https://scholar.google.com/citations?hl=en&amp;user=tc1r2tcAAAAJ</t>
  </si>
  <si>
    <t>tc1r2tcAAAAJ</t>
  </si>
  <si>
    <t>M.Sc. Student in Software Engineering, Lviv Polytechnic National University</t>
  </si>
  <si>
    <t>Kanaishk Garg</t>
  </si>
  <si>
    <t>https://scholar.google.com/citations?hl=en&amp;user=GJYdrIQAAAAJ</t>
  </si>
  <si>
    <t>GJYdrIQAAAAJ</t>
  </si>
  <si>
    <t>Student, B.Tech Computer Science, Maharaja Agrasen Institute of Technology.</t>
  </si>
  <si>
    <t>Verified email at cse.mait.ac.in</t>
  </si>
  <si>
    <t>Willian Soares GirÃ£o</t>
  </si>
  <si>
    <t>https://scholar.google.com/citations?hl=en&amp;user=Y5uXEg0AAAAJ</t>
  </si>
  <si>
    <t>Y5uXEg0AAAAJ</t>
  </si>
  <si>
    <t>PhD student, University of Groningen</t>
  </si>
  <si>
    <t>Verified email at rug.nl</t>
  </si>
  <si>
    <t>Risma Adisty Nilasari</t>
  </si>
  <si>
    <t>https://scholar.google.com/citations?hl=en&amp;user=O9prP50AAAAJ</t>
  </si>
  <si>
    <t>O9prP50AAAAJ</t>
  </si>
  <si>
    <t>Universitas Duta Bangsa Surakarta</t>
  </si>
  <si>
    <t>Ivan Silajev</t>
  </si>
  <si>
    <t>https://scholar.google.com/citations?hl=en&amp;user=LCvb6fYAAAAJ</t>
  </si>
  <si>
    <t>LCvb6fYAAAAJ</t>
  </si>
  <si>
    <t>Julkarnain Hidayat</t>
  </si>
  <si>
    <t>https://scholar.google.com/citations?hl=en&amp;user=cdXIhf4AAAAJ</t>
  </si>
  <si>
    <t>cdXIhf4AAAAJ</t>
  </si>
  <si>
    <t>Jayanth Pandit</t>
  </si>
  <si>
    <t>https://scholar.google.com/citations?hl=en&amp;user=cgvxoBEAAAAJ</t>
  </si>
  <si>
    <t>cgvxoBEAAAAJ</t>
  </si>
  <si>
    <t>Nakisige Veronica</t>
  </si>
  <si>
    <t>https://scholar.google.com/citations?hl=en&amp;user=9jsmhJQAAAAJ</t>
  </si>
  <si>
    <t>9jsmhJQAAAAJ</t>
  </si>
  <si>
    <t>Student at YMCA</t>
  </si>
  <si>
    <t>Umida Reimbaeva</t>
  </si>
  <si>
    <t>https://scholar.google.com/citations?hl=en&amp;user=3DeJN4AAAAAJ</t>
  </si>
  <si>
    <t>3DeJN4AAAAAJ</t>
  </si>
  <si>
    <t>Student of software engineering</t>
  </si>
  <si>
    <t>Moammar Ahmed Rageh</t>
  </si>
  <si>
    <t>https://scholar.google.com/citations?hl=en&amp;user=6xHsLrgAAAAJ</t>
  </si>
  <si>
    <t>6xHsLrgAAAAJ</t>
  </si>
  <si>
    <t>Faculty of Science,  Sana'a University.</t>
  </si>
  <si>
    <t>Verified email at su.edu.ye</t>
  </si>
  <si>
    <t>ë°•ì •ì‹</t>
  </si>
  <si>
    <t>https://scholar.google.com/citations?hl=en&amp;user=6q1BWbYAAAAJ</t>
  </si>
  <si>
    <t>6q1BWbYAAAAJ</t>
  </si>
  <si>
    <t>ê²½í¬ëŒ€í•™êµ</t>
  </si>
  <si>
    <t>Marcos Dominguez Velad</t>
  </si>
  <si>
    <t>https://scholar.google.com/citations?hl=en&amp;user=X3PUOeAAAAAJ</t>
  </si>
  <si>
    <t>X3PUOeAAAAAJ</t>
  </si>
  <si>
    <t>AMPL Optimization Inc.</t>
  </si>
  <si>
    <t>Verified email at ampl.com</t>
  </si>
  <si>
    <t>Jack Praveen Raj Ilango</t>
  </si>
  <si>
    <t>https://scholar.google.com/citations?hl=en&amp;user=51T2RdEAAAAJ</t>
  </si>
  <si>
    <t>51T2RdEAAAAJ</t>
  </si>
  <si>
    <t>Masters of Science in Computer Science, University of Southern California</t>
  </si>
  <si>
    <t>CJ Tran</t>
  </si>
  <si>
    <t>https://scholar.google.com/citations?hl=en&amp;user=DNoQXmYAAAAJ</t>
  </si>
  <si>
    <t>DNoQXmYAAAAJ</t>
  </si>
  <si>
    <t>Augusta University</t>
  </si>
  <si>
    <t>Verified email at augusta.edu</t>
  </si>
  <si>
    <t>Nargiza Allambergenova</t>
  </si>
  <si>
    <t>https://scholar.google.com/citations?hl=en&amp;user=vIUzAKAAAAAJ</t>
  </si>
  <si>
    <t>vIUzAKAAAAAJ</t>
  </si>
  <si>
    <t>TUIT</t>
  </si>
  <si>
    <t>Maryna Petryha</t>
  </si>
  <si>
    <t>https://scholar.google.com/citations?hl=en&amp;user=O1FM2SAAAAAJ</t>
  </si>
  <si>
    <t>O1FM2SAAAAAJ</t>
  </si>
  <si>
    <t>Bachelor</t>
  </si>
  <si>
    <t>Verified email at nmu.one</t>
  </si>
  <si>
    <t>Amol Avinash Shinde</t>
  </si>
  <si>
    <t>https://scholar.google.com/citations?hl=en&amp;user=hy8-ct8AAAAJ</t>
  </si>
  <si>
    <t>hy8-ct8AAAAJ</t>
  </si>
  <si>
    <t>Prince Guihi</t>
  </si>
  <si>
    <t>https://scholar.google.com/citations?hl=en&amp;user=i9oKG7cAAAAJ</t>
  </si>
  <si>
    <t>i9oKG7cAAAAJ</t>
  </si>
  <si>
    <t>Fara Triadi</t>
  </si>
  <si>
    <t>https://scholar.google.com/citations?hl=en&amp;user=1YNEeeEAAAAJ</t>
  </si>
  <si>
    <t>1YNEeeEAAAAJ</t>
  </si>
  <si>
    <t>universitas hasanuddin</t>
  </si>
  <si>
    <t>Verified email at student.unhas.ac.id</t>
  </si>
  <si>
    <t>Marko Pezer</t>
  </si>
  <si>
    <t>https://scholar.google.com/citations?hl=en&amp;user=i_vKUJMAAAAJ</t>
  </si>
  <si>
    <t>i_vKUJMAAAAJ</t>
  </si>
  <si>
    <t>Dimitrios Mentizis</t>
  </si>
  <si>
    <t>https://scholar.google.com/citations?hl=en&amp;user=S1jYbswAAAAJ</t>
  </si>
  <si>
    <t>S1jYbswAAAAJ</t>
  </si>
  <si>
    <t>International Hellenic University</t>
  </si>
  <si>
    <t>Verified email at teiemt.gr</t>
  </si>
  <si>
    <t>Firdaus Amruzain Satiranandi Wibowo</t>
  </si>
  <si>
    <t>https://scholar.google.com/citations?hl=en&amp;user=gghgpz0AAAAJ</t>
  </si>
  <si>
    <t>gghgpz0AAAAJ</t>
  </si>
  <si>
    <t>Undergraduate, Yogyakarta State University</t>
  </si>
  <si>
    <t>Leyla Mammadova</t>
  </si>
  <si>
    <t>https://scholar.google.com/citations?hl=en&amp;user=JdvKSHYAAAAJ</t>
  </si>
  <si>
    <t>JdvKSHYAAAAJ</t>
  </si>
  <si>
    <t>Institute of Information Technology, Baku, Azerbaijan</t>
  </si>
  <si>
    <t>Abdulrahman Al-adhami</t>
  </si>
  <si>
    <t>https://scholar.google.com/citations?hl=en&amp;user=Xjiv5zIAAAAJ</t>
  </si>
  <si>
    <t>Xjiv5zIAAAAJ</t>
  </si>
  <si>
    <t>Assistant Teacher,Alhikma University</t>
  </si>
  <si>
    <t>Verified email at duc.edu.iq</t>
  </si>
  <si>
    <t>Poonam</t>
  </si>
  <si>
    <t>https://scholar.google.com/citations?hl=en&amp;user=a3joHTIAAAAJ</t>
  </si>
  <si>
    <t>a3joHTIAAAAJ</t>
  </si>
  <si>
    <t>Jagannath University, Bahadurharh</t>
  </si>
  <si>
    <t>Svitlana Kuievda</t>
  </si>
  <si>
    <t>https://scholar.google.com/citations?hl=en&amp;user=k4gV_qUAAAAJ</t>
  </si>
  <si>
    <t>k4gV_qUAAAAJ</t>
  </si>
  <si>
    <t>RadosÅ‚aw Rowicki</t>
  </si>
  <si>
    <t>https://scholar.google.com/citations?hl=en&amp;user=3bR1EgIAAAAJ</t>
  </si>
  <si>
    <t>3bR1EgIAAAAJ</t>
  </si>
  <si>
    <t>DTU Compute</t>
  </si>
  <si>
    <t>Ishaan Vijay Verma</t>
  </si>
  <si>
    <t>https://scholar.google.com/citations?hl=en&amp;user=uwt2BKsAAAAJ</t>
  </si>
  <si>
    <t>uwt2BKsAAAAJ</t>
  </si>
  <si>
    <t>Studen at Galgotias University</t>
  </si>
  <si>
    <t>Yasin DOÄžAN</t>
  </si>
  <si>
    <t>https://scholar.google.com/citations?hl=en&amp;user=WT6daMwAAAAJ</t>
  </si>
  <si>
    <t>WT6daMwAAAAJ</t>
  </si>
  <si>
    <t>Kastamonu Ãœniversitesinde Ã–ÄŸretim GÃ¶revlisi</t>
  </si>
  <si>
    <t>Verified email at kastamonu.edu.tr</t>
  </si>
  <si>
    <t>Abid Rbiha</t>
  </si>
  <si>
    <t>https://scholar.google.com/citations?hl=en&amp;user=RZLsP6wAAAAJ</t>
  </si>
  <si>
    <t>RZLsP6wAAAAJ</t>
  </si>
  <si>
    <t>Student in university Ouargla Algeria</t>
  </si>
  <si>
    <t>Verified email at univ-ouargla.dz</t>
  </si>
  <si>
    <t>NILESH Jain</t>
  </si>
  <si>
    <t>https://scholar.google.com/citations?hl=en&amp;user=SFN1VPIAAAAJ</t>
  </si>
  <si>
    <t>SFN1VPIAAAAJ</t>
  </si>
  <si>
    <t>shihab A.Hamddi</t>
  </si>
  <si>
    <t>https://scholar.google.com/citations?hl=en&amp;user=1q2NRVEAAAAJ</t>
  </si>
  <si>
    <t>1q2NRVEAAAAJ</t>
  </si>
  <si>
    <t>tikrit university</t>
  </si>
  <si>
    <t>Rafael Tektano</t>
  </si>
  <si>
    <t>https://scholar.google.com/citations?hl=en&amp;user=watbsIAAAAAJ</t>
  </si>
  <si>
    <t>watbsIAAAAAJ</t>
  </si>
  <si>
    <t>Muhammad Savad N</t>
  </si>
  <si>
    <t>https://scholar.google.com/citations?hl=en&amp;user=yNutFtEAAAAJ</t>
  </si>
  <si>
    <t>yNutFtEAAAAJ</t>
  </si>
  <si>
    <t>PG student, Nilgiri College</t>
  </si>
  <si>
    <t>Verified email at nilgiricollege.ac.in</t>
  </si>
  <si>
    <t>Sai Venkata Naga Saketh Anne</t>
  </si>
  <si>
    <t>https://scholar.google.com/citations?hl=en&amp;user=stOy6cMAAAAJ</t>
  </si>
  <si>
    <t>stOy6cMAAAAJ</t>
  </si>
  <si>
    <t>Mahesh Kumar bagwani</t>
  </si>
  <si>
    <t>https://scholar.google.com/citations?hl=en&amp;user=RBhk9s0AAAAJ</t>
  </si>
  <si>
    <t>RBhk9s0AAAAJ</t>
  </si>
  <si>
    <t>Assistant professor of MCA, Lakshmi Narian College of Technology (LNCT),Bhopal</t>
  </si>
  <si>
    <t>YouyangKim</t>
  </si>
  <si>
    <t>https://scholar.google.com/citations?hl=en&amp;user=1kjgZnQAAAAJ</t>
  </si>
  <si>
    <t>1kjgZnQAAAAJ</t>
  </si>
  <si>
    <t>Kyungpook National University</t>
  </si>
  <si>
    <t>Weiheng HU</t>
  </si>
  <si>
    <t>https://scholar.google.com/citations?hl=en&amp;user=TErFkY8AAAAJ</t>
  </si>
  <si>
    <t>TErFkY8AAAAJ</t>
  </si>
  <si>
    <t>Master student, Tokyo Institute of Technology</t>
  </si>
  <si>
    <t>Assistant Professor CSE</t>
  </si>
  <si>
    <t>https://scholar.google.com/citations?hl=en&amp;user=xVYxYdgAAAAJ</t>
  </si>
  <si>
    <t>xVYxYdgAAAAJ</t>
  </si>
  <si>
    <t>Veltech MultiTech Dr.Rangarajan Dr.Sakunthala Engineering College</t>
  </si>
  <si>
    <t>Tasmia Tahnim</t>
  </si>
  <si>
    <t>https://scholar.google.com/citations?hl=en&amp;user=iYwx1iwAAAAJ</t>
  </si>
  <si>
    <t>iYwx1iwAAAAJ</t>
  </si>
  <si>
    <t>Graduate Research Assistant, Ohio University</t>
  </si>
  <si>
    <t>Ekansh Kushwaha</t>
  </si>
  <si>
    <t>https://scholar.google.com/citations?hl=en&amp;user=Jsy9HR8AAAAJ</t>
  </si>
  <si>
    <t>Jsy9HR8AAAAJ</t>
  </si>
  <si>
    <t>Undergrad Student at UCSD</t>
  </si>
  <si>
    <t>NazlÄ± Hasanova</t>
  </si>
  <si>
    <t>https://scholar.google.com/citations?hl=en&amp;user=FI34iXgAAAAJ</t>
  </si>
  <si>
    <t>FI34iXgAAAAJ</t>
  </si>
  <si>
    <t>BSU</t>
  </si>
  <si>
    <t>Verified email at bsu.edu.az</t>
  </si>
  <si>
    <t>ilkay karatepe</t>
  </si>
  <si>
    <t>https://scholar.google.com/citations?hl=en&amp;user=lCTQJvQAAAAJ</t>
  </si>
  <si>
    <t>lCTQJvQAAAAJ</t>
  </si>
  <si>
    <t>Karadeniz Teknik Ãœniversitesi</t>
  </si>
  <si>
    <t>Verified email at ogr.ktu.edu.tr</t>
  </si>
  <si>
    <t>Imane KHOUMS</t>
  </si>
  <si>
    <t>https://scholar.google.com/citations?hl=en&amp;user=KChSaI4AAAAJ</t>
  </si>
  <si>
    <t>KChSaI4AAAAJ</t>
  </si>
  <si>
    <t>PhD Student - University of Constantine 2 - Abdelhamid Mehri</t>
  </si>
  <si>
    <t>Noureddine MERADA</t>
  </si>
  <si>
    <t>https://scholar.google.com/citations?hl=en&amp;user=1uR_dGgAAAAJ</t>
  </si>
  <si>
    <t>1uR_dGgAAAAJ</t>
  </si>
  <si>
    <t>university of constantine2 - Abdelhamid Mehri</t>
  </si>
  <si>
    <t>Tiffany Zhang</t>
  </si>
  <si>
    <t>https://scholar.google.com/citations?hl=en&amp;user=Zsx3S6QAAAAJ</t>
  </si>
  <si>
    <t>Zsx3S6QAAAAJ</t>
  </si>
  <si>
    <t>Stony Brook University, Great Neck South High School</t>
  </si>
  <si>
    <t>Nushrat Hussain</t>
  </si>
  <si>
    <t>https://scholar.google.com/citations?hl=en&amp;user=htIt6QkAAAAJ</t>
  </si>
  <si>
    <t>htIt6QkAAAAJ</t>
  </si>
  <si>
    <t>Indian Statistical Institute</t>
  </si>
  <si>
    <t>Verified email at isical.ac.in</t>
  </si>
  <si>
    <t>ritwik dalmia</t>
  </si>
  <si>
    <t>https://scholar.google.com/citations?hl=en&amp;user=PMYTFA0AAAAJ</t>
  </si>
  <si>
    <t>PMYTFA0AAAAJ</t>
  </si>
  <si>
    <t>sri sri university</t>
  </si>
  <si>
    <t>Verified email at srisriuniversity.edu.in</t>
  </si>
  <si>
    <t>Tanay Subramanian</t>
  </si>
  <si>
    <t>https://scholar.google.com/citations?hl=en&amp;user=f-ygVugAAAAJ</t>
  </si>
  <si>
    <t>f-ygVugAAAAJ</t>
  </si>
  <si>
    <t>Student, Brown University</t>
  </si>
  <si>
    <t>Vaibhav Kulshreshtha</t>
  </si>
  <si>
    <t>https://scholar.google.com/citations?hl=en&amp;user=DACEsSYAAAAJ</t>
  </si>
  <si>
    <t>DACEsSYAAAAJ</t>
  </si>
  <si>
    <t>Student, JAIN University</t>
  </si>
  <si>
    <t>Sudarman</t>
  </si>
  <si>
    <t>https://scholar.google.com/citations?hl=en&amp;user=-Hq3hBMAAAAJ</t>
  </si>
  <si>
    <t>Institut Agama Islam Negeri Ternate</t>
  </si>
  <si>
    <t>Verified email at iain-ternate.ac.id</t>
  </si>
  <si>
    <t>Kaliappan Yadav</t>
  </si>
  <si>
    <t>https://scholar.google.com/citations?hl=en&amp;user=eILAjxYAAAAJ</t>
  </si>
  <si>
    <t>eILAjxYAAAAJ</t>
  </si>
  <si>
    <t>BE Computer, FCRIT</t>
  </si>
  <si>
    <t>Verified email at comp.fcrit.ac.in</t>
  </si>
  <si>
    <t>Noah Pinson</t>
  </si>
  <si>
    <t>https://scholar.google.com/citations?hl=en&amp;user=1gQ8EhEAAAAJ</t>
  </si>
  <si>
    <t>1gQ8EhEAAAAJ</t>
  </si>
  <si>
    <t>Muntaka Mukhtar Bube</t>
  </si>
  <si>
    <t>https://scholar.google.com/citations?hl=en&amp;user=rWeE1_cAAAAJ</t>
  </si>
  <si>
    <t>rWeE1_cAAAAJ</t>
  </si>
  <si>
    <t>Principal Software Developer, Usmanu Danfodiyo University Sokoto</t>
  </si>
  <si>
    <t>Verified email at udusok.edu.ng</t>
  </si>
  <si>
    <t>Anmol Garg</t>
  </si>
  <si>
    <t>https://scholar.google.com/citations?hl=en&amp;user=zrHb0oUAAAAJ</t>
  </si>
  <si>
    <t>zrHb0oUAAAAJ</t>
  </si>
  <si>
    <t>Pennsylvania State University</t>
  </si>
  <si>
    <t>ASVK Vinayak</t>
  </si>
  <si>
    <t>https://scholar.google.com/citations?hl=en&amp;user=RIPejnxUYnIC</t>
  </si>
  <si>
    <t>RIPejnxUYnIC</t>
  </si>
  <si>
    <t>Ryan Gibb</t>
  </si>
  <si>
    <t>https://scholar.google.com/citations?hl=en&amp;user=qJlEDQEAAAAJ</t>
  </si>
  <si>
    <t>qJlEDQEAAAAJ</t>
  </si>
  <si>
    <t>VAISHNAVI K</t>
  </si>
  <si>
    <t>https://scholar.google.com/citations?hl=en&amp;user=in06OogAAAAJ</t>
  </si>
  <si>
    <t>in06OogAAAAJ</t>
  </si>
  <si>
    <t>Assistant Professor of Computer Science, Dr. MGR Research and Educational Institute</t>
  </si>
  <si>
    <t>Kazuki Kimura</t>
  </si>
  <si>
    <t>https://scholar.google.com/citations?hl=en&amp;user=_6nzEz0AAAAJ</t>
  </si>
  <si>
    <t>_6nzEz0AAAAJ</t>
  </si>
  <si>
    <t>Transport and telecomunication University</t>
  </si>
  <si>
    <t>Verified email at students.tsi.lv</t>
  </si>
  <si>
    <t>Raman Zizani</t>
  </si>
  <si>
    <t>https://scholar.google.com/citations?hl=en&amp;user=ALvJc3YAAAAJ</t>
  </si>
  <si>
    <t>ALvJc3YAAAAJ</t>
  </si>
  <si>
    <t>Soran university</t>
  </si>
  <si>
    <t>Verified email at cs.soran.edu.iq</t>
  </si>
  <si>
    <t>Pooja Khanal</t>
  </si>
  <si>
    <t>https://scholar.google.com/citations?hl=en&amp;user=XTuuUqIAAAAJ</t>
  </si>
  <si>
    <t>XTuuUqIAAAAJ</t>
  </si>
  <si>
    <t>Verified email at poojakhanal.com.np</t>
  </si>
  <si>
    <t>Ike, Uche Kingsley</t>
  </si>
  <si>
    <t>https://scholar.google.com/citations?hl=en&amp;user=IZyjKQUAAAAJ</t>
  </si>
  <si>
    <t>IZyjKQUAAAAJ</t>
  </si>
  <si>
    <t>Mr.</t>
  </si>
  <si>
    <t>Verified email at imopoly.edu.ng</t>
  </si>
  <si>
    <t>Thijs de Jong</t>
  </si>
  <si>
    <t>https://scholar.google.com/citations?hl=en&amp;user=ihxfkhUAAAAJ</t>
  </si>
  <si>
    <t>ihxfkhUAAAAJ</t>
  </si>
  <si>
    <t>Radboud University</t>
  </si>
  <si>
    <t>Shanmugalingam S</t>
  </si>
  <si>
    <t>https://scholar.google.com/citations?hl=en&amp;user=oGDJstsAAAAJ</t>
  </si>
  <si>
    <t>oGDJstsAAAAJ</t>
  </si>
  <si>
    <t>Director</t>
  </si>
  <si>
    <t>Verified email at nie.edu.lk</t>
  </si>
  <si>
    <t>fatma DEHBI</t>
  </si>
  <si>
    <t>https://scholar.google.com/citations?hl=en&amp;user=jmAuHrUAAAAJ</t>
  </si>
  <si>
    <t>jmAuHrUAAAAJ</t>
  </si>
  <si>
    <t>phd student in computer science</t>
  </si>
  <si>
    <t>Verified email at enp-oran.dz</t>
  </si>
  <si>
    <t>Saquib Jikare</t>
  </si>
  <si>
    <t>https://scholar.google.com/citations?hl=en&amp;user=SvHS5xwAAAAJ</t>
  </si>
  <si>
    <t>SvHS5xwAAAAJ</t>
  </si>
  <si>
    <t>Undergraduate Student, Fergusson college</t>
  </si>
  <si>
    <t>Verified email at deccansociety.org</t>
  </si>
  <si>
    <t>Paul Dickman</t>
  </si>
  <si>
    <t>https://scholar.google.com/citations?hl=en&amp;user=0oe_LnwAAAAJ</t>
  </si>
  <si>
    <t>0oe_LnwAAAAJ</t>
  </si>
  <si>
    <t>Founder, CEO Ai Ambitions LLC</t>
  </si>
  <si>
    <t>Verified email at aiambitions.com</t>
  </si>
  <si>
    <t>Tuyen Pham Minh</t>
  </si>
  <si>
    <t>https://scholar.google.com/citations?hl=en&amp;user=U6IVkBAAAAAJ</t>
  </si>
  <si>
    <t>U6IVkBAAAAAJ</t>
  </si>
  <si>
    <t>University of Khanh Hoa</t>
  </si>
  <si>
    <t>Verified email at ukh.edu.vn</t>
  </si>
  <si>
    <t>Shaila Doddamani</t>
  </si>
  <si>
    <t>https://scholar.google.com/citations?hl=en&amp;user=zXvClGgAAAAJ</t>
  </si>
  <si>
    <t>zXvClGgAAAAJ</t>
  </si>
  <si>
    <t>Muchamad Yuda Tri Ananda</t>
  </si>
  <si>
    <t>https://scholar.google.com/citations?hl=en&amp;user=jQr2N4QAAAAJ</t>
  </si>
  <si>
    <t>jQr2N4QAAAAJ</t>
  </si>
  <si>
    <t>Yitong Sun</t>
  </si>
  <si>
    <t>https://scholar.google.com/citations?hl=en&amp;user=_a4SWqgAAAAJ</t>
  </si>
  <si>
    <t>_a4SWqgAAAAJ</t>
  </si>
  <si>
    <t>Royal College of Art</t>
  </si>
  <si>
    <t>Verified email at network.rca.ac.uk</t>
  </si>
  <si>
    <t>Marbert John C. Marasigan</t>
  </si>
  <si>
    <t>https://scholar.google.com/citations?hl=en&amp;user=lD79u3oAAAAJ</t>
  </si>
  <si>
    <t>lD79u3oAAAAJ</t>
  </si>
  <si>
    <t>Assistant Professor of Computer Science, University of the Philippines Manila</t>
  </si>
  <si>
    <t>Maphuthego Etu Maditsi</t>
  </si>
  <si>
    <t>https://scholar.google.com/citations?hl=en&amp;user=lTZnvX0AAAAJ</t>
  </si>
  <si>
    <t>lTZnvX0AAAAJ</t>
  </si>
  <si>
    <t>Masters student, North West University</t>
  </si>
  <si>
    <t>Verified email at student.g.nwu.ac.za</t>
  </si>
  <si>
    <t>Peng Hou</t>
  </si>
  <si>
    <t>https://scholar.google.com/citations?hl=en&amp;user=eyIIgfYAAAAJ</t>
  </si>
  <si>
    <t>eyIIgfYAAAAJ</t>
  </si>
  <si>
    <t>Florida International University</t>
  </si>
  <si>
    <t>Farhan Ahmed</t>
  </si>
  <si>
    <t>https://scholar.google.com/citations?hl=en&amp;user=NAlqHVoAAAAJ</t>
  </si>
  <si>
    <t>NAlqHVoAAAAJ</t>
  </si>
  <si>
    <t>Student, ITM University, Gwalior</t>
  </si>
  <si>
    <t>Daniel Alfasi</t>
  </si>
  <si>
    <t>https://scholar.google.com/citations?hl=en&amp;user=uxuvP0gAAAAJ</t>
  </si>
  <si>
    <t>uxuvP0gAAAAJ</t>
  </si>
  <si>
    <t>Reichman University</t>
  </si>
  <si>
    <t>Verified email at post.runi.ac.il</t>
  </si>
  <si>
    <t>romal bharatkumar patel</t>
  </si>
  <si>
    <t>https://scholar.google.com/citations?hl=en&amp;user=1JEdFyEAAAAJ</t>
  </si>
  <si>
    <t>1JEdFyEAAAAJ</t>
  </si>
  <si>
    <t>pune university</t>
  </si>
  <si>
    <t>Anmol Chaure</t>
  </si>
  <si>
    <t>https://scholar.google.com/citations?hl=en&amp;user=JfBcKMkAAAAJ</t>
  </si>
  <si>
    <t>JfBcKMkAAAAJ</t>
  </si>
  <si>
    <t>Verified email at bitdurg.ac.in</t>
  </si>
  <si>
    <t>Shemon Rawat</t>
  </si>
  <si>
    <t>https://scholar.google.com/citations?hl=en&amp;user=RzClsh8AAAAJ</t>
  </si>
  <si>
    <t>RzClsh8AAAAJ</t>
  </si>
  <si>
    <t>University Of Cincinnati</t>
  </si>
  <si>
    <t>Mykola Stukach</t>
  </si>
  <si>
    <t>https://scholar.google.com/citations?hl=en&amp;user=duxW5wIAAAAJ</t>
  </si>
  <si>
    <t>duxW5wIAAAAJ</t>
  </si>
  <si>
    <t>Verified email at npp.nau.edu.ua</t>
  </si>
  <si>
    <t>Wasan Al Hamami</t>
  </si>
  <si>
    <t>https://scholar.google.com/citations?hl=en&amp;user=L_J2crUAAAAJ</t>
  </si>
  <si>
    <t>L_J2crUAAAAJ</t>
  </si>
  <si>
    <t>ØªØ¯Ø±ÙŠØ³ÙŠØ© ÙÙŠ Ù…Ø¹Ù‡Ø¯ Ø§Ù„Ù…Ø¹Ù„ÙˆÙ…Ø§ØªÙŠØ© /Ø§Ù„Ù‡ÙŠØ¦Ø© Ø§Ù„Ø¹Ø±Ø§Ù‚ÙŠØ© Ù„Ù„Ø­Ø§Ø³Ø¨Ø§Øª ÙˆØ§Ù„Ù…Ø¹Ù„ÙˆÙ…Ø§Øª</t>
  </si>
  <si>
    <t>Benchie Maribao</t>
  </si>
  <si>
    <t>https://scholar.google.com/citations?hl=en&amp;user=r-rYRHsAAAAJ</t>
  </si>
  <si>
    <t>r-rYRHsAAAAJ</t>
  </si>
  <si>
    <t>Associate Professor, Isabela State University</t>
  </si>
  <si>
    <t>Zain Buksh</t>
  </si>
  <si>
    <t>https://scholar.google.com/citations?hl=en&amp;user=J3p8OtAAAAAJ</t>
  </si>
  <si>
    <t>J3p8OtAAAAAJ</t>
  </si>
  <si>
    <t>The University of Fiji</t>
  </si>
  <si>
    <t>Verified email at student.unifiji.ac.fj</t>
  </si>
  <si>
    <t>Mohammed K. Morse</t>
  </si>
  <si>
    <t>https://scholar.google.com/citations?hl=en&amp;user=pF7JG38AAAAJ</t>
  </si>
  <si>
    <t>pF7JG38AAAAJ</t>
  </si>
  <si>
    <t>Chemist, Suez University</t>
  </si>
  <si>
    <t>Verified email at sci.suezuni.edu.eg</t>
  </si>
  <si>
    <t>Achref Rihani</t>
  </si>
  <si>
    <t>https://scholar.google.com/citations?hl=en&amp;user=Q9DJHE0AAAAJ</t>
  </si>
  <si>
    <t>Q9DJHE0AAAAJ</t>
  </si>
  <si>
    <t>UNiversity teacher, Istic Borj Cedria</t>
  </si>
  <si>
    <t>Verified email at istic.ucar.tn</t>
  </si>
  <si>
    <t>Aidan B Bell</t>
  </si>
  <si>
    <t>https://scholar.google.com/citations?hl=en&amp;user=2rLNWkgAAAAJ</t>
  </si>
  <si>
    <t>2rLNWkgAAAAJ</t>
  </si>
  <si>
    <t>Amlan Saikia</t>
  </si>
  <si>
    <t>https://scholar.google.com/citations?hl=en&amp;user=szdIeCwAAAAJ</t>
  </si>
  <si>
    <t>szdIeCwAAAAJ</t>
  </si>
  <si>
    <t>Scientific Officer, HIU-WRD, Govt. of Assam</t>
  </si>
  <si>
    <t>Verified email at iitj.ac.in</t>
  </si>
  <si>
    <t>Achmad Dinofaldi Firmansyah</t>
  </si>
  <si>
    <t>https://scholar.google.com/citations?hl=en&amp;user=yHbDGP4AAAAJ</t>
  </si>
  <si>
    <t>yHbDGP4AAAAJ</t>
  </si>
  <si>
    <t>Verified email at student.polije.ac.id</t>
  </si>
  <si>
    <t>Harish Madimangalam Ramesh</t>
  </si>
  <si>
    <t>https://scholar.google.com/citations?hl=en&amp;user=b9_goroAAAAJ</t>
  </si>
  <si>
    <t>b9_goroAAAAJ</t>
  </si>
  <si>
    <t>University of Louisville</t>
  </si>
  <si>
    <t>Verified email at louisville.edu</t>
  </si>
  <si>
    <t>NYANDWI Vedaste</t>
  </si>
  <si>
    <t>https://scholar.google.com/citations?hl=en&amp;user=5MQ4XSwAAAAJ</t>
  </si>
  <si>
    <t>5MQ4XSwAAAAJ</t>
  </si>
  <si>
    <t>Verified email at daviscollege.com</t>
  </si>
  <si>
    <t>Ying Yuan</t>
  </si>
  <si>
    <t>https://scholar.google.com/citations?hl=en&amp;user=BxNkQd4AAAAJ</t>
  </si>
  <si>
    <t>BxNkQd4AAAAJ</t>
  </si>
  <si>
    <t>Arsh Goyal</t>
  </si>
  <si>
    <t>https://scholar.google.com/citations?hl=en&amp;user=8EuOV4QAAAAJ</t>
  </si>
  <si>
    <t>8EuOV4QAAAAJ</t>
  </si>
  <si>
    <t>University of Southern California, PES University</t>
  </si>
  <si>
    <t>Alexandru Dumitriu</t>
  </si>
  <si>
    <t>https://scholar.google.com/citations?hl=en&amp;user=cJzn7bIAAAAJ</t>
  </si>
  <si>
    <t>cJzn7bIAAAAJ</t>
  </si>
  <si>
    <t>KUNAL DEY</t>
  </si>
  <si>
    <t>https://scholar.google.com/citations?hl=en&amp;user=gwZBxdEAAAAJ</t>
  </si>
  <si>
    <t>gwZBxdEAAAAJ</t>
  </si>
  <si>
    <t>ASSISTANT PROFESSOR OF DATA SCIENCE AND ANALYTICS</t>
  </si>
  <si>
    <t>Giuseppe Tauro</t>
  </si>
  <si>
    <t>https://scholar.google.com/citations?hl=en&amp;user=kep6cD4AAAAJ</t>
  </si>
  <si>
    <t>kep6cD4AAAAJ</t>
  </si>
  <si>
    <t>Student of Department of Computer Science, University of Bari Aldo Moro, Bari, Italy</t>
  </si>
  <si>
    <t>Maruf Ur Rahman</t>
  </si>
  <si>
    <t>https://scholar.google.com/citations?hl=en&amp;user=xNPrhFQAAAAJ</t>
  </si>
  <si>
    <t>xNPrhFQAAAAJ</t>
  </si>
  <si>
    <t>Student, Daffodil International University</t>
  </si>
  <si>
    <t>Assor Emmanuel D.</t>
  </si>
  <si>
    <t>https://scholar.google.com/citations?hl=en&amp;user=tJwTaVIAAAAJ</t>
  </si>
  <si>
    <t>tJwTaVIAAAAJ</t>
  </si>
  <si>
    <t>MCPN</t>
  </si>
  <si>
    <t>Verified email at byspoly.edu.ng</t>
  </si>
  <si>
    <t>NNADOZIE BENEDICTA OZIOMA</t>
  </si>
  <si>
    <t>https://scholar.google.com/citations?hl=en&amp;user=toQd-W4AAAAJ</t>
  </si>
  <si>
    <t>toQd-W4AAAAJ</t>
  </si>
  <si>
    <t>COMPUTER SCIENCE DEPATMENT, IMO STATE POLYTECHNICS, OMUMA, NIGERIA</t>
  </si>
  <si>
    <t>sam oneill</t>
  </si>
  <si>
    <t>https://scholar.google.com/citations?hl=en&amp;user=vzguhQIAAAAJ</t>
  </si>
  <si>
    <t>vzguhQIAAAAJ</t>
  </si>
  <si>
    <t>Verified email at mu.ie</t>
  </si>
  <si>
    <t>Ioannis Georgiades</t>
  </si>
  <si>
    <t>https://scholar.google.com/citations?hl=en&amp;user=BitewvsAAAAJ</t>
  </si>
  <si>
    <t>BitewvsAAAAJ</t>
  </si>
  <si>
    <t>Student, TUDelft</t>
  </si>
  <si>
    <t>Tim Mulshine</t>
  </si>
  <si>
    <t>https://scholar.google.com/citations?hl=en&amp;user=aPWyBSIAAAAJ</t>
  </si>
  <si>
    <t>aPWyBSIAAAAJ</t>
  </si>
  <si>
    <t>JÃ¶nkÃ¶ping University</t>
  </si>
  <si>
    <t>Verified email at mulshine.se</t>
  </si>
  <si>
    <t>Moch Dandi Juhana</t>
  </si>
  <si>
    <t>https://scholar.google.com/citations?hl=en&amp;user=roqzLy0AAAAJ</t>
  </si>
  <si>
    <t>roqzLy0AAAAJ</t>
  </si>
  <si>
    <t>Margaux Schmied</t>
  </si>
  <si>
    <t>https://scholar.google.com/citations?hl=en&amp;user=q6XygQUAAAAJ</t>
  </si>
  <si>
    <t>q6XygQUAAAAJ</t>
  </si>
  <si>
    <t>UniversitÃ© CÃ´te d'Azur</t>
  </si>
  <si>
    <t>Treasure Mayowa</t>
  </si>
  <si>
    <t>https://scholar.google.com/citations?hl=en&amp;user=uD7SiBcAAAAJ</t>
  </si>
  <si>
    <t>uD7SiBcAAAAJ</t>
  </si>
  <si>
    <t>Velusamy Sathiakumar Ragul Balaji</t>
  </si>
  <si>
    <t>https://scholar.google.com/citations?hl=en&amp;user=tk_3pLgAAAAJ</t>
  </si>
  <si>
    <t>tk_3pLgAAAAJ</t>
  </si>
  <si>
    <t>Graduate Student, Singapore University of Technology and Design</t>
  </si>
  <si>
    <t>Upendra Durgadasrao Choudhari</t>
  </si>
  <si>
    <t>https://scholar.google.com/citations?hl=en&amp;user=bQB2_toAAAAJ</t>
  </si>
  <si>
    <t>bQB2_toAAAAJ</t>
  </si>
  <si>
    <t>Assistant Professor, Department of Computer Science, Tuljaram Chaturchand CollegeÂ â€¦</t>
  </si>
  <si>
    <t>Verified email at tccollege.org</t>
  </si>
  <si>
    <t>Gideon Marandu</t>
  </si>
  <si>
    <t>https://scholar.google.com/citations?hl=en&amp;user=yyKV0aYAAAAJ</t>
  </si>
  <si>
    <t>yyKV0aYAAAAJ</t>
  </si>
  <si>
    <t>Lecturer, Ardhi University</t>
  </si>
  <si>
    <t>Verified email at aru.ac.tz</t>
  </si>
  <si>
    <t>Pranav Dheeraj Malle</t>
  </si>
  <si>
    <t>https://scholar.google.com/citations?hl=en&amp;user=zPp9DCAAAAAJ</t>
  </si>
  <si>
    <t>zPp9DCAAAAAJ</t>
  </si>
  <si>
    <t>cs student , NBKR Institute of Science and Technology</t>
  </si>
  <si>
    <t>Verified email at nbkrist.org</t>
  </si>
  <si>
    <t>Rifah Shanjida</t>
  </si>
  <si>
    <t>https://scholar.google.com/citations?hl=en&amp;user=HngyeeAAAAAJ</t>
  </si>
  <si>
    <t>HngyeeAAAAAJ</t>
  </si>
  <si>
    <t>Student of Computer Science Engineering,North South University</t>
  </si>
  <si>
    <t>Sethupathy Venkatraman</t>
  </si>
  <si>
    <t>https://scholar.google.com/citations?hl=en&amp;user=W5KtS-EAAAAJ</t>
  </si>
  <si>
    <t>W5KtS-EAAAAJ</t>
  </si>
  <si>
    <t>Student, PES University</t>
  </si>
  <si>
    <t>Monica DW Sumunaringrum</t>
  </si>
  <si>
    <t>https://scholar.google.com/citations?hl=en&amp;user=noZWwwMAAAAJ</t>
  </si>
  <si>
    <t>noZWwwMAAAAJ</t>
  </si>
  <si>
    <t>Badan Riset dan Inovasi Nasional</t>
  </si>
  <si>
    <t>Dipak Subramaniam</t>
  </si>
  <si>
    <t>https://scholar.google.com/citations?hl=en&amp;user=i-U2YQ0AAAAJ</t>
  </si>
  <si>
    <t>i-U2YQ0AAAAJ</t>
  </si>
  <si>
    <t>Southern Illinois University Edwardsville</t>
  </si>
  <si>
    <t>Verified email at siue.edu</t>
  </si>
  <si>
    <t>Nandana C</t>
  </si>
  <si>
    <t>https://scholar.google.com/citations?hl=en&amp;user=cutxNwUAAAAJ</t>
  </si>
  <si>
    <t>cutxNwUAAAAJ</t>
  </si>
  <si>
    <t>Siddhesh</t>
  </si>
  <si>
    <t>https://scholar.google.com/citations?hl=en&amp;user=_OQc9EEAAAAJ</t>
  </si>
  <si>
    <t>_OQc9EEAAAAJ</t>
  </si>
  <si>
    <t>Student at PVGCOET, Pune</t>
  </si>
  <si>
    <t>Verified email at pvgcoet.ac.in</t>
  </si>
  <si>
    <t>Sonam Nair</t>
  </si>
  <si>
    <t>https://scholar.google.com/citations?hl=en&amp;user=XV-bgcQAAAAJ</t>
  </si>
  <si>
    <t>XV-bgcQAAAAJ</t>
  </si>
  <si>
    <t>Assistant Lecturer- CSIS at FNU</t>
  </si>
  <si>
    <t>Gabriel Esteves Messas</t>
  </si>
  <si>
    <t>https://scholar.google.com/citations?hl=en&amp;user=Tgl2aOYAAAAJ</t>
  </si>
  <si>
    <t>Tgl2aOYAAAAJ</t>
  </si>
  <si>
    <t>Researcher, State University of Londrina (UEL)</t>
  </si>
  <si>
    <t>Verified email at uel.br</t>
  </si>
  <si>
    <t>Alzobair Elkhalifa</t>
  </si>
  <si>
    <t>https://scholar.google.com/citations?hl=en&amp;user=DXPxue0AAAAJ</t>
  </si>
  <si>
    <t>DXPxue0AAAAJ</t>
  </si>
  <si>
    <t>University of Khartoum</t>
  </si>
  <si>
    <t>Lev Kruglyak</t>
  </si>
  <si>
    <t>https://scholar.google.com/citations?hl=en&amp;user=_4UIYK4AAAAJ</t>
  </si>
  <si>
    <t>_4UIYK4AAAAJ</t>
  </si>
  <si>
    <t>Yixuan Lin</t>
  </si>
  <si>
    <t>https://scholar.google.com/citations?hl=en&amp;user=3LLy7j8AAAAJ</t>
  </si>
  <si>
    <t>3LLy7j8AAAAJ</t>
  </si>
  <si>
    <t>YK Pao School</t>
  </si>
  <si>
    <t>Verified email at ykpaoschool.cn</t>
  </si>
  <si>
    <t>Richmon Carabeo</t>
  </si>
  <si>
    <t>https://scholar.google.com/citations?hl=en&amp;user=O1w7BQQAAAAJ</t>
  </si>
  <si>
    <t>O1w7BQQAAAAJ</t>
  </si>
  <si>
    <t>Verified email at bpsu.edu.ph</t>
  </si>
  <si>
    <t>Neha Samundre</t>
  </si>
  <si>
    <t>https://scholar.google.com/citations?hl=en&amp;user=DH61SOsAAAAJ</t>
  </si>
  <si>
    <t>DH61SOsAAAAJ</t>
  </si>
  <si>
    <t>Asra Sadaf</t>
  </si>
  <si>
    <t>https://scholar.google.com/citations?hl=en&amp;user=39CfUY8AAAAJ</t>
  </si>
  <si>
    <t>39CfUY8AAAAJ</t>
  </si>
  <si>
    <t>Assistant Professor, Mumbai University</t>
  </si>
  <si>
    <t>Verified email at acpce.ac.in</t>
  </si>
  <si>
    <t>Aruna Arumugam G</t>
  </si>
  <si>
    <t>https://scholar.google.com/citations?hl=en&amp;user=TsW_gC0AAAAJ</t>
  </si>
  <si>
    <t>TsW_gC0AAAAJ</t>
  </si>
  <si>
    <t>Teaching Fellow</t>
  </si>
  <si>
    <t>Verified email at tf.annauniv.edu</t>
  </si>
  <si>
    <t>Ali Hasan Khudhair</t>
  </si>
  <si>
    <t>https://scholar.google.com/citations?hl=en&amp;user=ZLj-vUoAAAAJ</t>
  </si>
  <si>
    <t>ZLj-vUoAAAAJ</t>
  </si>
  <si>
    <t>programmer</t>
  </si>
  <si>
    <t>https://scholar.google.com/citations?hl=en&amp;user=zc0kRegAAAAJ</t>
  </si>
  <si>
    <t>zc0kRegAAAAJ</t>
  </si>
  <si>
    <t>Master student, University of Greenwich</t>
  </si>
  <si>
    <t>Verified email at gre.ac.uk</t>
  </si>
  <si>
    <t>Adolphus D Dopoh</t>
  </si>
  <si>
    <t>https://scholar.google.com/citations?hl=en&amp;user=k3WPZ1EAAAAJ</t>
  </si>
  <si>
    <t>k3WPZ1EAAAAJ</t>
  </si>
  <si>
    <t>Verified email at auwa.edu.lr</t>
  </si>
  <si>
    <t>Marissa B Ramos</t>
  </si>
  <si>
    <t>https://scholar.google.com/citations?hl=en&amp;user=XoyYlu0AAAAJ</t>
  </si>
  <si>
    <t>XoyYlu0AAAAJ</t>
  </si>
  <si>
    <t>Assistant Professor, Bataan Peninsula State University</t>
  </si>
  <si>
    <t>Bubuka Sharif</t>
  </si>
  <si>
    <t>https://scholar.google.com/citations?hl=en&amp;user=O9fkyGsAAAAJ</t>
  </si>
  <si>
    <t>O9fkyGsAAAAJ</t>
  </si>
  <si>
    <t>Bremen University</t>
  </si>
  <si>
    <t>Verified email at uni-bremen.de</t>
  </si>
  <si>
    <t>Josita Jude Alloysius</t>
  </si>
  <si>
    <t>https://scholar.google.com/citations?hl=en&amp;user=dzBnEEcAAAAJ</t>
  </si>
  <si>
    <t>dzBnEEcAAAAJ</t>
  </si>
  <si>
    <t>Undergraduate student, Department of Biomedical science, Faculty of Health Sciences, KIU</t>
  </si>
  <si>
    <t>Verified email at kiu.ac.lk</t>
  </si>
  <si>
    <t>Prajwal Kumar P</t>
  </si>
  <si>
    <t>https://scholar.google.com/citations?hl=en&amp;user=JT79oWEAAAAJ</t>
  </si>
  <si>
    <t>JT79oWEAAAAJ</t>
  </si>
  <si>
    <t>Davangere University</t>
  </si>
  <si>
    <t>Mina Faridi</t>
  </si>
  <si>
    <t>https://scholar.google.com/citations?hl=en&amp;user=taynI2QAAAAJ</t>
  </si>
  <si>
    <t>taynI2QAAAAJ</t>
  </si>
  <si>
    <t>Msc. student at  School of Electrical and Computer Engineering, university of Tehran</t>
  </si>
  <si>
    <t>Sankalpa Rijal</t>
  </si>
  <si>
    <t>https://scholar.google.com/citations?hl=en&amp;user=MZFjKPEAAAAJ</t>
  </si>
  <si>
    <t>MZFjKPEAAAAJ</t>
  </si>
  <si>
    <t>Department of Electronics and Computer Engineering, IOE Thapathali Campus, TribhuvanÂ â€¦</t>
  </si>
  <si>
    <t>Verified email at tcioe.edu.np</t>
  </si>
  <si>
    <t>Lewis Wolstanholme</t>
  </si>
  <si>
    <t>https://scholar.google.com/citations?hl=en&amp;user=NAG9jSAAAAAJ</t>
  </si>
  <si>
    <t>NAG9jSAAAAAJ</t>
  </si>
  <si>
    <t>Elan Graupe</t>
  </si>
  <si>
    <t>https://scholar.google.com/citations?hl=en&amp;user=vhYyLAgAAAAJ</t>
  </si>
  <si>
    <t>vhYyLAgAAAAJ</t>
  </si>
  <si>
    <t>PhD Student, University of Minnesota</t>
  </si>
  <si>
    <t>Alexandre Miccoli</t>
  </si>
  <si>
    <t>https://scholar.google.com/citations?hl=en&amp;user=kwalIMgAAAAJ</t>
  </si>
  <si>
    <t>kwalIMgAAAAJ</t>
  </si>
  <si>
    <t>FHNW University of Applied Sciences and Arts Northwestern Switzerland</t>
  </si>
  <si>
    <t>Verified email at alexmiccoli.ch</t>
  </si>
  <si>
    <t>Matheus A. de Melo</t>
  </si>
  <si>
    <t>https://scholar.google.com/citations?hl=en&amp;user=yb6G1ZgAAAAJ</t>
  </si>
  <si>
    <t>yb6G1ZgAAAAJ</t>
  </si>
  <si>
    <t>Universidade Federal de Mato Grosso do Sul</t>
  </si>
  <si>
    <t>ALEFE MOREIRA</t>
  </si>
  <si>
    <t>https://scholar.google.com/citations?hl=en&amp;user=CDAtXxoAAAAJ</t>
  </si>
  <si>
    <t>CDAtXxoAAAAJ</t>
  </si>
  <si>
    <t>CS Student, Universidade Federal da ParaÃ­ba</t>
  </si>
  <si>
    <t>Verified email at academico.ufpb.br</t>
  </si>
  <si>
    <t>chinta gouri sainath</t>
  </si>
  <si>
    <t>https://scholar.google.com/citations?hl=en&amp;user=OvgBvmUAAAAJ</t>
  </si>
  <si>
    <t>OvgBvmUAAAAJ</t>
  </si>
  <si>
    <t>Abdurahman Ali Mohammed</t>
  </si>
  <si>
    <t>https://scholar.google.com/citations?hl=en&amp;user=ocl0aYcAAAAJ</t>
  </si>
  <si>
    <t>ocl0aYcAAAAJ</t>
  </si>
  <si>
    <t>Sachin Y Zade</t>
  </si>
  <si>
    <t>https://scholar.google.com/citations?hl=en&amp;user=4hnwhvwAAAAJ</t>
  </si>
  <si>
    <t>4hnwhvwAAAAJ</t>
  </si>
  <si>
    <t>Verified email at kamlanehrucollege.ac.in</t>
  </si>
  <si>
    <t>Liu Shuilian</t>
  </si>
  <si>
    <t>https://scholar.google.com/citations?hl=en&amp;user=tLKzER0AAAAJ</t>
  </si>
  <si>
    <t>tLKzER0AAAAJ</t>
  </si>
  <si>
    <t>Shenzhen Institute of Advance Technology</t>
  </si>
  <si>
    <t>Constanza Zurita Valdebenito (BS, MS)</t>
  </si>
  <si>
    <t>https://scholar.google.com/citations?hl=en&amp;user=3ed0xGgAAAAJ</t>
  </si>
  <si>
    <t>3ed0xGgAAAAJ</t>
  </si>
  <si>
    <t>Instructor</t>
  </si>
  <si>
    <t>Verified email at academicos.uta.cl</t>
  </si>
  <si>
    <t>Shalaka S. Dixit</t>
  </si>
  <si>
    <t>https://scholar.google.com/citations?hl=en&amp;user=kqfzRewAAAAJ</t>
  </si>
  <si>
    <t>kqfzRewAAAAJ</t>
  </si>
  <si>
    <t>Asst. Professor CSE , MMIT</t>
  </si>
  <si>
    <t>Verified email at mmit.edu.in</t>
  </si>
  <si>
    <t>ZhenTing Liu</t>
  </si>
  <si>
    <t>https://scholar.google.com/citations?hl=en&amp;user=GpLGGAgAAAAJ</t>
  </si>
  <si>
    <t>GpLGGAgAAAAJ</t>
  </si>
  <si>
    <t>Amit kumar Mourya</t>
  </si>
  <si>
    <t>https://scholar.google.com/citations?hl=en&amp;user=WWsr_zEAAAAJ</t>
  </si>
  <si>
    <t>WWsr_zEAAAAJ</t>
  </si>
  <si>
    <t>scholar</t>
  </si>
  <si>
    <t>John Samuel</t>
  </si>
  <si>
    <t>https://scholar.google.com/citations?hl=en&amp;user=fzXYbUgAAAAJ</t>
  </si>
  <si>
    <t>fzXYbUgAAAAJ</t>
  </si>
  <si>
    <t>Student, Sri Ramakrishna College of Arts &amp; Science</t>
  </si>
  <si>
    <t>Verified email at srcas.ac.in</t>
  </si>
  <si>
    <t>Oluwatobi Fowora</t>
  </si>
  <si>
    <t>https://scholar.google.com/citations?hl=en&amp;user=R6uNEIoAAAAJ</t>
  </si>
  <si>
    <t>R6uNEIoAAAAJ</t>
  </si>
  <si>
    <t>Landmark University, Omu-Aran, Kwara State</t>
  </si>
  <si>
    <t>Verified email at lmu.edu.ng</t>
  </si>
  <si>
    <t>Mikias Melaku Gugsa</t>
  </si>
  <si>
    <t>https://scholar.google.com/citations?hl=en&amp;user=UiJk6K8AAAAJ</t>
  </si>
  <si>
    <t>UiJk6K8AAAAJ</t>
  </si>
  <si>
    <t>Ministry of Transport and Logistics, Ministry of Innovation and Technology, Prime MinisterÂ â€¦</t>
  </si>
  <si>
    <t>Verified email at myfuse1.education</t>
  </si>
  <si>
    <t>Chourouk Bouhallas</t>
  </si>
  <si>
    <t>https://scholar.google.com/citations?hl=en&amp;user=Wvi8OYkAAAAJ</t>
  </si>
  <si>
    <t>Wvi8OYkAAAAJ</t>
  </si>
  <si>
    <t>PhD Student, LBMPT, Faculty of Technology, University of Medea</t>
  </si>
  <si>
    <t>Verified email at univ-medea.dz</t>
  </si>
  <si>
    <t>Etibar Vazirov</t>
  </si>
  <si>
    <t>https://scholar.google.com/citations?hl=en&amp;user=6JtDh2IAAAAJ</t>
  </si>
  <si>
    <t>6JtDh2IAAAAJ</t>
  </si>
  <si>
    <t>Computer Science Instructor, ADA University</t>
  </si>
  <si>
    <t>Verified email at ada.edu.az</t>
  </si>
  <si>
    <t>Valerii Sielikhov</t>
  </si>
  <si>
    <t>https://scholar.google.com/citations?hl=en&amp;user=RXE4oX4AAAAJ</t>
  </si>
  <si>
    <t>RXE4oX4AAAAJ</t>
  </si>
  <si>
    <t>Samsung RnD Institute Ukraine</t>
  </si>
  <si>
    <t>Dulshan Alahakoon</t>
  </si>
  <si>
    <t>https://scholar.google.com/citations?hl=en&amp;user=XK6d5zUAAAAJ</t>
  </si>
  <si>
    <t>XK6d5zUAAAAJ</t>
  </si>
  <si>
    <t>Undergraduate at SLIIT</t>
  </si>
  <si>
    <t>Luis Fernando Castillo MartÃ­nez</t>
  </si>
  <si>
    <t>https://scholar.google.com/citations?hl=en&amp;user=mOnznR8AAAAJ</t>
  </si>
  <si>
    <t>mOnznR8AAAAJ</t>
  </si>
  <si>
    <t>Master in Data Analysis</t>
  </si>
  <si>
    <t>Verified email at uaz.edu.mx</t>
  </si>
  <si>
    <t>Prashant Awasthi</t>
  </si>
  <si>
    <t>https://scholar.google.com/citations?hl=en&amp;user=Dq8hLYAAAAAJ</t>
  </si>
  <si>
    <t>Dq8hLYAAAAAJ</t>
  </si>
  <si>
    <t>Kiran M Narnavaram</t>
  </si>
  <si>
    <t>https://scholar.google.com/citations?hl=en&amp;user=hzVjzTAAAAAJ</t>
  </si>
  <si>
    <t>hzVjzTAAAAAJ</t>
  </si>
  <si>
    <t>Bahaa-Elden A. Abdelghany</t>
  </si>
  <si>
    <t>https://scholar.google.com/citations?hl=en&amp;user=4VSz8IUAAAAJ</t>
  </si>
  <si>
    <t>4VSz8IUAAAAJ</t>
  </si>
  <si>
    <t>Master Student CS Dept, Arab Academy for Science, Technology and Maritime TransportÂ â€¦</t>
  </si>
  <si>
    <t>Rodemarck Melo dos Santos JÃºnior</t>
  </si>
  <si>
    <t>https://scholar.google.com/citations?hl=en&amp;user=L6VHDQYAAAAJ</t>
  </si>
  <si>
    <t>L6VHDQYAAAAJ</t>
  </si>
  <si>
    <t>Paul Hervot</t>
  </si>
  <si>
    <t>https://scholar.google.com/citations?hl=en&amp;user=omfTB4MAAAAJ</t>
  </si>
  <si>
    <t>omfTB4MAAAAJ</t>
  </si>
  <si>
    <t>Computer science teacher</t>
  </si>
  <si>
    <t>Verified email at epita.fr</t>
  </si>
  <si>
    <t>Stefan Shakeri</t>
  </si>
  <si>
    <t>https://scholar.google.com/citations?hl=en&amp;user=kY3A3HEAAAAJ</t>
  </si>
  <si>
    <t>kY3A3HEAAAAJ</t>
  </si>
  <si>
    <t>Undergraduate Computer Science Student, UC Davis</t>
  </si>
  <si>
    <t>Opeyemi Taiwo Adeniran</t>
  </si>
  <si>
    <t>https://scholar.google.com/citations?hl=en&amp;user=Krnac-4AAAAJ</t>
  </si>
  <si>
    <t>Krnac-4AAAAJ</t>
  </si>
  <si>
    <t>Ms. Advanced Computing</t>
  </si>
  <si>
    <t>Verified email at morgan.edu</t>
  </si>
  <si>
    <t>Stylianos Poulakakis-Daktylidis</t>
  </si>
  <si>
    <t>https://scholar.google.com/citations?hl=en&amp;user=Eie38bgAAAAJ</t>
  </si>
  <si>
    <t>Eie38bgAAAAJ</t>
  </si>
  <si>
    <t>MSc Computer Science Graduate, TU Delft</t>
  </si>
  <si>
    <t>Syeda Reema</t>
  </si>
  <si>
    <t>https://scholar.google.com/citations?hl=en&amp;user=fAVFtzIAAAAJ</t>
  </si>
  <si>
    <t>fAVFtzIAAAAJ</t>
  </si>
  <si>
    <t>Student, Reva University</t>
  </si>
  <si>
    <t>Verified email at cit.reva.edu.in</t>
  </si>
  <si>
    <t>Noha Ghoweil</t>
  </si>
  <si>
    <t>https://scholar.google.com/citations?hl=en&amp;user=u4Q3hNkAAAAJ</t>
  </si>
  <si>
    <t>u4Q3hNkAAAAJ</t>
  </si>
  <si>
    <t>teaching assistant at AAST Aswan</t>
  </si>
  <si>
    <t>https://scholar.google.com/citations?hl=en&amp;user=HYeQUN8AAAAJ</t>
  </si>
  <si>
    <t>HYeQUN8AAAAJ</t>
  </si>
  <si>
    <t>Student, Guru Tegh Bahadur Institute of Technology, New Delhi, India</t>
  </si>
  <si>
    <t>Anas abdumajeed Aldabbagh</t>
  </si>
  <si>
    <t>https://scholar.google.com/citations?hl=en&amp;user=goLUdjwAAAAJ</t>
  </si>
  <si>
    <t>goLUdjwAAAAJ</t>
  </si>
  <si>
    <t>University of Mosul, Collage of computer science and mathematics</t>
  </si>
  <si>
    <t>Takanori Ishibashi</t>
  </si>
  <si>
    <t>https://scholar.google.com/citations?hl=en&amp;user=Tt04xmgAAAAJ</t>
  </si>
  <si>
    <t>Tt04xmgAAAAJ</t>
  </si>
  <si>
    <t>Tommaso Piselli</t>
  </si>
  <si>
    <t>https://scholar.google.com/citations?hl=en&amp;user=C4MtNsAAAAAJ</t>
  </si>
  <si>
    <t>C4MtNsAAAAAJ</t>
  </si>
  <si>
    <t>PhD, University of Perugia</t>
  </si>
  <si>
    <t>Verified email at studenti.unipg.it</t>
  </si>
  <si>
    <t>Arushi Shah</t>
  </si>
  <si>
    <t>https://scholar.google.com/citations?hl=en&amp;user=5fQMNSUAAAAJ</t>
  </si>
  <si>
    <t>5fQMNSUAAAAJ</t>
  </si>
  <si>
    <t>Columbia University in the City of New York</t>
  </si>
  <si>
    <t>Harshal Vishvanath Patil</t>
  </si>
  <si>
    <t>https://scholar.google.com/citations?hl=en&amp;user=UwX9fBUAAAAJ</t>
  </si>
  <si>
    <t>UwX9fBUAAAAJ</t>
  </si>
  <si>
    <t>Verified email at basponccollege.org</t>
  </si>
  <si>
    <t>Mehdi Rasul</t>
  </si>
  <si>
    <t>https://scholar.google.com/citations?hl=en&amp;user=bp5y2l8AAAAJ</t>
  </si>
  <si>
    <t>bp5y2l8AAAAJ</t>
  </si>
  <si>
    <t>Student at Landau School</t>
  </si>
  <si>
    <t>Ali Hadizadeh Moghadam</t>
  </si>
  <si>
    <t>https://scholar.google.com/citations?hl=en&amp;user=wQWPgPwAAAAJ</t>
  </si>
  <si>
    <t>wQWPgPwAAAAJ</t>
  </si>
  <si>
    <t>Computer Science M.Sc. student, Department of Mathematics, Sharif University ofÂ â€¦</t>
  </si>
  <si>
    <t>Kristjan Orri Ragnarsson</t>
  </si>
  <si>
    <t>https://scholar.google.com/citations?hl=en&amp;user=InfDS3QAAAAJ</t>
  </si>
  <si>
    <t>InfDS3QAAAAJ</t>
  </si>
  <si>
    <t>Student at ReykjavÃ­k University - School of Computer Science</t>
  </si>
  <si>
    <t>Ali Haider Arif</t>
  </si>
  <si>
    <t>https://scholar.google.com/citations?hl=en&amp;user=J7sL2WQAAAAJ</t>
  </si>
  <si>
    <t>J7sL2WQAAAAJ</t>
  </si>
  <si>
    <t>Hao Wu</t>
  </si>
  <si>
    <t>https://scholar.google.com/citations?hl=en&amp;user=3Q8t1AIAAAAJ</t>
  </si>
  <si>
    <t>3Q8t1AIAAAAJ</t>
  </si>
  <si>
    <t>ANEESH BAJWA</t>
  </si>
  <si>
    <t>https://scholar.google.com/citations?hl=en&amp;user=YfFRuT0AAAAJ</t>
  </si>
  <si>
    <t>YfFRuT0AAAAJ</t>
  </si>
  <si>
    <t>Student at Thapar Institute of Engineering and Technology</t>
  </si>
  <si>
    <t>Rohit V Gopalakrishnan</t>
  </si>
  <si>
    <t>https://scholar.google.com/citations?hl=en&amp;user=DbTIta8AAAAJ</t>
  </si>
  <si>
    <t>DbTIta8AAAAJ</t>
  </si>
  <si>
    <t>Graduate Student, Columbia University</t>
  </si>
  <si>
    <t>Harshali Ranjan</t>
  </si>
  <si>
    <t>https://scholar.google.com/citations?hl=en&amp;user=K90Hxk4AAAAJ</t>
  </si>
  <si>
    <t>K90Hxk4AAAAJ</t>
  </si>
  <si>
    <t>pradeep kumar</t>
  </si>
  <si>
    <t>https://scholar.google.com/citations?hl=en&amp;user=1FzNQvAAAAAJ</t>
  </si>
  <si>
    <t>1FzNQvAAAAAJ</t>
  </si>
  <si>
    <t>Assistant Professor of Computer Science &amp; Engineering, JS University Shikohabad</t>
  </si>
  <si>
    <t>ç”°å®‡ç”²</t>
  </si>
  <si>
    <t>https://scholar.google.com/citations?hl=en&amp;user=gmto5usAAAAJ</t>
  </si>
  <si>
    <t>gmto5usAAAAJ</t>
  </si>
  <si>
    <t>å¹¿ä¸œå¤–è¯­å¤–è´¸å¤§å­¦ä¿¡æ¯å­¦é™¢</t>
  </si>
  <si>
    <t>Verified email at gdufs.edu.cn</t>
  </si>
  <si>
    <t>Yusuf Saquib</t>
  </si>
  <si>
    <t>https://scholar.google.com/citations?hl=en&amp;user=8U3zkQEAAAAJ</t>
  </si>
  <si>
    <t>8U3zkQEAAAAJ</t>
  </si>
  <si>
    <t>Sanjib Kumar Mishra</t>
  </si>
  <si>
    <t>https://scholar.google.com/citations?hl=en&amp;user=tLMn2EQAAAAJ</t>
  </si>
  <si>
    <t>tLMn2EQAAAAJ</t>
  </si>
  <si>
    <t>Artsiom Chmutau</t>
  </si>
  <si>
    <t>https://scholar.google.com/citations?hl=en&amp;user=5lUxhK4AAAAJ</t>
  </si>
  <si>
    <t>5lUxhK4AAAAJ</t>
  </si>
  <si>
    <t>student, Belarusian State University of Computer Science and Radioelectronics</t>
  </si>
  <si>
    <t>Verified email at study.bsuir.by</t>
  </si>
  <si>
    <t>Ð•Ð³Ð¾Ñ€ Ð¨Ð°Ñ†ÐºÐ¸Ð¹</t>
  </si>
  <si>
    <t>https://scholar.google.com/citations?hl=en&amp;user=878d7uIAAAAJ</t>
  </si>
  <si>
    <t>878d7uIAAAAJ</t>
  </si>
  <si>
    <t>Ð¡Ð°Ð½ÐºÑ‚-ÐŸÐµÑ‚ÐµÑ€Ð±ÑƒÑ€Ð³ÑÐºÐ¸Ð¹ Ð¿Ð¾Ð»Ð¸Ñ‚ÐµÑ…Ð½Ð¸Ñ‡ÐµÑÐºÐ¸Ð¹ ÑƒÐ½Ð¸Ð²ÐµÑ€ÑÐ¸Ñ‚ÐµÑ‚ ÐŸÐµÑ‚Ñ€Ð° Ð’ÐµÐ»Ð¸ÐºÐ¾Ð³Ð¾</t>
  </si>
  <si>
    <t>Verified email at edu.spbstu.ru</t>
  </si>
  <si>
    <t>Madhavi Singh</t>
  </si>
  <si>
    <t>https://scholar.google.com/citations?hl=en&amp;user=FN6D5L0AAAAJ</t>
  </si>
  <si>
    <t>FN6D5L0AAAAJ</t>
  </si>
  <si>
    <t>CSE Student</t>
  </si>
  <si>
    <t>Verified email at krishnacollege.ac.in</t>
  </si>
  <si>
    <t>William D. Romero</t>
  </si>
  <si>
    <t>https://scholar.google.com/citations?hl=en&amp;user=lHWstVUAAAAJ</t>
  </si>
  <si>
    <t>lHWstVUAAAAJ</t>
  </si>
  <si>
    <t>MSc Computer Science student</t>
  </si>
  <si>
    <t>Verified email at correo.uis.edu.co</t>
  </si>
  <si>
    <t>Zulfikar Ali Yunara Putra</t>
  </si>
  <si>
    <t>https://scholar.google.com/citations?hl=en&amp;user=FofvPdIAAAAJ</t>
  </si>
  <si>
    <t>FofvPdIAAAAJ</t>
  </si>
  <si>
    <t>Chamindu Kasun</t>
  </si>
  <si>
    <t>https://scholar.google.com/citations?hl=en&amp;user=BJlJlGkAAAAJ</t>
  </si>
  <si>
    <t>BJlJlGkAAAAJ</t>
  </si>
  <si>
    <t>Temporary demonstrator, University of Kelniya</t>
  </si>
  <si>
    <t>Van Hieu Nguyen</t>
  </si>
  <si>
    <t>https://scholar.google.com/citations?hl=en&amp;user=kHxz7vcAAAAJ</t>
  </si>
  <si>
    <t>kHxz7vcAAAAJ</t>
  </si>
  <si>
    <t>Phenikaa University</t>
  </si>
  <si>
    <t>Verified email at st.phenikaa-uni.edu.vn</t>
  </si>
  <si>
    <t>Muhammad Hamza Khan</t>
  </si>
  <si>
    <t>https://scholar.google.com/citations?hl=en&amp;user=rJX_Bf4AAAAJ</t>
  </si>
  <si>
    <t>rJX_Bf4AAAAJ</t>
  </si>
  <si>
    <t>Student, Beaconhouse school, Mehran University of Engineering and TechnologyÂ â€¦</t>
  </si>
  <si>
    <t>Verified email at beaconite.edu.pk</t>
  </si>
  <si>
    <t>Denise Lou Punzalan</t>
  </si>
  <si>
    <t>https://scholar.google.com/citations?hl=en&amp;user=ICs1mhAAAAAJ</t>
  </si>
  <si>
    <t>ICs1mhAAAAAJ</t>
  </si>
  <si>
    <t>Professor, College of Computer Studies, Gordon College</t>
  </si>
  <si>
    <t>Anthony Brogni</t>
  </si>
  <si>
    <t>https://scholar.google.com/citations?hl=en&amp;user=8AfYlVsAAAAJ</t>
  </si>
  <si>
    <t>8AfYlVsAAAAJ</t>
  </si>
  <si>
    <t>Undergraduate Student, University of Minnesota</t>
  </si>
  <si>
    <t>Zeyad Ahmed</t>
  </si>
  <si>
    <t>https://scholar.google.com/citations?hl=en&amp;user=mql4kk8AAAAJ</t>
  </si>
  <si>
    <t>mql4kk8AAAAJ</t>
  </si>
  <si>
    <t>Verified email at compit.aun.edu.eg</t>
  </si>
  <si>
    <t>Taofik Tafa</t>
  </si>
  <si>
    <t>https://scholar.google.com/citations?hl=en&amp;user=fgkotjIAAAAJ</t>
  </si>
  <si>
    <t>fgkotjIAAAAJ</t>
  </si>
  <si>
    <t>Federal College of Education (Technical) Gusau</t>
  </si>
  <si>
    <t>Verified email at fcetgusau.edu.ng</t>
  </si>
  <si>
    <t>Jui Keskar</t>
  </si>
  <si>
    <t>https://scholar.google.com/citations?hl=en&amp;user=0A6rfasAAAAJ</t>
  </si>
  <si>
    <t>0A6rfasAAAAJ</t>
  </si>
  <si>
    <t>Metropolitan School, Frankfurt</t>
  </si>
  <si>
    <t>Verified email at beatthetremor.org</t>
  </si>
  <si>
    <t>An Quang Tang</t>
  </si>
  <si>
    <t>https://scholar.google.com/citations?hl=en&amp;user=GjH8YFwAAAAJ</t>
  </si>
  <si>
    <t>GjH8YFwAAAAJ</t>
  </si>
  <si>
    <t>PhD Candidate, RMIT University</t>
  </si>
  <si>
    <t>Verified email at rmit.edu.vn</t>
  </si>
  <si>
    <t>Ð‘Ð¾Ð³Ð´Ð°Ð½ ÐžÐ»Ñ–Ð¹Ð½Ð¸Ðº</t>
  </si>
  <si>
    <t>https://scholar.google.com/citations?hl=en&amp;user=wiQAnUEAAAAJ</t>
  </si>
  <si>
    <t>wiQAnUEAAAAJ</t>
  </si>
  <si>
    <t>Ð”Ð¾Ð½ÐµÑ†ÑŒÐºÐ¸Ð¹ Ð½Ð°Ñ†Ñ–Ð¾Ð½Ð°Ð»ÑŒÐ½Ð¸Ð¹ ÑƒÐ½Ñ–Ð²ÐµÑ€ÑÐ¸Ñ‚ÐµÑ‚ Ñ–Ð¼ÐµÐ½Ñ– Ð’Ð°ÑÐ¸Ð»Ñ Ð¡Ñ‚ÑƒÑÐ°</t>
  </si>
  <si>
    <t>Jan Marczak</t>
  </si>
  <si>
    <t>https://scholar.google.com/citations?hl=en&amp;user=I70NP0IAAAAJ</t>
  </si>
  <si>
    <t>I70NP0IAAAAJ</t>
  </si>
  <si>
    <t>Computer Science MSc</t>
  </si>
  <si>
    <t>Vedad Coric</t>
  </si>
  <si>
    <t>https://scholar.google.com/citations?hl=en&amp;user=WzBsmyoAAAAJ</t>
  </si>
  <si>
    <t>WzBsmyoAAAAJ</t>
  </si>
  <si>
    <t>Research Engineer, LuleÃ¥ University of Technology</t>
  </si>
  <si>
    <t>Verified email at ltu.se</t>
  </si>
  <si>
    <t>Ð†Ð²Ð°Ð½ Ð“Ð¼Ð¸Ñ€Ñ</t>
  </si>
  <si>
    <t>https://scholar.google.com/citations?hl=en&amp;user=WxuuYpQAAAAJ</t>
  </si>
  <si>
    <t>WxuuYpQAAAAJ</t>
  </si>
  <si>
    <t>Ð°ÑÐ¿Ñ–Ñ€Ð°Ð½Ñ‚, Ð¥Ð°Ñ€ÐºÑ–Ð²ÑÑŒÐºÐ¸Ð¹ Ð½Ð°Ñ†Ñ–Ð¾Ð½Ð°Ð»ÑŒÐ½Ð¸Ð¹ ÑƒÐ½Ñ–Ð²ÐµÑ€ÑÐ¸Ñ‚ÐµÑ‚ Ñ€Ð°Ð´Ñ–Ð¾ÐµÐ»ÐµÐºÑ‚Ñ€Ð¾Ð½Ñ–ÐºÐ¸</t>
  </si>
  <si>
    <t>Yash Singh</t>
  </si>
  <si>
    <t>https://scholar.google.com/citations?hl=en&amp;user=1wzlfTsAAAAJ</t>
  </si>
  <si>
    <t>1wzlfTsAAAAJ</t>
  </si>
  <si>
    <t>Rahul Bangar</t>
  </si>
  <si>
    <t>https://scholar.google.com/citations?hl=en&amp;user=v4lMEfkAAAAJ</t>
  </si>
  <si>
    <t>v4lMEfkAAAAJ</t>
  </si>
  <si>
    <t>Verified email at nitt.edu</t>
  </si>
  <si>
    <t>Nguyen Thi Lieu</t>
  </si>
  <si>
    <t>https://scholar.google.com/citations?hl=en&amp;user=cEtY32QAAAAJ</t>
  </si>
  <si>
    <t>cEtY32QAAAAJ</t>
  </si>
  <si>
    <t>Prof. Sourav Chakraborty</t>
  </si>
  <si>
    <t>https://scholar.google.com/citations?hl=en&amp;user=RD735rQAAAAJ</t>
  </si>
  <si>
    <t>RD735rQAAAAJ</t>
  </si>
  <si>
    <t>Assistant Professor of Management, University of Engineering and Management, Jaipur</t>
  </si>
  <si>
    <t>Verified email at uem.edu.in</t>
  </si>
  <si>
    <t>Jusung Park</t>
  </si>
  <si>
    <t>https://scholar.google.com/citations?hl=en&amp;user=Qq0uJbIAAAAJ</t>
  </si>
  <si>
    <t>Qq0uJbIAAAAJ</t>
  </si>
  <si>
    <t>Dartmouth College</t>
  </si>
  <si>
    <t>Takuma Takezawa</t>
  </si>
  <si>
    <t>https://scholar.google.com/citations?hl=en&amp;user=hLGs0xsAAAAJ</t>
  </si>
  <si>
    <t>hLGs0xsAAAAJ</t>
  </si>
  <si>
    <t>Master of Science student, University of Southern California</t>
  </si>
  <si>
    <t>Ruqaya A. Muter</t>
  </si>
  <si>
    <t>https://scholar.google.com/citations?hl=en&amp;user=ZCFDfeAAAAAJ</t>
  </si>
  <si>
    <t>ZCFDfeAAAAAJ</t>
  </si>
  <si>
    <t>Al-Mustaqbal University</t>
  </si>
  <si>
    <t>Verified email at uomus.edu.iq</t>
  </si>
  <si>
    <t>Umar Mohammad</t>
  </si>
  <si>
    <t>https://scholar.google.com/citations?hl=en&amp;user=8bvZkmAAAAAJ</t>
  </si>
  <si>
    <t>8bvZkmAAAAAJ</t>
  </si>
  <si>
    <t>Student of Harmony school of Endeavor - Austin</t>
  </si>
  <si>
    <t>Verified email at student.harmonytx.org</t>
  </si>
  <si>
    <t>Bukkapatnam Mohammed Aleem</t>
  </si>
  <si>
    <t>https://scholar.google.com/citations?hl=en&amp;user=FuuE5c4AAAAJ</t>
  </si>
  <si>
    <t>FuuE5c4AAAAJ</t>
  </si>
  <si>
    <t>Student, REVA University</t>
  </si>
  <si>
    <t>Hania Khalid Shariff</t>
  </si>
  <si>
    <t>https://scholar.google.com/citations?hl=en&amp;user=yQmxXzUAAAAJ</t>
  </si>
  <si>
    <t>yQmxXzUAAAAJ</t>
  </si>
  <si>
    <t>VIRTUAL UNIVERISTY OF PAKISTAN</t>
  </si>
  <si>
    <t>ALIREZA SOLEYMANI TALOUBAGHI</t>
  </si>
  <si>
    <t>https://scholar.google.com/citations?hl=en&amp;user=EU7hmjYAAAAJ</t>
  </si>
  <si>
    <t>EU7hmjYAAAAJ</t>
  </si>
  <si>
    <t>Alireza Soleymani T, MSc., International Artificial Intelligence Department, School ofÂ â€¦</t>
  </si>
  <si>
    <t>India Jackson</t>
  </si>
  <si>
    <t>https://scholar.google.com/citations?hl=en&amp;user=y2wxkB8AAAAJ</t>
  </si>
  <si>
    <t>y2wxkB8AAAAJ</t>
  </si>
  <si>
    <t>Astrophysics PhD Candidate, Georgia State University</t>
  </si>
  <si>
    <t>Rasha B. Alkhafaji</t>
  </si>
  <si>
    <t>https://scholar.google.com/citations?hl=en&amp;user=VjAmQgkAAAAJ</t>
  </si>
  <si>
    <t>VjAmQgkAAAAJ</t>
  </si>
  <si>
    <t>Thi-Qar University</t>
  </si>
  <si>
    <t>Arthur Verrez</t>
  </si>
  <si>
    <t>https://scholar.google.com/citations?hl=en&amp;user=WdXahMEAAAAJ</t>
  </si>
  <si>
    <t>WdXahMEAAAAJ</t>
  </si>
  <si>
    <t>Mines de Paris</t>
  </si>
  <si>
    <t>Verified email at mines-paris.org</t>
  </si>
  <si>
    <t>David Robert Pratten</t>
  </si>
  <si>
    <t>https://scholar.google.com/citations?hl=en&amp;user=blBiesAAAAAJ</t>
  </si>
  <si>
    <t>blBiesAAAAAJ</t>
  </si>
  <si>
    <t>Andrea Bernini</t>
  </si>
  <si>
    <t>https://scholar.google.com/citations?hl=en&amp;user=MgoLX7cAAAAJ</t>
  </si>
  <si>
    <t>MgoLX7cAAAAJ</t>
  </si>
  <si>
    <t>Ao Wang</t>
  </si>
  <si>
    <t>https://scholar.google.com/citations?hl=en&amp;user=eiLlscIAAAAJ</t>
  </si>
  <si>
    <t>eiLlscIAAAAJ</t>
  </si>
  <si>
    <t>MS Student, University of Florida</t>
  </si>
  <si>
    <t>Vainavi Nair</t>
  </si>
  <si>
    <t>https://scholar.google.com/citations?hl=en&amp;user=Qzv7JaUAAAAJ</t>
  </si>
  <si>
    <t>Qzv7JaUAAAAJ</t>
  </si>
  <si>
    <t>Vellore Institute of Technology (VIT)</t>
  </si>
  <si>
    <t>Ahmed E. Eltoukhy</t>
  </si>
  <si>
    <t>https://scholar.google.com/citations?hl=en&amp;user=5xcxL44AAAAJ</t>
  </si>
  <si>
    <t>5xcxL44AAAAJ</t>
  </si>
  <si>
    <t>Lecturer of Computer Science and Artificial intelligence, HIMIT</t>
  </si>
  <si>
    <t>Michael Garrett</t>
  </si>
  <si>
    <t>https://scholar.google.com/citations?hl=en&amp;user=pWi2ImMAAAAJ</t>
  </si>
  <si>
    <t>pWi2ImMAAAAJ</t>
  </si>
  <si>
    <t>University of Charleston</t>
  </si>
  <si>
    <t>Verified email at ucwv.edu</t>
  </si>
  <si>
    <t>Muqadsa Jabeen</t>
  </si>
  <si>
    <t>https://scholar.google.com/citations?hl=en&amp;user=ACZ9thUAAAAJ</t>
  </si>
  <si>
    <t>ACZ9thUAAAAJ</t>
  </si>
  <si>
    <t>The University of Faisalabad</t>
  </si>
  <si>
    <t>Verified email at tuf.edu.pk</t>
  </si>
  <si>
    <t>Danial Ahangarani</t>
  </si>
  <si>
    <t>https://scholar.google.com/citations?hl=en&amp;user=f40Eej4AAAAJ</t>
  </si>
  <si>
    <t>f40Eej4AAAAJ</t>
  </si>
  <si>
    <t>Graduate Student, Sharif University</t>
  </si>
  <si>
    <t>Aryan Bhatta</t>
  </si>
  <si>
    <t>https://scholar.google.com/citations?hl=en&amp;user=AbNlF5oAAAAJ</t>
  </si>
  <si>
    <t>AbNlF5oAAAAJ</t>
  </si>
  <si>
    <t>Premier International School</t>
  </si>
  <si>
    <t>Verified email at premier.edu.np</t>
  </si>
  <si>
    <t>Angie McGraw</t>
  </si>
  <si>
    <t>https://scholar.google.com/citations?hl=en&amp;user=_Jons3gAAAAJ</t>
  </si>
  <si>
    <t>_Jons3gAAAAJ</t>
  </si>
  <si>
    <t>Computational Biologist, Dana-Farber Cancer Institute</t>
  </si>
  <si>
    <t>Verified email at ds.dfci.harvard.edu</t>
  </si>
  <si>
    <t>Adam Stefunko</t>
  </si>
  <si>
    <t>https://scholar.google.com/citations?hl=en&amp;user=97O630gAAAAJ</t>
  </si>
  <si>
    <t>97O630gAAAAJ</t>
  </si>
  <si>
    <t>Ph.D. student, Charles University</t>
  </si>
  <si>
    <t>Verified email at ufal.mff.cuni.cz</t>
  </si>
  <si>
    <t>Pranav Vinod Mahalpure</t>
  </si>
  <si>
    <t>https://scholar.google.com/citations?hl=en&amp;user=N9yRk0QAAAAJ</t>
  </si>
  <si>
    <t>N9yRk0QAAAAJ</t>
  </si>
  <si>
    <t>Student, Bharati Vidyapeeth's College of Engineering Lavale Pune</t>
  </si>
  <si>
    <t>Verified email at bvp.edu.in</t>
  </si>
  <si>
    <t>Haochen He</t>
  </si>
  <si>
    <t>https://scholar.google.com/citations?hl=en&amp;user=227sQqgAAAAJ</t>
  </si>
  <si>
    <t>227sQqgAAAAJ</t>
  </si>
  <si>
    <t>Shibaura Institute of technology</t>
  </si>
  <si>
    <t>Verified email at shibaura-it.ac.jp</t>
  </si>
  <si>
    <t>Ali Abid Hussan Altalbi</t>
  </si>
  <si>
    <t>https://scholar.google.com/citations?hl=en&amp;user=tP5gmHAAAAAJ</t>
  </si>
  <si>
    <t>tP5gmHAAAAAJ</t>
  </si>
  <si>
    <t>Student at the University of Technology / Iraq / Baghdad</t>
  </si>
  <si>
    <t>Daniil Gofman</t>
  </si>
  <si>
    <t>https://scholar.google.com/citations?hl=en&amp;user=4E9SJ0oAAAAJ</t>
  </si>
  <si>
    <t>4E9SJ0oAAAAJ</t>
  </si>
  <si>
    <t>Ohio State University</t>
  </si>
  <si>
    <t>Nazarii Tkach</t>
  </si>
  <si>
    <t>https://scholar.google.com/citations?hl=en&amp;user=-sR8LwsAAAAJ</t>
  </si>
  <si>
    <t>PhD student, National University of Kyiv Mohyla Academy</t>
  </si>
  <si>
    <t>Erzen Krasniqi</t>
  </si>
  <si>
    <t>https://scholar.google.com/citations?hl=en&amp;user=UXirgt4AAAAJ</t>
  </si>
  <si>
    <t>UXirgt4AAAAJ</t>
  </si>
  <si>
    <t>Student at University of Prishtina</t>
  </si>
  <si>
    <t>Verified email at student.uni-pr.edu</t>
  </si>
  <si>
    <t>Teodor-Gabriel Oprescu</t>
  </si>
  <si>
    <t>https://scholar.google.com/citations?hl=en&amp;user=qHRXlkAAAAAJ</t>
  </si>
  <si>
    <t>qHRXlkAAAAAJ</t>
  </si>
  <si>
    <t>Adaobi Ezelioha</t>
  </si>
  <si>
    <t>https://scholar.google.com/citations?hl=en&amp;user=A_JuQ0YAAAAJ</t>
  </si>
  <si>
    <t>A_JuQ0YAAAAJ</t>
  </si>
  <si>
    <t>Prospective graduate student in Computer Science and related</t>
  </si>
  <si>
    <t>SHRADDHA PATEL</t>
  </si>
  <si>
    <t>https://scholar.google.com/citations?hl=en&amp;user=vibssYgAAAAJ</t>
  </si>
  <si>
    <t>vibssYgAAAAJ</t>
  </si>
  <si>
    <t>Jisna Jaison T</t>
  </si>
  <si>
    <t>https://scholar.google.com/citations?hl=en&amp;user=93VDswIAAAAJ</t>
  </si>
  <si>
    <t>93VDswIAAAAJ</t>
  </si>
  <si>
    <t>Assistant Professor,SSET</t>
  </si>
  <si>
    <t>Verified email at scmsgroup.org</t>
  </si>
  <si>
    <t>Servet Badem</t>
  </si>
  <si>
    <t>https://scholar.google.com/citations?hl=en&amp;user=fiO09dAAAAAJ</t>
  </si>
  <si>
    <t>fiO09dAAAAAJ</t>
  </si>
  <si>
    <t>Maltepe University</t>
  </si>
  <si>
    <t>Verified email at st.maltepe.edu.tr</t>
  </si>
  <si>
    <t>Noan Le Renard</t>
  </si>
  <si>
    <t>https://scholar.google.com/citations?hl=en&amp;user=PwQoVvEAAAAJ</t>
  </si>
  <si>
    <t>PwQoVvEAAAAJ</t>
  </si>
  <si>
    <t>Applied Machine Learning MSc, Imperial College London</t>
  </si>
  <si>
    <t>natnael Yacob Asgedom</t>
  </si>
  <si>
    <t>https://scholar.google.com/citations?hl=en&amp;user=0D2FBmoAAAAJ</t>
  </si>
  <si>
    <t>0D2FBmoAAAAJ</t>
  </si>
  <si>
    <t>futures platform oy</t>
  </si>
  <si>
    <t>Verified email at futuresplatform.com</t>
  </si>
  <si>
    <t>Saket Pathak</t>
  </si>
  <si>
    <t>https://scholar.google.com/citations?hl=en&amp;user=hJWQYhUAAAAJ</t>
  </si>
  <si>
    <t>hJWQYhUAAAAJ</t>
  </si>
  <si>
    <t>Silver Creek High School</t>
  </si>
  <si>
    <t>BYAMUGISHA AFRICANO</t>
  </si>
  <si>
    <t>https://scholar.google.com/citations?hl=en&amp;user=gk3Y3pMAAAAJ</t>
  </si>
  <si>
    <t>gk3Y3pMAAAAJ</t>
  </si>
  <si>
    <t>Verified email at students.mak.ac.ug</t>
  </si>
  <si>
    <t>Jorge Pereira</t>
  </si>
  <si>
    <t>https://scholar.google.com/citations?hl=en&amp;user=N_DjLbQAAAAJ</t>
  </si>
  <si>
    <t>N_DjLbQAAAAJ</t>
  </si>
  <si>
    <t>LASIGE, InformÃ¡tica, Faculdade de CiÃªncias, Universidade de Lisboa</t>
  </si>
  <si>
    <t>Mohammad Shirazi</t>
  </si>
  <si>
    <t>https://scholar.google.com/citations?hl=en&amp;user=O4EjuUEAAAAJ</t>
  </si>
  <si>
    <t>O4EjuUEAAAAJ</t>
  </si>
  <si>
    <t>Graduate Student, Allameh Tabataba'i University</t>
  </si>
  <si>
    <t>Verified email at atu.ac.ir</t>
  </si>
  <si>
    <t>Sankalp Sudarsan Rajguru</t>
  </si>
  <si>
    <t>https://scholar.google.com/citations?hl=en&amp;user=R0hqc3cAAAAJ</t>
  </si>
  <si>
    <t>R0hqc3cAAAAJ</t>
  </si>
  <si>
    <t>Franklin EcheverrÃ­a BarÃº</t>
  </si>
  <si>
    <t>https://scholar.google.com/citations?hl=en&amp;user=_9C_BqYAAAAJ</t>
  </si>
  <si>
    <t>_9C_BqYAAAAJ</t>
  </si>
  <si>
    <t>Master Student at Center for Research in Mathematics (CIMAT)</t>
  </si>
  <si>
    <t>Konstantinos Chasialis</t>
  </si>
  <si>
    <t>https://scholar.google.com/citations?hl=en&amp;user=zf9rMU4AAAAJ</t>
  </si>
  <si>
    <t>zf9rMU4AAAAJ</t>
  </si>
  <si>
    <t>MsC Student, EPFL</t>
  </si>
  <si>
    <t>Paul Wetzel</t>
  </si>
  <si>
    <t>https://scholar.google.com/citations?hl=en&amp;user=R5v5sScAAAAJ</t>
  </si>
  <si>
    <t>R5v5sScAAAAJ</t>
  </si>
  <si>
    <t>CharitÃ© - UniversitÃ¤tsmedizin Berlin</t>
  </si>
  <si>
    <t>Verified email at charite.de</t>
  </si>
  <si>
    <t>Vincent Fanditama Wijaya</t>
  </si>
  <si>
    <t>https://scholar.google.com/citations?hl=en&amp;user=NXNssaYAAAAJ</t>
  </si>
  <si>
    <t>NXNssaYAAAAJ</t>
  </si>
  <si>
    <t>Tom Nonnenmacher</t>
  </si>
  <si>
    <t>https://scholar.google.com/citations?hl=en&amp;user=2i_IvEEAAAAJ</t>
  </si>
  <si>
    <t>2i_IvEEAAAAJ</t>
  </si>
  <si>
    <t>ETHZ | ICL | EPFL</t>
  </si>
  <si>
    <t>Ema SmoliÄ‡</t>
  </si>
  <si>
    <t>https://scholar.google.com/citations?hl=en&amp;user=dQQcUXkAAAAJ</t>
  </si>
  <si>
    <t>dQQcUXkAAAAJ</t>
  </si>
  <si>
    <t>University of Zagreb Faculty of electrical engineering and computing</t>
  </si>
  <si>
    <t>Sambhav Gupta</t>
  </si>
  <si>
    <t>https://scholar.google.com/citations?hl=en&amp;user=BkpRp9IAAAAJ</t>
  </si>
  <si>
    <t>BkpRp9IAAAAJ</t>
  </si>
  <si>
    <t>Math and Computer Science major, Stanford University</t>
  </si>
  <si>
    <t>Lakshmi Bhargavi Tripuraneni</t>
  </si>
  <si>
    <t>https://scholar.google.com/citations?hl=en&amp;user=o-REWDYAAAAJ</t>
  </si>
  <si>
    <t>o-REWDYAAAAJ</t>
  </si>
  <si>
    <t>https://scholar.google.com/citations?hl=en&amp;user=otauN9gAAAAJ</t>
  </si>
  <si>
    <t>otauN9gAAAAJ</t>
  </si>
  <si>
    <t>Christos Kyriakos</t>
  </si>
  <si>
    <t>https://scholar.google.com/citations?hl=en&amp;user=iKshjxoAAAAJ</t>
  </si>
  <si>
    <t>iKshjxoAAAAJ</t>
  </si>
  <si>
    <t>ckyriakos@uth.gr</t>
  </si>
  <si>
    <t>ÐÐ»Ñ”ÐºÑÑ”Ñ”Ð² Ð”Ð¼Ð¸Ñ‚Ñ€Ð¾</t>
  </si>
  <si>
    <t>https://scholar.google.com/citations?hl=en&amp;user=V6n7KsIAAAAJ</t>
  </si>
  <si>
    <t>V6n7KsIAAAAJ</t>
  </si>
  <si>
    <t>Unity Game Developer, Holywater, Genesis</t>
  </si>
  <si>
    <t>Md. Shahin Shiddik Shuvon</t>
  </si>
  <si>
    <t>https://scholar.google.com/citations?hl=en&amp;user=ceZj-9AAAAAJ</t>
  </si>
  <si>
    <t>ceZj-9AAAAAJ</t>
  </si>
  <si>
    <t>Verified email at bgctub.ac.bd</t>
  </si>
  <si>
    <t>Imane Zerraza</t>
  </si>
  <si>
    <t>https://scholar.google.com/citations?hl=en&amp;user=l8lpQBQAAAAJ</t>
  </si>
  <si>
    <t>l8lpQBQAAAAJ</t>
  </si>
  <si>
    <t>khenchela university</t>
  </si>
  <si>
    <t>Mykola Baranov</t>
  </si>
  <si>
    <t>https://scholar.google.com/citations?hl=en&amp;user=44Ov0fUAAAAJ</t>
  </si>
  <si>
    <t>44Ov0fUAAAAJ</t>
  </si>
  <si>
    <t>PhD Student, Ivan Franko National University of Lviv</t>
  </si>
  <si>
    <t>Mateusz Mastalerczyk</t>
  </si>
  <si>
    <t>https://scholar.google.com/citations?hl=en&amp;user=OgYCX-kAAAAJ</t>
  </si>
  <si>
    <t>OgYCX-kAAAAJ</t>
  </si>
  <si>
    <t>Verified email at agh.edu.pl</t>
  </si>
  <si>
    <t>Katie Christensen</t>
  </si>
  <si>
    <t>https://scholar.google.com/citations?hl=en&amp;user=mkES_psAAAAJ</t>
  </si>
  <si>
    <t>mkES_psAAAAJ</t>
  </si>
  <si>
    <t>Dr. Jyoti Kashiv</t>
  </si>
  <si>
    <t>https://scholar.google.com/citations?hl=en&amp;user=MzXgUkgAAAAJ</t>
  </si>
  <si>
    <t>MzXgUkgAAAAJ</t>
  </si>
  <si>
    <t>Assistent Professor in Computer Science, Govt Degree College Timarni(Dist. Harda)</t>
  </si>
  <si>
    <t>Verified email at mp.gov.in</t>
  </si>
  <si>
    <t>Samina Rustamova</t>
  </si>
  <si>
    <t>https://scholar.google.com/citations?hl=en&amp;user=MVDwjm4AAAAJ</t>
  </si>
  <si>
    <t>MVDwjm4AAAAJ</t>
  </si>
  <si>
    <t>Nakhchivan State University</t>
  </si>
  <si>
    <t>Dr. Abhishek Agrawal</t>
  </si>
  <si>
    <t>https://scholar.google.com/citations?hl=en&amp;user=zlqZWI4AAAAJ</t>
  </si>
  <si>
    <t>zlqZWI4AAAAJ</t>
  </si>
  <si>
    <t>Ð’Ð°Ñ€Ð²Ð°Ñ€Ð° Ð¢Ñ–ÑˆÐµÐ½Ñ–Ð½Ð¾Ð²Ð°</t>
  </si>
  <si>
    <t>https://scholar.google.com/citations?hl=en&amp;user=cPPtHlMAAAAJ</t>
  </si>
  <si>
    <t>cPPtHlMAAAAJ</t>
  </si>
  <si>
    <t>KharkÑ–v National University of Radio Electronics</t>
  </si>
  <si>
    <t>Alpana Singh</t>
  </si>
  <si>
    <t>https://scholar.google.com/citations?hl=en&amp;user=8ll4Kt0AAAAJ</t>
  </si>
  <si>
    <t>8ll4Kt0AAAAJ</t>
  </si>
  <si>
    <t>Wipro Technologies Ltd</t>
  </si>
  <si>
    <t>Daan Vanoverloop</t>
  </si>
  <si>
    <t>https://scholar.google.com/citations?hl=en&amp;user=n57bZRIAAAAJ</t>
  </si>
  <si>
    <t>n57bZRIAAAAJ</t>
  </si>
  <si>
    <t>Naveen Prabhath</t>
  </si>
  <si>
    <t>https://scholar.google.com/citations?hl=en&amp;user=gypOIVQAAAAJ</t>
  </si>
  <si>
    <t>gypOIVQAAAAJ</t>
  </si>
  <si>
    <t>DPS Bangalore North</t>
  </si>
  <si>
    <t>CS TÃ¼rkmen</t>
  </si>
  <si>
    <t>https://scholar.google.com/citations?hl=en&amp;user=tifIcN8AAAAJ</t>
  </si>
  <si>
    <t>tifIcN8AAAAJ</t>
  </si>
  <si>
    <t>Bilkent University</t>
  </si>
  <si>
    <t>Verified email at ug.bilkent.edu.tr</t>
  </si>
  <si>
    <t>Ana Kalemi</t>
  </si>
  <si>
    <t>https://scholar.google.com/citations?hl=en&amp;user=vLAp1J4AAAAJ</t>
  </si>
  <si>
    <t>vLAp1J4AAAAJ</t>
  </si>
  <si>
    <t>B.Sc. Computer Science, University of New York Tirana | Software Engineer, Bilanc Sh.PK</t>
  </si>
  <si>
    <t>Verified email at unyt.edu.al</t>
  </si>
  <si>
    <t>Thanh Vu</t>
  </si>
  <si>
    <t>https://scholar.google.com/citations?hl=en&amp;user=S3hMmG4AAAAJ</t>
  </si>
  <si>
    <t>S3hMmG4AAAAJ</t>
  </si>
  <si>
    <t>Student, VNUHCM - University of Science</t>
  </si>
  <si>
    <t>Ashraf Atam Mustafa</t>
  </si>
  <si>
    <t>https://scholar.google.com/citations?hl=en&amp;user=e9EY3YoAAAAJ</t>
  </si>
  <si>
    <t>e9EY3YoAAAAJ</t>
  </si>
  <si>
    <t>IT Manager At Duhok Private Technical Institute</t>
  </si>
  <si>
    <t>Verified email at dhk-pti.com</t>
  </si>
  <si>
    <t>Adhityarismawan Mooduto</t>
  </si>
  <si>
    <t>https://scholar.google.com/citations?hl=en&amp;user=gHv044IAAAAJ</t>
  </si>
  <si>
    <t>gHv044IAAAAJ</t>
  </si>
  <si>
    <t>Postgraduate Researcher, Universitas Komputer Indonesia</t>
  </si>
  <si>
    <t>Verified email at mahasiswa.unikom.ac.id</t>
  </si>
  <si>
    <t>Felza Ridho</t>
  </si>
  <si>
    <t>https://scholar.google.com/citations?hl=en&amp;user=7EjxDCsAAAAJ</t>
  </si>
  <si>
    <t>7EjxDCsAAAAJ</t>
  </si>
  <si>
    <t>Student, Institut Teknologi Sepuluh Nopember</t>
  </si>
  <si>
    <t>Ali A. Reihani</t>
  </si>
  <si>
    <t>https://scholar.google.com/citations?hl=en&amp;user=-8-V_x4AAAAJ</t>
  </si>
  <si>
    <t>Verified email at cryptlabs.com</t>
  </si>
  <si>
    <t>K sandeepukumar</t>
  </si>
  <si>
    <t>https://scholar.google.com/citations?hl=en&amp;user=rmYT5q0AAAAJ</t>
  </si>
  <si>
    <t>rmYT5q0AAAAJ</t>
  </si>
  <si>
    <t>Assistant professor,Gayatri Vidya Parishad College for Degree and PG Courses (A)</t>
  </si>
  <si>
    <t>Verified email at gvpcdpgc.edu.in</t>
  </si>
  <si>
    <t>Guanlin Shen</t>
  </si>
  <si>
    <t>https://scholar.google.com/citations?hl=en&amp;user=4WOwPdoAAAAJ</t>
  </si>
  <si>
    <t>4WOwPdoAAAAJ</t>
  </si>
  <si>
    <t>Ilia Chernetskii</t>
  </si>
  <si>
    <t>https://scholar.google.com/citations?hl=en&amp;user=IiXnGYYAAAAJ</t>
  </si>
  <si>
    <t>IiXnGYYAAAAJ</t>
  </si>
  <si>
    <t>Peter the Great St.Petersburg Polytechnic University</t>
  </si>
  <si>
    <t>Verified email at evolution.com</t>
  </si>
  <si>
    <t>Ziyi Yang</t>
  </si>
  <si>
    <t>https://scholar.google.com/citations?hl=en&amp;user=1lX5t8IAAAAJ</t>
  </si>
  <si>
    <t>1lX5t8IAAAAJ</t>
  </si>
  <si>
    <t>King Abdullah University of Science and Technology</t>
  </si>
  <si>
    <t>Serhii Andriienko (0009-0009-4036-9877)</t>
  </si>
  <si>
    <t>https://scholar.google.com/citations?hl=en&amp;user=XKH7BacAAAAJ</t>
  </si>
  <si>
    <t>XKH7BacAAAAJ</t>
  </si>
  <si>
    <t>phd student National Technical University â€œKharkiv Polytechnic Instituteâ€</t>
  </si>
  <si>
    <t>Sharath Kumar S</t>
  </si>
  <si>
    <t>https://scholar.google.com/citations?hl=en&amp;user=TnhAinwAAAAJ</t>
  </si>
  <si>
    <t>TnhAinwAAAAJ</t>
  </si>
  <si>
    <t>Student, RMD Engineering college</t>
  </si>
  <si>
    <t>Ramy Ebeid</t>
  </si>
  <si>
    <t>https://scholar.google.com/citations?hl=en&amp;user=TmBZ8V4AAAAJ</t>
  </si>
  <si>
    <t>TmBZ8V4AAAAJ</t>
  </si>
  <si>
    <t>Assistant Lecture of Information's System</t>
  </si>
  <si>
    <t>Mustafa Abulhussain Kadhim</t>
  </si>
  <si>
    <t>https://scholar.google.com/citations?hl=en&amp;user=Zx6TwfcAAAAJ</t>
  </si>
  <si>
    <t>Zx6TwfcAAAAJ</t>
  </si>
  <si>
    <t>Assistant lecturer of Computer Science, University of Baghdad</t>
  </si>
  <si>
    <t>Oscar David Hospinal Roman</t>
  </si>
  <si>
    <t>https://scholar.google.com/citations?hl=en&amp;user=suIFpaYAAAAJ</t>
  </si>
  <si>
    <t>suIFpaYAAAAJ</t>
  </si>
  <si>
    <t>Systems engineer, Universidad de Ciencias Aplicadas, Pontificia Universidad CatÃ³lica deÂ â€¦</t>
  </si>
  <si>
    <t>Viachaslau Matsukevich</t>
  </si>
  <si>
    <t>https://scholar.google.com/citations?hl=en&amp;user=ZvrvuOYAAAAJ</t>
  </si>
  <si>
    <t>ZvrvuOYAAAAJ</t>
  </si>
  <si>
    <t>Vladislav Karnaukhov</t>
  </si>
  <si>
    <t>https://scholar.google.com/citations?hl=en&amp;user=NPH3RREAAAAJ</t>
  </si>
  <si>
    <t>NPH3RREAAAAJ</t>
  </si>
  <si>
    <t>Tomsk Polytechnic University</t>
  </si>
  <si>
    <t>Verified email at tpu.ru</t>
  </si>
  <si>
    <t>Rabab Fatima</t>
  </si>
  <si>
    <t>https://scholar.google.com/citations?hl=en&amp;user=iawjqXcAAAAJ</t>
  </si>
  <si>
    <t>iawjqXcAAAAJ</t>
  </si>
  <si>
    <t>Software Developer II - Genomics, University of Alabama</t>
  </si>
  <si>
    <t>Xu Sun</t>
  </si>
  <si>
    <t>https://scholar.google.com/citations?hl=en&amp;user=uBK8yFIAAAAJ</t>
  </si>
  <si>
    <t>uBK8yFIAAAAJ</t>
  </si>
  <si>
    <t>Ural Federal University</t>
  </si>
  <si>
    <t>Verified email at urfu.me</t>
  </si>
  <si>
    <t>Roman Riabokon (ORCID:0009-0000-7960-4090)</t>
  </si>
  <si>
    <t>https://scholar.google.com/citations?hl=en&amp;user=3UeXnLUAAAAJ</t>
  </si>
  <si>
    <t>3UeXnLUAAAAJ</t>
  </si>
  <si>
    <t>PhD Student National Technical University â€œKharkiv Polytechnic Instituteâ€</t>
  </si>
  <si>
    <t>Verified email at cit.khpi.edu.ua</t>
  </si>
  <si>
    <t>David PÄƒcioianu</t>
  </si>
  <si>
    <t>https://scholar.google.com/citations?hl=en&amp;user=VsYYePcAAAAJ</t>
  </si>
  <si>
    <t>VsYYePcAAAAJ</t>
  </si>
  <si>
    <t>Aryan Vats</t>
  </si>
  <si>
    <t>https://scholar.google.com/citations?hl=en&amp;user=xNKk2wwAAAAJ</t>
  </si>
  <si>
    <t>xNKk2wwAAAAJ</t>
  </si>
  <si>
    <t>Grad Student, Georgia Institute of Technology</t>
  </si>
  <si>
    <t>Chengfei Wu</t>
  </si>
  <si>
    <t>https://scholar.google.com/citations?hl=en&amp;user=qlUlkKcAAAAJ</t>
  </si>
  <si>
    <t>qlUlkKcAAAAJ</t>
  </si>
  <si>
    <t>Ismoilzoda Istamov</t>
  </si>
  <si>
    <t>https://scholar.google.com/citations?hl=en&amp;user=Ob_O_6oAAAAJ</t>
  </si>
  <si>
    <t>Ob_O_6oAAAAJ</t>
  </si>
  <si>
    <t>Sharof Rashidov Samarkand State University Junior Research Associate</t>
  </si>
  <si>
    <t>I Gusti Nyoman Agung Bisma Tatwa</t>
  </si>
  <si>
    <t>https://scholar.google.com/citations?hl=en&amp;user=Fqui7cIAAAAJ</t>
  </si>
  <si>
    <t>Fqui7cIAAAAJ</t>
  </si>
  <si>
    <t>Institut Pertanian Bogor</t>
  </si>
  <si>
    <t>Denis Rosset</t>
  </si>
  <si>
    <t>https://scholar.google.com/citations?hl=en&amp;user=v1EQc8UAAAAJ</t>
  </si>
  <si>
    <t>v1EQc8UAAAAJ</t>
  </si>
  <si>
    <t>Scientific Associate, HES-SO</t>
  </si>
  <si>
    <t>Verified email at hes-so.ch</t>
  </si>
  <si>
    <t>Dr. Saroj Nayyar</t>
  </si>
  <si>
    <t>https://scholar.google.com/citations?hl=en&amp;user=ROYYEGUAAAAJ</t>
  </si>
  <si>
    <t>ROYYEGUAAAAJ</t>
  </si>
  <si>
    <t>Assistant Professor, faculty of Education, Kalinga University, Raipur, CG</t>
  </si>
  <si>
    <t>Gabriele Scaffidi Militone</t>
  </si>
  <si>
    <t>https://scholar.google.com/citations?hl=en&amp;user=79ZPQWQAAAAJ</t>
  </si>
  <si>
    <t>79ZPQWQAAAAJ</t>
  </si>
  <si>
    <t>PhD student in Computer and Control Engineering, Politecnico di Torino</t>
  </si>
  <si>
    <t>Shivani bhardwaj</t>
  </si>
  <si>
    <t>https://scholar.google.com/citations?hl=en&amp;user=UBL3gDQAAAAJ</t>
  </si>
  <si>
    <t>UBL3gDQAAAAJ</t>
  </si>
  <si>
    <t>Dmytro Bondar (ORCID:0009-0003-0548-2467)</t>
  </si>
  <si>
    <t>https://scholar.google.com/citations?hl=en&amp;user=nzwIYSQAAAAJ</t>
  </si>
  <si>
    <t>nzwIYSQAAAAJ</t>
  </si>
  <si>
    <t>National Technical University â€œKharkiv Polytechnic Instituteâ€ (grid.18192.33/ROR 00yp5c433Â â€¦</t>
  </si>
  <si>
    <t>Favour Chinedu</t>
  </si>
  <si>
    <t>https://scholar.google.com/citations?hl=en&amp;user=LP2jdSQAAAAJ</t>
  </si>
  <si>
    <t>LP2jdSQAAAAJ</t>
  </si>
  <si>
    <t>Panagiotis Liampas</t>
  </si>
  <si>
    <t>https://scholar.google.com/citations?hl=en&amp;user=A9Xq7aMAAAAJ</t>
  </si>
  <si>
    <t>A9Xq7aMAAAAJ</t>
  </si>
  <si>
    <t>Alejandro Delgado PeribaÃ±ez</t>
  </si>
  <si>
    <t>https://scholar.google.com/citations?hl=en&amp;user=XS1ydJcAAAAJ</t>
  </si>
  <si>
    <t>XS1ydJcAAAAJ</t>
  </si>
  <si>
    <t>Researcher at DSLab</t>
  </si>
  <si>
    <t>Jing Mei Leong</t>
  </si>
  <si>
    <t>https://scholar.google.com/citations?hl=en&amp;user=22RC04EAAAAJ</t>
  </si>
  <si>
    <t>22RC04EAAAAJ</t>
  </si>
  <si>
    <t>Emhemed Omran Khalifa</t>
  </si>
  <si>
    <t>https://scholar.google.com/citations?hl=en&amp;user=Ba48xtIAAAAJ</t>
  </si>
  <si>
    <t>Ba48xtIAAAAJ</t>
  </si>
  <si>
    <t>Lecturer in Computer Science</t>
  </si>
  <si>
    <t>Stanley Opoku-Yeboah</t>
  </si>
  <si>
    <t>https://scholar.google.com/citations?hl=en&amp;user=sqv-ORsAAAAJ</t>
  </si>
  <si>
    <t>sqv-ORsAAAAJ</t>
  </si>
  <si>
    <t>Verified email at live.gctu.edu.gh</t>
  </si>
  <si>
    <t>Alfiya Shahbad</t>
  </si>
  <si>
    <t>https://scholar.google.com/citations?hl=en&amp;user=i3gIntIAAAAJ</t>
  </si>
  <si>
    <t>i3gIntIAAAAJ</t>
  </si>
  <si>
    <t>Assistant Professor in SPPU</t>
  </si>
  <si>
    <t>Verified email at mescoepune.org</t>
  </si>
  <si>
    <t>Caleb Umoru</t>
  </si>
  <si>
    <t>https://scholar.google.com/citations?hl=en&amp;user=oWI1u9sAAAAJ</t>
  </si>
  <si>
    <t>oWI1u9sAAAAJ</t>
  </si>
  <si>
    <t>Computer Science Lecturer, Confluence University of Science and Technology</t>
  </si>
  <si>
    <t>Verified email at custech.edu.ng</t>
  </si>
  <si>
    <t>Ansam Al-Gburi</t>
  </si>
  <si>
    <t>https://scholar.google.com/citations?hl=en&amp;user=A712KyIAAAAJ</t>
  </si>
  <si>
    <t>A712KyIAAAAJ</t>
  </si>
  <si>
    <t>PhD student, University of Portsmouth</t>
  </si>
  <si>
    <t>Verified email at port.ac.uk</t>
  </si>
  <si>
    <t>Ma. Beatrice Emanuela N. Pilar</t>
  </si>
  <si>
    <t>https://scholar.google.com/citations?hl=en&amp;user=Wi0PZS4AAAAJ</t>
  </si>
  <si>
    <t>Wi0PZS4AAAAJ</t>
  </si>
  <si>
    <t>Silliman University</t>
  </si>
  <si>
    <t>Verified email at su.edu.ph</t>
  </si>
  <si>
    <t>Mahesh Pawar</t>
  </si>
  <si>
    <t>https://scholar.google.com/citations?hl=en&amp;user=SqvTv08AAAAJ</t>
  </si>
  <si>
    <t>SqvTv08AAAAJ</t>
  </si>
  <si>
    <t>professor in Computer Science</t>
  </si>
  <si>
    <t>Verified email at vpasccollege.edu.in</t>
  </si>
  <si>
    <t>Haikal Zahiruddin</t>
  </si>
  <si>
    <t>https://scholar.google.com/citations?hl=en&amp;user=OmOUbUIAAAAJ</t>
  </si>
  <si>
    <t>OmOUbUIAAAAJ</t>
  </si>
  <si>
    <t>UiTM Machang</t>
  </si>
  <si>
    <t>P Sripalreddy</t>
  </si>
  <si>
    <t>https://scholar.google.com/citations?hl=en&amp;user=V7xXz0YAAAAJ</t>
  </si>
  <si>
    <t>V7xXz0YAAAAJ</t>
  </si>
  <si>
    <t>Assistant Professor , Department of CSE, Lingaraj Appa Engineering College Bidar</t>
  </si>
  <si>
    <t>AMAN PANKAJ ADATIA</t>
  </si>
  <si>
    <t>https://scholar.google.com/citations?hl=en&amp;user=d6OpiyEAAAAJ</t>
  </si>
  <si>
    <t>d6OpiyEAAAAJ</t>
  </si>
  <si>
    <t>Indian Institute Of Technology Ropar</t>
  </si>
  <si>
    <t>Verified email at iitrpr.ac.in</t>
  </si>
  <si>
    <t>NGO Van Duy</t>
  </si>
  <si>
    <t>https://scholar.google.com/citations?hl=en&amp;user=EQAuXdAAAAAJ</t>
  </si>
  <si>
    <t>EQAuXdAAAAAJ</t>
  </si>
  <si>
    <t>PhD Candidate, IRIT</t>
  </si>
  <si>
    <t>Verified email at irit.fr</t>
  </si>
  <si>
    <t>Aravind Mysore</t>
  </si>
  <si>
    <t>https://scholar.google.com/citations?hl=en&amp;user=A2lnFL4AAAAJ</t>
  </si>
  <si>
    <t>A2lnFL4AAAAJ</t>
  </si>
  <si>
    <t>Student at Carnegie Mellon  University</t>
  </si>
  <si>
    <t>Danny Acosta-Tejada</t>
  </si>
  <si>
    <t>https://scholar.google.com/citations?hl=en&amp;user=pA8wg6MAAAAJ</t>
  </si>
  <si>
    <t>pA8wg6MAAAAJ</t>
  </si>
  <si>
    <t>Polytechnic University of Puerto Rico</t>
  </si>
  <si>
    <t>Verified email at students.pupr.edu</t>
  </si>
  <si>
    <t>Jose Ramon Martinez Riveiro</t>
  </si>
  <si>
    <t>https://scholar.google.com/citations?hl=en&amp;user=N4RYt3sAAAAJ</t>
  </si>
  <si>
    <t>N4RYt3sAAAAJ</t>
  </si>
  <si>
    <t>Aiden Tabrizi</t>
  </si>
  <si>
    <t>https://scholar.google.com/citations?hl=en&amp;user=qOjg7CkAAAAJ</t>
  </si>
  <si>
    <t>qOjg7CkAAAAJ</t>
  </si>
  <si>
    <t>Researcher at University of California, San Diego</t>
  </si>
  <si>
    <t>Sualeh Ali</t>
  </si>
  <si>
    <t>https://scholar.google.com/citations?hl=en&amp;user=G06AD30AAAAJ</t>
  </si>
  <si>
    <t>G06AD30AAAAJ</t>
  </si>
  <si>
    <t>Graduate Student, Rochester Institute of Technology</t>
  </si>
  <si>
    <t>Dr. HIRA LAL SAHOTA</t>
  </si>
  <si>
    <t>https://scholar.google.com/citations?hl=en&amp;user=OleecY4AAAAJ</t>
  </si>
  <si>
    <t>OleecY4AAAAJ</t>
  </si>
  <si>
    <t>St.Thomas Senior Secondary school,  Ludhiana</t>
  </si>
  <si>
    <t>Vishal Pandey</t>
  </si>
  <si>
    <t>https://scholar.google.com/citations?hl=en&amp;user=dAcw50UAAAAJ</t>
  </si>
  <si>
    <t>dAcw50UAAAAJ</t>
  </si>
  <si>
    <t>Ishanki Verma</t>
  </si>
  <si>
    <t>https://scholar.google.com/citations?hl=en&amp;user=J3JOvjkAAAAJ</t>
  </si>
  <si>
    <t>J3JOvjkAAAAJ</t>
  </si>
  <si>
    <t>Behrad Badeli</t>
  </si>
  <si>
    <t>https://scholar.google.com/citations?hl=en&amp;user=ycjIZ1wAAAAJ</t>
  </si>
  <si>
    <t>ycjIZ1wAAAAJ</t>
  </si>
  <si>
    <t>Physics and Mathematcs High School Student, Mirzakoochak-Khan Sampad Highschool</t>
  </si>
  <si>
    <t>Ahmad Samir Ragab</t>
  </si>
  <si>
    <t>https://scholar.google.com/citations?hl=en&amp;user=Cl_QcsAAAAAJ</t>
  </si>
  <si>
    <t>Cl_QcsAAAAAJ</t>
  </si>
  <si>
    <t>Zihao Jing</t>
  </si>
  <si>
    <t>https://scholar.google.com/citations?hl=en&amp;user=O39P_nwAAAAJ</t>
  </si>
  <si>
    <t>O39P_nwAAAAJ</t>
  </si>
  <si>
    <t>Teddy Nakalyango</t>
  </si>
  <si>
    <t>https://scholar.google.com/citations?hl=en&amp;user=Xu8gN8YAAAAJ</t>
  </si>
  <si>
    <t>Xu8gN8YAAAAJ</t>
  </si>
  <si>
    <t>Computer scientist,Muni University</t>
  </si>
  <si>
    <t>Lucas Lopes Fraga</t>
  </si>
  <si>
    <t>https://scholar.google.com/citations?hl=en&amp;user=AOV1UrMAAAAJ</t>
  </si>
  <si>
    <t>AOV1UrMAAAAJ</t>
  </si>
  <si>
    <t>M.Sc. candidate in Computer Science (PGCC - State University of Feira de Santana)</t>
  </si>
  <si>
    <t>Daphine Nalule</t>
  </si>
  <si>
    <t>https://scholar.google.com/citations?hl=en&amp;user=mrrSkrQAAAAJ</t>
  </si>
  <si>
    <t>mrrSkrQAAAAJ</t>
  </si>
  <si>
    <t>Kousik Nanda</t>
  </si>
  <si>
    <t>https://scholar.google.com/citations?hl=en&amp;user=7i1qsKkAAAAJ</t>
  </si>
  <si>
    <t>7i1qsKkAAAAJ</t>
  </si>
  <si>
    <t>SACT, PK College Contai</t>
  </si>
  <si>
    <t>Bryan Dallest</t>
  </si>
  <si>
    <t>https://scholar.google.com/citations?hl=en&amp;user=KFzqp-YAAAAJ</t>
  </si>
  <si>
    <t>KFzqp-YAAAAJ</t>
  </si>
  <si>
    <t>University of French Polynesia</t>
  </si>
  <si>
    <t>Verified email at doctorant.upf.pf</t>
  </si>
  <si>
    <t>Aliaksei Sufranovich</t>
  </si>
  <si>
    <t>https://scholar.google.com/citations?hl=en&amp;user=6mEEQVMAAAAJ</t>
  </si>
  <si>
    <t>6mEEQVMAAAAJ</t>
  </si>
  <si>
    <t>Belarusian State University of Informatics and Radioelectronics</t>
  </si>
  <si>
    <t>Risheek Bajaj</t>
  </si>
  <si>
    <t>https://scholar.google.com/citations?hl=en&amp;user=aImkT3wJCbsC</t>
  </si>
  <si>
    <t>aImkT3wJCbsC</t>
  </si>
  <si>
    <t>Master's Student of Vivekananda Institute of Professional Studies</t>
  </si>
  <si>
    <t>Verified email at vipsedu.in</t>
  </si>
  <si>
    <t>Tim Prokosch</t>
  </si>
  <si>
    <t>https://scholar.google.com/citations?hl=en&amp;user=Wqmo0VUAAAAJ</t>
  </si>
  <si>
    <t>Wqmo0VUAAAAJ</t>
  </si>
  <si>
    <t>Student at RPTU (former TU Kaiserslautern)</t>
  </si>
  <si>
    <t>Verified email at rhrk.uni-kl.de</t>
  </si>
  <si>
    <t>Ahmed Trad</t>
  </si>
  <si>
    <t>https://scholar.google.com/citations?hl=en&amp;user=m8MBi1AAAAAJ</t>
  </si>
  <si>
    <t>m8MBi1AAAAAJ</t>
  </si>
  <si>
    <t>Abdul Rizwan Mohammed</t>
  </si>
  <si>
    <t>https://scholar.google.com/citations?hl=en&amp;user=ViwxsEYAAAAJ</t>
  </si>
  <si>
    <t>ViwxsEYAAAAJ</t>
  </si>
  <si>
    <t>Verified email at austin.utexas.edu</t>
  </si>
  <si>
    <t>Harsharaj Pathak</t>
  </si>
  <si>
    <t>https://scholar.google.com/citations?hl=en&amp;user=Zuj_2AQAAAAJ</t>
  </si>
  <si>
    <t>Zuj_2AQAAAAJ</t>
  </si>
  <si>
    <t>Verified email at cse.iith.ac.in</t>
  </si>
  <si>
    <t>Towani Kawonga</t>
  </si>
  <si>
    <t>https://scholar.google.com/citations?hl=en&amp;user=RL3Z7XMAAAAJ</t>
  </si>
  <si>
    <t>RL3Z7XMAAAAJ</t>
  </si>
  <si>
    <t>Lecturer ICT, Texila American University Zambia.</t>
  </si>
  <si>
    <t>Verified email at tau.edu.zm</t>
  </si>
  <si>
    <t>Muammar Khadafi</t>
  </si>
  <si>
    <t>https://scholar.google.com/citations?hl=en&amp;user=avRQxDUAAAAJ</t>
  </si>
  <si>
    <t>avRQxDUAAAAJ</t>
  </si>
  <si>
    <t>Nataliia Pyrih</t>
  </si>
  <si>
    <t>https://scholar.google.com/citations?hl=en&amp;user=ZdODWoYAAAAJ</t>
  </si>
  <si>
    <t>ZdODWoYAAAAJ</t>
  </si>
  <si>
    <t>Andebet Dessiewu</t>
  </si>
  <si>
    <t>https://scholar.google.com/citations?hl=en&amp;user=HItsBBoAAAAJ</t>
  </si>
  <si>
    <t>HItsBBoAAAAJ</t>
  </si>
  <si>
    <t>Woldia Institute of Technology, Woldia University</t>
  </si>
  <si>
    <t>Verified email at wldu.edu.et</t>
  </si>
  <si>
    <t>Troy Hawk, Ph.D.</t>
  </si>
  <si>
    <t>https://scholar.google.com/citations?hl=en&amp;user=os-Bh4QAAAAJ</t>
  </si>
  <si>
    <t>os-Bh4QAAAAJ</t>
  </si>
  <si>
    <t>InfoTech Scientific Research &amp; Development</t>
  </si>
  <si>
    <t>Verified email at infotecheducationcorp.onmicrosoft.com</t>
  </si>
  <si>
    <t>Alexander Reimer</t>
  </si>
  <si>
    <t>https://scholar.google.com/citations?hl=en&amp;user=_mFqtNwAAAAJ</t>
  </si>
  <si>
    <t>_mFqtNwAAAAJ</t>
  </si>
  <si>
    <t>Student at Gymnasium Eversten Oldenburg, Gemany</t>
  </si>
  <si>
    <t>Verified email at geo-iserv.de</t>
  </si>
  <si>
    <t>https://scholar.google.com/citations?hl=en&amp;user=xZXMOVAAAAAJ</t>
  </si>
  <si>
    <t>xZXMOVAAAAAJ</t>
  </si>
  <si>
    <t>Ahmed Saidane</t>
  </si>
  <si>
    <t>https://scholar.google.com/citations?hl=en&amp;user=smCOYpMAAAAJ</t>
  </si>
  <si>
    <t>smCOYpMAAAAJ</t>
  </si>
  <si>
    <t>Jeff Coyle</t>
  </si>
  <si>
    <t>https://scholar.google.com/citations?hl=en&amp;user=TIZRBpoAAAAJ</t>
  </si>
  <si>
    <t>TIZRBpoAAAAJ</t>
  </si>
  <si>
    <t>MarketMuse, Inc., Georgia Institute of Technology (BSCS, 2001)</t>
  </si>
  <si>
    <t>Verified email at marketmuse.com</t>
  </si>
  <si>
    <t>Mykola Korenev</t>
  </si>
  <si>
    <t>https://scholar.google.com/citations?hl=en&amp;user=BAnc6PoAAAAJ</t>
  </si>
  <si>
    <t>BAnc6PoAAAAJ</t>
  </si>
  <si>
    <t>Verified email at student.sumdu.edu.ua</t>
  </si>
  <si>
    <t>Kshitij Saxena</t>
  </si>
  <si>
    <t>https://scholar.google.com/citations?hl=en&amp;user=XsiD_NwAAAAJ</t>
  </si>
  <si>
    <t>XsiD_NwAAAAJ</t>
  </si>
  <si>
    <t>Bowling Green State University</t>
  </si>
  <si>
    <t>Lazizbek Ravshanov</t>
  </si>
  <si>
    <t>https://scholar.google.com/citations?hl=en&amp;user=hoY1pqAAAAAJ</t>
  </si>
  <si>
    <t>hoY1pqAAAAAJ</t>
  </si>
  <si>
    <t>Instructor of Computer Science</t>
  </si>
  <si>
    <t>Akshay Menon</t>
  </si>
  <si>
    <t>https://scholar.google.com/citations?hl=en&amp;user=yHBL7yMAAAAJ</t>
  </si>
  <si>
    <t>yHBL7yMAAAAJ</t>
  </si>
  <si>
    <t>Student, Presidency University</t>
  </si>
  <si>
    <t>Iwo Herka</t>
  </si>
  <si>
    <t>https://scholar.google.com/citations?hl=en&amp;user=OFDEYoYAAAAJ</t>
  </si>
  <si>
    <t>OFDEYoYAAAAJ</t>
  </si>
  <si>
    <t>University of Economics and Human Sciences</t>
  </si>
  <si>
    <t>Verified email at vizja.pl</t>
  </si>
  <si>
    <t>Zineb Maaref</t>
  </si>
  <si>
    <t>https://scholar.google.com/citations?hl=en&amp;user=pkDI6EMAAAAJ</t>
  </si>
  <si>
    <t>pkDI6EMAAAAJ</t>
  </si>
  <si>
    <t>University Mohamed El Bachir El Ibrahimi of Bordj Bou Arreridj/Algeria</t>
  </si>
  <si>
    <t>Verified email at univ-bba.dz</t>
  </si>
  <si>
    <t>Virginie Loison</t>
  </si>
  <si>
    <t>https://scholar.google.com/citations?hl=en&amp;user=i0PDGl0AAAAJ</t>
  </si>
  <si>
    <t>i0PDGl0AAAAJ</t>
  </si>
  <si>
    <t>PhD Student, INRIA Saclay</t>
  </si>
  <si>
    <t>Kshitij Sharma</t>
  </si>
  <si>
    <t>https://scholar.google.com/citations?hl=en&amp;user=00niYqoAAAAJ</t>
  </si>
  <si>
    <t>00niYqoAAAAJ</t>
  </si>
  <si>
    <t>VIT Bhopal University</t>
  </si>
  <si>
    <t>RÃ©mi Uhartegaray</t>
  </si>
  <si>
    <t>https://scholar.google.com/citations?hl=en&amp;user=0qvvRpMAAAAJ</t>
  </si>
  <si>
    <t>0qvvRpMAAAAJ</t>
  </si>
  <si>
    <t>3nd year engineering student in Computer Science, Rennes, France</t>
  </si>
  <si>
    <t>Verified email at etudiant.univ-rennes1.fr</t>
  </si>
  <si>
    <t>Sayan Banerjee</t>
  </si>
  <si>
    <t>https://scholar.google.com/citations?hl=en&amp;user=UHqPeJ0AAAAJ</t>
  </si>
  <si>
    <t>UHqPeJ0AAAAJ</t>
  </si>
  <si>
    <t>Student at Amrita Vishwa Vidyapeetham</t>
  </si>
  <si>
    <t>Verified email at ch.students.amrita.edu</t>
  </si>
  <si>
    <t>Sulaiman    Ahmad   Fingilla</t>
  </si>
  <si>
    <t>https://scholar.google.com/citations?hl=en&amp;user=Wu4yaukAAAAJ</t>
  </si>
  <si>
    <t>Wu4yaukAAAAJ</t>
  </si>
  <si>
    <t>Kebbi State University of Science and Technology, Aliero</t>
  </si>
  <si>
    <t>Verified email at ksusta.edu.ng</t>
  </si>
  <si>
    <t>Rastislav Hronsky</t>
  </si>
  <si>
    <t>https://scholar.google.com/citations?hl=en&amp;user=3MLrLTUAAAAJ</t>
  </si>
  <si>
    <t>3MLrLTUAAAAJ</t>
  </si>
  <si>
    <t>PhD Student, TU Eindhoven</t>
  </si>
  <si>
    <t>Verified email at rhronsky.com</t>
  </si>
  <si>
    <t>Titus Emmanuel</t>
  </si>
  <si>
    <t>https://scholar.google.com/citations?hl=en&amp;user=0x49_QEAAAAJ</t>
  </si>
  <si>
    <t>0x49_QEAAAAJ</t>
  </si>
  <si>
    <t>Associate professor</t>
  </si>
  <si>
    <t>Matthew Kothe</t>
  </si>
  <si>
    <t>https://scholar.google.com/citations?hl=en&amp;user=Im4K7PwAAAAJ</t>
  </si>
  <si>
    <t>Im4K7PwAAAAJ</t>
  </si>
  <si>
    <t>University Of North Carolina Asheville</t>
  </si>
  <si>
    <t>Verified email at unca.edu</t>
  </si>
  <si>
    <t>Muhriddin Tursunov</t>
  </si>
  <si>
    <t>https://scholar.google.com/citations?hl=en&amp;user=dfkUbgUAAAAJ</t>
  </si>
  <si>
    <t>dfkUbgUAAAAJ</t>
  </si>
  <si>
    <t>Namangan Institute of Engineering and Technology, Applied Mathematics and Informatics</t>
  </si>
  <si>
    <t>Verified email at alumni.nsu.ru</t>
  </si>
  <si>
    <t>Karahan SarÄ±taÅŸ</t>
  </si>
  <si>
    <t>https://scholar.google.com/citations?hl=en&amp;user=Cgr3MSYAAAAJ</t>
  </si>
  <si>
    <t>Cgr3MSYAAAAJ</t>
  </si>
  <si>
    <t>University of TÃ¼bingen</t>
  </si>
  <si>
    <t>Verified email at student.uni-tuebingen.de</t>
  </si>
  <si>
    <t>Sahan Samarakoon</t>
  </si>
  <si>
    <t>https://scholar.google.com/citations?hl=en&amp;user=IT9_nzcAAAAJ</t>
  </si>
  <si>
    <t>IT9_nzcAAAAJ</t>
  </si>
  <si>
    <t>Chandrakant D. Prajapati</t>
  </si>
  <si>
    <t>https://scholar.google.com/citations?hl=en&amp;user=INGeQE4AAAAJ</t>
  </si>
  <si>
    <t>INGeQE4AAAAJ</t>
  </si>
  <si>
    <t>Lisa Brooks Jackson</t>
  </si>
  <si>
    <t>https://scholar.google.com/citations?hl=en&amp;user=hRoDBkQAAAAJ</t>
  </si>
  <si>
    <t>hRoDBkQAAAAJ</t>
  </si>
  <si>
    <t>Asmit Ghimire</t>
  </si>
  <si>
    <t>https://scholar.google.com/citations?hl=en&amp;user=WMuNJIYAAAAJ</t>
  </si>
  <si>
    <t>WMuNJIYAAAAJ</t>
  </si>
  <si>
    <t>University of Wolverhampton</t>
  </si>
  <si>
    <t>Verified email at wlv.ac.uk</t>
  </si>
  <si>
    <t>Anshumali Parashar</t>
  </si>
  <si>
    <t>https://scholar.google.com/citations?hl=en&amp;user=sKPeLhMAAAAJ</t>
  </si>
  <si>
    <t>sKPeLhMAAAAJ</t>
  </si>
  <si>
    <t>Agriculture University Jodhpur</t>
  </si>
  <si>
    <t>Verified email at rajasthan.in</t>
  </si>
  <si>
    <t>Shruti</t>
  </si>
  <si>
    <t>https://scholar.google.com/citations?hl=en&amp;user=9QeNgksAAAAJ</t>
  </si>
  <si>
    <t>9QeNgksAAAAJ</t>
  </si>
  <si>
    <t>CT Institute of Engineering Management and Technology, CTIEMT</t>
  </si>
  <si>
    <t>Verified email at stu.ctgroup.in</t>
  </si>
  <si>
    <t>fatima cherhabil</t>
  </si>
  <si>
    <t>https://scholar.google.com/citations?hl=en&amp;user=lXpn1q8AAAAJ</t>
  </si>
  <si>
    <t>lXpn1q8AAAAJ</t>
  </si>
  <si>
    <t>Samar Samir</t>
  </si>
  <si>
    <t>https://scholar.google.com/citations?hl=en&amp;user=RCmPDxwAAAAJ</t>
  </si>
  <si>
    <t>RCmPDxwAAAAJ</t>
  </si>
  <si>
    <t>Teaching Assistance at the Information Systems Department, Faculty of Computers andÂ â€¦</t>
  </si>
  <si>
    <t>Riya Dev</t>
  </si>
  <si>
    <t>https://scholar.google.com/citations?hl=en&amp;user=Fj8ERXoAAAAJ</t>
  </si>
  <si>
    <t>Fj8ERXoAAAAJ</t>
  </si>
  <si>
    <t>Zhurakulov VV</t>
  </si>
  <si>
    <t>https://scholar.google.com/citations?hl=en&amp;user=oPMLQyQAAAAJ</t>
  </si>
  <si>
    <t>oPMLQyQAAAAJ</t>
  </si>
  <si>
    <t>PhD aspirant</t>
  </si>
  <si>
    <t>Maksym Havryliuk</t>
  </si>
  <si>
    <t>https://scholar.google.com/citations?hl=en&amp;user=Jp036NEAAAAJ</t>
  </si>
  <si>
    <t>Jp036NEAAAAJ</t>
  </si>
  <si>
    <t>Ð°ÑÐ¸ÑÑ‚ÐµÐ½Ñ‚</t>
  </si>
  <si>
    <t>Verified email at nuwm.edu.ua</t>
  </si>
  <si>
    <t>https://scholar.google.com/citations?hl=en&amp;user=a5JbCv0AAAAJ</t>
  </si>
  <si>
    <t>a5JbCv0AAAAJ</t>
  </si>
  <si>
    <t>Computer Scientist II, The University of Alabama in Huntsville</t>
  </si>
  <si>
    <t>Ahmad Zaki, ST, M.Kom., MOS, MTA.</t>
  </si>
  <si>
    <t>https://scholar.google.com/citations?hl=en&amp;user=LEW15PQAAAAJ</t>
  </si>
  <si>
    <t>LEW15PQAAAAJ</t>
  </si>
  <si>
    <t>IT PLN Jakarta, Universitas Putra Indonesia "YPTK" Padang &amp; Diskominfotik Prov. SumateraÂ â€¦</t>
  </si>
  <si>
    <t>Aryan Gulati</t>
  </si>
  <si>
    <t>https://scholar.google.com/citations?hl=en&amp;user=KEUIwa8AAAAJ</t>
  </si>
  <si>
    <t>KEUIwa8AAAAJ</t>
  </si>
  <si>
    <t>Shreyas DK</t>
  </si>
  <si>
    <t>https://scholar.google.com/citations?hl=en&amp;user=Fp2KNboAAAAJ</t>
  </si>
  <si>
    <t>Fp2KNboAAAAJ</t>
  </si>
  <si>
    <t>Student, BMS College of Engineering</t>
  </si>
  <si>
    <t>Rumiyya Alili</t>
  </si>
  <si>
    <t>https://scholar.google.com/citations?hl=en&amp;user=CTzZqeMAAAAJ</t>
  </si>
  <si>
    <t>CTzZqeMAAAAJ</t>
  </si>
  <si>
    <t>MSc Student, GWU | ADA</t>
  </si>
  <si>
    <t>Rajdeep Ghosh</t>
  </si>
  <si>
    <t>https://scholar.google.com/citations?hl=en&amp;user=uYNvlXoAAAAJ</t>
  </si>
  <si>
    <t>uYNvlXoAAAAJ</t>
  </si>
  <si>
    <t>CSE Mtech Student , IIT KGP</t>
  </si>
  <si>
    <t>Verified email at kgpian.iitkgp.ac.in</t>
  </si>
  <si>
    <t>hayder dheyaa</t>
  </si>
  <si>
    <t>https://scholar.google.com/citations?hl=en&amp;user=DxMmK5YAAAAJ</t>
  </si>
  <si>
    <t>DxMmK5YAAAAJ</t>
  </si>
  <si>
    <t>Ù…Ø¯Ø±Ø³ Ù…Ø³Ø§Ø¹Ø¯</t>
  </si>
  <si>
    <t>Verified email at moedu.gov.iq</t>
  </si>
  <si>
    <t>Mohammed Lamine DAIKHA</t>
  </si>
  <si>
    <t>https://scholar.google.com/citations?hl=en&amp;user=Odrl270AAAAJ</t>
  </si>
  <si>
    <t>Odrl270AAAAJ</t>
  </si>
  <si>
    <t>Zhiyu Zhang</t>
  </si>
  <si>
    <t>https://scholar.google.com/citations?hl=en&amp;user=su_bdWkAAAAJ</t>
  </si>
  <si>
    <t>su_bdWkAAAAJ</t>
  </si>
  <si>
    <t>Master of Xi'an Jiaotong University</t>
  </si>
  <si>
    <t>Sarvesh Rangnekar</t>
  </si>
  <si>
    <t>https://scholar.google.com/citations?hl=en&amp;user=HSOU8OYAAAAJ</t>
  </si>
  <si>
    <t>HSOU8OYAAAAJ</t>
  </si>
  <si>
    <t>https://scholar.google.com/citations?hl=en&amp;user=S8R_Y3YAAAAJ</t>
  </si>
  <si>
    <t>S8R_Y3YAAAAJ</t>
  </si>
  <si>
    <t>Verified email at ndu.edu.az</t>
  </si>
  <si>
    <t>Majid Ahmed Aslan</t>
  </si>
  <si>
    <t>https://scholar.google.com/citations?hl=en&amp;user=rLeRkKoAAAAJ</t>
  </si>
  <si>
    <t>rLeRkKoAAAAJ</t>
  </si>
  <si>
    <t>Computer science teacher at Sana'a University</t>
  </si>
  <si>
    <t>RENDI BUANA PERDANA</t>
  </si>
  <si>
    <t>https://scholar.google.com/citations?hl=en&amp;user=P7MGA1IAAAAJ</t>
  </si>
  <si>
    <t>P7MGA1IAAAAJ</t>
  </si>
  <si>
    <t>Verified email at mhs.udb.ac.id</t>
  </si>
  <si>
    <t>Prakash Aryan</t>
  </si>
  <si>
    <t>https://scholar.google.com/citations?hl=en&amp;user=C0DxHBEAAAAJ</t>
  </si>
  <si>
    <t>C0DxHBEAAAAJ</t>
  </si>
  <si>
    <t>Masters of Engineering Student @ BITS</t>
  </si>
  <si>
    <t>Arif ErtuÄŸrul TÃ¼fek</t>
  </si>
  <si>
    <t>https://scholar.google.com/citations?hl=en&amp;user=ZYtfRbwAAAAJ</t>
  </si>
  <si>
    <t>ZYtfRbwAAAAJ</t>
  </si>
  <si>
    <t>Verified email at tarsus.edu.tr</t>
  </si>
  <si>
    <t>Dasuni Gunasekara</t>
  </si>
  <si>
    <t>https://scholar.google.com/citations?hl=en&amp;user=RiCHjjgAAAAJ</t>
  </si>
  <si>
    <t>RiCHjjgAAAAJ</t>
  </si>
  <si>
    <t>Temporary Lecturer NSBM Green University</t>
  </si>
  <si>
    <t>Maksym Selivanov</t>
  </si>
  <si>
    <t>https://scholar.google.com/citations?hl=en&amp;user=6fcLVHMAAAAJ</t>
  </si>
  <si>
    <t>6fcLVHMAAAAJ</t>
  </si>
  <si>
    <t>Chenrui Ma</t>
  </si>
  <si>
    <t>https://scholar.google.com/citations?hl=en&amp;user=1StCI6YAAAAJ</t>
  </si>
  <si>
    <t>1StCI6YAAAAJ</t>
  </si>
  <si>
    <t>Central South University</t>
  </si>
  <si>
    <t>Ahnaf Shihab</t>
  </si>
  <si>
    <t>https://scholar.google.com/citations?hl=en&amp;user=ACfHaOMAAAAJ</t>
  </si>
  <si>
    <t>ACfHaOMAAAAJ</t>
  </si>
  <si>
    <t>Student, South Eastern University of Sri Lanka</t>
  </si>
  <si>
    <t>Verified email at seu.ac.lk</t>
  </si>
  <si>
    <t>Tisorn Na Phattalung</t>
  </si>
  <si>
    <t>https://scholar.google.com/citations?hl=en&amp;user=NtIUlaQAAAAJ</t>
  </si>
  <si>
    <t>NtIUlaQAAAAJ</t>
  </si>
  <si>
    <t>Student, Kamnoetvidya Science Academy</t>
  </si>
  <si>
    <t>Verified email at kvis.ac.th</t>
  </si>
  <si>
    <t>Quoc Anh Bui Huynh</t>
  </si>
  <si>
    <t>https://scholar.google.com/citations?hl=en&amp;user=V5y9YfIAAAAJ</t>
  </si>
  <si>
    <t>V5y9YfIAAAAJ</t>
  </si>
  <si>
    <t>University of Information Technology, VNU-HCM</t>
  </si>
  <si>
    <t>Pyotr Golubev</t>
  </si>
  <si>
    <t>https://scholar.google.com/citations?hl=en&amp;user=dhu1NSMAAAAJ</t>
  </si>
  <si>
    <t>dhu1NSMAAAAJ</t>
  </si>
  <si>
    <t>Ulyanovsk state University</t>
  </si>
  <si>
    <t>Verified email at ulstu.ru</t>
  </si>
  <si>
    <t>Pratham Manja</t>
  </si>
  <si>
    <t>https://scholar.google.com/citations?hl=en&amp;user=DfePvjwAAAAJ</t>
  </si>
  <si>
    <t>DfePvjwAAAAJ</t>
  </si>
  <si>
    <t>Undergraduate of Computer Science &amp; Engineering, PES University</t>
  </si>
  <si>
    <t>Taher Abdelbary</t>
  </si>
  <si>
    <t>https://scholar.google.com/citations?hl=en&amp;user=Puz-4dcAAAAJ</t>
  </si>
  <si>
    <t>Puz-4dcAAAAJ</t>
  </si>
  <si>
    <t>Egyptian e-Learning University</t>
  </si>
  <si>
    <t>Verified email at student.eelu.edu.eg</t>
  </si>
  <si>
    <t>Cristian Bastidas</t>
  </si>
  <si>
    <t>https://scholar.google.com/citations?hl=en&amp;user=0A1NZWgAAAAJ</t>
  </si>
  <si>
    <t>0A1NZWgAAAAJ</t>
  </si>
  <si>
    <t>Computer Science Student, Escuela PolitÃ©cnica Nacional</t>
  </si>
  <si>
    <t>Verified email at epn.edu.ec</t>
  </si>
  <si>
    <t>Ryoma Marta-Sugawara</t>
  </si>
  <si>
    <t>https://scholar.google.com/citations?hl=en&amp;user=jwxVPuAAAAAJ</t>
  </si>
  <si>
    <t>jwxVPuAAAAAJ</t>
  </si>
  <si>
    <t>Former Undergraduate, University of California, Santa Cruz</t>
  </si>
  <si>
    <t>Lawrence Obiuwevwi</t>
  </si>
  <si>
    <t>https://scholar.google.com/citations?hl=en&amp;user=opFsN6UAAAAJ</t>
  </si>
  <si>
    <t>opFsN6UAAAAJ</t>
  </si>
  <si>
    <t>Doctoral Student, Old Dominion University</t>
  </si>
  <si>
    <t>Angga Wahyudi</t>
  </si>
  <si>
    <t>https://scholar.google.com/citations?hl=en&amp;user=TuJGw08AAAAJ</t>
  </si>
  <si>
    <t>TuJGw08AAAAJ</t>
  </si>
  <si>
    <t>Mauricio Cisneros Laule</t>
  </si>
  <si>
    <t>https://scholar.google.com/citations?hl=en&amp;user=kIhcm_MAAAAJ</t>
  </si>
  <si>
    <t>kIhcm_MAAAAJ</t>
  </si>
  <si>
    <t>Teacher's assistant, Universidad de Lima</t>
  </si>
  <si>
    <t>Verified email at aloe.ulima.edu.pe</t>
  </si>
  <si>
    <t>Rifaldo Pratama</t>
  </si>
  <si>
    <t>https://scholar.google.com/citations?hl=en&amp;user=rk80cHMAAAAJ</t>
  </si>
  <si>
    <t>rk80cHMAAAAJ</t>
  </si>
  <si>
    <t>Dr. Wezi Bonono Chipeta, DBA</t>
  </si>
  <si>
    <t>https://scholar.google.com/citations?hl=en&amp;user=jBGi2Y4AAAAJ</t>
  </si>
  <si>
    <t>jBGi2Y4AAAAJ</t>
  </si>
  <si>
    <t>Doctor of Business Administration, MSc Computer Science, Westcliff University</t>
  </si>
  <si>
    <t>Christina Borao</t>
  </si>
  <si>
    <t>https://scholar.google.com/citations?hl=en&amp;user=WqKjN5IAAAAJ</t>
  </si>
  <si>
    <t>WqKjN5IAAAAJ</t>
  </si>
  <si>
    <t>Akash Lanke</t>
  </si>
  <si>
    <t>https://scholar.google.com/citations?hl=en&amp;user=aZylu6UAAAAJ</t>
  </si>
  <si>
    <t>aZylu6UAAAAJ</t>
  </si>
  <si>
    <t>IT Engineer ,Pune University</t>
  </si>
  <si>
    <t>Verified email at konican.com</t>
  </si>
  <si>
    <t>Hadi Bux</t>
  </si>
  <si>
    <t>https://scholar.google.com/citations?hl=en&amp;user=gInOvucAAAAJ</t>
  </si>
  <si>
    <t>gInOvucAAAAJ</t>
  </si>
  <si>
    <t>Mohamad Kheir El Dine</t>
  </si>
  <si>
    <t>https://scholar.google.com/citations?hl=en&amp;user=cduVrUsAAAAJ</t>
  </si>
  <si>
    <t>cduVrUsAAAAJ</t>
  </si>
  <si>
    <t>Researcher, ENSTA Bretagne</t>
  </si>
  <si>
    <t>Verified email at ensta-bretagne.org</t>
  </si>
  <si>
    <t>https://scholar.google.com/citations?hl=en&amp;user=8zS4QwwAAAAJ</t>
  </si>
  <si>
    <t>8zS4QwwAAAAJ</t>
  </si>
  <si>
    <t>Java Fullstack Developer</t>
  </si>
  <si>
    <t>Aryan Karamtoth</t>
  </si>
  <si>
    <t>https://scholar.google.com/citations?hl=en&amp;user=sggHG64AAAAJ</t>
  </si>
  <si>
    <t>sggHG64AAAAJ</t>
  </si>
  <si>
    <t>B.Tech Student at Kakatiya Institute of Technology and Science</t>
  </si>
  <si>
    <t>Shuhao Zhang</t>
  </si>
  <si>
    <t>https://scholar.google.com/citations?hl=en&amp;user=gOmgbUYAAAAJ</t>
  </si>
  <si>
    <t>gOmgbUYAAAAJ</t>
  </si>
  <si>
    <t>PhD in Computer Science in Clemson University</t>
  </si>
  <si>
    <t>Rizky Haffiyan Roseno</t>
  </si>
  <si>
    <t>https://scholar.google.com/citations?hl=en&amp;user=IJxItcYAAAAJ</t>
  </si>
  <si>
    <t>IJxItcYAAAAJ</t>
  </si>
  <si>
    <t>Yego Junior Kiplimo</t>
  </si>
  <si>
    <t>https://scholar.google.com/citations?hl=en&amp;user=MwT0S8cAAAAJ</t>
  </si>
  <si>
    <t>MwT0S8cAAAAJ</t>
  </si>
  <si>
    <t>Victoria Eugenia VÃ¡zquez Meza</t>
  </si>
  <si>
    <t>https://scholar.google.com/citations?hl=en&amp;user=0cOXtOQAAAAJ</t>
  </si>
  <si>
    <t>0cOXtOQAAAAJ</t>
  </si>
  <si>
    <t>Master's Student in Computer Science at INAOE</t>
  </si>
  <si>
    <t>Verified email at inaoe.mx</t>
  </si>
  <si>
    <t>Houda NAIT EL BARJ</t>
  </si>
  <si>
    <t>https://scholar.google.com/citations?hl=en&amp;user=2uvLbfQAAAAJ</t>
  </si>
  <si>
    <t>2uvLbfQAAAAJ</t>
  </si>
  <si>
    <t>Bill S</t>
  </si>
  <si>
    <t>https://scholar.google.com/citations?hl=en&amp;user=pmT1ybYAAAAJ</t>
  </si>
  <si>
    <t>pmT1ybYAAAAJ</t>
  </si>
  <si>
    <t>Verified email at webb.org</t>
  </si>
  <si>
    <t>MADHURI KANOJIYA</t>
  </si>
  <si>
    <t>https://scholar.google.com/citations?hl=en&amp;user=67en4MwAAAAJ</t>
  </si>
  <si>
    <t>67en4MwAAAAJ</t>
  </si>
  <si>
    <t>Doctoral Researcher in Business &amp; Management Studies</t>
  </si>
  <si>
    <t>Verified email at niftem.ac.in</t>
  </si>
  <si>
    <t>Michael McQuade</t>
  </si>
  <si>
    <t>https://scholar.google.com/citations?hl=en&amp;user=1iO5L_wAAAAJ</t>
  </si>
  <si>
    <t>1iO5L_wAAAAJ</t>
  </si>
  <si>
    <t>Director of Engineering, Parallel Works</t>
  </si>
  <si>
    <t>Verified email at parallelworks.com</t>
  </si>
  <si>
    <t>PRAJWAL NAGRAJ</t>
  </si>
  <si>
    <t>https://scholar.google.com/citations?hl=en&amp;user=UVVoX6cAAAAJ</t>
  </si>
  <si>
    <t>UVVoX6cAAAAJ</t>
  </si>
  <si>
    <t>Grad Student of Data science and Analytics , Florida Atlantic University</t>
  </si>
  <si>
    <t>Christopher Settles</t>
  </si>
  <si>
    <t>https://scholar.google.com/citations?hl=en&amp;user=S-cc4NcAAAAJ</t>
  </si>
  <si>
    <t>S-cc4NcAAAAJ</t>
  </si>
  <si>
    <t>Yasmeen Abuhasirah</t>
  </si>
  <si>
    <t>https://scholar.google.com/citations?hl=en&amp;user=pFuAqNoAAAAJ</t>
  </si>
  <si>
    <t>pFuAqNoAAAAJ</t>
  </si>
  <si>
    <t>Head of Training &amp; e-Learning at PTUK</t>
  </si>
  <si>
    <t>Verified email at ptuk.edu.ps</t>
  </si>
  <si>
    <t>Alec</t>
  </si>
  <si>
    <t>https://scholar.google.com/citations?hl=en&amp;user=HUklDnIAAAAJ</t>
  </si>
  <si>
    <t>HUklDnIAAAAJ</t>
  </si>
  <si>
    <t>Student, TU Delft</t>
  </si>
  <si>
    <t>Iris Mae Mendoza</t>
  </si>
  <si>
    <t>https://scholar.google.com/citations?hl=en&amp;user=ypVGSNgAAAAJ</t>
  </si>
  <si>
    <t>ypVGSNgAAAAJ</t>
  </si>
  <si>
    <t>University of Mindanao</t>
  </si>
  <si>
    <t>Verified email at umindanao.edu.ph</t>
  </si>
  <si>
    <t>Shantanu Raje</t>
  </si>
  <si>
    <t>https://scholar.google.com/citations?hl=en&amp;user=Q1yqcg8AAAAJ</t>
  </si>
  <si>
    <t>Q1yqcg8AAAAJ</t>
  </si>
  <si>
    <t>Enrico Maria Aldorasi</t>
  </si>
  <si>
    <t>https://scholar.google.com/citations?hl=en&amp;user=M04cVk0AAAAJ</t>
  </si>
  <si>
    <t>M04cVk0AAAAJ</t>
  </si>
  <si>
    <t>ofonime ekeng OKON</t>
  </si>
  <si>
    <t>https://scholar.google.com/citations?hl=en&amp;user=mwUWkaQAAAAJ</t>
  </si>
  <si>
    <t>mwUWkaQAAAAJ</t>
  </si>
  <si>
    <t>Abdulhaleem Muhammad Abdulhaleem Muhammad</t>
  </si>
  <si>
    <t>https://scholar.google.com/citations?hl=en&amp;user=fSFKxwkAAAAJ</t>
  </si>
  <si>
    <t>fSFKxwkAAAAJ</t>
  </si>
  <si>
    <t>Former (Data Structures/Computer Graphics) Teaching Staff Member, Comboni College</t>
  </si>
  <si>
    <t>Verified email at ubxao.com</t>
  </si>
  <si>
    <t>Abhyas Mall</t>
  </si>
  <si>
    <t>https://scholar.google.com/citations?hl=en&amp;user=B-x4HpAAAAAJ</t>
  </si>
  <si>
    <t>B-x4HpAAAAAJ</t>
  </si>
  <si>
    <t>Student at University of Chicago</t>
  </si>
  <si>
    <t>Filippo Barbari</t>
  </si>
  <si>
    <t>https://scholar.google.com/citations?hl=en&amp;user=NWq_YB0AAAAJ</t>
  </si>
  <si>
    <t>NWq_YB0AAAAJ</t>
  </si>
  <si>
    <t>HPC Technology Specialist, CINECA</t>
  </si>
  <si>
    <t>Verified email at cineca.it</t>
  </si>
  <si>
    <t>Aveen Kakamen</t>
  </si>
  <si>
    <t>https://scholar.google.com/citations?hl=en&amp;user=cecQJDYAAAAJ</t>
  </si>
  <si>
    <t>cecQJDYAAAAJ</t>
  </si>
  <si>
    <t>UKH</t>
  </si>
  <si>
    <t>Aram Saleem</t>
  </si>
  <si>
    <t>https://scholar.google.com/citations?hl=en&amp;user=OKtyA_gAAAAJ</t>
  </si>
  <si>
    <t>OKtyA_gAAAAJ</t>
  </si>
  <si>
    <t>Raparin University</t>
  </si>
  <si>
    <t>Verified email at uor.edu.krd</t>
  </si>
  <si>
    <t>Mohammed Albrkoli</t>
  </si>
  <si>
    <t>https://scholar.google.com/citations?hl=en&amp;user=dkJzy10AAAAJ</t>
  </si>
  <si>
    <t>dkJzy10AAAAJ</t>
  </si>
  <si>
    <t>Ù…Ø­Ø§Ø¶Ø± Ù…Ø³Ø§Ø¹Ø¯ Ø¨Ø¬Ø§Ù…Ø¹Ø© Ø³Ø¨Ù‡Ø§ ÙƒÙ„ÙŠØ© ØªÙ‚Ù†ÙŠØ© Ø§Ù„Ù…Ø¹Ù„ÙˆÙ…Ø§Øª</t>
  </si>
  <si>
    <t>Dr. Peddineni Kalpana</t>
  </si>
  <si>
    <t>https://scholar.google.com/citations?hl=en&amp;user=Fot0Fk4AAAAJ</t>
  </si>
  <si>
    <t>Fot0Fk4AAAAJ</t>
  </si>
  <si>
    <t>Lecturer in Computer Science, Osmania University</t>
  </si>
  <si>
    <t>Viktoriia Astafieva</t>
  </si>
  <si>
    <t>https://scholar.google.com/citations?hl=en&amp;user=6GKyf8UAAAAJ</t>
  </si>
  <si>
    <t>6GKyf8UAAAAJ</t>
  </si>
  <si>
    <t>State University of Trade and Economics</t>
  </si>
  <si>
    <t>Pavlo Hilei</t>
  </si>
  <si>
    <t>https://scholar.google.com/citations?hl=en&amp;user=bJH__GMAAAAJ</t>
  </si>
  <si>
    <t>bJH__GMAAAAJ</t>
  </si>
  <si>
    <t>Rui Zhang</t>
  </si>
  <si>
    <t>https://scholar.google.com/citations?hl=en&amp;user=NWiQUhMAAAAJ</t>
  </si>
  <si>
    <t>NWiQUhMAAAAJ</t>
  </si>
  <si>
    <t>Purdue Northwest</t>
  </si>
  <si>
    <t>Fatima  Alamshaha Tamboli</t>
  </si>
  <si>
    <t>https://scholar.google.com/citations?hl=en&amp;user=rIw7MhEAAAAJ</t>
  </si>
  <si>
    <t>rIw7MhEAAAAJ</t>
  </si>
  <si>
    <t>Ade Indra Onthoni</t>
  </si>
  <si>
    <t>https://scholar.google.com/citations?hl=en&amp;user=csM5EhUAAAAJ</t>
  </si>
  <si>
    <t>csM5EhUAAAAJ</t>
  </si>
  <si>
    <t>Taeksoo Kwon</t>
  </si>
  <si>
    <t>https://scholar.google.com/citations?hl=en&amp;user=npsnbVEAAAAJ</t>
  </si>
  <si>
    <t>npsnbVEAAAAJ</t>
  </si>
  <si>
    <t>Verified email at algorix.io</t>
  </si>
  <si>
    <t>Mykhailo Hroshevyi (ORCID: 0009-0001-3156-4402)</t>
  </si>
  <si>
    <t>https://scholar.google.com/citations?hl=en&amp;user=5UpaNYcAAAAJ</t>
  </si>
  <si>
    <t>5UpaNYcAAAAJ</t>
  </si>
  <si>
    <t>National Technical University 'Kharkiv Polytechnic Institute' (grid.18192.33/ROR 00yp5c433)Â â€¦</t>
  </si>
  <si>
    <t>Nathanael David Christian Barus</t>
  </si>
  <si>
    <t>https://scholar.google.com/citations?hl=en&amp;user=iXUb_YQAAAAJ</t>
  </si>
  <si>
    <t>iXUb_YQAAAAJ</t>
  </si>
  <si>
    <t>China Three Gorges University</t>
  </si>
  <si>
    <t>Verified email at ctgu.edu.cn</t>
  </si>
  <si>
    <t>Komal Wanshiv</t>
  </si>
  <si>
    <t>https://scholar.google.com/citations?hl=en&amp;user=xEw57pwAAAAJ</t>
  </si>
  <si>
    <t>xEw57pwAAAAJ</t>
  </si>
  <si>
    <t>Asst. Prof</t>
  </si>
  <si>
    <t>Thorkil VÃ¦rge</t>
  </si>
  <si>
    <t>https://scholar.google.com/citations?hl=en&amp;user=ESCy0KMAAAAJ</t>
  </si>
  <si>
    <t>ESCy0KMAAAAJ</t>
  </si>
  <si>
    <t>Neptune</t>
  </si>
  <si>
    <t>Verified email at neptune.cash</t>
  </si>
  <si>
    <t>Sanjay Kumaar Eswaran</t>
  </si>
  <si>
    <t>https://scholar.google.com/citations?hl=en&amp;user=IkLRdo4AAAAJ</t>
  </si>
  <si>
    <t>IkLRdo4AAAAJ</t>
  </si>
  <si>
    <t>Abill Robert</t>
  </si>
  <si>
    <t>https://scholar.google.com/citations?hl=en&amp;user=8XUf8skAAAAJ</t>
  </si>
  <si>
    <t>8XUf8skAAAAJ</t>
  </si>
  <si>
    <t>Sumit Sanwal</t>
  </si>
  <si>
    <t>https://scholar.google.com/citations?hl=en&amp;user=-0ymFSsAAAAJ</t>
  </si>
  <si>
    <t>-0ymFSsAAAAJ</t>
  </si>
  <si>
    <t>Senior Engineer</t>
  </si>
  <si>
    <t>Verified email at aexp.com</t>
  </si>
  <si>
    <t>Aritro Chatterjee</t>
  </si>
  <si>
    <t>https://scholar.google.com/citations?hl=en&amp;user=0cyemuIAAAAJ</t>
  </si>
  <si>
    <t>0cyemuIAAAAJ</t>
  </si>
  <si>
    <t>Verified email at dubaicollege.org</t>
  </si>
  <si>
    <t>camille molinier</t>
  </si>
  <si>
    <t>https://scholar.google.com/citations?hl=en&amp;user=8-K571AAAAAJ</t>
  </si>
  <si>
    <t>8-K571AAAAAJ</t>
  </si>
  <si>
    <t>UniversitÃ© de Rennes</t>
  </si>
  <si>
    <t>Verified email at etudiant.univ-rennes.fr</t>
  </si>
  <si>
    <t>Aditya Mishra</t>
  </si>
  <si>
    <t>https://scholar.google.com/citations?hl=en&amp;user=H5FJjIsAAAAJ</t>
  </si>
  <si>
    <t>H5FJjIsAAAAJ</t>
  </si>
  <si>
    <t>College of Technology and Engineering</t>
  </si>
  <si>
    <t>Mykhailo Mokryi</t>
  </si>
  <si>
    <t>https://scholar.google.com/citations?hl=en&amp;user=Q4yhD6AAAAAJ</t>
  </si>
  <si>
    <t>Q4yhD6AAAAAJ</t>
  </si>
  <si>
    <t>Kanisorn Sawangsawai</t>
  </si>
  <si>
    <t>https://scholar.google.com/citations?hl=en&amp;user=FMEKA48AAAAJ</t>
  </si>
  <si>
    <t>FMEKA48AAAAJ</t>
  </si>
  <si>
    <t>Gifted Student, Kamnoetvidya Science Academy</t>
  </si>
  <si>
    <t>Suriyaa V</t>
  </si>
  <si>
    <t>https://scholar.google.com/citations?hl=en&amp;user=NupSyLsAAAAJ</t>
  </si>
  <si>
    <t>NupSyLsAAAAJ</t>
  </si>
  <si>
    <t>Student, MIT Campus, Anna University</t>
  </si>
  <si>
    <t>Jozef Sabo</t>
  </si>
  <si>
    <t>https://scholar.google.com/citations?hl=en&amp;user=GF1vJ3AAAAAJ</t>
  </si>
  <si>
    <t>GF1vJ3AAAAAJ</t>
  </si>
  <si>
    <t>Student at Masaryk University</t>
  </si>
  <si>
    <t>Verified email at muni.cz</t>
  </si>
  <si>
    <t>Kirati Ngampis</t>
  </si>
  <si>
    <t>https://scholar.google.com/citations?hl=en&amp;user=m6gkfeAAAAAJ</t>
  </si>
  <si>
    <t>m6gkfeAAAAAJ</t>
  </si>
  <si>
    <t>à¸¡à¸«à¸²à¸§à¸´à¸—à¸¢à¸²à¸¥à¸±à¸¢à¸¡à¸«à¸´à¸”à¸¥</t>
  </si>
  <si>
    <t>Verified email at student.mahidol.edu</t>
  </si>
  <si>
    <t>Tadashi Saito</t>
  </si>
  <si>
    <t>https://scholar.google.com/citations?hl=en&amp;user=OXaKn7EAAAAJ</t>
  </si>
  <si>
    <t>OXaKn7EAAAAJ</t>
  </si>
  <si>
    <t>The University of Electro-Communications</t>
  </si>
  <si>
    <t>Verified email at ipl.cs.uec.ac.jp</t>
  </si>
  <si>
    <t>David Rodrigo Cajas</t>
  </si>
  <si>
    <t>https://scholar.google.com/citations?hl=en&amp;user=KkiXylcAAAAJ</t>
  </si>
  <si>
    <t>KkiXylcAAAAJ</t>
  </si>
  <si>
    <t>PhD candidate, University of Amsterdam</t>
  </si>
  <si>
    <t>Anish Surendra</t>
  </si>
  <si>
    <t>https://scholar.google.com/citations?hl=en&amp;user=rkf1uYIAAAAJ</t>
  </si>
  <si>
    <t>rkf1uYIAAAAJ</t>
  </si>
  <si>
    <t>Graduate, PES University</t>
  </si>
  <si>
    <t>Prashanna Rai</t>
  </si>
  <si>
    <t>https://scholar.google.com/citations?hl=en&amp;user=nNO413EAAAAJ</t>
  </si>
  <si>
    <t>nNO413EAAAAJ</t>
  </si>
  <si>
    <t>Uppsala University</t>
  </si>
  <si>
    <t>Verified email at student.uu.se</t>
  </si>
  <si>
    <t>Vasily Kolosov</t>
  </si>
  <si>
    <t>https://scholar.google.com/citations?hl=en&amp;user=eJukViEAAAAJ</t>
  </si>
  <si>
    <t>eJukViEAAAAJ</t>
  </si>
  <si>
    <t>CTO, Loovatech</t>
  </si>
  <si>
    <t>Verified email at loovatech.com</t>
  </si>
  <si>
    <t>Ariel Ril</t>
  </si>
  <si>
    <t>https://scholar.google.com/citations?hl=en&amp;user=1R-XxCYAAAAJ</t>
  </si>
  <si>
    <t>1R-XxCYAAAAJ</t>
  </si>
  <si>
    <t>Computer Science MSc. Student at PUCRS</t>
  </si>
  <si>
    <t>Anup satishrao Bele</t>
  </si>
  <si>
    <t>https://scholar.google.com/citations?hl=en&amp;user=rFvZUkEAAAAJ</t>
  </si>
  <si>
    <t>rFvZUkEAAAAJ</t>
  </si>
  <si>
    <t>SGBAUniversity Amravati</t>
  </si>
  <si>
    <t>Vivek Shravan Gupta</t>
  </si>
  <si>
    <t>https://scholar.google.com/citations?hl=en&amp;user=XUhYHpAAAAAJ</t>
  </si>
  <si>
    <t>XUhYHpAAAAAJ</t>
  </si>
  <si>
    <t>Master's Student, DePaul University</t>
  </si>
  <si>
    <t>Verified email at depaul.edu</t>
  </si>
  <si>
    <t>Shems Ismayilova</t>
  </si>
  <si>
    <t>https://scholar.google.com/citations?hl=en&amp;user=LaCwSL8AAAAJ</t>
  </si>
  <si>
    <t>LaCwSL8AAAAJ</t>
  </si>
  <si>
    <t>Student of ASOIU</t>
  </si>
  <si>
    <t>Adel Monette Rivera</t>
  </si>
  <si>
    <t>https://scholar.google.com/citations?hl=en&amp;user=hHuGMeAAAAAJ</t>
  </si>
  <si>
    <t>hHuGMeAAAAAJ</t>
  </si>
  <si>
    <t>Professor of Computer Engineering, University of Mindanao</t>
  </si>
  <si>
    <t>SM Jubaer</t>
  </si>
  <si>
    <t>https://scholar.google.com/citations?hl=en&amp;user=ahvKxdQAAAAJ</t>
  </si>
  <si>
    <t>ahvKxdQAAAAJ</t>
  </si>
  <si>
    <t>Student, Notre Dame College, Dhaka,Bangladesh</t>
  </si>
  <si>
    <t>Neha Fatima Kazi</t>
  </si>
  <si>
    <t>https://scholar.google.com/citations?hl=en&amp;user=R3KWTzIAAAAJ</t>
  </si>
  <si>
    <t>R3KWTzIAAAAJ</t>
  </si>
  <si>
    <t>IT Business Analyst</t>
  </si>
  <si>
    <t>Christian Kalki Lamadrid</t>
  </si>
  <si>
    <t>https://scholar.google.com/citations?hl=en&amp;user=sVf1EykAAAAJ</t>
  </si>
  <si>
    <t>sVf1EykAAAAJ</t>
  </si>
  <si>
    <t>Computer Science Student, De La Salle University Dasmarinas</t>
  </si>
  <si>
    <t>Verified email at dlsud.edu.ph</t>
  </si>
  <si>
    <t>Azim Ibragimov</t>
  </si>
  <si>
    <t>https://scholar.google.com/citations?hl=en&amp;user=lpnixtcAAAAJ</t>
  </si>
  <si>
    <t>lpnixtcAAAAJ</t>
  </si>
  <si>
    <t>Yujun Zhou</t>
  </si>
  <si>
    <t>https://scholar.google.com/citations?hl=en&amp;user=B7PGDJcAAAAJ</t>
  </si>
  <si>
    <t>B7PGDJcAAAAJ</t>
  </si>
  <si>
    <t>Mecili Oualid</t>
  </si>
  <si>
    <t>https://scholar.google.com/citations?hl=en&amp;user=1b_zyF0AAAAJ</t>
  </si>
  <si>
    <t>1b_zyF0AAAAJ</t>
  </si>
  <si>
    <t>Mouhamed El Bachir El Ibrahimi University</t>
  </si>
  <si>
    <t>Xuefei Niu</t>
  </si>
  <si>
    <t>https://scholar.google.com/citations?hl=en&amp;user=KFkII4AAAAAJ</t>
  </si>
  <si>
    <t>KFkII4AAAAAJ</t>
  </si>
  <si>
    <t>Akram Bensalem</t>
  </si>
  <si>
    <t>https://scholar.google.com/citations?hl=en&amp;user=ZVJRrBcAAAAJ</t>
  </si>
  <si>
    <t>ZVJRrBcAAAAJ</t>
  </si>
  <si>
    <t>Miftahul Adnan Rasyid</t>
  </si>
  <si>
    <t>https://scholar.google.com/citations?hl=en&amp;user=bEoQb04AAAAJ</t>
  </si>
  <si>
    <t>bEoQb04AAAAJ</t>
  </si>
  <si>
    <t>Asmaa Abdul-Razzaq Al-qaisi</t>
  </si>
  <si>
    <t>https://scholar.google.com/citations?hl=en&amp;user=eCnkqS8AAAAJ</t>
  </si>
  <si>
    <t>eCnkqS8AAAAJ</t>
  </si>
  <si>
    <t>Assistant Professor,computer science , University of Baghdad</t>
  </si>
  <si>
    <t>Verified email at coeduw.uobaghdad.edu.iq</t>
  </si>
  <si>
    <t>Houcem Rezaiguia</t>
  </si>
  <si>
    <t>https://scholar.google.com/citations?hl=en&amp;user=WAX-ExkAAAAJ</t>
  </si>
  <si>
    <t>WAX-ExkAAAAJ</t>
  </si>
  <si>
    <t>doctorant</t>
  </si>
  <si>
    <t>Prasant Kumar Rout</t>
  </si>
  <si>
    <t>https://scholar.google.com/citations?hl=en&amp;user=zydr_PgAAAAJ</t>
  </si>
  <si>
    <t>zydr_PgAAAAJ</t>
  </si>
  <si>
    <t>Research Scholar ISBM University</t>
  </si>
  <si>
    <t>Verified email at biitm.ac.in</t>
  </si>
  <si>
    <t>Anabel DÃ­az Labrador</t>
  </si>
  <si>
    <t>https://scholar.google.com/citations?hl=en&amp;user=HTEBOusAAAAJ</t>
  </si>
  <si>
    <t>HTEBOusAAAAJ</t>
  </si>
  <si>
    <t>Sivaganeshan Aravinth</t>
  </si>
  <si>
    <t>https://scholar.google.com/citations?hl=en&amp;user=qV2O3lkAAAAJ</t>
  </si>
  <si>
    <t>qV2O3lkAAAAJ</t>
  </si>
  <si>
    <t>MSc Student, University of Moratuwa</t>
  </si>
  <si>
    <t>Aydan Gerber</t>
  </si>
  <si>
    <t>https://scholar.google.com/citations?hl=en&amp;user=VhOaqjkAAAAJ</t>
  </si>
  <si>
    <t>VhOaqjkAAAAJ</t>
  </si>
  <si>
    <t>Aaron Van De Brook</t>
  </si>
  <si>
    <t>https://scholar.google.com/citations?hl=en&amp;user=TCJeMgcAAAAJ</t>
  </si>
  <si>
    <t>TCJeMgcAAAAJ</t>
  </si>
  <si>
    <t>Systems Software Engineer, Oak Ridge National Laboratory</t>
  </si>
  <si>
    <t>Verified email at ornl.gov</t>
  </si>
  <si>
    <t>parinita bora</t>
  </si>
  <si>
    <t>https://scholar.google.com/citations?hl=en&amp;user=EHR1JzIAAAAJ</t>
  </si>
  <si>
    <t>EHR1JzIAAAAJ</t>
  </si>
  <si>
    <t>Research scholar,Ramaiah university</t>
  </si>
  <si>
    <t>Verified email at msruas.ac.in</t>
  </si>
  <si>
    <t>Victor Foscarini Almeida</t>
  </si>
  <si>
    <t>https://scholar.google.com/citations?hl=en&amp;user=087rKcAAAAAJ</t>
  </si>
  <si>
    <t>087rKcAAAAAJ</t>
  </si>
  <si>
    <t>Institute of Mathematics and Statistics, University of SÃ£o Paulo</t>
  </si>
  <si>
    <t>Verified email at ime.usp.br</t>
  </si>
  <si>
    <t>Rhoda Ajayi</t>
  </si>
  <si>
    <t>https://scholar.google.com/citations?hl=en&amp;user=ShUtGu0AAAAJ</t>
  </si>
  <si>
    <t>ShUtGu0AAAAJ</t>
  </si>
  <si>
    <t>Konda Manoj Kumar</t>
  </si>
  <si>
    <t>https://scholar.google.com/citations?hl=en&amp;user=mhqZxeQAAAAJ</t>
  </si>
  <si>
    <t>mhqZxeQAAAAJ</t>
  </si>
  <si>
    <t>Assistant Professor of CSE(DS), Vignana Bharathi Institute of Technology</t>
  </si>
  <si>
    <t>Verified email at vbithyd.ac.in</t>
  </si>
  <si>
    <t>Doaa T. Kadhim</t>
  </si>
  <si>
    <t>https://scholar.google.com/citations?hl=en&amp;user=oC6fDgIAAAAJ</t>
  </si>
  <si>
    <t>oC6fDgIAAAAJ</t>
  </si>
  <si>
    <t>AL-Iraqia University</t>
  </si>
  <si>
    <t>Ahmad Reza Alpha Pahlevi, S.Kom.,MM</t>
  </si>
  <si>
    <t>https://scholar.google.com/citations?hl=en&amp;user=zvhe88AAAAAJ</t>
  </si>
  <si>
    <t>zvhe88AAAAAJ</t>
  </si>
  <si>
    <t>Universitas Indraprasta PGRI</t>
  </si>
  <si>
    <t>Verified email at unkris.ac.id</t>
  </si>
  <si>
    <t>Kalpa D. Fernando</t>
  </si>
  <si>
    <t>https://scholar.google.com/citations?hl=en&amp;user=y-pssEQAAAAJ</t>
  </si>
  <si>
    <t>y-pssEQAAAAJ</t>
  </si>
  <si>
    <t>Verified email at itfac.mrt.ac.lk</t>
  </si>
  <si>
    <t>Touhidur Rahman Sajib</t>
  </si>
  <si>
    <t>https://scholar.google.com/citations?hl=en&amp;user=Kfgp7QQAAAAJ</t>
  </si>
  <si>
    <t>Kfgp7QQAAAAJ</t>
  </si>
  <si>
    <t>University of Cyberjaya</t>
  </si>
  <si>
    <t>Verified email at st.cyberjaya.edu.my</t>
  </si>
  <si>
    <t>Oleksandr Halushka</t>
  </si>
  <si>
    <t>https://scholar.google.com/citations?hl=en&amp;user=6LW6jewAAAAJ</t>
  </si>
  <si>
    <t>6LW6jewAAAAJ</t>
  </si>
  <si>
    <t>Ukrainian State University of Science and Technologies</t>
  </si>
  <si>
    <t>Verified email at ust.edu.ua</t>
  </si>
  <si>
    <t>Lehan He</t>
  </si>
  <si>
    <t>https://scholar.google.com/citations?hl=en&amp;user=vWYG3zIAAAAJ</t>
  </si>
  <si>
    <t>vWYG3zIAAAAJ</t>
  </si>
  <si>
    <t>Nanjing university of posts and telecommunications</t>
  </si>
  <si>
    <t>Verified email at njupt.edu.cn</t>
  </si>
  <si>
    <t>Pierce Powell</t>
  </si>
  <si>
    <t>https://scholar.google.com/citations?hl=en&amp;user=X4pHoLcAAAAJ</t>
  </si>
  <si>
    <t>X4pHoLcAAAAJ</t>
  </si>
  <si>
    <t>Erika Khoirunisa</t>
  </si>
  <si>
    <t>https://scholar.google.com/citations?hl=en&amp;user=k4esIO0AAAAJ</t>
  </si>
  <si>
    <t>k4esIO0AAAAJ</t>
  </si>
  <si>
    <t>Student, Brawijaya University</t>
  </si>
  <si>
    <t>Joel Dierkes</t>
  </si>
  <si>
    <t>https://scholar.google.com/citations?hl=en&amp;user=HCtSE7AAAAAJ</t>
  </si>
  <si>
    <t>HCtSE7AAAAAJ</t>
  </si>
  <si>
    <t>Student, Otto von Guericke UniversitÃ¤t Magdeburg</t>
  </si>
  <si>
    <t>Verified email at ovgu.de</t>
  </si>
  <si>
    <t>Amir Hakim</t>
  </si>
  <si>
    <t>https://scholar.google.com/citations?hl=en&amp;user=6z7UIgwAAAAJ</t>
  </si>
  <si>
    <t>6z7UIgwAAAAJ</t>
  </si>
  <si>
    <t>Stephen Barlow</t>
  </si>
  <si>
    <t>https://scholar.google.com/citations?hl=en&amp;user=ygREutgAAAAJ</t>
  </si>
  <si>
    <t>ygREutgAAAAJ</t>
  </si>
  <si>
    <t>Dean Plumadore</t>
  </si>
  <si>
    <t>https://scholar.google.com/citations?hl=en&amp;user=ESlH5u8AAAAJ</t>
  </si>
  <si>
    <t>ESlH5u8AAAAJ</t>
  </si>
  <si>
    <t>Illinois State University</t>
  </si>
  <si>
    <t>Verified email at ilstu.edu</t>
  </si>
  <si>
    <t>Landon Fitch</t>
  </si>
  <si>
    <t>https://scholar.google.com/citations?hl=en&amp;user=v_-q-z0AAAAJ</t>
  </si>
  <si>
    <t>v_-q-z0AAAAJ</t>
  </si>
  <si>
    <t>Undergraduate Research Fellow, Morehead State University</t>
  </si>
  <si>
    <t>Verified email at moreheadstate.edu</t>
  </si>
  <si>
    <t>Venkatesh Pala</t>
  </si>
  <si>
    <t>https://scholar.google.com/citations?hl=en&amp;user=nsmj_EAAAAAJ</t>
  </si>
  <si>
    <t>nsmj_EAAAAAJ</t>
  </si>
  <si>
    <t>Verified email at johndeere.com</t>
  </si>
  <si>
    <t>Mehdi Zakaria Adjal</t>
  </si>
  <si>
    <t>https://scholar.google.com/citations?hl=en&amp;user=9BigTpwAAAAJ</t>
  </si>
  <si>
    <t>9BigTpwAAAAJ</t>
  </si>
  <si>
    <t>Daniel Jasper</t>
  </si>
  <si>
    <t>https://scholar.google.com/citations?hl=en&amp;user=ZpLVTxUAAAAJ</t>
  </si>
  <si>
    <t>ZpLVTxUAAAAJ</t>
  </si>
  <si>
    <t>Student, SRM University</t>
  </si>
  <si>
    <t>Kirill Ivashnev</t>
  </si>
  <si>
    <t>https://scholar.google.com/citations?hl=en&amp;user=jMHUM0EAAAAJ</t>
  </si>
  <si>
    <t>jMHUM0EAAAAJ</t>
  </si>
  <si>
    <t>Petrozavodsk State University</t>
  </si>
  <si>
    <t>Verified email at cs.petrsu.ru</t>
  </si>
  <si>
    <t>Louis Lapp</t>
  </si>
  <si>
    <t>https://scholar.google.com/citations?hl=en&amp;user=QXRmEMYAAAAJ</t>
  </si>
  <si>
    <t>QXRmEMYAAAAJ</t>
  </si>
  <si>
    <t>Freshman (Mechanical Engineering), Johns Hopkins University</t>
  </si>
  <si>
    <t>cecilia gener</t>
  </si>
  <si>
    <t>https://scholar.google.com/citations?hl=en&amp;user=BjXnGVOcOG4C</t>
  </si>
  <si>
    <t>BjXnGVOcOG4C</t>
  </si>
  <si>
    <t>Sultan Kudarat State  University</t>
  </si>
  <si>
    <t>Mohamed Mehdi Bourahla</t>
  </si>
  <si>
    <t>https://scholar.google.com/citations?hl=en&amp;user=atLV4fsAAAAJ</t>
  </si>
  <si>
    <t>atLV4fsAAAAJ</t>
  </si>
  <si>
    <t>University of North Carolina at Charlotte</t>
  </si>
  <si>
    <t>Verified email at charlotte.edu</t>
  </si>
  <si>
    <t>Amer Noor Khan</t>
  </si>
  <si>
    <t>https://scholar.google.com/citations?hl=en&amp;user=RUrWzbsAAAAJ</t>
  </si>
  <si>
    <t>RUrWzbsAAAAJ</t>
  </si>
  <si>
    <t>Assistant Professor of Information Technology, Lords Institute of Engineering andÂ â€¦</t>
  </si>
  <si>
    <t>Verified email at lords.ac.in</t>
  </si>
  <si>
    <t>dharika kapil</t>
  </si>
  <si>
    <t>https://scholar.google.com/citations?hl=en&amp;user=Wqy0H_MAAAAJ</t>
  </si>
  <si>
    <t>Wqy0H_MAAAAJ</t>
  </si>
  <si>
    <t>Anubhav Parida</t>
  </si>
  <si>
    <t>https://scholar.google.com/citations?hl=en&amp;user=lmbBNt4AAAAJ</t>
  </si>
  <si>
    <t>lmbBNt4AAAAJ</t>
  </si>
  <si>
    <t>Lance Jay T. Montalban</t>
  </si>
  <si>
    <t>https://scholar.google.com/citations?hl=en&amp;user=BZ-zqx8AAAAJ</t>
  </si>
  <si>
    <t>BZ-zqx8AAAAJ</t>
  </si>
  <si>
    <t>BSIT Program Coordinator, ISAT U Miagao Campus</t>
  </si>
  <si>
    <t>Verified email at isatu.edu.ph</t>
  </si>
  <si>
    <t>Victoria Naumenko</t>
  </si>
  <si>
    <t>https://scholar.google.com/citations?hl=en&amp;user=TY0lyf0AAAAJ</t>
  </si>
  <si>
    <t>TY0lyf0AAAAJ</t>
  </si>
  <si>
    <t>Informatica LLC</t>
  </si>
  <si>
    <t>Srijan Pal</t>
  </si>
  <si>
    <t>https://scholar.google.com/citations?hl=en&amp;user=atq3TtcAAAAJ</t>
  </si>
  <si>
    <t>atq3TtcAAAAJ</t>
  </si>
  <si>
    <t>Zimam Ahamed</t>
  </si>
  <si>
    <t>https://scholar.google.com/citations?hl=en&amp;user=XUOs-DcAAAAJ</t>
  </si>
  <si>
    <t>XUOs-DcAAAAJ</t>
  </si>
  <si>
    <t>Verified email at bcas.ac</t>
  </si>
  <si>
    <t>Roberta Macaluso</t>
  </si>
  <si>
    <t>https://scholar.google.com/citations?hl=en&amp;user=i89OZlIAAAAJ</t>
  </si>
  <si>
    <t>i89OZlIAAAAJ</t>
  </si>
  <si>
    <t>Lakshmi Swaminathan</t>
  </si>
  <si>
    <t>https://scholar.google.com/citations?hl=en&amp;user=Eai-9Z0AAAAJ</t>
  </si>
  <si>
    <t>Eai-9Z0AAAAJ</t>
  </si>
  <si>
    <t>St Joseph's College of Engineering</t>
  </si>
  <si>
    <t>Verified email at stjosephs.ac.in</t>
  </si>
  <si>
    <t>Mariana Fernandez Espinosa</t>
  </si>
  <si>
    <t>https://scholar.google.com/citations?hl=en&amp;user=ZxTWy3MAAAAJ</t>
  </si>
  <si>
    <t>ZxTWy3MAAAAJ</t>
  </si>
  <si>
    <t>Mariam Zakariashvili</t>
  </si>
  <si>
    <t>https://scholar.google.com/citations?hl=en&amp;user=M2r8Xi8AAAAJ</t>
  </si>
  <si>
    <t>M2r8Xi8AAAAJ</t>
  </si>
  <si>
    <t>Prof. of Technology, Iakob Gogebashvili Telavi State University</t>
  </si>
  <si>
    <t>Verified email at tesau.edu.ge</t>
  </si>
  <si>
    <t>V Raghavendra</t>
  </si>
  <si>
    <t>https://scholar.google.com/citations?hl=en&amp;user=PA6BjEQAAAAJ</t>
  </si>
  <si>
    <t>PA6BjEQAAAAJ</t>
  </si>
  <si>
    <t>Amrita vishwa Vidyapeetham</t>
  </si>
  <si>
    <t>Verified email at my.students.amrita.edu</t>
  </si>
  <si>
    <t>RANA KUMAR</t>
  </si>
  <si>
    <t>https://scholar.google.com/citations?hl=en&amp;user=NNt0P0IAAAAJ</t>
  </si>
  <si>
    <t>NNt0P0IAAAAJ</t>
  </si>
  <si>
    <t>M.Tech in computer science, mahatma gandhi central university</t>
  </si>
  <si>
    <t>Yoochan Kim</t>
  </si>
  <si>
    <t>https://scholar.google.com/citations?hl=en&amp;user=YSX_IG8AAAAJ</t>
  </si>
  <si>
    <t>YSX_IG8AAAAJ</t>
  </si>
  <si>
    <t>Sogang University</t>
  </si>
  <si>
    <t>Tanishq Desai</t>
  </si>
  <si>
    <t>https://scholar.google.com/citations?hl=en&amp;user=eUjz-LEAAAAJ</t>
  </si>
  <si>
    <t>eUjz-LEAAAAJ</t>
  </si>
  <si>
    <t>S Soumya Prasad</t>
  </si>
  <si>
    <t>https://scholar.google.com/citations?hl=en&amp;user=GaKVUwwAAAAJ</t>
  </si>
  <si>
    <t>GaKVUwwAAAAJ</t>
  </si>
  <si>
    <t>Sai Nirupam Mallem</t>
  </si>
  <si>
    <t>https://scholar.google.com/citations?hl=en&amp;user=o1eLe1sAAAAJ</t>
  </si>
  <si>
    <t>o1eLe1sAAAAJ</t>
  </si>
  <si>
    <t>AndrÃ© Pacteau</t>
  </si>
  <si>
    <t>https://scholar.google.com/citations?hl=en&amp;user=PrTk4LIAAAAJ</t>
  </si>
  <si>
    <t>PrTk4LIAAAAJ</t>
  </si>
  <si>
    <t>ENSEEIHT, EURECOM</t>
  </si>
  <si>
    <t>Verified email at eurecom.fr</t>
  </si>
  <si>
    <t>Girish Sonawane</t>
  </si>
  <si>
    <t>https://scholar.google.com/citations?hl=en&amp;user=ArNJUCwAAAAJ</t>
  </si>
  <si>
    <t>ArNJUCwAAAAJ</t>
  </si>
  <si>
    <t>Verified email at pravara.in</t>
  </si>
  <si>
    <t>LucÃ­a M. Ãlvarez-Crespo</t>
  </si>
  <si>
    <t>https://scholar.google.com/citations?hl=en&amp;user=1_SHYOYAAAAJ</t>
  </si>
  <si>
    <t>1_SHYOYAAAAJ</t>
  </si>
  <si>
    <t>Universidade da CoruÃ±a</t>
  </si>
  <si>
    <t>Halo Khalil Sharif</t>
  </si>
  <si>
    <t>https://scholar.google.com/citations?hl=en&amp;user=SnsS46wAAAAJ</t>
  </si>
  <si>
    <t>SnsS46wAAAAJ</t>
  </si>
  <si>
    <t>Assistance Lecturer</t>
  </si>
  <si>
    <t>Ishan Unnarkar</t>
  </si>
  <si>
    <t>https://scholar.google.com/citations?hl=en&amp;user=wu1KlpUAAAAJ</t>
  </si>
  <si>
    <t>wu1KlpUAAAAJ</t>
  </si>
  <si>
    <t>California State University</t>
  </si>
  <si>
    <t>Computer Science \</t>
  </si>
  <si>
    <t>Roberto BRUNO</t>
  </si>
  <si>
    <t>https://scholar.google.com/citations?hl=en&amp;user=gXWAMiAAAAAJ</t>
  </si>
  <si>
    <t>gXWAMiAAAAAJ</t>
  </si>
  <si>
    <t>PhD student in Computer Science at UniversitÃ  degli Studi di Salerno</t>
  </si>
  <si>
    <t>M. Suufi</t>
  </si>
  <si>
    <t>https://scholar.google.com/citations?hl=en&amp;user=O7BI_k0AAAAJ</t>
  </si>
  <si>
    <t>O7BI_k0AAAAJ</t>
  </si>
  <si>
    <t>Abhimanyu Nag</t>
  </si>
  <si>
    <t>https://scholar.google.com/citations?hl=en&amp;user=voHg9WkAAAAJ</t>
  </si>
  <si>
    <t>voHg9WkAAAAJ</t>
  </si>
  <si>
    <t>Verified email at chainrisk.cloud</t>
  </si>
  <si>
    <t>KatarÃ­na OsvaldovÃ¡</t>
  </si>
  <si>
    <t>https://scholar.google.com/citations?hl=en&amp;user=jtFzDXQAAAAJ</t>
  </si>
  <si>
    <t>jtFzDXQAAAAJ</t>
  </si>
  <si>
    <t>MSc Data Science student at ETH</t>
  </si>
  <si>
    <t>Ethan Richards</t>
  </si>
  <si>
    <t>https://scholar.google.com/citations?hl=en&amp;user=Gr5tpcsAAAAJ</t>
  </si>
  <si>
    <t>Gr5tpcsAAAAJ</t>
  </si>
  <si>
    <t>Khoi ho</t>
  </si>
  <si>
    <t>https://scholar.google.com/citations?hl=en&amp;user=FUmd1A0AAAAJ</t>
  </si>
  <si>
    <t>FUmd1A0AAAAJ</t>
  </si>
  <si>
    <t>Jyoti</t>
  </si>
  <si>
    <t>https://scholar.google.com/citations?hl=en&amp;user=1YxoYYIAAAAJ</t>
  </si>
  <si>
    <t>1YxoYYIAAAAJ</t>
  </si>
  <si>
    <t>Neha Shaik</t>
  </si>
  <si>
    <t>https://scholar.google.com/citations?hl=en&amp;user=XJZ9uMYAAAAJ</t>
  </si>
  <si>
    <t>XJZ9uMYAAAAJ</t>
  </si>
  <si>
    <t>Student, Cupertino High School</t>
  </si>
  <si>
    <t>Verified email at student.fuhsd.org</t>
  </si>
  <si>
    <t>Sai Nitesh Palamakula</t>
  </si>
  <si>
    <t>https://scholar.google.com/citations?hl=en&amp;user=j8HDwFMAAAAJ</t>
  </si>
  <si>
    <t>j8HDwFMAAAAJ</t>
  </si>
  <si>
    <t>Verified email at sainitesh.info</t>
  </si>
  <si>
    <t>Lida Sagimbayeva</t>
  </si>
  <si>
    <t>https://scholar.google.com/citations?hl=en&amp;user=1GW7aRoAAAAJ</t>
  </si>
  <si>
    <t>1GW7aRoAAAAJ</t>
  </si>
  <si>
    <t>Al-Farabi Kazakh National Universiyty</t>
  </si>
  <si>
    <t>Verified email at kaznu.edu.kz</t>
  </si>
  <si>
    <t>Computer  science</t>
  </si>
  <si>
    <t>Cecille Monsalve</t>
  </si>
  <si>
    <t>https://scholar.google.com/citations?hl=en&amp;user=L-BNFa0AAAAJ</t>
  </si>
  <si>
    <t>L-BNFa0AAAAJ</t>
  </si>
  <si>
    <t>Assemblywoman Felicita G. Bernardino Memorial Trade School</t>
  </si>
  <si>
    <t>Daniel Opuch</t>
  </si>
  <si>
    <t>https://scholar.google.com/citations?hl=en&amp;user=dPmwHa4AAAAJ</t>
  </si>
  <si>
    <t>dPmwHa4AAAAJ</t>
  </si>
  <si>
    <t>Msc-Information Systems Technology, Nexus International University</t>
  </si>
  <si>
    <t>Verified email at outreachemr.org</t>
  </si>
  <si>
    <t>Kartik Bhardwaj</t>
  </si>
  <si>
    <t>https://scholar.google.com/citations?hl=en&amp;user=Q5Qw2TcAAAAJ</t>
  </si>
  <si>
    <t>Q5Qw2TcAAAAJ</t>
  </si>
  <si>
    <t>Student,Dronacharya Group Of Institution</t>
  </si>
  <si>
    <t>Verified email at gnindia.dronacharya.info</t>
  </si>
  <si>
    <t>Raghav T Kesari</t>
  </si>
  <si>
    <t>https://scholar.google.com/citations?hl=en&amp;user=hknJGGMAAAAJ</t>
  </si>
  <si>
    <t>hknJGGMAAAAJ</t>
  </si>
  <si>
    <t>Yoon Thiri Ko</t>
  </si>
  <si>
    <t>https://scholar.google.com/citations?hl=en&amp;user=iVa2IacAAAAJ</t>
  </si>
  <si>
    <t>iVa2IacAAAAJ</t>
  </si>
  <si>
    <t>Verified email at student.aiu.edu.my</t>
  </si>
  <si>
    <t>Sam DeMarinis</t>
  </si>
  <si>
    <t>https://scholar.google.com/citations?hl=en&amp;user=mNzsHsEAAAAJ</t>
  </si>
  <si>
    <t>mNzsHsEAAAAJ</t>
  </si>
  <si>
    <t>Technical Lead, Tulane University</t>
  </si>
  <si>
    <t>Maqsud Yusupov</t>
  </si>
  <si>
    <t>https://scholar.google.com/citations?hl=en&amp;user=pynB8WoAAAAJ</t>
  </si>
  <si>
    <t>pynB8WoAAAAJ</t>
  </si>
  <si>
    <t>Developer</t>
  </si>
  <si>
    <t>I Gede Eka Agung Agastya Punia</t>
  </si>
  <si>
    <t>https://scholar.google.com/citations?hl=en&amp;user=ygnJ_psAAAAJ</t>
  </si>
  <si>
    <t>ygnJ_psAAAAJ</t>
  </si>
  <si>
    <t>Lecturer of Medicine, Universitas Mahasaraswati</t>
  </si>
  <si>
    <t>Verified email at unmas.ac.id</t>
  </si>
  <si>
    <t>ARUSH SACHDEVA</t>
  </si>
  <si>
    <t>https://scholar.google.com/citations?hl=en&amp;user=d5hFDroAAAAJ</t>
  </si>
  <si>
    <t>d5hFDroAAAAJ</t>
  </si>
  <si>
    <t>Vikas Jain</t>
  </si>
  <si>
    <t>https://scholar.google.com/citations?hl=en&amp;user=qWwqdJ0AAAAJ</t>
  </si>
  <si>
    <t>qWwqdJ0AAAAJ</t>
  </si>
  <si>
    <t>Acropolis Institute of Technology &amp; Research</t>
  </si>
  <si>
    <t>Verified email at acropolis.in</t>
  </si>
  <si>
    <t>Walla al-eidarous</t>
  </si>
  <si>
    <t>https://scholar.google.com/citations?hl=en&amp;user=IhyRMzEAAAAJ</t>
  </si>
  <si>
    <t>IhyRMzEAAAAJ</t>
  </si>
  <si>
    <t>Ikhwan Syatricha Hidayatullah</t>
  </si>
  <si>
    <t>https://scholar.google.com/citations?hl=en&amp;user=X8udvf4AAAAJ</t>
  </si>
  <si>
    <t>X8udvf4AAAAJ</t>
  </si>
  <si>
    <t>Ishanth Thota</t>
  </si>
  <si>
    <t>https://scholar.google.com/citations?hl=en&amp;user=j9ZvJIgAAAAJ</t>
  </si>
  <si>
    <t>j9ZvJIgAAAAJ</t>
  </si>
  <si>
    <t>George C. Marshall High School</t>
  </si>
  <si>
    <t>Verified email at fcpsschools.net</t>
  </si>
  <si>
    <t>Hyerim Yong</t>
  </si>
  <si>
    <t>https://scholar.google.com/citations?hl=en&amp;user=4NiCCEQAAAAJ</t>
  </si>
  <si>
    <t>4NiCCEQAAAAJ</t>
  </si>
  <si>
    <t>New York University Abu Dhabi</t>
  </si>
  <si>
    <t>Andrew Futian Wei</t>
  </si>
  <si>
    <t>https://scholar.google.com/citations?hl=en&amp;user=MW_4ALwAAAAJ</t>
  </si>
  <si>
    <t>MW_4ALwAAAAJ</t>
  </si>
  <si>
    <t>ANA GABRIELA MARCILLO VERA</t>
  </si>
  <si>
    <t>https://scholar.google.com/citations?hl=en&amp;user=1C6YJcoAAAAJ</t>
  </si>
  <si>
    <t>1C6YJcoAAAAJ</t>
  </si>
  <si>
    <t>Undergraduate Student, Universidad de InvestigaciÃ³n de TecnologÃ­a Experimental YachayÂ â€¦</t>
  </si>
  <si>
    <t>Verified email at yachaytech.edu.ec</t>
  </si>
  <si>
    <t>Alen Jo</t>
  </si>
  <si>
    <t>https://scholar.google.com/citations?hl=en&amp;user=HalntsUAAAAJ</t>
  </si>
  <si>
    <t>HalntsUAAAAJ</t>
  </si>
  <si>
    <t>Undergraduate Student of Computer Science, The University of Texas at Dallas</t>
  </si>
  <si>
    <t>Kenny Susanto</t>
  </si>
  <si>
    <t>https://scholar.google.com/citations?hl=en&amp;user=pof_6aIAAAAJ</t>
  </si>
  <si>
    <t>pof_6aIAAAAJ</t>
  </si>
  <si>
    <t>Student, President University</t>
  </si>
  <si>
    <t>Verified email at student.president.ac.id</t>
  </si>
  <si>
    <t>Yoana Krumova</t>
  </si>
  <si>
    <t>https://scholar.google.com/citations?hl=en&amp;user=LVSC5kwAAAAJ</t>
  </si>
  <si>
    <t>LVSC5kwAAAAJ</t>
  </si>
  <si>
    <t>Phd Student, University â€œProf. dr Assen Zlatarovâ€ Burgas</t>
  </si>
  <si>
    <t>Sourish Dutta</t>
  </si>
  <si>
    <t>https://scholar.google.com/citations?hl=en&amp;user=Eztj_H8AAAAJ</t>
  </si>
  <si>
    <t>Eztj_H8AAAAJ</t>
  </si>
  <si>
    <t>Assistant Professor of Computational Sciences, BWU</t>
  </si>
  <si>
    <t>Aarushi Mehrotra</t>
  </si>
  <si>
    <t>https://scholar.google.com/citations?hl=en&amp;user=-7ex-FUAAAAJ</t>
  </si>
  <si>
    <t>-7ex-FUAAAAJ</t>
  </si>
  <si>
    <t>Verified email at cps.edu</t>
  </si>
  <si>
    <t>SANTOS, LuÃ­s Henrique Delgado</t>
  </si>
  <si>
    <t>https://scholar.google.com/citations?hl=en&amp;user=vARSvVIAAAAJ</t>
  </si>
  <si>
    <t>vARSvVIAAAAJ</t>
  </si>
  <si>
    <t>Specialized of Interaction Design for Digital Artifacts, CESAR School</t>
  </si>
  <si>
    <t>Verified email at cesar.school</t>
  </si>
  <si>
    <t>Muhammad Azmi Adhani</t>
  </si>
  <si>
    <t>https://scholar.google.com/citations?hl=en&amp;user=eW1IWjAAAAAJ</t>
  </si>
  <si>
    <t>eW1IWjAAAAAJ</t>
  </si>
  <si>
    <t>Universitas AMIKOM Yogyakarta</t>
  </si>
  <si>
    <t>Mario De Los Santos</t>
  </si>
  <si>
    <t>https://scholar.google.com/citations?hl=en&amp;user=KwRUf3MAAAAJ</t>
  </si>
  <si>
    <t>KwRUf3MAAAAJ</t>
  </si>
  <si>
    <t>INAOE</t>
  </si>
  <si>
    <t>Verified email at inaoep.mx</t>
  </si>
  <si>
    <t>Benjamin Mahinay Jr</t>
  </si>
  <si>
    <t>https://scholar.google.com/citations?hl=en&amp;user=0ZJVvLsAAAAJ</t>
  </si>
  <si>
    <t>0ZJVvLsAAAAJ</t>
  </si>
  <si>
    <t>Assistant Professor, University of Mindanao</t>
  </si>
  <si>
    <t>Suraj Jha</t>
  </si>
  <si>
    <t>https://scholar.google.com/citations?hl=en&amp;user=tk7F6_oAAAAJ</t>
  </si>
  <si>
    <t>tk7F6_oAAAAJ</t>
  </si>
  <si>
    <t>Student, Pimpri Chinchwad College of Engineering</t>
  </si>
  <si>
    <t>Vedang Dadape</t>
  </si>
  <si>
    <t>https://scholar.google.com/citations?hl=en&amp;user=dnZx1DQAAAAJ</t>
  </si>
  <si>
    <t>dnZx1DQAAAAJ</t>
  </si>
  <si>
    <t>Pratishtha Abrol</t>
  </si>
  <si>
    <t>https://scholar.google.com/citations?hl=en&amp;user=2qBrbjwAAAAJ</t>
  </si>
  <si>
    <t>2qBrbjwAAAAJ</t>
  </si>
  <si>
    <t>Student, International Institute of Information Technology Hyderabad</t>
  </si>
  <si>
    <t>Patrick Darwinkel</t>
  </si>
  <si>
    <t>https://scholar.google.com/citations?hl=en&amp;user=xdlxRMoAAAAJ</t>
  </si>
  <si>
    <t>xdlxRMoAAAAJ</t>
  </si>
  <si>
    <t>Verified email at darwinkel.net</t>
  </si>
  <si>
    <t>Oleksii Bakhrushyn</t>
  </si>
  <si>
    <t>https://scholar.google.com/citations?hl=en&amp;user=ovUr_agAAAAJ</t>
  </si>
  <si>
    <t>ovUr_agAAAAJ</t>
  </si>
  <si>
    <t>Joel Ebute PhD</t>
  </si>
  <si>
    <t>https://scholar.google.com/citations?hl=en&amp;user=ysxh6UwAAAAJ</t>
  </si>
  <si>
    <t>ysxh6UwAAAAJ</t>
  </si>
  <si>
    <t>Research Fellow Faculty Member Army War College Nigeria</t>
  </si>
  <si>
    <t>JULES QUENTIN KOUAMO</t>
  </si>
  <si>
    <t>https://scholar.google.com/citations?hl=en&amp;user=VQQWyc0AAAAJ</t>
  </si>
  <si>
    <t>VQQWyc0AAAAJ</t>
  </si>
  <si>
    <t>PhD Student, Grenoble Inp</t>
  </si>
  <si>
    <t>ramya d</t>
  </si>
  <si>
    <t>https://scholar.google.com/citations?hl=en&amp;user=alqx_eoAAAAJ</t>
  </si>
  <si>
    <t>alqx_eoAAAAJ</t>
  </si>
  <si>
    <t>Research Scholar of DOS in Computer Science, University of Mysore</t>
  </si>
  <si>
    <t>Deniz Lapsekili</t>
  </si>
  <si>
    <t>https://scholar.google.com/citations?hl=en&amp;user=MsaER_sAAAAJ</t>
  </si>
  <si>
    <t>MsaER_sAAAAJ</t>
  </si>
  <si>
    <t>Undergraduate Student of Computer Science, University of California Santa Barbara</t>
  </si>
  <si>
    <t>Ð˜Ð»ÑŒÑ Ð¡ÐµÑ€Ð³ÐµÐµÐ²Ð¸Ñ‡ ÐœÐµÐ»ÐµÑ…Ð¸Ð½ (Ilya S. Melehin)</t>
  </si>
  <si>
    <t>https://scholar.google.com/citations?hl=en&amp;user=p2yxROcAAAAJ</t>
  </si>
  <si>
    <t>p2yxROcAAAAJ</t>
  </si>
  <si>
    <t>Ð¡ÐŸÐ±ÐŸÐ£ ÐŸÐµÑ‚Ñ€Ð° Ð’ÐµÐ»Ð¸ÐºÐ¾Ð³Ð¾ (Peter the Great St. Petersburg Polytechnic University)</t>
  </si>
  <si>
    <t>Verified email at compmechlab.ru</t>
  </si>
  <si>
    <t>Yasar Can Kakdas</t>
  </si>
  <si>
    <t>https://scholar.google.com/citations?hl=en&amp;user=AqYg5lAAAAAJ</t>
  </si>
  <si>
    <t>AqYg5lAAAAAJ</t>
  </si>
  <si>
    <t>Florida Polytechnic University</t>
  </si>
  <si>
    <t>Verified email at floridapoly.edu</t>
  </si>
  <si>
    <t>Mateo Van Damme</t>
  </si>
  <si>
    <t>https://scholar.google.com/citations?hl=en&amp;user=LpzZq5EAAAAJ</t>
  </si>
  <si>
    <t>LpzZq5EAAAAJ</t>
  </si>
  <si>
    <t>Ahmed Ashraf</t>
  </si>
  <si>
    <t>https://scholar.google.com/citations?hl=en&amp;user=lh1R590AAAAJ</t>
  </si>
  <si>
    <t>lh1R590AAAAJ</t>
  </si>
  <si>
    <t>Sasa Kirana Wulandari</t>
  </si>
  <si>
    <t>https://scholar.google.com/citations?hl=en&amp;user=moB61g0AAAAJ</t>
  </si>
  <si>
    <t>moB61g0AAAAJ</t>
  </si>
  <si>
    <t>Universitas Dinamika Bangsa</t>
  </si>
  <si>
    <t>Dashiell Bhattacharyya</t>
  </si>
  <si>
    <t>https://scholar.google.com/citations?hl=en&amp;user=-J1uoaEAAAAJ</t>
  </si>
  <si>
    <t>Undergraduate Student, Harvard University</t>
  </si>
  <si>
    <t>FABIHA ANAN</t>
  </si>
  <si>
    <t>https://scholar.google.com/citations?hl=en&amp;user=-dQ9oOwAAAAJ</t>
  </si>
  <si>
    <t>BRAC University</t>
  </si>
  <si>
    <t>Verified email at g.bracu.ac.bd</t>
  </si>
  <si>
    <t>Koushik Ghosh</t>
  </si>
  <si>
    <t>https://scholar.google.com/citations?hl=en&amp;user=dkCCdI4AAAAJ</t>
  </si>
  <si>
    <t>dkCCdI4AAAAJ</t>
  </si>
  <si>
    <t>B.Tech CSE graduate</t>
  </si>
  <si>
    <t>Verified email at gkcem.ac.in</t>
  </si>
  <si>
    <t>Akanksha Dhar</t>
  </si>
  <si>
    <t>https://scholar.google.com/citations?hl=en&amp;user=Fc46J6gAAAAJ</t>
  </si>
  <si>
    <t>Fc46J6gAAAAJ</t>
  </si>
  <si>
    <t>Vellore Insititute of Technology</t>
  </si>
  <si>
    <t>Henok immanuel</t>
  </si>
  <si>
    <t>https://scholar.google.com/citations?hl=en&amp;user=VNUn3f-pANoC</t>
  </si>
  <si>
    <t>VNUn3f-pANoC</t>
  </si>
  <si>
    <t>University of Namibia</t>
  </si>
  <si>
    <t>Verified email at students.unam.na</t>
  </si>
  <si>
    <t>David GalvÃ¡n</t>
  </si>
  <si>
    <t>https://scholar.google.com/citations?hl=en&amp;user=-trDjEAAAAAJ</t>
  </si>
  <si>
    <t>Universidad AutÃ³noma de San Luis PotosÃ­</t>
  </si>
  <si>
    <t>Verified email at uaslp.mx</t>
  </si>
  <si>
    <t>yogita kaushik</t>
  </si>
  <si>
    <t>https://scholar.google.com/citations?hl=en&amp;user=XggUDaYAAAAJ</t>
  </si>
  <si>
    <t>XggUDaYAAAAJ</t>
  </si>
  <si>
    <t>Verified email at sunderdeep.ac.in</t>
  </si>
  <si>
    <t>Ritu Ramakrishnan</t>
  </si>
  <si>
    <t>https://scholar.google.com/citations?hl=en&amp;user=R5nmGmoAAAAJ</t>
  </si>
  <si>
    <t>R5nmGmoAAAAJ</t>
  </si>
  <si>
    <t>Graduate Student, University of the Pacific</t>
  </si>
  <si>
    <t>Chujun Geng</t>
  </si>
  <si>
    <t>https://scholar.google.com/citations?hl=en&amp;user=oSR9XicAAAAJ</t>
  </si>
  <si>
    <t>oSR9XicAAAAJ</t>
  </si>
  <si>
    <t>SAVI  JAIN</t>
  </si>
  <si>
    <t>https://scholar.google.com/citations?hl=en&amp;user=8_OvGZ4AAAAJ</t>
  </si>
  <si>
    <t>8_OvGZ4AAAAJ</t>
  </si>
  <si>
    <t>Verified email at cdgi.edu.in</t>
  </si>
  <si>
    <t>Dominique dHotman</t>
  </si>
  <si>
    <t>https://scholar.google.com/citations?hl=en&amp;user=iqKFH6YAAAAJ</t>
  </si>
  <si>
    <t>iqKFH6YAAAAJ</t>
  </si>
  <si>
    <t>ooba</t>
  </si>
  <si>
    <t>Verified email at ooba.co.za</t>
  </si>
  <si>
    <t>Luiz Felipe Laviola</t>
  </si>
  <si>
    <t>https://scholar.google.com/citations?hl=en&amp;user=HUmeAtIAAAAJ</t>
  </si>
  <si>
    <t>HUmeAtIAAAAJ</t>
  </si>
  <si>
    <t>Federal University of Pampa</t>
  </si>
  <si>
    <t>Verified email at unipampa.edu.br</t>
  </si>
  <si>
    <t>Syed Sohail Hussain</t>
  </si>
  <si>
    <t>https://scholar.google.com/citations?hl=en&amp;user=EPEIqncAAAAJ</t>
  </si>
  <si>
    <t>EPEIqncAAAAJ</t>
  </si>
  <si>
    <t>Jawaharlal Nehru Technological University Hyderabad</t>
  </si>
  <si>
    <t>Verified email at students.campbellsville.edu</t>
  </si>
  <si>
    <t>Jiayu Bai</t>
  </si>
  <si>
    <t>https://scholar.google.com/citations?hl=en&amp;user=1z5cRYMAAAAJ</t>
  </si>
  <si>
    <t>1z5cRYMAAAAJ</t>
  </si>
  <si>
    <t>Senior Software Engineer</t>
  </si>
  <si>
    <t>Verified email at sambanovasystems.com</t>
  </si>
  <si>
    <t>zw wang</t>
  </si>
  <si>
    <t>https://scholar.google.com/citations?hl=en&amp;user=hYww2AUAAAAJ</t>
  </si>
  <si>
    <t>hYww2AUAAAAJ</t>
  </si>
  <si>
    <t>Marwa Anwar Ibrahim Elghazawy</t>
  </si>
  <si>
    <t>https://scholar.google.com/citations?hl=en&amp;user=KgNfpiUAAAAJ</t>
  </si>
  <si>
    <t>KgNfpiUAAAAJ</t>
  </si>
  <si>
    <t>Applied College</t>
  </si>
  <si>
    <t>Verified email at nbu.edu.sa</t>
  </si>
  <si>
    <t>Keyne Oei</t>
  </si>
  <si>
    <t>https://scholar.google.com/citations?hl=en&amp;user=MDMNMsoAAAAJ</t>
  </si>
  <si>
    <t>MDMNMsoAAAAJ</t>
  </si>
  <si>
    <t>Krishnatejaswi Shenthar</t>
  </si>
  <si>
    <t>https://scholar.google.com/citations?hl=en&amp;user=SochbAwAAAAJ</t>
  </si>
  <si>
    <t>SochbAwAAAAJ</t>
  </si>
  <si>
    <t>Student, Dept of CSE, RVCE</t>
  </si>
  <si>
    <t>Pranav Marneni</t>
  </si>
  <si>
    <t>https://scholar.google.com/citations?hl=en&amp;user=LHhY6bwAAAAJ</t>
  </si>
  <si>
    <t>LHhY6bwAAAAJ</t>
  </si>
  <si>
    <t>Gaurav Kumar Gupta</t>
  </si>
  <si>
    <t>https://scholar.google.com/citations?hl=en&amp;user=rCPZesoAAAAJ</t>
  </si>
  <si>
    <t>rCPZesoAAAAJ</t>
  </si>
  <si>
    <t>Youngstown State University</t>
  </si>
  <si>
    <t>Verified email at student.ysu.edu</t>
  </si>
  <si>
    <t>Anton Novikau</t>
  </si>
  <si>
    <t>https://scholar.google.com/citations?hl=en&amp;user=uheife4AAAAJ</t>
  </si>
  <si>
    <t>uheife4AAAAJ</t>
  </si>
  <si>
    <t>Head of Mobile development at Talaera</t>
  </si>
  <si>
    <t>Verified email at talaera.com</t>
  </si>
  <si>
    <t>Lobar Asretdinova</t>
  </si>
  <si>
    <t>https://scholar.google.com/citations?hl=en&amp;user=ko9sY7QAAAAJ</t>
  </si>
  <si>
    <t>ko9sY7QAAAAJ</t>
  </si>
  <si>
    <t>Turin Polytechnic University in Tashkent</t>
  </si>
  <si>
    <t>Verified email at polito.uz</t>
  </si>
  <si>
    <t>Debajyoti Mitra</t>
  </si>
  <si>
    <t>https://scholar.google.com/citations?hl=en&amp;user=IkjEizQAAAAJ</t>
  </si>
  <si>
    <t>IkjEizQAAAAJ</t>
  </si>
  <si>
    <t>VÃ­ctor Franco-SÃ¡nchez</t>
  </si>
  <si>
    <t>https://scholar.google.com/citations?hl=en&amp;user=L0xEIUIAAAAJ</t>
  </si>
  <si>
    <t>L0xEIUIAAAAJ</t>
  </si>
  <si>
    <t>Computer Science Student, Universitat PolitÃ©cnica de Catalunya</t>
  </si>
  <si>
    <t>Verified email at estudiantat.upc.edu</t>
  </si>
  <si>
    <t>Ankur Mahida</t>
  </si>
  <si>
    <t>https://scholar.google.com/citations?hl=en&amp;user=fXgP8goAAAAJ</t>
  </si>
  <si>
    <t>fXgP8goAAAAJ</t>
  </si>
  <si>
    <t>Assistant Vice President</t>
  </si>
  <si>
    <t>Verified email at barclays.com</t>
  </si>
  <si>
    <t>Noah Lewis</t>
  </si>
  <si>
    <t>https://scholar.google.com/citations?hl=en&amp;user=Yoq5tQEAAAAJ</t>
  </si>
  <si>
    <t>Yoq5tQEAAAAJ</t>
  </si>
  <si>
    <t>The Ohio State University - Ph.D.</t>
  </si>
  <si>
    <t>Jiayi Guo</t>
  </si>
  <si>
    <t>https://scholar.google.com/citations?hl=en&amp;user=iM05O7MAAAAJ</t>
  </si>
  <si>
    <t>iM05O7MAAAAJ</t>
  </si>
  <si>
    <t>China Agricultural University</t>
  </si>
  <si>
    <t>Verified email at cau.edu.cn</t>
  </si>
  <si>
    <t>Muyin Yao</t>
  </si>
  <si>
    <t>https://scholar.google.com/citations?hl=en&amp;user=UWsdpR0AAAAJ</t>
  </si>
  <si>
    <t>UWsdpR0AAAAJ</t>
  </si>
  <si>
    <t>Tufts University, Google</t>
  </si>
  <si>
    <t>Akeel Mohi Uddin</t>
  </si>
  <si>
    <t>https://scholar.google.com/citations?hl=en&amp;user=KvOSLd4AAAAJ</t>
  </si>
  <si>
    <t>KvOSLd4AAAAJ</t>
  </si>
  <si>
    <t>Chandigarh university</t>
  </si>
  <si>
    <t>Alireza Mortezaei</t>
  </si>
  <si>
    <t>https://scholar.google.com/citations?hl=en&amp;user=q_RHAHsAAAAJ</t>
  </si>
  <si>
    <t>q_RHAHsAAAAJ</t>
  </si>
  <si>
    <t>Department of Computer Engineering Qazvin Islamic Azad university (QIAU) Qazvin, Iran</t>
  </si>
  <si>
    <t>Gary Guillergan</t>
  </si>
  <si>
    <t>https://scholar.google.com/citations?hl=en&amp;user=3v-y7S0AAAAJ</t>
  </si>
  <si>
    <t>3v-y7S0AAAAJ</t>
  </si>
  <si>
    <t>Northern Iloilo State University</t>
  </si>
  <si>
    <t>Verified email at nisu.edu.ph</t>
  </si>
  <si>
    <t>Utkarsh Konwar</t>
  </si>
  <si>
    <t>https://scholar.google.com/citations?hl=en&amp;user=pBQDXicAAAAJ</t>
  </si>
  <si>
    <t>pBQDXicAAAAJ</t>
  </si>
  <si>
    <t>Computer Science Engineer</t>
  </si>
  <si>
    <t>Verified email at dibru.ac.in</t>
  </si>
  <si>
    <t>Khanya Giba</t>
  </si>
  <si>
    <t>https://scholar.google.com/citations?hl=en&amp;user=gs6pp18AAAAJ</t>
  </si>
  <si>
    <t>gs6pp18AAAAJ</t>
  </si>
  <si>
    <t>Lecturer, Walter Sisulu University</t>
  </si>
  <si>
    <t>Verified email at wsu.ac.za</t>
  </si>
  <si>
    <t>Meriem BOUZOUAD</t>
  </si>
  <si>
    <t>https://scholar.google.com/citations?hl=en&amp;user=TZ6YKJoAAAAJ</t>
  </si>
  <si>
    <t>TZ6YKJoAAAAJ</t>
  </si>
  <si>
    <t>XinYang He</t>
  </si>
  <si>
    <t>https://scholar.google.com/citations?hl=en&amp;user=WKGwvSoAAAAJ</t>
  </si>
  <si>
    <t>WKGwvSoAAAAJ</t>
  </si>
  <si>
    <t>University of Chinese Academy of Sciences</t>
  </si>
  <si>
    <t>Sergio RÃ­os Chala</t>
  </si>
  <si>
    <t>https://scholar.google.com/citations?hl=en&amp;user=XR2K86UAAAAJ</t>
  </si>
  <si>
    <t>XR2K86UAAAAJ</t>
  </si>
  <si>
    <t>Ma Education</t>
  </si>
  <si>
    <t>Verified email at javeriana.edu.co</t>
  </si>
  <si>
    <t>Angginy Akhirunnisa Siregar</t>
  </si>
  <si>
    <t>https://scholar.google.com/citations?hl=en&amp;user=ed_iUc0AAAAJ</t>
  </si>
  <si>
    <t>ed_iUc0AAAAJ</t>
  </si>
  <si>
    <t>PaweÅ‚ Golik</t>
  </si>
  <si>
    <t>https://scholar.google.com/citations?hl=en&amp;user=87KjJ6MAAAAJ</t>
  </si>
  <si>
    <t>87KjJ6MAAAAJ</t>
  </si>
  <si>
    <t>Graduated from Warsaw University of Technology (Faculty of Mathematics and InformationÂ â€¦</t>
  </si>
  <si>
    <t>T Subraja</t>
  </si>
  <si>
    <t>https://scholar.google.com/citations?hl=en&amp;user=HQOpM2AAAAAJ</t>
  </si>
  <si>
    <t>HQOpM2AAAAAJ</t>
  </si>
  <si>
    <t>Professor, Bannari Amman Institute of Technology</t>
  </si>
  <si>
    <t>Verified email at bitsathy.ac.in</t>
  </si>
  <si>
    <t>Happy Maleko</t>
  </si>
  <si>
    <t>https://scholar.google.com/citations?hl=en&amp;user=rxMlHz4AAAAJ</t>
  </si>
  <si>
    <t>rxMlHz4AAAAJ</t>
  </si>
  <si>
    <t>Assistant Lecturer, Mwalimu Julius K Nyerere University of Agriculture and Technology</t>
  </si>
  <si>
    <t>Verified email at mjnuat.ac.tz</t>
  </si>
  <si>
    <t>Atahan Uz</t>
  </si>
  <si>
    <t>https://scholar.google.com/citations?hl=en&amp;user=606MytcAAAAJ</t>
  </si>
  <si>
    <t>606MytcAAAAJ</t>
  </si>
  <si>
    <t>Yildiz Technical University, Department of Computer Engineering</t>
  </si>
  <si>
    <t>Vladimir Pezo</t>
  </si>
  <si>
    <t>https://scholar.google.com/citations?hl=en&amp;user=_pEtJqsAAAAJ</t>
  </si>
  <si>
    <t>_pEtJqsAAAAJ</t>
  </si>
  <si>
    <t>Trinath Sai Subhash Reddy Pittala</t>
  </si>
  <si>
    <t>https://scholar.google.com/citations?hl=en&amp;user=dpkmZ-AAAAAJ</t>
  </si>
  <si>
    <t>dpkmZ-AAAAAJ</t>
  </si>
  <si>
    <t>Clemson University, Birla Institute of Technology &amp; Science</t>
  </si>
  <si>
    <t>Hannah Mertens</t>
  </si>
  <si>
    <t>https://scholar.google.com/citations?hl=en&amp;user=GWXIIkQAAAAJ</t>
  </si>
  <si>
    <t>GWXIIkQAAAAJ</t>
  </si>
  <si>
    <t>Verified email at cs.rwth-aachen.de</t>
  </si>
  <si>
    <t>Muhammad Usman Mustafa</t>
  </si>
  <si>
    <t>https://scholar.google.com/citations?hl=en&amp;user=INMFerIAAAAJ</t>
  </si>
  <si>
    <t>INMFerIAAAAJ</t>
  </si>
  <si>
    <t>Masters in Software Engineering, COMSATS University Islamabad</t>
  </si>
  <si>
    <t>Verified email at isbstudent.comsats.edu.pk</t>
  </si>
  <si>
    <t>Natalia Denisenko</t>
  </si>
  <si>
    <t>https://scholar.google.com/citations?hl=en&amp;user=g_Jb_t3MircC</t>
  </si>
  <si>
    <t>g_Jb_t3MircC</t>
  </si>
  <si>
    <t>PhD student in CS at Northwestern University</t>
  </si>
  <si>
    <t>Francis Alterado</t>
  </si>
  <si>
    <t>https://scholar.google.com/citations?hl=en&amp;user=PyBX96oAAAAJ</t>
  </si>
  <si>
    <t>PyBX96oAAAAJ</t>
  </si>
  <si>
    <t>Verified email at wpu.edu.ph</t>
  </si>
  <si>
    <t>Anusha Karve</t>
  </si>
  <si>
    <t>https://scholar.google.com/citations?hl=en&amp;user=7OF5_mYAAAAJ</t>
  </si>
  <si>
    <t>7OF5_mYAAAAJ</t>
  </si>
  <si>
    <t>PES's Modern college of Engineering</t>
  </si>
  <si>
    <t>Verified email at moderncoe.edu.in</t>
  </si>
  <si>
    <t>Patrick Anthony Roca</t>
  </si>
  <si>
    <t>https://scholar.google.com/citations?hl=en&amp;user=z7WEWxsAAAAJ</t>
  </si>
  <si>
    <t>z7WEWxsAAAAJ</t>
  </si>
  <si>
    <t>Special Science Teacher at Department of Education</t>
  </si>
  <si>
    <t>Akh Faris Farhan Zaima</t>
  </si>
  <si>
    <t>https://scholar.google.com/citations?hl=en&amp;user=9rfz3u4AAAAJ</t>
  </si>
  <si>
    <t>9rfz3u4AAAAJ</t>
  </si>
  <si>
    <t>Junior Researcher, Universitas Pertamina</t>
  </si>
  <si>
    <t>Chetlur Vasundhara</t>
  </si>
  <si>
    <t>https://scholar.google.com/citations?hl=en&amp;user=nVPDLHEAAAAJ</t>
  </si>
  <si>
    <t>nVPDLHEAAAAJ</t>
  </si>
  <si>
    <t>Student, Jain University</t>
  </si>
  <si>
    <t>Ø§Ù„Ø´Ø±ÙŠÙ Ù‡Ø§Ø´Ù… Ø¨Ù† Ø³Ø¹Ø¯Ø§Ù„Ø¯ÙŠÙ† Ø¨Ù† Ù…Ø­Ù…Ø¯ Ù‡Ø§Ø´Ù… Ø¢Ù„ ØºØ§Ù„Ø¨</t>
  </si>
  <si>
    <t>https://scholar.google.com/citations?hl=en&amp;user=MleXwUgAAAAJ</t>
  </si>
  <si>
    <t>MleXwUgAAAAJ</t>
  </si>
  <si>
    <t>Ph.D. Student in Knowledge Management Program, King Abdulaziz University</t>
  </si>
  <si>
    <t>Verified email at kau.edu.sa</t>
  </si>
  <si>
    <t>Omkar Patil</t>
  </si>
  <si>
    <t>https://scholar.google.com/citations?hl=en&amp;user=55mK_HQAAAAJ</t>
  </si>
  <si>
    <t>55mK_HQAAAAJ</t>
  </si>
  <si>
    <t>Student, Smt. Indira Gandhi College of Engineering</t>
  </si>
  <si>
    <t>Verified email at sigce.edu.in</t>
  </si>
  <si>
    <t>Alfadil Ahmed hamdan</t>
  </si>
  <si>
    <t>https://scholar.google.com/citations?hl=en&amp;user=RV_T6RQAAAAJ</t>
  </si>
  <si>
    <t>RV_T6RQAAAAJ</t>
  </si>
  <si>
    <t>University professor</t>
  </si>
  <si>
    <t>Josh Pearlson</t>
  </si>
  <si>
    <t>https://scholar.google.com/citations?hl=en&amp;user=i6KgQYYAAAAJ</t>
  </si>
  <si>
    <t>i6KgQYYAAAAJ</t>
  </si>
  <si>
    <t>Undergrad @ WashU</t>
  </si>
  <si>
    <t>Appogel  Cagoco</t>
  </si>
  <si>
    <t>https://scholar.google.com/citations?hl=en&amp;user=TFOb0A0AAAAJ</t>
  </si>
  <si>
    <t>TFOb0A0AAAAJ</t>
  </si>
  <si>
    <t>Instructor of Computer Science, Mindanao State University</t>
  </si>
  <si>
    <t>Verified email at msumain.edu.ph</t>
  </si>
  <si>
    <t>Sayyedatel Janna Gubat</t>
  </si>
  <si>
    <t>https://scholar.google.com/citations?hl=en&amp;user=FWsWiV8AAAAJ</t>
  </si>
  <si>
    <t>FWsWiV8AAAAJ</t>
  </si>
  <si>
    <t>shailza sharma</t>
  </si>
  <si>
    <t>https://scholar.google.com/citations?hl=en&amp;user=lZzm5HUAAAAJ</t>
  </si>
  <si>
    <t>lZzm5HUAAAAJ</t>
  </si>
  <si>
    <t>Assistant Professor,Sunderdeep Engineering College</t>
  </si>
  <si>
    <t>Saja Saadoun</t>
  </si>
  <si>
    <t>https://scholar.google.com/citations?hl=en&amp;user=pTwJHccAAAAJ</t>
  </si>
  <si>
    <t>pTwJHccAAAAJ</t>
  </si>
  <si>
    <t>Maksym Fedoriaka</t>
  </si>
  <si>
    <t>https://scholar.google.com/citations?hl=en&amp;user=imLhIc4AAAAJ</t>
  </si>
  <si>
    <t>imLhIc4AAAAJ</t>
  </si>
  <si>
    <t>SHRI SHARAN S</t>
  </si>
  <si>
    <t>https://scholar.google.com/citations?hl=en&amp;user=RknsTLoAAAAJ</t>
  </si>
  <si>
    <t>RknsTLoAAAAJ</t>
  </si>
  <si>
    <t>STUDENT AT JAIN DEEMED TO BE UNIVERSITY</t>
  </si>
  <si>
    <t>Vladyslav Los</t>
  </si>
  <si>
    <t>https://scholar.google.com/citations?hl=en&amp;user=5z9MIEEAAAAJ</t>
  </si>
  <si>
    <t>5z9MIEEAAAAJ</t>
  </si>
  <si>
    <t>phd student</t>
  </si>
  <si>
    <t>Verified email at vu.cdu.edu.ua</t>
  </si>
  <si>
    <t>Leif Sieben</t>
  </si>
  <si>
    <t>https://scholar.google.com/citations?hl=en&amp;user=JoZlcK0AAAAJ</t>
  </si>
  <si>
    <t>JoZlcK0AAAAJ</t>
  </si>
  <si>
    <t>Master Student ETH Zurich</t>
  </si>
  <si>
    <t>Hritvik Agarwal</t>
  </si>
  <si>
    <t>https://scholar.google.com/citations?hl=en&amp;user=uY-DKQ4AAAAJ</t>
  </si>
  <si>
    <t>uY-DKQ4AAAAJ</t>
  </si>
  <si>
    <t>University Of California, Davis</t>
  </si>
  <si>
    <t>Yuto Takei</t>
  </si>
  <si>
    <t>https://scholar.google.com/citations?hl=en&amp;user=B2o4ogEAAAAJ</t>
  </si>
  <si>
    <t>B2o4ogEAAAAJ</t>
  </si>
  <si>
    <t>Mercari, Inc.</t>
  </si>
  <si>
    <t>Verified email at mercari.com</t>
  </si>
  <si>
    <t>Elia Guarnieri</t>
  </si>
  <si>
    <t>https://scholar.google.com/citations?hl=en&amp;user=3Q5HHtoAAAAJ</t>
  </si>
  <si>
    <t>3Q5HHtoAAAAJ</t>
  </si>
  <si>
    <t>Docente a contratto, UniversitÃ  degli studi di Milano - Bicocca</t>
  </si>
  <si>
    <t>Bruce Estivil</t>
  </si>
  <si>
    <t>https://scholar.google.com/citations?hl=en&amp;user=ebQQOzIAAAAJ</t>
  </si>
  <si>
    <t>ebQQOzIAAAAJ</t>
  </si>
  <si>
    <t>Bradley Patrick</t>
  </si>
  <si>
    <t>https://scholar.google.com/citations?hl=en&amp;user=P5henJQAAAAJ</t>
  </si>
  <si>
    <t>P5henJQAAAAJ</t>
  </si>
  <si>
    <t>Academic Associate, Nottingham Trent University</t>
  </si>
  <si>
    <t>Verified email at ntu.ac.uk</t>
  </si>
  <si>
    <t>Finn Lueth</t>
  </si>
  <si>
    <t>https://scholar.google.com/citations?hl=en&amp;user=C2BdFXQAAAAJ</t>
  </si>
  <si>
    <t>C2BdFXQAAAAJ</t>
  </si>
  <si>
    <t>Student at TUM</t>
  </si>
  <si>
    <t>Shakshi Kattna</t>
  </si>
  <si>
    <t>https://scholar.google.com/citations?hl=en&amp;user=8aVUEy0AAAAJ</t>
  </si>
  <si>
    <t>8aVUEy0AAAAJ</t>
  </si>
  <si>
    <t>Harshvardhan Chunawala</t>
  </si>
  <si>
    <t>https://scholar.google.com/citations?hl=en&amp;user=xbh9qrsAAAAJ</t>
  </si>
  <si>
    <t>xbh9qrsAAAAJ</t>
  </si>
  <si>
    <t>Sunil Kumar Sharma</t>
  </si>
  <si>
    <t>https://scholar.google.com/citations?hl=en&amp;user=F_A26mIAAAAJ</t>
  </si>
  <si>
    <t>F_A26mIAAAAJ</t>
  </si>
  <si>
    <t>Institute of Management Studies, Ghaziabad University Courses Campus</t>
  </si>
  <si>
    <t>Verified email at imsuc.ac.in</t>
  </si>
  <si>
    <t>Saundarya Yadav</t>
  </si>
  <si>
    <t>https://scholar.google.com/citations?hl=en&amp;user=yz-oYHgAAAAJ</t>
  </si>
  <si>
    <t>yz-oYHgAAAAJ</t>
  </si>
  <si>
    <t>Student, Sharda University</t>
  </si>
  <si>
    <t>Ngoc Kha Nguyen</t>
  </si>
  <si>
    <t>https://scholar.google.com/citations?hl=en&amp;user=qzwMkbEAAAAJ</t>
  </si>
  <si>
    <t>qzwMkbEAAAAJ</t>
  </si>
  <si>
    <t>Undergraduated Student, FPT University</t>
  </si>
  <si>
    <t>Verified email at fpt.edu.vn</t>
  </si>
  <si>
    <t>https://scholar.google.com/citations?hl=en&amp;user=bB580MsAAAAJ</t>
  </si>
  <si>
    <t>bB580MsAAAAJ</t>
  </si>
  <si>
    <t>PhD Student, University of California, Los Angeles</t>
  </si>
  <si>
    <t>Emad Kamel</t>
  </si>
  <si>
    <t>https://scholar.google.com/citations?hl=en&amp;user=pq7TKJUAAAAJ</t>
  </si>
  <si>
    <t>pq7TKJUAAAAJ</t>
  </si>
  <si>
    <t>Professor of CS, MAGENSE EDU</t>
  </si>
  <si>
    <t>Verified email at magense.com</t>
  </si>
  <si>
    <t>Marites</t>
  </si>
  <si>
    <t>https://scholar.google.com/citations?hl=en&amp;user=O_OYLhwAAAAJ</t>
  </si>
  <si>
    <t>O_OYLhwAAAAJ</t>
  </si>
  <si>
    <t>Associate Professor, Carlos Hilado Memorial State University</t>
  </si>
  <si>
    <t>Verified email at chmsu.edu.ph</t>
  </si>
  <si>
    <t>Ethan Parker Wong</t>
  </si>
  <si>
    <t>https://scholar.google.com/citations?hl=en&amp;user=6uV1dXIAAAAJ</t>
  </si>
  <si>
    <t>6uV1dXIAAAAJ</t>
  </si>
  <si>
    <t>UBC Undergraduate Student</t>
  </si>
  <si>
    <t>Subham Sharma</t>
  </si>
  <si>
    <t>https://scholar.google.com/citations?hl=en&amp;user=XLH7UVIAAAAJ</t>
  </si>
  <si>
    <t>XLH7UVIAAAAJ</t>
  </si>
  <si>
    <t>Bennett University</t>
  </si>
  <si>
    <t>Verified email at bennett.edu.in</t>
  </si>
  <si>
    <t>Ridwan Mahenra</t>
  </si>
  <si>
    <t>https://scholar.google.com/citations?hl=en&amp;user=CFqHsOsAAAAJ</t>
  </si>
  <si>
    <t>CFqHsOsAAAAJ</t>
  </si>
  <si>
    <t>Universitas Teknokrat Indonesia</t>
  </si>
  <si>
    <t>Verified email at teknokrat.ac.id</t>
  </si>
  <si>
    <t>Masum Uddin Ahmed</t>
  </si>
  <si>
    <t>https://scholar.google.com/citations?hl=en&amp;user=FPMg6FoAAAAJ</t>
  </si>
  <si>
    <t>FPMg6FoAAAAJ</t>
  </si>
  <si>
    <t>Ilia abolhasani</t>
  </si>
  <si>
    <t>https://scholar.google.com/citations?hl=en&amp;user=rO2Q128AAAAJ</t>
  </si>
  <si>
    <t>rO2Q128AAAAJ</t>
  </si>
  <si>
    <t>Department of Computer Engineering, Sharif University of Technology, Tehran, Iran</t>
  </si>
  <si>
    <t>Keerthana Chukka</t>
  </si>
  <si>
    <t>https://scholar.google.com/citations?hl=en&amp;user=0CsMrIQAAAAJ</t>
  </si>
  <si>
    <t>0CsMrIQAAAAJ</t>
  </si>
  <si>
    <t>Graduate, KL University</t>
  </si>
  <si>
    <t>Nermine Aladdin Mahmoud</t>
  </si>
  <si>
    <t>https://scholar.google.com/citations?hl=en&amp;user=WNjb6TtbADYC</t>
  </si>
  <si>
    <t>WNjb6TtbADYC</t>
  </si>
  <si>
    <t>Assistant Professor, Southern Alberta Institute of Technology</t>
  </si>
  <si>
    <t>Verified email at sait.ca</t>
  </si>
  <si>
    <t>Ð¡Ð°Ð²Ð²Ð° Ð¢Ñ€Ð¾Ð½Ð¸Ð½</t>
  </si>
  <si>
    <t>https://scholar.google.com/citations?hl=en&amp;user=8ECbQGgAAAAJ</t>
  </si>
  <si>
    <t>8ECbQGgAAAAJ</t>
  </si>
  <si>
    <t>Ð¡Ñ‚Ð°Ð¶Ñ‘Ñ€-Ð¸ÑÑÐ»ÐµÐ´Ð¾Ð²Ð°Ñ‚ÐµÐ»ÑŒ, Ð˜ÐŸÐŸÐ˜ Ð ÐÐ (IITP RAS)</t>
  </si>
  <si>
    <t>Verified email at phystech.edu</t>
  </si>
  <si>
    <t>Lukas Walker</t>
  </si>
  <si>
    <t>https://scholar.google.com/citations?hl=en&amp;user=0JFCOA0AAAAJ</t>
  </si>
  <si>
    <t>0JFCOA0AAAAJ</t>
  </si>
  <si>
    <t>Nils Ruet</t>
  </si>
  <si>
    <t>https://scholar.google.com/citations?hl=en&amp;user=DX-tTdMAAAAJ</t>
  </si>
  <si>
    <t>DX-tTdMAAAAJ</t>
  </si>
  <si>
    <t>Ph.D. Student in Psychology, UniversitÃ© Paris-Saclay</t>
  </si>
  <si>
    <t>Minh-Quan Ho-Le</t>
  </si>
  <si>
    <t>https://scholar.google.com/citations?hl=en&amp;user=Lax_nmQAAAAJ</t>
  </si>
  <si>
    <t>Lax_nmQAAAAJ</t>
  </si>
  <si>
    <t>University of Science, VNU-HCM</t>
  </si>
  <si>
    <t>Ahad Rehman</t>
  </si>
  <si>
    <t>https://scholar.google.com/citations?hl=en&amp;user=ogdFZiMAAAAJ</t>
  </si>
  <si>
    <t>ogdFZiMAAAAJ</t>
  </si>
  <si>
    <t>Shaif Hemraj</t>
  </si>
  <si>
    <t>https://scholar.google.com/citations?hl=en&amp;user=YwnuzaYAAAAJ</t>
  </si>
  <si>
    <t>YwnuzaYAAAAJ</t>
  </si>
  <si>
    <t>Lecturer at University of Westminster</t>
  </si>
  <si>
    <t>Verified email at westminster.ac.uk</t>
  </si>
  <si>
    <t>Nabeel S.Alsharafa</t>
  </si>
  <si>
    <t>https://scholar.google.com/citations?hl=en&amp;user=ZkfCvdkAAAAJ</t>
  </si>
  <si>
    <t>ZkfCvdkAAAAJ</t>
  </si>
  <si>
    <t>Warith Alanbiyaa University,College of Sciences,Information Technology department</t>
  </si>
  <si>
    <t>Vihaan Shah</t>
  </si>
  <si>
    <t>https://scholar.google.com/citations?hl=en&amp;user=-zrMK7MAAAAJ</t>
  </si>
  <si>
    <t>Undergraduate Student, University of Connecticut</t>
  </si>
  <si>
    <t>Martina W. Azer</t>
  </si>
  <si>
    <t>https://scholar.google.com/citations?hl=en&amp;user=LVxwjXIAAAAJ</t>
  </si>
  <si>
    <t>LVxwjXIAAAAJ</t>
  </si>
  <si>
    <t>Department of physics and Engineering Mathematics, Faculty of Engineering, Port SaidÂ â€¦</t>
  </si>
  <si>
    <t>Rachita Kansal</t>
  </si>
  <si>
    <t>https://scholar.google.com/citations?hl=en&amp;user=q3PzfTgAAAAJ</t>
  </si>
  <si>
    <t>q3PzfTgAAAAJ</t>
  </si>
  <si>
    <t>UIET, Kurukshetra University</t>
  </si>
  <si>
    <t>Valentino Sacco</t>
  </si>
  <si>
    <t>https://scholar.google.com/citations?hl=en&amp;user=VtgRWV8AAAAJ</t>
  </si>
  <si>
    <t>VtgRWV8AAAAJ</t>
  </si>
  <si>
    <t>PhD Student, Sapienza UniversitÃ  di Roma</t>
  </si>
  <si>
    <t>Dipto Mondal</t>
  </si>
  <si>
    <t>https://scholar.google.com/citations?hl=en&amp;user=qolGaSgAAAAJ</t>
  </si>
  <si>
    <t>qolGaSgAAAAJ</t>
  </si>
  <si>
    <t>Vincenzo Manto</t>
  </si>
  <si>
    <t>https://scholar.google.com/citations?hl=en&amp;user=FIWfidAAAAAJ</t>
  </si>
  <si>
    <t>FIWfidAAAAAJ</t>
  </si>
  <si>
    <t>Abdulhakim Alsaiari</t>
  </si>
  <si>
    <t>https://scholar.google.com/citations?hl=en&amp;user=yzQNzFAAAAAJ</t>
  </si>
  <si>
    <t>yzQNzFAAAAAJ</t>
  </si>
  <si>
    <t>PhD Candidate, Florida Atlantic University</t>
  </si>
  <si>
    <t>Stefan Jumarea</t>
  </si>
  <si>
    <t>https://scholar.google.com/citations?hl=en&amp;user=Rjbml6IAAAAJ</t>
  </si>
  <si>
    <t>Rjbml6IAAAAJ</t>
  </si>
  <si>
    <t>University POLITEHNICA of Bucharest</t>
  </si>
  <si>
    <t>Mohammed Amraoui</t>
  </si>
  <si>
    <t>https://scholar.google.com/citations?hl=en&amp;user=kTbFLu8AAAAJ</t>
  </si>
  <si>
    <t>kTbFLu8AAAAJ</t>
  </si>
  <si>
    <t>PhD student in Computer Science, Mohammed V University in Rabat</t>
  </si>
  <si>
    <t>Hashmatullah Saifi</t>
  </si>
  <si>
    <t>https://scholar.google.com/citations?hl=en&amp;user=mIcDfbEAAAAJ</t>
  </si>
  <si>
    <t>mIcDfbEAAAAJ</t>
  </si>
  <si>
    <t>Salam university</t>
  </si>
  <si>
    <t>Tariq Honish</t>
  </si>
  <si>
    <t>https://scholar.google.com/citations?hl=en&amp;user=NNpgAugAAAAJ</t>
  </si>
  <si>
    <t>NNpgAugAAAAJ</t>
  </si>
  <si>
    <t>Vaishnavi Awasthi</t>
  </si>
  <si>
    <t>https://scholar.google.com/citations?hl=en&amp;user=aqUyUy8AAAAJ</t>
  </si>
  <si>
    <t>aqUyUy8AAAAJ</t>
  </si>
  <si>
    <t>Hadi Hosseini</t>
  </si>
  <si>
    <t>https://scholar.google.com/citations?hl=en&amp;user=faJzERoAAAAJ</t>
  </si>
  <si>
    <t>faJzERoAAAAJ</t>
  </si>
  <si>
    <t>Ahsan Aziz Abbasi</t>
  </si>
  <si>
    <t>https://scholar.google.com/citations?hl=en&amp;user=GIjpYNwAAAAJ</t>
  </si>
  <si>
    <t>GIjpYNwAAAAJ</t>
  </si>
  <si>
    <t>Junior Lecturer Iqra University</t>
  </si>
  <si>
    <t>Loreto Gabawa Jr., MSCS</t>
  </si>
  <si>
    <t>https://scholar.google.com/citations?hl=en&amp;user=BuS6U88AAAAJ</t>
  </si>
  <si>
    <t>BuS6U88AAAAJ</t>
  </si>
  <si>
    <t>Iloilo Science and Technology University</t>
  </si>
  <si>
    <t>Awanit Ranjan</t>
  </si>
  <si>
    <t>https://scholar.google.com/citations?hl=en&amp;user=S679YOYAAAAJ</t>
  </si>
  <si>
    <t>S679YOYAAAAJ</t>
  </si>
  <si>
    <t>National Institute of Technology Karnataka Surathkal, CSE</t>
  </si>
  <si>
    <t>Nahum J. Aguirre</t>
  </si>
  <si>
    <t>https://scholar.google.com/citations?hl=en&amp;user=3nPa7XoAAAAJ</t>
  </si>
  <si>
    <t>3nPa7XoAAAAJ</t>
  </si>
  <si>
    <t>Ashok Kandipati</t>
  </si>
  <si>
    <t>https://scholar.google.com/citations?hl=en&amp;user=rQm-VeEAAAAJ</t>
  </si>
  <si>
    <t>rQm-VeEAAAAJ</t>
  </si>
  <si>
    <t>Director of Software, SuiteAmerica</t>
  </si>
  <si>
    <t>Verified email at suiteamerica.com</t>
  </si>
  <si>
    <t>kalpana chauhan</t>
  </si>
  <si>
    <t>https://scholar.google.com/citations?hl=en&amp;user=jKx8Zn0AAAAJ</t>
  </si>
  <si>
    <t>jKx8Zn0AAAAJ</t>
  </si>
  <si>
    <t>joginpally BR Engineering College Hyderabad</t>
  </si>
  <si>
    <t>Giuseppe Salerno</t>
  </si>
  <si>
    <t>https://scholar.google.com/citations?hl=en&amp;user=Ugg4qFsAAAAJ</t>
  </si>
  <si>
    <t>Ugg4qFsAAAAJ</t>
  </si>
  <si>
    <t>PhD Student at University of Calabria</t>
  </si>
  <si>
    <t>Verified email at dimes.unical.it</t>
  </si>
  <si>
    <t>Harshil Bodat</t>
  </si>
  <si>
    <t>https://scholar.google.com/citations?hl=en&amp;user=XCqJqB0AAAAJ</t>
  </si>
  <si>
    <t>XCqJqB0AAAAJ</t>
  </si>
  <si>
    <t>Isaias Hernandez-Dominguez</t>
  </si>
  <si>
    <t>https://scholar.google.com/citations?hl=en&amp;user=KysRqS4AAAAJ</t>
  </si>
  <si>
    <t>KysRqS4AAAAJ</t>
  </si>
  <si>
    <t>Computer Science Student, Eastern Washington University</t>
  </si>
  <si>
    <t>Verified email at ewu.edu</t>
  </si>
  <si>
    <t>Alexander Rogiers</t>
  </si>
  <si>
    <t>https://scholar.google.com/citations?hl=en&amp;user=aEQwiNcAAAAJ</t>
  </si>
  <si>
    <t>aEQwiNcAAAAJ</t>
  </si>
  <si>
    <t>Researcher, Ghent University</t>
  </si>
  <si>
    <t>Andrew Balch</t>
  </si>
  <si>
    <t>https://scholar.google.com/citations?hl=en&amp;user=Egg1KakAAAAJ</t>
  </si>
  <si>
    <t>Egg1KakAAAAJ</t>
  </si>
  <si>
    <t>Claudio Luis da Silva Machado Junior</t>
  </si>
  <si>
    <t>https://scholar.google.com/citations?hl=en&amp;user=tdBHUL8AAAAJ</t>
  </si>
  <si>
    <t>tdBHUL8AAAAJ</t>
  </si>
  <si>
    <t>Universidade Federal de Pelotas</t>
  </si>
  <si>
    <t>Verified email at inf.ufpel.edu.br</t>
  </si>
  <si>
    <t>Marwa Abdella</t>
  </si>
  <si>
    <t>https://scholar.google.com/citations?hl=en&amp;user=PqoOEx0AAAAJ</t>
  </si>
  <si>
    <t>PqoOEx0AAAAJ</t>
  </si>
  <si>
    <t>Zhuoyuan Li</t>
  </si>
  <si>
    <t>https://scholar.google.com/citations?hl=en&amp;user=gP2QSjIAAAAJ</t>
  </si>
  <si>
    <t>gP2QSjIAAAAJ</t>
  </si>
  <si>
    <t>PhD student, Imperial College London</t>
  </si>
  <si>
    <t>Ravin D</t>
  </si>
  <si>
    <t>https://scholar.google.com/citations?hl=en&amp;user=DoRhyWMAAAAJ</t>
  </si>
  <si>
    <t>DoRhyWMAAAAJ</t>
  </si>
  <si>
    <t>Thanos Tsiamis</t>
  </si>
  <si>
    <t>https://scholar.google.com/citations?hl=en&amp;user=r0oz9uAAAAAJ</t>
  </si>
  <si>
    <t>r0oz9uAAAAAJ</t>
  </si>
  <si>
    <t>Garo Karh Bet</t>
  </si>
  <si>
    <t>https://scholar.google.com/citations?hl=en&amp;user=fFgxmiAAAAAJ</t>
  </si>
  <si>
    <t>fFgxmiAAAAAJ</t>
  </si>
  <si>
    <t>Semir Canbolat</t>
  </si>
  <si>
    <t>https://scholar.google.com/citations?hl=en&amp;user=0hWYC4EAAAAJ</t>
  </si>
  <si>
    <t>0hWYC4EAAAAJ</t>
  </si>
  <si>
    <t>Verified email at tha.de</t>
  </si>
  <si>
    <t>Khanh Nguyen Quoc</t>
  </si>
  <si>
    <t>https://scholar.google.com/citations?hl=en&amp;user=IK4JaFkAAAAJ</t>
  </si>
  <si>
    <t>IK4JaFkAAAAJ</t>
  </si>
  <si>
    <t>MatÃ­as LÃ³pez</t>
  </si>
  <si>
    <t>https://scholar.google.com/citations?hl=en&amp;user=Eyg82mgAAAAJ</t>
  </si>
  <si>
    <t>Eyg82mgAAAAJ</t>
  </si>
  <si>
    <t>Universidad de Chile</t>
  </si>
  <si>
    <t>Verified email at ug.uchile.cl</t>
  </si>
  <si>
    <t>Eric Iheanyichukwu</t>
  </si>
  <si>
    <t>https://scholar.google.com/citations?hl=en&amp;user=HHikmdwAAAAJ</t>
  </si>
  <si>
    <t>HHikmdwAAAAJ</t>
  </si>
  <si>
    <t>Computer Programming Instructor, Techyble</t>
  </si>
  <si>
    <t>Verified email at techyble.com</t>
  </si>
  <si>
    <t>Ashish Singh</t>
  </si>
  <si>
    <t>https://scholar.google.com/citations?hl=en&amp;user=EAeSIiAAAAAJ</t>
  </si>
  <si>
    <t>EAeSIiAAAAAJ</t>
  </si>
  <si>
    <t>Department of CSE, Amity University, Gwalior, Madhya Pradesh, India</t>
  </si>
  <si>
    <t>Shailendra Mourya</t>
  </si>
  <si>
    <t>https://scholar.google.com/citations?hl=en&amp;user=-5GKUjYAAAAJ</t>
  </si>
  <si>
    <t>-5GKUjYAAAAJ</t>
  </si>
  <si>
    <t>Vijayalakshmi Vasudevan</t>
  </si>
  <si>
    <t>https://scholar.google.com/citations?hl=en&amp;user=unJFUVoAAAAJ</t>
  </si>
  <si>
    <t>unJFUVoAAAAJ</t>
  </si>
  <si>
    <t>Yehor Zudikhin</t>
  </si>
  <si>
    <t>https://scholar.google.com/citations?hl=en&amp;user=wG2_55wAAAAJ</t>
  </si>
  <si>
    <t>wG2_55wAAAAJ</t>
  </si>
  <si>
    <t>BSc. Student, University of Applied Sciences Technikum Wien</t>
  </si>
  <si>
    <t>Gamaliel A. Longa</t>
  </si>
  <si>
    <t>https://scholar.google.com/citations?hl=en&amp;user=TDpbsbgAAAAJ</t>
  </si>
  <si>
    <t>TDpbsbgAAAAJ</t>
  </si>
  <si>
    <t>STI West Negros University</t>
  </si>
  <si>
    <t>Putri Ramadani</t>
  </si>
  <si>
    <t>https://scholar.google.com/citations?hl=en&amp;user=4K91z3MAAAAJ</t>
  </si>
  <si>
    <t>4K91z3MAAAAJ</t>
  </si>
  <si>
    <t>Master Of Computer</t>
  </si>
  <si>
    <t>Ì‡Md. Shouvik Iqbal</t>
  </si>
  <si>
    <t>https://scholar.google.com/citations?hl=en&amp;user=iS4an3BS1f4C</t>
  </si>
  <si>
    <t>iS4an3BS1f4C</t>
  </si>
  <si>
    <t>John Swatrahadi Permana</t>
  </si>
  <si>
    <t>https://scholar.google.com/citations?hl=en&amp;user=aU6BE0sAAAAJ</t>
  </si>
  <si>
    <t>aU6BE0sAAAAJ</t>
  </si>
  <si>
    <t>INTRAC, Pusat Studi Siber</t>
  </si>
  <si>
    <t>Marko MaloviÄ‡</t>
  </si>
  <si>
    <t>https://scholar.google.com/citations?hl=en&amp;user=aySENqoAAAAJ</t>
  </si>
  <si>
    <t>aySENqoAAAAJ</t>
  </si>
  <si>
    <t>Teaching Assistant, University of East Sarajevo</t>
  </si>
  <si>
    <t>Allan Fritzgerald N. Amistoso</t>
  </si>
  <si>
    <t>https://scholar.google.com/citations?hl=en&amp;user=BMGiTVIAAAAJ</t>
  </si>
  <si>
    <t>BMGiTVIAAAAJ</t>
  </si>
  <si>
    <t>Instructor, University of the Philippines Tacloban College</t>
  </si>
  <si>
    <t>Flavio Gioia</t>
  </si>
  <si>
    <t>https://scholar.google.com/citations?hl=en&amp;user=RAvi890AAAAJ</t>
  </si>
  <si>
    <t>RAvi890AAAAJ</t>
  </si>
  <si>
    <t>Libera UniversitÃ  Maria Santissima Assunta</t>
  </si>
  <si>
    <t>Verified email at lumsastud.it</t>
  </si>
  <si>
    <t>Garrett Crumrine</t>
  </si>
  <si>
    <t>https://scholar.google.com/citations?hl=en&amp;user=1mJYxN8AAAAJ</t>
  </si>
  <si>
    <t>1mJYxN8AAAAJ</t>
  </si>
  <si>
    <t>Research Assistant, Texas A&amp;M University San Antonio</t>
  </si>
  <si>
    <t>Robert William Cerda</t>
  </si>
  <si>
    <t>https://scholar.google.com/citations?hl=en&amp;user=Urs3QQgAAAAJ</t>
  </si>
  <si>
    <t>Urs3QQgAAAAJ</t>
  </si>
  <si>
    <t>Engineer, Lawrence Livermore National Laboratory</t>
  </si>
  <si>
    <t>Naufal Ihsan Sriyanto</t>
  </si>
  <si>
    <t>https://scholar.google.com/citations?hl=en&amp;user=75L0laUAAAAJ</t>
  </si>
  <si>
    <t>75L0laUAAAAJ</t>
  </si>
  <si>
    <t>Universitas Palangka Raya</t>
  </si>
  <si>
    <t>Verified email at mhs.eng.upr.ac.id</t>
  </si>
  <si>
    <t>Muhammad Ali Anhar</t>
  </si>
  <si>
    <t>https://scholar.google.com/citations?hl=en&amp;user=7yEerTsAAAAJ</t>
  </si>
  <si>
    <t>7yEerTsAAAAJ</t>
  </si>
  <si>
    <t>Rhett Olson</t>
  </si>
  <si>
    <t>https://scholar.google.com/citations?hl=en&amp;user=cB7-3mcAAAAJ</t>
  </si>
  <si>
    <t>cB7-3mcAAAAJ</t>
  </si>
  <si>
    <t>Jean Yves Aristide Yao</t>
  </si>
  <si>
    <t>https://scholar.google.com/citations?hl=en&amp;user=TmLVnrAAAAAJ</t>
  </si>
  <si>
    <t>TmLVnrAAAAAJ</t>
  </si>
  <si>
    <t>UniversitÃ© Virtuelle de CÃ´te d'Ivoire</t>
  </si>
  <si>
    <t>Chandram Dutta</t>
  </si>
  <si>
    <t>https://scholar.google.com/citations?hl=en&amp;user=grPUqAgAAAAJ</t>
  </si>
  <si>
    <t>grPUqAgAAAAJ</t>
  </si>
  <si>
    <t>Student, Vellore Institute Of Technology</t>
  </si>
  <si>
    <t>Georgiadis Eleftherios</t>
  </si>
  <si>
    <t>https://scholar.google.com/citations?hl=en&amp;user=rO8uq2gAAAAJ</t>
  </si>
  <si>
    <t>rO8uq2gAAAAJ</t>
  </si>
  <si>
    <t>Postgrad | Information Systems: Development &amp; Security @ AUEB</t>
  </si>
  <si>
    <t>Nita Dwi Fitriani</t>
  </si>
  <si>
    <t>https://scholar.google.com/citations?hl=en&amp;user=ZvnsbdoAAAAJ</t>
  </si>
  <si>
    <t>ZvnsbdoAAAAJ</t>
  </si>
  <si>
    <t>Computational Science, Institut Teknologi Bandung</t>
  </si>
  <si>
    <t>Hawa Alwarfaly</t>
  </si>
  <si>
    <t>https://scholar.google.com/citations?hl=en&amp;user=RNVx_s8AAAAJ</t>
  </si>
  <si>
    <t>RNVx_s8AAAAJ</t>
  </si>
  <si>
    <t>Teaching Staff at University of Benghazi</t>
  </si>
  <si>
    <t>Aishani Gupta</t>
  </si>
  <si>
    <t>https://scholar.google.com/citations?hl=en&amp;user=gyhTgvoAAAAJ</t>
  </si>
  <si>
    <t>gyhTgvoAAAAJ</t>
  </si>
  <si>
    <t>Undergraduate Student, University of Texas at Austin</t>
  </si>
  <si>
    <t>Hussain Mohammed Turki</t>
  </si>
  <si>
    <t>https://scholar.google.com/citations?hl=en&amp;user=uXzEpM4AAAAJ</t>
  </si>
  <si>
    <t>uXzEpM4AAAAJ</t>
  </si>
  <si>
    <t>Maxim Lyons</t>
  </si>
  <si>
    <t>https://scholar.google.com/citations?hl=en&amp;user=j95CbFYAAAAJ</t>
  </si>
  <si>
    <t>j95CbFYAAAAJ</t>
  </si>
  <si>
    <t>Undergraduate Student, Montclair State University</t>
  </si>
  <si>
    <t>Verified email at montclair.edu</t>
  </si>
  <si>
    <t>Samanwita Sahu</t>
  </si>
  <si>
    <t>https://scholar.google.com/citations?hl=en&amp;user=yp2HIy8AAAAJ</t>
  </si>
  <si>
    <t>yp2HIy8AAAAJ</t>
  </si>
  <si>
    <t>Tung Khong</t>
  </si>
  <si>
    <t>https://scholar.google.com/citations?hl=en&amp;user=oey6f6wAAAAJ</t>
  </si>
  <si>
    <t>oey6f6wAAAAJ</t>
  </si>
  <si>
    <t>Student, Posts and Telecommunications Institute of Technology, Vietnam</t>
  </si>
  <si>
    <t>Verified email at stu.ptit.edu.vn</t>
  </si>
  <si>
    <t>Rafael Ribeiro</t>
  </si>
  <si>
    <t>https://scholar.google.com/citations?hl=en&amp;user=nR9XpXgAAAAJ</t>
  </si>
  <si>
    <t>nR9XpXgAAAAJ</t>
  </si>
  <si>
    <t>Master's student of Software Engineering, Unipampa</t>
  </si>
  <si>
    <t>Chanakan Moongthin</t>
  </si>
  <si>
    <t>https://scholar.google.com/citations?hl=en&amp;user=0CvRjKYAAAAJ</t>
  </si>
  <si>
    <t>0CvRjKYAAAAJ</t>
  </si>
  <si>
    <t>Mahidol University</t>
  </si>
  <si>
    <t>Hector Acosta</t>
  </si>
  <si>
    <t>https://scholar.google.com/citations?hl=en&amp;user=VMl8g_sAAAAJ</t>
  </si>
  <si>
    <t>VMl8g_sAAAAJ</t>
  </si>
  <si>
    <t>Master's Degree Student and Researcher, Kyungpook National University</t>
  </si>
  <si>
    <t>Sergii Kryvoblotskyi</t>
  </si>
  <si>
    <t>https://scholar.google.com/citations?hl=en&amp;user=_7puNz4AAAAJ</t>
  </si>
  <si>
    <t>_7puNz4AAAAJ</t>
  </si>
  <si>
    <t>Head of Technological R&amp;D, MacPaw</t>
  </si>
  <si>
    <t>Verified email at macpaw.com</t>
  </si>
  <si>
    <t>Ivan Petrukha</t>
  </si>
  <si>
    <t>https://scholar.google.com/citations?hl=en&amp;user=rq2QjS0AAAAJ</t>
  </si>
  <si>
    <t>rq2QjS0AAAAJ</t>
  </si>
  <si>
    <t>Senior Research Engineer, MacPaw</t>
  </si>
  <si>
    <t>Ibrahim M. Elezmazy</t>
  </si>
  <si>
    <t>https://scholar.google.com/citations?hl=en&amp;user=dJUWzgsAAAAJ</t>
  </si>
  <si>
    <t>dJUWzgsAAAAJ</t>
  </si>
  <si>
    <t>zagazig university</t>
  </si>
  <si>
    <t>Hawa Elamami</t>
  </si>
  <si>
    <t>https://scholar.google.com/citations?hl=en&amp;user=GqaBBAsAAAAJ</t>
  </si>
  <si>
    <t>GqaBBAsAAAAJ</t>
  </si>
  <si>
    <t>College of Education,University of Benghazi</t>
  </si>
  <si>
    <t>Maxim Strzebkowski</t>
  </si>
  <si>
    <t>https://scholar.google.com/citations?hl=en&amp;user=1T4kGnkAAAAJ</t>
  </si>
  <si>
    <t>1T4kGnkAAAAJ</t>
  </si>
  <si>
    <t>Master Student, Technische UniversitÃ¤t Berlin</t>
  </si>
  <si>
    <t>Subhash Khambampati</t>
  </si>
  <si>
    <t>https://scholar.google.com/citations?hl=en&amp;user=1qmj6FUAAAAJ</t>
  </si>
  <si>
    <t>1qmj6FUAAAAJ</t>
  </si>
  <si>
    <t>Mouad BHIH</t>
  </si>
  <si>
    <t>https://scholar.google.com/citations?hl=en&amp;user=N8GxKiEAAAAJ</t>
  </si>
  <si>
    <t>N8GxKiEAAAAJ</t>
  </si>
  <si>
    <t>Computer Science Department, SARS Research Team, ENSAS, Cadi Ayyad University, SafiÂ â€¦</t>
  </si>
  <si>
    <t>Verified email at uca.ac.ma</t>
  </si>
  <si>
    <t>Tobi Makinde</t>
  </si>
  <si>
    <t>https://scholar.google.com/citations?hl=en&amp;user=ZR_HWTgAAAAJ</t>
  </si>
  <si>
    <t>ZR_HWTgAAAAJ</t>
  </si>
  <si>
    <t>Austin Peay State University</t>
  </si>
  <si>
    <t>Muhammad Umair Danish</t>
  </si>
  <si>
    <t>https://scholar.google.com/citations?hl=en&amp;user=vDmY-KUAAAAJ</t>
  </si>
  <si>
    <t>vDmY-KUAAAAJ</t>
  </si>
  <si>
    <t>University of Western Ontario</t>
  </si>
  <si>
    <t>Paul Somodi</t>
  </si>
  <si>
    <t>https://scholar.google.com/citations?hl=en&amp;user=q3cvdgwAAAAJ</t>
  </si>
  <si>
    <t>q3cvdgwAAAAJ</t>
  </si>
  <si>
    <t>Ahdia ACHABBAK</t>
  </si>
  <si>
    <t>https://scholar.google.com/citations?hl=en&amp;user=Y21PTGYAAAAJ</t>
  </si>
  <si>
    <t>Y21PTGYAAAAJ</t>
  </si>
  <si>
    <t>PhD student in applied mathematics</t>
  </si>
  <si>
    <t>Laura Rizka Amanda</t>
  </si>
  <si>
    <t>https://scholar.google.com/citations?hl=en&amp;user=bxp-vnQAAAAJ</t>
  </si>
  <si>
    <t>bxp-vnQAAAAJ</t>
  </si>
  <si>
    <t>Amogh Dixit</t>
  </si>
  <si>
    <t>https://scholar.google.com/citations?hl=en&amp;user=ROVYlJIAAAAJ</t>
  </si>
  <si>
    <t>ROVYlJIAAAAJ</t>
  </si>
  <si>
    <t>Software Engineer, Optum</t>
  </si>
  <si>
    <t>Verified email at optum.com</t>
  </si>
  <si>
    <t>Qianfeng Wen</t>
  </si>
  <si>
    <t>https://scholar.google.com/citations?hl=en&amp;user=auhnI1MAAAAJ</t>
  </si>
  <si>
    <t>auhnI1MAAAAJ</t>
  </si>
  <si>
    <t>Yuesheng Huang</t>
  </si>
  <si>
    <t>https://scholar.google.com/citations?hl=en&amp;user=edyJPQQAAAAJ</t>
  </si>
  <si>
    <t>edyJPQQAAAAJ</t>
  </si>
  <si>
    <t>Guangdong Polytechnic Normal University</t>
  </si>
  <si>
    <t>Harsh Agarwal</t>
  </si>
  <si>
    <t>https://scholar.google.com/citations?hl=en&amp;user=dysH0f8AAAAJ</t>
  </si>
  <si>
    <t>dysH0f8AAAAJ</t>
  </si>
  <si>
    <t>Rahul Yadav</t>
  </si>
  <si>
    <t>https://scholar.google.com/citations?hl=en&amp;user=kownTIoAAAAJ</t>
  </si>
  <si>
    <t>kownTIoAAAAJ</t>
  </si>
  <si>
    <t>Lead Application Architect</t>
  </si>
  <si>
    <t>Zhi Ying</t>
  </si>
  <si>
    <t>https://scholar.google.com/citations?hl=en&amp;user=k2SSLJ0AAAAJ</t>
  </si>
  <si>
    <t>k2SSLJ0AAAAJ</t>
  </si>
  <si>
    <t>Ubisoft La Forge</t>
  </si>
  <si>
    <t>Verified email at ubisoft.com</t>
  </si>
  <si>
    <t>Joseph Spracklen</t>
  </si>
  <si>
    <t>https://scholar.google.com/citations?hl=en&amp;user=6gJ_ZN4AAAAJ</t>
  </si>
  <si>
    <t>6gJ_ZN4AAAAJ</t>
  </si>
  <si>
    <t>University of Texas at San Antonio</t>
  </si>
  <si>
    <t>Madhuri Narkhede</t>
  </si>
  <si>
    <t>https://scholar.google.com/citations?hl=en&amp;user=4clKOCgAAAAJ</t>
  </si>
  <si>
    <t>4clKOCgAAAAJ</t>
  </si>
  <si>
    <t>Smt. Devkiba Mohansinhji Chauhan College of Commerce &amp; Science, Silvassa</t>
  </si>
  <si>
    <t>Verified email at devkibacollege.com</t>
  </si>
  <si>
    <t>Kapu Nirmal Joshua</t>
  </si>
  <si>
    <t>https://scholar.google.com/citations?hl=en&amp;user=Sm8ZSe4AAAAJ</t>
  </si>
  <si>
    <t>Sm8ZSe4AAAAJ</t>
  </si>
  <si>
    <t>Student, Indian Institute of Technology Kanpur</t>
  </si>
  <si>
    <t>Verified email at iitk.ac.in</t>
  </si>
  <si>
    <t>Hari Srikanth</t>
  </si>
  <si>
    <t>https://scholar.google.com/citations?hl=en&amp;user=oGZsIEwAAAAJ</t>
  </si>
  <si>
    <t>oGZsIEwAAAAJ</t>
  </si>
  <si>
    <t>Robotics Researcher</t>
  </si>
  <si>
    <t>Mohammad El Sakka</t>
  </si>
  <si>
    <t>https://scholar.google.com/citations?hl=en&amp;user=EJbfLNgAAAAJ</t>
  </si>
  <si>
    <t>EJbfLNgAAAAJ</t>
  </si>
  <si>
    <t>Ahmed Mounsf Rafik Bendada</t>
  </si>
  <si>
    <t>https://scholar.google.com/citations?hl=en&amp;user=uuYWFigAAAAJ</t>
  </si>
  <si>
    <t>uuYWFigAAAAJ</t>
  </si>
  <si>
    <t>Samarth Thosar</t>
  </si>
  <si>
    <t>https://scholar.google.com/citations?hl=en&amp;user=GROqtyIAAAAJ</t>
  </si>
  <si>
    <t>GROqtyIAAAAJ</t>
  </si>
  <si>
    <t>Jessie Hamill-Stewart</t>
  </si>
  <si>
    <t>https://scholar.google.com/citations?hl=en&amp;user=X28rS1IAAAAJ</t>
  </si>
  <si>
    <t>X28rS1IAAAAJ</t>
  </si>
  <si>
    <t>PhD Candidate, University of Bath and University of Bristol</t>
  </si>
  <si>
    <t>Volodymyr Nedelko</t>
  </si>
  <si>
    <t>https://scholar.google.com/citations?hl=en&amp;user=Wa3KyDIAAAAJ</t>
  </si>
  <si>
    <t>Wa3KyDIAAAAJ</t>
  </si>
  <si>
    <t>Kyiv National Economic University named after Vadym Hetman</t>
  </si>
  <si>
    <t>Teneke Nora Godwin</t>
  </si>
  <si>
    <t>https://scholar.google.com/citations?hl=en&amp;user=TuF07sEAAAAJ</t>
  </si>
  <si>
    <t>TuF07sEAAAAJ</t>
  </si>
  <si>
    <t>Msc. Information Technology, Msc. Computer science</t>
  </si>
  <si>
    <t>Christian Giannetti</t>
  </si>
  <si>
    <t>https://scholar.google.com/citations?hl=en&amp;user=b8g4UPwAAAAJ</t>
  </si>
  <si>
    <t>b8g4UPwAAAAJ</t>
  </si>
  <si>
    <t>Neil Bhavikatti</t>
  </si>
  <si>
    <t>https://scholar.google.com/citations?hl=en&amp;user=9pG-i2QAAAAJ</t>
  </si>
  <si>
    <t>9pG-i2QAAAAJ</t>
  </si>
  <si>
    <t>Ahmad Rizal</t>
  </si>
  <si>
    <t>https://scholar.google.com/citations?hl=en&amp;user=0aNSjtMAAAAJ</t>
  </si>
  <si>
    <t>0aNSjtMAAAAJ</t>
  </si>
  <si>
    <t>Zikri Kholifah Nur</t>
  </si>
  <si>
    <t>https://scholar.google.com/citations?hl=en&amp;user=kDyX2cwAAAAJ</t>
  </si>
  <si>
    <t>kDyX2cwAAAAJ</t>
  </si>
  <si>
    <t>RONY ARIFIANDY</t>
  </si>
  <si>
    <t>https://scholar.google.com/citations?hl=en&amp;user=H-bFCJEAAAAJ</t>
  </si>
  <si>
    <t>H-bFCJEAAAAJ</t>
  </si>
  <si>
    <t>president university</t>
  </si>
  <si>
    <t>Marisa Kuntasup</t>
  </si>
  <si>
    <t>https://scholar.google.com/citations?hl=en&amp;user=-uN7P4QAAAAJ</t>
  </si>
  <si>
    <t>Phitsanulok University</t>
  </si>
  <si>
    <t>Verified email at plu.ac.th</t>
  </si>
  <si>
    <t>Srishti Sudhir Patil</t>
  </si>
  <si>
    <t>https://scholar.google.com/citations?hl=en&amp;user=voRqODcAAAAJ</t>
  </si>
  <si>
    <t>voRqODcAAAAJ</t>
  </si>
  <si>
    <t>Dr. Vishwanath Karad MIT World Peace University (MIT-WPU), Kothrud, Pune, MaharashtraÂ â€¦</t>
  </si>
  <si>
    <t>Shams Zia</t>
  </si>
  <si>
    <t>https://scholar.google.com/citations?hl=en&amp;user=nGWPOLoAAAAJ</t>
  </si>
  <si>
    <t>nGWPOLoAAAAJ</t>
  </si>
  <si>
    <t>Invincible Technologies (SMC-Pvt) Ltd</t>
  </si>
  <si>
    <t>Verified email at invincibletec.com</t>
  </si>
  <si>
    <t>Khang Trinh</t>
  </si>
  <si>
    <t>https://scholar.google.com/citations?hl=en&amp;user=XsYPbBoAAAAJ</t>
  </si>
  <si>
    <t>XsYPbBoAAAAJ</t>
  </si>
  <si>
    <t>Auji Haziqah Haji Mustapa</t>
  </si>
  <si>
    <t>https://scholar.google.com/citations?hl=en&amp;user=Bs3ufkgAAAAJ</t>
  </si>
  <si>
    <t>Bs3ufkgAAAAJ</t>
  </si>
  <si>
    <t>Universiti Teknologi Brunei</t>
  </si>
  <si>
    <t>Verified email at student.utb.edu.bn</t>
  </si>
  <si>
    <t>Jongheum Park</t>
  </si>
  <si>
    <t>https://scholar.google.com/citations?hl=en&amp;user=mTA3rlQAAAAJ</t>
  </si>
  <si>
    <t>mTA3rlQAAAAJ</t>
  </si>
  <si>
    <t>Verified email at kookmin.ac.kr</t>
  </si>
  <si>
    <t>Abdalrahman Roshdi</t>
  </si>
  <si>
    <t>https://scholar.google.com/citations?hl=en&amp;user=m-jpmC0AAAAJ</t>
  </si>
  <si>
    <t>m-jpmC0AAAAJ</t>
  </si>
  <si>
    <t>Marut Pandya</t>
  </si>
  <si>
    <t>https://scholar.google.com/citations?hl=en&amp;user=TrGzDLwAAAAJ</t>
  </si>
  <si>
    <t>TrGzDLwAAAAJ</t>
  </si>
  <si>
    <t>ML Research Engineer</t>
  </si>
  <si>
    <t>Duong Duc Tin</t>
  </si>
  <si>
    <t>https://scholar.google.com/citations?hl=en&amp;user=B7TtV2EAAAAJ</t>
  </si>
  <si>
    <t>B7TtV2EAAAAJ</t>
  </si>
  <si>
    <t>Ho Chi Minh University of Technology</t>
  </si>
  <si>
    <t>Leonardo Paroli</t>
  </si>
  <si>
    <t>https://scholar.google.com/citations?hl=en&amp;user=UbRuXrEAAAAJ</t>
  </si>
  <si>
    <t>UbRuXrEAAAAJ</t>
  </si>
  <si>
    <t>University of Florence</t>
  </si>
  <si>
    <t>jiahuai ma</t>
  </si>
  <si>
    <t>https://scholar.google.com/citations?hl=en&amp;user=UFy-hhEAAAAJ</t>
  </si>
  <si>
    <t>UFy-hhEAAAAJ</t>
  </si>
  <si>
    <t>Dr.Gauri Deshpande</t>
  </si>
  <si>
    <t>https://scholar.google.com/citations?hl=en&amp;user=0oe-fKoAAAAJ</t>
  </si>
  <si>
    <t>0oe-fKoAAAAJ</t>
  </si>
  <si>
    <t>Verified email at mum.amity.edu</t>
  </si>
  <si>
    <t>Ion-Marian Anghelina</t>
  </si>
  <si>
    <t>https://scholar.google.com/citations?hl=en&amp;user=A4K2vrEAAAAJ</t>
  </si>
  <si>
    <t>A4K2vrEAAAAJ</t>
  </si>
  <si>
    <t>Aydin Mohandesi</t>
  </si>
  <si>
    <t>https://scholar.google.com/citations?hl=en&amp;user=E7t7XJsAAAAJ</t>
  </si>
  <si>
    <t>E7t7XJsAAAAJ</t>
  </si>
  <si>
    <t>MSc of Computer Science, IASBS</t>
  </si>
  <si>
    <t>Verified email at iasbs.ac.ir</t>
  </si>
  <si>
    <t>Jitao Xu</t>
  </si>
  <si>
    <t>https://scholar.google.com/citations?hl=en&amp;user=cXI92PEAAAAJ</t>
  </si>
  <si>
    <t>cXI92PEAAAAJ</t>
  </si>
  <si>
    <t>Old Dominion University</t>
  </si>
  <si>
    <t>Chijiuka Fortune Akuma</t>
  </si>
  <si>
    <t>https://scholar.google.com/citations?hl=en&amp;user=HEE5xFYAAAAJ</t>
  </si>
  <si>
    <t>HEE5xFYAAAAJ</t>
  </si>
  <si>
    <t>Modibbo Adama University, Yola</t>
  </si>
  <si>
    <t>Verified email at mau.edu.ng</t>
  </si>
  <si>
    <t>Hoang-Son Bui</t>
  </si>
  <si>
    <t>https://scholar.google.com/citations?hl=en&amp;user=KsPiRfIAAAAJ</t>
  </si>
  <si>
    <t>KsPiRfIAAAAJ</t>
  </si>
  <si>
    <t>Há»c viÃªn Cao há»c</t>
  </si>
  <si>
    <t>Dede Rustandi</t>
  </si>
  <si>
    <t>https://scholar.google.com/citations?hl=en&amp;user=FBo2lY4AAAAJ</t>
  </si>
  <si>
    <t>FBo2lY4AAAAJ</t>
  </si>
  <si>
    <t>Mr., Passed Computer Science, IPB University</t>
  </si>
  <si>
    <t>Corey Zelinski</t>
  </si>
  <si>
    <t>https://scholar.google.com/citations?hl=en&amp;user=vCOIBFwAAAAJ</t>
  </si>
  <si>
    <t>vCOIBFwAAAAJ</t>
  </si>
  <si>
    <t>University of Saint Katherine</t>
  </si>
  <si>
    <t>Verified email at usk.edu</t>
  </si>
  <si>
    <t>HASSAN JIBRIN</t>
  </si>
  <si>
    <t>https://scholar.google.com/citations?hl=en&amp;user=X7GdHj4AAAAJ</t>
  </si>
  <si>
    <t>X7GdHj4AAAAJ</t>
  </si>
  <si>
    <t>Maryam Abacha American University of Nigeria</t>
  </si>
  <si>
    <t>Verified email at maaun.edu.ng</t>
  </si>
  <si>
    <t>Hitesh Saai Mananchery Panneerselvam</t>
  </si>
  <si>
    <t>https://scholar.google.com/citations?hl=en&amp;user=R21TdYcAAAAJ</t>
  </si>
  <si>
    <t>R21TdYcAAAAJ</t>
  </si>
  <si>
    <t>Machine Learning Engineer at Expedia Group</t>
  </si>
  <si>
    <t>Verified email at expediagroup.com</t>
  </si>
  <si>
    <t>Nayem Kibriya</t>
  </si>
  <si>
    <t>https://scholar.google.com/citations?hl=en&amp;user=_0OlC5YAAAAJ</t>
  </si>
  <si>
    <t>_0OlC5YAAAAJ</t>
  </si>
  <si>
    <t>Xuanye Lin</t>
  </si>
  <si>
    <t>https://scholar.google.com/citations?hl=en&amp;user=4JniPMsAAAAJ</t>
  </si>
  <si>
    <t>4JniPMsAAAAJ</t>
  </si>
  <si>
    <t>Utku Pazarci</t>
  </si>
  <si>
    <t>https://scholar.google.com/citations?hl=en&amp;user=qLy2XZQAAAAJ</t>
  </si>
  <si>
    <t>qLy2XZQAAAAJ</t>
  </si>
  <si>
    <t>TU Dortmund</t>
  </si>
  <si>
    <t>Nirajan Bekoju</t>
  </si>
  <si>
    <t>https://scholar.google.com/citations?hl=en&amp;user=i539ctEAAAAJ</t>
  </si>
  <si>
    <t>i539ctEAAAAJ</t>
  </si>
  <si>
    <t>Student, Tribhuwan University</t>
  </si>
  <si>
    <t>Dandi Setya Perdana</t>
  </si>
  <si>
    <t>https://scholar.google.com/citations?hl=en&amp;user=vVUpRzMAAAAJ</t>
  </si>
  <si>
    <t>vVUpRzMAAAAJ</t>
  </si>
  <si>
    <t>Alumni of Gunadarma University</t>
  </si>
  <si>
    <t>Rikhil Seshadri</t>
  </si>
  <si>
    <t>https://scholar.google.com/citations?hl=en&amp;user=bpvip0AAAAAJ</t>
  </si>
  <si>
    <t>bpvip0AAAAAJ</t>
  </si>
  <si>
    <t>Student at Georgia Tech</t>
  </si>
  <si>
    <t>Mikkel Skov Maarssoe</t>
  </si>
  <si>
    <t>https://scholar.google.com/citations?hl=en&amp;user=ab1qMJcAAAAJ</t>
  </si>
  <si>
    <t>ab1qMJcAAAAJ</t>
  </si>
  <si>
    <t>German Aerospace Center (DLR)</t>
  </si>
  <si>
    <t>Verified email at dlr.de</t>
  </si>
  <si>
    <t>Rohit Alladi</t>
  </si>
  <si>
    <t>https://scholar.google.com/citations?hl=en&amp;user=7Kd1RlgAAAAJ</t>
  </si>
  <si>
    <t>7Kd1RlgAAAAJ</t>
  </si>
  <si>
    <t>Works at Amazon Web Services</t>
  </si>
  <si>
    <t>Verified email at horizon.csueastbay.edu</t>
  </si>
  <si>
    <t>Eric Pasewark</t>
  </si>
  <si>
    <t>https://scholar.google.com/citations?hl=en&amp;user=ONDuj74AAAAJ</t>
  </si>
  <si>
    <t>ONDuj74AAAAJ</t>
  </si>
  <si>
    <t>Ibrahem Salem Rehiel</t>
  </si>
  <si>
    <t>https://scholar.google.com/citations?hl=en&amp;user=TKAsdsgAAAAJ</t>
  </si>
  <si>
    <t>TKAsdsgAAAAJ</t>
  </si>
  <si>
    <t>Faculty of Medicine, University of Ajdabia</t>
  </si>
  <si>
    <t>Verified email at uoa.edu.ly</t>
  </si>
  <si>
    <t>Rohan Acharya</t>
  </si>
  <si>
    <t>https://scholar.google.com/citations?hl=en&amp;user=NehFv7IAAAAJ</t>
  </si>
  <si>
    <t>NehFv7IAAAAJ</t>
  </si>
  <si>
    <t>Jorge Lozano</t>
  </si>
  <si>
    <t>https://scholar.google.com/citations?hl=en&amp;user=jeq3T_0AAAAJ</t>
  </si>
  <si>
    <t>jeq3T_0AAAAJ</t>
  </si>
  <si>
    <t>Amineh Setayesh</t>
  </si>
  <si>
    <t>https://scholar.google.com/citations?hl=en&amp;user=kqx8IAMAAAAJ</t>
  </si>
  <si>
    <t>kqx8IAMAAAAJ</t>
  </si>
  <si>
    <t>Computer engineering graduate, Shahid Bahonar University of Kerman</t>
  </si>
  <si>
    <t>Verified email at eng.uk.ac.ir</t>
  </si>
  <si>
    <t>Gaurav NV</t>
  </si>
  <si>
    <t>https://scholar.google.com/citations?hl=en&amp;user=61snQVkAAAAJ</t>
  </si>
  <si>
    <t>61snQVkAAAAJ</t>
  </si>
  <si>
    <t>Ashwin Goyal</t>
  </si>
  <si>
    <t>https://scholar.google.com/citations?hl=en&amp;user=SA-PxUgAAAAJ</t>
  </si>
  <si>
    <t>SA-PxUgAAAAJ</t>
  </si>
  <si>
    <t>Undergraduate Student, Indian Institute of Technology, Bombay</t>
  </si>
  <si>
    <t>Ramya Polaki</t>
  </si>
  <si>
    <t>https://scholar.google.com/citations?hl=en&amp;user=2eDHtF8AAAAJ</t>
  </si>
  <si>
    <t>2eDHtF8AAAAJ</t>
  </si>
  <si>
    <t>Silin Meng</t>
  </si>
  <si>
    <t>https://scholar.google.com/citations?hl=en&amp;user=wJdoPLsAAAAJ</t>
  </si>
  <si>
    <t>wJdoPLsAAAAJ</t>
  </si>
  <si>
    <t>Vruti Parikh</t>
  </si>
  <si>
    <t>https://scholar.google.com/citations?hl=en&amp;user=48q-jJ8AAAAJ</t>
  </si>
  <si>
    <t>48q-jJ8AAAAJ</t>
  </si>
  <si>
    <t>Enjian Zhai</t>
  </si>
  <si>
    <t>https://scholar.google.com/citations?hl=en&amp;user=cS41JbcAAAAJ</t>
  </si>
  <si>
    <t>cS41JbcAAAAJ</t>
  </si>
  <si>
    <t>Computer Science, Qingdao University of Technology</t>
  </si>
  <si>
    <t>Verified email at stu.qut.edu.cn</t>
  </si>
  <si>
    <t>Anusha Kondam</t>
  </si>
  <si>
    <t>https://scholar.google.com/citations?hl=en&amp;user=HYBr7rwAAAAJ</t>
  </si>
  <si>
    <t>HYBr7rwAAAAJ</t>
  </si>
  <si>
    <t>university of New Orleans</t>
  </si>
  <si>
    <t>Verified email at chase.com</t>
  </si>
  <si>
    <t>Martina CÃ¡diz-Leyton</t>
  </si>
  <si>
    <t>https://scholar.google.com/citations?hl=en&amp;user=CxcWiKoAAAAJ</t>
  </si>
  <si>
    <t>CxcWiKoAAAAJ</t>
  </si>
  <si>
    <t>Universidad de ConcepciÃ³n</t>
  </si>
  <si>
    <t>Verified email at udec.cl</t>
  </si>
  <si>
    <t>Emma Mbugua</t>
  </si>
  <si>
    <t>https://scholar.google.com/citations?hl=en&amp;user=VXHA-TUAAAAJ</t>
  </si>
  <si>
    <t>VXHA-TUAAAAJ</t>
  </si>
  <si>
    <t>Comptuer Science/ IT Tutor</t>
  </si>
  <si>
    <t>Verified email at kwust.ac.ke</t>
  </si>
  <si>
    <t>Ammar Kazem</t>
  </si>
  <si>
    <t>https://scholar.google.com/citations?hl=en&amp;user=OD5xEVMAAAAJ</t>
  </si>
  <si>
    <t>OD5xEVMAAAAJ</t>
  </si>
  <si>
    <t>University of Rennes</t>
  </si>
  <si>
    <t>Chandra Shekhar Gupta</t>
  </si>
  <si>
    <t>https://scholar.google.com/citations?hl=en&amp;user=V9GDTyYAAAAJ</t>
  </si>
  <si>
    <t>V9GDTyYAAAAJ</t>
  </si>
  <si>
    <t>Verified email at iiitkalyani.ac.in</t>
  </si>
  <si>
    <t>SHASHIDHARA B</t>
  </si>
  <si>
    <t>https://scholar.google.com/citations?hl=en&amp;user=uhSBCH8AAAAJ</t>
  </si>
  <si>
    <t>uhSBCH8AAAAJ</t>
  </si>
  <si>
    <t>Assistant Professor in computer science</t>
  </si>
  <si>
    <t>Ayush Dhar Diwan</t>
  </si>
  <si>
    <t>https://scholar.google.com/citations?hl=en&amp;user=UTZCllsAAAAJ</t>
  </si>
  <si>
    <t>UTZCllsAAAAJ</t>
  </si>
  <si>
    <t>Yeison Sanchez</t>
  </si>
  <si>
    <t>https://scholar.google.com/citations?hl=en&amp;user=q3Om0wwAAAAJ</t>
  </si>
  <si>
    <t>q3Om0wwAAAAJ</t>
  </si>
  <si>
    <t>Msc. computer science, Polytech university St. Petersburg</t>
  </si>
  <si>
    <t>Verified email at upc.edu.co</t>
  </si>
  <si>
    <t>Shendy Aditayahya Wardana</t>
  </si>
  <si>
    <t>https://scholar.google.com/citations?hl=en&amp;user=MZdNKygAAAAJ</t>
  </si>
  <si>
    <t>MZdNKygAAAAJ</t>
  </si>
  <si>
    <t>Siddhartha Milkuri</t>
  </si>
  <si>
    <t>https://scholar.google.com/citations?hl=en&amp;user=rd-amuwAAAAJ</t>
  </si>
  <si>
    <t>rd-amuwAAAAJ</t>
  </si>
  <si>
    <t>University of Arkansas</t>
  </si>
  <si>
    <t>Triá»‡u Quá»‘c Äáº¡t</t>
  </si>
  <si>
    <t>https://scholar.google.com/citations?hl=en&amp;user=hoT1eEUAAAAJ</t>
  </si>
  <si>
    <t>hoT1eEUAAAAJ</t>
  </si>
  <si>
    <t>Student of Hanoi University of Civil Engineering</t>
  </si>
  <si>
    <t>Verified email at huce.edu.vn</t>
  </si>
  <si>
    <t>AVA Malkith</t>
  </si>
  <si>
    <t>https://scholar.google.com/citations?hl=en&amp;user=1KP0pikAAAAJ</t>
  </si>
  <si>
    <t>1KP0pikAAAAJ</t>
  </si>
  <si>
    <t>BSc. (Hons) Electrical and Information Engineering (UG), University of Ruhuna , Sri Lanka</t>
  </si>
  <si>
    <t>Verified email at engug.ruh.ac.lk</t>
  </si>
  <si>
    <t>Narong Lumdee</t>
  </si>
  <si>
    <t>https://scholar.google.com/citations?hl=en&amp;user=vb7Oe14AAAAJ</t>
  </si>
  <si>
    <t>vb7Oe14AAAAJ</t>
  </si>
  <si>
    <t>Lecturer of Information Technology, Rajapruk University</t>
  </si>
  <si>
    <t>Verified email at rpu.ac.th</t>
  </si>
  <si>
    <t>pawan vankhede</t>
  </si>
  <si>
    <t>https://scholar.google.com/citations?hl=en&amp;user=HO1TmbkAAAAJ</t>
  </si>
  <si>
    <t>HO1TmbkAAAAJ</t>
  </si>
  <si>
    <t>ChandÄ«garh university</t>
  </si>
  <si>
    <t>Dr.P.Naga Kavitha</t>
  </si>
  <si>
    <t>https://scholar.google.com/citations?hl=en&amp;user=8D5RJPAAAAAJ</t>
  </si>
  <si>
    <t>8D5RJPAAAAAJ</t>
  </si>
  <si>
    <t>Associate Professor, Dept. of Computer Science, St.Ann's College for Women</t>
  </si>
  <si>
    <t>Verified email at stannscollegehyd.com</t>
  </si>
  <si>
    <t>Bentar Candra P</t>
  </si>
  <si>
    <t>https://scholar.google.com/citations?hl=en&amp;user=id-NR48AAAAJ</t>
  </si>
  <si>
    <t>id-NR48AAAAJ</t>
  </si>
  <si>
    <t>Mirtha Aini Paradista</t>
  </si>
  <si>
    <t>https://scholar.google.com/citations?hl=en&amp;user=1jJa9W8AAAAJ</t>
  </si>
  <si>
    <t>1jJa9W8AAAAJ</t>
  </si>
  <si>
    <t>Odunayo Gabriel Adepoju</t>
  </si>
  <si>
    <t>https://scholar.google.com/citations?hl=en&amp;user=kHaIpzkAAAAJ</t>
  </si>
  <si>
    <t>kHaIpzkAAAAJ</t>
  </si>
  <si>
    <t>Mohamed Ismael lafta</t>
  </si>
  <si>
    <t>https://scholar.google.com/citations?hl=en&amp;user=0ynCKggAAAAJ</t>
  </si>
  <si>
    <t>0ynCKggAAAAJ</t>
  </si>
  <si>
    <t>University of Samarra</t>
  </si>
  <si>
    <t>Verified email at uosamarra.edu.iq</t>
  </si>
  <si>
    <t>Faiz Hilmawan Masyfa</t>
  </si>
  <si>
    <t>https://scholar.google.com/citations?hl=en&amp;user=EvX04C4AAAAJ</t>
  </si>
  <si>
    <t>EvX04C4AAAAJ</t>
  </si>
  <si>
    <t>Universitas Negeri Malang (UM)</t>
  </si>
  <si>
    <t>Verified email at um.ac.id</t>
  </si>
  <si>
    <t>Nerina Naik</t>
  </si>
  <si>
    <t>https://scholar.google.com/citations?hl=en&amp;user=cag79tgAAAAJ</t>
  </si>
  <si>
    <t>cag79tgAAAAJ</t>
  </si>
  <si>
    <t>Brunel University, Swiss School of Business management, University of Kwa-Zulu Natal</t>
  </si>
  <si>
    <t>Minghao Zhou</t>
  </si>
  <si>
    <t>https://scholar.google.com/citations?hl=en&amp;user=Gc69Cj4AAAAJ</t>
  </si>
  <si>
    <t>Gc69Cj4AAAAJ</t>
  </si>
  <si>
    <t>https://scholar.google.com/citations?hl=en&amp;user=Bj37o5QAAAAJ</t>
  </si>
  <si>
    <t>Bj37o5QAAAAJ</t>
  </si>
  <si>
    <t>Post Graduate Teacher (Computer Science) at Kendriya Vidyalaya No 1 IIT Kharagpur</t>
  </si>
  <si>
    <t>Verified email at kabaditechno.com</t>
  </si>
  <si>
    <t>Lahbib Naimi</t>
  </si>
  <si>
    <t>https://scholar.google.com/citations?hl=en&amp;user=0I9jsewAAAAJ</t>
  </si>
  <si>
    <t>0I9jsewAAAAJ</t>
  </si>
  <si>
    <t>GL-ISI Team, Faculty of Sciences and Techniques of Errachidia, UMI-Meknes, Morocco</t>
  </si>
  <si>
    <t>James W. Li</t>
  </si>
  <si>
    <t>https://scholar.google.com/citations?hl=en&amp;user=e39ipb0AAAAJ</t>
  </si>
  <si>
    <t>e39ipb0AAAAJ</t>
  </si>
  <si>
    <t>Undergraduate, Computer Science, Wake Forest University</t>
  </si>
  <si>
    <t>Verified email at wfu.edu</t>
  </si>
  <si>
    <t>Cao Phan Tiáº¿n DÅ©ng</t>
  </si>
  <si>
    <t>https://scholar.google.com/citations?hl=en&amp;user=AUXqSdkAAAAJ</t>
  </si>
  <si>
    <t>AUXqSdkAAAAJ</t>
  </si>
  <si>
    <t>Computer Engineer</t>
  </si>
  <si>
    <t>Beakal Lemeneh</t>
  </si>
  <si>
    <t>https://scholar.google.com/citations?hl=en&amp;user=uOiXVA8AAAAJ</t>
  </si>
  <si>
    <t>uOiXVA8AAAAJ</t>
  </si>
  <si>
    <t>NYU Langone Health</t>
  </si>
  <si>
    <t>Verified email at nyulangone.org</t>
  </si>
  <si>
    <t>Jessica Lucchetta</t>
  </si>
  <si>
    <t>https://scholar.google.com/citations?hl=en&amp;user=wjk9jcYAAAAJ</t>
  </si>
  <si>
    <t>wjk9jcYAAAAJ</t>
  </si>
  <si>
    <t>University of Trento</t>
  </si>
  <si>
    <t>Nur Faid Prasetyo</t>
  </si>
  <si>
    <t>https://scholar.google.com/citations?hl=en&amp;user=SPyaadoAAAAJ</t>
  </si>
  <si>
    <t>SPyaadoAAAAJ</t>
  </si>
  <si>
    <t>Universitas Jenderal Achmad Yani</t>
  </si>
  <si>
    <t>Verified email at if.unjani.ac.id</t>
  </si>
  <si>
    <t>Muhammad Thoriq Alfaiza</t>
  </si>
  <si>
    <t>https://scholar.google.com/citations?hl=en&amp;user=7EyOyLQAAAAJ</t>
  </si>
  <si>
    <t>7EyOyLQAAAAJ</t>
  </si>
  <si>
    <t>Ranjan Arulanandham</t>
  </si>
  <si>
    <t>https://scholar.google.com/citations?hl=en&amp;user=899SnjYAAAAJ</t>
  </si>
  <si>
    <t>899SnjYAAAAJ</t>
  </si>
  <si>
    <t>Lecturer of Computer Science</t>
  </si>
  <si>
    <t>Verified email at northrise.net</t>
  </si>
  <si>
    <t>Rohit John</t>
  </si>
  <si>
    <t>https://scholar.google.com/citations?hl=en&amp;user=bZ1BTLkAAAAJ</t>
  </si>
  <si>
    <t>bZ1BTLkAAAAJ</t>
  </si>
  <si>
    <t>Linda Handayani</t>
  </si>
  <si>
    <t>https://scholar.google.com/citations?hl=en&amp;user=745VUfkAAAAJ</t>
  </si>
  <si>
    <t>745VUfkAAAAJ</t>
  </si>
  <si>
    <t>Lecturer, Universitas Gunadarma</t>
  </si>
  <si>
    <t>Aihik Dasgupta</t>
  </si>
  <si>
    <t>https://scholar.google.com/citations?hl=en&amp;user=FoRCcbsAAAAJ</t>
  </si>
  <si>
    <t>FoRCcbsAAAAJ</t>
  </si>
  <si>
    <t>Student of B.Tech Food Technology</t>
  </si>
  <si>
    <t>Mohammad Bdair</t>
  </si>
  <si>
    <t>https://scholar.google.com/citations?hl=en&amp;user=G2WG72UAAAAJ</t>
  </si>
  <si>
    <t>G2WG72UAAAAJ</t>
  </si>
  <si>
    <t>University Of East London</t>
  </si>
  <si>
    <t>Verified email at uel.ac.uk</t>
  </si>
  <si>
    <t>Shivani Pawar</t>
  </si>
  <si>
    <t>https://scholar.google.com/citations?hl=en&amp;user=jV06Gp8AAAAJ</t>
  </si>
  <si>
    <t>jV06Gp8AAAAJ</t>
  </si>
  <si>
    <t>Student,Departement of Biotechnology and Bioinformatics,BAMU University,AurangabadÂ â€¦</t>
  </si>
  <si>
    <t>Pedro Cattai</t>
  </si>
  <si>
    <t>https://scholar.google.com/citations?hl=en&amp;user=CyOZkuEAAAAJ</t>
  </si>
  <si>
    <t>CyOZkuEAAAAJ</t>
  </si>
  <si>
    <t>Student at Universidade Estadual Paulista (Unesp)</t>
  </si>
  <si>
    <t>Jayson C. Jueco</t>
  </si>
  <si>
    <t>https://scholar.google.com/citations?hl=en&amp;user=8gGgkAEAAAAJ</t>
  </si>
  <si>
    <t>8gGgkAEAAAAJ</t>
  </si>
  <si>
    <t>Cebu Technological University</t>
  </si>
  <si>
    <t>Verified email at ctu.edu.ph</t>
  </si>
  <si>
    <t>Blessing Ifeoluwa Omogbehin</t>
  </si>
  <si>
    <t>https://scholar.google.com/citations?hl=en&amp;user=lN8WkUYAAAAJ</t>
  </si>
  <si>
    <t>lN8WkUYAAAAJ</t>
  </si>
  <si>
    <t>Computing and Informatics, Botswana International University of Science and Technology</t>
  </si>
  <si>
    <t>Verified email at studentmail.biust.ac.bw</t>
  </si>
  <si>
    <t>Ansh Pethani</t>
  </si>
  <si>
    <t>https://scholar.google.com/citations?hl=en&amp;user=UxAuJ_MAAAAJ</t>
  </si>
  <si>
    <t>UxAuJ_MAAAAJ</t>
  </si>
  <si>
    <t>Student at VIT Vellore</t>
  </si>
  <si>
    <t>Dimitri Lopez</t>
  </si>
  <si>
    <t>https://scholar.google.com/citations?hl=en&amp;user=oeTlDtkAAAAJ</t>
  </si>
  <si>
    <t>oeTlDtkAAAAJ</t>
  </si>
  <si>
    <t>Rensselaer Polytechnic Institute</t>
  </si>
  <si>
    <t>Yijie Ma</t>
  </si>
  <si>
    <t>https://scholar.google.com/citations?hl=en&amp;user=oCMfAOwAAAAJ</t>
  </si>
  <si>
    <t>oCMfAOwAAAAJ</t>
  </si>
  <si>
    <t>Asemahle Dyongo</t>
  </si>
  <si>
    <t>https://scholar.google.com/citations?hl=en&amp;user=kov8tKoAAAAJ</t>
  </si>
  <si>
    <t>kov8tKoAAAAJ</t>
  </si>
  <si>
    <t>Junior System Administrator</t>
  </si>
  <si>
    <t>Verified email at mylife.unisa.ac.za</t>
  </si>
  <si>
    <t>Rodrigo P. Calapan</t>
  </si>
  <si>
    <t>https://scholar.google.com/citations?hl=en&amp;user=oCCAOiIAAAAJ</t>
  </si>
  <si>
    <t>oCCAOiIAAAAJ</t>
  </si>
  <si>
    <t>Professor of Education and Information Technology, Lyceum of Alabang</t>
  </si>
  <si>
    <t>Verified email at lyceumalabang.edu.ph</t>
  </si>
  <si>
    <t>Suneeta Surapuraju</t>
  </si>
  <si>
    <t>https://scholar.google.com/citations?hl=en&amp;user=-uPOoXAAAAAJ</t>
  </si>
  <si>
    <t>Verified email at pace.ac.in</t>
  </si>
  <si>
    <t>Nathan Nguyen</t>
  </si>
  <si>
    <t>https://scholar.google.com/citations?hl=en&amp;user=zbYu0msAAAAJ</t>
  </si>
  <si>
    <t>zbYu0msAAAAJ</t>
  </si>
  <si>
    <t>Asif Iqbal Rahaman</t>
  </si>
  <si>
    <t>https://scholar.google.com/citations?hl=en&amp;user=EImUgsAAAAAJ</t>
  </si>
  <si>
    <t>EImUgsAAAAAJ</t>
  </si>
  <si>
    <t>Sopian</t>
  </si>
  <si>
    <t>https://scholar.google.com/citations?hl=en&amp;user=UIrVAv8AAAAJ</t>
  </si>
  <si>
    <t>UIrVAv8AAAAJ</t>
  </si>
  <si>
    <t>Universitas Bina Bangsa</t>
  </si>
  <si>
    <t>Verified email at binabangsa.ac.id</t>
  </si>
  <si>
    <t>Edoardo Tinto</t>
  </si>
  <si>
    <t>https://scholar.google.com/citations?hl=en&amp;user=uBEa2FcAAAAJ</t>
  </si>
  <si>
    <t>uBEa2FcAAAAJ</t>
  </si>
  <si>
    <t>PHD Candidate, University of Padova</t>
  </si>
  <si>
    <t>Gustavo Camargo Domingues</t>
  </si>
  <si>
    <t>https://scholar.google.com/citations?hl=en&amp;user=6Rufb-MAAAAJ</t>
  </si>
  <si>
    <t>6Rufb-MAAAAJ</t>
  </si>
  <si>
    <t>UNIOESTE - Campus Foz do IguaÃ§u</t>
  </si>
  <si>
    <t>Verified email at unioeste.br</t>
  </si>
  <si>
    <t>Shivam Yadav</t>
  </si>
  <si>
    <t>https://scholar.google.com/citations?hl=en&amp;user=SxbldcYAAAAJ</t>
  </si>
  <si>
    <t>SxbldcYAAAAJ</t>
  </si>
  <si>
    <t>Amity University Noida</t>
  </si>
  <si>
    <t>Maximilian Milovidov</t>
  </si>
  <si>
    <t>https://scholar.google.com/citations?hl=en&amp;user=a2aER8gAAAAJ</t>
  </si>
  <si>
    <t>a2aER8gAAAAJ</t>
  </si>
  <si>
    <t>Samuel Kori</t>
  </si>
  <si>
    <t>https://scholar.google.com/citations?hl=en&amp;user=KZrF6cIAAAAJ</t>
  </si>
  <si>
    <t>KZrF6cIAAAAJ</t>
  </si>
  <si>
    <t>Webbed Global</t>
  </si>
  <si>
    <t>Verified email at webbedglobal.co.uk</t>
  </si>
  <si>
    <t>Kenhao Chin</t>
  </si>
  <si>
    <t>https://scholar.google.com/citations?hl=en&amp;user=axbnt40AAAAJ</t>
  </si>
  <si>
    <t>axbnt40AAAAJ</t>
  </si>
  <si>
    <t>Computer Science, Texas A&amp;M University</t>
  </si>
  <si>
    <t>Sichang He</t>
  </si>
  <si>
    <t>https://scholar.google.com/citations?hl=en&amp;user=iKj1bQ4AAAAJ</t>
  </si>
  <si>
    <t>iKj1bQ4AAAAJ</t>
  </si>
  <si>
    <t>A'Laa Hussein Ali</t>
  </si>
  <si>
    <t>https://scholar.google.com/citations?hl=en&amp;user=YT-V-FEAAAAJ</t>
  </si>
  <si>
    <t>YT-V-FEAAAAJ</t>
  </si>
  <si>
    <t>University of Technology</t>
  </si>
  <si>
    <t>Craig Hamill</t>
  </si>
  <si>
    <t>https://scholar.google.com/citations?hl=en&amp;user=ftct2wkAAAAJ</t>
  </si>
  <si>
    <t>ftct2wkAAAAJ</t>
  </si>
  <si>
    <t>Director, Innovation, Technology and Knowledge Management</t>
  </si>
  <si>
    <t>Verified email at ul.org</t>
  </si>
  <si>
    <t>Asibul Hasan</t>
  </si>
  <si>
    <t>https://scholar.google.com/citations?hl=en&amp;user=8yD3DCcAAAAJ</t>
  </si>
  <si>
    <t>8yD3DCcAAAAJ</t>
  </si>
  <si>
    <t>Verified email at pridesys.com</t>
  </si>
  <si>
    <t>Ashikh Ahamed</t>
  </si>
  <si>
    <t>https://scholar.google.com/citations?hl=en&amp;user=YIyx7dwAAAAJ</t>
  </si>
  <si>
    <t>YIyx7dwAAAAJ</t>
  </si>
  <si>
    <t>St. John's Research Institute</t>
  </si>
  <si>
    <t>Verified email at sjri.res.in</t>
  </si>
  <si>
    <t>Arnab Purkayastha</t>
  </si>
  <si>
    <t>https://scholar.google.com/citations?hl=en&amp;user=NlBf2EgAAAAJ</t>
  </si>
  <si>
    <t>NlBf2EgAAAAJ</t>
  </si>
  <si>
    <t>Khulna University</t>
  </si>
  <si>
    <t>Verified email at cseku.ac.bd</t>
  </si>
  <si>
    <t>Shainky Dahiya</t>
  </si>
  <si>
    <t>https://scholar.google.com/citations?hl=en&amp;user=NpvrkfIAAAAJ</t>
  </si>
  <si>
    <t>NpvrkfIAAAAJ</t>
  </si>
  <si>
    <t>P.hD. Scholar, Kalinga University</t>
  </si>
  <si>
    <t>Naveen Rajan</t>
  </si>
  <si>
    <t>https://scholar.google.com/citations?hl=en&amp;user=IhizbmkAAAAJ</t>
  </si>
  <si>
    <t>IhizbmkAAAAJ</t>
  </si>
  <si>
    <t>Research Assistant, University of Colombo School of Computing</t>
  </si>
  <si>
    <t>Verified email at stu.ucsc.cmb.ac.lk</t>
  </si>
  <si>
    <t>https://scholar.google.com/citations?hl=en&amp;user=NK_1ztQAAAAJ</t>
  </si>
  <si>
    <t>NK_1ztQAAAAJ</t>
  </si>
  <si>
    <t>B.tech CSE, Amity University, Gwalior</t>
  </si>
  <si>
    <t>Natalie Grace Brigham</t>
  </si>
  <si>
    <t>https://scholar.google.com/citations?hl=en&amp;user=d4ryHyEAAAAJ</t>
  </si>
  <si>
    <t>d4ryHyEAAAAJ</t>
  </si>
  <si>
    <t>Priyant Banerjee</t>
  </si>
  <si>
    <t>https://scholar.google.com/citations?hl=en&amp;user=5D8_F6wAAAAJ</t>
  </si>
  <si>
    <t>5D8_F6wAAAAJ</t>
  </si>
  <si>
    <t>BTECH CSE student &amp; Researcher, Amity University</t>
  </si>
  <si>
    <t>Ankit Shaw</t>
  </si>
  <si>
    <t>https://scholar.google.com/citations?hl=en&amp;user=BMKy3_sAAAAJ</t>
  </si>
  <si>
    <t>BMKy3_sAAAAJ</t>
  </si>
  <si>
    <t>College of engineering, University of Washington (Seattle)</t>
  </si>
  <si>
    <t>Shailja Gupta</t>
  </si>
  <si>
    <t>https://scholar.google.com/citations?hl=en&amp;user=fHIowQ4AAAAJ</t>
  </si>
  <si>
    <t>fHIowQ4AAAAJ</t>
  </si>
  <si>
    <t>AI/ML Product Manger | Independent Researcher</t>
  </si>
  <si>
    <t>Verified email at tepper.cmu.edu</t>
  </si>
  <si>
    <t>Vidya D</t>
  </si>
  <si>
    <t>https://scholar.google.com/citations?hl=en&amp;user=cbm8zqIAAAAJ</t>
  </si>
  <si>
    <t>cbm8zqIAAAAJ</t>
  </si>
  <si>
    <t>Assistant Professor of Computer Science, Govt First Grade Women's College, Kalaburagi</t>
  </si>
  <si>
    <t>bhumika dasoar</t>
  </si>
  <si>
    <t>https://scholar.google.com/citations?hl=en&amp;user=5nVzmvYAAAAJ</t>
  </si>
  <si>
    <t>5nVzmvYAAAAJ</t>
  </si>
  <si>
    <t>Assistent Professor</t>
  </si>
  <si>
    <t>Verified email at cpj.edu.in</t>
  </si>
  <si>
    <t>Ashoktaru Pal</t>
  </si>
  <si>
    <t>https://scholar.google.com/citations?hl=en&amp;user=IVnIwYUAAAAJ</t>
  </si>
  <si>
    <t>IVnIwYUAAAAJ</t>
  </si>
  <si>
    <t>Assistant Professor in Computer Application</t>
  </si>
  <si>
    <t>Verified email at teamfuture.in</t>
  </si>
  <si>
    <t>Muhammad Taqiyuddin</t>
  </si>
  <si>
    <t>https://scholar.google.com/citations?hl=en&amp;user=4ZuESskAAAAJ</t>
  </si>
  <si>
    <t>4ZuESskAAAAJ</t>
  </si>
  <si>
    <t>Universitas Amikom Yogyakarta</t>
  </si>
  <si>
    <t>Saheba Kaur Kapoor</t>
  </si>
  <si>
    <t>https://scholar.google.com/citations?hl=en&amp;user=-a0khGcAAAAJ</t>
  </si>
  <si>
    <t>Panji Msowoya</t>
  </si>
  <si>
    <t>https://scholar.google.com/citations?hl=en&amp;user=YjAvjfcAAAAJ</t>
  </si>
  <si>
    <t>YjAvjfcAAAAJ</t>
  </si>
  <si>
    <t>Adjunct Lecturer, University of Livingstonia</t>
  </si>
  <si>
    <t>Verified email at unilia.ac.mw</t>
  </si>
  <si>
    <t>Prathit Kulkarni</t>
  </si>
  <si>
    <t>https://scholar.google.com/citations?hl=en&amp;user=TEkBhHMAAAAJ</t>
  </si>
  <si>
    <t>TEkBhHMAAAAJ</t>
  </si>
  <si>
    <t>Student, KLE Technological University</t>
  </si>
  <si>
    <t>Verified email at kletech.ac.in</t>
  </si>
  <si>
    <t>Sparsh Gupta</t>
  </si>
  <si>
    <t>https://scholar.google.com/citations?hl=en&amp;user=LB8Mx3cAAAAJ</t>
  </si>
  <si>
    <t>LB8Mx3cAAAAJ</t>
  </si>
  <si>
    <t>BS in Engineering: Computing at Franklin W. Olin College of Engineering</t>
  </si>
  <si>
    <t>Pooja Sharma</t>
  </si>
  <si>
    <t>https://scholar.google.com/citations?hl=en&amp;user=6ybMVo4AAAAJ</t>
  </si>
  <si>
    <t>6ybMVo4AAAAJ</t>
  </si>
  <si>
    <t>Assistant Professor IT, Lloyd Business School</t>
  </si>
  <si>
    <t>Akash Varun</t>
  </si>
  <si>
    <t>https://scholar.google.com/citations?hl=en&amp;user=1ebWnUQAAAAJ</t>
  </si>
  <si>
    <t>1ebWnUQAAAAJ</t>
  </si>
  <si>
    <t>Grad Student at Northeastern University | ML &amp; DS Enthusiast | SRM'23</t>
  </si>
  <si>
    <t>Darshan Deshpande</t>
  </si>
  <si>
    <t>https://scholar.google.com/citations?hl=en&amp;user=L8MI7CEAAAAJ</t>
  </si>
  <si>
    <t>L8MI7CEAAAAJ</t>
  </si>
  <si>
    <t>LIFE-To &amp; Beyond FoundationÂ®</t>
  </si>
  <si>
    <t>Aadesh Bafna</t>
  </si>
  <si>
    <t>https://scholar.google.com/citations?hl=en&amp;user=LuV-MVwAAAAJ</t>
  </si>
  <si>
    <t>LuV-MVwAAAAJ</t>
  </si>
  <si>
    <t>Student at KLE Technological University</t>
  </si>
  <si>
    <t>Mohammed Gaffoor.k</t>
  </si>
  <si>
    <t>https://scholar.google.com/citations?hl=en&amp;user=Z6BIJB0AAAAJ</t>
  </si>
  <si>
    <t>Z6BIJB0AAAAJ</t>
  </si>
  <si>
    <t>Verified email at thenewcollege.edu.in</t>
  </si>
  <si>
    <t>Anastasia Zompola</t>
  </si>
  <si>
    <t>https://scholar.google.com/citations?hl=en&amp;user=f20UEfsAAAAJ</t>
  </si>
  <si>
    <t>f20UEfsAAAAJ</t>
  </si>
  <si>
    <t>Phd Student, National and Kapodistrian University of Athens</t>
  </si>
  <si>
    <t>Christine Debora Simatupang</t>
  </si>
  <si>
    <t>https://scholar.google.com/citations?hl=en&amp;user=dnDL9bkAAAAJ</t>
  </si>
  <si>
    <t>dnDL9bkAAAAJ</t>
  </si>
  <si>
    <t>Universitas Paris-Saclay</t>
  </si>
  <si>
    <t>Ilyes Rezgui</t>
  </si>
  <si>
    <t>https://scholar.google.com/citations?hl=en&amp;user=2RI_ZRkAAAAJ</t>
  </si>
  <si>
    <t>2RI_ZRkAAAAJ</t>
  </si>
  <si>
    <t>Verified email at etudiant-isi.utm.tn</t>
  </si>
  <si>
    <t>Jackson</t>
  </si>
  <si>
    <t>https://scholar.google.com/citations?hl=en&amp;user=hwodEtsAAAAJ</t>
  </si>
  <si>
    <t>hwodEtsAAAAJ</t>
  </si>
  <si>
    <t>Sahar Bukhari</t>
  </si>
  <si>
    <t>https://scholar.google.com/citations?hl=en&amp;user=qvCc_YIAAAAJ</t>
  </si>
  <si>
    <t>qvCc_YIAAAAJ</t>
  </si>
  <si>
    <t>MS Computer Science &amp; MS Data Science  From Monroe College</t>
  </si>
  <si>
    <t>Sulav Thapa</t>
  </si>
  <si>
    <t>https://scholar.google.com/citations?hl=en&amp;user=CzbS9GoAAAAJ</t>
  </si>
  <si>
    <t>CzbS9GoAAAAJ</t>
  </si>
  <si>
    <t>Undergraduate, Mississippi State University</t>
  </si>
  <si>
    <t>Juan Reza Rizkilmy</t>
  </si>
  <si>
    <t>https://scholar.google.com/citations?hl=en&amp;user=CfSZS5wAAAAJ</t>
  </si>
  <si>
    <t>CfSZS5wAAAAJ</t>
  </si>
  <si>
    <t>Universitas Internasioal Batam</t>
  </si>
  <si>
    <t>Giang Tráº§n Thá»‹ Cáº©m</t>
  </si>
  <si>
    <t>https://scholar.google.com/citations?hl=en&amp;user=nfo_aGcAAAAJ</t>
  </si>
  <si>
    <t>nfo_aGcAAAAJ</t>
  </si>
  <si>
    <t>University of Information Technology - VNUHCM</t>
  </si>
  <si>
    <t>RAIHAN RIZIEQ HARAHAP</t>
  </si>
  <si>
    <t>https://scholar.google.com/citations?hl=en&amp;user=NlyWuZcAAAAJ</t>
  </si>
  <si>
    <t>NlyWuZcAAAAJ</t>
  </si>
  <si>
    <t>Universitas Islam negeri Sumatera Utara Medan</t>
  </si>
  <si>
    <t>RANJANA RAJPUT</t>
  </si>
  <si>
    <t>https://scholar.google.com/citations?hl=en&amp;user=27X2U7MAAAAJ</t>
  </si>
  <si>
    <t>27X2U7MAAAAJ</t>
  </si>
  <si>
    <t>Maharshi Dayanand University, Rohtak.</t>
  </si>
  <si>
    <t>Verified email at saitm.ac.in</t>
  </si>
  <si>
    <t>Rajender Pell Reddy</t>
  </si>
  <si>
    <t>https://scholar.google.com/citations?hl=en&amp;user=be9NFkAAAAAJ</t>
  </si>
  <si>
    <t>be9NFkAAAAAJ</t>
  </si>
  <si>
    <t>Information Security Specialist &amp; Architect</t>
  </si>
  <si>
    <t>Verified email at dominionenergy.com</t>
  </si>
  <si>
    <t>Kumar Avizeet</t>
  </si>
  <si>
    <t>https://scholar.google.com/citations?hl=en&amp;user=Y0cnv0cAAAAJ</t>
  </si>
  <si>
    <t>Y0cnv0cAAAAJ</t>
  </si>
  <si>
    <t>Sr. Manager Software Engineering at Optum, Eden Prairie, MN, USA</t>
  </si>
  <si>
    <t>Thomas Sepanosian</t>
  </si>
  <si>
    <t>https://scholar.google.com/citations?hl=en&amp;user=o3ffQ-0AAAAJ</t>
  </si>
  <si>
    <t>o3ffQ-0AAAAJ</t>
  </si>
  <si>
    <t>Andrea Watkins</t>
  </si>
  <si>
    <t>https://scholar.google.com/citations?hl=en&amp;user=IWVEIxcAAAAJ</t>
  </si>
  <si>
    <t>IWVEIxcAAAAJ</t>
  </si>
  <si>
    <t>Timothy Tran</t>
  </si>
  <si>
    <t>https://scholar.google.com/citations?hl=en&amp;user=jLeWqlIAAAAJ</t>
  </si>
  <si>
    <t>jLeWqlIAAAAJ</t>
  </si>
  <si>
    <t>Scott Kilgore</t>
  </si>
  <si>
    <t>https://scholar.google.com/citations?hl=en&amp;user=2eBTCekAAAAJ</t>
  </si>
  <si>
    <t>2eBTCekAAAAJ</t>
  </si>
  <si>
    <t>Eastern New Mexico University</t>
  </si>
  <si>
    <t>Verified email at enmu.edu</t>
  </si>
  <si>
    <t>Andrew Thompson</t>
  </si>
  <si>
    <t>https://scholar.google.com/citations?hl=en&amp;user=W-cO31cAAAAJ</t>
  </si>
  <si>
    <t>W-cO31cAAAAJ</t>
  </si>
  <si>
    <t>Student, University of Evansville</t>
  </si>
  <si>
    <t>Verified email at evansville.edu</t>
  </si>
  <si>
    <t>Elham Al-kholani</t>
  </si>
  <si>
    <t>https://scholar.google.com/citations?hl=en&amp;user=YOEF43kAAAAJ</t>
  </si>
  <si>
    <t>YOEF43kAAAAJ</t>
  </si>
  <si>
    <t>Ph.D researcher, Sana'a University</t>
  </si>
  <si>
    <t>Pooja Gani</t>
  </si>
  <si>
    <t>https://scholar.google.com/citations?hl=en&amp;user=A_B7EvQAAAAJ</t>
  </si>
  <si>
    <t>A_B7EvQAAAAJ</t>
  </si>
  <si>
    <t>Kashika Mahajan</t>
  </si>
  <si>
    <t>https://scholar.google.com/citations?hl=en&amp;user=XnhqY3EAAAAJ</t>
  </si>
  <si>
    <t>XnhqY3EAAAAJ</t>
  </si>
  <si>
    <t>Student, University of Wisconsin-Madison</t>
  </si>
  <si>
    <t>Ahmed Musa Iliyasu</t>
  </si>
  <si>
    <t>https://scholar.google.com/citations?hl=en&amp;user=GfuYavUAAAAJ</t>
  </si>
  <si>
    <t>GfuYavUAAAAJ</t>
  </si>
  <si>
    <t>Taraba State University</t>
  </si>
  <si>
    <t>Cyrus YH Fung</t>
  </si>
  <si>
    <t>https://scholar.google.com/citations?hl=en&amp;user=ro01gx0AAAAJ</t>
  </si>
  <si>
    <t>ro01gx0AAAAJ</t>
  </si>
  <si>
    <t>Software Engineering Student, McGill University</t>
  </si>
  <si>
    <t>Amik Rafly Azmi Ulya</t>
  </si>
  <si>
    <t>https://scholar.google.com/citations?hl=en&amp;user=8JU4Gj8AAAAJ</t>
  </si>
  <si>
    <t>8JU4Gj8AAAAJ</t>
  </si>
  <si>
    <t>Tanmay Kumar Sahu</t>
  </si>
  <si>
    <t>https://scholar.google.com/citations?hl=en&amp;user=w9hMlfAAAAAJ</t>
  </si>
  <si>
    <t>w9hMlfAAAAAJ</t>
  </si>
  <si>
    <t>Bachelor of Technology, Amity University</t>
  </si>
  <si>
    <t>Pedro Luis Cattai</t>
  </si>
  <si>
    <t>https://scholar.google.com/citations?hl=en&amp;user=6FS0j1oAAAAJ</t>
  </si>
  <si>
    <t>6FS0j1oAAAAJ</t>
  </si>
  <si>
    <t>UNESP</t>
  </si>
  <si>
    <t>Pinki</t>
  </si>
  <si>
    <t>https://scholar.google.com/citations?hl=en&amp;user=0vVw00QAAAAJ</t>
  </si>
  <si>
    <t>0vVw00QAAAAJ</t>
  </si>
  <si>
    <t>Student of BCA, Amrita Vishwa Vidyapeetham</t>
  </si>
  <si>
    <t>Verified email at ahead.students.amrita.edu</t>
  </si>
  <si>
    <t>Liam Self</t>
  </si>
  <si>
    <t>https://scholar.google.com/citations?hl=en&amp;user=vLN6HfAAAAAJ</t>
  </si>
  <si>
    <t>vLN6HfAAAAAJ</t>
  </si>
  <si>
    <t>Verified email at cl.cam.ac.uk</t>
  </si>
  <si>
    <t>Md. Shafayat Tazoar</t>
  </si>
  <si>
    <t>https://scholar.google.com/citations?hl=en&amp;user=4nSUxjEAAAAJ</t>
  </si>
  <si>
    <t>4nSUxjEAAAAJ</t>
  </si>
  <si>
    <t>Avanith Kanamarlapudi</t>
  </si>
  <si>
    <t>https://scholar.google.com/citations?hl=en&amp;user=k0i0NoMAAAAJ</t>
  </si>
  <si>
    <t>k0i0NoMAAAAJ</t>
  </si>
  <si>
    <t>Graduate Student at umass boston</t>
  </si>
  <si>
    <t>Youssef Aakam</t>
  </si>
  <si>
    <t>https://scholar.google.com/citations?hl=en&amp;user=Im29CCgAAAAJ</t>
  </si>
  <si>
    <t>Im29CCgAAAAJ</t>
  </si>
  <si>
    <t>Phd. student</t>
  </si>
  <si>
    <t>Saikat Dutta</t>
  </si>
  <si>
    <t>https://scholar.google.com/citations?hl=en&amp;user=KE4FtAIAAAAJ</t>
  </si>
  <si>
    <t>KE4FtAIAAAAJ</t>
  </si>
  <si>
    <t>Principal Architect, Boston Consulting Group</t>
  </si>
  <si>
    <t>Hao Han Low</t>
  </si>
  <si>
    <t>https://scholar.google.com/citations?hl=en&amp;user=Rl2rnm4AAAAJ</t>
  </si>
  <si>
    <t>Rl2rnm4AAAAJ</t>
  </si>
  <si>
    <t>AI in healthcare, medical artificial intelligence, medical device software, Healthcare Information</t>
  </si>
  <si>
    <t>AI in Healthcare, Multimodal  machine learning</t>
  </si>
  <si>
    <t>AI in Healthcare, Anomaly Detection, Multivariate Time Series</t>
  </si>
  <si>
    <t>Application of AI, AI in Healthcare, Action Recognition, Machine Learning, Big Data</t>
  </si>
  <si>
    <t>Deep learning, AI in Healthcare</t>
  </si>
  <si>
    <t>Artificial Intelligence, AI in Healthcare, Human-computer Interaction, Information Science</t>
  </si>
  <si>
    <t>Machine Learning, XAI, AI in Healthcare, Surgical Data Science</t>
  </si>
  <si>
    <t>Vision and Language, Continual Learning, AI in Healthcare</t>
  </si>
  <si>
    <t>AI in Healthcare, Natural Language Processing</t>
  </si>
  <si>
    <t>Deep Learning, Computer Vision, Medical Image Analysis, AI in Healthcare</t>
  </si>
  <si>
    <t>AI in Healthcare, Biomedical Data Science, Machine Learning, Computer Vision</t>
  </si>
  <si>
    <t>Machine learning, Deep learning, AI in healthcare</t>
  </si>
  <si>
    <t>Deep Learning, Computer Vision, AI in Healthcare, Affective Computing, Natural Language Processing</t>
  </si>
  <si>
    <t>Machine Learning, Computation Biology, AI in healthcare</t>
  </si>
  <si>
    <t>AI for Science, AI in Healthcare, Deep Learning, Computational Biology</t>
  </si>
  <si>
    <t>Health Informatics, Human-Computer Interaction, Healthcare IT Management, Design Science Research, AI in Healthcare</t>
  </si>
  <si>
    <t>Computer Science, AI in Healthcare, Electronic Health Records</t>
  </si>
  <si>
    <t>Machine/Deep Learning, Medical Data Analysis, AI in Healthcare, Graph Representation Learning</t>
  </si>
  <si>
    <t>AI in healthcare, physiological signal, embedded AI, edge computing, IoMT</t>
  </si>
  <si>
    <t>XAI, Machine Learning/Deep learning, TinyML, AI in healthcare, Privacy Preservation</t>
  </si>
  <si>
    <t>Deep learning, Clinical informatics, AI in healthcare, High-throughput Screening, EHR mining</t>
  </si>
  <si>
    <t>AI in Healthcare, AI in Cryptocurrencies, AI in Cybersecurity, AI in Financial Data Forecasting</t>
  </si>
  <si>
    <t>Social Computing, AI in Healthcare, Natural Language Processing</t>
  </si>
  <si>
    <t>AI in healthcare, Medical Image processing, Machine Learning, Computer Vision</t>
  </si>
  <si>
    <t>Time Series, Energy forecasting, AI in Healthcare</t>
  </si>
  <si>
    <t>AI in Healthcare, Natural Language Processing, Machine Learning</t>
  </si>
  <si>
    <t>XAI, Generative AI, Deep Learning, AI in healthcare, AI in Cybersecurity.</t>
  </si>
  <si>
    <t>Machine Learning, AI in healthcare, biomedical informatics, precision medicine</t>
  </si>
  <si>
    <t>Medical Image Analysis, AI in Healthcare, Scene Recognition</t>
  </si>
  <si>
    <t>AI in healthcare, Deep Learning, Computer Vision, Graph Neural Network</t>
  </si>
  <si>
    <t>AI in Healthcare, Contactless Sensing, Mobile Computing</t>
  </si>
  <si>
    <t>Machine Learning, Deep learning, AI in Healthcare, Artificial intelligence</t>
  </si>
  <si>
    <t>Machine Learning, AI in Healthcare, Diagnostic Imaging, Contact tracing, AI in Disease diagnosis</t>
  </si>
  <si>
    <t>Point-of-Care Diagnostics, AI in Healthcare, Biosensors, Bioelectronics, Microfluidics</t>
  </si>
  <si>
    <t>AI in HealthCare, Smart Health</t>
  </si>
  <si>
    <t>Clinical AI, AI in Healthcare, Artificial Intelligence, Machine Learning</t>
  </si>
  <si>
    <t>AI in HealthCare, Geometric and Visual Understanding, Explainable AI</t>
  </si>
  <si>
    <t>Computer Vision, Machine Learning, AI in Healthcare, Medical Image Analysis</t>
  </si>
  <si>
    <t>natural language processing, text mining, algorithmic fairness, explainable AI, AI in healthcare</t>
  </si>
  <si>
    <t>AI in healthcare, uncertainty quantification, multimodal data fusion</t>
  </si>
  <si>
    <t>Geriatrics, AI in Healthcare</t>
  </si>
  <si>
    <t>Deep Learning, Image Processing, Generative AI, Diffusion Models, AI in Healthcare</t>
  </si>
  <si>
    <t>Artificial Intelligence, AI in healthcare, Cost optimization, Real time detection and tracking</t>
  </si>
  <si>
    <t>AI in Healthcare, Reinforcement Learning, Multimodal AI</t>
  </si>
  <si>
    <t>Data Science, AI in Healthcare, Wearable Sensor, Digital health</t>
  </si>
  <si>
    <t>Large Language Model, Drug Discovery, AI in Healthcare</t>
  </si>
  <si>
    <t>AI in Healthcare, Machine learning, Multi-omics integration, Metabolic modelling</t>
  </si>
  <si>
    <t>Domain Generalization, Deep Learning, Representation Learning, AI in Healthcare</t>
  </si>
  <si>
    <t>AI in Healthcare, Machine Learning, GenAI &amp; Computer Vision, NLP &amp; LLM, AWS</t>
  </si>
  <si>
    <t>Artificial Intelligence, Deep Learning, Wireless Communication, Massive MIMO, AI in Healthcare</t>
  </si>
  <si>
    <t>AI in Healthcare, Medical Image Analysis, Signal Processing, Retinal and Brain Imaging</t>
  </si>
  <si>
    <t>AI in Healthcare, AI Innovation, AI Healthcare startups</t>
  </si>
  <si>
    <t>Artificial Intelligence, Machine Learning, Computer Vision, AI in Healthcare</t>
  </si>
  <si>
    <t>Poisoning, Neurology, AI in Healthcare</t>
  </si>
  <si>
    <t>Machine Learning, AI in Healthcare</t>
  </si>
  <si>
    <t>Time series Analysis, Data Mining, AI in Healthcare</t>
  </si>
  <si>
    <t>Genetics, bioinformatics, cancer Genomics, AI in Healthcare</t>
  </si>
  <si>
    <t>AI in healthcare, multimodal learning, data mining, text mining, natural language processing</t>
  </si>
  <si>
    <t>Wearable Sensors, AI in Healthcare, Machine learning, Deep Learning</t>
  </si>
  <si>
    <t>AI in Healthcare, Wearable Sensors, FMCW Radar</t>
  </si>
  <si>
    <t>Machine Learning, Time Series Analysis, Bayesian Modeling, AI in Healthcare</t>
  </si>
  <si>
    <t>Deep learning, AI in healthcare, Data science</t>
  </si>
  <si>
    <t>AI in Healthcare, Computational Drug Discovery, Deep Learning, Machine Learning, Computer Vision</t>
  </si>
  <si>
    <t>AI in Healthcare, Drone Technology, Biomedicial Engineering</t>
  </si>
  <si>
    <t>AI in Healthcare, NLP, Computer Vision</t>
  </si>
  <si>
    <t>Robotics, Deep Learning, Agricultural automation, AI in healthcare</t>
  </si>
  <si>
    <t>mHealth, Digital Health, AI in Healthcare, Biosignal Processing, Chronic Disease Self-management</t>
  </si>
  <si>
    <t>Dentistry, Oral surgery, AI in healthcare, Digital Dentistry, OMFS</t>
  </si>
  <si>
    <t>Reproductive medicine, Clinical Informatics, AI in healthcare</t>
  </si>
  <si>
    <t>Image Processing, Deep Learning, Computer Vision, AI in Healthcare</t>
  </si>
  <si>
    <t>Machine Learning, Biomedical Engineering, AI in Healthcare</t>
  </si>
  <si>
    <t>deep learning, self-supervised learning, data efficient learning, Medical AI, AI in Healthcare</t>
  </si>
  <si>
    <t>Machine Learning, Deep Learning, AI in Healthcare</t>
  </si>
  <si>
    <t>Medical Data Analysis, Machine learning, AI in Healthcare</t>
  </si>
  <si>
    <t>AI in Healthcare, Natural Language Processing, Biomedical Informatics, Health Data Science</t>
  </si>
  <si>
    <t>Conversational AI, AI in Healthcare</t>
  </si>
  <si>
    <t>Digital Health, mhealth, Machine Learning, Deep Learning, AI in Healthcare</t>
  </si>
  <si>
    <t>Natural Language Processing, Computational Linguistics, AI in Healthcare, Information Extraction</t>
  </si>
  <si>
    <t>Artificial Intelligence, AI in Healthcare, Neural Networks, Computer Vision, Cloud Computing</t>
  </si>
  <si>
    <t>Biomedical Signal Processing, Biomedical Instrumentation, AI in healthcare, Deep Learning</t>
  </si>
  <si>
    <t>Biomedical Imaging, Machine Learning, Applied Electromagnetics, AI in HealthCare</t>
  </si>
  <si>
    <t>Data Science, Machine Learning, AI in healthcare, Computer Vision</t>
  </si>
  <si>
    <t>NLP, AI in healthcare, LLM</t>
  </si>
  <si>
    <t>Ethical AI, Robust AI, AI in healthcare</t>
  </si>
  <si>
    <t>Machine Learning, AI in Healthcare, Time-series Prediction</t>
  </si>
  <si>
    <t>Health Economics, Healthcare Management and Innovations, AI in Healthcare</t>
  </si>
  <si>
    <t>Predictive Analytics in Healthcare, Wearable Devices, Machine Learning, AI in Healthcare, Electronic Health Records</t>
  </si>
  <si>
    <t>AI in healthcare, Diabetes Technology, Anti-microbial resistance, Artificial Intelligence</t>
  </si>
  <si>
    <t>Smart Homes, AI in Healthcare, Internet of Things (IoT, Signal Processing, Optimization</t>
  </si>
  <si>
    <t>AI in Healthcare, Machine Learning, Bioinformatics</t>
  </si>
  <si>
    <t>Applied Machine Learning, Human-Centric Sensing, Wearable Sensors, AI in Healthcare</t>
  </si>
  <si>
    <t>Machine Learning, Deep Learning, AI in healthcare, MEMS sensor design</t>
  </si>
  <si>
    <t>Machine Learning, Deep Learning, AI in Healthcare, Explainable AI</t>
  </si>
  <si>
    <t>Deep Learning, Graph Neural Network, Neuroscience, AI in Healthcare, LLMs</t>
  </si>
  <si>
    <t>Biomed Information &amp; Signal, AI in Healthcare, Wearable Electronics, Biomaterials</t>
  </si>
  <si>
    <t>Federated Learning, Trustworthy AI/ML, Privacy Preserving Machine Learning, AI in Healthcare</t>
  </si>
  <si>
    <t>Machine Learning, Digital Signal Processing, AI In Healthcare</t>
  </si>
  <si>
    <t>Leukemias, Genomics, AI in Healthcare, Proteomics, Medical Imaging</t>
  </si>
  <si>
    <t>Biosignal Processing, Biomedical Instrumentation, IoT, AI in Healthcare</t>
  </si>
  <si>
    <t>AI in Healthcare, Bioinformatics, Engineering, Stochastic Processes</t>
  </si>
  <si>
    <t>AI in healthcare, TinyAI, NAS</t>
  </si>
  <si>
    <t>Data Science and Machine Learning, AI in Healthcare, Continual learning, Distributed Systems, Social Networks</t>
  </si>
  <si>
    <t>Cyber-Physical Systems, Mobile Sensing, AI in Healthcare</t>
  </si>
  <si>
    <t>AI in Healthcare, Data Science, NLP, Biomedical Informatics</t>
  </si>
  <si>
    <t>Software Engineering, AI in Healthcare, Machine Learning, Deep Learning</t>
  </si>
  <si>
    <t>Clinical research, Epidemiology, Public health, AI in healthcare, STEM education</t>
  </si>
  <si>
    <t>LLM, NLP, AI in Healthcare</t>
  </si>
  <si>
    <t>deep learning, AI in healthcare</t>
  </si>
  <si>
    <t>MACHINE LEARNING, AI IN HEALTHCARE, Clinical Pharmacology, Pharmacotherapy, Oncology</t>
  </si>
  <si>
    <t>Deep Learning, AI in Healthcare</t>
  </si>
  <si>
    <t>Digital Health, Mobile Health, AI in healthcare, Health information management</t>
  </si>
  <si>
    <t>Representation learning, AI in healthcare, Medical Imaging</t>
  </si>
  <si>
    <t>Dentistry, Public Health, Health Policy, AI in Healthcare</t>
  </si>
  <si>
    <t>Preventive Cardiology, AI in Healthcare, Translational Research, MedTech Entrepreneurship</t>
  </si>
  <si>
    <t>Deep Learning, IoT, AI in Healthcare</t>
  </si>
  <si>
    <t>Material Chemistry, Reticular Chemistry, Genomics, Biochemistry, AI in Healthcare</t>
  </si>
  <si>
    <t>Artificial Intelligence, AI in Healthcare, Machine Learning, Deep Learning</t>
  </si>
  <si>
    <t>AI in Healthcare, Machine Learning, Deep Learning, Computer Vision</t>
  </si>
  <si>
    <t>AI in Healthcare, Rehabilitation, Machine Learning, Health Informatics</t>
  </si>
  <si>
    <t>Computer Vision, Deep Learning, AI in Healthcare</t>
  </si>
  <si>
    <t>AI in Healthcare, Biomedical Signal Processing, Computer Aided Diagnosis, Machine Learning</t>
  </si>
  <si>
    <t>Systematic Review &amp; Meta-analysis, Internal Medicine, Pharmacology, AI in Healthcare</t>
  </si>
  <si>
    <t>LLM, 3D reconstruction, AI in Healthcare</t>
  </si>
  <si>
    <t>NLP, Large Language Models, AI in Healthcare</t>
  </si>
  <si>
    <t>AI in HealthCare, Software Development</t>
  </si>
  <si>
    <t>Knowledge Graphs, Social Network Analytics, AI in Healthcare, Cloud and Distributed Computing</t>
  </si>
  <si>
    <t>AI in Healthcare, Signal &amp; Image Processing, Deep Learning, Bio-Sensors</t>
  </si>
  <si>
    <t>Biomedical Engineering, AI in Healthcare, Computer Vision, Autonomous Vehicles</t>
  </si>
  <si>
    <t>AI in healthcare, Biosignal processing, Digital health, Telemedicine, mHealth</t>
  </si>
  <si>
    <t>Medical Data Analysis, Clinical Decision Support Systems, AI in Healthcare</t>
  </si>
  <si>
    <t>Applied Machine Learning, Graph learning, Data mining, Data analysis, AI in Healthcare</t>
  </si>
  <si>
    <t>Machine Learning, AI in Healthcare, High Performance Computing</t>
  </si>
  <si>
    <t>Quantitative Finance, Machine Learning, Risk Management, AI in Healthcare</t>
  </si>
  <si>
    <t>Blockchain, AI in healthcare, Digital Twins, Machine Learning, Deep Learning</t>
  </si>
  <si>
    <t>Biomedical Engineering, Biosignal processing, Medical Imaging, AI in healthcare, Neuroengineering</t>
  </si>
  <si>
    <t>Deep Learning, AI in healthcare</t>
  </si>
  <si>
    <t>Computer Vision, Deep Learning, AI in Healthcare, Explainable AI, IoT</t>
  </si>
  <si>
    <t>AI, AI in Healthcare, Machine Learning, Big Data in Healthcare</t>
  </si>
  <si>
    <t>Machine Learning, Deep Learning, AI in healthcare</t>
  </si>
  <si>
    <t>Health Informatics, Clinical Informatics, AI in Healthcare, Bioinformatics</t>
  </si>
  <si>
    <t>machine learning, AI in healthcare, IOT, deep learning</t>
  </si>
  <si>
    <t>Medical Image Analysis, AI in Healthcare, Computer Vision, Machine Learning</t>
  </si>
  <si>
    <t>AI in Healthcare, Human Computer Interaction, Reinforcement Learning, Cognitive Science, AGI</t>
  </si>
  <si>
    <t>Machine Learning, Computer Vision, AI in Healthcare, Generative AI</t>
  </si>
  <si>
    <t>Cancer Detection, Image Processing, Medical Informatics, AI in Healthcare</t>
  </si>
  <si>
    <t>Computer Vision, Deep learning, Medical Image Processing, AI in Healthcare</t>
  </si>
  <si>
    <t>Information Systems, Digitization, AI in Healthcare, Hospital Digitization</t>
  </si>
  <si>
    <t>Signal processing, Healthcare, AI in Healthcare, Biomedical Signal Processing</t>
  </si>
  <si>
    <t>Computational Neuroscience, AI in Healthcare, Biomedical Signal Processing, EEG</t>
  </si>
  <si>
    <t>Biomedical Instrumentation, AI in healthcare, Bio Signal and Image Processing, Biomechanics</t>
  </si>
  <si>
    <t>AI in Healthcare, Explainbale AI, Federated Learning</t>
  </si>
  <si>
    <t>Healthcare Analytics, AI in Healthcare, Disease prediction and prevention</t>
  </si>
  <si>
    <t>TinyML, Computer Vision, AI in healthcare, Hospital Administration, Human Factor Engineering</t>
  </si>
  <si>
    <t>Machine Learning, Artificial Intelligence, AI in Healthcare</t>
  </si>
  <si>
    <t>AI in Healthcare, Parallel Processing, Sentiment Analysis</t>
  </si>
  <si>
    <t>Mechanical Engineer, Rehabilitaion Engineering, Biomechanics, AI in Healthcare</t>
  </si>
  <si>
    <t>deep learning, medical artificial intelligence</t>
  </si>
  <si>
    <t>NLP, Deep Learning, Medical Imaging, Medical Artificial Intelligence</t>
  </si>
  <si>
    <t>machine learning, medical artificial intelligence</t>
  </si>
  <si>
    <t>Computer Vision, Multi-model Learning, Medical Artificial Intelligence</t>
  </si>
  <si>
    <t>Computer Vision, Artificial Intelligence, Machine learning, Histopathology, Medical Artificial Intelligence</t>
  </si>
  <si>
    <t>Medical Artificial Intelligence, Machine Learning, Deep Learning, Neuroimaging</t>
  </si>
  <si>
    <t>computer vision, scene understanding, artificial intelligence, medical artificial intelligence</t>
  </si>
  <si>
    <t>Medical Artificial Intelligence, Medical Image Processing and Analysis, Medical Signal Processing</t>
  </si>
  <si>
    <t>Medical Artificial Intelligence, Drug Discovery</t>
  </si>
  <si>
    <t>Multimodal Generation, Large Language Model, Medical Artificial Intelligence</t>
  </si>
  <si>
    <t>Computer vision, image processing, medical device software, deep learning, machine learning</t>
  </si>
  <si>
    <t>Computer Science, Artificial Intelligence, Computer vision, Image Processing</t>
  </si>
  <si>
    <t>computer science, artificial intelligence, machine learning</t>
  </si>
  <si>
    <t>Machine learning, computational biology, computer science</t>
  </si>
  <si>
    <t>Bioinformatics, Computer Science</t>
  </si>
  <si>
    <t>Bioinformatics, Computer Science, Epidemiology</t>
  </si>
  <si>
    <t>Machine Learning, Artificial Intelligence, Computer Science, Statistics</t>
  </si>
  <si>
    <t>Computer science, Computer Vision, Digital Marketing, Data Mining, Digital advertising</t>
  </si>
  <si>
    <t>computer science, data science, big data, computational biology</t>
  </si>
  <si>
    <t>Optimization, Machine Learning, Artificial Intelligence, Computer Science, Text Mining</t>
  </si>
  <si>
    <t>Information technology, Education, Pedagogical technology, Computer science</t>
  </si>
  <si>
    <t>Computer Science, Web, Data Mining, Artificial Intelligence</t>
  </si>
  <si>
    <t>software development, computer science</t>
  </si>
  <si>
    <t>computer science, cyber-security, program analysis, blockchain</t>
  </si>
  <si>
    <t>Computer Science, Machine Learning, High Performance Computing</t>
  </si>
  <si>
    <t>Computer Science, Artificial Inteligence, Natural Language Processing, Information Extraction</t>
  </si>
  <si>
    <t>Software engineering, Cyber security, Computer science</t>
  </si>
  <si>
    <t>Computer Science, Generative AI, Audio Processing, Computer Graphics</t>
  </si>
  <si>
    <t>dentistry, ai, computer science, orthodontics, restoratives</t>
  </si>
  <si>
    <t>Computer Science, Machine Learning</t>
  </si>
  <si>
    <t>FAIR data management, Computer Science, Information Science, Web development</t>
  </si>
  <si>
    <t>Computer Science, Computer Vision</t>
  </si>
  <si>
    <t>computer science, artificial intelligence</t>
  </si>
  <si>
    <t>Machine Learning, Computer Science, Data Science</t>
  </si>
  <si>
    <t>Computer Science, Information Technology, AI, pedagogy, Computer modelling</t>
  </si>
  <si>
    <t>Artificial Intellegence, Statistika, Computer Science, Machine Learning, Robotika</t>
  </si>
  <si>
    <t>Computer Science, Game Development, Machine Learning, AR/VR, Human Computer Interaction</t>
  </si>
  <si>
    <t>computer science, biology, regenerative medicine</t>
  </si>
  <si>
    <t>Precision Medicine, PDA, individualizedPDA, Computer Science</t>
  </si>
  <si>
    <t>Information Systems, Computer Science, Technopreneurship</t>
  </si>
  <si>
    <t>Computer science, artificial intelligence, mathematics, physics</t>
  </si>
  <si>
    <t>Computer Science, Information Technology, Artificial Intelligence, Innovation Adoption, Research Methodology</t>
  </si>
  <si>
    <t>artificial intelligence, machine learning, data science, computer science</t>
  </si>
  <si>
    <t>Computer Science, Quantum Computing, Quantum Information</t>
  </si>
  <si>
    <t>Neural-Symbolic Learning, Natural Language Processing, Computer Science, Computer Vision</t>
  </si>
  <si>
    <t>Computer Science, Deep Learning</t>
  </si>
  <si>
    <t>Computer Science, Software Engineering, Computer Networks, Information Systems, Electrical Engineering</t>
  </si>
  <si>
    <t>HCI, Computer science, LLMs, Computer Science Education</t>
  </si>
  <si>
    <t>Computer Science, Machine Learning, Deep Learning, Natural Language Processing</t>
  </si>
  <si>
    <t>Computer science, Digital Twin, Maintenance</t>
  </si>
  <si>
    <t>Ilmu Administrasi Negara, Computer Science, Ekonomi, Manajemen, Ilmu Pemerintahan</t>
  </si>
  <si>
    <t>Bioinformatics, Computational Biology, Neuroscience, Computer science, Artificial Intelligence</t>
  </si>
  <si>
    <t>urban data, transportation, computer science, bikeability</t>
  </si>
  <si>
    <t>Computer Science, Big Data, Cyber Security, Artificial Intelligence, Data Science</t>
  </si>
  <si>
    <t>Information Technology, Internet Technology, Computer Science, online labs, Data Mining</t>
  </si>
  <si>
    <t>Computer Science, Deep Learning, Computer Vision</t>
  </si>
  <si>
    <t>GPU, High Performance Computing, Computer Science</t>
  </si>
  <si>
    <t>Computer Science, Artificial Intelligence</t>
  </si>
  <si>
    <t>Computer Science, Artificial Intelligent, Machine Learning, CAD</t>
  </si>
  <si>
    <t>Computer Science, Artificial Intelligence, Cyber Security, Data Science</t>
  </si>
  <si>
    <t>AI, Data Science, Data Mining, NLP, Computer Science</t>
  </si>
  <si>
    <t>Computer Science, Artificial Intelligence, Reinforcement Learning, Game Theory</t>
  </si>
  <si>
    <t>computational social science, natural language processing, computer science</t>
  </si>
  <si>
    <t>Robotics, Computer Science, Reinforcement Learning</t>
  </si>
  <si>
    <t>Machine Learning, Computer Science, AI, Big Data, Full Stack Web Development</t>
  </si>
  <si>
    <t>Computer Science, Biostatistics</t>
  </si>
  <si>
    <t>computer science, software testing, formal methods, programming languages</t>
  </si>
  <si>
    <t>Neurology, Imaging, Machine Learning, Bioinformatics, Computer Science</t>
  </si>
  <si>
    <t>Computer Science, Software Engineering, Deep Learning, Neural Networks</t>
  </si>
  <si>
    <t>Computer Science, Bioengineering</t>
  </si>
  <si>
    <t>Computer Science, Artificial Intelligence, Natural Language Processing</t>
  </si>
  <si>
    <t>Computer Science, Machine Learning, Artificial intelligence, Data Mining</t>
  </si>
  <si>
    <t>Computer Science, Machine Learning, Artificial Intelligence, Deep Learning, Neural Networks</t>
  </si>
  <si>
    <t>Computer Science, Side Channel Analysis, Machine Learning</t>
  </si>
  <si>
    <t>Machine Learning for Health, Biostatistics, Computer Science</t>
  </si>
  <si>
    <t>Computer Science, Artificial Intelligence, Natural Language Processing, Speech Processing</t>
  </si>
  <si>
    <t>computer science, iot, machine learning, robotics, data analysis</t>
  </si>
  <si>
    <t>Bio informatic, computer science, sensors</t>
  </si>
  <si>
    <t>Computer Science, Machine Learning, Artificial Intelligence, Data Science</t>
  </si>
  <si>
    <t>virtual reality, computer science</t>
  </si>
  <si>
    <t>Computer Science, Cryptography, Machine Learning, Side Channel Analysis</t>
  </si>
  <si>
    <t>bioinformatics, computer science, cancer biology</t>
  </si>
  <si>
    <t>Artificial Intelligence, Deep learning, Computer Science</t>
  </si>
  <si>
    <t>Computer Science, Bioinformatics, Geoinformatics, Artificial intelligence, Remote Sensing</t>
  </si>
  <si>
    <t>Computer Science, Computer Vision, Digital Image, Machine Learning, Electrical Engineering</t>
  </si>
  <si>
    <t>Genomics Bioinformatics, Genetic Analysis, Human Genetics, Software Engineering, Computer Science</t>
  </si>
  <si>
    <t>Computer science, History</t>
  </si>
  <si>
    <t>optimization, game theory, healthcare, computer science</t>
  </si>
  <si>
    <t>computer science, bioinformatics, genomics, software engineering</t>
  </si>
  <si>
    <t>computer science, biomedical engineering, machine learning, deep learning, generative modelling</t>
  </si>
  <si>
    <t>Computer Science, Natural Language Processing, Human Robot Interaction, Machine Learning</t>
  </si>
  <si>
    <t>Computer Science, High-Performance Computing, Computer Systems, AI/ML</t>
  </si>
  <si>
    <t>Artificial Intelligence, Computer Science</t>
  </si>
  <si>
    <t>Computer Science, Computer Architecture</t>
  </si>
  <si>
    <t>Computer Science, Machine Learning, Computer Vision</t>
  </si>
  <si>
    <t>Computer Science, Mathematics</t>
  </si>
  <si>
    <t>Deep Learning, Astrophysics, Computer Science</t>
  </si>
  <si>
    <t>Computer Science, Information Technology, Artificial Intelligence, Cloud Computing, Cyber Security.</t>
  </si>
  <si>
    <t>Computer Science, Chemistry, DFT, Machine Learning</t>
  </si>
  <si>
    <t>Computer Science, Machine Learning, Deep Learning</t>
  </si>
  <si>
    <t>Computer Science, Security, Cryptography, Future Internet, Distributed Networking</t>
  </si>
  <si>
    <t>bioinformaticsl, machine learning, deep learning, computer science</t>
  </si>
  <si>
    <t>Computer Science, Cryptography, Nonlinear dynamics, Information Security, Signal Processing</t>
  </si>
  <si>
    <t>Computer Science, Computational Linguistics, Natural Language Processing</t>
  </si>
  <si>
    <t>Machine Learning, Natural Language Processing, Program Synthesis, Artificial Intelligence, Computer Science</t>
  </si>
  <si>
    <t>Computer Science, AI</t>
  </si>
  <si>
    <t>Computer Science, Natural Language Processing, Deep Learning</t>
  </si>
  <si>
    <t>IT-Security, Computer Science, Reverse-Engineering</t>
  </si>
  <si>
    <t>Ð¼Ð°Ñ‚ÐµÐ¼Ð°Ñ‚Ð¸ÐºÐ°, ÐºÐ¾Ð¼Ð¿ÑŒÑŽÑ‚ÐµÑ€Ð½Ñ‹Ðµ Ð½Ð°ÑƒÐºÐ¸, mathematics, computer science</t>
  </si>
  <si>
    <t>Computational Biology, Computer Science</t>
  </si>
  <si>
    <t>Computer Science, AI/ML, Banking Applications</t>
  </si>
  <si>
    <t>Computer Science, Data Privacy, Machine Learning</t>
  </si>
  <si>
    <t>Computer Science, Software Engineering, Machine Learning</t>
  </si>
  <si>
    <t>Computer Science, Fullstack Development, Machine Learning, Artificial Intelligence, Internet of Things</t>
  </si>
  <si>
    <t>Artificial Intelligence, Computer Science, Statistics, Signal And Image Processing, Data Science</t>
  </si>
  <si>
    <t>fMRI, Behavioral Neuroscience, Computer Science</t>
  </si>
  <si>
    <t>Engineering, Medical Science, Laws, Business, Computer Science</t>
  </si>
  <si>
    <t>Transportation, Computer Science, Micromobility, Econometrics, Travel Demand</t>
  </si>
  <si>
    <t>Computer science, molecular discovery, metaheuristics, combinatorial optimization, machine learning</t>
  </si>
  <si>
    <t>Computer Science, NLP</t>
  </si>
  <si>
    <t>Computer science, big data</t>
  </si>
  <si>
    <t>Computer Science, Quantum Computing, Machine Learning, Computer and Network Architectures</t>
  </si>
  <si>
    <t>Physics, Cosmology, Computer Science</t>
  </si>
  <si>
    <t>Psychology, Neuroscience, AI, Computer Science</t>
  </si>
  <si>
    <t>Computer Science, Software Engineering, E-Learning</t>
  </si>
  <si>
    <t>Computer Science, Deep Learning, Reinforcement Learning, Artificial Intelligence</t>
  </si>
  <si>
    <t>Drones/UAVs, Computer Science, Public Policy, Satellite Remote Sensing, Environmental Sciences</t>
  </si>
  <si>
    <t>Computer Science, Computer Graphics, Computer Vision, Visualization, eXtended Reality</t>
  </si>
  <si>
    <t>Computation and Language, Artificial Intelligence, Computer Science, Internet, Technology</t>
  </si>
  <si>
    <t>Computer Science, Deep learning</t>
  </si>
  <si>
    <t>Computer science, quantum computing</t>
  </si>
  <si>
    <t>Computer Science, Software Engineering</t>
  </si>
  <si>
    <t>Statistics, Biostatistics, Computer Science</t>
  </si>
  <si>
    <t>Computer Science, Information Technology, Software Engineering</t>
  </si>
  <si>
    <t>Computer science, Artificial Intelligence, Machine Learning, Natural Language Processing, Bio</t>
  </si>
  <si>
    <t>Computer Science, Human-Computer Interaction, Human-AI Interaction, Machine Learning, Agile Software</t>
  </si>
  <si>
    <t>Industrial physics, Energy technologies, Circular economy, Blockchain, Computer science</t>
  </si>
  <si>
    <t>Geometric Data Science, Mathematics, Computer Science, Crystallography</t>
  </si>
  <si>
    <t>Computer Science, Computer Engineering, Microservices, Machine Learning, Artificial Intelligence</t>
  </si>
  <si>
    <t>Cyber Security, Computer Science, Medical Image processing</t>
  </si>
  <si>
    <t>optimization, machine learning, deep neural network, big data, computer science</t>
  </si>
  <si>
    <t>Computer Science, Bioinformatics</t>
  </si>
  <si>
    <t>computer science, network security, internet measurement, TLS</t>
  </si>
  <si>
    <t>machine learning, electronics, computer science</t>
  </si>
  <si>
    <t>Computer Science, Machine Learning, Computer Vision, Natural Language Processing</t>
  </si>
  <si>
    <t>Computer Science, Computer Vision, Machine Learning</t>
  </si>
  <si>
    <t>Computer Science, Deep Learning, Machine Learning, Model Compression</t>
  </si>
  <si>
    <t>machine learning, deep learning, computer vision, natural language processing, computer science</t>
  </si>
  <si>
    <t>Computer science, Intel SGX, Dependable Systems, Confidential Computing</t>
  </si>
  <si>
    <t>Startups, Autonomous Driving, Computer Science, Robotics, Machine Learning</t>
  </si>
  <si>
    <t>Computer Science, Natural Language Processing, Machine Learning</t>
  </si>
  <si>
    <t>Computer Science, Information technology</t>
  </si>
  <si>
    <t>Computational Neuroscience, Machine Learning, Computer Science</t>
  </si>
  <si>
    <t>bioinformatics, computer science, data science, cancer, computer vision</t>
  </si>
  <si>
    <t>Computer Science, Natural Language Processing</t>
  </si>
  <si>
    <t>Artificial Intelligence, Reinforcement Learning, Machine Learning, Computer Science</t>
  </si>
  <si>
    <t>Sistem informasi, Computer science, Blockchain</t>
  </si>
  <si>
    <t>Computer Science, Software Engineering, Software Security, Android Security, Program Analysis</t>
  </si>
  <si>
    <t>Machine Learning, Computer Science</t>
  </si>
  <si>
    <t>Artificial Intelligence, Computer Science, Graphs</t>
  </si>
  <si>
    <t>Cryptocurrency fraud, computer science, crime science</t>
  </si>
  <si>
    <t>Computer Science, Cybersecurity, IoT</t>
  </si>
  <si>
    <t>Medical Imaging, Computer Science, computational_neuroscience</t>
  </si>
  <si>
    <t>astronomy, astrophysics, physics, computer science, machine learning</t>
  </si>
  <si>
    <t>Data Science, Network Science, Computer Science, Political Science, Computational Social Science</t>
  </si>
  <si>
    <t>Computer Science, Simulation Modeling, Business Digital</t>
  </si>
  <si>
    <t>Computer Science, Medical Image Analysis, Electronic Health Record Analysis</t>
  </si>
  <si>
    <t>computer science, artificial intelligence, machine learning, deep learning, interpretability of machine learning</t>
  </si>
  <si>
    <t>computational biology, computer science, stem cell biology, cystic fibrosis, bioinformatics</t>
  </si>
  <si>
    <t>Computer Science, Machine Learning, Optimisation, VFX</t>
  </si>
  <si>
    <t>neuroscience, computer science, neuroimaging, medical physics</t>
  </si>
  <si>
    <t>Machine Learning, Natural Language Processing (NLP, Computer Science</t>
  </si>
  <si>
    <t>Chemistry, Electrical Engineering, Computer Science</t>
  </si>
  <si>
    <t>Artificial Intelligence, Deep Learning, Machine Learning, Computer Science</t>
  </si>
  <si>
    <t>Deep Learning, Medical physics, Computer Science, Solid state physics, Machine learning</t>
  </si>
  <si>
    <t>Data Science, Computer Science, Machine Learning, Deep Learning, Bioinformatics</t>
  </si>
  <si>
    <t>Data analytics, Artificial Intelligence, Computer Science</t>
  </si>
  <si>
    <t>Computer Science, Machine Learning, Expressivity and Learnability, NLP</t>
  </si>
  <si>
    <t>Education, Science, Computer Science</t>
  </si>
  <si>
    <t>computer science, artificial intelligence, natural language processing</t>
  </si>
  <si>
    <t>Medicine, Computer Science, Machine Learning</t>
  </si>
  <si>
    <t>Psychiatry, Machine learning, Computer science, Mental Health, Clinical Decision Support Systems</t>
  </si>
  <si>
    <t>Computer Science, Data Mining, Machine Learning, Education</t>
  </si>
  <si>
    <t>artificial intellegence, machine learning, deep learning, reinforcement learning, computer science</t>
  </si>
  <si>
    <t>machine learning, education, artificial intelligence, computer science, social media</t>
  </si>
  <si>
    <t>Computational Biology, Bioinformatics, Genomics, Computer Science</t>
  </si>
  <si>
    <t>Mathematics, Statistics, Computer Science, Machine Learning, Deep Learning</t>
  </si>
  <si>
    <t>Computer Science, Information Science</t>
  </si>
  <si>
    <t>High Energy Theory, Mathematical Physics, Computer Science</t>
  </si>
  <si>
    <t>Computer Science, Process Mining, Process Modeling, Conformance Checking</t>
  </si>
  <si>
    <t>Computer Science, Machine Learning, High-Performance Computing</t>
  </si>
  <si>
    <t>Formal Verification, Neural Networks, Computer Science</t>
  </si>
  <si>
    <t>Computer science, Public health, Bioinformatics</t>
  </si>
  <si>
    <t>computer vision, deep learning, computer science</t>
  </si>
  <si>
    <t>Computer Science, Recommender Systems, Information Retrieval</t>
  </si>
  <si>
    <t>Computer Science, Security &amp; Privacy, Human Computer Interaction</t>
  </si>
  <si>
    <t>Computer Science, Human-Computer Interaction, Child-Computer Interaction, Education Technology, Collaborative Learning</t>
  </si>
  <si>
    <t>Machine Learning, Deep Learning, Computer Science</t>
  </si>
  <si>
    <t>Bioinformatics, Computer Science, Machine Learning, Next Gen Sequencing</t>
  </si>
  <si>
    <t>Biochemistry, Pharmacy, Computer Science, Programming, Data Science</t>
  </si>
  <si>
    <t>Computer Vision, Medical Image Analysis, Neuroscience, Robotics, Computer Science</t>
  </si>
  <si>
    <t>computer science, geology</t>
  </si>
  <si>
    <t>Computer Science, machine Learning, Cybersecurity, Computer Vision</t>
  </si>
  <si>
    <t>physics, computer science</t>
  </si>
  <si>
    <t>Computer Science, Medical Image Analysis, Computer Vision</t>
  </si>
  <si>
    <t>Computer Science, Neutron Scattering</t>
  </si>
  <si>
    <t>mathematics, data science, computer science, artificial intelligence, natural language processing</t>
  </si>
  <si>
    <t>Computer Science, Neuroscience</t>
  </si>
  <si>
    <t>Computer Science, Cyber Security, Artificial Intelligence</t>
  </si>
  <si>
    <t>Computer Science, Computer Vision, Natural Language Processing</t>
  </si>
  <si>
    <t>Computer science, Image Processing, Microbiology, Microbial Genetics, CRISPR</t>
  </si>
  <si>
    <t>Bioinformatics, Cancer Biomarkers, Computer Science</t>
  </si>
  <si>
    <t>mathematical physics, topology and geometry, high dimensional statistics, computer science</t>
  </si>
  <si>
    <t>computer science, artificial intelligence, CAD</t>
  </si>
  <si>
    <t>NLP, Computer Science</t>
  </si>
  <si>
    <t>Computer Science, Information Systems and Machine Learning</t>
  </si>
  <si>
    <t>Additive Manufacturing, Computer science</t>
  </si>
  <si>
    <t>Computer Science, Usable Security and Privacy</t>
  </si>
  <si>
    <t>Computer Science, Bioinformatics, Machine Learning, Artificial Intelligence</t>
  </si>
  <si>
    <t>Artificial Intelligence, Computer Science, Machine Learning, Deep Learning, Software Engineering</t>
  </si>
  <si>
    <t>Computer science, machine learning, applied mathematics</t>
  </si>
  <si>
    <t>Data mining, Machine learning, Evolutionary Computation, Artificial Intelligence, Computer Science</t>
  </si>
  <si>
    <t>IoT, Computer Science, Design Multimedia, Information Technologi, Data Science</t>
  </si>
  <si>
    <t>Computer science, Machine learning, Computer vision, Natural Language Processing, optimization</t>
  </si>
  <si>
    <t>Computer Science, Deep Learning, Computer Neural Network, Pattern Recognition, Artificial Intelligence</t>
  </si>
  <si>
    <t>Automation, Computer Science, Testing, Virtual Commissioning, Robotics</t>
  </si>
  <si>
    <t>Computer Science, Data Mining, Data Science, Technology of Education</t>
  </si>
  <si>
    <t>Internet of Things, Networking, Computer science</t>
  </si>
  <si>
    <t>Computer Science, Software and System Security</t>
  </si>
  <si>
    <t>deep learning, neural networks, web development, computer science</t>
  </si>
  <si>
    <t>Computer Science, HCI, Multisensory, Smell, Body Image</t>
  </si>
  <si>
    <t>Machine Learning, Artificial Intelligence, Computer Science, Applied Mathematics, Operations</t>
  </si>
  <si>
    <t>Human-Computer Interaction, AR/VR, Computer Science</t>
  </si>
  <si>
    <t>Computer Science, Machine Learning, Computer Vision, Medical Imaging</t>
  </si>
  <si>
    <t>Computer Science, Articial Intelligence and Infomation System, Multimedia and Content Production</t>
  </si>
  <si>
    <t>computer science, evolutionary computation, genetic algorithms, evolutionary algorithms</t>
  </si>
  <si>
    <t>astrophysics, computer science, statistics</t>
  </si>
  <si>
    <t>AI, Computer Science, Recommendation Systems, Deep Learning</t>
  </si>
  <si>
    <t>Computer Science, Artificial intelligence, Video Games, Virtual Reality, Motion Capture</t>
  </si>
  <si>
    <t>Computer Science, Natural Language Processing, Epidemiology</t>
  </si>
  <si>
    <t>Computer Science, Information Technology</t>
  </si>
  <si>
    <t>computer science, machine learning, deep learning, 3D computer vision</t>
  </si>
  <si>
    <t>Informational technologies, computer science, pedagogy</t>
  </si>
  <si>
    <t>Computational Biology, Machine Learning, Artificial Intelligence, Computer Science, Cancer</t>
  </si>
  <si>
    <t>Computer Science, Biometrics</t>
  </si>
  <si>
    <t>computer engineering, computer science, communication</t>
  </si>
  <si>
    <t>Information System, Computer Science</t>
  </si>
  <si>
    <t>Computer Science, Cybersecurity, Information Security</t>
  </si>
  <si>
    <t>Computer Science, Data Engineering, Machine Learning, Data Science, Data Analytics</t>
  </si>
  <si>
    <t>Computer Science, Knowledge Graphs, Databases, Blockchains</t>
  </si>
  <si>
    <t>Memory system, In-memory computing, Computer architecture, Computer science</t>
  </si>
  <si>
    <t>Neuroscience, Computer Science</t>
  </si>
  <si>
    <t>computer science, AI, Deep learning and Machine learning</t>
  </si>
  <si>
    <t>Machine Learning, Audience Experience, Computer Science, Game AI</t>
  </si>
  <si>
    <t>bioinformatics, genomic computing, computer science, data science</t>
  </si>
  <si>
    <t>Computer Science, Software Engineering, Data Analys, Knowledge Representation</t>
  </si>
  <si>
    <t>Computer Science, Text Analysis, Machine Learning, Software Engineering</t>
  </si>
  <si>
    <t>Computer Science, Agent-Based Modeling, Agent-Based Social Simulation</t>
  </si>
  <si>
    <t>Computer Science, Virtual reality, HCI</t>
  </si>
  <si>
    <t>Computer Science, algorithmic self assembly, robot motion planning, game complexity</t>
  </si>
  <si>
    <t>Machine Learning, Artificial Intelligence, Computer Science</t>
  </si>
  <si>
    <t>Computer Science, Data Science</t>
  </si>
  <si>
    <t>Computer Science, Natural Language Processing, Language Modeling, Machine Learning</t>
  </si>
  <si>
    <t>Neuroscience, Artificial intelligence, computer science, Robotics</t>
  </si>
  <si>
    <t>Nature of Emotions, Computer Science, Artificial Intelligence, Natural Language Processing</t>
  </si>
  <si>
    <t>Computer Science, Cybersecurity, Privacy, E-learning Security, Authentication</t>
  </si>
  <si>
    <t>Computer Science, Information System</t>
  </si>
  <si>
    <t>computer science, computer security, hardware security</t>
  </si>
  <si>
    <t>Computer Science, Software Engineering, Formal Methods</t>
  </si>
  <si>
    <t>computer science, machine learning, cybersecurity</t>
  </si>
  <si>
    <t>Applied Cryptography, Computer Security, Public Policy, Computer Science, Artificial Intelligence</t>
  </si>
  <si>
    <t>computer science, affective computing, computer vision, machine learning</t>
  </si>
  <si>
    <t>Computer science, Machine learning, Data analytics, Digital image processing, Pattern recognition</t>
  </si>
  <si>
    <t>Computer Science, Information Science, Social Computing, Misinformation, Disinformation</t>
  </si>
  <si>
    <t>computer science, virtual reality, education</t>
  </si>
  <si>
    <t>Computer Science, Deep Learning, Image Processing</t>
  </si>
  <si>
    <t>computer science, machine learning</t>
  </si>
  <si>
    <t>computer science, machine/deep learning, algorithms, algorithmic reasoning</t>
  </si>
  <si>
    <t>Computer Science, Robotics, Human-Robot Interaction, Computer Vision</t>
  </si>
  <si>
    <t>Computer Science, Operations Research</t>
  </si>
  <si>
    <t>Computer science, Geometric computation, Statistics</t>
  </si>
  <si>
    <t>computer science, machine learning, robotics</t>
  </si>
  <si>
    <t>Robotics, Reinforcement Learning, Computer Science</t>
  </si>
  <si>
    <t>Computer Science, Database Systems, Software Engineering, Computer Architecture</t>
  </si>
  <si>
    <t>computer science, distributed systems</t>
  </si>
  <si>
    <t>Computer science, communication, control system</t>
  </si>
  <si>
    <t>Computer Science, Information Systems, Machine Learning</t>
  </si>
  <si>
    <t>Computer Science, Game Theory, Artificial Intelligence</t>
  </si>
  <si>
    <t>Biostatistics, Clinical trial design, Bioinformatics, Computer Science</t>
  </si>
  <si>
    <t>Computer Science, Aeronautics and Astronautics</t>
  </si>
  <si>
    <t>artificial intelligence, machine learning, computer science</t>
  </si>
  <si>
    <t>Human Computer Interaction, Computer Science</t>
  </si>
  <si>
    <t>System Engineering, online labs, virtual laboratory, Computer Science</t>
  </si>
  <si>
    <t>Computer Science, Software Testing, Imitation Learning</t>
  </si>
  <si>
    <t>Computer Science, Database</t>
  </si>
  <si>
    <t>Information system, Computer Science, Education Technology</t>
  </si>
  <si>
    <t>Computer Science, Machine Learning, Nanotechnology, Environmental Engineering</t>
  </si>
  <si>
    <t>Oncology, bioinformatics, data analysis, computer science</t>
  </si>
  <si>
    <t>Computer Science, Image Processing, Deep Learning, Gesture Recognition</t>
  </si>
  <si>
    <t>Computer Science, Bioinfomatics</t>
  </si>
  <si>
    <t>Graphs Networks &amp; Images, Computer Science, Data Mining, SVM Regression and Active Learning</t>
  </si>
  <si>
    <t>Face Recognition, Computer Science, Artificial Intelligence, Computer Vision</t>
  </si>
  <si>
    <t>Tourism, Computer Science, VR, AR, AI</t>
  </si>
  <si>
    <t>Computer science, virtualization, Cloud Networking, social Networking</t>
  </si>
  <si>
    <t>Applied Mathematics, Computer Science</t>
  </si>
  <si>
    <t>computer vision, deep learning, machine learning, neural networks, computer science</t>
  </si>
  <si>
    <t>Medical image processing, Deep Learning, Computer science, IoT, Blockchain</t>
  </si>
  <si>
    <t>Medical Technology, Computer Science, Robotics, Augmented Reality, Virtual Reality</t>
  </si>
  <si>
    <t>Computer Science, AI, Machine Learning, OS Architecture</t>
  </si>
  <si>
    <t>Computer Science, Machine Learning, Deep Learning, Artificial Intelligence</t>
  </si>
  <si>
    <t>IT, Computer science</t>
  </si>
  <si>
    <t>Computer Science, Artificial Intelligence, Computer Vision</t>
  </si>
  <si>
    <t>Computer Science, Artificial Intelligence, Information Technology, Software Engineering</t>
  </si>
  <si>
    <t>Cyber Security, Biomedical Engineering, Computer Science, SCADA systems</t>
  </si>
  <si>
    <t>computer vision, robotics, artificial intelligence, computer science, machine learning</t>
  </si>
  <si>
    <t>Optimization, Machine Learning, Bandit Algorithm, Graph Mining, Computer Science</t>
  </si>
  <si>
    <t>cognitive science, language, computer science</t>
  </si>
  <si>
    <t>Multi Modal Fake News Detection - NLP, Data Science, Machine Learning, Computer Science</t>
  </si>
  <si>
    <t>Computer Science, Artificial Intelligence, Machine Learning</t>
  </si>
  <si>
    <t>Computer Science, Blockchain, Technology</t>
  </si>
  <si>
    <t>Computer Science, Optimisation, WSN</t>
  </si>
  <si>
    <t>Neural model compression, Machine Learning, Deep Learning, Computer Science</t>
  </si>
  <si>
    <t>Computer Science, Data Analytics, Natural Language Processing, Human Computer Interaction</t>
  </si>
  <si>
    <t>Computer Science, Artificial Intelligence, Epidemiology, Data Science, Machine Learning</t>
  </si>
  <si>
    <t>Bioinformatics, Computational Biology, Machine Learning, Computer Science, Artificial Intelligence</t>
  </si>
  <si>
    <t>Computer Science, NLP, Machine Learning</t>
  </si>
  <si>
    <t>Computer Science, Semantic Web, Internet of Things, Knowledge Graphs</t>
  </si>
  <si>
    <t>Computer Science, Deep Learning, Remote Sensing</t>
  </si>
  <si>
    <t>bioinformatics, computer science</t>
  </si>
  <si>
    <t>Computer Science, Kinesiology</t>
  </si>
  <si>
    <t>Artificial Intelligence, Computer Science, Statistics, Finance</t>
  </si>
  <si>
    <t>Computer Science, Deep Learning, Computer Vision, Machine Learning</t>
  </si>
  <si>
    <t>Computer Science, Cybersecurity, Cryptography, Biometrics, Urban security</t>
  </si>
  <si>
    <t>Engineering, Software, Data Science, Environment, Computer Science</t>
  </si>
  <si>
    <t>Computer Science, Machine Learning, Artificial Intelligence, Social Computing</t>
  </si>
  <si>
    <t>Computer science, machine learning</t>
  </si>
  <si>
    <t>Computer Vision, Machine Learning, Computer Science</t>
  </si>
  <si>
    <t>Computer science, Sociology</t>
  </si>
  <si>
    <t>artificial intelligence, natural language processing, computer science</t>
  </si>
  <si>
    <t>Artificial Intelligence, Technology, Computer Science, Economics, Machine Learning</t>
  </si>
  <si>
    <t>Geodesy, Computer Science, Remote Sensing</t>
  </si>
  <si>
    <t>Bioinformatics, Computer Science, Machine Learning</t>
  </si>
  <si>
    <t>Computer Science, Bioinformatics, Computational Biology</t>
  </si>
  <si>
    <t>Computer Science, IA, Deep Learning, Neural Networks, Human-Robot-Interaction</t>
  </si>
  <si>
    <t>Computer Science, Artificial Intelligence, IoT</t>
  </si>
  <si>
    <t>Computer Science, Computer Networks</t>
  </si>
  <si>
    <t>Computer Science, Data Science, Motorsport, Augmented Reality, Industry 4.0</t>
  </si>
  <si>
    <t>Computer Science, Data Science, Semi-supervised Learning</t>
  </si>
  <si>
    <t>Computer Science, Information System, Computer Security</t>
  </si>
  <si>
    <t>Cybersecurity, Artificial Intelligence, Deep Learning, Computer Science</t>
  </si>
  <si>
    <t>Computer Science, Algorithms, Bioinformatics</t>
  </si>
  <si>
    <t>Computer Science, Artificial Intelligence, Cybersecurity</t>
  </si>
  <si>
    <t>Computer Science, Artificial Intelligence, Robotics, Simulation</t>
  </si>
  <si>
    <t>Computer Science, Data Mining, Machine Learning, Ensemble Learning, Transfer Learning and NLP</t>
  </si>
  <si>
    <t>Computer Science, Programming Languages, Human-Computer Interactions</t>
  </si>
  <si>
    <t>Computer Science, Security, Authentications</t>
  </si>
  <si>
    <t>Bioinformatics, microbiome, computer science</t>
  </si>
  <si>
    <t>Computer science, IOT, AI, Cybersecurity</t>
  </si>
  <si>
    <t>Computer Science, Artificial Intelligent, ANN</t>
  </si>
  <si>
    <t>Computer Science, Artificial Intelligence, Deep Learning, Computer Vision</t>
  </si>
  <si>
    <t>Cybersecurity, Informatics, Computer Science</t>
  </si>
  <si>
    <t>computer science, deep learning, computer vision, natural language understanding</t>
  </si>
  <si>
    <t>Computer Science, Representation Learning, Spatio-temporal GNN, Network Analytics</t>
  </si>
  <si>
    <t>Machine Learning, Automation, Deep learning, Computer Science</t>
  </si>
  <si>
    <t>Computer Science, Quantum Computing, Network</t>
  </si>
  <si>
    <t>computer science, blockchain, technology, gaming, innovation</t>
  </si>
  <si>
    <t>Computer Science, Differential Privacy</t>
  </si>
  <si>
    <t>Computer Science, Biomedical Solutions, Data Science, Neuromuscular Disorders, Traveling</t>
  </si>
  <si>
    <t>Computer Science, Programacion, Tecnologia, Eduacion virtual, Estres de universitarios por confinamiento.</t>
  </si>
  <si>
    <t>Computer Science, Artificial Intelligent, Software Engineering, Networking Engineering</t>
  </si>
  <si>
    <t>Computer Science, Decision Sciences</t>
  </si>
  <si>
    <t>Systems Biology, Metagenomics, Metaproteomics, Complex Networks, Computer Science</t>
  </si>
  <si>
    <t>Computer Science, AI, Machine Learning, Deep Learning</t>
  </si>
  <si>
    <t>Education Technology, Learning Sciences, Computer Science</t>
  </si>
  <si>
    <t>Computer Science, Finance, AI, Deep learning</t>
  </si>
  <si>
    <t>Computer Science, Cryptography, Complexity</t>
  </si>
  <si>
    <t>Computer Science, ML</t>
  </si>
  <si>
    <t>Computer Science, Model Checking, Petri Nets, SAT/SMT Solving, Presburger Arithmetic</t>
  </si>
  <si>
    <t>Computer Science, AI/ML, Image Processing, Multimedia Security</t>
  </si>
  <si>
    <t>Computer science, Elearning, Teaching, Pedagogy, Artificial Intelligence</t>
  </si>
  <si>
    <t>Computer Science, Artificial Intelligence, Cybersecurity, Machine Learning, Cloud Computing</t>
  </si>
  <si>
    <t>Computer Science, Artificial Inteligence, Machine Learning, Computer Vision</t>
  </si>
  <si>
    <t>Computer Science, statistics, mathematics</t>
  </si>
  <si>
    <t>Big Data, Computer Science, Artificial intelligence, Cybersecurity, Machine learning</t>
  </si>
  <si>
    <t>Computer Science, Machine Learning, Artificial Intelligence</t>
  </si>
  <si>
    <t>Computer Science, Information System, Education</t>
  </si>
  <si>
    <t>Computer science, Deep learning</t>
  </si>
  <si>
    <t>Deep learning, Bioinformatics, Computer Science</t>
  </si>
  <si>
    <t>Machine Learning, Data Mining, Computer Science</t>
  </si>
  <si>
    <t>Biotechnology, computer science, pharmaceuticals, venture capital, artificial intelligence</t>
  </si>
  <si>
    <t>Computer science, Probability Theory, Causal Inference</t>
  </si>
  <si>
    <t>Computer Science, TSN</t>
  </si>
  <si>
    <t>computer science, program verification, static analysis, symbolic execution, memory models</t>
  </si>
  <si>
    <t>Artificial Intelligence, Computer science, Big Data</t>
  </si>
  <si>
    <t>Computer Science, Distance Learning, Digital Libraries</t>
  </si>
  <si>
    <t>Information Systems, Computer Science, Information Technology</t>
  </si>
  <si>
    <t>Mass Spectrometry, Chemistry, Computer Science</t>
  </si>
  <si>
    <t>Computer Science, Artificial Intelligence, Financial Markets, Predictive Analytics</t>
  </si>
  <si>
    <t>Chemistry, Computer Science</t>
  </si>
  <si>
    <t>Computer Science, Computational Biology</t>
  </si>
  <si>
    <t>computer science, programming languages</t>
  </si>
  <si>
    <t>Machine Learning &amp; AI, Health Informatics, Medical Image Analysis, Computer science</t>
  </si>
  <si>
    <t>Computer science, Engineering</t>
  </si>
  <si>
    <t>Computer Science, Computer Security, Ransomware, Internet of Things, IoT</t>
  </si>
  <si>
    <t>Computer Vision, Computer Science</t>
  </si>
  <si>
    <t>Computer Science, Computer Vision, Machine Learning, Deep Learning</t>
  </si>
  <si>
    <t>Pendidikan Matematika, Informatika, Computer Science</t>
  </si>
  <si>
    <t>Computer Science, Algorithms, Blockchain, Machine Learning</t>
  </si>
  <si>
    <t>Computer Science, Data Analysis, Topological Data Analysis</t>
  </si>
  <si>
    <t>Biochemistry, Computer Science, Immunology, Computational Drug Design</t>
  </si>
  <si>
    <t>AI, Machine Learning, Computer Science</t>
  </si>
  <si>
    <t>human factors, virtual reality, reliability engineering, computer science, motion capture</t>
  </si>
  <si>
    <t>health informatics, learning analytics, computer science, artificial intelligence, medicine</t>
  </si>
  <si>
    <t>Computer Science, Cybersecurity, Algorithm, Web development and Security, Satellite sensing</t>
  </si>
  <si>
    <t>organic solar cells, applied electronics, computer science</t>
  </si>
  <si>
    <t>Computer Science, Mobile Applications, Human Computer Interaction, Visualisation</t>
  </si>
  <si>
    <t>NLP, Computer Science, Linguistic</t>
  </si>
  <si>
    <t>Computer Science, Data Science, Tunnel Boring Machine</t>
  </si>
  <si>
    <t>Computer Science, Machine learning, Deep learning</t>
  </si>
  <si>
    <t>Computer Science, Mathematics, Education</t>
  </si>
  <si>
    <t>Computer Science, Data Science, Condensed Matter Physics</t>
  </si>
  <si>
    <t>Computer Science, Machine Learning, Computational Social Science</t>
  </si>
  <si>
    <t>bioinformatics, computer science, biology</t>
  </si>
  <si>
    <t>computer science, fully homomorphic encryption, deep learning</t>
  </si>
  <si>
    <t>Computer Science, Data Science, Pervasive Healthcare, Smart Agriculture</t>
  </si>
  <si>
    <t>Virtual Reality, Digital Biomarkers, Computer Science, Exercise</t>
  </si>
  <si>
    <t>Computer Science, Software Engineering, Technical Debt</t>
  </si>
  <si>
    <t>microbiology, biochemistry, computer science</t>
  </si>
  <si>
    <t>Computer science, health management</t>
  </si>
  <si>
    <t>computer science, artificial intelligence, human-computer interaction, computer science education</t>
  </si>
  <si>
    <t>computer science, high performance computing, deep learning</t>
  </si>
  <si>
    <t>Quantum Theory, Computer Science, Social Media, Sociology, Cognition</t>
  </si>
  <si>
    <t>software engineering, computer science</t>
  </si>
  <si>
    <t>computer science, machine learning, deep learning, neural networks</t>
  </si>
  <si>
    <t>Computer Science, Cybersecurity, Machine Learning</t>
  </si>
  <si>
    <t>Computer Science, Computational Biology, Machine Learning</t>
  </si>
  <si>
    <t>Cloud Computing, AI, Computer Science</t>
  </si>
  <si>
    <t>Computer Science, Testing, Artificial Intelligence, Big Data, Software Engineering</t>
  </si>
  <si>
    <t>Computer Science, Data Mining, Text Mining, Programming</t>
  </si>
  <si>
    <t>Computer Science, Deep Learning System</t>
  </si>
  <si>
    <t>Computer Science, Machine Learning, Deep Learning, Computer Vision, Health Informatics</t>
  </si>
  <si>
    <t>Computer Science, Deep Learning, Machine Learning</t>
  </si>
  <si>
    <t>Computer Science, AI, Machine Learning, NLP, Laravel</t>
  </si>
  <si>
    <t>Computer science, Machine learning</t>
  </si>
  <si>
    <t>Machine Learning, Data Mining, Computer Science, Image Processing</t>
  </si>
  <si>
    <t>Computer Science, Machine Learning, Deep Learning, Biomedical Signal Processing, High Performance Computing</t>
  </si>
  <si>
    <t>artificial intelligence, robotics, computer science, human-robot interaction</t>
  </si>
  <si>
    <t>Decision Support Systems, Computer Science</t>
  </si>
  <si>
    <t>Computer Science, Machine Learning, Natural Language Processing, Fairness in AI, S/W Engineering</t>
  </si>
  <si>
    <t>Computer Science, Machine Learning, Deep Learning, Sensor Networks, Healthcare</t>
  </si>
  <si>
    <t>Computer Science, Graphics, Computer Vision</t>
  </si>
  <si>
    <t>Computer Science, Optimisation, UTM, ATM</t>
  </si>
  <si>
    <t>Computer Science, Machine Learning, Multi-agent Systems, Verification</t>
  </si>
  <si>
    <t>Game design, Computer Science</t>
  </si>
  <si>
    <t>Computer Science, Computer Engineering, Drones, Autonomous Navigation, Computer Vision</t>
  </si>
  <si>
    <t>computer science, exoplanets, photometry, speckle interferometry, precision astrometry</t>
  </si>
  <si>
    <t>Medicine, Public Health, Computer Science</t>
  </si>
  <si>
    <t>data science, computer science</t>
  </si>
  <si>
    <t>Computer Science, Artificial Intelligence, Machine Learning, Software Development</t>
  </si>
  <si>
    <t>Artificial Intelligence, Neuroscience, Computer Science, Neural Networks</t>
  </si>
  <si>
    <t>Machine Learning, Data Science, Deep Learning, Statistics, Computer Science</t>
  </si>
  <si>
    <t>Computer Science, Astronomy</t>
  </si>
  <si>
    <t>Computer science, operating systems, aviation, deep learning</t>
  </si>
  <si>
    <t>computer science, machine learning, statistics, mathematics</t>
  </si>
  <si>
    <t>Computer Science, Graph Theory, Education Technology, Computational Geometry</t>
  </si>
  <si>
    <t>philosophy, ethics, philosophy of mind, cognitive science, computer science</t>
  </si>
  <si>
    <t>computer science, nlp, machine learning</t>
  </si>
  <si>
    <t>computer science, AI</t>
  </si>
  <si>
    <t>Image processing, Multispectral Imaging, Computer Science, Colour Imaging, Vision and Sensor</t>
  </si>
  <si>
    <t>Computer Science, Robotics, Artificial Intelligence, Reinforcement Learning</t>
  </si>
  <si>
    <t>Computer Science, GIS, Change detection, remote sensing image processing</t>
  </si>
  <si>
    <t>Computer Science, Bioinformatics, Biological networks</t>
  </si>
  <si>
    <t>Computer Science, Artificial Intelligence, Data Science</t>
  </si>
  <si>
    <t>Computer science, Formal methods and verification</t>
  </si>
  <si>
    <t>Computer Science, Cybersecurity, Data Privacy, Data Confidentiality, Advanced Cryptography</t>
  </si>
  <si>
    <t>Applied Mathematics, Computer Science, Computational Cardiology</t>
  </si>
  <si>
    <t>Computer Science, Queen Arwa University</t>
  </si>
  <si>
    <t>computer science, artificial intelligence, convolutional neural networks, image denoising, image compression</t>
  </si>
  <si>
    <t>computer science, human-computer interaction, human-AI interaction</t>
  </si>
  <si>
    <t>Computer Science, Machine Learning, Systems</t>
  </si>
  <si>
    <t>Computer Science, Data Management, Big Data, Machine Learning, Web Data Mining Annotation</t>
  </si>
  <si>
    <t>Mobile banking, Information Security, Information technology, Computer science, Statistics</t>
  </si>
  <si>
    <t>Computer Science, Knowledge Representation</t>
  </si>
  <si>
    <t>Computer science, programming, Python, distance learning, education</t>
  </si>
  <si>
    <t>Education, Educational Administration, Computer Science</t>
  </si>
  <si>
    <t>Computer Vision, Computer Science, Multispectral Imaging, Machine Learning, Color Imaging</t>
  </si>
  <si>
    <t>physics, computer science, data science</t>
  </si>
  <si>
    <t>Computer Science, Networking, Cryptography, IoT, IoV</t>
  </si>
  <si>
    <t>Machine Learning, Neuroscience, Distributed Systems, Computer Science, Quantitative Finance</t>
  </si>
  <si>
    <t>Computer Science, Cybersecurity, Artificial Intelligence, Data Science, Deep Learning</t>
  </si>
  <si>
    <t>biostatistics, statistics, computer science, clinical trials, competing risks</t>
  </si>
  <si>
    <t>Computer Science, Environmental Science, GIS, Environmental Remote Sensing</t>
  </si>
  <si>
    <t>Computer Science, Big Data, Information Systems, Decision Support, Artificial Intelligence</t>
  </si>
  <si>
    <t>computer science, educational technology</t>
  </si>
  <si>
    <t>Computer Science, Visualization, Data Analytics, Machine Learning</t>
  </si>
  <si>
    <t>Teaching, Students, Computer Science, Secondary School</t>
  </si>
  <si>
    <t>computer science, software development, machine learning, data science, deep learning</t>
  </si>
  <si>
    <t>Machine learning, Data analysis, Computer science, Business analysis</t>
  </si>
  <si>
    <t>Computer Science, Machine Learning, Artificial Intelligence, NLP, Generative Models</t>
  </si>
  <si>
    <t>Software Engineering, Computer Science</t>
  </si>
  <si>
    <t>Computer Science, Data Science, Web Development</t>
  </si>
  <si>
    <t>Computer Science, Information Theory, DNA Storage</t>
  </si>
  <si>
    <t>Computer Science, Systematic Review, Forestry, Data Science</t>
  </si>
  <si>
    <t>Programming, Computer Science</t>
  </si>
  <si>
    <t>computer science, Natural language processing, Sentiment Analysis</t>
  </si>
  <si>
    <t>Computer Science, Computational Pathology, Tissue Image Analysis</t>
  </si>
  <si>
    <t>Data Science, Machine Learning, Computer Science</t>
  </si>
  <si>
    <t>Computer Science, Python, Media</t>
  </si>
  <si>
    <t>Computer Science, Natural Language Processing, NLP@UIT</t>
  </si>
  <si>
    <t>computational engineering, computer science, research software engineering</t>
  </si>
  <si>
    <t>Computer Science, Information Technology, Machine Learning, Artficial Intelligence, Cyber Security</t>
  </si>
  <si>
    <t>Computer Science, Information Communication and Technology, Machine learning, Computer Network</t>
  </si>
  <si>
    <t>Computer Science, Network Technology, Machine Learning, Artificial Intelligence</t>
  </si>
  <si>
    <t>Computer Science, E-Learning, Artificial Intelligence, Adaptative Learning, Ontologies</t>
  </si>
  <si>
    <t>Machine Learning, Deep Learning, Computer Vision, Computer Science</t>
  </si>
  <si>
    <t>Computer Science, Computer Education</t>
  </si>
  <si>
    <t>Computer Science, Machine Learning, Bioinformatics</t>
  </si>
  <si>
    <t>Computer Science, Multimodal AI</t>
  </si>
  <si>
    <t>Information Engineering, computer science</t>
  </si>
  <si>
    <t>big data, Computer Science</t>
  </si>
  <si>
    <t>Neuroimaging, Physics, Computer Science</t>
  </si>
  <si>
    <t>Game theory, Computer science, Evolutionary game theory</t>
  </si>
  <si>
    <t>machine learning, deep learning, computer vision, computer science</t>
  </si>
  <si>
    <t>Algorithms, Computer Science</t>
  </si>
  <si>
    <t>Data Engineering, Bioinformatics, Computer Science, Data Science, Software Engineering</t>
  </si>
  <si>
    <t>Reinforcement Learning, Computer Vision, Computer Science</t>
  </si>
  <si>
    <t>Cybersecurity, Computer Science, ICS, OT</t>
  </si>
  <si>
    <t>Computer Education, Information Technology, Computer Science</t>
  </si>
  <si>
    <t>Computer Vision, Computer Science, Machine Learning</t>
  </si>
  <si>
    <t>Computer Science, Object Oriented Programming, Web services, Microservices</t>
  </si>
  <si>
    <t>GIS, Computer Science, Remote Sensing, Urban Studies</t>
  </si>
  <si>
    <t>Machine Learning, Artificial Intelligence, Cybersecurity, Quantum Computer, Computer Science</t>
  </si>
  <si>
    <t>HCI, Intentional Design, Computer Science</t>
  </si>
  <si>
    <t>Computer science, Human-Computer Interaction, Education</t>
  </si>
  <si>
    <t>Machine Learning, Deep Learning, Computer Science, Internet of Things, Image Processing</t>
  </si>
  <si>
    <t>IoT, computer science</t>
  </si>
  <si>
    <t>Computer science, networking, artificial intelligence</t>
  </si>
  <si>
    <t>machine learning, computer science, deep learning, medical image analysis</t>
  </si>
  <si>
    <t>computer science, programming</t>
  </si>
  <si>
    <t>Computer Science, Natural Language Processing, Artificial Intelligence</t>
  </si>
  <si>
    <t>Bioengineering, Molecular Biology, Computer Science</t>
  </si>
  <si>
    <t>Molecular Biology, Bioengineering, Computer Science</t>
  </si>
  <si>
    <t>Artificial intelligence, Computer Science, eHealth, eLearning</t>
  </si>
  <si>
    <t>Computer Science, Automated Verification, Machine Learning, Compiler Fuzzing, Software Patch Analysis</t>
  </si>
  <si>
    <t>Computer Science, Engineering, Neuroscience</t>
  </si>
  <si>
    <t>Computer Science, Formal Methods, WSNs Protocols</t>
  </si>
  <si>
    <t>Machine Learning, Data Science, Computer Science</t>
  </si>
  <si>
    <t>Engineering, Computer Science, Alarm Management, Data Science, Machine Learning</t>
  </si>
  <si>
    <t>computer science, graph theory, optimization, algorithms</t>
  </si>
  <si>
    <t>Computer science, Engineering, Image processing applications</t>
  </si>
  <si>
    <t>Computer Science, Image Processing, Mobile Programming, Web Programming</t>
  </si>
  <si>
    <t>computer science, bioinformatics, machine learning</t>
  </si>
  <si>
    <t>environmental management, computer science</t>
  </si>
  <si>
    <t>Computer Science, Data Science, Blockchain</t>
  </si>
  <si>
    <t>classification, computer science, nerual network</t>
  </si>
  <si>
    <t>Computer Science, Artificial Intelligence, Computer Vision, Large Language Model</t>
  </si>
  <si>
    <t>Machine Learning, Artificial Intelligence, Cloud Computing, Computer Science</t>
  </si>
  <si>
    <t>Computer Science, Cybersecurity, Bio tech, Data Analytics</t>
  </si>
  <si>
    <t>Computer Science, Databases, Knowledge Graphs, Artificial Intelligence</t>
  </si>
  <si>
    <t>Economics, Computer Science</t>
  </si>
  <si>
    <t>Computer Science, Gamification</t>
  </si>
  <si>
    <t>Computer Science, Data Mining, Big Data Analytics</t>
  </si>
  <si>
    <t>Computer Science, Artificial Intelligence, Computer Vision, Texture Analysis</t>
  </si>
  <si>
    <t>Computer Science, AI, Infrastructure</t>
  </si>
  <si>
    <t>computer science, artificial intelligence, education</t>
  </si>
  <si>
    <t>Computer Science, Advanced Technologies, Business, Management, Marketing</t>
  </si>
  <si>
    <t>computer science, deep learning</t>
  </si>
  <si>
    <t>Computer Science, Authentication, Networks</t>
  </si>
  <si>
    <t>Computer science, Chemical engineering</t>
  </si>
  <si>
    <t>Software Engineering, Information System, Computer Science</t>
  </si>
  <si>
    <t>Computer Science, Software Visualization, Software Modelling, Software Evolution, Software Product Line Engineering</t>
  </si>
  <si>
    <t>Computer Science, Deep Learning, Computer Vision, Artificial Intelligent</t>
  </si>
  <si>
    <t>Natural Language Processing, machine learning, Computer Science</t>
  </si>
  <si>
    <t>Artificial Intelligence, Neural Networks, Deep Reinforcement Learning, computer science</t>
  </si>
  <si>
    <t>Virtual Reality, Computational Chemistry, HCI, Computer Science, Citizen Science</t>
  </si>
  <si>
    <t>Remote Sensing, Computer Science, Deep Learning, Computer Vision</t>
  </si>
  <si>
    <t>computer science, deep learning, digital pathology, computational pathology, medical image analysis</t>
  </si>
  <si>
    <t>Electronics, AI, Network, Computer Science</t>
  </si>
  <si>
    <t>Cyber-Security, Cryptography, Post-Quantum Cryptography, Computer Science</t>
  </si>
  <si>
    <t>mathematics, computer science, computational physics</t>
  </si>
  <si>
    <t>Eye-tracking, Machine Learning, Computer Vision, Computer Science</t>
  </si>
  <si>
    <t>Computer Science, Data Analysis</t>
  </si>
  <si>
    <t>computer science, machine learning, artificial intelligence, natural language processing</t>
  </si>
  <si>
    <t>Computer science, Chemoinformatics, Bioinformatics</t>
  </si>
  <si>
    <t>Speech and Audio, ML/AI, Computer science</t>
  </si>
  <si>
    <t>Deep Learning, Computer Vision, Computer Science, Artificial Intelligence</t>
  </si>
  <si>
    <t>Scheduling, Combinatorial optimization, Operations research, Computer science</t>
  </si>
  <si>
    <t>Computer Science, Evolutionary Computation, Recommender Systems</t>
  </si>
  <si>
    <t>Computer Science, Mathematics, Statistics, Economics, Renewable Energy-Agrivoltaic system</t>
  </si>
  <si>
    <t>Computer Science, Artificial Intelligence, Machine Learning, Internet of Things</t>
  </si>
  <si>
    <t>Computer Science, Business Organisation, Data Science, Risk</t>
  </si>
  <si>
    <t>Artificial Intelligence, Constraint Programming, Software Engineering, Computer Science, Cloud Computing</t>
  </si>
  <si>
    <t>computer science, human-computer interaction</t>
  </si>
  <si>
    <t>Computer science, High Performance Computing</t>
  </si>
  <si>
    <t>Cybersecurity, Computer Science, Telecommunication, Industrial Control Systems</t>
  </si>
  <si>
    <t>Computer Science, Theoritical Physics, Mathematics, Bioinformatics.</t>
  </si>
  <si>
    <t>economics, computer science</t>
  </si>
  <si>
    <t>Mechanical Engineering, Solar Energy, Building-integrated Photovoltaics, Computer science</t>
  </si>
  <si>
    <t>Computer Science, Python</t>
  </si>
  <si>
    <t>Computer Science, Deep Learning, Artificial Perception</t>
  </si>
  <si>
    <t>Literacy, computer science</t>
  </si>
  <si>
    <t>natural language processing, machine learning, linguistics, artificial intelligence, computer science</t>
  </si>
  <si>
    <t>Computer Science, Big Data, Cloud Infrastructures</t>
  </si>
  <si>
    <t>Biomedical engineering, Bionanotechnologies, Computer science, Chemistry</t>
  </si>
  <si>
    <t>Knowledge Engineering, Biodiversity Informatics, Computer Science, Image Recognition</t>
  </si>
  <si>
    <t>neuroscience, computer science</t>
  </si>
  <si>
    <t>Computer Science, Big data</t>
  </si>
  <si>
    <t>Computer science, Information Technology</t>
  </si>
  <si>
    <t>computer science, natural language processing, recommender systems</t>
  </si>
  <si>
    <t>Computer Science, Graph Theory, Algorithms, software engineering</t>
  </si>
  <si>
    <t>Computer Science, Artificial Intelligence, Big Data</t>
  </si>
  <si>
    <t>Computer Science, Cybersecurity</t>
  </si>
  <si>
    <t>Computer Science, Information Security, Deep Learning, Speech signal processing</t>
  </si>
  <si>
    <t>Computer Science, Machine Learning, Financial Markets, Quantitative Finance</t>
  </si>
  <si>
    <t>Computer Science, Brain Machine Interface, Control Theory</t>
  </si>
  <si>
    <t>Computer Science, Security &amp; Privacy, Machine Learning</t>
  </si>
  <si>
    <t>Machine Perception, Computer Vision, Deep Learning, Machine Learning, Computer Science</t>
  </si>
  <si>
    <t>computer science, cybersecurity, machine learning, SCADA</t>
  </si>
  <si>
    <t>Computer Science, Image Processing</t>
  </si>
  <si>
    <t>Information engineering, Computer science, Machine Learning, Wireless communication</t>
  </si>
  <si>
    <t>Cryptography, Security, Computer Science</t>
  </si>
  <si>
    <t>Computer Science, Deep Learning, Natural Language Processing, Computer Vision</t>
  </si>
  <si>
    <t>Machine learning, Deep learning, Data science, Computer Science, Natural Science</t>
  </si>
  <si>
    <t>artificial intelligence, applied mathematics, physics, computer science</t>
  </si>
  <si>
    <t>computer science, mathematics</t>
  </si>
  <si>
    <t>Computer Science, machine learning</t>
  </si>
  <si>
    <t>Computer Science, Compilers, Compiler Optimization</t>
  </si>
  <si>
    <t>Computer Science, Bioinformatics, Machine Learning, Cancer Genomics</t>
  </si>
  <si>
    <t>Physics, Computer Science, Artificial Inteligence</t>
  </si>
  <si>
    <t>big data, machine learning, computer science</t>
  </si>
  <si>
    <t>Computer Science, Information Security</t>
  </si>
  <si>
    <t>Software Engineering, Computer Science, AI, ML</t>
  </si>
  <si>
    <t>Computer science, Internet of things, Cloud computing</t>
  </si>
  <si>
    <t>Radiology, Physics, 3D printing, Computer science</t>
  </si>
  <si>
    <t>internet of things, computer science, biomedical informatics, robotics</t>
  </si>
  <si>
    <t>Computer Science, Human Computer Interaction</t>
  </si>
  <si>
    <t>Computer Science, IT-Security, Network Security</t>
  </si>
  <si>
    <t>artificial intelligence, computer science, robotics</t>
  </si>
  <si>
    <t>Computer Vision, Machine Learning, Deep Learning, Computer Science</t>
  </si>
  <si>
    <t>Computer science, quantum computation, machine learning, game theory, chaos theory</t>
  </si>
  <si>
    <t>computer science, computational thinking, edtech</t>
  </si>
  <si>
    <t>Computer Science, Artificial Intelligence, 3D Motion Capture</t>
  </si>
  <si>
    <t>Bioinformatics, Computer Science, Machine Learning, Drug Designing, Data Analysis</t>
  </si>
  <si>
    <t>InformÃ¡tica, Computer Science, HPC, Cloud Computing, Malleability</t>
  </si>
  <si>
    <t>Big Data, Software Engineering, Computer Science</t>
  </si>
  <si>
    <t>Computer Science, Data Science, Big Data, E-Learning, IOT</t>
  </si>
  <si>
    <t>Information Technology, Computer Science</t>
  </si>
  <si>
    <t>Machine learning, Deep Learning, Computer Science, Computer Simulation</t>
  </si>
  <si>
    <t>Computer science, Environmental Management, Geoscience, Geotechnical Engineering</t>
  </si>
  <si>
    <t>Computer Science, Cybercrime, Cyber-security, authorship analysis</t>
  </si>
  <si>
    <t>Computer Science, ML, AI, Biology</t>
  </si>
  <si>
    <t>applied mathematics, computational algorithm, machine learning, computer vision, computer science</t>
  </si>
  <si>
    <t>Pemrograman, UI/UX, Controller, Mobile Programming, Computer Science</t>
  </si>
  <si>
    <t>computer science, multi-view learning, dimensionality reduction</t>
  </si>
  <si>
    <t>Remote sensing, Computer Science, Smart Agriculture, Smart Forestry</t>
  </si>
  <si>
    <t>Computer Science, Software Engineering, AI Security, AI Testing</t>
  </si>
  <si>
    <t>Computer Science, Data Science, Robotics</t>
  </si>
  <si>
    <t>Machine learning, Deep learning, AI, computer science</t>
  </si>
  <si>
    <t>Computer Science, Artificial Intelligence, Machine Learning, Robotics</t>
  </si>
  <si>
    <t>Computer Science, Computer Security</t>
  </si>
  <si>
    <t>Software Security, Computer Science</t>
  </si>
  <si>
    <t>cryptography, cybersecurity, computer science</t>
  </si>
  <si>
    <t>Physics, Astrophysics, Computer Science, Machine Learning</t>
  </si>
  <si>
    <t>Immunotherapy, Computer Science</t>
  </si>
  <si>
    <t>blockchain, computer science, algorithms, machine learning</t>
  </si>
  <si>
    <t>Information Systems, Computer Science, Data Mining, Image processing</t>
  </si>
  <si>
    <t>Computer Science, Programming, IT</t>
  </si>
  <si>
    <t>natural language processing, computer science</t>
  </si>
  <si>
    <t>Computer Science, Machine Learning, Microbiology, Immunology</t>
  </si>
  <si>
    <t>Computer Science, Cloud Computing, Multicloud, AIOps, Data Mining</t>
  </si>
  <si>
    <t>Inovation Sciece, Network Administrator, Computer Science, Sosial Media Analytics, Embeded System</t>
  </si>
  <si>
    <t>Artificial Intelligence, Machine Learning, Game Theory, Computer Science</t>
  </si>
  <si>
    <t>informatics, Computer Science</t>
  </si>
  <si>
    <t>Cybersecurity, Computer Science, Software Development, Machine Learning</t>
  </si>
  <si>
    <t>Mathematics, Computer Science, Finance</t>
  </si>
  <si>
    <t>Reinforcement Learning, Computer Science, Artificial Intelligence, Machine Learning</t>
  </si>
  <si>
    <t>Computer science, astronomy, astrophysics</t>
  </si>
  <si>
    <t>Reinforcement Learning, Machine learning, Systems Engineering, Computer Science</t>
  </si>
  <si>
    <t>IA, NLP, Mathematics, Computer Science</t>
  </si>
  <si>
    <t>Computer Science, Neuroscience, Medical Image Processing</t>
  </si>
  <si>
    <t>computer science, fisheries science, entrepreneurship, business, security system</t>
  </si>
  <si>
    <t>Computer Science, Software Engineer, Internet of Things</t>
  </si>
  <si>
    <t>Computer Science, Machine learning</t>
  </si>
  <si>
    <t>Bioinformatics, Genomics, Genome Assembly, Computer Science, Ophthalmology</t>
  </si>
  <si>
    <t>Algebra, Artificial Intelligence, Computer Science</t>
  </si>
  <si>
    <t>Computer Science, Data Science, Machine Learning</t>
  </si>
  <si>
    <t>Computer Science, Computer Engineering</t>
  </si>
  <si>
    <t>Computer Science, Software Engineering, Data Mining, Digital Image Processing</t>
  </si>
  <si>
    <t>Feature extraction, Electroencephalography, biometric identification, computer science</t>
  </si>
  <si>
    <t>Computer Science, online learning, wearable biosensors, wireless sensor networks</t>
  </si>
  <si>
    <t>computer science, computer vision, robotics</t>
  </si>
  <si>
    <t>Engineering, Computer Science, Business and Management, Opinion Mining, Sentiment Analysis</t>
  </si>
  <si>
    <t>Deep Learning, Machine Learning, Computer Science</t>
  </si>
  <si>
    <t>computer science, artificial intelligence, deep learning, machine learning, distributed systems</t>
  </si>
  <si>
    <t>Computer Science, Mathematical logic, Set theory</t>
  </si>
  <si>
    <t>computer science, machine learning, deep learning</t>
  </si>
  <si>
    <t>computer science, IoT, AI, Machine learning, space research</t>
  </si>
  <si>
    <t>Sustainability, Education for Sustainable Development, Green Energy, Renewable Energy, Computer Science</t>
  </si>
  <si>
    <t>Computer Science, Environmental phenomena, HPC, Cloud Computing</t>
  </si>
  <si>
    <t>Computer science, Neuroscience, Digital electronic</t>
  </si>
  <si>
    <t>translation studies, literature, computer science, linguistics, game studies</t>
  </si>
  <si>
    <t>software testing, computer science, software engineering</t>
  </si>
  <si>
    <t>Computer Science, Machine Learning, Affective Computing, Acoustics</t>
  </si>
  <si>
    <t>Statistics, computer science, mathematics</t>
  </si>
  <si>
    <t>Information Security, Information Hiding, Computer Science</t>
  </si>
  <si>
    <t>Machine Learning, Cloud Infrastructure, Computer Science, Mechanical Engineering, Data Science</t>
  </si>
  <si>
    <t>Computer Science, Machine Learning, Data Science, Mathematics, Innovation Science</t>
  </si>
  <si>
    <t>Music, Education, Computer Science, Deep Learning, Computational Musicology</t>
  </si>
  <si>
    <t>Computer Science, Algorithms, Software Architecture, System Design, Artificial Intelligence</t>
  </si>
  <si>
    <t>Computer Science, IoT, Big Data, Computer Engineering</t>
  </si>
  <si>
    <t>ML for healthcare, computer science</t>
  </si>
  <si>
    <t>Information Science, Library Science, Computer Science</t>
  </si>
  <si>
    <t>Computer Science, Data Science, AI and Machine Learning, Computer Vision</t>
  </si>
  <si>
    <t>Computer Science, Human-Computer Interaction</t>
  </si>
  <si>
    <t>oncology, orthopedics, clinical research, computer science</t>
  </si>
  <si>
    <t>Big data, computer science, machine learning</t>
  </si>
  <si>
    <t>Data science, Machine Learning, Data Analytics, Data Engineer, Computer Science</t>
  </si>
  <si>
    <t>graph theory, category theory, machine learning, computer science</t>
  </si>
  <si>
    <t>data science, computer science, statistics</t>
  </si>
  <si>
    <t>machine learning, artificial intelligence, dynamical systems, fluid mechanics, computer science</t>
  </si>
  <si>
    <t>Computer Science, Software Engineering, Natural Language Processing</t>
  </si>
  <si>
    <t>computer science, digital, mÃ©dia, eGovernment, digital government</t>
  </si>
  <si>
    <t>Computer Science, Electrical Engineering, Mathematics</t>
  </si>
  <si>
    <t>Computer Science, Computational Linguistics, Speech</t>
  </si>
  <si>
    <t>Computer Science, Distributed Computing, Fault tolerance, Concurrency</t>
  </si>
  <si>
    <t>Machine Learning, AI, Neural Networks, Computer Science, Distributed Systems</t>
  </si>
  <si>
    <t>Computer Science, Machine Learning, Deep Learning, Bioinformatics</t>
  </si>
  <si>
    <t>Image Processing, Computer Science</t>
  </si>
  <si>
    <t>Virtual Reality, Computer Science</t>
  </si>
  <si>
    <t>cosmology, computer science, machine learning, causal inference, information theory</t>
  </si>
  <si>
    <t>Computer Science, Prediction System, Data Mining</t>
  </si>
  <si>
    <t>Computer science, Internet of Things</t>
  </si>
  <si>
    <t>Geotechnical Engineering, Computer Science</t>
  </si>
  <si>
    <t>computer science, natural language processing, machine learning</t>
  </si>
  <si>
    <t>Computer Science, Expert System, Modeling</t>
  </si>
  <si>
    <t>Artificial Intelligence, Symbolic Regression, Computer Science</t>
  </si>
  <si>
    <t>computer science, evolutionary algorithms, evolutionary robotics, neuroevolution</t>
  </si>
  <si>
    <t>computer science, human computer interaction, mobile applications, healthcare</t>
  </si>
  <si>
    <t>Data science, machine learning, deep learning, computer science, electrical engineering</t>
  </si>
  <si>
    <t>Mathematics, Computer Science, Music Theory</t>
  </si>
  <si>
    <t>Data Science, AI, XAI, Computer Science</t>
  </si>
  <si>
    <t>cyber security, information technology, computer science, software engineering</t>
  </si>
  <si>
    <t>E-learning, Computer science, Artificial Intelligence</t>
  </si>
  <si>
    <t>Computer Science, IT, Data science, Machine Learning</t>
  </si>
  <si>
    <t>computer science, artificial intelligence, big data, remote sensing</t>
  </si>
  <si>
    <t>Computer Science, Semantic Technology, Knowledge Graphs</t>
  </si>
  <si>
    <t>Computer Science, Computational Geometry, Programming Languages, Machine Learning, Mathematics</t>
  </si>
  <si>
    <t>Computer science, AI</t>
  </si>
  <si>
    <t>Neurobiology, Computer Science</t>
  </si>
  <si>
    <t>Computer Science, Information System, Sustainable Development</t>
  </si>
  <si>
    <t>computer science, AI/ML, software engineering, communication networks, Information security.</t>
  </si>
  <si>
    <t>Natural Language Processing, Computer Science, Machine Learning, Artificial Intelligence</t>
  </si>
  <si>
    <t>Computer Engineering, Computer Science</t>
  </si>
  <si>
    <t>Machine learning, Computer Science, Crack Detection, Image Segmentation</t>
  </si>
  <si>
    <t>computer science, research and development, Invention and Innovation</t>
  </si>
  <si>
    <t>Data Science, Deep Learning, Computer Science, ETL</t>
  </si>
  <si>
    <t>Computer Science, Multimedia Security, Information Technology, Digital Forensics, Image Forgery Detection</t>
  </si>
  <si>
    <t>Computer Science, Security, Privacy, Machine Learning</t>
  </si>
  <si>
    <t>Computer Science, Digital Twin, Smart Manufacturing, Visualization, Data Science</t>
  </si>
  <si>
    <t>Computer science, data science, data mining, AI, process mining</t>
  </si>
  <si>
    <t>Engineering &amp; Technology, Computer Science</t>
  </si>
  <si>
    <t>Computer Science, Philosophy</t>
  </si>
  <si>
    <t>Magnetoelasticity Technical Science, Computer Science, Communication engineering</t>
  </si>
  <si>
    <t>Deep Learning, Computer Science, Artificial Intelligence, Machine Learning</t>
  </si>
  <si>
    <t>computer science, formal verification</t>
  </si>
  <si>
    <t>Computer Science, Artificial Intelligence, Fairness</t>
  </si>
  <si>
    <t>Computer Science, Robotics, Machine Learning, Reinforcement Learning, Demonstration Learning</t>
  </si>
  <si>
    <t>Computer Science, Machine learning, Data Mining</t>
  </si>
  <si>
    <t>Computer Science, Software Engineering, Artificial Intelligence</t>
  </si>
  <si>
    <t>Data Science, Computer Science, Information System</t>
  </si>
  <si>
    <t>Social robotics, Computer science, Artificial intelligence</t>
  </si>
  <si>
    <t>Computer Science, Digital Transformation</t>
  </si>
  <si>
    <t>computer science, data science, astronomy</t>
  </si>
  <si>
    <t>Computer science, Programming</t>
  </si>
  <si>
    <t>Computer Science, Molecular Dynamics</t>
  </si>
  <si>
    <t>Computer science, optimization, algorithmics</t>
  </si>
  <si>
    <t>Computer Science, Cyber Security, Software Engineering</t>
  </si>
  <si>
    <t>artificial intelligence, computer science</t>
  </si>
  <si>
    <t>Information Technology, Information System, Computer Science</t>
  </si>
  <si>
    <t>Computer Science, Data Science, AI, Deep learning, Machine Learning</t>
  </si>
  <si>
    <t>Computer Science, Artificial Intelligence, Machine Learning, Data Science, Granular Computing</t>
  </si>
  <si>
    <t>Data science, Computer Science, Machine Learning, AI, Cloud</t>
  </si>
  <si>
    <t>Computer Science, Programming Languages, Assistive Technology, Artificial Intelligence</t>
  </si>
  <si>
    <t>Information System, Computer Science, Decision Support System, Knowledge Management System, Database</t>
  </si>
  <si>
    <t>Information Technology, Communication Technology, Internet, Computer Science</t>
  </si>
  <si>
    <t>Game Development, Computer Science, Education</t>
  </si>
  <si>
    <t>Management, Computer Science</t>
  </si>
  <si>
    <t>IoT, Computer Science, Artificial Intelligence, Robotics, Remote Monitoring</t>
  </si>
  <si>
    <t>Computer Science, Static Verification, Software Security</t>
  </si>
  <si>
    <t>Industrial Engineering, Computer Science, Mechanical Engineering</t>
  </si>
  <si>
    <t>Computer Science, Data Science, Software Engineering, Text Mining</t>
  </si>
  <si>
    <t>Marine Ecology, Biological Oceanography, Physical Oceanography, Computer Science</t>
  </si>
  <si>
    <t>computer science, probability theory, queueing theory, Ñ‚ÐµÐ¾Ñ€Ð¸Ñ Ð¼Ð°ÑÑÐ¾Ð²Ð¾Ð³Ð¾ Ð¾Ð±ÑÐ»ÑƒÐ¶Ð¸Ð²Ð°Ð½Ð¸Ñ</t>
  </si>
  <si>
    <t>Computer Science, Software Engineering, Machine Learning, Data Science, Artificial Intelligence</t>
  </si>
  <si>
    <t>Computer science, CV, ML, DL</t>
  </si>
  <si>
    <t>Networking, Computer Science, Electrical Engineering</t>
  </si>
  <si>
    <t>Materials, Computer Science, Density Functional Theory, Thermoelectric</t>
  </si>
  <si>
    <t>Computer Science, Software Engineering, Distributed Networks, Neural Networks</t>
  </si>
  <si>
    <t>data science, computer science, computational social science</t>
  </si>
  <si>
    <t>Computer Science, Cybersecurity, Artificial Intelligence</t>
  </si>
  <si>
    <t>Computer science, Data science, Digital, Human Resouces, Education</t>
  </si>
  <si>
    <t>Computer Science, Co-design, Artificial Intelligence, Machine Learning, Computational Thinking</t>
  </si>
  <si>
    <t>statistics, computer science, machine learning, econometrics</t>
  </si>
  <si>
    <t>Computer Science, Software Quality, Real Time Systems</t>
  </si>
  <si>
    <t>m-Health, Computer Science, Blockchain Technologies, Machine Learning, IoT</t>
  </si>
  <si>
    <t>Formal proof verification, Mathematics, Computer Science, Algebraic number theory</t>
  </si>
  <si>
    <t>Computer Science, AI, Data Science</t>
  </si>
  <si>
    <t>Computer Science, Optimisation, Operational Research, Machine Learning, UAVs</t>
  </si>
  <si>
    <t>Computer science, Cyber security</t>
  </si>
  <si>
    <t>Computer Science, Operating Systems, Security</t>
  </si>
  <si>
    <t>combinatorics, computer science, cryptography</t>
  </si>
  <si>
    <t>AI, Machine Learning, Robotics, Computer Science, Education</t>
  </si>
  <si>
    <t>Computer science, algorithm design, software engineering</t>
  </si>
  <si>
    <t>Computer Science, Computer NetWork</t>
  </si>
  <si>
    <t>computer science, robotics, computer vision</t>
  </si>
  <si>
    <t>Computer Science, Natural Language Processing, Legal History</t>
  </si>
  <si>
    <t>Computer Science, Bioinformatics, Machine Learning</t>
  </si>
  <si>
    <t>Chemical engineering, polymer physics, computer science</t>
  </si>
  <si>
    <t>Computer Science, Data Science, Image Processing, Deep Learning</t>
  </si>
  <si>
    <t>Computer Science, Cryptography, Access Control</t>
  </si>
  <si>
    <t>computer science, chemistry, pharmaceutical</t>
  </si>
  <si>
    <t>Bioinformatics, Visualization, Computer Science, Machine Learning, Public Health</t>
  </si>
  <si>
    <t>INFORMATION TECHNOLOGY, GEO MAP, COMPUTER SCIENCE</t>
  </si>
  <si>
    <t>Quantum Computing, Computer Science</t>
  </si>
  <si>
    <t>audio, machine learning, mathematics, computer science</t>
  </si>
  <si>
    <t>computer science, machine learning, deep learning, artificial intelligence</t>
  </si>
  <si>
    <t>Information Science, Computer Science, Social Informatics, Business Informatics, Emerging Technology</t>
  </si>
  <si>
    <t>computer science, database technology</t>
  </si>
  <si>
    <t>computer science, chemistry, astronomy, physics</t>
  </si>
  <si>
    <t>Computer Science, Information Systems</t>
  </si>
  <si>
    <t>Intelligence Artificielle, Deep Learning, Computer Science, Computer Graphics, Computer Vision</t>
  </si>
  <si>
    <t>Computer science, computational geometry, graph drawing</t>
  </si>
  <si>
    <t>Computer Science, Business Intelligence, IntelegenÅ£a ArtificialÄƒ, Modelarea sistemelor, AgenÅ£i InteligenÅ£i</t>
  </si>
  <si>
    <t>Computer Science, Data Science, Data Engineering</t>
  </si>
  <si>
    <t>computer science, bioinformatics, social network</t>
  </si>
  <si>
    <t>image processing, computer science</t>
  </si>
  <si>
    <t>Computer Science, Artificial Intelligence, GameAI</t>
  </si>
  <si>
    <t>Computer Science, Machine Learning, Cybersecurity</t>
  </si>
  <si>
    <t>Computer Science, Machine Learning, AI, Game Theory</t>
  </si>
  <si>
    <t>Computer Science, Open Data</t>
  </si>
  <si>
    <t>Computer Vision, Mathematics, Computer Science, Medical Imaging</t>
  </si>
  <si>
    <t>Computer Science, Virtual Reality, Dementia, Cancer, mHealth</t>
  </si>
  <si>
    <t>computer science, Machine Learning, Data Science, Software engineering</t>
  </si>
  <si>
    <t>Computer Science, Machine Learning, Data Mining, Road Safety</t>
  </si>
  <si>
    <t>Computer Science, Machine Learning, Artificial Intelligence, Federated Learning</t>
  </si>
  <si>
    <t>Computer Science, Machine Learning, Software Developer, Web Developer, Data Mining</t>
  </si>
  <si>
    <t>computer science, health informatics</t>
  </si>
  <si>
    <t>Computer Science, AI, OpÃ©rations Research, Healthcare</t>
  </si>
  <si>
    <t>Computer Science, Physics simulation and modeling</t>
  </si>
  <si>
    <t>Computer Science, Data Communications, Database, IT, Programming</t>
  </si>
  <si>
    <t>health informatics, computer science</t>
  </si>
  <si>
    <t>Computer Science, Computational Social Science, Computational Biology</t>
  </si>
  <si>
    <t>sociology, computer science</t>
  </si>
  <si>
    <t>Computer Science, Software Engineering, Artificial Intelligence, Multi-Agent-System</t>
  </si>
  <si>
    <t>Computer Science, Cyber security, Data-centric security, Digital learning</t>
  </si>
  <si>
    <t>Computer science, Bioinformatics, Single-cell multi-omics</t>
  </si>
  <si>
    <t>Wireless sensor networks, IoT, computer science, Information Processing, Artificial Intelligence</t>
  </si>
  <si>
    <t>Computer Science, Machine Learning, Deep Learning, Computer Vision</t>
  </si>
  <si>
    <t>Genetics, Molecular Biology, Computer Science, Computational Biology, Bioinformatics</t>
  </si>
  <si>
    <t>Computer Science, Machine Learning, Data Analysis</t>
  </si>
  <si>
    <t>Computer Science, Virtual Reality, Mixed Reality, Human Computer Interaction</t>
  </si>
  <si>
    <t>Computer Science, Data Science, Electrical Engineering, Artificial Intelligence, Smart Healthcare</t>
  </si>
  <si>
    <t>Computer Science, Natural Language Processing, Low-Resourced Languages</t>
  </si>
  <si>
    <t>Computer Science, Explainable AI, Automated Machine Learning, Model Engineering</t>
  </si>
  <si>
    <t>computer engineering, computer science, information technology, networking, AI</t>
  </si>
  <si>
    <t>Optimization, Machine learning, Computer Science, Data Science</t>
  </si>
  <si>
    <t>microservices, distributed systems, computer science, session types</t>
  </si>
  <si>
    <t>Computer Science, Machine learning, Artificial Intelligence, Internet of Things, Soft Computing</t>
  </si>
  <si>
    <t>Computer Science, Image Processing, Digital Forensics, Source Camera Identification, Image Plagiarism Detection</t>
  </si>
  <si>
    <t>Computer Science, Robotics, UAV</t>
  </si>
  <si>
    <t>Information Technology, Cyber security, Computer science, Networks, Information security</t>
  </si>
  <si>
    <t>computer science, cryptography, cyber security</t>
  </si>
  <si>
    <t>computer science, information retrieval</t>
  </si>
  <si>
    <t>Computer Science, Computer Vision and Pattern Recognition</t>
  </si>
  <si>
    <t>Computer Science, Extended Reality (VR/AR, HCI, Interactive Storytelling, Perception</t>
  </si>
  <si>
    <t>Computer Science, ML, DL</t>
  </si>
  <si>
    <t>Computer Science, Data Science, Electrical Engineering, Electronic Engineering</t>
  </si>
  <si>
    <t>Computer science, Machine learning, Deep learning</t>
  </si>
  <si>
    <t>Law, Employment Law, Computer Science, Artificial Intelligence, Legislation</t>
  </si>
  <si>
    <t>Computer Science, Big Data, Data Visualization</t>
  </si>
  <si>
    <t>computer science, IT, bigdata, blockchain</t>
  </si>
  <si>
    <t>Sociology, Computer Science, Data Science, Numerical Analysis and English literature</t>
  </si>
  <si>
    <t>Information Technology, Computer Science, Computer Networks, Information Systems, IoT</t>
  </si>
  <si>
    <t>Computer science, Artificial intelligence, E-learning</t>
  </si>
  <si>
    <t>Computer Science, Computer Vision, Computer Graphics</t>
  </si>
  <si>
    <t>Data Science, Computer Science, Industrial Modeling</t>
  </si>
  <si>
    <t>Computer Science, Bioinformatics, Applied Machine Learning, Cancer Genomics</t>
  </si>
  <si>
    <t>Computer Science, Augmented Reality, Machine Learning, Software Development</t>
  </si>
  <si>
    <t>Bioinformatics, Machine Learning, Deep Learning, Computer Science</t>
  </si>
  <si>
    <t>Computer Science, Machine Learning, Sports Analytics</t>
  </si>
  <si>
    <t>Computer Science, Human-Robot Interaction, Human-Computer Interaction</t>
  </si>
  <si>
    <t>computer science, computer architecture, hardware</t>
  </si>
  <si>
    <t>COMPUTER SCIENCE, ANALYSIS OF DATA MINING, SOFTWARE ENGINEERING, Foresec Certified in Network Security (FCNS, CCNA</t>
  </si>
  <si>
    <t>Computer Science, Algorithms on Strings</t>
  </si>
  <si>
    <t>Information Technology, Computer Science, Network Management, System Management and Administration</t>
  </si>
  <si>
    <t>Computer Science, Robotics</t>
  </si>
  <si>
    <t>Industrial Engineering, Computer Science, Information Systems (Business Informatics, Information</t>
  </si>
  <si>
    <t>Usable Security, Computer Science</t>
  </si>
  <si>
    <t>Computer Science, Machine Learning, Human-Centered Computing</t>
  </si>
  <si>
    <t>Mathematics, computer science, complex system, Agent-based modeling</t>
  </si>
  <si>
    <t>machine learning, mobility modeling, agent-based modeling, computer science, COVID-19</t>
  </si>
  <si>
    <t>Computer Science, Machine Learning, Natural Language Processing</t>
  </si>
  <si>
    <t>Computer Science, Machine Learning, Computational Thinking</t>
  </si>
  <si>
    <t>machine learning, computer science, causality</t>
  </si>
  <si>
    <t>Deeplearning, Computer Vision, Natural Language Processing, Robotics, Computer Science</t>
  </si>
  <si>
    <t>Machine Learning, Artificial Intelligence, Computer Security, Math Computing, Computer Science</t>
  </si>
  <si>
    <t>Computer Science, Network Engineering, Data Science</t>
  </si>
  <si>
    <t>Data science, computer science, machine learning, deep learning, fake reviews detection</t>
  </si>
  <si>
    <t>Machine-Learning, Reinforcement-learning, Computer Science, Embedded Systems</t>
  </si>
  <si>
    <t>Computer Science, Digital Agriculture, Machine Learning</t>
  </si>
  <si>
    <t>Computer Science, Cloud Computing</t>
  </si>
  <si>
    <t>Computer Science, Robotics, Autonomous Systems, Edge Computing</t>
  </si>
  <si>
    <t>data mining, data analytics, information technology, computer science, business analytics</t>
  </si>
  <si>
    <t>Computer Science, Machine Learning, VLSI, Approximate Computing</t>
  </si>
  <si>
    <t>Computer science, embedded systems, real-time systems</t>
  </si>
  <si>
    <t>Computational linguistics, Computer science, Natural language processing</t>
  </si>
  <si>
    <t>Sistem Komputer, Computer Science, IoT, Internet of Things</t>
  </si>
  <si>
    <t>Computer Science, Machine Learning, NLP, Deep Learning</t>
  </si>
  <si>
    <t>Computer Science, ML, System</t>
  </si>
  <si>
    <t>Software Engineering, Natural Language Processing, Computer Science</t>
  </si>
  <si>
    <t>Mathematics, Computer Science</t>
  </si>
  <si>
    <t>Computer Science, Machine Learning, Human-Computer Interaction, Mobile Development</t>
  </si>
  <si>
    <t>Computer Science, Artificial Intelligence, Computational Optimization, Metaheuristics</t>
  </si>
  <si>
    <t>Computer Science, Privacy, Law, Decentralization</t>
  </si>
  <si>
    <t>Computer science, Machine learning, statistique</t>
  </si>
  <si>
    <t>computer science, machine learning, artificial intelligence</t>
  </si>
  <si>
    <t>Computer science, computational biology</t>
  </si>
  <si>
    <t>Computer Science, Software Engineering, Networking</t>
  </si>
  <si>
    <t>Computer Science, Educational Technology</t>
  </si>
  <si>
    <t>Computational Finance, Probability, Computer Science</t>
  </si>
  <si>
    <t>Computer Science, Software Engineering, Assurance, Machine Learning</t>
  </si>
  <si>
    <t>Cryptography, Cellular automata, Computer science</t>
  </si>
  <si>
    <t>Biochemistry, Bioinformatics, Computer Science, Computational Biology</t>
  </si>
  <si>
    <t>machine learning, missing data, deep learning, time series, computer science</t>
  </si>
  <si>
    <t>computer science, education, requirements engineering, psychology</t>
  </si>
  <si>
    <t>Mathematics, Physics, Computer science, Education</t>
  </si>
  <si>
    <t>Machine Learning, Game Development, Natural Language Processing, Computer Science, Community Service</t>
  </si>
  <si>
    <t>Computer Science, Quantum Physics, Biotechnology, pharmacology, Engineering</t>
  </si>
  <si>
    <t>Computer Science, Material Science, Computational Materials</t>
  </si>
  <si>
    <t>Computer science, deep learning</t>
  </si>
  <si>
    <t>Computer Science, Artificial Intelligence, Political Economy, Economic Policy, Development Economics</t>
  </si>
  <si>
    <t>Computer Science, Digital Forensic Sciences, AI, Information System</t>
  </si>
  <si>
    <t>Machine learning, Data science, Big data analytics, Education, Computer science</t>
  </si>
  <si>
    <t>Computer Science, Complexity Theory</t>
  </si>
  <si>
    <t>data science, computer science, engineering</t>
  </si>
  <si>
    <t>Computer Science, Deep Learning, Blockchain</t>
  </si>
  <si>
    <t>Machine Learning, Computer Science, Datamining, Sistem Information</t>
  </si>
  <si>
    <t>Computer science, chaotic system, data security and encryption, E-Learnin</t>
  </si>
  <si>
    <t>Computer Science, Software Development, Machine Learning, Speech Recognition</t>
  </si>
  <si>
    <t>computer science, machine learning, computer vision, natural language processing</t>
  </si>
  <si>
    <t>Education, computer science, hypnotherapy, neuroscience.</t>
  </si>
  <si>
    <t>Computer Science, Quantum Computing</t>
  </si>
  <si>
    <t>Computer Science, Machine Learning, Deep Learning, Multi Criteria Decision Making</t>
  </si>
  <si>
    <t>programming, computer science, graphic design</t>
  </si>
  <si>
    <t>Web Application, Natural Language Processing, Data Mining, Computer Science</t>
  </si>
  <si>
    <t>smart grid, data science, computer science</t>
  </si>
  <si>
    <t>computer science, machine learning, statistics, computational chemistry, drug discovery</t>
  </si>
  <si>
    <t>computer science, networking, computer architecture, cyber security</t>
  </si>
  <si>
    <t>Computer Science, Statistics, Bioinformatics</t>
  </si>
  <si>
    <t>Computer Science, Languages, Social Sceince</t>
  </si>
  <si>
    <t>Artificial Intelligence, Data Science, Computer Science</t>
  </si>
  <si>
    <t>Software Engineering, Computer Science, Graphics, AR VR</t>
  </si>
  <si>
    <t>Computer science, Embedded systems, Real-time systems, Microarchitecture, Formal verification</t>
  </si>
  <si>
    <t>Computer Science, Psychology</t>
  </si>
  <si>
    <t>Computer science, Software engineering</t>
  </si>
  <si>
    <t>Computer Science, NMR, MRS</t>
  </si>
  <si>
    <t>Computer Science, Natural Language Processing, Reinforcement Learning</t>
  </si>
  <si>
    <t>computer science, machine learning, data mining</t>
  </si>
  <si>
    <t>Data Science, Machine Learning, Deep Learning, Fraud Detection, Computer Science</t>
  </si>
  <si>
    <t>Computer Science, Cyber Security</t>
  </si>
  <si>
    <t>Engineering, Computer Science, VR</t>
  </si>
  <si>
    <t>Cognitive Science, Computer Science</t>
  </si>
  <si>
    <t>Computer Science, Distributed Application, Microservices</t>
  </si>
  <si>
    <t>Robotics, Computer Science</t>
  </si>
  <si>
    <t>Computer Science, Artificial Intelligence, Information Systems</t>
  </si>
  <si>
    <t>Computer Graphics, VR, Computer Science</t>
  </si>
  <si>
    <t>metaphor, computer science</t>
  </si>
  <si>
    <t>Machine Learning, Computer Science, Computer Vision, AI, Deep Learning</t>
  </si>
  <si>
    <t>Computer Science, Human Computer Interaction, Machine Learning</t>
  </si>
  <si>
    <t>Computer Science, Human Computer Interaction, Machine Learning, Natural Language Processing</t>
  </si>
  <si>
    <t>Computer Science, Algorithms, Distributed Systems</t>
  </si>
  <si>
    <t>Computer Science, Embedded Systems, Neuromorphic engineering, Spiking Neural Networks</t>
  </si>
  <si>
    <t>computer science, networked systems</t>
  </si>
  <si>
    <t>Computer Science, Deep Learning, Machine Learning, Object Detection, Activity Recognition</t>
  </si>
  <si>
    <t>Computer Science, Big Data, Machine Learning, Deep Learning</t>
  </si>
  <si>
    <t>Computer science, Network Security</t>
  </si>
  <si>
    <t>Artificial Inteligence, Computer Science, Machine Learning</t>
  </si>
  <si>
    <t>Computer Science, Operations Research, Sustainable Transportation</t>
  </si>
  <si>
    <t>Computer Science, Data Visualization</t>
  </si>
  <si>
    <t>Computer Science, HPC, GPU, Acceleration, Supercomputing</t>
  </si>
  <si>
    <t>computer science, privacy</t>
  </si>
  <si>
    <t>Computer Science Education, Computer Science, AI</t>
  </si>
  <si>
    <t>Computer Science, Data Science, Machine Learing, Artificial Intelligence</t>
  </si>
  <si>
    <t>Computer Science, 3D Printing</t>
  </si>
  <si>
    <t>computer science, computer network</t>
  </si>
  <si>
    <t>computer science, data mining, machine learning</t>
  </si>
  <si>
    <t>Computer science, software engineering, software maintenance, software evolution</t>
  </si>
  <si>
    <t>Machine Learning, Deep Learning, Computer Vision, NLP, Computer Science</t>
  </si>
  <si>
    <t>Computer science, functional programming, IoT security</t>
  </si>
  <si>
    <t>Computer Science, Artificial Intellegence, Machine Learning, Data Analysis</t>
  </si>
  <si>
    <t>computer science, network security, data security, cyber security</t>
  </si>
  <si>
    <t>Computer Science, Information Systems, Data Science</t>
  </si>
  <si>
    <t>Computer science, Information Security, AI, ML, DevOps</t>
  </si>
  <si>
    <t>Quantum Computing, Artificial Intelligence, Computer Science</t>
  </si>
  <si>
    <t>Computer Science, Blended learning, Machine Learning, Business Intelligence</t>
  </si>
  <si>
    <t>Neuroscience, Mental Health, Computer Science</t>
  </si>
  <si>
    <t>IoT, Computer Science, Wireless Sensor Networks, Hardware and Software implementations</t>
  </si>
  <si>
    <t>computer science, machine learning, computer vision</t>
  </si>
  <si>
    <t>Computer Science, Cryptography</t>
  </si>
  <si>
    <t>Psychology Cognitive Science, Artificial Intelligence, Natural Language Processing, Computer Science, Persuasive Technologies</t>
  </si>
  <si>
    <t>Digitalisasi Perkebunan, Computer Science, Data Mining</t>
  </si>
  <si>
    <t>Computer Science, Machine Learning, Data Streams</t>
  </si>
  <si>
    <t>Embedded systems, Computer science, Computer vision, Computer Engineering</t>
  </si>
  <si>
    <t>Economics, Blockchain, Computer Science, Tokenomics, Decentralised Finance</t>
  </si>
  <si>
    <t>computer science, applied cryptography</t>
  </si>
  <si>
    <t>Computer Science, Information Technology, Information Systems</t>
  </si>
  <si>
    <t>Computer Science, Natural Languange processing, Computer Vision</t>
  </si>
  <si>
    <t>Computer Science, Medical Simulation, Artificial Intellegence, Deep Learning</t>
  </si>
  <si>
    <t>Computer Science, Human Computer Interaction, Deep Learning, Artificial Intelligence</t>
  </si>
  <si>
    <t>Computer Science, Computer Vision, Deep Learning, Imbalanced Learning</t>
  </si>
  <si>
    <t>Computer Science, Computer Graphics, Computer Vision, GPU Computing</t>
  </si>
  <si>
    <t>Computer Science, Machine Learning, Web Development, Software Engineering</t>
  </si>
  <si>
    <t>computer science, gÃ©omÃ©trie, mathÃ©matiques</t>
  </si>
  <si>
    <t>Computer science, Deep Learning, Sequence data analysis, Image processing</t>
  </si>
  <si>
    <t>Energy, Computer Science, AI, Machine learning</t>
  </si>
  <si>
    <t>Computer Science, Software Testing, Operating Systems, Programming Languages</t>
  </si>
  <si>
    <t>computer science, visual analytics</t>
  </si>
  <si>
    <t>Computer Science, Computational Biology, Compression, Parallel Algorithms</t>
  </si>
  <si>
    <t>Computer Science, Mobile Development</t>
  </si>
  <si>
    <t>Computer Science, Machine Learning, Cybersecurity, Automation</t>
  </si>
  <si>
    <t>Computer Science, Cybersecurity, Biometric data, Federated Learning</t>
  </si>
  <si>
    <t>Artificial Intelligence, Machine Learning, Deep Learning, Computer Science</t>
  </si>
  <si>
    <t>computer science, information technology</t>
  </si>
  <si>
    <t>Computer Science, Cyber Security, Biometrics</t>
  </si>
  <si>
    <t>Computer Science, AI, Clustering, Transportation, Smart Cities</t>
  </si>
  <si>
    <t>Computer Science, augmented reality, software engineering</t>
  </si>
  <si>
    <t>Robotics, Computer Science, Unmanned Aerial Vehicles</t>
  </si>
  <si>
    <t>Computer Science, Deep Learning, Image Processing, Brain-Computer Interface</t>
  </si>
  <si>
    <t>Information Technology, Computer Science, Data Mining, Text Mining</t>
  </si>
  <si>
    <t>Computer Science, Genetic Improvement, Automated Software Repair, Privacy, Security</t>
  </si>
  <si>
    <t>computer science, artificial intelligence, machine learning, deep learning, medical imaging</t>
  </si>
  <si>
    <t>Computer Science, Business Process Management</t>
  </si>
  <si>
    <t>Natural Language Processing, Artificial Intelligence, ML/DL, Computer Science</t>
  </si>
  <si>
    <t>Computer Science, Software Engineering, Artificial Intelligence, Multi-Agent Systems, Embedded Systems</t>
  </si>
  <si>
    <t>economics, finance, technology, computer science</t>
  </si>
  <si>
    <t>Computer Science, Information Systems, Cybersecurity, UAV, UAS</t>
  </si>
  <si>
    <t>Brain connectivity, Movement intention, Signal processing, Machine learning, Computer Science</t>
  </si>
  <si>
    <t>machine learning, deep learning, biomedical engineering, computer science</t>
  </si>
  <si>
    <t>deep learning, computer science, computer networks</t>
  </si>
  <si>
    <t>motor control, motor learning, assistive technologies, computer science</t>
  </si>
  <si>
    <t>machine learning, computer science, deep learning</t>
  </si>
  <si>
    <t>Computer Science, Electrical Engineering</t>
  </si>
  <si>
    <t>Computer science, data science, text mining, bioinformatics, programming</t>
  </si>
  <si>
    <t>time series prediction, deep learning theory, mathematics, computer science</t>
  </si>
  <si>
    <t>Deep Learning, Data Science, Machine Learning, Computer Science</t>
  </si>
  <si>
    <t>Cyber Security, Artificial Intelligence, Information Technology, Computer Science</t>
  </si>
  <si>
    <t>bioinformatics, genetics, computer science</t>
  </si>
  <si>
    <t>computer science, artifical intelligence, machine learning, cybersecurity</t>
  </si>
  <si>
    <t>Machine Learning, Computer Vision, Computer Science</t>
  </si>
  <si>
    <t>Computer Science, Engineering</t>
  </si>
  <si>
    <t>computer science, data analytics, data science, artificial intelligence</t>
  </si>
  <si>
    <t>Cognitive Science, Computer Science, Computer Vision, Deep Learning, Human Computer Interaction</t>
  </si>
  <si>
    <t>mathematic, computer science</t>
  </si>
  <si>
    <t>Computer Science, medicine, machine learning, computational modeling</t>
  </si>
  <si>
    <t>Computer Science, Social Network Analysis</t>
  </si>
  <si>
    <t>Machine learning, Computer science, Computer engineering</t>
  </si>
  <si>
    <t>Computer Science, Informatics</t>
  </si>
  <si>
    <t>Computer Science, Software Development, Quality Assurance and Control, Project Management of Software Projects</t>
  </si>
  <si>
    <t>AI, Computer Science, Machine Learning</t>
  </si>
  <si>
    <t>Teaching, Mathematics, Statistics, Computer Science</t>
  </si>
  <si>
    <t>Computer Science, Machine Learning, Deep Learning, Artificial Intelligence, Information Technology</t>
  </si>
  <si>
    <t>Computer Science, Marketing Management, Operations Management</t>
  </si>
  <si>
    <t>computer science, data miming, scheduling, group-role assignment</t>
  </si>
  <si>
    <t>Computer science, AI, Mathematics</t>
  </si>
  <si>
    <t>cyber security, digital forensic, information security, computer science</t>
  </si>
  <si>
    <t>Computer Science, Software, Machine Learning</t>
  </si>
  <si>
    <t>Computer Science, Algorithms, Data Engineering, Water Resources</t>
  </si>
  <si>
    <t>machine learning, deep learning, data science, algorithms, computer science</t>
  </si>
  <si>
    <t>Computer Science, Mathmatical optimization, Ising machine, QUBO</t>
  </si>
  <si>
    <t>esport, data science, computer science, signal processing, artificial intelligence</t>
  </si>
  <si>
    <t>Computer Science, Simulation</t>
  </si>
  <si>
    <t>Computer science, Human-Computer Interaction</t>
  </si>
  <si>
    <t>Computer Science, Biotechnology</t>
  </si>
  <si>
    <t>Computer science, programming, natural language processing, computer networks, machine learning</t>
  </si>
  <si>
    <t>computer science, human-computer interaction, personalized health, music, sonification</t>
  </si>
  <si>
    <t>Computer Science, Computer Networks, Machine Learning</t>
  </si>
  <si>
    <t>Computer Science, Human Computer Interaction, Accessibility</t>
  </si>
  <si>
    <t>Computer Science, Artificial Intelligence, Data Mining, Data Analysis</t>
  </si>
  <si>
    <t>computer science, artificial intelligence, theorem proving</t>
  </si>
  <si>
    <t>Computer Science, Software Engineering, Compilers, Theory of Computation, Software Testing</t>
  </si>
  <si>
    <t>computer science, software engineering, artificial intelligence</t>
  </si>
  <si>
    <t>Computer Science, Big Data, Machine Learning, Bayesian Networks</t>
  </si>
  <si>
    <t>Computer Science, Information Security &amp; Privacy, IoT, Human Computer Interaction</t>
  </si>
  <si>
    <t>Video Game, Photography, Cinematography, Music, Computer Science</t>
  </si>
  <si>
    <t>Internet of Things, IoT Security, Computer Science, Artificial Intelligence, Cybersecurity</t>
  </si>
  <si>
    <t>Machine Learning, Artificial Intelligence, Computer Science, Mathematics, Statistics</t>
  </si>
  <si>
    <t>Computer Science, Software Engineering, Data Engineering</t>
  </si>
  <si>
    <t>Mechatronics, Computer Science, Industrial Robots, Robotic Process Automation</t>
  </si>
  <si>
    <t>Formal Verification, Computer Science, Strategy Synthesis, Modelling and Verification</t>
  </si>
  <si>
    <t>Computer science, Blockchain, Ethereum, Deep Learning</t>
  </si>
  <si>
    <t>Artificial Intelligence, Optimization, Computer Science, Machine Learning, Water Resources</t>
  </si>
  <si>
    <t>Education, Informatics, Augmented Reality, Virtual Reality, Computer Science</t>
  </si>
  <si>
    <t>category theory, cloud, computer science</t>
  </si>
  <si>
    <t>natural language processing, machine learning, computer science, artificial intelligence, computer vision</t>
  </si>
  <si>
    <t>computer science, artificial intelligence, deep learning, machine learning</t>
  </si>
  <si>
    <t>Engineering, Computer Science, Automation</t>
  </si>
  <si>
    <t>geotechnical engineering, computer science</t>
  </si>
  <si>
    <t>Computer Science, Machine Learning, Data Mining, Software Engineering, Computer Vision</t>
  </si>
  <si>
    <t>Self-Sovereign Identity, Computer Science, Blockchain, Distributed Autonomous Organizations, Cyber Security</t>
  </si>
  <si>
    <t>Data Mining, Artificial Intelligence, Computer Science</t>
  </si>
  <si>
    <t>Artificial Intelligence, Computer Networks and Communications, Computer Vision and Pattern Recognition, Computer Science, Human-Computer Interaction</t>
  </si>
  <si>
    <t>Mixed Reality, Artificial Intelligence, Computer Science, Software Engineering</t>
  </si>
  <si>
    <t>computer science, artificial intelligence, intelligent systems, semantic technologies</t>
  </si>
  <si>
    <t>Computer Science, Artificial Intelligence, Mahine Learning, Deep Learning, Data Science</t>
  </si>
  <si>
    <t>computer science, data mining, artificial intelligence</t>
  </si>
  <si>
    <t>electrical engineering, computer science, mechatronics, bio-mechatronics, robotics</t>
  </si>
  <si>
    <t>Computer Science, Signal/Data Processing, Computer Networking</t>
  </si>
  <si>
    <t>Computer Science, Artificial Intelligence, and Machine Learning</t>
  </si>
  <si>
    <t>Computer Science, Data Analysis, Cyber Security, and More</t>
  </si>
  <si>
    <t>Bioengineering, Chemistry, Physics, Computer Science, Biology</t>
  </si>
  <si>
    <t>Computer Science, Databases, AI</t>
  </si>
  <si>
    <t>artificial intelligence, data mining, computer science, Internet of think, decision support system</t>
  </si>
  <si>
    <t>Information Technology, Computer Science, Technology</t>
  </si>
  <si>
    <t>Computer Science, Computer Graphics, Scientific Visualization</t>
  </si>
  <si>
    <t>Computer science, Clustering, Wireles sensor network</t>
  </si>
  <si>
    <t>Computer Science, Machine Learning, Computer Graphics</t>
  </si>
  <si>
    <t>Data Science, Machine Learning, Computer Science, Engineering</t>
  </si>
  <si>
    <t>Computer science, telecommunication, binomial codes</t>
  </si>
  <si>
    <t>Operational Research, Combinatorial Optimization, Computer Science, Computational Complexity</t>
  </si>
  <si>
    <t>computer science, algorithms, computational geometry</t>
  </si>
  <si>
    <t>Computer Science, Artificial Intelligence, Machine Learning, Neural Network Architectures, Deep Reinforcement Learning</t>
  </si>
  <si>
    <t>Artificial Intelligence, Optimization, Complex Systems, Algorithms, Computer Science</t>
  </si>
  <si>
    <t>Computer Science, Mathematics, Data Science, AI/ML</t>
  </si>
  <si>
    <t>Computer Science, Software Development</t>
  </si>
  <si>
    <t>computer science, software repository mining</t>
  </si>
  <si>
    <t>Computer Science, Edge Computing, Video Privacy</t>
  </si>
  <si>
    <t>Computer Science, Autonomy</t>
  </si>
  <si>
    <t>math, physics, chemistry, computer science</t>
  </si>
  <si>
    <t>Maths, Statistics, Computer Science, Chemistry</t>
  </si>
  <si>
    <t>Mathematics, Computer science</t>
  </si>
  <si>
    <t>Machine learning, Speech Processing, Deep Learning, Computer Science</t>
  </si>
  <si>
    <t>Computer Science, Artificial Intelligence, Machine Learning, Data Science</t>
  </si>
  <si>
    <t>Computer Science, Telecommunication</t>
  </si>
  <si>
    <t>Bioinformatics, Computer Science, Data Science, Biology, Virology</t>
  </si>
  <si>
    <t>AI, Data Science, Big Data, Computational Biomedicine, Computer Science</t>
  </si>
  <si>
    <t>Computer Science, Programming</t>
  </si>
  <si>
    <t>Sistem Informasi, Computer Science</t>
  </si>
  <si>
    <t>big data, computer science</t>
  </si>
  <si>
    <t>Computer Science, Knowledge graphs, Machine Learning, Deep Learning</t>
  </si>
  <si>
    <t>Data Science, Computer Science, Bioinformatics, Machine Learning, Artifical Intelligence</t>
  </si>
  <si>
    <t>Computer Science, Deep Learning, Natural Language Processing</t>
  </si>
  <si>
    <t>Computer Science, Sustainability, Life-cycle assessment</t>
  </si>
  <si>
    <t>Computer Science, Data Science, Neural Network</t>
  </si>
  <si>
    <t>Computer Science, Machine Learning, GenAI</t>
  </si>
  <si>
    <t>Computer Science, Artificial Intelligence, Multi-Agent Systems</t>
  </si>
  <si>
    <t>Computer Science, Modal  Logic, Program Verification</t>
  </si>
  <si>
    <t>blockchain, computer science, machine learning, algorithms</t>
  </si>
  <si>
    <t>Ornithology, Disaster Management, Conservation Biology, Citizen Science, Computer Science</t>
  </si>
  <si>
    <t>Computer Science, Information Security, Malware Analysis, Machine Learning</t>
  </si>
  <si>
    <t>Physics, Computer Science, Machine Learning</t>
  </si>
  <si>
    <t>Computer Science, Machine Learning, Mathematics</t>
  </si>
  <si>
    <t>Computer Science, Deep Learning, Computer Vision, NLP</t>
  </si>
  <si>
    <t>computer science, informaticÄƒ</t>
  </si>
  <si>
    <t>Computer Science, Software Engineering, Computer Engineering, Electrical Engineering</t>
  </si>
  <si>
    <t>Software Engineering, Computer Science, Research</t>
  </si>
  <si>
    <t>Computer Science, Medical Image Processing, DICOM, image compression</t>
  </si>
  <si>
    <t>Computer science, computer security, software engineering, machine learning</t>
  </si>
  <si>
    <t>Computer Science, Formal Methods, Runtime Verification</t>
  </si>
  <si>
    <t>Computer science, data science, smart cities, public transportation, green IT</t>
  </si>
  <si>
    <t>Computer Science, Computer Vision, Deep Learning</t>
  </si>
  <si>
    <t>computer science, hci</t>
  </si>
  <si>
    <t>signal processing, computer science, computer engineering, biomedical data</t>
  </si>
  <si>
    <t>computer science, formal verification, separation logic</t>
  </si>
  <si>
    <t>Computer Science, Data Science, Artificial Intelligence, Neural Networks</t>
  </si>
  <si>
    <t>Computer Science, AI, Deep Learning, Algorithms, Computer Networks</t>
  </si>
  <si>
    <t>Computer Science, Electrical &amp; Computer Engineering</t>
  </si>
  <si>
    <t>Computer Science, Deep Learning, Android, Java, Data Science</t>
  </si>
  <si>
    <t>Big data, AI, Computer Science, Machine Learning</t>
  </si>
  <si>
    <t>artificial intelligence, machine learning, data science, big data, computer science</t>
  </si>
  <si>
    <t>Computer Vision, Computer Science, Big Data</t>
  </si>
  <si>
    <t>computer science, unsupervised learning, semantic segmentation</t>
  </si>
  <si>
    <t>Computer Science, Software Engineer, Programming Languages, Algorithms, Computer Networks</t>
  </si>
  <si>
    <t>Computer Science, Data Science, Machine Learning, Deep Learning</t>
  </si>
  <si>
    <t>Computer Science, Modelling, Simulation, Ad Hoc Networks</t>
  </si>
  <si>
    <t>Computer Science, Data Science, Neural Networks, Solving Differential Equations</t>
  </si>
  <si>
    <t>Computer Science, Software Enginering, Machine Learning, Computer VisionArtificial Intelligence</t>
  </si>
  <si>
    <t>blockchain, computer science</t>
  </si>
  <si>
    <t>Applied Mathematics, Software Engineering, Computer Science</t>
  </si>
  <si>
    <t>computer science, cybersecurity</t>
  </si>
  <si>
    <t>Education, Informatics, Technology, Computer Science</t>
  </si>
  <si>
    <t>computer science, data science, machine learning</t>
  </si>
  <si>
    <t>Computer science, parallel programing, HPC, Metaprograming</t>
  </si>
  <si>
    <t>computer science, image processing, pattern recognition, machine learning</t>
  </si>
  <si>
    <t>Computer Science, Large Language Model</t>
  </si>
  <si>
    <t>AI, Computer Science, Computer Engineering</t>
  </si>
  <si>
    <t>ilmu komputer, Pendidikan, Computer Science, Sistem Informasi</t>
  </si>
  <si>
    <t>Biochemistry, Molecular Biology, Statistics, Computer Science, Engineering</t>
  </si>
  <si>
    <t>Computer Science, Information Science, Machine Learning, Algorithm</t>
  </si>
  <si>
    <t>Information system, Data science, Computer Science</t>
  </si>
  <si>
    <t>Computer science, artificial intelligence</t>
  </si>
  <si>
    <t>Computer Science, Mathematics, Physical Sciences, Sustainability</t>
  </si>
  <si>
    <t>Computer Science, Software Development, Data Analysis, Environmental Engineering</t>
  </si>
  <si>
    <t>information technology, computer science, all technology field</t>
  </si>
  <si>
    <t>Computer Science, Data Science, Biostatistics</t>
  </si>
  <si>
    <t>computer science, natural language processing, machine learning, linguistics, deep learning</t>
  </si>
  <si>
    <t>computer science, electrical, electronics and instrumentation engineering, Library and Information Science, Information Technolo</t>
  </si>
  <si>
    <t>gender studies, bibliometrics, inequality, computer science, data science</t>
  </si>
  <si>
    <t>Machine Learning, Artificial Intelligence, Data Science, Computer Science</t>
  </si>
  <si>
    <t>computer science, data analytics</t>
  </si>
  <si>
    <t>Information Technology(IT, Computer Science</t>
  </si>
  <si>
    <t>Data Science, Computer Science, Machine Learning, Data Analysis, Data Visualization</t>
  </si>
  <si>
    <t>Neuroscience, robotics, computer science, auditory system, perception</t>
  </si>
  <si>
    <t>Computer Science, AI, Ethics in Computer Science</t>
  </si>
  <si>
    <t>Deep Learning, Machine Learning, Computer Science, Embedded Systems</t>
  </si>
  <si>
    <t>image processing, computer science, image enhancement, computer vision</t>
  </si>
  <si>
    <t>Computer Science, Big Data, Java, AWS</t>
  </si>
  <si>
    <t>Information theory, secret sharing, network coding, matroids, computer science</t>
  </si>
  <si>
    <t>Computer Science, Artificial intelligence, Machine learning, Cyber Security, Internet of Things (lOT</t>
  </si>
  <si>
    <t>Computer Science, Data Science, Computational Ecology, Time Series Analysis</t>
  </si>
  <si>
    <t>Oncology, Computer Science, Mechanical engineering</t>
  </si>
  <si>
    <t>computer science, type theory, proof assistants</t>
  </si>
  <si>
    <t>Computer Science, Information Systems and Technology</t>
  </si>
  <si>
    <t>machine learning, computer science</t>
  </si>
  <si>
    <t>Computer Science, Distributed Ledger Technology, Cybersecurity</t>
  </si>
  <si>
    <t>diversity and inclusion, computer science, open source</t>
  </si>
  <si>
    <t>Pemrograman Web, Sistem Informasi, Computer Science, E-goverment</t>
  </si>
  <si>
    <t>combinatorics, computer science</t>
  </si>
  <si>
    <t>Computer Science, Information Systems, Software Engineering</t>
  </si>
  <si>
    <t>Computer Science, Information System, Audit Information, Architecture Enterprise</t>
  </si>
  <si>
    <t>Computer Science, Cybersecurity, DNS</t>
  </si>
  <si>
    <t>Computer Science, Bioinformatics, Pangenomes</t>
  </si>
  <si>
    <t>Data Mining, Computer Science</t>
  </si>
  <si>
    <t>computer science, applied math, robotics, neuroscience, computational biology</t>
  </si>
  <si>
    <t>Computer Science, Mathematics, Information Systems, Artificial Intelligence, Fractal</t>
  </si>
  <si>
    <t>Computer Science, Spanish</t>
  </si>
  <si>
    <t>Computer Science, Education, Workforce, Social Policy</t>
  </si>
  <si>
    <t>information technology, computer Science, Data Science</t>
  </si>
  <si>
    <t>Computer Science, Systems, Blockchain, AI</t>
  </si>
  <si>
    <t>computer science, robotics, science and engineering</t>
  </si>
  <si>
    <t>Computer Science, Artificial Intelligence, Big Data, Machine Learning, Chemical Engineering</t>
  </si>
  <si>
    <t>Artificial Life, Complex Systems, Complex Adaptive Systems, Computer Science</t>
  </si>
  <si>
    <t>computer science, algorithms, databases, distributed systems</t>
  </si>
  <si>
    <t>computer science, psychology, music</t>
  </si>
  <si>
    <t>Computer science, networks</t>
  </si>
  <si>
    <t>Computer Science, Artificial Intelligence, Machine Learning, IoT</t>
  </si>
  <si>
    <t>Management, Engineering, Computer Science, Human Resource, CSR</t>
  </si>
  <si>
    <t>Computer Vision, Deep Learning, Computer Science, Artificial Intelligence, Robotics</t>
  </si>
  <si>
    <t>Interpretability, Machine Learning, Computer Science</t>
  </si>
  <si>
    <t>Computer Science, Cyber Security, Networks, Human Computer Interaction, Privacy</t>
  </si>
  <si>
    <t>computer science, knowledge representation, clinical decision support sytems</t>
  </si>
  <si>
    <t>computer science, software technology</t>
  </si>
  <si>
    <t>Computer Science, Artificial Intelligence, Neuroscience, Machine Learning</t>
  </si>
  <si>
    <t>Computer Science, DevSecOps, Forensics, IoT, Cryptography</t>
  </si>
  <si>
    <t>social computing, computer science, education</t>
  </si>
  <si>
    <t>Natural Language Processing, Computer Vision, Computer Science</t>
  </si>
  <si>
    <t>Computer Science, Information Systems, Machine Learning, Data-Driven Business Models</t>
  </si>
  <si>
    <t>Computer Science, Distributed Systems</t>
  </si>
  <si>
    <t>Computer Science, Operating Systems</t>
  </si>
  <si>
    <t>Computer Science, Atmospheric Science, Computer Vision, Deep Learning</t>
  </si>
  <si>
    <t>Machine Learning, Deep Learning, Artificial Intelligence, Computer Science</t>
  </si>
  <si>
    <t>Computer Science, Artificial Intellegence</t>
  </si>
  <si>
    <t>Machine Learning, Deep Learning, Statistics, Computer Science</t>
  </si>
  <si>
    <t>Medicine, Computer Science, AI, Biomedical Technology, Biotechnology</t>
  </si>
  <si>
    <t>Computer science, Machine Learning, R, IoT, Jaringan Komputer</t>
  </si>
  <si>
    <t>Computer Science, AI, ML, IoT, Robotics</t>
  </si>
  <si>
    <t>Computer Science, Cyber Security, Named Data Networking</t>
  </si>
  <si>
    <t>Artificial Intelligence, Machine Learning, Education, Computer Science</t>
  </si>
  <si>
    <t>Computer Science, Human-Computer Interaction, Artificial Intelligence</t>
  </si>
  <si>
    <t>Computer science, Artificial intelligence, Complex networks</t>
  </si>
  <si>
    <t>Artificial Intelligence, Computer Science, Engineering, Machine Learning, Software Engineering</t>
  </si>
  <si>
    <t>computer science, machine learning, computer vision, automation, medical technology</t>
  </si>
  <si>
    <t>computer science, optimization algorithms, surrogates, reduced order modeling</t>
  </si>
  <si>
    <t>Astronomy, Computer Science</t>
  </si>
  <si>
    <t>Computer Science, Software Engineering, Web Application Development</t>
  </si>
  <si>
    <t>Computer Science, Artificial Intelligence and Machine Learning</t>
  </si>
  <si>
    <t>Materials Science, Materials Informatics, Computer Science</t>
  </si>
  <si>
    <t>Game Theory, Computer Science, Multiagent Systems, Computational Complexity</t>
  </si>
  <si>
    <t>Computer Science, Computer Security, Software Engineering</t>
  </si>
  <si>
    <t>IoT, Computer Science, Software Engineering</t>
  </si>
  <si>
    <t>Machine Learning, Authorization, Security, Computer Science</t>
  </si>
  <si>
    <t>computer science, machine learning, computational and applied mathematics, optimisation, network</t>
  </si>
  <si>
    <t>Quantum Optimization, Operational Research, Computer Science</t>
  </si>
  <si>
    <t>informatics, information system, machine learning, computer science, software development</t>
  </si>
  <si>
    <t>Education, Computer Science</t>
  </si>
  <si>
    <t>Machine Learning, Artificial Intelligence, Computer Science, Cognitive Science</t>
  </si>
  <si>
    <t>Healthcare Analytics, Healthcare Knowledge Graphs, Graph Technology, Computer Science</t>
  </si>
  <si>
    <t>Computer Science, Software Engineering, Data Science, Artificial Intellegence</t>
  </si>
  <si>
    <t>Computer Science, Information Technology, Data Science, IOT</t>
  </si>
  <si>
    <t>Computer Science, artificial intelligence</t>
  </si>
  <si>
    <t>Artificial Intelligence, Computer Science, Neural Networks, Data Mining, IT Security</t>
  </si>
  <si>
    <t>computer science, Machine Learning, Education</t>
  </si>
  <si>
    <t>Machine Learning, NLP, Computer Science</t>
  </si>
  <si>
    <t>Computer Science, Deep Learning, Machine Learning, Robotics, Drone</t>
  </si>
  <si>
    <t>Computer Science, Security, Image processing, encryption, AI</t>
  </si>
  <si>
    <t>XAI, ML, AI, Computer Science, Software Engineering</t>
  </si>
  <si>
    <t>Computer Science, Remote Sensing Technology</t>
  </si>
  <si>
    <t>Computer Science, Multi-Agent Systems, Software Testing</t>
  </si>
  <si>
    <t>computer science, natural language processing</t>
  </si>
  <si>
    <t>Computer Science, Data Science, Natural Language Processing</t>
  </si>
  <si>
    <t>Graph Theory, computer Science, Algebraic Graph Theory.</t>
  </si>
  <si>
    <t>Software Engineering, Computer Science, Data Mining, Machine Learning</t>
  </si>
  <si>
    <t>IT, computer science, computer vision, artificial intelligence, deep learning</t>
  </si>
  <si>
    <t>Computer science, Machine learning, Scheduling</t>
  </si>
  <si>
    <t>Machine Learning Ops, Applied Machine Learning, Computer Science</t>
  </si>
  <si>
    <t>applied mathematics, computer science, gaussian processes</t>
  </si>
  <si>
    <t>human evolution, ancient history, archaeology, digital humanities, computer science</t>
  </si>
  <si>
    <t>Deep Learning, Machine Learning, Computer Science, Computer Vision, Opticsm</t>
  </si>
  <si>
    <t>Model Checking, Computer Science</t>
  </si>
  <si>
    <t>Computer Science, Affecting Computing, Human Computer Interaction</t>
  </si>
  <si>
    <t>Computer Science, pandemic management</t>
  </si>
  <si>
    <t>Computer Science, English literature, English poetry</t>
  </si>
  <si>
    <t>computer science, iot, bio medical</t>
  </si>
  <si>
    <t>Computer Science, Image Processing, Machine Learning, AI</t>
  </si>
  <si>
    <t>Computer Science, Astrophysics</t>
  </si>
  <si>
    <t>quantitative finance, machine learning, statistics, computer science</t>
  </si>
  <si>
    <t>Computer Science, Software Engineering, Engineering Management</t>
  </si>
  <si>
    <t>Remote sensing, nanosatellites, computer science</t>
  </si>
  <si>
    <t>Software Engineering, Gamification, Computer Science</t>
  </si>
  <si>
    <t>Computer science, Telecommunications, Wireless communications</t>
  </si>
  <si>
    <t>Neuroscience, Computer Science, Nanomedicine</t>
  </si>
  <si>
    <t>Computer Science, Information System, Data Mining, Decision Support System</t>
  </si>
  <si>
    <t>bioinformatics, machine learning, computer science, computational biology</t>
  </si>
  <si>
    <t>Computer Science, Data Science, Big Data</t>
  </si>
  <si>
    <t>Cybersecurity, Application Security, Computer Science, Software Systems, IT Systems and Automation</t>
  </si>
  <si>
    <t>Applied Mathematics, Systems Biology, Cancer Heterogeneity, Software Engineering, Computer Science</t>
  </si>
  <si>
    <t>Computer Science, Relational Databases, Learning Theory</t>
  </si>
  <si>
    <t>education, scientometrics, scientific initiation, computer science, systematic review</t>
  </si>
  <si>
    <t>Engineering Optimization, Computer Science, Machine Learning, Artificial intelligence, Automation</t>
  </si>
  <si>
    <t>Computer science, Arabic Natural Language, Natural language processing, Artificial intelligence</t>
  </si>
  <si>
    <t>Natural Language Processing, Computer Science</t>
  </si>
  <si>
    <t>computer science, phage genomics, biology, bioinformatics, education</t>
  </si>
  <si>
    <t>machine learning, statistics, computer science</t>
  </si>
  <si>
    <t>Computer Science, Graph Theory, Criminal Justice, Statistical Mechanics, Conformal Field Theory.</t>
  </si>
  <si>
    <t>Computer Science, Applied Mathematics</t>
  </si>
  <si>
    <t>ID Scopus : 58835695800, Computer Science, Information Technology, Information System</t>
  </si>
  <si>
    <t>Internet of Things, Blockchain, SDN, Network Security, Computer Science</t>
  </si>
  <si>
    <t>Computer Science, HPC, GPU architecture, ML</t>
  </si>
  <si>
    <t>Optimization, Decision Support, Computer science, Artificial Intelligence, Data Bases</t>
  </si>
  <si>
    <t>Cryptography, Computer Science, Automotive Engineering</t>
  </si>
  <si>
    <t>structural biology, computer science, applied mathematics, machine learning, software engineering</t>
  </si>
  <si>
    <t>Computer Science, Systems Design, Algorithms</t>
  </si>
  <si>
    <t>Cybersecurity, Computer Science</t>
  </si>
  <si>
    <t>Mathematics, Computer Science, HPC, ML, Quantum</t>
  </si>
  <si>
    <t>Web Engineering, Computer Science</t>
  </si>
  <si>
    <t>Statistics, Statistical Learning and Modeling, Computer Science, Machine Learning, Artificial Intelligence</t>
  </si>
  <si>
    <t>Computer Science, Machine Learning, Deep Learning, Hardware Description</t>
  </si>
  <si>
    <t>mathematics, computer science, science</t>
  </si>
  <si>
    <t>computer science, artificial intelligence, machine learning, computer vision</t>
  </si>
  <si>
    <t>Computer Science, computer vision, artificial intelligence, image processing</t>
  </si>
  <si>
    <t>Computer science, Combinatorics, Group theory</t>
  </si>
  <si>
    <t>Computer Science, Machine Learning, Control Systems</t>
  </si>
  <si>
    <t>Computer Vision, Machine Learning, Computer Science, Math, Physics</t>
  </si>
  <si>
    <t>Manajemen Informatika, Information System, Computer science, Business Analyst, Teknologi Information</t>
  </si>
  <si>
    <t>computer science, computer network, educational technology, learning technology</t>
  </si>
  <si>
    <t>Computer Science, Information security, Image processing</t>
  </si>
  <si>
    <t>Cyber Security, Information Technology, Computer Science, Software Engineering</t>
  </si>
  <si>
    <t>Information Technology, Computer Science, Data Analyst, Computer Information Science, Computer Information System</t>
  </si>
  <si>
    <t>Computer science, Artificial Intelligence, Machine Vision</t>
  </si>
  <si>
    <t>Computer Science, Blockchain</t>
  </si>
  <si>
    <t>Computer Science, Business, Software Engineering</t>
  </si>
  <si>
    <t>Computer Science, Machine Learning, Distributed Systems</t>
  </si>
  <si>
    <t>machine learning, computer science, digital humanities</t>
  </si>
  <si>
    <t>Computer Science, Machine Learning, Robotics, Human-Robot Interaction</t>
  </si>
  <si>
    <t>Computer Science, Computational Thinking, Artificial Intelligence, Digital Education</t>
  </si>
  <si>
    <t>Computer Science, Computer Networks, Cyber Security, Cloud Computing, IoT</t>
  </si>
  <si>
    <t>Computational Mechanics, Materials Science, Computer Science, FEM</t>
  </si>
  <si>
    <t>Software Engineering, Software Security, Computer Science</t>
  </si>
  <si>
    <t>Blockchain, Computer Science</t>
  </si>
  <si>
    <t>Biotechnology, Computer Science</t>
  </si>
  <si>
    <t>Computer Science, Bioinformatics, Data augmentation, Deep learning, Generative models</t>
  </si>
  <si>
    <t>Networks, Cyber Security, Computer Science</t>
  </si>
  <si>
    <t>Computer Science, Information Security, Computer Graphics, Artificial Intelligence</t>
  </si>
  <si>
    <t>computer science, decision theory</t>
  </si>
  <si>
    <t>Computer Science, Information Retrieval, Machine Learning</t>
  </si>
  <si>
    <t>astronomy, computer science, engineering</t>
  </si>
  <si>
    <t>Health, Computer Science, Epidemiology, Digital Footprints, Shopping Data</t>
  </si>
  <si>
    <t>Computer Science, Internet-of-Things, Computing</t>
  </si>
  <si>
    <t>Computing Education, Computer Science, Engineering Education</t>
  </si>
  <si>
    <t>Audio Engineering, Computer science, Artificial Intelligence, Sound Acoustics, Audio Design</t>
  </si>
  <si>
    <t>computer science, security and privacy, image generation</t>
  </si>
  <si>
    <t>Computer Science, Information System, Decision Support System, System Enterprise</t>
  </si>
  <si>
    <t>Machine learning, artificial intelligence, cognitive science, computer science</t>
  </si>
  <si>
    <t>machine learning, artificial intelligence, cognitive science, computer science</t>
  </si>
  <si>
    <t>empirical financial research, computer science</t>
  </si>
  <si>
    <t>Chemistry, English, computer science, physics</t>
  </si>
  <si>
    <t>Computer Science, Computational Linguistics, Artificial intelligence</t>
  </si>
  <si>
    <t>Astrophysics, Computer Science, Physics, Machine Learning</t>
  </si>
  <si>
    <t>Artificial Intelligence, Machine Learning, Networking, Information Technology, Computer science</t>
  </si>
  <si>
    <t>computer science, machine learning for software engineering, transforming source code</t>
  </si>
  <si>
    <t>Computer Science, Information retrieval, NLP, Social Sciences</t>
  </si>
  <si>
    <t>Computer Science, Computer Architecture, Networks and Security, Education</t>
  </si>
  <si>
    <t>Computer Science, Artificial Intelligence, Marine Debris</t>
  </si>
  <si>
    <t>artificial intelligence, computational chemistry, computational biology, computer science</t>
  </si>
  <si>
    <t>Computer Science, Artificial Intelligence, Data Science, Digital Image Processing</t>
  </si>
  <si>
    <t>Robotics, Computer Science, Control Systems</t>
  </si>
  <si>
    <t>Computer Science, Cloud Computing, Programming, Cloud Security, Information System</t>
  </si>
  <si>
    <t>Computer Science, Cloud Computing, Research</t>
  </si>
  <si>
    <t>Computer Science, Machine Learning, AI</t>
  </si>
  <si>
    <t>Distributed Computing, Concurrent Computing, Computer Science</t>
  </si>
  <si>
    <t>Technology Science, Science and Technology, Computer Science, Artificial Inteligence</t>
  </si>
  <si>
    <t>Machine learning, Artificial Intelligence, Computer Science</t>
  </si>
  <si>
    <t>NLP, Deep Learning, Computer Science, Machine Learning</t>
  </si>
  <si>
    <t>Computer Science, Business</t>
  </si>
  <si>
    <t>Computer Science, Missing values, Data mining, Wireless sensor network, Intrusion Detection systems</t>
  </si>
  <si>
    <t>Computer science, Cyber security, Internet of Things</t>
  </si>
  <si>
    <t>Applied Mathematics, Data Science, Computer Science, Physics</t>
  </si>
  <si>
    <t>Software Engineering, IoT, Computer Science, Security</t>
  </si>
  <si>
    <t>Computer Science, Software engineering</t>
  </si>
  <si>
    <t>Computer Science, Policy Sciences</t>
  </si>
  <si>
    <t>computer science, physics, neuroscience</t>
  </si>
  <si>
    <t>Computer Science, Data Analysis, Machine Learning, Bioinformatics</t>
  </si>
  <si>
    <t>Artificial Intelligence, Data Science, Machine Learning, Computer Science, Deep Learning</t>
  </si>
  <si>
    <t>computer science, statistics</t>
  </si>
  <si>
    <t>Computer Science, Artificial Intelligence, Machine Learning, Embedded Systems</t>
  </si>
  <si>
    <t>Physics, Mathematics, Computer Science</t>
  </si>
  <si>
    <t>Serious Game, Human Resources, Computer Science</t>
  </si>
  <si>
    <t>Music, music information retrieval, computer science, neural networks, audio synthesis</t>
  </si>
  <si>
    <t>computer science, computing education</t>
  </si>
  <si>
    <t>Computer Science, Machine Learning, Polyhedral Optimization, Computer Vision</t>
  </si>
  <si>
    <t>Cybersecurity, Artificial Intelligence, Computer Science, Automotive</t>
  </si>
  <si>
    <t>Computer Science, Artificial Intelligence, Machine Learning, Computer Vision, Natural Language Processing</t>
  </si>
  <si>
    <t>machine learning, artificial intelligence, metaverse, computer science</t>
  </si>
  <si>
    <t>Data Analytics, Data Science, Computer Science, Blockchain Technology, Remote Sensing &amp; GIS</t>
  </si>
  <si>
    <t>Computer Science, Machine Learning, Image Processing, Computer Vision</t>
  </si>
  <si>
    <t>Computer Science, Machine Learning, Github Mining</t>
  </si>
  <si>
    <t>Computer Science, Cloud Computing, Distributed Systems, Federated Learning, MapReduce</t>
  </si>
  <si>
    <t>Robotics, Lasers in medical field, Mechanical Engineering, Computer vision, computer science</t>
  </si>
  <si>
    <t>Informatics Engineering, Software Engineering, Website Developer, Computer Science, Data Science</t>
  </si>
  <si>
    <t>IoT, Electronics, Computer Science, Neural Networks</t>
  </si>
  <si>
    <t>Mathematics, Computer Science, Neuroscience</t>
  </si>
  <si>
    <t>Computer Science, Virtual Reality, Telerehabilitation</t>
  </si>
  <si>
    <t>Satellite Remote Sensing, Computer Science</t>
  </si>
  <si>
    <t>Cyber Security, Computer Science</t>
  </si>
  <si>
    <t>robotics, math, computer science</t>
  </si>
  <si>
    <t>Computer science, AI, Machine Learning</t>
  </si>
  <si>
    <t>Computer Science, machine learning, deep learning</t>
  </si>
  <si>
    <t>Environment Psycholoogy, Computer Science, GeoAI</t>
  </si>
  <si>
    <t>Computer Science, Robotics, Digital devices</t>
  </si>
  <si>
    <t>Database Dev, Web Fullstack Develepment, Network Administrator, Informatika, Computer Science</t>
  </si>
  <si>
    <t>Computer Science, Internet Of Thing, Software Engineer</t>
  </si>
  <si>
    <t>data protection, computer science, health informatics</t>
  </si>
  <si>
    <t>Computer Science, Software Quality, Machine Learning</t>
  </si>
  <si>
    <t>Artificial Intelligence, Machine Learning, Computer Science, JavaScript, Algorithm</t>
  </si>
  <si>
    <t>Ecology, Agriculture, Mycology, Computer Science</t>
  </si>
  <si>
    <t>Telecommunications, Computer science, Artificial Intelligence, Cloud computing, Cybersecurity</t>
  </si>
  <si>
    <t>hardware, computer science, electronics, electrical engineering</t>
  </si>
  <si>
    <t>computer Science, Natural Language Processing, Internet of Things, Data Science</t>
  </si>
  <si>
    <t>Computer Science, Data Mining</t>
  </si>
  <si>
    <t>Digital Health, Data Science, Product Management, Computer Science</t>
  </si>
  <si>
    <t>Math, Computer Science, Biology</t>
  </si>
  <si>
    <t>Computer Science, AI, ML, IoT, Blockchain</t>
  </si>
  <si>
    <t>machine learning, computer science, visualization, interpretability</t>
  </si>
  <si>
    <t>Computer Science, Education, Engagement</t>
  </si>
  <si>
    <t>Computer Science, Distributed Systems, Distributed Algorithms, Dynamic Networks, Leader Election</t>
  </si>
  <si>
    <t>Energy, Mining, Computer Science</t>
  </si>
  <si>
    <t>Computer Science, Static Analysis, The Rust Programming Language</t>
  </si>
  <si>
    <t>Telecommunication, Information Technology, Computer Science</t>
  </si>
  <si>
    <t>Computational Neuroscience, Computer Science</t>
  </si>
  <si>
    <t>Computer Science, High Performance Computing, Parallel Programming, Distributed Systems, Programming Languages</t>
  </si>
  <si>
    <t>Artificial Intelligence, Computer Science, Computation Theory, Computational biology</t>
  </si>
  <si>
    <t>Computer Science, Journalism, Communication</t>
  </si>
  <si>
    <t>Bioinformatics, Computer Science, AI</t>
  </si>
  <si>
    <t>computer science, human-robot interaction, cognitive science</t>
  </si>
  <si>
    <t>Computer science, Intelligenza Artificiale, IoT, Process Mining, Edge Computing</t>
  </si>
  <si>
    <t>Computer Science, Machine Learning, Software Engineering, Bioinformatics</t>
  </si>
  <si>
    <t>Cybersecurity, Computer Science, Information Technology, Computer Networks</t>
  </si>
  <si>
    <t>Computer Science, Data Science, Machine Language</t>
  </si>
  <si>
    <t>Decision Support, Information System, Analytics, Computer Science, Information Technology</t>
  </si>
  <si>
    <t>electrical engineering, computer science, learning sciences</t>
  </si>
  <si>
    <t>Artificial Intelligence, Computer Science, Natural language processing</t>
  </si>
  <si>
    <t>computer science, mathematics, artificial intelligence, machine learning</t>
  </si>
  <si>
    <t>computer science, computer engineering</t>
  </si>
  <si>
    <t>Music Cognition, Cognitive Neuroscience, Computational Neuroscience, Computer Science, Artificial Intelligence</t>
  </si>
  <si>
    <t>Telecommunications, Communication Protocols, Computer Science</t>
  </si>
  <si>
    <t>Computer Science, Biomedical Informatics, Semantic Interoperability, Controlled Terminology, Knowledge Management</t>
  </si>
  <si>
    <t>Computer Science, Machine Learning, Data Engineering</t>
  </si>
  <si>
    <t>computer science, multi-core and many-core parallelization, machine learning</t>
  </si>
  <si>
    <t>Spice Integration, Computer Science, Blockchain, AI</t>
  </si>
  <si>
    <t>computer science, automl, computational biology, evolutionary algorithms</t>
  </si>
  <si>
    <t>Complex Networks, Computational Science, Computer Science, Machine Learning, Statistical Physics</t>
  </si>
  <si>
    <t>Computer Science, Data Science, Machine Learning, Deep Learning, Natural Language Processing</t>
  </si>
  <si>
    <t>Dynamic Systems Theory, Control Theory, Computer Science, Robotics, Embedded Systems</t>
  </si>
  <si>
    <t>Computer Science, Artificial Intelligence, Machine Learning, Deep Learning, Big Data Analysis</t>
  </si>
  <si>
    <t>Pharmacy. Farmacologi, Computer Science</t>
  </si>
  <si>
    <t>Computer Science, Smart City, Internet of Things, Cyber-physical System</t>
  </si>
  <si>
    <t>Information Technology, Computer Science, Cyber Security</t>
  </si>
  <si>
    <t>Computational Neuroscience, Computer Science, Deep Learning, Artificial Intelligence</t>
  </si>
  <si>
    <t>Computer science, Artificial Intelligence, Quantum Computing and Natural LanguageÂ â€¦</t>
  </si>
  <si>
    <t>Computer Science, High-Performance Computing, Agent-Based Modelling, in silico medicine</t>
  </si>
  <si>
    <t>Economics, Computer Science, History</t>
  </si>
  <si>
    <t>Computer Science, AI/ML, Deep Learning</t>
  </si>
  <si>
    <t>Computer Science, HRI</t>
  </si>
  <si>
    <t>Decision Making, Expert System, Computer Science, Artificial Intelligence, Data Science</t>
  </si>
  <si>
    <t>Applied mathematics, Artificial intelligence, computer science</t>
  </si>
  <si>
    <t>Robotics, Computer Science, Computer Vision</t>
  </si>
  <si>
    <t>Computer Science, Computer Systems, Real-Time Systems</t>
  </si>
  <si>
    <t>Computer Science, Genomics, Machine Learning</t>
  </si>
  <si>
    <t>Data Analytics, Computer Science, Artificial Intelligence</t>
  </si>
  <si>
    <t>Computer Science, Child Protection, Online Harmful Behaviours</t>
  </si>
  <si>
    <t>mathematics, artificial intelligence, cybersecurity, computer science</t>
  </si>
  <si>
    <t>Computer Science, GIS, SpatioTemporal</t>
  </si>
  <si>
    <t>Computer Science, AI &amp; ML, Sustainable IT</t>
  </si>
  <si>
    <t>Computer science, Machine learning, Deep learning, Distributed systems</t>
  </si>
  <si>
    <t>Computer Science, Space Cybersecurity, Offensive Cybersecurity, Cyber Risk Management</t>
  </si>
  <si>
    <t>Computer Science, medical engineering, Biomedical Engineering, Biotechnology, Nanotechnology</t>
  </si>
  <si>
    <t>Computer Science, Data Science, Text Mining, Bioinformatic</t>
  </si>
  <si>
    <t>Computer Science, 3D-Printing, It-Security</t>
  </si>
  <si>
    <t>Computer Science, Type Theory</t>
  </si>
  <si>
    <t>Web Programming, Robotics, Computer Science, Networking</t>
  </si>
  <si>
    <t>Artificial Intelligence, Computer Science, Statistics</t>
  </si>
  <si>
    <t>reinforcement learning, natural language processing, artificial intelligence, machine learning, computer science</t>
  </si>
  <si>
    <t>Computer Science, Multimedia</t>
  </si>
  <si>
    <t>Computer Graphics, Physics, Constraints, Computer Science, Algorithms</t>
  </si>
  <si>
    <t>software development, computer science, actuarial science, mathÃ©matics, statistics</t>
  </si>
  <si>
    <t>Computer science, Game design</t>
  </si>
  <si>
    <t>Mathematics, Statistics, Computer Science, Physics, Machine Learning</t>
  </si>
  <si>
    <t>E-Learning, Computer Science, Artificial Intelligence, Machine Learning</t>
  </si>
  <si>
    <t>Computer Science, Education</t>
  </si>
  <si>
    <t>computer science, computational natural sciences, computational chemistry, machine learning</t>
  </si>
  <si>
    <t>Tribology, Mechanical Engineering, Computer Science</t>
  </si>
  <si>
    <t>linguistics, stylistics, psychology, cognitive science, computer science</t>
  </si>
  <si>
    <t>Computer Science, Social Studies, Information Systems</t>
  </si>
  <si>
    <t>Operations research, optimization, exact algorithms, Combinatorial Optimization, Computer Science</t>
  </si>
  <si>
    <t>Computer Science, Data-Driven Algorithmic Design, Online Algorithms, Online Learning, Multistage Optimization</t>
  </si>
  <si>
    <t>Computer science, Cloud Computing, Scientific workflow</t>
  </si>
  <si>
    <t>Computer Science, Human Computer Interaction, UX, Data Visualization</t>
  </si>
  <si>
    <t>Statistics, Data Science, Artificial Intelligence, Computer Science</t>
  </si>
  <si>
    <t>Data Analytics, Deep learning, Wireless Communication, Computer science</t>
  </si>
  <si>
    <t>Big Data, network Security, computer science</t>
  </si>
  <si>
    <t>mathematics, computer science</t>
  </si>
  <si>
    <t>Computer Science, machine learning, Artificial intelligence, pattern recognition</t>
  </si>
  <si>
    <t>Computer Science, New Space</t>
  </si>
  <si>
    <t>information technology, computer science, computer technology</t>
  </si>
  <si>
    <t>Exoplanets, Computer Science</t>
  </si>
  <si>
    <t>Computer Education, Computer Science</t>
  </si>
  <si>
    <t>Computer Science, Software Engineering, Artificial Intelligence, Information Technology, Machine Learning</t>
  </si>
  <si>
    <t>Computer science, Transportation</t>
  </si>
  <si>
    <t>Computer Science, Data Analysis, Machine Learning, Geology</t>
  </si>
  <si>
    <t>Computer Science, Electoral Systems, Blockchain Technology, Database Management Systems</t>
  </si>
  <si>
    <t>Computer Science, Machine Learning, Quantum Computing, Quantum Information</t>
  </si>
  <si>
    <t>Computer Science, Predictive Maintenance, Anomaly Detection</t>
  </si>
  <si>
    <t>Data Mining, Computer Science, Customer Relationship Management</t>
  </si>
  <si>
    <t>artificial intelligence, reinforcement learning, machine learning, computer science, applied statistics</t>
  </si>
  <si>
    <t>Computer Science, Technology</t>
  </si>
  <si>
    <t>AI, Computer Science</t>
  </si>
  <si>
    <t>IT, WEB DEVELOPING, COMPUTER SCIENCE, C++</t>
  </si>
  <si>
    <t>Computer science, NLP, Data Analytics</t>
  </si>
  <si>
    <t>computer science, Cyber crime, Digital forensics</t>
  </si>
  <si>
    <t>Education, Computer Science, AI</t>
  </si>
  <si>
    <t>Computational Biology, Bioinformatics, Computer Science, Virology</t>
  </si>
  <si>
    <t>Computer Science, Computer Science Education</t>
  </si>
  <si>
    <t>Computer Science, Artificial Intelligence, Machine Learning, Dynamic Community Detection</t>
  </si>
  <si>
    <t>Computer Science, Information Processing, Quantum Computing</t>
  </si>
  <si>
    <t>Computer Science, Machine Learning, Programming, Software Development</t>
  </si>
  <si>
    <t>Computer Science, Machine Learning, Reinforcement Learning</t>
  </si>
  <si>
    <t>Computer Science, Artificial Intelligence, Cyber Security</t>
  </si>
  <si>
    <t>Information Technology, Computer Science, ERP.</t>
  </si>
  <si>
    <t>Computer Science, Distributed Systems, Parallel Systems, Edge Computing, Fog Computing</t>
  </si>
  <si>
    <t>Computer Science, Machine Learning, Robotics, Artificial Intelligence</t>
  </si>
  <si>
    <t>Blockchain, Artificial Intelligence, Computer Science</t>
  </si>
  <si>
    <t>Computer Science, Machine Learning, Neural Networks</t>
  </si>
  <si>
    <t>Machine Learning, AI, Computer science</t>
  </si>
  <si>
    <t>Computer Science, IoT, Informaration Technology, Artificial Intellegence</t>
  </si>
  <si>
    <t>Computer Science, Science and Technology, Software Engineering</t>
  </si>
  <si>
    <t>machine learning, artificial intelligence, computer science, machine learning for climate science</t>
  </si>
  <si>
    <t>Data Science, Computer Science, Project Management</t>
  </si>
  <si>
    <t>Computer Science, Economics, Mathematics, Game Theory, Political Philosophy</t>
  </si>
  <si>
    <t>HCI, Mobile application, user study, computer science, usability</t>
  </si>
  <si>
    <t>Computer Science, Physics, High Performance Computing</t>
  </si>
  <si>
    <t>Computer Science, Cyber-Physical Systems, Modeling &amp; Simulation, Algorithms</t>
  </si>
  <si>
    <t>Computer Science, Software Engineering, Software Product Line</t>
  </si>
  <si>
    <t>Information Technology, Computer Science, Computer Engineering</t>
  </si>
  <si>
    <t>computer science, public administration</t>
  </si>
  <si>
    <t>Computer Science, Cyber Physical Systems, Cyber Security, Ontology Engineering, Bayesian Modeling</t>
  </si>
  <si>
    <t>Computer Science, Inclusive Education, Eye Tracking, Applied computing, Computer Vision</t>
  </si>
  <si>
    <t>Artificial Intelligence, Computer Science, Data Science, Data Analysis, Machine Learning</t>
  </si>
  <si>
    <t>robotics, computer science, machine learning</t>
  </si>
  <si>
    <t>Computer Science, Deep learning, Computer vision</t>
  </si>
  <si>
    <t>Computer Science, Artificial Intelligence, Natural Language Processing, Text Mining, Software Engineering</t>
  </si>
  <si>
    <t>computer science, software engineering</t>
  </si>
  <si>
    <t>Computer Science, Artificial Intelligence, Machine Learning, Deep Learning</t>
  </si>
  <si>
    <t>Artificial Intelegent, Data Science, Computer Science, Expert System</t>
  </si>
  <si>
    <t>computer science, data mining, sentiment analysis, augmented reality</t>
  </si>
  <si>
    <t>Computer Science, Machine Learning, Artificial Intelligence, Fraud Analysis and Detection</t>
  </si>
  <si>
    <t>Computer Science, Physics, Mathematics</t>
  </si>
  <si>
    <t>Artificial Intelligence, Computer Science, Robotics, 3D Animation, Computer Vision</t>
  </si>
  <si>
    <t>Seismic, Uncertainty, AI, Computer Science, Geophysics</t>
  </si>
  <si>
    <t>Computer science, bioinformatics, metagenomics</t>
  </si>
  <si>
    <t>Computer Science, Data Science, Machine Learning, Online Influence, Natural Language Processing</t>
  </si>
  <si>
    <t>Computer Science, Cloud Computing, BigData</t>
  </si>
  <si>
    <t>Healthcare, Sports, Computer Science</t>
  </si>
  <si>
    <t>computer science, machine learning, data science, network science</t>
  </si>
  <si>
    <t>computer science, Information security</t>
  </si>
  <si>
    <t>readability, computer science, ngs data, scientific data management, scientific databases</t>
  </si>
  <si>
    <t>Computer science, machine learning, reinforcement learning</t>
  </si>
  <si>
    <t>Electrical Engineering, Computer Engineering, Computer Science, Communications, Machine Learning</t>
  </si>
  <si>
    <t>computer science, natural language processing, Data Mining, AI</t>
  </si>
  <si>
    <t>computer science, System engineering, Intelligence Artificielle, Machine Learning, Data science</t>
  </si>
  <si>
    <t>information systems, computer science, software engineering</t>
  </si>
  <si>
    <t>Computer Science, Computer Networks, Computer Systems</t>
  </si>
  <si>
    <t>Deep Learning, Computer Vision, Machine Learning, Computer Science</t>
  </si>
  <si>
    <t>Business Management, Computer Science, Digitalization</t>
  </si>
  <si>
    <t>computer science, robotics</t>
  </si>
  <si>
    <t>Computer Science, Deep Reinforcement Learning</t>
  </si>
  <si>
    <t>Computer science, Cyber security, Information Security, Computer engineering, Information technologies</t>
  </si>
  <si>
    <t>Computer Science, Machine Learning, Cyber Security, Data Science</t>
  </si>
  <si>
    <t>Software Development, Machine Learning, Data science, Computer science</t>
  </si>
  <si>
    <t>information technology, computer science</t>
  </si>
  <si>
    <t>Computer Science, Software Engineering, Model-Driven Engineering</t>
  </si>
  <si>
    <t>computer science, artificial intelligence, dynamical systems</t>
  </si>
  <si>
    <t>Computer Science, Artificial Intelligence, Deep Learning, Continual Learning</t>
  </si>
  <si>
    <t>Computer Science, Medicine</t>
  </si>
  <si>
    <t>Information System, Computer Science, Artificial Intelligence, Machine Learning</t>
  </si>
  <si>
    <t>Computer Science, Cybersecurity, Mobile Software</t>
  </si>
  <si>
    <t>Computer Architecture, Computer Science, Computer Arithmetic</t>
  </si>
  <si>
    <t>Particle Physics, Astrophysics, Machine Learning, Computer Science</t>
  </si>
  <si>
    <t>computer science, deep learning, networking</t>
  </si>
  <si>
    <t>computer science, operating systems</t>
  </si>
  <si>
    <t>Finance, Computer science</t>
  </si>
  <si>
    <t>deep learning, machine learning, materials science, computer science</t>
  </si>
  <si>
    <t>Computer Science, Data Science, Healthcare</t>
  </si>
  <si>
    <t>computer science, technology, cloud computing, web development</t>
  </si>
  <si>
    <t>engineering, computer science</t>
  </si>
  <si>
    <t>Metascience, Probabilistic Modelling, Computer Science</t>
  </si>
  <si>
    <t>Computer Science, Data Mining and Cloud Computing</t>
  </si>
  <si>
    <t>computer science, database, distributed systems, graph databases</t>
  </si>
  <si>
    <t>Computer Vision, Computer Science, Compression</t>
  </si>
  <si>
    <t>Computer Science, Graph Neural Network, Brain Science</t>
  </si>
  <si>
    <t>Computer Science, HPC, Distributed Systems, DevOps</t>
  </si>
  <si>
    <t>Robotics, Computer Science, Auto-driving</t>
  </si>
  <si>
    <t>computer science, historical data, machine learning, AI</t>
  </si>
  <si>
    <t>Cybersecurity, AI, Information Technology, Computer Science, Games &amp; Graphics</t>
  </si>
  <si>
    <t>Computer Science, AI, Mathematics</t>
  </si>
  <si>
    <t>Computer Science, Software Engineering, Artificial Intelligence, Machine Learning, Deep Learning</t>
  </si>
  <si>
    <t>Computer Science, BioInformatics, Computational Neuroscience</t>
  </si>
  <si>
    <t>biology, computer science</t>
  </si>
  <si>
    <t>Computer science, artificial intelligence, LLM</t>
  </si>
  <si>
    <t>libraries, information science, computer science</t>
  </si>
  <si>
    <t>Computer Science, Big data, Operation Research, Management</t>
  </si>
  <si>
    <t>Medical Information, Computer Science</t>
  </si>
  <si>
    <t>machine learning, data science, computer science, artificial intelligence</t>
  </si>
  <si>
    <t>Computational Biology, Bioengineering, Computer Science</t>
  </si>
  <si>
    <t>Natural Language Processing, Artificial Intelligence, Machine Learning, Computer Science</t>
  </si>
  <si>
    <t>Information Technology, Computer Science, Managment Science, Research Methodology, Technology and Quality Management</t>
  </si>
  <si>
    <t>Computer Science, Technology, Internet of Things</t>
  </si>
  <si>
    <t>Artificial Intelegent, Control System, Robotics, Computer Science</t>
  </si>
  <si>
    <t>Mathematics, Computer Science, Machine Learning, Artificial Intelligence</t>
  </si>
  <si>
    <t>Computer Science, Research</t>
  </si>
  <si>
    <t>Computer Science, Reinforcement Learning, Quantitative Verification, Machine Learning</t>
  </si>
  <si>
    <t>Computer Science, Big Data, Machine Learning</t>
  </si>
  <si>
    <t>Information Technology, Computer Science, Artificial Intelligence</t>
  </si>
  <si>
    <t>Computer Science, Computer Vision, Interactive Digital Media, Machine Learning</t>
  </si>
  <si>
    <t>computer engineering, computer science</t>
  </si>
  <si>
    <t>computer science, machine learning, deep learning, AI</t>
  </si>
  <si>
    <t>Computer Science, Population, Family Planning</t>
  </si>
  <si>
    <t>Applied Mathematics, Computer Science, Deep Learning</t>
  </si>
  <si>
    <t>computer science, knowledge graph, knowledge management, unified views</t>
  </si>
  <si>
    <t>Computer Science, Simulation, Formal Verification, Biocomputing, Video Coding</t>
  </si>
  <si>
    <t>Statistics, Computer science, Machine Learning</t>
  </si>
  <si>
    <t>accessibility, computer science</t>
  </si>
  <si>
    <t>Marketing, Business, IoT, Computer Science</t>
  </si>
  <si>
    <t>computer science, security, testing</t>
  </si>
  <si>
    <t>Computer Science, Machine Learning, Deep Learning, Natural Language Processing, Computer Vision</t>
  </si>
  <si>
    <t>Computer Science, Computer Network, Security System, Computer Forensic</t>
  </si>
  <si>
    <t>statistics, mathematics, computer science</t>
  </si>
  <si>
    <t>computer science, blockchain, crypthography</t>
  </si>
  <si>
    <t>Computer Science, Logic, Foundations of Mathematics, Artificial Intelligence, Algorithms</t>
  </si>
  <si>
    <t>computer science, human-centered design, public interest technology, education theory</t>
  </si>
  <si>
    <t>Deep learning, Data Mining, Artificial Intelligence, Computer Science, Energy Storage</t>
  </si>
  <si>
    <t>computer science, digital transformation, productivity</t>
  </si>
  <si>
    <t>Industrial Engineering, Computer Science, Software Engineering, Machine Learning</t>
  </si>
  <si>
    <t>Computer Science, Information Technology, Mobile Application Development, IOT</t>
  </si>
  <si>
    <t>Information Technology, Computer Science, Web Development, Software Engineering</t>
  </si>
  <si>
    <t>Operations research, Optimization, Scheduling, Planning, Computer Science</t>
  </si>
  <si>
    <t>Computer Science, Operating Systems, High Performance Computing, Computer Architecture, Blockchain</t>
  </si>
  <si>
    <t>Discrete mathematics, Computer Science</t>
  </si>
  <si>
    <t>information technology, computer science, artificial intelligence, machine learning, deep learning</t>
  </si>
  <si>
    <t>Computer Science, Artificial Intelligence, Programming</t>
  </si>
  <si>
    <t>Machine Learning, Artificial Intelligence, Computer Vision, Computer Science, Bioinformatics</t>
  </si>
  <si>
    <t>computer science, algorithms, graphs, combinatorics</t>
  </si>
  <si>
    <t>Computer Science, Machine Learning, Homomorphic Encryption, Privacy</t>
  </si>
  <si>
    <t>Information Security, Cyber Security, Malware Detection, Scam Detection, Computer Science</t>
  </si>
  <si>
    <t>Computer science, Machine learning, Time series forecast</t>
  </si>
  <si>
    <t>computer science, artificial intelligence, machine learning, natural language processing</t>
  </si>
  <si>
    <t>Computer Science, Programming Engineering</t>
  </si>
  <si>
    <t>Computer Science, MicroService, Design Patterns, Application Framework, Data Communcation</t>
  </si>
  <si>
    <t>IoT, Computer science, ML/DL/FL</t>
  </si>
  <si>
    <t>Railway Signaling, Automation, Computer Science</t>
  </si>
  <si>
    <t>computer science, hci, human computer interaction</t>
  </si>
  <si>
    <t>Computer Science, Human-Robot Interaction</t>
  </si>
  <si>
    <t>Machine Learning, Natural Language Processing, Computer Vision, Data Science, Computer Science</t>
  </si>
  <si>
    <t>Computer Science, Software Engineering, Human Computer Interaction</t>
  </si>
  <si>
    <t>Computer Science, Simulation, Causal Inference</t>
  </si>
  <si>
    <t>Intrusion Tolerant Systems, Distributed Systems, Computer Science</t>
  </si>
  <si>
    <t>Computer Science, Computer Vision, Pattern Recognition</t>
  </si>
  <si>
    <t>Computer Science, Computer Vision, Multimodal AI, Machine Learning, Deep Learning</t>
  </si>
  <si>
    <t>Education, Computer Science, Computer Engineering, Information Technology</t>
  </si>
  <si>
    <t>Computer Science, Named Data Networking</t>
  </si>
  <si>
    <t>Computer science, combinatorial theory, optimization, machine learning</t>
  </si>
  <si>
    <t>information system, computer science, big data, software engineering, design pattern</t>
  </si>
  <si>
    <t>Computer Science, Machine Learning, Numerical Analysis, Statistics, Economics</t>
  </si>
  <si>
    <t>Computer Science, Requirement engineering, Security, Access control</t>
  </si>
  <si>
    <t>Computer Science, Data Science, Virtual Reality, Embodiment</t>
  </si>
  <si>
    <t>Computer Science, Smart Agriculture, Internet of Things</t>
  </si>
  <si>
    <t>Information Technology, Computer Science, Software Engineering</t>
  </si>
  <si>
    <t>Deep Learning, Computer Science</t>
  </si>
  <si>
    <t>Geology, Geophysics, Petroleum, Computer Science, Machine Learning</t>
  </si>
  <si>
    <t>Computer Architecture, Computer Science, Robotics, Artificial Intelligence</t>
  </si>
  <si>
    <t>Computer Science, Data Science, AI</t>
  </si>
  <si>
    <t>Phenotyping, Plant, AI, Computer Science, Deep Learning</t>
  </si>
  <si>
    <t>Computer Science, Deep Learning, Software Automation, NLP</t>
  </si>
  <si>
    <t>Computer Science, Natural Language Processing (NLP, Machine Learning (ML, Information Technologies, Mathematics</t>
  </si>
  <si>
    <t>Computer Science, Automation Control System</t>
  </si>
  <si>
    <t>artificial intelligence, machine learning, computer science, cybersecurity, graph theory</t>
  </si>
  <si>
    <t>Computer science, Big Data, Artifical intelligence</t>
  </si>
  <si>
    <t>Artificial Intelligence, Image processing, computer science</t>
  </si>
  <si>
    <t>computer science, informatization of education</t>
  </si>
  <si>
    <t>Computer Science, Neural Language Process</t>
  </si>
  <si>
    <t>Bigdata, Distributed Systems, Computer Science, Machine Learning, Artificial Intelligence</t>
  </si>
  <si>
    <t>Computer Science, Distributed Systems, Algorithms</t>
  </si>
  <si>
    <t>Computer Science, Artificial Intelligence, Human-Computer Interaction</t>
  </si>
  <si>
    <t>Computer Science, DevOps, DevSecOps and Embeded Systems</t>
  </si>
  <si>
    <t>Computer Science, Databases, Systems, AI/ML</t>
  </si>
  <si>
    <t>computer science, machine learning, human-computer interaction, affective computing</t>
  </si>
  <si>
    <t>information technology, computer science, computer math, network, network administrator</t>
  </si>
  <si>
    <t>Machine Learning, AI, Computer Science, Social Science</t>
  </si>
  <si>
    <t>Digital Economy, IoT, Computer Science</t>
  </si>
  <si>
    <t>computer science, computer vision</t>
  </si>
  <si>
    <t>Computer Science, Software</t>
  </si>
  <si>
    <t>Computer Science, Environmental studies, Environmental Engineering</t>
  </si>
  <si>
    <t>Computer Science, Robotics, Artificial Intelligence</t>
  </si>
  <si>
    <t>Data science, computer science, finance, imaging</t>
  </si>
  <si>
    <t>Computer Science, Scheduling, Sorting, Game Theory</t>
  </si>
  <si>
    <t>Bioinformatics, Artificial Intelligence, Computer Science, and Machine Learning.</t>
  </si>
  <si>
    <t>electronics, Machine learning, UAV, robotics, computer science</t>
  </si>
  <si>
    <t>Computer Science, Medical Bioinformatics</t>
  </si>
  <si>
    <t>Statistics, computer science</t>
  </si>
  <si>
    <t>Deep Learning, Computer Science, Neural Network</t>
  </si>
  <si>
    <t>chemistry, computer science, batteries, energy storage, renewable energy</t>
  </si>
  <si>
    <t>Bioinformatics, Computational Biology, Computer Science, Biology, Genetics</t>
  </si>
  <si>
    <t>Computer Science, Machine learning, Computer Vision, Artificial Intelligence, Statistics</t>
  </si>
  <si>
    <t>Computer science, cloud computing, Data Analytics and Information Technology</t>
  </si>
  <si>
    <t>Computer Science, Information Systems, Information Systems Security, Machine Learning, Deep Learning</t>
  </si>
  <si>
    <t>Agrotechnology, Computer Science, Artificial Intelligent, Networking, Big Data</t>
  </si>
  <si>
    <t>Cloud Computing, Artificial Intelligence, Computer Science, machine learning</t>
  </si>
  <si>
    <t>Computer Science, Electronics</t>
  </si>
  <si>
    <t>Machine Learning, Bayesian Optimization, Computer Science</t>
  </si>
  <si>
    <t>computer science, Data science</t>
  </si>
  <si>
    <t>digital education, computer science, games, escape rooms</t>
  </si>
  <si>
    <t>security, networking, computer science</t>
  </si>
  <si>
    <t>Computer Science, Software Engineering, Human-Computer Interaction</t>
  </si>
  <si>
    <t>computer science, software development, indonesian sign languange, artificial intelligence, machine learning</t>
  </si>
  <si>
    <t>computer science, machine learning, artificial intelligence, iot, mobile communication</t>
  </si>
  <si>
    <t>Electronic Engineering, Computer Science</t>
  </si>
  <si>
    <t>Computer Science, Web Application</t>
  </si>
  <si>
    <t>Computer Science, Information Technology, Deep Learning, Shielding, Powder Metallurgy</t>
  </si>
  <si>
    <t>computer science, machine learning, data science, artificial intelligence</t>
  </si>
  <si>
    <t>Computer Science, Machine Learning, Computational Biology</t>
  </si>
  <si>
    <t>Cloud Computing, Computer Science</t>
  </si>
  <si>
    <t>Number Theory, Computer Science</t>
  </si>
  <si>
    <t>Computer Science, Information Systems, Big Data, Data Science</t>
  </si>
  <si>
    <t>Computer science, sentiment analysis</t>
  </si>
  <si>
    <t>computer science, data science, bioinformatics, machine learning, biology</t>
  </si>
  <si>
    <t>Computer Science, Machine Learning, Remote Sensing</t>
  </si>
  <si>
    <t>computer science, information system, data mining</t>
  </si>
  <si>
    <t>Computer Science, Software Engineering, Business Intelligence, NLP, Data Analytics</t>
  </si>
  <si>
    <t>Computer Science, Machine Learning, Deep learning, Health Informatics, Natural Language Processing</t>
  </si>
  <si>
    <t>Neuroscience, Computer Science, Bioinformatics</t>
  </si>
  <si>
    <t>Electrical Engineering, Computer Science</t>
  </si>
  <si>
    <t>Power Electronics, Computer Science, Software Development, Fibre Optic Communications</t>
  </si>
  <si>
    <t>Computer Science, Augmented Reality, Virtual Reality, User Experience, Internet Of Things Devices</t>
  </si>
  <si>
    <t>Computer Science, Optimization, Heuristic</t>
  </si>
  <si>
    <t>Computer Science, Electrical and Computer Engineering</t>
  </si>
  <si>
    <t>computer science, cyber security, distributed systems, software defined networks</t>
  </si>
  <si>
    <t>Computer Science, 5G and beyond, IoT, Recommender System</t>
  </si>
  <si>
    <t>Aviation, IT Security, Computer Science</t>
  </si>
  <si>
    <t>computer science, artificial intelligence, cyber-physical systems</t>
  </si>
  <si>
    <t>Informatics, Programming, Web Development, Computer Science, Information Technology</t>
  </si>
  <si>
    <t>Computer Science, Business Intelligence, Machine Learning and Data Analytics</t>
  </si>
  <si>
    <t>Computer Science, IOT, Wireless Sensor Network</t>
  </si>
  <si>
    <t>Computer Science, Data Science, Information Technology, Education</t>
  </si>
  <si>
    <t>computer science, connectomics, tractography</t>
  </si>
  <si>
    <t>Computer Science, Web development, AI, Machine Learning</t>
  </si>
  <si>
    <t>Machine Learning, Computer Science, Artificial Intelligence</t>
  </si>
  <si>
    <t>NLP, computer science, linguistic</t>
  </si>
  <si>
    <t>Machine Learning, Health Technologies, Computer Science, Cloud Computing</t>
  </si>
  <si>
    <t>Aerospace, Computer Science, AI</t>
  </si>
  <si>
    <t>Computer Science, Artificial Intelligence, Deep Learning, Computer Vision, Natural Language</t>
  </si>
  <si>
    <t>Telecommunications, Artificial Intelligence, Computer Science</t>
  </si>
  <si>
    <t>Computer Science, Automated Planning, Artificial Intelligence</t>
  </si>
  <si>
    <t>Network science, Complex systems, Statistics, Computer science</t>
  </si>
  <si>
    <t>control theory, game theory, computer science</t>
  </si>
  <si>
    <t>Computer Science, Programming, Telecommunication, Neural Networks, Unmanned Aerial Vehicle</t>
  </si>
  <si>
    <t>Agent based simulations, computer science</t>
  </si>
  <si>
    <t>computer science, technology policy</t>
  </si>
  <si>
    <t>Computer Science, Distributed Systems, Road Traffic Solutions</t>
  </si>
  <si>
    <t>Computer Science, Machine Learning, Security</t>
  </si>
  <si>
    <t>Computer Science, Motion Planning</t>
  </si>
  <si>
    <t>Machine Learning, Computer Science, Cognitive Science</t>
  </si>
  <si>
    <t>computer science, data science, psychology, neuroscience</t>
  </si>
  <si>
    <t>Computer Science, Artificial Intelligence, Microcontroller, Decision Support System, Robotics</t>
  </si>
  <si>
    <t>Mathematics, Computer Science, Modelling, Simulation, Bioengineering</t>
  </si>
  <si>
    <t>Computer Science, Software Engineering, Software Development, Backend</t>
  </si>
  <si>
    <t>education, nlp, computer science, Python, data science</t>
  </si>
  <si>
    <t>Digital Signal Processing, Machine Learning, Medical Image Processing, Computer Science</t>
  </si>
  <si>
    <t>Data Sciece, mathematics, Computer Science</t>
  </si>
  <si>
    <t>Computer Science, Front - End Developer</t>
  </si>
  <si>
    <t>Computer Science, Machine Learning, Data Science, Web Development</t>
  </si>
  <si>
    <t>computer science, cloud computing, IoT, VANETs</t>
  </si>
  <si>
    <t>Computer Science, Safety Science Engineering</t>
  </si>
  <si>
    <t>computer science, cybersecurity, Ð¸Ð½Ñ„Ð¾Ñ€Ð¼Ð°Ñ†Ð¸Ð¾Ð½Ð½Ð°Ñ Ð±ÐµÐ·Ð¾Ð¿Ð°ÑÐ½Ð¾ÑÑ‚ÑŒ</t>
  </si>
  <si>
    <t>Computer science, Data Science, AI &amp; ML</t>
  </si>
  <si>
    <t>Computer science, Cyber-Physical system, AI &amp; ML</t>
  </si>
  <si>
    <t>computer science, energy consumption, performance, measurements, IoT</t>
  </si>
  <si>
    <t>Computer Science, Remote Sensing, Radar Sounder</t>
  </si>
  <si>
    <t>data analysis, machine learning, computer science</t>
  </si>
  <si>
    <t>Artificial Intelligence, Machine Learning, Computer Science, Large Language Models</t>
  </si>
  <si>
    <t>Computer Science, AI, Machine Learning, Quantum Computing</t>
  </si>
  <si>
    <t>Computer science, machine learning, explainability</t>
  </si>
  <si>
    <t>Computer Science, Cloud Computing, Artificial Intelligence, Machine Learning</t>
  </si>
  <si>
    <t>Computer Science, Medical Imaging, Bioinformatics</t>
  </si>
  <si>
    <t>Digital Archaeology, Computer Science</t>
  </si>
  <si>
    <t>Software Engineering, System Analyst, Computer Science, Web Engineering</t>
  </si>
  <si>
    <t>computer science, deeplearning, skeleton-data, Infrared-image</t>
  </si>
  <si>
    <t>Computer Science, Software Engineering, Consensus</t>
  </si>
  <si>
    <t>Computer Science, Information Technology, Graphic &amp; Multimedia</t>
  </si>
  <si>
    <t>Political Science, Computer Science</t>
  </si>
  <si>
    <t>Computer Science, Data Analytics, Artificial Intelligence, Internet of Things</t>
  </si>
  <si>
    <t>Computer Science, Formal Methods, Parameterized Verification, Model Checking</t>
  </si>
  <si>
    <t>Computer science, Artificial intelligence</t>
  </si>
  <si>
    <t>Computer Science, Parallel Computing</t>
  </si>
  <si>
    <t>Information Technology, computer science</t>
  </si>
  <si>
    <t>Automation, Artificial Intelligence, Computer Science, Microwave Communication, Cyber Security</t>
  </si>
  <si>
    <t>computer science, computing education research, computational thinking</t>
  </si>
  <si>
    <t>Computer Science, Security, Privacy, IoT, Computer Architecture</t>
  </si>
  <si>
    <t>Computer Science, Information Technology, Software Development</t>
  </si>
  <si>
    <t>Computer science, Information Technology, Software Engineering, Software Management, Product management</t>
  </si>
  <si>
    <t>IT, Computer Science, Distributed Systems, Networking, Artificial Intelligence</t>
  </si>
  <si>
    <t>Network, computer science</t>
  </si>
  <si>
    <t>Computer Science, HCI, UX</t>
  </si>
  <si>
    <t>Computer Science, Big Data, Deep Learning</t>
  </si>
  <si>
    <t>Swarm Intelligence, Computer Science</t>
  </si>
  <si>
    <t>Molecular Biology, Biochemistry, Immunology, Computer Science</t>
  </si>
  <si>
    <t>Computer Science, Distributed Systems, Real Time</t>
  </si>
  <si>
    <t>Computer Science, Data Science, Recommender System, Machine Learning, Deep Learning</t>
  </si>
  <si>
    <t>Mathematics, Applied Mathematics, Computer Science</t>
  </si>
  <si>
    <t>Computer Science, Machine Learning, Artificial Intelligence, Communication Systems, UAVs</t>
  </si>
  <si>
    <t>Computer Science, Artificial Intelligence, Social Network Analysis</t>
  </si>
  <si>
    <t>Supply Chain Management, Operations Management, Computer Science</t>
  </si>
  <si>
    <t>computer science, AI, Machine learning</t>
  </si>
  <si>
    <t>computer science, type theory, static analysis, automata theory, algebra</t>
  </si>
  <si>
    <t>informatics, computer science</t>
  </si>
  <si>
    <t>semantic web, computer science, knowledge graph, knowledge representation</t>
  </si>
  <si>
    <t>Computer Science, Data Analytics, Digital Marketing, Business Analytics, Information Systems</t>
  </si>
  <si>
    <t>Image processing, computer science</t>
  </si>
  <si>
    <t>Machine Learning, Blockchain, Computer Science</t>
  </si>
  <si>
    <t>Computer Science, Data Science and Machine Learning`</t>
  </si>
  <si>
    <t>Computer Science, Data Structures, Text Summarisation</t>
  </si>
  <si>
    <t>COMPUTER SCIENCE, IMAGE PROCESSING</t>
  </si>
  <si>
    <t>Computer science, information technology, Blockchain Technology, Human Computer Interaction</t>
  </si>
  <si>
    <t>Computer Science, Internet of Things, Machine learning, Artificial Intelligence</t>
  </si>
  <si>
    <t>Education, Computer Science, Data Anlysis, Technology of Education</t>
  </si>
  <si>
    <t>Computer Science, Information System, Database</t>
  </si>
  <si>
    <t>Graph theory, Combinatorics, computer science</t>
  </si>
  <si>
    <t>Computer Science, Mathematics, Biology, Epidemiology</t>
  </si>
  <si>
    <t>mathematics, computer science, chemistry</t>
  </si>
  <si>
    <t>Computer Science, Artificial intelligence, Machine learning</t>
  </si>
  <si>
    <t>computer science, statistics, data privacy</t>
  </si>
  <si>
    <t>Information System, Computer Science, Enterprise Architecture, Management Information System, Enterp</t>
  </si>
  <si>
    <t>Computer science, Internet of Things, AAL systems</t>
  </si>
  <si>
    <t>computer science, algorithm, game theory, mechanism design, computational game theory</t>
  </si>
  <si>
    <t>Computer Science, Synthetic Biology</t>
  </si>
  <si>
    <t>Computer Science, Artificial Intelligence and Machine Learning, Computer Networks, Distributed</t>
  </si>
  <si>
    <t>Social Physics, Statistics, Computer Science</t>
  </si>
  <si>
    <t>Machine Learning, Computer Science, Software Engineering</t>
  </si>
  <si>
    <t>Computer science, data security</t>
  </si>
  <si>
    <t>Computer Science, Machine Learning &amp; Deep Learning, Software Engineering, Data Engineering</t>
  </si>
  <si>
    <t>computer science, cryptography, systems</t>
  </si>
  <si>
    <t>Computer Science, Artificial Intelligence, Safe Reinforcement Learning, Internet of Vehicles</t>
  </si>
  <si>
    <t>Computer Science, Database Systems, Distributed Systems</t>
  </si>
  <si>
    <t>Computer Science, Communication</t>
  </si>
  <si>
    <t>Computer Science, Machine Learning, Deep Learning, Natural Language Processing, Algorithms</t>
  </si>
  <si>
    <t>Applied Mathematics, Computer Science, Mechanical Physics</t>
  </si>
  <si>
    <t>Bioinformatics, Artificial intelligence, Computer Science</t>
  </si>
  <si>
    <t>Computer science, Deep learning, Natural language processing</t>
  </si>
  <si>
    <t>Computer Science, Geographic Information System, Research Methodology, Machine Learning, Data</t>
  </si>
  <si>
    <t>Machine Learing, Computer Science</t>
  </si>
  <si>
    <t>Cyber Security, Computer Science, Artificial Intelligent</t>
  </si>
  <si>
    <t>computer science, machine learning, ads-b, military</t>
  </si>
  <si>
    <t>computer science, software, artificial intelligence, chatbots</t>
  </si>
  <si>
    <t>computer science, reinforcement learning, deep learning, graph neural networks</t>
  </si>
  <si>
    <t>Computer Science, AI, Data mining</t>
  </si>
  <si>
    <t>Data Engineering, Computer Science</t>
  </si>
  <si>
    <t>Information systems, Computer Science</t>
  </si>
  <si>
    <t>computer science, deep learning, multimodal deep learning, internet memes, affective computing</t>
  </si>
  <si>
    <t>HCI, computer science</t>
  </si>
  <si>
    <t>Computer Science, Machine Learning, NLP, Computer Vision</t>
  </si>
  <si>
    <t>autonomous robotics, computer science</t>
  </si>
  <si>
    <t>Statistics, Mathematics, Computer Science</t>
  </si>
  <si>
    <t>artifitial intelligence, control science, computer science</t>
  </si>
  <si>
    <t>Computer Science, Astrophysics, Network Science</t>
  </si>
  <si>
    <t>computer science, software development</t>
  </si>
  <si>
    <t>Computer Science, Edge Computing</t>
  </si>
  <si>
    <t>Computer Science, AI, Semantic Knowledge</t>
  </si>
  <si>
    <t>Computer Science, Bioinformatics, Machine Learning, Proteomics</t>
  </si>
  <si>
    <t>computer science, computer applications</t>
  </si>
  <si>
    <t>Computer Architecture, Computer Science, API</t>
  </si>
  <si>
    <t>computer science, automatic</t>
  </si>
  <si>
    <t>Computer Science, Optimization, Federated Learning</t>
  </si>
  <si>
    <t>Computer Science, Programming Language, Informatics Engineering</t>
  </si>
  <si>
    <t>computer science, security &amp;  privacy, machine &amp; deep learning, Fog  computing, IoT</t>
  </si>
  <si>
    <t>Linux kernel, Software Engineering, Electronics, Computer Science</t>
  </si>
  <si>
    <t>Remote Sensing, Computer Science, GIS, Deep Learning</t>
  </si>
  <si>
    <t>computer science, robotics, information technologies, communication systems</t>
  </si>
  <si>
    <t>Physics, Artificial Intelligent, Computer Science</t>
  </si>
  <si>
    <t>data science, informatic technology, computer science, python</t>
  </si>
  <si>
    <t>Communication Engineer, Computer Science</t>
  </si>
  <si>
    <t>computer science, machine learning, information security</t>
  </si>
  <si>
    <t>Computer Science, Human Computer Interraction</t>
  </si>
  <si>
    <t>computer science, statistics, public health, mathematics</t>
  </si>
  <si>
    <t>computer science, ai, quantum computing, cloud-based quantum computing</t>
  </si>
  <si>
    <t>Machine Learning, Computer Science, Computer Science</t>
  </si>
  <si>
    <t>Physics, Computer Science, Data Science, Machine Learning, Deep Learning</t>
  </si>
  <si>
    <t>Bioinformatics, Computer Science, Artificial Inteligence, Big Data</t>
  </si>
  <si>
    <t>applied mathematics, computer science</t>
  </si>
  <si>
    <t>Computer Science, Digital Forensics, Cyber Security</t>
  </si>
  <si>
    <t>Artificial Intelligence, Machine Learning, Computer Science</t>
  </si>
  <si>
    <t>Computer Science, AI, Graphics</t>
  </si>
  <si>
    <t>Number Theory, Computer Science, Systems Biology, Visual Arts</t>
  </si>
  <si>
    <t>Computer Science, Machine Learning, Artificial Intelligence, Internet of Things</t>
  </si>
  <si>
    <t>Cyber Security, Information Technology, Computer Networks, Computer Science</t>
  </si>
  <si>
    <t>computer science, algorithm, information technology, faculty development, education</t>
  </si>
  <si>
    <t>Computer science, Software development</t>
  </si>
  <si>
    <t>Artificial Intelligence, Information science, Computer science</t>
  </si>
  <si>
    <t>computer science, cybersecurity, biotechnology</t>
  </si>
  <si>
    <t>Computer Science, Electriccal Engineering</t>
  </si>
  <si>
    <t>Image Processing, Computer Science, Artificial Intelligence, Systems Development</t>
  </si>
  <si>
    <t>Computer Science, Blockchain, IoT, Cyber Security</t>
  </si>
  <si>
    <t>Computer Science, Quantum Physics, Quantum Computing, Artificial Intelligence, Game Mechanics</t>
  </si>
  <si>
    <t>Telecommunications, Computer science, SDN, Artificial Intelligence</t>
  </si>
  <si>
    <t>Computer Science, Machine Learning, Bioinformatics, Cyber Security, Human Computer Interactions</t>
  </si>
  <si>
    <t>computer science, networking software, machine-learning, coding</t>
  </si>
  <si>
    <t>nlp, computer science, ai, game development</t>
  </si>
  <si>
    <t>Computer Science, Computer Vision, Colour Theory, Machine Learning</t>
  </si>
  <si>
    <t>Mechanical Engineering, Fluid Dynamics, Computer Science</t>
  </si>
  <si>
    <t>computer science, networks, security, artificial intelligent, IT</t>
  </si>
  <si>
    <t>Computer Science, Machine Learning, NLP</t>
  </si>
  <si>
    <t>computer science, programming, artificial intelligence</t>
  </si>
  <si>
    <t>Mathematics, Operations research, Computer Science</t>
  </si>
  <si>
    <t>Computer Science, Artificial Intelligence, Quantum Computing, Information Technology</t>
  </si>
  <si>
    <t>Computer Science, Artificial Intelligence, Semantic Web, Knowledge Engineering</t>
  </si>
  <si>
    <t>Smart Home, IoT, Cybersecurity, Programming, Computer Science</t>
  </si>
  <si>
    <t>Computer Science, Machine Learning, Cybersecurity, Deep Learning</t>
  </si>
  <si>
    <t>computer science, software engineering, fake news, user experience</t>
  </si>
  <si>
    <t>Computer Science, Machine Learning, Mobile Development</t>
  </si>
  <si>
    <t>Computer Science, 3d madeling, Interer design</t>
  </si>
  <si>
    <t>Computer Science, Information and Technology</t>
  </si>
  <si>
    <t>computer science, affective computing, machine learning</t>
  </si>
  <si>
    <t>Computer Science, Software Engineering and Cyber security</t>
  </si>
  <si>
    <t>Computer Science, Artificial Intelligence, Heuristic Search, Cyber</t>
  </si>
  <si>
    <t>Philosophy, Computer Science, Programming Language Theory, Semiotics, Logic</t>
  </si>
  <si>
    <t>computer science, natural language processing, reinforcement learning, machine learning</t>
  </si>
  <si>
    <t>computer science, machine learning, natural language processing, responsible ai</t>
  </si>
  <si>
    <t>information system, computer science, business informatiom system</t>
  </si>
  <si>
    <t>Computer Science, Image processing, artificial intelligence</t>
  </si>
  <si>
    <t>ilmu komputer, machine learning, artificial intelligent, programming, computer science</t>
  </si>
  <si>
    <t>computer science, watermarking, Image processing, computer vision</t>
  </si>
  <si>
    <t>sexual health, computer science, software, data, machine learning</t>
  </si>
  <si>
    <t>Computer science, Mathematics, Software Engineering, Programming</t>
  </si>
  <si>
    <t>computer science, data structures, algorithms in the real world</t>
  </si>
  <si>
    <t>computer science, K-20 education, cyber security, functional verification</t>
  </si>
  <si>
    <t>Computer Science, Telecommunications, Electronics</t>
  </si>
  <si>
    <t>computer science, media, New Mexico</t>
  </si>
  <si>
    <t>Computer Science, Deep Learning, Finance</t>
  </si>
  <si>
    <t>computer science, Data Maining, Artificial Intelligence, Pemogramaan</t>
  </si>
  <si>
    <t>computer science, machine learning, computational mathematics</t>
  </si>
  <si>
    <t>Information Technology, Computer Science, Data Mining, Artificial Intelligence, Data Science</t>
  </si>
  <si>
    <t>Computer Science, Artificial intelligence, Machine learning, Network, Security</t>
  </si>
  <si>
    <t>Computer Science, Social Science, Natural Language Processing, Linguistics</t>
  </si>
  <si>
    <t>Computer Science, Information Technoloy, Education</t>
  </si>
  <si>
    <t>Computer Science, Agriculture, Information System</t>
  </si>
  <si>
    <t>Bioinformatics, Computer Science, Artificial Intelligence, Machine Learning</t>
  </si>
  <si>
    <t>computer science, math, physics</t>
  </si>
  <si>
    <t>Business Process Management, Machine Learning, Statistics, Computer Science, Information Systems</t>
  </si>
  <si>
    <t>Computer science, Management information system</t>
  </si>
  <si>
    <t>Computer Science, Artificial Intelligence, Machine Learning, Reinforcement Learning</t>
  </si>
  <si>
    <t>Computer Science, Machine Learning, Signal Processing, Data Science</t>
  </si>
  <si>
    <t>Computer Science, Artificial Inteligence, Machine Learning, Social Network Analysis</t>
  </si>
  <si>
    <t>Computer Science, HPC, Supercomputer, Reliability, Availability</t>
  </si>
  <si>
    <t>computer science, algorithms, number theory, prime numbers, composite numbers</t>
  </si>
  <si>
    <t>EE, Computer science, Software Engineering, AI</t>
  </si>
  <si>
    <t>computer science, quantum computing, computer security</t>
  </si>
  <si>
    <t>mathematics, data science, computer science, artificial intelligence.</t>
  </si>
  <si>
    <t>Computer Science, Cloud Computing, Container Technology, Service Orchestration, Edge Computing</t>
  </si>
  <si>
    <t>Computer Science, Machine Learning and Metaverse</t>
  </si>
  <si>
    <t>Computer Science, Data Mining, GIS, Information System, Software Engineering</t>
  </si>
  <si>
    <t>cybersecurity, embedded systems, computer science</t>
  </si>
  <si>
    <t>computer science, deep learning, Machine learning</t>
  </si>
  <si>
    <t>Differential Privacy, Graphs, Data Mining, Computer Science</t>
  </si>
  <si>
    <t>Artificial Intelligence, Computer Science, Machine Learning, Animasi 3D</t>
  </si>
  <si>
    <t>computer science, machine learning, natural language processing</t>
  </si>
  <si>
    <t>computer science, cyber security, artificial intelligence, translation</t>
  </si>
  <si>
    <t>finance, computer science, public policy</t>
  </si>
  <si>
    <t>Computer Science, Computer Graphics, Ray Tracing, Deep Learning, Machine Translation</t>
  </si>
  <si>
    <t>Computer science, Graph theory, deep learning, Space Technology, Complex algorithms</t>
  </si>
  <si>
    <t>Computer Science, Energy, Social Innovation, Industrial Automation, Control Systems</t>
  </si>
  <si>
    <t>computer science, artificial intelligence, healthcare</t>
  </si>
  <si>
    <t>Computer Science, Blockchain, DLT, DApp, Cryptography</t>
  </si>
  <si>
    <t>Computer Science, Algorithms</t>
  </si>
  <si>
    <t>Information System, Computer Science, AI, Big data</t>
  </si>
  <si>
    <t>Data Science, Computer Science, Data Analyses, Business intelligence, AI</t>
  </si>
  <si>
    <t>Bioengineering, Computer Science</t>
  </si>
  <si>
    <t>computer science, AI, Mathematics</t>
  </si>
  <si>
    <t>Devops, computer science, Machine Learning Operations, AI, Sustainable Engineering</t>
  </si>
  <si>
    <t>Computer Science, Artificial Intelligence, Knowledge Graphs</t>
  </si>
  <si>
    <t>computer science, distributed systems, AI, software systems</t>
  </si>
  <si>
    <t>Computer Science, Cyber Security, Artificial Inteligent, Information Technology</t>
  </si>
  <si>
    <t>Computer Science, Data Science, Artificial Intelligence</t>
  </si>
  <si>
    <t>AI, Computer science, Reversing aging, Overcoming disease</t>
  </si>
  <si>
    <t>Computer Science, Computer Vision, Deep Learning, Explainability</t>
  </si>
  <si>
    <t>computer science, image compression</t>
  </si>
  <si>
    <t>Computer Science, Computer Vision, Autism</t>
  </si>
  <si>
    <t>Computer Science, Cyber Security, Cyber Physical Systems, IoT, Robotics</t>
  </si>
  <si>
    <t>Machine Learning, Deep Learning, Handwriting, Biomedical, Computer Science</t>
  </si>
  <si>
    <t>Computer Science, Optimization, Combinatorics, Algorithm Design</t>
  </si>
  <si>
    <t>Underwater Acoustics, Computer Science</t>
  </si>
  <si>
    <t>Machine learning, Computer science</t>
  </si>
  <si>
    <t>Neuropsychology, Psychopharmacology, Psychiatric disorders, Computer Science</t>
  </si>
  <si>
    <t>Computer Science, data security, deep Learning, machine learning</t>
  </si>
  <si>
    <t>computer science, data processing, edge computing, cloud computing, docker</t>
  </si>
  <si>
    <t>Data Visualization, Computer Science, Human-Computer Interaction</t>
  </si>
  <si>
    <t>Computer Science, Robotics, Data Science, Machine Learning</t>
  </si>
  <si>
    <t>Computer Science, Data Science, Artificial Intelligence, Deep Learning, Machine Learning</t>
  </si>
  <si>
    <t>HCI, Computer science, GNN, Social media marketing</t>
  </si>
  <si>
    <t>Deep Learning, Natural Language Processing, Large Language Model, Computer Science</t>
  </si>
  <si>
    <t>Computer science, Electro</t>
  </si>
  <si>
    <t>Computer Science, Scientific Computing, HPC</t>
  </si>
  <si>
    <t>Computer Science, Transportation Modeling, Engineering Sciences, Education</t>
  </si>
  <si>
    <t>Information Technology, Information Systems, Computer Science</t>
  </si>
  <si>
    <t>IOT, Computer Science</t>
  </si>
  <si>
    <t>Cyber Security, Computer Science, Software Engineering, Programming, Algorithms</t>
  </si>
  <si>
    <t>Computer Science, Cybersecurity, Ethical Hacking, Penetration Testing</t>
  </si>
  <si>
    <t>Natural Language Processing, Machine Learning, Computer Science</t>
  </si>
  <si>
    <t>medical information systems, computer science, artificial intelligence</t>
  </si>
  <si>
    <t>Data Science, Computer Science, NLP</t>
  </si>
  <si>
    <t>Computer Science, Security, Privacy, Mobile, IoT</t>
  </si>
  <si>
    <t>computer science, machine learning, video game development, graph theory, artificial intelligence</t>
  </si>
  <si>
    <t>Computer Science, Data Science, Geospatial Science</t>
  </si>
  <si>
    <t>Computer Science, Machine Learning, Data Analysis, Data Visualization, Data Science</t>
  </si>
  <si>
    <t>Computer Science, Finance, Technology</t>
  </si>
  <si>
    <t>computational trust, computational social science, computer science, data science</t>
  </si>
  <si>
    <t>Computer Science, Natural Language Processing, Mathematics, Lanuagage, Artificial Intelligence</t>
  </si>
  <si>
    <t>type theory, programming languages, computer science</t>
  </si>
  <si>
    <t>Computer Science, Mathematics, Logic, Security, Programming Languages</t>
  </si>
  <si>
    <t>IT, S/W Engineering, Computer Science</t>
  </si>
  <si>
    <t>Archaeology, Computer Science, Programming, Remote Sensing</t>
  </si>
  <si>
    <t>Earth Science, Mathematics, Physics, Computer Science</t>
  </si>
  <si>
    <t>Computer Science, Information Technology, Instructional Design, Digital Multimedia</t>
  </si>
  <si>
    <t>Computer Science, Software Engineering, Graph Analysis, URDAD</t>
  </si>
  <si>
    <t>Simulation Software, Computer Science, Neuroscience, Neuroengineering, Signal Processing</t>
  </si>
  <si>
    <t>Computer Science, Database, Machine Learning</t>
  </si>
  <si>
    <t>Cybersecurity, Information Security, Computer Science, Digital Forensics, Artificial Intelligence</t>
  </si>
  <si>
    <t>Computer science, aquaculture</t>
  </si>
  <si>
    <t>Sport, Pedagogy, Computer science</t>
  </si>
  <si>
    <t>Reinforcement Learning, Traffic Signal Control, Machine Learning, Computer Science</t>
  </si>
  <si>
    <t>Computer Science, Information System, Big Data, Data Analytics</t>
  </si>
  <si>
    <t>Computer Science, Deep Learning, Natural Language Processing, Web Development</t>
  </si>
  <si>
    <t>Video Game, Education, Computer Science</t>
  </si>
  <si>
    <t>Computer Science, Artificial Intelligence, Cognitive Science</t>
  </si>
  <si>
    <t>Computer Science, Bioinformatics, Pathology, Environmental Chemistry</t>
  </si>
  <si>
    <t>Computer Science, Machine Learning, Human-Computer Interaction</t>
  </si>
  <si>
    <t>Computer Science, Career and Technical Education, Teacher Professional Development</t>
  </si>
  <si>
    <t>Computer Science, Geoinformatics, Social Media</t>
  </si>
  <si>
    <t>Computer Science, Machine learning, Software Engineering</t>
  </si>
  <si>
    <t>Computer Science, Computer Applications</t>
  </si>
  <si>
    <t>Computer Science, Artificial Intelligence, Machine Learning, Mathematics, Psychology</t>
  </si>
  <si>
    <t>Computer Science, Human Computer Interaction, Machine Learning, Mobile Learning, Knowledge Management</t>
  </si>
  <si>
    <t>computer science, artificial intellegence, machine learning</t>
  </si>
  <si>
    <t>computer science, deep learning, deep fake, AI</t>
  </si>
  <si>
    <t>Computer Science, Computer Networks, UWASN</t>
  </si>
  <si>
    <t>Computer Science, Computer Application</t>
  </si>
  <si>
    <t>Computer Science, Algorithms, Machine Learning</t>
  </si>
  <si>
    <t>Information Technology, Computer Science, Data Science, Data Mining, Machine Learning</t>
  </si>
  <si>
    <t>Machine learning, Computer Vision, Computer Science, Business Information System</t>
  </si>
  <si>
    <t>Computer Science, Artificial Intelligence, Information Retrieval</t>
  </si>
  <si>
    <t>Computer science, IoT, Machine Learning</t>
  </si>
  <si>
    <t>Computer Science, Programming, IoT, Mobile, Smart Cities</t>
  </si>
  <si>
    <t>Computer Science, Artificial Intelligence, Machine Learning, IoT, Medicine</t>
  </si>
  <si>
    <t>computer science, networks, machine learning</t>
  </si>
  <si>
    <t>Metallurgy, Engineering, Computer Science</t>
  </si>
  <si>
    <t>Computer Science, Big Data, Open Data, Statistics</t>
  </si>
  <si>
    <t>Computer Science, Optimization, Machine Learning</t>
  </si>
  <si>
    <t>graph theory, number theory, computer science, mathematical logic</t>
  </si>
  <si>
    <t>Mathematics Education, Computer Science</t>
  </si>
  <si>
    <t>Computer science, virtual veality, haptics, virtual environment</t>
  </si>
  <si>
    <t>Computer Science, Experience Management</t>
  </si>
  <si>
    <t>Computer Science, Cryptography, Homomorphic Encryption, Lattice-Based Cryptography</t>
  </si>
  <si>
    <t>Computer Science, Computer Engineering, Geophysics, SLR, Seismology</t>
  </si>
  <si>
    <t>Computer Science, Information System, Education, Gamification</t>
  </si>
  <si>
    <t>Computer Science, Information Technology, Software Engineering, Information Systems, Computers</t>
  </si>
  <si>
    <t>computer science, formal verification, static analysis</t>
  </si>
  <si>
    <t>Computer Science, Machine Learning, Web Development</t>
  </si>
  <si>
    <t>deep learning, computer vision, computer science, physics</t>
  </si>
  <si>
    <t>Computer Science, AI, Systems, HPC</t>
  </si>
  <si>
    <t>Differential Geometry, Riemannian Geometry, Computer Science</t>
  </si>
  <si>
    <t>Computer Science, Robotics Enginneer</t>
  </si>
  <si>
    <t>Election Security, Computer Science</t>
  </si>
  <si>
    <t>Machine Learning, Computer Science, Gaussian Processes</t>
  </si>
  <si>
    <t>Augmented Reality, Computer Science, Computer and Network Engineers</t>
  </si>
  <si>
    <t>Computer Science, Deep Learning, Fuzzy Logic, Distributed Systems</t>
  </si>
  <si>
    <t>Machine Learning, Intelligent Optimization, Computer Science</t>
  </si>
  <si>
    <t>computer science, AI, reservoir computing</t>
  </si>
  <si>
    <t>Computer Science, Networks, IoT</t>
  </si>
  <si>
    <t>Computer Science, Software Engineering, Requirement Engineering</t>
  </si>
  <si>
    <t>Computer science, graph theory</t>
  </si>
  <si>
    <t>Computer science, Wireless Sensor Networking</t>
  </si>
  <si>
    <t>Machine Learning, Computer science, Artifical Intelligence, Data science, Biomedical Engineering</t>
  </si>
  <si>
    <t>Electrical drive, Fault Identification, Renewable energy, Computer Science, Machine Learning</t>
  </si>
  <si>
    <t>Computer Science, Algorithms, Quantum Computing</t>
  </si>
  <si>
    <t>Data Structures and Algorithms, Computer Science, Computer Engineering, Cryptography, Computational Mathematics</t>
  </si>
  <si>
    <t>Computer Science, Web Development, Web Designing, Mobile Application Development</t>
  </si>
  <si>
    <t>Computer Science, NLP, Deep Learning, Blockchain</t>
  </si>
  <si>
    <t>Automatics, Machine Learning, Robotics, Quadrotors, Computer Science</t>
  </si>
  <si>
    <t>Mathematics, computer Science</t>
  </si>
  <si>
    <t>Software Engineering, Computer Science, Blockchain</t>
  </si>
  <si>
    <t>Computer Science, Explainability, Graphs Neural Networks</t>
  </si>
  <si>
    <t>Computer Science, Software Engineering, Formal Methods, Verification</t>
  </si>
  <si>
    <t>Computer Science, Design</t>
  </si>
  <si>
    <t>Computer Science, Artificial Intelligence, Machine Learning, Data Analytics, Software Engineering</t>
  </si>
  <si>
    <t>Machine Learning, Computer Science, Statistics</t>
  </si>
  <si>
    <t>Computer Science, Information Technology, Android Developer, Programming</t>
  </si>
  <si>
    <t>Cloud, Security, Computer Science</t>
  </si>
  <si>
    <t>Computer science, Graph Neural Networks, Representation learning, Education</t>
  </si>
  <si>
    <t>computer science, nlp</t>
  </si>
  <si>
    <t>Computer science, Symbolic learning, Logic, Machine learning, Artificial Intelligence</t>
  </si>
  <si>
    <t>computer science, formal methods, circuit verification</t>
  </si>
  <si>
    <t>Computer Science, AI, Bibliometry</t>
  </si>
  <si>
    <t>Computer Science, Artificial intelligence</t>
  </si>
  <si>
    <t>Artificial Intelligence, Computer Science, Natural Language Processing, Dialogue Summarization</t>
  </si>
  <si>
    <t>Computer Science, Information system, Database system</t>
  </si>
  <si>
    <t>Computer Science, Machine Learning, Networks</t>
  </si>
  <si>
    <t>Computer Science, Bioinformatics, Coupled Boolean Networks</t>
  </si>
  <si>
    <t>Computer Science, Machine Learning, Artificial Intelligence, NLP, Cyber Security</t>
  </si>
  <si>
    <t>Computer Science, Cloud Computing, Software Engineering</t>
  </si>
  <si>
    <t>GEOINFORMATICS, RS/GIS, ICT, AI, COMPUTER SCIENCE</t>
  </si>
  <si>
    <t>Computer Science, Cyber Security, Data Mining, Data protection and Data Governance</t>
  </si>
  <si>
    <t>Computer Science, Artificial Intelligence, Decision Support Systems, Cognitive Modeling</t>
  </si>
  <si>
    <t>Formal methods, Computer science</t>
  </si>
  <si>
    <t>Computer Science, Computer Vision, Anomaly Detection</t>
  </si>
  <si>
    <t>computer science, generative models</t>
  </si>
  <si>
    <t>Medical Physics, Radiation Therapy, Computer Science</t>
  </si>
  <si>
    <t>machine learning, artificial intelligence, computer science</t>
  </si>
  <si>
    <t>Computer Science, HCI, NLP, AI/ML, Ethical Technology</t>
  </si>
  <si>
    <t>Federated Learning, Optimization, Deep Learning, Computer Science, Protected Health Information</t>
  </si>
  <si>
    <t>AI, computer science, information systems, robotics, machine learning</t>
  </si>
  <si>
    <t>Computer Science, Informatics Engineering</t>
  </si>
  <si>
    <t>computer science, international relations</t>
  </si>
  <si>
    <t>Computer Science, Physics, LLM, Machine Learning</t>
  </si>
  <si>
    <t>quantum machine learning, optimization, computer science</t>
  </si>
  <si>
    <t>computer science, computer vision, machine learning optimization</t>
  </si>
  <si>
    <t>Computer science, it</t>
  </si>
  <si>
    <t>Computer Science, Human-Computer Interaction, Assistive Robotics, Biotechnology</t>
  </si>
  <si>
    <t>Computer Science, Virtual Reality, Augmented Reality, Mixed Reality, Metaverse</t>
  </si>
  <si>
    <t>Computer Science, Artificial Intelligence, Deep Learning, Machine Learning</t>
  </si>
  <si>
    <t>Computer Science, Data Mining, Cyber-Security</t>
  </si>
  <si>
    <t>Computer science, optimal control, complex system</t>
  </si>
  <si>
    <t>sustainability, computer science</t>
  </si>
  <si>
    <t>Computer Science, Artificial Intelligence, Situation Awareness, Internet of Things</t>
  </si>
  <si>
    <t>Computer Science, Mixed Reality, Embedded Systems</t>
  </si>
  <si>
    <t>blockchain, non-fungible token, cryptography, computer science, biomedical engineering</t>
  </si>
  <si>
    <t>Information technology, Computer Science, Project Management, GIS, Systems development</t>
  </si>
  <si>
    <t>AI, Computer Science, Neural Networks, generative model</t>
  </si>
  <si>
    <t>computer science, neuroscience</t>
  </si>
  <si>
    <t>Computer science, Machine Learning, Robotics, DSLs</t>
  </si>
  <si>
    <t>Computer Science, Full Stack Development</t>
  </si>
  <si>
    <t>Computer Science, Distributed Deep Learning</t>
  </si>
  <si>
    <t>Computer Science, Machine Leaning, AI, Software Engineering</t>
  </si>
  <si>
    <t>Computer Science, Information Technology, Data mining, Database and web development, Bioinformatics</t>
  </si>
  <si>
    <t>Computer Science, NLP, NLG, Machine Learning, Deep Learning</t>
  </si>
  <si>
    <t>computer science, artificial intelligence, natural language processing, large language models</t>
  </si>
  <si>
    <t>Computer Science, Artificial of Intelligence</t>
  </si>
  <si>
    <t>Computer Science, Natural Language Processing, Bioinformatics, Machine Learning, Deep Learning</t>
  </si>
  <si>
    <t>Computer science, Natural Language Processing</t>
  </si>
  <si>
    <t>Physics, Computer Science</t>
  </si>
  <si>
    <t>Data Science, Machine Learning, Data Mining, Computer Science, Blockchain</t>
  </si>
  <si>
    <t>artificial intelligence, machine learning, cybersecurity, computer science</t>
  </si>
  <si>
    <t>Artificial Intelligence and Machine Learning, Cyber Security, Computer Science</t>
  </si>
  <si>
    <t>Computer Science, Artificial Intelligence, Machine Learning, Natural Language Processing</t>
  </si>
  <si>
    <t>Computer Science, Computer Security, Computer Networks</t>
  </si>
  <si>
    <t>Computer science, Deep Learning, Computer Vision</t>
  </si>
  <si>
    <t>E Learning, Computer Science</t>
  </si>
  <si>
    <t>electroencaphalography processing, neuroinformatics, neural networks, computer science</t>
  </si>
  <si>
    <t>mathematics, computer science, logical synthesis</t>
  </si>
  <si>
    <t>computer science, engineering</t>
  </si>
  <si>
    <t>System Analyst, Information System, Computer Science</t>
  </si>
  <si>
    <t>Intelligent Tutoring Systems, Artificial Intelligence, Educational Psychology, Games, Computer Science</t>
  </si>
  <si>
    <t>Economic, Computer Science</t>
  </si>
  <si>
    <t>Computer Science, Cyber security</t>
  </si>
  <si>
    <t>Materials Science, Chemistry, Physics, Data Science, Computer Science</t>
  </si>
  <si>
    <t>machine learning, signal processing, artificial intelligence, computer science</t>
  </si>
  <si>
    <t>Artificial intelligence, fuzzy logic, computer science, voice recognition</t>
  </si>
  <si>
    <t>Deep Learning, Computer Vision, Computer Graphics, Computer Science, Quantum Computing</t>
  </si>
  <si>
    <t>Computer Science, Game theory, Optimization, AI</t>
  </si>
  <si>
    <t>Artificial Intelligence, Natural Language Processing, Computer Science</t>
  </si>
  <si>
    <t>Computer Science, Privacy, Machine Learning, AI</t>
  </si>
  <si>
    <t>Computer Science, Data Science, Artificial Intelligence, Machine Learning, Web Development</t>
  </si>
  <si>
    <t>System Information, Computer Science, Analysis and Design Information System</t>
  </si>
  <si>
    <t>artificial intelligence, machine learning, software engineering, computer science, data science</t>
  </si>
  <si>
    <t>Computer Science, Software Engineering, Machine learning</t>
  </si>
  <si>
    <t>Engineering, Computer Science, Applied Math</t>
  </si>
  <si>
    <t>Computer Science, Agriculture, Agriclutural Engineering</t>
  </si>
  <si>
    <t>Artificial Intelligence, Computer Science, Electrical and Computer Engineering, Math</t>
  </si>
  <si>
    <t>health economics, computer science</t>
  </si>
  <si>
    <t>Computer Science, Fractal Image Compression</t>
  </si>
  <si>
    <t>computer science, virtual reality, computer graphics</t>
  </si>
  <si>
    <t>computer science, mathematics, data science, biomedical informatics</t>
  </si>
  <si>
    <t>Computer Science, Biomedical Science, Development Studies</t>
  </si>
  <si>
    <t>computer science, formal methods, distributed systems</t>
  </si>
  <si>
    <t>Databases, Computer Science</t>
  </si>
  <si>
    <t>computational linguistics, language modeling, language evolution, computer science, linguistics</t>
  </si>
  <si>
    <t>Computer Vision, Artificial Intelligence, Computer Science, Deep learning</t>
  </si>
  <si>
    <t>Computer Science, Artificial Intelligence, Data Science, Cloud Computing</t>
  </si>
  <si>
    <t>Computer Vision, 3D Imaging, Computer Science, Algebraic Geometry, Projective Geometry</t>
  </si>
  <si>
    <t>Computer Science, Information Visualization, Recommender Systems, Bias, Data Science</t>
  </si>
  <si>
    <t>Bioinformatics, computer science, robotic and remote sensing</t>
  </si>
  <si>
    <t>Computer Science, Mathematics, History/Sociology</t>
  </si>
  <si>
    <t>Computer Science, Algorithms, Fuzzy implications, Mathematics</t>
  </si>
  <si>
    <t>computer vision, computer science, AI, ML, DL</t>
  </si>
  <si>
    <t>Complex Systems, Modeling &amp; Simulation, Energy, Computer Science</t>
  </si>
  <si>
    <t>Artificial intelligence, robotics, computer science</t>
  </si>
  <si>
    <t>computer science, information technology, software engineering</t>
  </si>
  <si>
    <t>Computer Science, Data Science, Human-Computer Interaction, Machine Learning</t>
  </si>
  <si>
    <t>Computational Linguistics, Machine Learning, Computational Neuroscience, Computer Science</t>
  </si>
  <si>
    <t>Computer Science, Distributed Systems, Artificial Intelligence and Machine Learning</t>
  </si>
  <si>
    <t>psychology, biology, computer science</t>
  </si>
  <si>
    <t>Computer Science, Data Structures, Database, Management</t>
  </si>
  <si>
    <t>computer science, software engineering, artificial intelligence, data science</t>
  </si>
  <si>
    <t>Physics, Computer Science, Math</t>
  </si>
  <si>
    <t>Math, Computer Science, Topology, Physics</t>
  </si>
  <si>
    <t>Research, Computer Science, Web programming, Business</t>
  </si>
  <si>
    <t>Computer Science, AI, Machine Learning</t>
  </si>
  <si>
    <t>Gamification, Computer Science, Management, Information System</t>
  </si>
  <si>
    <t>Computer Science, Computer Vision, Robotics, Human-Computer Interaction</t>
  </si>
  <si>
    <t>Physics, Mathematics, Computer Science, Artificial Intelligence, Quantum Computing</t>
  </si>
  <si>
    <t>Computer Science, Computational Biophysics, Molecular Dynamics</t>
  </si>
  <si>
    <t>Computer science, fintech, Data Mining</t>
  </si>
  <si>
    <t>Computer Science, Networks, VANETs</t>
  </si>
  <si>
    <t>Computer Science, Computational Epidemiology, Health Tech</t>
  </si>
  <si>
    <t>Artificial Intelligence, Software Engineering, Computer Science</t>
  </si>
  <si>
    <t>Computational Biology, Machine Learning, Computer Science</t>
  </si>
  <si>
    <t>Machine Learning, Statistics, Computer Science</t>
  </si>
  <si>
    <t>Machine learning, Deep learning, Computer Science</t>
  </si>
  <si>
    <t>Analytics, Computer Science, Machine Learning</t>
  </si>
  <si>
    <t>Applied Mathematics, Computer Science, Business Intelligence, AI</t>
  </si>
  <si>
    <t>Cybersecurity, Machine Learning, Computer Science</t>
  </si>
  <si>
    <t>Machine Learning, Computer Science, Mathematics</t>
  </si>
  <si>
    <t>Advertising, Computer Science, Recommendation, Machine Learning</t>
  </si>
  <si>
    <t>Artificial Intelligence, Data Mining, Machine Learning, Computer Science</t>
  </si>
  <si>
    <t>Computer Science, Robotics, Inverse Dynamics, Data-Driven Models, Online Learning</t>
  </si>
  <si>
    <t>computer science, evidence theory, deep learning, cv</t>
  </si>
  <si>
    <t>computer Science, Learning Technology, Distance Learning</t>
  </si>
  <si>
    <t>machine learning, deep learning, NLP, GIS, computer science</t>
  </si>
  <si>
    <t>Computer Science, Discrete Mathematics</t>
  </si>
  <si>
    <t>Computer Science, Privacy</t>
  </si>
  <si>
    <t>Computer Science, Machine Learning, Software Engineering, Data Science</t>
  </si>
  <si>
    <t>Computer Science, Anomaly Detection, Algorithm Development</t>
  </si>
  <si>
    <t>Computer Science, Machine Learning, Data Mining</t>
  </si>
  <si>
    <t>Computer Science, computer vision, Deep learning, Transformers</t>
  </si>
  <si>
    <t>Mechanical Engineering, Computer Science</t>
  </si>
  <si>
    <t>Computer Science, Machine Learning, Network Engineering, Software</t>
  </si>
  <si>
    <t>Computer Science, Robotics, Deep Learning</t>
  </si>
  <si>
    <t>Computer Science, Data Analytics, Artificial Intelligence</t>
  </si>
  <si>
    <t>Computer Science, IoT</t>
  </si>
  <si>
    <t>artificial intelligence, computer science, computer engineering</t>
  </si>
  <si>
    <t>Information technology, E-learning, Computer science</t>
  </si>
  <si>
    <t>computer science, artificial intelligence, machine learning, deep learning, android</t>
  </si>
  <si>
    <t>Computer Science, Cryptography, Cyber Security</t>
  </si>
  <si>
    <t>Computer science, Machine learning, computer vision, action recognition, Electronics</t>
  </si>
  <si>
    <t>biomedical engineering, computer science</t>
  </si>
  <si>
    <t>Information Technology, Robotics, Artificial intelligence, Computer Science, Technology</t>
  </si>
  <si>
    <t>Computer Science, Neuroscience, Neurodegenerative Diseases, Behavior</t>
  </si>
  <si>
    <t>Computer Science, Data Mining, Machine Learning, Database Management System</t>
  </si>
  <si>
    <t>Artificial Intelligence, Robotics, Deep Learning, Machine Learning, Computer Science</t>
  </si>
  <si>
    <t>AI, Biometrics, Machine Learning, Deep Learning, Computer science</t>
  </si>
  <si>
    <t>Computer Science, Mechanical Engineering</t>
  </si>
  <si>
    <t>Computer science, game theory, mechanism design</t>
  </si>
  <si>
    <t>Computer Science, Algorithm Design, Computational Physics, Machine Learning, Bioinformatics</t>
  </si>
  <si>
    <t>Computer Science, computer networking, artificial intelligence, internet of things, programming</t>
  </si>
  <si>
    <t>Artificial Intelligence, Computer Science, Computer Vision, Machine Learning</t>
  </si>
  <si>
    <t>computer science, pytorch</t>
  </si>
  <si>
    <t>Software Engineering, Programming, Computer Science</t>
  </si>
  <si>
    <t>Information System, Computer Science, Data Mining</t>
  </si>
  <si>
    <t>English Education, Computer Science</t>
  </si>
  <si>
    <t>Computer Science, Chemistry</t>
  </si>
  <si>
    <t>Computer Science, Machine Learning, Software Engineering</t>
  </si>
  <si>
    <t>Computer Science, Machine Learning, Data Science</t>
  </si>
  <si>
    <t>Cloud Computing, Machine Learning, Data Science, Computer Science, Supply Chains</t>
  </si>
  <si>
    <t>machine learning, computer science, computer vision, natural language processing</t>
  </si>
  <si>
    <t>Computer science, artificial intelligence, wastewater networks</t>
  </si>
  <si>
    <t>Computer Science, Machine Learning, Artificial Intelligence, Algorithms</t>
  </si>
  <si>
    <t>Computer Science, Machine Learning, Reinforcement Learning, Learning Theory</t>
  </si>
  <si>
    <t>cybersecurity, computer science, penetration testing, cyber governance, cyber compliance</t>
  </si>
  <si>
    <t>computer science, programming, math, image processing</t>
  </si>
  <si>
    <t>Machine Learning, Signal Analysis, Computer Science, Mathematics</t>
  </si>
  <si>
    <t>Computer Science, Software Engineering, E-Government</t>
  </si>
  <si>
    <t>Computer Science, AI/ML</t>
  </si>
  <si>
    <t>Data Science, Computer Science</t>
  </si>
  <si>
    <t>Computer Science, Machine Learning, Cancer Detection</t>
  </si>
  <si>
    <t>Computer Science, Computer Information Systems, Health Information Systems, Data Science, Healthcare</t>
  </si>
  <si>
    <t>Computer Science, AI, Networking, IoT, Digital Twin</t>
  </si>
  <si>
    <t>Computer Science, information Technology</t>
  </si>
  <si>
    <t>Agent-based Social Simulation, Network Science, Computer Science, Political Science.</t>
  </si>
  <si>
    <t>Computer Science, Machine Learning, Deep Learning, Emotion Recognition, Speech and Image Processing</t>
  </si>
  <si>
    <t>computer science, program verification, static analysis, symbolic execution, debugging</t>
  </si>
  <si>
    <t>Computer Science, Artificial Intellegence, Machine Learning, Deep Learning</t>
  </si>
  <si>
    <t>Hardware, AI, Neural-nets, Computer Science</t>
  </si>
  <si>
    <t>computational neuroscience, neuroscience, computer science, computational biology</t>
  </si>
  <si>
    <t>AI, ML, Computer Science, Software engineering, Self-Adaptive Systems</t>
  </si>
  <si>
    <t>human computer interaction, computer science</t>
  </si>
  <si>
    <t>computer science, distributed systems, data processing, algorithms, networking</t>
  </si>
  <si>
    <t>computer science, program analysis</t>
  </si>
  <si>
    <t>HCI, Computer Science, Privacy</t>
  </si>
  <si>
    <t>computer science, deep learning, machine learning, game technology</t>
  </si>
  <si>
    <t>Computer Science, Artificial Intelligence, Computer Vision, 3D</t>
  </si>
  <si>
    <t>machine learning, computer science, genetics, bioinformatics, comparative genomics</t>
  </si>
  <si>
    <t>Computer Science, Computer Vision, Artificial Intelligence, Data Science, Hardware</t>
  </si>
  <si>
    <t>Data Visualization, Human-computer Interaction, Computer Science</t>
  </si>
  <si>
    <t>Computer Science, Networking, Cyber Security and Engineering</t>
  </si>
  <si>
    <t>social science, computer science</t>
  </si>
  <si>
    <t>Computer Science, Artificial Intelligence, Biomedical Image</t>
  </si>
  <si>
    <t>computer science, STEM, data science, higher education</t>
  </si>
  <si>
    <t>Computer Science, Cognitive Science</t>
  </si>
  <si>
    <t>AI, Mathematics, Computer Science, Fraud detection, Anomaly detection</t>
  </si>
  <si>
    <t>Information literacy, ICT, Computer Science, Curriculum</t>
  </si>
  <si>
    <t>Algorithm, Security, Information Technology, Computer Science</t>
  </si>
  <si>
    <t>Artificial Intelligence, Machine Learning, Large Language Models, NLP, Computer Science</t>
  </si>
  <si>
    <t>Artificial Intelligence, Deep Learning, AI Alignment, AI Safety, Computer Science</t>
  </si>
  <si>
    <t>Human-computer interactions, computer science, neuroscience</t>
  </si>
  <si>
    <t>Computer Science, AI, Cyber Security</t>
  </si>
  <si>
    <t>Computer Science, Machine Learning, Finance</t>
  </si>
  <si>
    <t>Agile Organization, Computer Science, Cloud Computing</t>
  </si>
  <si>
    <t>Computer Science, Health, and Biology</t>
  </si>
  <si>
    <t>Computer Science, Computer Vision, NLP, Multimodal Deep Learning</t>
  </si>
  <si>
    <t>Computer Science, AI, Cloud</t>
  </si>
  <si>
    <t>Computer science, python programming, ecology, monitoring and census, bird behaviour</t>
  </si>
  <si>
    <t>Computer Science, Compilers, Photonics, Engineering</t>
  </si>
  <si>
    <t>Computer Science, Cloud, Architecture, Learning</t>
  </si>
  <si>
    <t>Computer science, random number generation</t>
  </si>
  <si>
    <t>Computer Engineering, Computer Science, Database Theory, Information Systems</t>
  </si>
  <si>
    <t>Neurology, Computer Science</t>
  </si>
  <si>
    <t>Computer Science, Encryption, Image Processing, Network, Cyber Security</t>
  </si>
  <si>
    <t>dog agility, computer science</t>
  </si>
  <si>
    <t>computer science, artificial intelligence, human-computer interaction, autism diagnosis</t>
  </si>
  <si>
    <t>Computer Science, Data Mining, Maching Learning</t>
  </si>
  <si>
    <t>Computer science, Neuroscience, Deep learning</t>
  </si>
  <si>
    <t>Computer science, data science, project management, agile</t>
  </si>
  <si>
    <t>Computer Science, Embedded Deep Learning</t>
  </si>
  <si>
    <t>Computer Science, Machine Learning, Cloud Computing</t>
  </si>
  <si>
    <t>Computer Science, Artificial Intelligence, Data Engineer, Data Analyst</t>
  </si>
  <si>
    <t>Computer Science, ioT, Artificial intelligence, History, Anthropology</t>
  </si>
  <si>
    <t>Computer Science, Economics</t>
  </si>
  <si>
    <t>Computer Science, Serverless, Cloud Computing</t>
  </si>
  <si>
    <t>privacy, technology, operating systems, systems, computer science</t>
  </si>
  <si>
    <t>Computer Science, Artificial intelligence, Machine Learning, Web Development.</t>
  </si>
  <si>
    <t>Computer Science, IT, Networking, Telecommunication</t>
  </si>
  <si>
    <t>Computer Science, Security, System Security</t>
  </si>
  <si>
    <t>Information Technology, Education, Computer Science, Public Administration</t>
  </si>
  <si>
    <t>Computer Science, Physics, Mathematics, Biology, History</t>
  </si>
  <si>
    <t>Library and Information Science, Information Technology, Computer Science</t>
  </si>
  <si>
    <t>Computer Science, Machine Learning, Bioinformatics, Systems Biology</t>
  </si>
  <si>
    <t>optimization, computer science, constraint programming, artificial intelligence, manufacturing</t>
  </si>
  <si>
    <t>Mathematics, Computer Science, Physics, Biology</t>
  </si>
  <si>
    <t>Physics, Cosmology, Computer Science, Aerospace, Artificial Intelligence</t>
  </si>
  <si>
    <t>computer Science, Cloud computing, Networking, operating system</t>
  </si>
  <si>
    <t>Computer Science, Information Technology, Interactive Media</t>
  </si>
  <si>
    <t>bigdata, parallel and distributed computing, statistics, computer science, optimisation - mathematics</t>
  </si>
  <si>
    <t>Health, Computer Science</t>
  </si>
  <si>
    <t>Planning, computer science, data science</t>
  </si>
  <si>
    <t>Computing system, Computer science</t>
  </si>
  <si>
    <t>Artificial Intelligence, Machine Learning, Data Science, Computer Science</t>
  </si>
  <si>
    <t>Information Technology, Computer Science, Language, India, History</t>
  </si>
  <si>
    <t>Strategy, Management, Computer Science</t>
  </si>
  <si>
    <t>Computer Science, Network, Environment, Climate Change, Human Rights</t>
  </si>
  <si>
    <t>Computer Science, Linux, Web Development, DevOps Engineering</t>
  </si>
  <si>
    <t>Computer Science, Computer Vision, Machine Learning, Signal Processing, Speech Processing</t>
  </si>
  <si>
    <t>Laboratory Information Systems, Computer Science</t>
  </si>
  <si>
    <t>Energy, Business, Computer Science, Machine Learning, Energy Systems</t>
  </si>
  <si>
    <t>Physics, Engineering, Computer Science</t>
  </si>
  <si>
    <t>IA, Biomedical, Optics, Computer Science, Electronics</t>
  </si>
  <si>
    <t>Cryptography, Cyber Security, Computer Science</t>
  </si>
  <si>
    <t>Computer Science, Lean Manufacturing, AI, ML</t>
  </si>
  <si>
    <t>Deep learning, Computer Science</t>
  </si>
  <si>
    <t>Computer Science, Software engineering, Natural Language Processing, Ontology</t>
  </si>
  <si>
    <t>computer Science, Computer applications</t>
  </si>
  <si>
    <t>optimization, neural networks, computer science, algorithms</t>
  </si>
  <si>
    <t>Computer Science, Neural Network, Pattern Recognition, Artificial Intelligence</t>
  </si>
  <si>
    <t>computer science, data science, microservices</t>
  </si>
  <si>
    <t>Computer Science, Data Science, Artificial Intelligence, Business Intelligence</t>
  </si>
  <si>
    <t>Data Science, Computer Science, Machine Learning</t>
  </si>
  <si>
    <t>Usability, Computer Science, UX</t>
  </si>
  <si>
    <t>computer science, Software and Systems, Bioinformatics</t>
  </si>
  <si>
    <t>Philosophy, Logic, Computer Science</t>
  </si>
  <si>
    <t>Computer Science, Informatics Engineering, Mathematic</t>
  </si>
  <si>
    <t>Computer Science, Artificial Intelligence, Channel Modeling, Education, Homomorphic Encryption</t>
  </si>
  <si>
    <t>Data science, artificial intelligence, computer science</t>
  </si>
  <si>
    <t>computer science, artificial intelligence, reinforcement learning, image processing</t>
  </si>
  <si>
    <t>Computer Science, Fuzzy Logic, Machine Learning, AI, Big Data</t>
  </si>
  <si>
    <t>computer science, distance learning, education</t>
  </si>
  <si>
    <t>Artificial Intelligent, Semantic web, computer science, interior design</t>
  </si>
  <si>
    <t>Cybersecurity, computer science, ethical, hacking</t>
  </si>
  <si>
    <t>Ontology engineering, Information systems, Computer science</t>
  </si>
  <si>
    <t>Physics, Math, Vehicle Autonomy, Computer Science, Machine Learning</t>
  </si>
  <si>
    <t>Computer Science, Signal Processing, Systems Engineering</t>
  </si>
  <si>
    <t>Computer science, Formal verification</t>
  </si>
  <si>
    <t>Software Engineering, Computer Science, Engineering, Science</t>
  </si>
  <si>
    <t>Computer Science, Model Verification, Requirements</t>
  </si>
  <si>
    <t>Computer Science, Cyber Security, IoT, Cloud Security, Network Security</t>
  </si>
  <si>
    <t>Machine learning, computer science, Fairness, Representation learning</t>
  </si>
  <si>
    <t>machine learning, smart farming, computer science</t>
  </si>
  <si>
    <t>Computer Science, Machine Learning, Artificial Intelligence, Gaming</t>
  </si>
  <si>
    <t>Computer Science, Image Processing, IT</t>
  </si>
  <si>
    <t>Information Technology, Computer Science, Artificial intelligence, Digital Image Processing, cloud computing</t>
  </si>
  <si>
    <t>Computer Science, Epigenomics, Visual Perception</t>
  </si>
  <si>
    <t>Software Engineering, Computer Science, Human Computer Interaction, Technology</t>
  </si>
  <si>
    <t>Peer-to-Peer, Distributed Systems, Computer Science</t>
  </si>
  <si>
    <t>Computer Science, Information Management Technology, Health Informatics</t>
  </si>
  <si>
    <t>Mathematics, Computer Science, Data Science, CyberSecurity, Statistics</t>
  </si>
  <si>
    <t>Distributed System, Computational Biology, Computer Science</t>
  </si>
  <si>
    <t>Computer Science, Machine Learning, Network Science, Government</t>
  </si>
  <si>
    <t>Computer Science, Medical Physics</t>
  </si>
  <si>
    <t>Nuclear Physics, Computer Science, Chemistry</t>
  </si>
  <si>
    <t>Mathematics, Statistics, Computer Science, Research</t>
  </si>
  <si>
    <t>Programming, Computer science, Web developing</t>
  </si>
  <si>
    <t>Computer Science, Molecular Programming, Programming languages</t>
  </si>
  <si>
    <t>Computer Science, Federated Learning</t>
  </si>
  <si>
    <t>computer science, information security</t>
  </si>
  <si>
    <t>Automation, Robotics, Artificial Inteligence, Computer Science, Machine Learning</t>
  </si>
  <si>
    <t>material science, electrical conductivity, computer science</t>
  </si>
  <si>
    <t>web development, computer science, data mining, programming</t>
  </si>
  <si>
    <t>Computer Science, Data Structures, Algorithms</t>
  </si>
  <si>
    <t>IT, Computer Science</t>
  </si>
  <si>
    <t>Computer Science, Network Technology, Network Security</t>
  </si>
  <si>
    <t>Math, Computer Science, Game Theory, Machine Learning</t>
  </si>
  <si>
    <t>Computer Science, Technology, Cryptography, Cyber Security.</t>
  </si>
  <si>
    <t>Machine Learning, Computer Science, Deep Learning, Artificial Intelligence, Computational Biology</t>
  </si>
  <si>
    <t>Machine Learning, Artificial Intelligence, Deep Learning, Computer Science, IOT</t>
  </si>
  <si>
    <t>Medical Imagging, Computer Science</t>
  </si>
  <si>
    <t>Computer Science, Human Computation, Crowdsourcing, Open Source Software, Software Quality Assurance</t>
  </si>
  <si>
    <t>Computer Science, Blockchain Techonology</t>
  </si>
  <si>
    <t>Computer Science, Intelligence artificielle, Machine learning, IA gÃ©nÃ©rative, Programming Language</t>
  </si>
  <si>
    <t>Computer science, Machine Learning, Data Science, Astrophysics, Epidemiology</t>
  </si>
  <si>
    <t>Computer Science, Cryptography, Homomorphic, Elliptic Carve</t>
  </si>
  <si>
    <t>Machine learning, computer science, image processing, deep learning</t>
  </si>
  <si>
    <t>Computer Science, Cybersecurity, Cloud Computing</t>
  </si>
  <si>
    <t>Computer Science, Machine Learning, Deep Learning, Natural Language Processing, Social Media Analysis</t>
  </si>
  <si>
    <t>Programing, Computer Science</t>
  </si>
  <si>
    <t>computer science, deep learning, reinforcement learning, algorithms</t>
  </si>
  <si>
    <t>Computer Science, Machine Learning, Robotics, Software Engineering, IoT</t>
  </si>
  <si>
    <t>General Relativity, Quantum Physics, Computer Science</t>
  </si>
  <si>
    <t>Film Theories, Cinema Studies, Computer Science.</t>
  </si>
  <si>
    <t>AI, COMPUTER SCIENCE</t>
  </si>
  <si>
    <t>Computer Science, Computer Graphics, High Performance Computing, Scientific Visualization</t>
  </si>
  <si>
    <t>ICT, Computer Science, Telecommunication, Electronics, Engineering</t>
  </si>
  <si>
    <t>Deep learning, computer science</t>
  </si>
  <si>
    <t>Computer Science, Information Technology, Information System, Computer Engineering, Data Science</t>
  </si>
  <si>
    <t>Software Engineering, Computer Science, Bio-inspired</t>
  </si>
  <si>
    <t>Computer science, Artificial Intelligence</t>
  </si>
  <si>
    <t>computer science, data science</t>
  </si>
  <si>
    <t>biomedical science, computer science, computer engineering, machine learning, deep learning</t>
  </si>
  <si>
    <t>Database Management, Artificial Intelligence, IoT, Computer Science</t>
  </si>
  <si>
    <t>Computer Science, AI, Autonomous Vehicles</t>
  </si>
  <si>
    <t>Blockchain, IoT, Computer science</t>
  </si>
  <si>
    <t>GIS, Environment, Computer Science.</t>
  </si>
  <si>
    <t>Natural Language, Serverless, Artificial Intelligence, Computer Science</t>
  </si>
  <si>
    <t>Health Informatics, Digital Health, Computer Science, Field Epidemiology, Football</t>
  </si>
  <si>
    <t>Computer Science, Software Engineering, Information Technology</t>
  </si>
  <si>
    <t>Computer Science, STEM, ICT</t>
  </si>
  <si>
    <t>Data Science, Computer Science, Cyber-Physical-Systems</t>
  </si>
  <si>
    <t>Computer Science, C++, Python, Cloud Computing, Machine Learning</t>
  </si>
  <si>
    <t>Computer Science, Software development, software innovation</t>
  </si>
  <si>
    <t>Computer Science, Cyber-Security, Network Security, Cryptography</t>
  </si>
  <si>
    <t>Computer Science, Big Data</t>
  </si>
  <si>
    <t>Computer Science, Robotics, Industry 4.0</t>
  </si>
  <si>
    <t>Applied Mathematics, Operational Research, Combinatorial Optimization, Computer science</t>
  </si>
  <si>
    <t>Computer Science, Digital Identity, Security</t>
  </si>
  <si>
    <t>computer network, security, computer science, network protocols</t>
  </si>
  <si>
    <t>Deep learning, mathematics, computer science</t>
  </si>
  <si>
    <t>Math, Computer science</t>
  </si>
  <si>
    <t>Software Engineering, Computer Science, Machine Learning, Business Intelligence</t>
  </si>
  <si>
    <t>Computer Science, Industrial Security, Cybersecurity, Telecommunications, Telematics</t>
  </si>
  <si>
    <t>Computer Science, ML, Deep Learning, NLP</t>
  </si>
  <si>
    <t>Medical Physics, Computer Science, Machine Learning</t>
  </si>
  <si>
    <t>Computer Science, OS, SOC analyst, Data analysis</t>
  </si>
  <si>
    <t>epidemiology, computer science</t>
  </si>
  <si>
    <t>computer science, electronics engineering, data science</t>
  </si>
  <si>
    <t>AI, Software Engineering, Blockchain, Computer Science</t>
  </si>
  <si>
    <t>Computer Science, Information Technology, Image Processing, Data Science</t>
  </si>
  <si>
    <t>Computer Science, Metaheuristics, Artificial Neural Network</t>
  </si>
  <si>
    <t>computer science, data mining, machine learning, image processing</t>
  </si>
  <si>
    <t>sound, music, mathematics, computer science</t>
  </si>
  <si>
    <t>Machine Learning, Augmented Reality, Computer Science</t>
  </si>
  <si>
    <t>Computer Science, Web Science</t>
  </si>
  <si>
    <t>Bioinformatics, Biology, Computer Science</t>
  </si>
  <si>
    <t>Machine Learning, Data Science, Computer Science, Economy, Research on Covid-19</t>
  </si>
  <si>
    <t>computer science, image processing, deep learning, computer vision, object detection</t>
  </si>
  <si>
    <t>Artificial Intelligence, Artificial Neural Networks, Computer Vision, Robotics, Computer Science</t>
  </si>
  <si>
    <t>science, computer science, artificial intelligence, IoT, medicine</t>
  </si>
  <si>
    <t>Computer Science, HPC, Game Development, Deep Learning</t>
  </si>
  <si>
    <t>Computer Science, Mathematics, Philosophy, NLP, CV</t>
  </si>
  <si>
    <t>computer science, artificial intelligent, image processing, machine learning, deep learning</t>
  </si>
  <si>
    <t>Computer Science, Robotics, Agritech, Waste Technologies.</t>
  </si>
  <si>
    <t>Computer Science, Deep Learning, Information Theory</t>
  </si>
  <si>
    <t>computer science, block chain, cyber security</t>
  </si>
  <si>
    <t>Computer Science, Optimization, Metaheuristics</t>
  </si>
  <si>
    <t>computer science, network security, application security</t>
  </si>
  <si>
    <t>Computer Science, Security, Systems Software, Middleware, Optimization</t>
  </si>
  <si>
    <t>computer science, machine learning, java</t>
  </si>
  <si>
    <t>Computer Science, Applied Informatics, Digital Economy</t>
  </si>
  <si>
    <t>Computer Science, Rust, C++, Programming</t>
  </si>
  <si>
    <t>computer science, natural language processing, smart textiles, computer vision, computer graphics</t>
  </si>
  <si>
    <t>Computer Science, Data Science, Machine Learning, Artificial Intelligence, Computer Vision</t>
  </si>
  <si>
    <t>Computer Science, Quantum Computing, Algorithms, Cybersecurity</t>
  </si>
  <si>
    <t>Computer Science, Networking, Computer Engineering</t>
  </si>
  <si>
    <t>Cloud Computing, Machine Learning, Distributed Systems, Computer Science</t>
  </si>
  <si>
    <t>computer science, artificial intelligence, finance, cybersecurity</t>
  </si>
  <si>
    <t>computer science, circuit reliability, quantum computing</t>
  </si>
  <si>
    <t>Artificial intelligence, data analysis, computer science</t>
  </si>
  <si>
    <t>agrotechnology, information technology, computer science, public health, management</t>
  </si>
  <si>
    <t>Computer Science, Wireless Communication, Deep Learning</t>
  </si>
  <si>
    <t>Data science, Chemo-informatics, Bioinformatics, Machine Learning, Computer Science</t>
  </si>
  <si>
    <t>Computer Science, Human-Computer Interaction, Haptics</t>
  </si>
  <si>
    <t>Computer Science, Computer Networks, Artificial Intelligence, Data Structures, Machine Learning.</t>
  </si>
  <si>
    <t>Technology, Social Impact, Civic Engagement, Robotics, Computer Science</t>
  </si>
  <si>
    <t>computer science, machine learning, data science</t>
  </si>
  <si>
    <t>Computer science, Gamification, Mobile learning</t>
  </si>
  <si>
    <t>Computer science, Computer vision, camera calibration</t>
  </si>
  <si>
    <t>Computer Science, Similarity queries, Database Management Systems</t>
  </si>
  <si>
    <t>computer science, electrical engineering</t>
  </si>
  <si>
    <t>Computer Science, Machine Learning, Mental Health, Geophysics</t>
  </si>
  <si>
    <t>Computer Science, Management, Japanese</t>
  </si>
  <si>
    <t>Machine Learning, Data Science, Data Mining, Computer Science</t>
  </si>
  <si>
    <t>Computer Science, Automotive RADAR, ML, algorithms</t>
  </si>
  <si>
    <t>Computer Science, Neural Networks</t>
  </si>
  <si>
    <t>Evolutionary Computation, Computer Science, Machine Learning, Artificial Intelligence</t>
  </si>
  <si>
    <t>ML, Blockchain, LLM, NLP, Computer Science</t>
  </si>
  <si>
    <t>Computer Science, Artificial Intelligence, Machine Learning, Deep Learning, Graphics Programming</t>
  </si>
  <si>
    <t>Data Science, Computer Science, Machine Learning, Deep Learning</t>
  </si>
  <si>
    <t>Computer Science, Data Science, Users Studies</t>
  </si>
  <si>
    <t>Computer Science, Programming Languages, Type Theory, Formal Methods</t>
  </si>
  <si>
    <t>computer science, user experience, human computer interaction</t>
  </si>
  <si>
    <t>Computer science, Database, Information systems</t>
  </si>
  <si>
    <t>Neuroscience, Bioengineering, Computer Science, Neuromodulation, Electrical Stimulation</t>
  </si>
  <si>
    <t>computer science, machine learning, artificial intelligence, bioinformatics</t>
  </si>
  <si>
    <t>Computer Science, Artificial Intelligence, Machine Learning, Deep Learning, Computer vission</t>
  </si>
  <si>
    <t>Computer Science, Data Science, Computer Engineering</t>
  </si>
  <si>
    <t>Computer Science, Cybersecurity, Information System, Artificial Intelligence, Education</t>
  </si>
  <si>
    <t>Computer Science, Machine learning and Data science</t>
  </si>
  <si>
    <t>Computer Science, Data Science, Data Analysis, AI, ML</t>
  </si>
  <si>
    <t>Computer Science, Artificial Intelligence, Internet of Things, Data Analysis, Encryption.</t>
  </si>
  <si>
    <t>number theory, combinatorics, computation, computer science</t>
  </si>
  <si>
    <t>Robotics, Robot Perception, Computer Science</t>
  </si>
  <si>
    <t>AI, Deep Learning, Computer Science, Finance</t>
  </si>
  <si>
    <t>computer science, parallel computing, distributed systems, architectural patterns</t>
  </si>
  <si>
    <t>IT, IT Project Management, AI, Computer Science</t>
  </si>
  <si>
    <t>Statistics, Supply Chain Management, Computer Science</t>
  </si>
  <si>
    <t>psychology, dropout, computer science, international students</t>
  </si>
  <si>
    <t>Computer Science, Information systems, Databases, Software System Architecture and Design</t>
  </si>
  <si>
    <t>Computer Science, Systems Biology</t>
  </si>
  <si>
    <t>Applied Mathematics, Quantum Physics, Computer Science</t>
  </si>
  <si>
    <t>Computer science, Artificial intelligence, AgroTech</t>
  </si>
  <si>
    <t>Artificial intelligence, Computer science</t>
  </si>
  <si>
    <t>Artificial Intelligence, Deep Learning, Computer Science</t>
  </si>
  <si>
    <t>Computer science, IoT, Computer engineering, Software Engineering</t>
  </si>
  <si>
    <t>Computer science, Constraint Programming, Constraint Satisfaction Problem</t>
  </si>
  <si>
    <t>Software Engineering, Information Technology, Computer Science, Artificial Intelligence</t>
  </si>
  <si>
    <t>Computer Science, Math</t>
  </si>
  <si>
    <t>Computer Science, Artificial Intelligence, Quantum Information Theory</t>
  </si>
  <si>
    <t>Computer Science, E-Learning, Computer Algorithm, E-Health Technology, Machine Learning</t>
  </si>
  <si>
    <t>Computer science, management</t>
  </si>
  <si>
    <t>Computational Linguistics, Computer Science, LLM, Machine Learning, NLP</t>
  </si>
  <si>
    <t>artificial intelligence, computer science, statistics, mathematics</t>
  </si>
  <si>
    <t>IT, Computer Science, AI, AR, education</t>
  </si>
  <si>
    <t>Computer science, NoSQL, Graph Data, Security, Access control</t>
  </si>
  <si>
    <t>Computer Science, Linguistics, Business, Entrepreneurship</t>
  </si>
  <si>
    <t>Electronics, Computer Science</t>
  </si>
  <si>
    <t>Computer Science, Google Apps, Google Forms, Add-ons</t>
  </si>
  <si>
    <t>Computer Science, NLP, Document AI</t>
  </si>
  <si>
    <t>Computer Science, Deep learning, Machine Learning, Computer Vision, Computational Biology</t>
  </si>
  <si>
    <t>Radiation Oncology, Computer Science</t>
  </si>
  <si>
    <t>Computer Science, Algorithm</t>
  </si>
  <si>
    <t>Computer Science, Machine Learning, Statistical Modeling, Computational Biology</t>
  </si>
  <si>
    <t>IoT, Computer Science, Electronics</t>
  </si>
  <si>
    <t>Prosthesis Design, Computer science</t>
  </si>
  <si>
    <t>AI, Computer Science, Data Science</t>
  </si>
  <si>
    <t>Computer Science, Business, Finance</t>
  </si>
  <si>
    <t>Computer Science, NLP, Machine Learning, Deep Learning, AI</t>
  </si>
  <si>
    <t>Legal-tech, Smart Contracts, Criminal Law, Computer Science, Astronomy</t>
  </si>
  <si>
    <t>Technology, Computer Science</t>
  </si>
  <si>
    <t>Computer science, Data science</t>
  </si>
  <si>
    <t>Computer Science, Information Technology, Data Science</t>
  </si>
  <si>
    <t>Medical Physics, Computer Science, Artificial Intelligence</t>
  </si>
  <si>
    <t>Science Education, Computer Science, Artificial Intelligence, Data Science</t>
  </si>
  <si>
    <t>Computer Science, Bioinformatics, Computational Biology, High Performance Computation</t>
  </si>
  <si>
    <t>Computer Science, Machine Learning, Virtual Reality, 5G, Networking</t>
  </si>
  <si>
    <t>Machine Learning Theory, Optimization, Computer Science</t>
  </si>
  <si>
    <t>Artificial Intelligence, AI-ML, Supervision, Cognitive Science, Computer Science</t>
  </si>
  <si>
    <t>computer science, mathematics, educational sciences</t>
  </si>
  <si>
    <t>Computer Science, Cryptography, Cyber security, Software Development</t>
  </si>
  <si>
    <t>machine learning, computer science, deep learning, signal processing, computer vision</t>
  </si>
  <si>
    <t>Information Technology, Computer Science, Computer Programming, Computer Networking &amp; Ciber Security</t>
  </si>
  <si>
    <t>Artificial Intelligence, Machine Learning, Computer Science, Software Engineering</t>
  </si>
  <si>
    <t>Computer Science, Data Science, Machine Learning, Artificial Intelligence</t>
  </si>
  <si>
    <t>Computer Science, Visualisation, Data Science</t>
  </si>
  <si>
    <t>Computer Science, conspiracy theories, NLP, LLMs, Network/Cyber security</t>
  </si>
  <si>
    <t>Machine Learning, Computer Science, Mechatronics</t>
  </si>
  <si>
    <t>computer engineering, computer science, swarm intelligence, swarm robotics, artificial intelligence</t>
  </si>
  <si>
    <t>Universal Human Values, Humanity and Social Sciences, Computer Science</t>
  </si>
  <si>
    <t>Website Developer, Informasion System, Computer Science</t>
  </si>
  <si>
    <t>Artificial intelligence, Computer Science</t>
  </si>
  <si>
    <t>Computer Science, Artificial Intelligence, Bioinformatics</t>
  </si>
  <si>
    <t>Computer science, artificial intelligence, data analytics, data science, reinforcement learning</t>
  </si>
  <si>
    <t>Cyber security, Computer science, Database security, Mathematics for Data Science, Machine learning</t>
  </si>
  <si>
    <t>Computer Science, Computational Biology, Metagenomics</t>
  </si>
  <si>
    <t>Python, Computer Science, Internet Protocol</t>
  </si>
  <si>
    <t>Statistical genetics, multivariate analysis, machine learning, data science, computer science</t>
  </si>
  <si>
    <t>Computer Science, Data Science, Neuroscience, Mental Health</t>
  </si>
  <si>
    <t>Bioinformatics, Computer science, Artificial Inteligence</t>
  </si>
  <si>
    <t>Supply Chain Management, Computer Science</t>
  </si>
  <si>
    <t>Computer Science, Database Development, Bioinformatics Tool, AI Tool, Software Development</t>
  </si>
  <si>
    <t>Computer Science, Language Acquisition, Computer Vision, Software Engineering</t>
  </si>
  <si>
    <t>Knowledge Graphs, Computer Science, Mathematics</t>
  </si>
  <si>
    <t>computer science, machine learning, ERP, SAP</t>
  </si>
  <si>
    <t>Graph Theory, Computer Science</t>
  </si>
  <si>
    <t>Mashine learning, computer science</t>
  </si>
  <si>
    <t>Computer Science, Nature Language Processing</t>
  </si>
  <si>
    <t>Computer Science, Computational Medicine, High Performance Computing, Scientific Workflows</t>
  </si>
  <si>
    <t>Computer Science, Software Engineering, Programming Languages, Compilers, Quantum Computing</t>
  </si>
  <si>
    <t>CyberSecurity, Artificial Intelligence, Computer Science</t>
  </si>
  <si>
    <t>Computer Science, Biodiversity databases</t>
  </si>
  <si>
    <t>Computer Science, HCI, Cybersecurity, Computer Graphics, Software Engineering</t>
  </si>
  <si>
    <t>Computer Science, Automation Control, Cyber-physical System</t>
  </si>
  <si>
    <t>Computer Science, Database, Architecture, Real time Data, IoT</t>
  </si>
  <si>
    <t>Health Informatics, Computer Science, Machine Learning</t>
  </si>
  <si>
    <t>Energy, Machine Learning, Data Science, Computer Science, AI</t>
  </si>
  <si>
    <t>Computer science, Machine learning, Artificial intelligence</t>
  </si>
  <si>
    <t>Data Visualization, Computer Science</t>
  </si>
  <si>
    <t>Computer Science, Cybersecurity, Medical Devices</t>
  </si>
  <si>
    <t>Mathematics, Computer Science, Divulgation</t>
  </si>
  <si>
    <t>Psychology, special education, education, statistics, computer science</t>
  </si>
  <si>
    <t>Business &amp; Administration, Management, Computer Science, Human-Computer Interaction</t>
  </si>
  <si>
    <t>Systems Science, Computer Science, Physics, Data Science</t>
  </si>
  <si>
    <t>Computer Science, Software Engineering, Software Development Processes</t>
  </si>
  <si>
    <t>Computer Science, Software Development and Security</t>
  </si>
  <si>
    <t>Artificial Intelligence, Machine Learning, Active Learning, Computer Science</t>
  </si>
  <si>
    <t>Computer Science, IoT, OOP, JAVA, C++</t>
  </si>
  <si>
    <t>Computer Science, IT</t>
  </si>
  <si>
    <t>Computer Science, Operating Systems, Algorithms</t>
  </si>
  <si>
    <t>Computer Science, Computer Engineer, Software Engineer</t>
  </si>
  <si>
    <t>Computer Networking, Computer Science</t>
  </si>
  <si>
    <t>COMPUTER SCIENCE, NETWORKING, CLOUD COMPUTING</t>
  </si>
  <si>
    <t>Quantum Computing, Physics, Computer Science, IT</t>
  </si>
  <si>
    <t>Information Security, Computer Science</t>
  </si>
  <si>
    <t>Computer Science, Software Engineering, Computer Security, Database Management System, Machine Learning</t>
  </si>
  <si>
    <t>Computer science, MIS, E-Learning, Network, Cloud Computing</t>
  </si>
  <si>
    <t>Networking, computer Science</t>
  </si>
  <si>
    <t>Computer Science, Internet security, software engineering</t>
  </si>
  <si>
    <t>computer science, education</t>
  </si>
  <si>
    <t>Mathematics Education, Information Technology, Computer Science, Computer Security, Cryptography</t>
  </si>
  <si>
    <t>Computer science, programming and information technology</t>
  </si>
  <si>
    <t>Library Science, Computer Science</t>
  </si>
  <si>
    <t>SDN, Networking, Operating Systems, Computer Science</t>
  </si>
  <si>
    <t>computer science, deep learning, machine learning, object tracking</t>
  </si>
  <si>
    <t>Computer Science, Algorithms, Machine Learning, Robotics</t>
  </si>
  <si>
    <t>Information Technology, Computer Science, Networking, Security, Artificial Intelligence</t>
  </si>
  <si>
    <t>Computer Science, AI, Cybersecurity, Network Security</t>
  </si>
  <si>
    <t>Computer Science, IoT, Machine Learning, AI, Cloud Computing</t>
  </si>
  <si>
    <t>Astrophysics, Computer Science</t>
  </si>
  <si>
    <t>Computer Science, Artificial Intelligence, Software Engineering</t>
  </si>
  <si>
    <t>Databases, Computer Science, Software Engineering</t>
  </si>
  <si>
    <t>Information Technology, Computer Science, E-commerce, Data Science, Neural Networks</t>
  </si>
  <si>
    <t>Statistics, Computer science</t>
  </si>
  <si>
    <t>Computer Science, Ontology</t>
  </si>
  <si>
    <t>Artificial Intelligence, Data Mining, Computer Science, Machine Learning, Data Scientist</t>
  </si>
  <si>
    <t>video games, programming, computer science</t>
  </si>
  <si>
    <t>computer science, artificial intelligence, deep learning</t>
  </si>
  <si>
    <t>Information Science, Computer Science</t>
  </si>
  <si>
    <t>IT, AI, Computer Science, Engineering, Internet of Things</t>
  </si>
  <si>
    <t>type theory, logic, computer science</t>
  </si>
  <si>
    <t>Computer Science, AI, Machine Learning, Deep Learning, NLP</t>
  </si>
  <si>
    <t>IT, Project Management, Computer Science</t>
  </si>
  <si>
    <t>Computer Science, Information Retrieval</t>
  </si>
  <si>
    <t>computer science, natural language processing, UI, UX</t>
  </si>
  <si>
    <t>computer science, space, energy, robot</t>
  </si>
  <si>
    <t>computer science, machine learning, functional safety, dependability</t>
  </si>
  <si>
    <t>mechanical engineering, computer science, artificial intelligence, applied physics, aerospace engineering</t>
  </si>
  <si>
    <t>Computer science, neural networks, deep learning, machine learning</t>
  </si>
  <si>
    <t>Computer Science, Computer vision, Artificial Intelligence, Machine Learning</t>
  </si>
  <si>
    <t>psychology, computer science, mathematics</t>
  </si>
  <si>
    <t>computer science, computer forensics</t>
  </si>
  <si>
    <t>Genetics, Bioinformatics, Computer Science, Physics, Musical acoustics</t>
  </si>
  <si>
    <t>Computer science, algorithms, machine learning</t>
  </si>
  <si>
    <t>Computer Science, Business Management</t>
  </si>
  <si>
    <t>LegalTech, Digital Transformation, Organisation of IT, Computer Science, IT Sourcing</t>
  </si>
  <si>
    <t>Computer Science, Graph Algorithms, Deep Learning, Neural Networks</t>
  </si>
  <si>
    <t>low-dimensional topology, computer science, electrical engineering</t>
  </si>
  <si>
    <t>Computer Science, Computer Engineering, Computer Science and Engineering, Computer-Based Learning, Computer Programming</t>
  </si>
  <si>
    <t>Android, Computer Science, Web</t>
  </si>
  <si>
    <t>Neuroscience, Computer Science, Mathematics</t>
  </si>
  <si>
    <t>Computer science, informatics, hci</t>
  </si>
  <si>
    <t>computer science, artificial intelligence, machine learning, deep learning</t>
  </si>
  <si>
    <t>Electronics, Computer Science, Data Analytics, Machine Learning</t>
  </si>
  <si>
    <t>Computer Science, Algorithms, Data Structures, Software Engineering</t>
  </si>
  <si>
    <t>Computer Science, Data Science, AI, Machine Learning, NLP</t>
  </si>
  <si>
    <t>neuroscience, brain, artificial intelligence, computer science, machine learning</t>
  </si>
  <si>
    <t>Computer Science, Commerce</t>
  </si>
  <si>
    <t>Machine Learning, Data Science, Computer Science, Software Engineering</t>
  </si>
  <si>
    <t>Computer Science, Information Technology, Artificial Intelligence, Multiple Intelligence</t>
  </si>
  <si>
    <t>Computer Science, Software engineering, blockchain technology</t>
  </si>
  <si>
    <t>Information Governance, Computer Science, Knowledge Management, Information Technology</t>
  </si>
  <si>
    <t>Engineering, Computer Science</t>
  </si>
  <si>
    <t>Computer Science, Economy, Biology, Technology</t>
  </si>
  <si>
    <t>Computer Science, Artificial Intelligence, Supply Chain Management</t>
  </si>
  <si>
    <t>processmining, education, Computer science, Blockchain</t>
  </si>
  <si>
    <t>mesh networking, networks, computer science, wireless networks</t>
  </si>
  <si>
    <t>statistics, computer science</t>
  </si>
  <si>
    <t>Computer Science, Network Science, Machine Learning, Natural Language Processing, Optimization</t>
  </si>
  <si>
    <t>IT, computer science, machine learning, AI, blockchain</t>
  </si>
  <si>
    <t>Computer science, automation and telecommunication</t>
  </si>
  <si>
    <t>Computer Science, Augmented Reality</t>
  </si>
  <si>
    <t>Computer Science, Asthma, Linear Regression, Neural Architecture Search</t>
  </si>
  <si>
    <t>Naval Architecture and Marine Engineering, Computer Science</t>
  </si>
  <si>
    <t>Theoretical Physics, Mathematics, Computer Science</t>
  </si>
  <si>
    <t>computer science, programming, software engineering, visual design</t>
  </si>
  <si>
    <t>Architecture, Geometry, Computer Science</t>
  </si>
  <si>
    <t>Artificial Intelligence, Computer Science, Machine Learning, Deep Learning</t>
  </si>
  <si>
    <t>Information and CommunicationÂ â€¦, computer science, analysis of information systems, digital entrepreneurship, start-u</t>
  </si>
  <si>
    <t>Computer Science, Automation, Medical Technology</t>
  </si>
  <si>
    <t>Bioinformatics, Computer Science, Algorithms</t>
  </si>
  <si>
    <t>Sport, Computer science, Economy, Library science</t>
  </si>
  <si>
    <t>Computer Science, Artificial Intelligence, Natural Language Generation, Multilinear Subspace Learning</t>
  </si>
  <si>
    <t>Computer Science, Statistics, Data Science</t>
  </si>
  <si>
    <t>Photogrammetry, Computer Science</t>
  </si>
  <si>
    <t>Computer science, Geometry, Calculus</t>
  </si>
  <si>
    <t>Computer Science, Artificial Intelligence(AI- Machine Learning, Cyber Security, Integration, Cloud</t>
  </si>
  <si>
    <t>Computer Science, Satellites</t>
  </si>
  <si>
    <t>CSE, Computer Science, Technology Based Library, ICT in Education, Education in ICT</t>
  </si>
  <si>
    <t>Computer science, Data science, Social networks</t>
  </si>
  <si>
    <t>Computer Science, Robotics, electronics, cloud computing, Artificial Intelligence</t>
  </si>
  <si>
    <t>Computer Science, Project Management</t>
  </si>
  <si>
    <t>Computer Science, Data Science, Deep Learning, Artificial Intelligence</t>
  </si>
  <si>
    <t>AI, Embedded technology, Computer Science</t>
  </si>
  <si>
    <t>Computer Science, Artificial Intelligence, Neuroscience, Geology, Economics and Game Theory</t>
  </si>
  <si>
    <t>Computer Science, Data Mining, Big Data, Data Science</t>
  </si>
  <si>
    <t>ÐšÐ¾Ð¼Ð¿'ÑŽÑ‚ÐµÑ€Ð½Ñ– Ð½Ð°ÑƒÐºÐ¸, ÐºÐ¾Ð¼Ð¿ÑŒÑŽÑ‚ÐµÑ€Ð½Ñ‹Ðµ Ð½Ð°ÑƒÐºÐ¸, computer science, information systems with biofeedback (b</t>
  </si>
  <si>
    <t>computer science, machine learning, BigData</t>
  </si>
  <si>
    <t>Computer Science, Network, LMS, E Learning</t>
  </si>
  <si>
    <t>Computer science, Photogrammetry</t>
  </si>
  <si>
    <t>social networking, computer science, Artificial intelligence</t>
  </si>
  <si>
    <t>Sociology, Computer Science</t>
  </si>
  <si>
    <t>Computer Science, Molecular Dynamic Simulations</t>
  </si>
  <si>
    <t>Computer Science, Graph Theory</t>
  </si>
  <si>
    <t>Machine Learning, Data Science, Artificial Intelligence, Computer Science</t>
  </si>
  <si>
    <t>Computer Science, Cryptocurrency, Artificial Intelligent, Machine Learning, Business</t>
  </si>
  <si>
    <t>Computer science, Natural language processing, Chatbots, Machine learning</t>
  </si>
  <si>
    <t>computer science, digital humanities</t>
  </si>
  <si>
    <t>Computer Science, Machine Learning, Deep Learning, IOT</t>
  </si>
  <si>
    <t>deep learning, computer vision, computer science</t>
  </si>
  <si>
    <t>Technology, Information System, IT, Computer Science</t>
  </si>
  <si>
    <t>artificial intelligence, machine learning, deep learning, computer science</t>
  </si>
  <si>
    <t>artificial intelligence, machine learning, computer science, graph theory</t>
  </si>
  <si>
    <t>Quantitative Finance, Risk Management, Machine Learning, Computer Science</t>
  </si>
  <si>
    <t>Computer Science, data science</t>
  </si>
  <si>
    <t>Virtual reality, computer science</t>
  </si>
  <si>
    <t>general relativity, unified field theory.physics, computer science, mechanical engineering</t>
  </si>
  <si>
    <t>Computer Science, Healthcare</t>
  </si>
  <si>
    <t>Computer Science, Machine Learning, Network Security</t>
  </si>
  <si>
    <t>Computer Science, HPC Systems, GPGPU, NLP, ML</t>
  </si>
  <si>
    <t>Information Technology, Data Science, Data Mining, Computer Science, System Information</t>
  </si>
  <si>
    <t>Computer Science, Deep Reinforcement Learning, Cyber Security</t>
  </si>
  <si>
    <t>Mathematics, Computer science, BIM</t>
  </si>
  <si>
    <t>Data Science, Information Technology, Computer Science, Probability Theory and Mathematical Statistics</t>
  </si>
  <si>
    <t>Electronic systems, Computer science, Neural networks, Integrated circuits</t>
  </si>
  <si>
    <t>Machine learning, statistics, computer science</t>
  </si>
  <si>
    <t>Computer Science, Machine Learning, Artificial Intellegence, Embedded Systems</t>
  </si>
  <si>
    <t>Machine Learning, Deep Learning, Computer Science, Data Science, Software Development</t>
  </si>
  <si>
    <t>Computer Science, Constraint Programming, Programming Language, Refactoring, Artifical Intelligence</t>
  </si>
  <si>
    <t>AI, machine learning, data science, computer science</t>
  </si>
  <si>
    <t>computer science, computer vision, neural network</t>
  </si>
  <si>
    <t>Typography, Computer Science</t>
  </si>
  <si>
    <t>Machine Learning, Artificial Intelligence, Data Science, Climate Change, Computer Science</t>
  </si>
  <si>
    <t>Computer Science, Wind energy resources, Wind turbine, Solar energies</t>
  </si>
  <si>
    <t>Computer Science, Alghoritmic Trading</t>
  </si>
  <si>
    <t>Computer science, business informatics</t>
  </si>
  <si>
    <t>Bioinformatics, Technology Management, Computer Science</t>
  </si>
  <si>
    <t>Security, IoT, Computer Science, Data Science, E-Commerce</t>
  </si>
  <si>
    <t>computer science, machine learning, sensors, data quality</t>
  </si>
  <si>
    <t>Computer Science, Machine Learning, Artificial Intelligence, Natural Language Processing</t>
  </si>
  <si>
    <t>Data Science, Information Technology, Computer Science, Data Analysis</t>
  </si>
  <si>
    <t>Medical physics, computer science</t>
  </si>
  <si>
    <t>Computer Science, IoT, Cybersecurity</t>
  </si>
  <si>
    <t>computer science, machine learning, deep learning, data science</t>
  </si>
  <si>
    <t>Computer Science, Machine Learining</t>
  </si>
  <si>
    <t>Mathematics, Statistics, Computer Science</t>
  </si>
  <si>
    <t>Computer Science, Software Engineering, Data Science, Artificial Intelligence, Open Source</t>
  </si>
  <si>
    <t>digital twin, computer science</t>
  </si>
  <si>
    <t>Computer Science, Distributed Systems, Machine Learning, High Performance Computing</t>
  </si>
  <si>
    <t>Library and Information Science, Computer science, Sociology</t>
  </si>
  <si>
    <t>Computer science, malware classification, CNN</t>
  </si>
  <si>
    <t>Computer Science, Formal Methods</t>
  </si>
  <si>
    <t>Computer Science, Android Development</t>
  </si>
  <si>
    <t>Biomedical Informatics, Computer Science, Big Data, Artificial Intelligence, Digital Health</t>
  </si>
  <si>
    <t>Computer Science, Music Information Retrieval, Deep Learning, Big Data Analytics</t>
  </si>
  <si>
    <t>Computer Science, Image Processing, Pattern Recognition, Natural Language Processing</t>
  </si>
  <si>
    <t>computer science, Programming, E-Commerce, Web design</t>
  </si>
  <si>
    <t>Computer Science, Bioinformatics, Phylogenetics</t>
  </si>
  <si>
    <t>Computer Science, electronics and communication, iot, AI</t>
  </si>
  <si>
    <t>Machine Learning, Computer Science, Robotics</t>
  </si>
  <si>
    <t>IT, Computer Science, Computer Engineering</t>
  </si>
  <si>
    <t>Data mining, Computer Science, ICT4D, Computer Networks and Artificial Intelligence</t>
  </si>
  <si>
    <t>Machine Learning, Computer Science, Computer Vision</t>
  </si>
  <si>
    <t>Computer Science, Software Development, Gaming Technology</t>
  </si>
  <si>
    <t>Social, Computer Science</t>
  </si>
  <si>
    <t>Computer Science, Linguistics, Data Science</t>
  </si>
  <si>
    <t>Computer Science, Engineering, Robotics</t>
  </si>
  <si>
    <t>Computer Science, Optimization, Machine Learning, Deep Learning, Computer Vision</t>
  </si>
  <si>
    <t>Computer Science, DevOps, Software Develop</t>
  </si>
  <si>
    <t>Computer Science, Software Engineering, Information Systems</t>
  </si>
  <si>
    <t>Computer Science, Artificial Intelligence, Robotics</t>
  </si>
  <si>
    <t>Software, Computer Science, Distributed Systems, Serverless Calculations</t>
  </si>
  <si>
    <t>AI, ML, computer science</t>
  </si>
  <si>
    <t>Computer Science, Machine Learning, Natural Language Processing, Distributed Systems</t>
  </si>
  <si>
    <t>Computer Science, Software Engineering, Generative AI</t>
  </si>
  <si>
    <t>BigData, computer science</t>
  </si>
  <si>
    <t>Computer science, Machine learning, Reinforcement learning, Deep Learning</t>
  </si>
  <si>
    <t>Computer Science, Service Computing, E-Government, Smart City</t>
  </si>
  <si>
    <t>Machine Learning, Robots, Computer Science</t>
  </si>
  <si>
    <t>Computer science, AI, technical support, management</t>
  </si>
  <si>
    <t>Machine Learning, Computer Science, Internet of Things</t>
  </si>
  <si>
    <t>Data Science, Data Mining, Statistics, Mathematics, Computer Science</t>
  </si>
  <si>
    <t>System Engineering, Computer Science</t>
  </si>
  <si>
    <t>Quantum Computing, Computer Science, Internet of Things, Machine Learning, Artificial Intelligence</t>
  </si>
  <si>
    <t>Computer Science, Software Development, Internet of Things</t>
  </si>
  <si>
    <t>Computer Science, Mobile cloud computing</t>
  </si>
  <si>
    <t>Artificial Intelligence, Computer Science, Music, Baksetball</t>
  </si>
  <si>
    <t>Computer Science, Fraud Analysis and Detection, Artificial Intelligence</t>
  </si>
  <si>
    <t>Computer Vision, Machine Learning, Computer Science, Deep Learning, Cyber Security</t>
  </si>
  <si>
    <t>Computer Science, Machine Learning, Knowledge Management</t>
  </si>
  <si>
    <t>Computer Science, Data Mining, Computer Networks, Networking, Web Programing</t>
  </si>
  <si>
    <t>Computer Algorithms, Computer Science</t>
  </si>
  <si>
    <t>history, computer science</t>
  </si>
  <si>
    <t>machine learning, computer science, statistics</t>
  </si>
  <si>
    <t>Signal Processing, Computer Science</t>
  </si>
  <si>
    <t>Computing, Computer Science, Computer Science Education, Project Management</t>
  </si>
  <si>
    <t>augmented reality, mixed reality, interaction design, computer science</t>
  </si>
  <si>
    <t>Computer Science, Computer Vision, Web Development</t>
  </si>
  <si>
    <t>computer science, networks, deep learning</t>
  </si>
  <si>
    <t>Computer Science, Data Analyst</t>
  </si>
  <si>
    <t>Computer Science, Cyber Security, Network Traffic Analysis, Machine Learning</t>
  </si>
  <si>
    <t>computer science, cyber security</t>
  </si>
  <si>
    <t>Electronics and communication, Computer Science</t>
  </si>
  <si>
    <t>artificial intelligence, computer science, network, python</t>
  </si>
  <si>
    <t>computer science, medical analysis</t>
  </si>
  <si>
    <t>Computer Science, Computational Mathematics</t>
  </si>
  <si>
    <t>NLP, linguistics, computer science, Cognitive science, neuroscience</t>
  </si>
  <si>
    <t>AI, Computer Science, Logistics</t>
  </si>
  <si>
    <t>General, Computer Science</t>
  </si>
  <si>
    <t>computer science, digital branding</t>
  </si>
  <si>
    <t>Mathematics, Computer Science, Economics, Geography, History</t>
  </si>
  <si>
    <t>Computer Science, Systems</t>
  </si>
  <si>
    <t>computer science, project managment, ÐºÐ¾Ð¼Ð¿'ÑŽÑ‚ÐµÑ€Ð½Ñ– Ð½Ð°ÑƒÐºÐ¸, ÑƒÐ¿Ñ€Ð°Ð²Ð»Ñ–Ð½Ð½Ñ Ð¿Ñ€Ð¾ÐµÐºÑ‚Ð°Ð¼Ð¸</t>
  </si>
  <si>
    <t>Computer Science, Big data, Deep Learning, Sentiment Analysis</t>
  </si>
  <si>
    <t>Computer Science, Malmanagement Information, Knowledge Management, Human Resource Management</t>
  </si>
  <si>
    <t>computer science, computer vision, artificial intelligence</t>
  </si>
  <si>
    <t>Physics, nanomaterials, sensors, electronic, computer science</t>
  </si>
  <si>
    <t>Cyber Security, Computer Science, Incident Response, Forensics</t>
  </si>
  <si>
    <t>Machine Learning, Computer Science, Data structures</t>
  </si>
  <si>
    <t>computer Science, Artificial Intelligence, Biostatistics</t>
  </si>
  <si>
    <t>Computer Science, Physics, Mathematics, Electronics</t>
  </si>
  <si>
    <t>Mechatronics Engineering, Multidiciplinary Mechanics, Computer Science</t>
  </si>
  <si>
    <t>Information Technology, Computer Science, Educational Technology</t>
  </si>
  <si>
    <t>computer science, networking, system information</t>
  </si>
  <si>
    <t>Computer Science, Reinforcement Learning, Algorithms</t>
  </si>
  <si>
    <t>computer science, computer graphics, virtual reality</t>
  </si>
  <si>
    <t>Computer Science, Data Sciences, Machine Learning, Deep Learning, Data Analysis</t>
  </si>
  <si>
    <t>Mathematics, Computer Science, Game Theory</t>
  </si>
  <si>
    <t>Computer Science, Database Systems</t>
  </si>
  <si>
    <t>Computer Technology, Blockchain Technology, Computer Science</t>
  </si>
  <si>
    <t>Computer Science, AI, ML</t>
  </si>
  <si>
    <t>Computer Science, Software Development, Bioinformatics</t>
  </si>
  <si>
    <t>Computer Science, Software Engineering, Embedded Programming, Application Development</t>
  </si>
  <si>
    <t>Computer Science, Cost Analysis</t>
  </si>
  <si>
    <t>Process Mining, Machine Learning, Computer Science</t>
  </si>
  <si>
    <t>Computer Science, AI, Data Science, Machine Learning</t>
  </si>
  <si>
    <t>Computer Science, Computational Thinking, Software Engineering</t>
  </si>
  <si>
    <t>Computer Science, Digital Economics</t>
  </si>
  <si>
    <t>Computer Science, Programming, Machine Learning</t>
  </si>
  <si>
    <t>Philosophy, Computer Science, Computational Epistemology, Computational Philosophy, Logic</t>
  </si>
  <si>
    <t>Computer vision, Computer Science</t>
  </si>
  <si>
    <t>Computer Science, Management</t>
  </si>
  <si>
    <t>Computer Information Systems, Computer Science</t>
  </si>
  <si>
    <t>Graphic Design, Computer Science</t>
  </si>
  <si>
    <t>Computer science, Digital Information Processing, Computer games</t>
  </si>
  <si>
    <t>Computer Science, Video Processing</t>
  </si>
  <si>
    <t>Computer Science, Software Engineering, Programming, Python, C++</t>
  </si>
  <si>
    <t>Management, Computer Science, Software Engineering</t>
  </si>
  <si>
    <t>Computer Science, Blockchain, Cryptography</t>
  </si>
  <si>
    <t>Computer Science, Mathematics, Optimization, Data Science</t>
  </si>
  <si>
    <t>Information technologies, computer science, research methods</t>
  </si>
  <si>
    <t>computer science, linguistics</t>
  </si>
  <si>
    <t>Food History, Computer Science, Mathematics</t>
  </si>
  <si>
    <t>Machine Learning, Artificial Intelligence, Web development, Computer Science</t>
  </si>
  <si>
    <t>Computer Science, Software Engineering, Software Testing</t>
  </si>
  <si>
    <t>Computer Science, Computer Algebra, GPU programming, CUDA, SVD</t>
  </si>
  <si>
    <t>Computer Science, Machine Learning, Computer Vision, Natural Language Processing, Information Retrieval</t>
  </si>
  <si>
    <t>Astrophysics, Cosmology, Computer science, quantum physics</t>
  </si>
  <si>
    <t>Software Engineering, Computer Science, Robotics</t>
  </si>
  <si>
    <t>Computer Science, Machine Learning and AI</t>
  </si>
  <si>
    <t>Analytics, Statistics, Computer Science</t>
  </si>
  <si>
    <t>electronics, computer science, machine learning, artificial intelligence</t>
  </si>
  <si>
    <t>machine learning, deep learning, finance, computer science</t>
  </si>
  <si>
    <t>computer science, data analytics, modeling and simulation</t>
  </si>
  <si>
    <t>Computer Science, Collective Intelligence, Internet of Things, Software Engineering.</t>
  </si>
  <si>
    <t>Computer Science, Information Technology, Artificial intelligence, Augmented reality</t>
  </si>
  <si>
    <t>Financial Engineering, Machine Learning, Computational finance, Computer Science</t>
  </si>
  <si>
    <t>computer science, cyber-physical security, embedded system</t>
  </si>
  <si>
    <t>In-situ Recovery, Digital Rock, Porous Media, Computer Science</t>
  </si>
  <si>
    <t>Computer science, Data science, Software Engineering</t>
  </si>
  <si>
    <t>Education, Computer Technology, Computer Science, Computer Programming, Artificial Intelligence</t>
  </si>
  <si>
    <t>computer science, artificial intelligence, machine learning, data science, deep learning</t>
  </si>
  <si>
    <t>Telecommunications, Computer science</t>
  </si>
  <si>
    <t>Technology, Digital Transformation, Computer Science</t>
  </si>
  <si>
    <t>quality assurance, data science, computer science, artificial inteligence</t>
  </si>
  <si>
    <t>Mathematics, computer science</t>
  </si>
  <si>
    <t>computer science, Programming Language, System Identifications</t>
  </si>
  <si>
    <t>Computer Science, Data Science, Analytics, Engineering, Autonomous Systems</t>
  </si>
  <si>
    <t>Computer Science, IT, Data Mining, AI, Artificial Neural Network</t>
  </si>
  <si>
    <t>Computer Science, AI, Chatbot, Data Science</t>
  </si>
  <si>
    <t>Computer Science, Machine Learning, Artificial Intelligence, Data Science, Cryptography</t>
  </si>
  <si>
    <t>Bioinformatic, Machine learning, Cancer, Computer Science, Graph Analysis</t>
  </si>
  <si>
    <t>Software Engineering &amp; Machine Learning, Computer Science</t>
  </si>
  <si>
    <t>Programing, Computer Science, Software Engineering</t>
  </si>
  <si>
    <t>Computer Science, Software Engineering, Extended Reality</t>
  </si>
  <si>
    <t>Machine Learning, Neuromorphic Computing, Optimization, Neuroscience, Computer Science</t>
  </si>
  <si>
    <t>Computer Science, Information Technology, Android Developer</t>
  </si>
  <si>
    <t>Machine Learning, Computer Science, Statistics, Mathematics</t>
  </si>
  <si>
    <t>engineering, computer science, mathematics</t>
  </si>
  <si>
    <t>Computer science, Artifical intelligence</t>
  </si>
  <si>
    <t>Information Security(Cryptography, Computer Science, Mathematics</t>
  </si>
  <si>
    <t>Computer Science, Security, Algorithm</t>
  </si>
  <si>
    <t>Maths, Computer Science, Operations Research, Machine Learning</t>
  </si>
  <si>
    <t>computer science, machine learning, virtual reality</t>
  </si>
  <si>
    <t>Software engineering, Computer Science</t>
  </si>
  <si>
    <t>Blockchain, Internet of Things, Machine Learning, Computer Science, artificial-intelligence</t>
  </si>
  <si>
    <t>computer science, artificial intelligence, web development</t>
  </si>
  <si>
    <t>Statistics, Probability, Computer Science</t>
  </si>
  <si>
    <t>Data Analysis, Algorithm, Computer Science, Robotic, Artificial Intelligence</t>
  </si>
  <si>
    <t>Computer science, distributed systems, programming language theory, logic, verification</t>
  </si>
  <si>
    <t>Computer Science, Blockchain, Data Science</t>
  </si>
  <si>
    <t>computer science, recommended system, session based recommended system</t>
  </si>
  <si>
    <t>Computer Science, Block Chain, Data Engineer</t>
  </si>
  <si>
    <t>VR, MR, Design Education, Computer Science</t>
  </si>
  <si>
    <t>computer science, computer graphics, computer vision, machine learning</t>
  </si>
  <si>
    <t>Computer Science, Bio-informatics</t>
  </si>
  <si>
    <t>artificial intelligence, robotics, computer science, big data, information security</t>
  </si>
  <si>
    <t>Computer Science, Cloud Computing, Artificial Intelligence</t>
  </si>
  <si>
    <t>computer science, AI, IOT, smart cities.</t>
  </si>
  <si>
    <t>astrophysics, stellar evolution, computer science, microgravity</t>
  </si>
  <si>
    <t>artificial intelligence, data science, computer science</t>
  </si>
  <si>
    <t>Computer Science, AI, Social Media, Deep Neural Networks, Robotics</t>
  </si>
  <si>
    <t>IT enterprise, computer science, artificial intelligence</t>
  </si>
  <si>
    <t>Science and technology policy, bioethics, computer science</t>
  </si>
  <si>
    <t>Computer Science, Software Development, Machine Learning, Cyber Security</t>
  </si>
  <si>
    <t>Computer Science, Data Analytics, Healthcare</t>
  </si>
  <si>
    <t>Computer Science, Big Data, Cloud Computing, Artificial Intelligence</t>
  </si>
  <si>
    <t>computer science, Artificial Intelligence</t>
  </si>
  <si>
    <t>Education, Computer science</t>
  </si>
  <si>
    <t>computer science, AI, tree of thoughts, federated learning</t>
  </si>
  <si>
    <t>Computer Science, NLP, Software Development</t>
  </si>
  <si>
    <t>computer science, deep learning, climate science, earth system science</t>
  </si>
  <si>
    <t>Computer Science, Provenance, AI, ML</t>
  </si>
  <si>
    <t>Computer Science, Image Processing, Information Hiding, Computer Engineering</t>
  </si>
  <si>
    <t>Computer Science, Data Mining, Information Technology and Data Science</t>
  </si>
  <si>
    <t>Chemistry, computer science</t>
  </si>
  <si>
    <t>artificial intelligence, machine learning, computer science, IoT</t>
  </si>
  <si>
    <t>Ecology, Computer Science</t>
  </si>
  <si>
    <t>Nature, Geography, Computer Science</t>
  </si>
  <si>
    <t>Teknologi Informasi, Artificial Intelligence, Computer Science</t>
  </si>
  <si>
    <t>Aritifical Intelligence, Computer Science</t>
  </si>
  <si>
    <t>computer science, memory management</t>
  </si>
  <si>
    <t>Machine Learning, Computer Science, Natural Language Processing</t>
  </si>
  <si>
    <t>Computer Science, Prototyping, Software Engineering, AI, Cyber Security</t>
  </si>
  <si>
    <t>Technology, computer science, Blockchain, machine learning</t>
  </si>
  <si>
    <t>Computer Science, Machine Learning, Algorithms</t>
  </si>
  <si>
    <t>Informatics, Computer Science</t>
  </si>
  <si>
    <t>computer science, artificial intelligence, technology, policy, virtual reality</t>
  </si>
  <si>
    <t>Computer Science, Machine Learning, Cyber Security, History</t>
  </si>
  <si>
    <t>Computer Science, Geographical Information Systems (GIS, Machine Learning, Data Science</t>
  </si>
  <si>
    <t>computer science, software development, artificial intelligence, machine learning, data analytics</t>
  </si>
  <si>
    <t>Computer Science, Machine Learning, Artificial Intilligence</t>
  </si>
  <si>
    <t>computer science, data science, network science, complex networks, cybersecurity</t>
  </si>
  <si>
    <t>computer science, programming, security</t>
  </si>
  <si>
    <t>Software development, Computer science, Artificial intelligence</t>
  </si>
  <si>
    <t>representation theory, algebraic topology, computer science</t>
  </si>
  <si>
    <t>Graphics Design, Computer Science, Information Technology, AI</t>
  </si>
  <si>
    <t>Social Work, Computer Science, Human Resource Mangament</t>
  </si>
  <si>
    <t>Computer Science, Stem cell research, Regenerative Medicine, Allogeneic transplantation, Cancer stem cells</t>
  </si>
  <si>
    <t>Computer science, image processing, text processing, 3D vision</t>
  </si>
  <si>
    <t>Art, Music, Computer Science</t>
  </si>
  <si>
    <t>Computer Science, Aerospace Engineering, Robotics</t>
  </si>
  <si>
    <t>Computer Science, Information Technology, Business IT, Business Administration</t>
  </si>
  <si>
    <t>Computer Science, Optimzation</t>
  </si>
  <si>
    <t>Mechanical Engineering, Fluid Mechanics, Predictive Maintenance, Computer Science, Machine Learning</t>
  </si>
  <si>
    <t>Computer Science, Artificial Intelligence, Cloud Computing, Image processing</t>
  </si>
  <si>
    <t>Computer Science, optimization theory, AI</t>
  </si>
  <si>
    <t>Information Security, Computer Science, Iot</t>
  </si>
  <si>
    <t>Computer Science, Cybersecurity, System Analysis</t>
  </si>
  <si>
    <t>Technology Enthusiast, ICT Project Management, Computer Science, Computer Technology</t>
  </si>
  <si>
    <t>Process engineering, Modeling, Computer science</t>
  </si>
  <si>
    <t>computer science, AI and Data science</t>
  </si>
  <si>
    <t>Computer Science, Software Engineering, Application Security, Machine Learning</t>
  </si>
  <si>
    <t>Data science, Computer science, Water Resources.</t>
  </si>
  <si>
    <t>Gen AI, Cloud Computing, Computer Science, Science and Technology</t>
  </si>
  <si>
    <t>Computer Science, Quantum computing, Data Mining, Big Data Analytics, Data Science</t>
  </si>
  <si>
    <t>Federated Learning, Deep learning, Computer Science, Internet of Things, Artificial Intelligence</t>
  </si>
  <si>
    <t>Education, computer science</t>
  </si>
  <si>
    <t>computer science, AI, machine learning, environment</t>
  </si>
  <si>
    <t>Artificial Intelligence, Computer Vision, Computer Architecture, Computer Science</t>
  </si>
  <si>
    <t>AI, computer vision, representation learning, machine learning, computer science</t>
  </si>
  <si>
    <t>Computer Science, AR/VR, Machine Learning, Cloud Computing</t>
  </si>
  <si>
    <t>Computer Science, Software Engineering, Formal Methods, Model Checking</t>
  </si>
  <si>
    <t>graph algorithm, computer science, graph drawing, parameterized complexity</t>
  </si>
  <si>
    <t>computer science, cybersecurity, machine learning</t>
  </si>
  <si>
    <t>quantum computing, computer science</t>
  </si>
  <si>
    <t>Machine Learning, Signal Processing, Computer Science</t>
  </si>
  <si>
    <t>Computer Science, Computer Vision, Machine Learning, Artificial Intelligence</t>
  </si>
  <si>
    <t>Machine Learning, Deep Learning, Computer Science, Economics</t>
  </si>
  <si>
    <t>computer security, computer science</t>
  </si>
  <si>
    <t>Management, Computer Science, ERP, SAP</t>
  </si>
  <si>
    <t>Computer Science, AI, Programming</t>
  </si>
  <si>
    <t>Computer Science, Artificial Intelligence(AI</t>
  </si>
  <si>
    <t>Computer Science, materials characterization, deep learning, computer vision, biomedical imaging</t>
  </si>
  <si>
    <t>Machine Learning, Astrophysics, Computer Science, and AI</t>
  </si>
  <si>
    <t>Computer Science, Computer Science Education, Information and Communication Technology</t>
  </si>
  <si>
    <t>Computer Science, Maths, Biomedical Engg, Cognitive Science</t>
  </si>
  <si>
    <t>text summarization, natural language processing, computer science, machine learning</t>
  </si>
  <si>
    <t>Computer Science, Web Technologies</t>
  </si>
  <si>
    <t>Computer Science, Data Analysis, Data Science, Machine Learning</t>
  </si>
  <si>
    <t>Cyber security, Computer Science, AI ML</t>
  </si>
  <si>
    <t>Computer Science, Intelligent Distributed Computing, Database, Artificial intelligence, Network</t>
  </si>
  <si>
    <t>sales, marketing, buisness analytics, management, computer science</t>
  </si>
  <si>
    <t>Behavioral Neuroscience, Computer Science</t>
  </si>
  <si>
    <t>Artificial intelligence, Computer Science, Information Technology</t>
  </si>
  <si>
    <t>Technology, Computer Science, Information Technology</t>
  </si>
  <si>
    <t>astronomy, computer science, writing, reading</t>
  </si>
  <si>
    <t>Computer Science, Artificial Intelligence, Knowledge Distillation, IoT, Computer Vision</t>
  </si>
  <si>
    <t>astrophysics, space weather, statistics and machine learning, computer science, cloud development</t>
  </si>
  <si>
    <t>Computer science, Software Engineering</t>
  </si>
  <si>
    <t>Computer Science, NLP, Computer Vision</t>
  </si>
  <si>
    <t>Computer Science, Artificial intelligence, Data Science, Machine Learning, Data Mining</t>
  </si>
  <si>
    <t>computer science, natural language processing, ai</t>
  </si>
  <si>
    <t>Blockchain, Information Technology, Computer Science</t>
  </si>
  <si>
    <t>computational musicology, music, computer science, cognitive science</t>
  </si>
  <si>
    <t>Computer science, Virtual Reality, Cognitive Behavior Therapy</t>
  </si>
  <si>
    <t>Artificial Intelligence, Computer  Science, Text Detection and recognition</t>
  </si>
  <si>
    <t>Computer Science, The Internet.</t>
  </si>
  <si>
    <t>Computer science, software engineering, Artificial Intelligence, Human Computer Interaction, Cloud</t>
  </si>
  <si>
    <t>electronics, computer science</t>
  </si>
  <si>
    <t>IoT, Computer Science</t>
  </si>
  <si>
    <t>Computer Science, Artificial intelligence, Machine Learning</t>
  </si>
  <si>
    <t>Computer Science, Medical Imaging, AI</t>
  </si>
  <si>
    <t>Computer Science, RealTime Analytics, Data Strategy</t>
  </si>
  <si>
    <t>Computer Science, Algebra</t>
  </si>
  <si>
    <t>Computer science, Cloud Computing, Image Processing, Steganogrpahy, Microprocessors</t>
  </si>
  <si>
    <t>Data Science, Computer Science, Artificial Intelligence, Natual Language Processing</t>
  </si>
  <si>
    <t>Mathematics, AI, Computer Science</t>
  </si>
  <si>
    <t>Computer Science, Electrical Engineering, Psychology, Power Systems, Data Science</t>
  </si>
  <si>
    <t>Computer Science, Interdisciplinary Research</t>
  </si>
  <si>
    <t>Computer Science, Remote Sensing</t>
  </si>
  <si>
    <t>Computer Science, IoT, Artificial Intelligent and Machine learning</t>
  </si>
  <si>
    <t>Computer Science, Commerce.</t>
  </si>
  <si>
    <t>biometry technologies, computer science, music</t>
  </si>
  <si>
    <t>Computer Science, JavaScript, Node.js, Web Development, UI/UX design</t>
  </si>
  <si>
    <t>Computer Science, Cloud, Bigdata</t>
  </si>
  <si>
    <t>Penetration Testing, Physics, Computer Science, MUN, Psychology</t>
  </si>
  <si>
    <t>Computer Science, Process Mining, Software Engineering, Artificial Intelligence, Machine Learning</t>
  </si>
  <si>
    <t>Computer Science, Machine Learning, Graph Representation</t>
  </si>
  <si>
    <t>Mathematics, Bioinformatics, Computer Science</t>
  </si>
  <si>
    <t>Web Development, Programming, Computer Science</t>
  </si>
  <si>
    <t>Computer Science, FPGA, Networking</t>
  </si>
  <si>
    <t>Computer science, Machine learning, Deep learning, Data science, Data Analytics</t>
  </si>
  <si>
    <t>Computer science, artificial intelligence, data mining</t>
  </si>
  <si>
    <t>Computer science, artificial intelligence, cidoc crm ontology, dialogue state tracking, deep learning</t>
  </si>
  <si>
    <t>computer science, blockchain</t>
  </si>
  <si>
    <t>computer science, information security, cryptography, artificial Intelligence, quantum algorithms</t>
  </si>
  <si>
    <t>Artificial Intelligence, Business, Computer Science</t>
  </si>
  <si>
    <t>computer science, machine learning, natural language processing, computer vision, cybersecurity</t>
  </si>
  <si>
    <t>Research, Education, Psychology, Computer science, Mathematics</t>
  </si>
  <si>
    <t>Computer Science, Computer Vision, Deep Learning, Big Data</t>
  </si>
  <si>
    <t>Computer science, Dietetics and Nutrition, Hair Beautician, Storyteller</t>
  </si>
  <si>
    <t>Data Science, Machine Learning, NLP, Artificial Intelligence, Computer Science</t>
  </si>
  <si>
    <t>Cybersecurity, computer science, Smart Systems, Cyberphysical systems</t>
  </si>
  <si>
    <t>technology, computer science, general relativity</t>
  </si>
  <si>
    <t>computational linguistics, psycholinguistics, computer science, natural language processing, analogy</t>
  </si>
  <si>
    <t>cloud computing, computer science, software architecture, ux</t>
  </si>
  <si>
    <t>data science, natural language processing, computer science</t>
  </si>
  <si>
    <t>Mathematics, computer science, data science</t>
  </si>
  <si>
    <t>Computer Science, AI, Computer Vision, Deep Learning</t>
  </si>
  <si>
    <t>computer science, peace and ethics</t>
  </si>
  <si>
    <t>Computer Science, Assistive Technologies</t>
  </si>
  <si>
    <t>Atmospheric science, Astronomy, Robotics, Computer Science, Philately</t>
  </si>
  <si>
    <t>Engineering, Computer Science, Information Technology, Management</t>
  </si>
  <si>
    <t>Computer Science, Mathematics, Physics, Engineering</t>
  </si>
  <si>
    <t>Data Engineering, Data Science, Machine Learning, Computer Science</t>
  </si>
  <si>
    <t>AI, Machine Learning, Computer Science, IT</t>
  </si>
  <si>
    <t>Computer Science, Cryptography, Wireless Sensor Network, Network Security</t>
  </si>
  <si>
    <t>Computer Science, Mathematics, Artificial Intelligence, Machine Learning, Cybersecurity IT</t>
  </si>
  <si>
    <t>AI, EEG, Computer Science, Data Science</t>
  </si>
  <si>
    <t>Computer science, AI, Machine Learning, Software Defined Networking (SDN</t>
  </si>
  <si>
    <t>Computer Science, Artificial Intelligence, Natural Language Processing, Content Strategy</t>
  </si>
  <si>
    <t>computer science, data science, machine learning, deep learning, artificial intelligence</t>
  </si>
  <si>
    <t>Computer science, Mathematics, Neuroscience, Medecine</t>
  </si>
  <si>
    <t>IT, IA, R&amp;D, Computer Science</t>
  </si>
  <si>
    <t>Computer Science, Cryptography, Machine Learning</t>
  </si>
  <si>
    <t>Library and Information Science, ICT, Computer Science</t>
  </si>
  <si>
    <t>Computer science, software engineering, heat transfer, public health</t>
  </si>
  <si>
    <t>Machine Learning, Deep Learning, Natural Language Processing, Computer Science</t>
  </si>
  <si>
    <t>Healthcare Administration, Health Sciences, Computer Science</t>
  </si>
  <si>
    <t>Electronics, Computer Science, Agriculture</t>
  </si>
  <si>
    <t>Software engineering, Computer Science, Information systems</t>
  </si>
  <si>
    <t>Computer science, Physics</t>
  </si>
  <si>
    <t>computer science, machine learning, information technology</t>
  </si>
  <si>
    <t>Computer Science, Machine Learning, Artificial Intelligence, Large Language Models, NLP</t>
  </si>
  <si>
    <t>Computer Science, Software Engineering, Information Systems, Programming and Networking</t>
  </si>
  <si>
    <t>Computer science, blockchain, low level programming, game development</t>
  </si>
  <si>
    <t>Computer science, Data science, Information Technology</t>
  </si>
  <si>
    <t>ML, Data Science, Computer Science</t>
  </si>
  <si>
    <t>Computer science, Machine Learning</t>
  </si>
  <si>
    <t>biometric technology, computer science</t>
  </si>
  <si>
    <t>Computer science, artificial intelligence, bioinformatics, graphics</t>
  </si>
  <si>
    <t>AI, Machine Learning, Data Science, Computer Science</t>
  </si>
  <si>
    <t>Computer Science, Web Design, UI/UX Design, Business Economy</t>
  </si>
  <si>
    <t>Electronics, Computer Science, Computer Vision, Machine Learning</t>
  </si>
  <si>
    <t>Computer Science, DevSecOps, Machine Learning</t>
  </si>
  <si>
    <t>Computer Science, Artificial Intelligence, Human Computer Interaction</t>
  </si>
  <si>
    <t>Computer Science, Game Design, Educational Technology</t>
  </si>
  <si>
    <t>Computer Science, Emotions, Blended Emotions Detection, Physiological Signals, Eye Tracking</t>
  </si>
  <si>
    <t>Computer Science, Quantum computing</t>
  </si>
  <si>
    <t>Power Engineering, Computer Science, Project Management, Business Administration</t>
  </si>
  <si>
    <t>Artificial Intelligence, Machine Learning, Computer Science, Economics, Brain-Computer Interface</t>
  </si>
  <si>
    <t>Computer science, Software</t>
  </si>
  <si>
    <t>computer science, social networks analysis, data analysis</t>
  </si>
  <si>
    <t>Telecommunication, Internet of Thinks, Computer Science, Artificial Intelligence, Robotics</t>
  </si>
  <si>
    <t>Computer Science, Electronics, Software Engineering</t>
  </si>
  <si>
    <t>Computer Science, Cyber Security, Speech Recognition</t>
  </si>
  <si>
    <t>Computer Security, Information Technology, Computer Science</t>
  </si>
  <si>
    <t>Computer Science, IA, Computer Vision, Generative Models</t>
  </si>
  <si>
    <t>Environmental Science, Environmental Management, Computer Science, Statistics</t>
  </si>
  <si>
    <t>Computer Science, Management Information Systems, Cloud Computing, Data Science &amp; Analysis, HRM</t>
  </si>
  <si>
    <t>Artificial Intelligence, Blockchain, IOT, robotics, Computer science .</t>
  </si>
  <si>
    <t>Computer Science, Artificial Intelligence, Machine Learning, Deep Learning, Neural Networks</t>
  </si>
  <si>
    <t>Computer Science, Information Systems, Data Mining, Analytics, Artificial Intelligence</t>
  </si>
  <si>
    <t>Machine Learning, Computer Science, CNN, Deep Learning, AI</t>
  </si>
  <si>
    <t>Computer Science, Image Processing, Deep Learning, Medical Image Processing</t>
  </si>
  <si>
    <t>Cryptography, computer science</t>
  </si>
  <si>
    <t>machine learning, computer science, robotics</t>
  </si>
  <si>
    <t>Computer Science, AI, ML, Analytics, Algorithms</t>
  </si>
  <si>
    <t>Applied Mathematics, Environmental Science, Economics, Computer Science, Physics</t>
  </si>
  <si>
    <t>AI, Computer science, electronics, communication</t>
  </si>
  <si>
    <t>Computer Science, Machine Learning, Artificial Inteligence</t>
  </si>
  <si>
    <t>Programming Language, Computer Science</t>
  </si>
  <si>
    <t>Soil microbial ecology, Ecosystem dynamics, Computer science, Ecosystem engineering</t>
  </si>
  <si>
    <t>Computer Science, Cyber security, Application Securty</t>
  </si>
  <si>
    <t>Computer science, machine learning, artificial intelligence</t>
  </si>
  <si>
    <t>Computer Science, Adversarial Attack, Object Detection</t>
  </si>
  <si>
    <t>Computer Science, EIAH</t>
  </si>
  <si>
    <t>Machine Learning, Artificial intelligent, image processing, computer science</t>
  </si>
  <si>
    <t>Digital Marketing, IT, Computer Science</t>
  </si>
  <si>
    <t>Computer engineering, Robotics, Computer science</t>
  </si>
  <si>
    <t>computer science, modeling and simulation, artificial intelligence</t>
  </si>
  <si>
    <t>Computer Science, Data Science, Time Series Analysis, Epidemiology, Astrophysics</t>
  </si>
  <si>
    <t>Computer science, AI, Data science</t>
  </si>
  <si>
    <t>Management, Computer Science, Informatics Engineering, Data Flow, entity relationship diagram</t>
  </si>
  <si>
    <t>Business Management, Computer Science</t>
  </si>
  <si>
    <t>computer science, Artificial intelligence</t>
  </si>
  <si>
    <t>Computer Science, AI, VR, AR, HCI</t>
  </si>
  <si>
    <t>networking, cyber security, computer science, information technology</t>
  </si>
  <si>
    <t>Computer vision, Machine Learning, Computer Science</t>
  </si>
  <si>
    <t>Computer science, security, networking, cryptography</t>
  </si>
  <si>
    <t>Computer science, Artificial Intelligence, Mechanical engineering, Aerospace engineering</t>
  </si>
  <si>
    <t>computer Science, information  technology</t>
  </si>
  <si>
    <t>Computer Science, Information Technology, Data Analytics</t>
  </si>
  <si>
    <t>FinTech, Computer Science</t>
  </si>
  <si>
    <t>Computer Science, Information Technology, Machine Learning, Artificial Intelligence</t>
  </si>
  <si>
    <t>Computer Science, XR, Graphics</t>
  </si>
  <si>
    <t>E-learning, Web Technology, Computer Science, Human Computer Interaction</t>
  </si>
  <si>
    <t>Data science, Machine learning, Artificial intelligent, computer science</t>
  </si>
  <si>
    <t>computer science, cloud computing, i/o optimization, high performance computing</t>
  </si>
  <si>
    <t>Computing, Computer Science, Data Science, Astrophysics, Physics</t>
  </si>
  <si>
    <t>Computer Science, IOT, Artificial Intelligence, Deep learning</t>
  </si>
  <si>
    <t>Computer Science, IoT, Artificial Intelligence, Machine Learning</t>
  </si>
  <si>
    <t>Computer Science, Machine Learning, Artificial Intelligence, Hate Speech</t>
  </si>
  <si>
    <t>Information Theory, Data Structures and Algorithms, Computer Science</t>
  </si>
  <si>
    <t>healthcare, computer science</t>
  </si>
  <si>
    <t>Computer Science, Data Sciecne</t>
  </si>
  <si>
    <t>Computer science, Data science, Infomation system</t>
  </si>
  <si>
    <t>Machine Learning, Computer Science, Bioinformatics</t>
  </si>
  <si>
    <t>Computer Science, Healthcare, Artificial Intelligence</t>
  </si>
  <si>
    <t>mathematics, computer, computer science</t>
  </si>
  <si>
    <t>Health Informatics, Computer Science, Big Data, AI ML, and Policies</t>
  </si>
  <si>
    <t>Computer Science, Artificial Intelligence, Machine learning, Cloud Computing</t>
  </si>
  <si>
    <t>Mathematics, Computer Science, Data Science, Machine Learning, Artificial Intelligence</t>
  </si>
  <si>
    <t>Medical Law, Mathematics, Medical Science, Computer Science</t>
  </si>
  <si>
    <t>IoT, Delay-Tolerant networks, Ad-hoc networks, Cheminformatics, Computer science</t>
  </si>
  <si>
    <t>LENR, Satellites, Internet, Computer Science, Electrical Engineering</t>
  </si>
  <si>
    <t>Computer Science, Generative AI</t>
  </si>
  <si>
    <t>Signal Theory, Computer Science, Data Science</t>
  </si>
  <si>
    <t>Computer Science, Mathematics, Writing, Literature</t>
  </si>
  <si>
    <t>human resource management, psychology, computer science</t>
  </si>
  <si>
    <t>Computer Science, AI ML, Physics, Agriculture, Zoology</t>
  </si>
  <si>
    <t>Computer Science, fNIRS, Neurofeedback, Causality</t>
  </si>
  <si>
    <t>Quantum Physics, Computer Science</t>
  </si>
  <si>
    <t>Cybersecurity, Surveillance Systems, Policies, Strategies, Computer Science</t>
  </si>
  <si>
    <t>computer science, digital vlsi test, software architecture, software methodology, test ams</t>
  </si>
  <si>
    <t>Ð¼ÐµÑ…Ð°Ð½Ð¸ÐºÐ°, Ð¸Ð½Ñ„Ð¾Ñ€Ð¼Ð°Ñ‚Ð¸ÐºÐ° (mechanics, computer science</t>
  </si>
  <si>
    <t>NLP, Machine Learning, Computer Science, Computer Vision</t>
  </si>
  <si>
    <t>Computer Science, AI, Federated Learning, SNN, DNN</t>
  </si>
  <si>
    <t>computer science, hardware, operating system, computer networks, IoT</t>
  </si>
  <si>
    <t>information technology, computer science, economics, business management, financial management</t>
  </si>
  <si>
    <t>Deep learning, Computer Science, Sound signals, Granulometry</t>
  </si>
  <si>
    <t>computer science, programming languages, database systems, concurrency theories</t>
  </si>
  <si>
    <t>Development Finance, Tokenisation, Financial Inclusion, Housing, Computer Science</t>
  </si>
  <si>
    <t>Cloud Computing, Computer Science, Bio-Tech</t>
  </si>
  <si>
    <t>Computer Science, Operating Systems, Machine Learning</t>
  </si>
  <si>
    <t>AI, LLMs, Computer Science, HealthCare, Computer Vision</t>
  </si>
  <si>
    <t>computer science, environmental problems, IoT</t>
  </si>
  <si>
    <t>computer science, deep learning, machine learning, defense, space</t>
  </si>
  <si>
    <t>Computer Science, Cybersecurity, Devops, Cloud Computing, AI and ML</t>
  </si>
  <si>
    <t>computer science, data management, ML, parallel I/O, storage systems</t>
  </si>
  <si>
    <t>Blockchain, Decision Science, Computer Science, Digital Economy, Bayesian Games</t>
  </si>
  <si>
    <t>IoT, AI, Computer Science, Image processing, 3D designing</t>
  </si>
  <si>
    <t>Computer Science, Algorithms, Data Science, Computer Vision, LLM</t>
  </si>
  <si>
    <t>Computer science, IT field</t>
  </si>
  <si>
    <t>Machine Learning, Artificial Intelligence, Computer Science, Engineering, Networks</t>
  </si>
  <si>
    <t>Natural Language Processing, Computer Science, Mathematics, Finance</t>
  </si>
  <si>
    <t>computer science, cryptography, natural language processing</t>
  </si>
  <si>
    <t>Computer Science, Data Analysis, Computer Vision</t>
  </si>
  <si>
    <t>computer science, formal verification, model checking</t>
  </si>
  <si>
    <t>Computer Networks, Internet of Things, Computer Science, Project Management</t>
  </si>
  <si>
    <t>Computer Science, Data science</t>
  </si>
  <si>
    <t>Robotics, AI, IT, Computer Science, Mathematics</t>
  </si>
  <si>
    <t>Information Science, Computer Science, Information Technology</t>
  </si>
  <si>
    <t>Finance, Computer Science, Language Models, Natural language processing.</t>
  </si>
  <si>
    <t>Chemistry, Biology, Computer Science</t>
  </si>
  <si>
    <t>Artificial Intelligence, Health, Technology, Computer Science</t>
  </si>
  <si>
    <t>Computer Science, Complex Networks</t>
  </si>
  <si>
    <t>bioinformatics, machine learning, artificial intelligence, computer science</t>
  </si>
  <si>
    <t>Computer Science, Optimization, Data Science, Machine Learning</t>
  </si>
  <si>
    <t>human-computer interaction, computer science, artificial intelligence, accessibility</t>
  </si>
  <si>
    <t>COMPUTER SCIENCE, CLOUD</t>
  </si>
  <si>
    <t>Cloud Computing, Edge Comping, Computer Science</t>
  </si>
  <si>
    <t>Artificial Intelligence, Robotic, Computer Science, Computer Vision</t>
  </si>
  <si>
    <t>Accessibility, Data Science, Computer Science, Human-Computer Interaction</t>
  </si>
  <si>
    <t>Bioinformatics, Computational Biology, Computer Science</t>
  </si>
  <si>
    <t>Computer Science, Machine Learning, Data Science, Python, Web Development</t>
  </si>
  <si>
    <t>Artificial intelligence, Computer Science, Data Analytics</t>
  </si>
  <si>
    <t>Computer Science, Metasurfaces, Telecommunications</t>
  </si>
  <si>
    <t>Computer Science, Public Policy</t>
  </si>
  <si>
    <t>Consciousness, Artifical intelligence, Computer science</t>
  </si>
  <si>
    <t>Computer Science, Computer Vision, Information Retrieval</t>
  </si>
  <si>
    <t>Computer Science, Data Science, Machine Learning, Cyber Security</t>
  </si>
  <si>
    <t>Games, Computer Science, Creative Expression, AI</t>
  </si>
  <si>
    <t>Mathematics, Computer Science, Programming, WENO</t>
  </si>
  <si>
    <t>Computer Science, Embodied AI, Computer Vision</t>
  </si>
  <si>
    <t>Computer Science, Human Computer Interaction, Conversational Intelligence</t>
  </si>
  <si>
    <t>Computer Science, Artificial intelligence, Deep Learning</t>
  </si>
  <si>
    <t>Computer Science, Security, Data Science</t>
  </si>
  <si>
    <t>Cyber Security, Computer Science, AI and Statistics</t>
  </si>
  <si>
    <t>Wireless Communication, Machine Learning, Computer Science</t>
  </si>
  <si>
    <t>computer science, artificial intelligence, humanities</t>
  </si>
  <si>
    <t>Mathematics, Computer Science, Machine Learning, Quantitaive Finance, Credit Space Finance</t>
  </si>
  <si>
    <t>Computer Science, AI, Machine learning, Hospitality, Real Estate</t>
  </si>
  <si>
    <t>computer science, computer network, machin e learning, AI</t>
  </si>
  <si>
    <t>computer science, machine learning, artificial intelligence, social justice</t>
  </si>
  <si>
    <t>Computer Science, GNN, Queueing Theory</t>
  </si>
  <si>
    <t>Computer Science, Theoretical Computer Science, Computational Social Choice</t>
  </si>
  <si>
    <t>Data Science, Computer Science, ML, AI, Software Engineering</t>
  </si>
  <si>
    <t>Computer Science, Computer Programming, Software Engineering</t>
  </si>
  <si>
    <t>AIML, Computer Science, API Devlopment</t>
  </si>
  <si>
    <t>Computer Science, Cyber Security, Graphics Design</t>
  </si>
  <si>
    <t>Computer Science, Education, Research, Mathematics, Statistics</t>
  </si>
  <si>
    <t>Mathematics, Computer Science, Philosophy</t>
  </si>
  <si>
    <t>Cyber, Computer Science</t>
  </si>
  <si>
    <t>Computer Science, NLP, GIS, RS</t>
  </si>
  <si>
    <t>R, Computer Science, Machine Learning</t>
  </si>
  <si>
    <t>Computer Science, Artificial Intelligence, Machine Learning, Large Language Models, NLP</t>
  </si>
  <si>
    <t>Computer Science, Cybersecurity, Engineering, Additive Manufacturing, Direct Ink Write</t>
  </si>
  <si>
    <t>Data Analyst, Blockchain, computer science</t>
  </si>
  <si>
    <t>Computer Science, Geographic Information Systems (GIS, Historical Maps</t>
  </si>
  <si>
    <t>Image processing, Multispectral imaging, Computer science</t>
  </si>
  <si>
    <t>Computer Science, Computer Security, Systems, Networks</t>
  </si>
  <si>
    <t>Computational Science, Computer Science, Computational Molecular and MaterialÂ â€¦</t>
  </si>
  <si>
    <t>Aerospace Engineering, Spacecraft Design, Computer Science</t>
  </si>
  <si>
    <t>robotics, computer science, programming</t>
  </si>
  <si>
    <t>computer science, AI, ML</t>
  </si>
  <si>
    <t>Computer Science, Artificial Intelligence, Machine Learning, Data Mining</t>
  </si>
  <si>
    <t>Software development, Software Engineering, Computer Science</t>
  </si>
  <si>
    <t>computer science, deep learning, artificial intelligence</t>
  </si>
  <si>
    <t>Machine learning, Data Science, Computer Science</t>
  </si>
  <si>
    <t>Artificial Intelligence, Computer Science, Machine Learning</t>
  </si>
  <si>
    <t>Machine Learning, Artificial Intelligence, Computer Vision, Computer Science</t>
  </si>
  <si>
    <t>machine learning, social good, computer science</t>
  </si>
  <si>
    <t>Applied mathematics, computer science</t>
  </si>
  <si>
    <t>Machine Learning, Artificial Intelligence, Data Mining, Computer Science</t>
  </si>
  <si>
    <t>signal processing, speech enhancement, computer science, machine learning, blockchain</t>
  </si>
  <si>
    <t>Computer Science, Artificial Intelligence, Site Reliability Engineering</t>
  </si>
  <si>
    <t>computer science, computer vision, computer graphics</t>
  </si>
  <si>
    <t>large language models, natural language processing, machine learning, computer science</t>
  </si>
  <si>
    <t>Robotics, Machine Learning, Computer Science</t>
  </si>
  <si>
    <t>Computer science, Blockchain, Security, Game Theory</t>
  </si>
  <si>
    <t>space security, cyber security, computer science, space governance</t>
  </si>
  <si>
    <t>Artificial intelligence, Robotics, Automation, Computer science, Data analytics</t>
  </si>
  <si>
    <t>Information Technology, Computer Science, Virtual Reality Research</t>
  </si>
  <si>
    <t>computer science, information technology, operation research, timetabling, metaheuristics</t>
  </si>
  <si>
    <t>Computer Science, Scheduling, IoT, Robotics. Supply Chain and LogisticsÂ â€¦</t>
  </si>
  <si>
    <t>Computer Science, Data, Math, Accounting and Equation</t>
  </si>
  <si>
    <t>Computer Science, Computational Biology, Biostatistics</t>
  </si>
  <si>
    <t>Computer Science, Management, Communication, Teaching and Learning</t>
  </si>
  <si>
    <t>Computer Science, Software Architectures, Quantitative Analysis and Modeling</t>
  </si>
  <si>
    <t>Computer Science, Nature</t>
  </si>
  <si>
    <t>Computer Science, Data Science, Expert Systems, Artificial Intelligence, User Experience Design</t>
  </si>
  <si>
    <t>Computer Vision, Computer Science, Artificial Intelligence</t>
  </si>
  <si>
    <t>philosophy, philology, patristics, theology, computer science</t>
  </si>
  <si>
    <t>computer science, robotics, slam</t>
  </si>
  <si>
    <t>Computer Science, Medicine, Machine Learning</t>
  </si>
  <si>
    <t>Robotics, Computer Science, AI, Mathematics, Software</t>
  </si>
  <si>
    <t>medicine, computer science</t>
  </si>
  <si>
    <t>Computer Science, Optimization, Simulations, Mining</t>
  </si>
  <si>
    <t>Artificial intelligence, Data Science, Computer science</t>
  </si>
  <si>
    <t>Computer Science, Deep Learning, Uncertainty Estimation</t>
  </si>
  <si>
    <t>Computer Science, IT Techonologies</t>
  </si>
  <si>
    <t>Computer science, fog computing</t>
  </si>
  <si>
    <t>physics, computer science, hft, algorithm</t>
  </si>
  <si>
    <t>Robotic, Mechatronics, Artificial Inteligence (IA, computer science, software.</t>
  </si>
  <si>
    <t>Computer Science, Internet of Things, Artificial Intelligence, Data Analytics</t>
  </si>
  <si>
    <t>Computer Science, Artificial Intelligence, Machine Learning, Computational Biology</t>
  </si>
  <si>
    <t>Software Engineering, Computer Science, Artificial Intelligence, Cyber Security</t>
  </si>
  <si>
    <t>AI/ML, NLP, Computer Science, Electronics</t>
  </si>
  <si>
    <t>information technology, computer science, digital media, game, metaverse</t>
  </si>
  <si>
    <t>User Story, Computer Science</t>
  </si>
  <si>
    <t>Machine Learning, Information Technology, Computer Science, Human Computer Interaction (HCI</t>
  </si>
  <si>
    <t>Computer Science, Psychology, Business management</t>
  </si>
  <si>
    <t>Computer Science, Biomedical Informatics</t>
  </si>
  <si>
    <t>Computer Science, Robotics, IoT</t>
  </si>
  <si>
    <t>bioinformatics, epigenomics, cfDNA fragmentomics, computer science</t>
  </si>
  <si>
    <t>Computer science, Computer Engineering</t>
  </si>
  <si>
    <t>ML, AI, Math, Computer Science</t>
  </si>
  <si>
    <t>Challenge-Based Learning, Computer Science, Innovation and Entrepreneurship</t>
  </si>
  <si>
    <t>Information System, Computer Science, Islamic Education, Education</t>
  </si>
  <si>
    <t>Food Technology, Computer Science</t>
  </si>
  <si>
    <t>Computer Science, Data Science, Machine Learning, AI</t>
  </si>
  <si>
    <t>Life science, Bioinformatics, Computer science, Computational Biology</t>
  </si>
  <si>
    <t>computer science, large language models, persistent memory</t>
  </si>
  <si>
    <t>artificial intelligence, electrical engineering, computer science, data science, signals and systems</t>
  </si>
  <si>
    <t>Cybersecurity, Machine Learning, Computer science</t>
  </si>
  <si>
    <t>Network science, health care, computer science</t>
  </si>
  <si>
    <t>Technology Education, Information Technology, Computer Science</t>
  </si>
  <si>
    <t>Computer Science, Automation, Machine Learning</t>
  </si>
  <si>
    <t>computer science, distributed systems, real-time systems</t>
  </si>
  <si>
    <t>Computer Science, XR, IA</t>
  </si>
  <si>
    <t>Psychology, Computer Science, Cyberpsychology</t>
  </si>
  <si>
    <t>Computer Science, Artificial Intelligence, Software</t>
  </si>
  <si>
    <t>Systems, Computer Science</t>
  </si>
  <si>
    <t>Research Innovation, Technology Trends, Computer Science, IT Infrastructure</t>
  </si>
  <si>
    <t>Computer Science, Machine Learning, Machine Learning Algorithms, BFO, Graph Coloring Problems</t>
  </si>
  <si>
    <t>Computer science, machine learning, disease symptoms, image processing</t>
  </si>
  <si>
    <t>computer science, ethics</t>
  </si>
  <si>
    <t>Computer Science, Engineering, Electronics, Finance, Biology</t>
  </si>
  <si>
    <t>Robot, computer science, optimisation, HRI, computational engineering</t>
  </si>
  <si>
    <t>AI/ML, Computer Science</t>
  </si>
  <si>
    <t>Computer Science, Image Processing, Fruits MRI</t>
  </si>
  <si>
    <t>computer science, digital marketing, database, designing, html</t>
  </si>
  <si>
    <t>Computer Networking, Artificial intelligence, Computer Science</t>
  </si>
  <si>
    <t>Computer Science, Machine Learning, Quantum Computing, DNA Computing</t>
  </si>
  <si>
    <t>Computer Science, AI/ML, Cloud Computing, IOT, Omnichannel</t>
  </si>
  <si>
    <t>Space, Computer Science, Economics, Finance</t>
  </si>
  <si>
    <t>Machine Learning, Computer Science, Biomedical Engineering</t>
  </si>
  <si>
    <t>Computer Science, Optimization, Math Modeling</t>
  </si>
  <si>
    <t>Aerospace Engineering, Computer Science, Computational Mathematics</t>
  </si>
  <si>
    <t>Computer Science, Artificial Intelligence, Solution Design, Robotics, Full-Stack Development</t>
  </si>
  <si>
    <t>Math, Computer Science</t>
  </si>
  <si>
    <t>computational social science, Computer science</t>
  </si>
  <si>
    <t>Software Engineering, Computer Science, AI, Machine Learning, Deep Learning</t>
  </si>
  <si>
    <t>Deep Learning, Computer Science, Material Science, Composite</t>
  </si>
  <si>
    <t>Computer Science, Artificial Intelligence, Programming, Software Development, Engineering</t>
  </si>
  <si>
    <t>computer science, indoor positioning, machine learning, graph neural networks</t>
  </si>
  <si>
    <t>Computer Science, Cyber Security, Machine Learning, Artificial Intelligence</t>
  </si>
  <si>
    <t>mathematics, image processing, computer science, optimization, artifitial intelligence</t>
  </si>
  <si>
    <t>CRM, Computer Science, Consulting</t>
  </si>
  <si>
    <t>no</t>
  </si>
  <si>
    <t>first_publication_year</t>
  </si>
  <si>
    <t>latest_publication_year</t>
  </si>
  <si>
    <t>total_number_publications</t>
  </si>
  <si>
    <t>number_publications_percentile</t>
  </si>
  <si>
    <t>number_publications_rank</t>
  </si>
  <si>
    <t>total_citation_count</t>
  </si>
  <si>
    <t>total_citation_count_percentile</t>
  </si>
  <si>
    <t>total_citation_count_rank</t>
  </si>
  <si>
    <t>hindex_percentile</t>
  </si>
  <si>
    <t>hindex_rank</t>
  </si>
  <si>
    <t>i10_index_percentile</t>
  </si>
  <si>
    <t>i10_index_rank</t>
  </si>
  <si>
    <t>total_citation_count_since2019</t>
  </si>
  <si>
    <t>total_citation_count_since2019_percentile</t>
  </si>
  <si>
    <t>total_citation_count_since2019_rank</t>
  </si>
  <si>
    <t>hindex_since2019_percentile</t>
  </si>
  <si>
    <t>hindex_since2019_rank</t>
  </si>
  <si>
    <t>i10_index_since2019_percentile</t>
  </si>
  <si>
    <t>i10_index_since2019_rank</t>
  </si>
  <si>
    <t>Variable</t>
  </si>
  <si>
    <t>Description</t>
  </si>
  <si>
    <t>Number</t>
  </si>
  <si>
    <t>Name on Google scholar</t>
  </si>
  <si>
    <t>Link to Google scholar profile</t>
  </si>
  <si>
    <t>Google scholar ID</t>
  </si>
  <si>
    <t>Profile affliliation</t>
  </si>
  <si>
    <t>Profile email</t>
  </si>
  <si>
    <t>Total number of citations</t>
  </si>
  <si>
    <t>Google scholar fields</t>
  </si>
  <si>
    <t>Year of first publication</t>
  </si>
  <si>
    <t>Year of latest publication</t>
  </si>
  <si>
    <t>Total number of publications</t>
  </si>
  <si>
    <t>Percentile of number of publications relative to others</t>
  </si>
  <si>
    <t>Rank of number of publications relative to others</t>
  </si>
  <si>
    <t>Percentile of total number of citations relative to others</t>
  </si>
  <si>
    <t>Rank of total number of citations relative to others</t>
  </si>
  <si>
    <t>H-index</t>
  </si>
  <si>
    <t>Percentile of H-index relative to others</t>
  </si>
  <si>
    <t>Rank of H-index relative to others</t>
  </si>
  <si>
    <t>i10-index</t>
  </si>
  <si>
    <t>Percentile of i10-index relative to others</t>
  </si>
  <si>
    <t>Rank of i10-index relative to others</t>
  </si>
  <si>
    <t>Total number of citations since 2019 (last 5 years)</t>
  </si>
  <si>
    <t>Percentile of total number of citations since 2019 (last 5 years) relative to others</t>
  </si>
  <si>
    <t>Rank of total number of citations since 2019 (last 5 years) relative to others</t>
  </si>
  <si>
    <t>H-index since 2019 (last 5 years)</t>
  </si>
  <si>
    <t>Percentile of H-index since 2019 (last 5 years) relative to others</t>
  </si>
  <si>
    <t>Rank of H-index since 2019 (last 5 years) relative to others</t>
  </si>
  <si>
    <t>i10-index since 2019 (last 5 years)</t>
  </si>
  <si>
    <t>Percentile of i10-index since 2019 (last 5 years) relative to others</t>
  </si>
  <si>
    <t>Rank of i10-index since 2019 (last 5 years) relative to others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</si>
</sst>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b/>
      <sz val="11"/>
      <color theme="1"/>
      <name val="Aptos Narrow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92D05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18" fillId="0" borderId="0" xfId="0" applyFont="1"/>
    <xf numFmtId="0" fontId="0" fillId="33" borderId="0" xfId="0" applyFill="1"/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6"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A48BE8C-05AF-45EC-BD2D-711C3426EA3C}" name="Table1" displayName="Table1" ref="A1:AE6431" totalsRowShown="0" headerRowDxfId="5">
  <autoFilter ref="A1:AE6431" xr:uid="{3A48BE8C-05AF-45EC-BD2D-711C3426EA3C}"/>
  <sortState xmlns:xlrd2="http://schemas.microsoft.com/office/spreadsheetml/2017/richdata2" ref="A2:AE6431">
    <sortCondition descending="1" ref="G1:G6431"/>
  </sortState>
  <tableColumns count="31">
    <tableColumn id="1" xr3:uid="{A36D7383-72A0-46F2-A5CD-9A5CB62E96BC}" name="no"/>
    <tableColumn id="2" xr3:uid="{D628A442-DEC9-4813-8156-F32915F29910}" name="profile_name"/>
    <tableColumn id="3" xr3:uid="{9174A9C7-18CA-4531-8F19-3385F2B99D29}" name="profile_link"/>
    <tableColumn id="4" xr3:uid="{08AE9D94-AF5E-427F-9D24-7D6EC63D10D5}" name="id"/>
    <tableColumn id="5" xr3:uid="{BA40FC62-22F2-4570-8753-09AFAB8D6BFB}" name="profile_affiliations"/>
    <tableColumn id="6" xr3:uid="{0F2ECF85-9B94-40EC-8DFA-06EADF541587}" name="profile_email"/>
    <tableColumn id="7" xr3:uid="{F11A8F06-9707-429F-88FB-9235C6C47B42}" name="profile_cited_by_count"/>
    <tableColumn id="8" xr3:uid="{D9A853EE-8EE8-43C7-8718-17CA80962E8E}" name="profile_interests"/>
    <tableColumn id="9" xr3:uid="{64E1867F-3576-4026-B4C3-43BB16CC63B2}" name="first_publication_year"/>
    <tableColumn id="10" xr3:uid="{A25402AE-4216-4BE9-AA89-0D81463FFD87}" name="latest_publication_year"/>
    <tableColumn id="11" xr3:uid="{9C2B8136-3917-460C-AB07-218A00BE825B}" name="total_number_publications"/>
    <tableColumn id="12" xr3:uid="{7E8001A4-20DC-44A2-842B-C14A83DA2DD5}" name="number_publications_percentile"/>
    <tableColumn id="13" xr3:uid="{91E032A8-B3E0-43DD-A69C-1525CEE19653}" name="number_publications_rank"/>
    <tableColumn id="14" xr3:uid="{51F4995F-33C3-407B-B662-26C5CA2554FD}" name="total_citation_count"/>
    <tableColumn id="15" xr3:uid="{01E368A2-69F5-4209-AF3C-D8CF616C19D1}" name="total_citation_count_percentile"/>
    <tableColumn id="16" xr3:uid="{94920400-B4EA-4F15-9878-B08DCE13E86F}" name="total_citation_count_rank"/>
    <tableColumn id="17" xr3:uid="{4FFEC53D-0756-4770-ADF4-D8E35E6C3E5E}" name="h_index"/>
    <tableColumn id="18" xr3:uid="{E6C5EEF2-6CDC-4351-B925-E8F751402355}" name="hindex_percentile"/>
    <tableColumn id="19" xr3:uid="{CC76A30B-461C-4388-8EE0-4C397BD0E29C}" name="hindex_rank"/>
    <tableColumn id="20" xr3:uid="{9474084F-B13E-4947-849A-1C3DC78533C4}" name="i10_index"/>
    <tableColumn id="21" xr3:uid="{0B264997-8137-4D45-9F23-2318AB07E6BF}" name="i10_index_percentile"/>
    <tableColumn id="22" xr3:uid="{9CBCC97A-B59C-4306-99A1-69DF0F48784C}" name="i10_index_rank"/>
    <tableColumn id="23" xr3:uid="{25CC0788-FF36-4A53-93E2-9165FE26C9AB}" name="total_citation_count_since2019"/>
    <tableColumn id="24" xr3:uid="{170DE4F2-D2C2-4FBB-A9EF-007F6876B32E}" name="total_citation_count_since2019_percentile"/>
    <tableColumn id="25" xr3:uid="{AE6615F8-0964-4AD3-B39A-DE624395A720}" name="total_citation_count_since2019_rank"/>
    <tableColumn id="26" xr3:uid="{52F15F56-D684-406A-B6D2-F0F5437E54A6}" name="h_index_since2019"/>
    <tableColumn id="27" xr3:uid="{E512C6B9-307F-4798-BEE9-BB1FCED74851}" name="hindex_since2019_percentile"/>
    <tableColumn id="28" xr3:uid="{4BDE30F8-A30A-49E1-80CE-EC6746EC4918}" name="hindex_since2019_rank"/>
    <tableColumn id="29" xr3:uid="{0AA8289A-1835-4F40-936B-FA110756E1B5}" name="i10_index_since2019"/>
    <tableColumn id="30" xr3:uid="{3D517CD5-9188-48FC-8363-72ED2CA7CEE9}" name="i10_index_since2019_percentile"/>
    <tableColumn id="31" xr3:uid="{BE8E2D44-F83A-4543-A18B-E0E7423E23BB}" name="i10_index_since2019_rank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CF511C4C-AFE6-4376-80F2-7302A3B7D96B}" name="Table8" displayName="Table8" ref="B1:C32" totalsRowShown="0" headerRowDxfId="0">
  <autoFilter ref="B1:C32" xr:uid="{CF511C4C-AFE6-4376-80F2-7302A3B7D96B}"/>
  <tableColumns count="2">
    <tableColumn id="1" xr3:uid="{361CCB92-EECE-4D7E-A0BF-CB07DFB7CA7B}" name="Variable"/>
    <tableColumn id="2" xr3:uid="{834A311B-60CE-4E3F-9E90-A947B50ECA02}" name="Description"/>
  </tableColumns>
  <tableStyleInfo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CA12464-7678-4051-B475-A043BFB9EA0D}" name="Table3" displayName="Table3" ref="A1:C8" totalsRowShown="0" headerRowDxfId="4">
  <autoFilter ref="A1:C8" xr:uid="{0CA12464-7678-4051-B475-A043BFB9EA0D}"/>
  <tableColumns count="3">
    <tableColumn id="1" xr3:uid="{3997922B-C363-4610-B977-611E3C5B0EFC}" name="total_number_publications"/>
    <tableColumn id="2" xr3:uid="{E8FE2E2E-3958-4A5A-87E9-5CFEE5F0E257}" name="number_publications_percentile"/>
    <tableColumn id="3" xr3:uid="{FC82A5AF-B1CF-4949-B39E-C9B0A6EF694A}" name="number_publications_rank"/>
  </tableColumns>
  <tableStyleInfo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4C381B50-3151-49C6-BF9F-6A926B3E68DC}" name="Table4" displayName="Table4" ref="A1:C11" totalsRowShown="0" headerRowDxfId="3">
  <autoFilter ref="A1:C11" xr:uid="{4C381B50-3151-49C6-BF9F-6A926B3E68DC}"/>
  <tableColumns count="3">
    <tableColumn id="1" xr3:uid="{2E4C458C-6F59-4A86-965C-55D9679A8EF5}" name="total_citation_count"/>
    <tableColumn id="2" xr3:uid="{9761AFFC-153D-4947-A3A9-E348804708FF}" name="total_citation_count_percentile"/>
    <tableColumn id="3" xr3:uid="{152B4EF6-386A-4D69-8098-41F6A00BD399}" name="total_citation_count_rank"/>
  </tableColumns>
  <tableStyleInfo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7433300B-BBA6-422B-8ACC-F4538A3399EC}" name="Table5" displayName="Table5" ref="A1:C7" totalsRowShown="0" headerRowDxfId="2">
  <autoFilter ref="A1:C7" xr:uid="{7433300B-BBA6-422B-8ACC-F4538A3399EC}"/>
  <tableColumns count="3">
    <tableColumn id="1" xr3:uid="{68157BA9-C497-40FA-A156-F9EB86ACA640}" name="h_index"/>
    <tableColumn id="2" xr3:uid="{E859CDD7-122C-4C72-BEF9-C790A08027E3}" name="hindex_percentile"/>
    <tableColumn id="3" xr3:uid="{49563749-207C-4344-99BC-661500E6D45C}" name="hindex_rank"/>
  </tableColumns>
  <tableStyleInfo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D190317C-5334-4006-8B6D-A78D8A3F1351}" name="Table6" displayName="Table6" ref="A1:C6" totalsRowShown="0" headerRowDxfId="1">
  <autoFilter ref="A1:C6" xr:uid="{D190317C-5334-4006-8B6D-A78D8A3F1351}"/>
  <tableColumns count="3">
    <tableColumn id="1" xr3:uid="{E474223F-95A5-4599-97F3-D52D6200EC2D}" name="i10_index"/>
    <tableColumn id="2" xr3:uid="{3C860F78-B87B-47B2-9030-6DFC938FD655}" name="i10_index_percentile"/>
    <tableColumn id="3" xr3:uid="{A1D5F856-6688-4911-9375-29A6572CDDC8}" name="i10_index_rank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2511D7-BBED-48D9-924B-040E91BF13D9}">
  <dimension ref="A1:AE6431"/>
  <sheetViews>
    <sheetView tabSelected="1" workbookViewId="0">
      <selection activeCell="E9" sqref="E9"/>
    </sheetView>
  </sheetViews>
  <sheetFormatPr defaultRowHeight="13.8"/>
  <cols>
    <col min="2" max="2" width="14.09765625" customWidth="1"/>
    <col min="3" max="3" width="12.296875" customWidth="1"/>
    <col min="5" max="5" width="18.19921875" customWidth="1"/>
    <col min="6" max="6" width="14" customWidth="1"/>
    <col min="7" max="7" width="22.59765625" customWidth="1"/>
    <col min="8" max="8" width="16.8984375" customWidth="1"/>
    <col min="9" max="9" width="21.5" customWidth="1"/>
    <col min="10" max="10" width="22.8984375" customWidth="1"/>
    <col min="11" max="11" width="25.796875" customWidth="1"/>
    <col min="12" max="12" width="30.796875" customWidth="1"/>
    <col min="13" max="13" width="25.796875" customWidth="1"/>
    <col min="14" max="14" width="19.69921875" customWidth="1"/>
    <col min="15" max="15" width="29.5" customWidth="1"/>
    <col min="16" max="16" width="24.5" customWidth="1"/>
    <col min="17" max="17" width="9.59765625" customWidth="1"/>
    <col min="18" max="18" width="18.3984375" customWidth="1"/>
    <col min="19" max="19" width="13.3984375" customWidth="1"/>
    <col min="20" max="20" width="11" customWidth="1"/>
    <col min="21" max="21" width="20.796875" customWidth="1"/>
    <col min="22" max="22" width="15.796875" customWidth="1"/>
    <col min="23" max="23" width="29.3984375" customWidth="1"/>
    <col min="24" max="24" width="39.19921875" customWidth="1"/>
    <col min="25" max="25" width="34.19921875" customWidth="1"/>
    <col min="26" max="26" width="19.296875" customWidth="1"/>
    <col min="27" max="27" width="28.09765625" customWidth="1"/>
    <col min="28" max="28" width="23.09765625" customWidth="1"/>
    <col min="29" max="29" width="20.69921875" customWidth="1"/>
    <col min="30" max="30" width="30.5" customWidth="1"/>
    <col min="31" max="31" width="25.5" customWidth="1"/>
  </cols>
  <sheetData>
    <row r="1" spans="1:31" s="1" customFormat="1">
      <c r="A1" s="1" t="s">
        <v>30728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30729</v>
      </c>
      <c r="J1" s="1" t="s">
        <v>30730</v>
      </c>
      <c r="K1" s="1" t="s">
        <v>30731</v>
      </c>
      <c r="L1" s="1" t="s">
        <v>30732</v>
      </c>
      <c r="M1" s="1" t="s">
        <v>30733</v>
      </c>
      <c r="N1" s="1" t="s">
        <v>30734</v>
      </c>
      <c r="O1" s="1" t="s">
        <v>30735</v>
      </c>
      <c r="P1" s="1" t="s">
        <v>30736</v>
      </c>
      <c r="Q1" s="1" t="s">
        <v>7</v>
      </c>
      <c r="R1" s="1" t="s">
        <v>30737</v>
      </c>
      <c r="S1" s="1" t="s">
        <v>30738</v>
      </c>
      <c r="T1" s="1" t="s">
        <v>8</v>
      </c>
      <c r="U1" s="1" t="s">
        <v>30739</v>
      </c>
      <c r="V1" s="1" t="s">
        <v>30740</v>
      </c>
      <c r="W1" s="1" t="s">
        <v>30741</v>
      </c>
      <c r="X1" s="1" t="s">
        <v>30742</v>
      </c>
      <c r="Y1" s="1" t="s">
        <v>30743</v>
      </c>
      <c r="Z1" s="1" t="s">
        <v>9</v>
      </c>
      <c r="AA1" s="1" t="s">
        <v>30744</v>
      </c>
      <c r="AB1" s="1" t="s">
        <v>30745</v>
      </c>
      <c r="AC1" s="1" t="s">
        <v>10</v>
      </c>
      <c r="AD1" s="1" t="s">
        <v>30746</v>
      </c>
      <c r="AE1" s="1" t="s">
        <v>30747</v>
      </c>
    </row>
    <row r="2" spans="1:31" s="2" customFormat="1">
      <c r="A2" s="2">
        <v>1</v>
      </c>
      <c r="B2" s="2" t="s">
        <v>11</v>
      </c>
      <c r="C2" s="2" t="s">
        <v>12</v>
      </c>
      <c r="D2" s="2" t="s">
        <v>13</v>
      </c>
      <c r="E2" s="2" t="s">
        <v>14</v>
      </c>
      <c r="F2" s="2" t="s">
        <v>15</v>
      </c>
      <c r="G2" s="2">
        <v>1658</v>
      </c>
      <c r="H2" s="2" t="s">
        <v>27174</v>
      </c>
      <c r="I2" s="2">
        <v>2020</v>
      </c>
      <c r="J2" s="2">
        <v>2024</v>
      </c>
      <c r="K2" s="2">
        <v>28</v>
      </c>
      <c r="L2" s="2">
        <v>99.11</v>
      </c>
      <c r="M2" s="2" t="s">
        <v>16</v>
      </c>
      <c r="N2" s="2">
        <v>1658</v>
      </c>
      <c r="O2" s="2">
        <v>99.83</v>
      </c>
      <c r="P2" s="2" t="s">
        <v>16</v>
      </c>
      <c r="Q2" s="2">
        <v>18</v>
      </c>
      <c r="R2" s="2">
        <v>99.91</v>
      </c>
      <c r="S2" s="2" t="s">
        <v>16</v>
      </c>
      <c r="T2" s="2">
        <v>19</v>
      </c>
      <c r="U2" s="2">
        <v>99.88</v>
      </c>
      <c r="V2" s="2" t="s">
        <v>16</v>
      </c>
      <c r="W2" s="2">
        <v>1658</v>
      </c>
      <c r="X2" s="2">
        <v>99.83</v>
      </c>
      <c r="Y2" s="2" t="s">
        <v>16</v>
      </c>
      <c r="Z2" s="2">
        <v>18</v>
      </c>
      <c r="AA2" s="2">
        <v>99.91</v>
      </c>
      <c r="AB2" s="2" t="s">
        <v>16</v>
      </c>
      <c r="AC2" s="2">
        <v>19</v>
      </c>
      <c r="AD2" s="2">
        <v>99.88</v>
      </c>
      <c r="AE2" s="2" t="s">
        <v>16</v>
      </c>
    </row>
    <row r="3" spans="1:31">
      <c r="A3">
        <v>2</v>
      </c>
      <c r="B3" t="s">
        <v>956</v>
      </c>
      <c r="C3" t="s">
        <v>957</v>
      </c>
      <c r="D3" t="s">
        <v>958</v>
      </c>
      <c r="E3" t="s">
        <v>959</v>
      </c>
      <c r="F3" t="s">
        <v>960</v>
      </c>
      <c r="G3">
        <v>9829</v>
      </c>
      <c r="H3" t="s">
        <v>961</v>
      </c>
      <c r="I3">
        <v>2019</v>
      </c>
      <c r="J3">
        <v>2024</v>
      </c>
      <c r="K3">
        <v>39</v>
      </c>
      <c r="L3">
        <v>99.56</v>
      </c>
      <c r="M3" t="s">
        <v>16</v>
      </c>
      <c r="N3">
        <v>9829</v>
      </c>
      <c r="O3">
        <v>100</v>
      </c>
      <c r="P3" t="s">
        <v>16</v>
      </c>
      <c r="Q3">
        <v>21</v>
      </c>
      <c r="R3">
        <v>99.97</v>
      </c>
      <c r="S3" t="s">
        <v>16</v>
      </c>
      <c r="T3">
        <v>26</v>
      </c>
      <c r="U3">
        <v>99.94</v>
      </c>
      <c r="V3" t="s">
        <v>16</v>
      </c>
      <c r="W3">
        <v>9813</v>
      </c>
      <c r="X3">
        <v>100</v>
      </c>
      <c r="Y3" t="s">
        <v>16</v>
      </c>
      <c r="Z3">
        <v>21</v>
      </c>
      <c r="AA3">
        <v>99.97</v>
      </c>
      <c r="AB3" t="s">
        <v>16</v>
      </c>
      <c r="AC3">
        <v>26</v>
      </c>
      <c r="AD3">
        <v>99.94</v>
      </c>
      <c r="AE3" t="s">
        <v>16</v>
      </c>
    </row>
    <row r="4" spans="1:31">
      <c r="A4">
        <v>3</v>
      </c>
      <c r="B4" t="s">
        <v>962</v>
      </c>
      <c r="C4" t="s">
        <v>963</v>
      </c>
      <c r="D4" t="s">
        <v>964</v>
      </c>
      <c r="E4" t="s">
        <v>965</v>
      </c>
      <c r="F4" t="s">
        <v>966</v>
      </c>
      <c r="G4">
        <v>9255</v>
      </c>
      <c r="H4" t="s">
        <v>27341</v>
      </c>
      <c r="I4">
        <v>2019</v>
      </c>
      <c r="J4">
        <v>2024</v>
      </c>
      <c r="K4">
        <v>129</v>
      </c>
      <c r="L4">
        <v>100</v>
      </c>
      <c r="M4" t="s">
        <v>16</v>
      </c>
      <c r="N4">
        <v>9260</v>
      </c>
      <c r="O4">
        <v>99.98</v>
      </c>
      <c r="P4" t="s">
        <v>16</v>
      </c>
      <c r="Q4">
        <v>33</v>
      </c>
      <c r="R4">
        <v>100</v>
      </c>
      <c r="S4" t="s">
        <v>16</v>
      </c>
      <c r="T4">
        <v>50</v>
      </c>
      <c r="U4">
        <v>100</v>
      </c>
      <c r="V4" t="s">
        <v>16</v>
      </c>
      <c r="W4">
        <v>9231</v>
      </c>
      <c r="X4">
        <v>99.98</v>
      </c>
      <c r="Y4" t="s">
        <v>16</v>
      </c>
      <c r="Z4">
        <v>33</v>
      </c>
      <c r="AA4">
        <v>100</v>
      </c>
      <c r="AB4" t="s">
        <v>16</v>
      </c>
      <c r="AC4">
        <v>49</v>
      </c>
      <c r="AD4">
        <v>100</v>
      </c>
      <c r="AE4" t="s">
        <v>16</v>
      </c>
    </row>
    <row r="5" spans="1:31">
      <c r="A5">
        <v>4</v>
      </c>
      <c r="B5" t="s">
        <v>967</v>
      </c>
      <c r="C5" t="s">
        <v>968</v>
      </c>
      <c r="D5" t="s">
        <v>969</v>
      </c>
      <c r="E5" t="s">
        <v>970</v>
      </c>
      <c r="F5" t="s">
        <v>971</v>
      </c>
      <c r="G5">
        <v>4339</v>
      </c>
      <c r="H5" t="s">
        <v>27342</v>
      </c>
      <c r="I5">
        <v>2019</v>
      </c>
      <c r="J5">
        <v>2023</v>
      </c>
      <c r="K5">
        <v>2</v>
      </c>
      <c r="L5">
        <v>50.7</v>
      </c>
      <c r="M5" t="s">
        <v>300</v>
      </c>
      <c r="N5">
        <v>4339</v>
      </c>
      <c r="O5">
        <v>99.97</v>
      </c>
      <c r="P5" t="s">
        <v>16</v>
      </c>
      <c r="Q5">
        <v>2</v>
      </c>
      <c r="R5">
        <v>81.349999999999994</v>
      </c>
      <c r="S5" t="s">
        <v>214</v>
      </c>
      <c r="T5">
        <v>2</v>
      </c>
      <c r="U5">
        <v>91.98</v>
      </c>
      <c r="V5" t="s">
        <v>98</v>
      </c>
      <c r="W5">
        <v>4335</v>
      </c>
      <c r="X5">
        <v>99.97</v>
      </c>
      <c r="Y5" t="s">
        <v>16</v>
      </c>
      <c r="Z5">
        <v>2</v>
      </c>
      <c r="AA5">
        <v>81.349999999999994</v>
      </c>
      <c r="AB5" t="s">
        <v>214</v>
      </c>
      <c r="AC5">
        <v>2</v>
      </c>
      <c r="AD5">
        <v>91.99</v>
      </c>
      <c r="AE5" t="s">
        <v>98</v>
      </c>
    </row>
    <row r="6" spans="1:31">
      <c r="A6">
        <v>5</v>
      </c>
      <c r="B6" t="s">
        <v>972</v>
      </c>
      <c r="C6" t="s">
        <v>973</v>
      </c>
      <c r="D6" t="s">
        <v>974</v>
      </c>
      <c r="E6" t="s">
        <v>975</v>
      </c>
      <c r="F6" t="s">
        <v>976</v>
      </c>
      <c r="G6">
        <v>3883</v>
      </c>
      <c r="H6" t="s">
        <v>961</v>
      </c>
      <c r="I6">
        <v>2021</v>
      </c>
      <c r="J6">
        <v>2024</v>
      </c>
      <c r="K6">
        <v>12</v>
      </c>
      <c r="L6">
        <v>94.11</v>
      </c>
      <c r="M6" t="s">
        <v>50</v>
      </c>
      <c r="N6">
        <v>3883</v>
      </c>
      <c r="O6">
        <v>99.95</v>
      </c>
      <c r="P6" t="s">
        <v>16</v>
      </c>
      <c r="Q6">
        <v>8</v>
      </c>
      <c r="R6">
        <v>99.02</v>
      </c>
      <c r="S6" t="s">
        <v>16</v>
      </c>
      <c r="T6">
        <v>8</v>
      </c>
      <c r="U6">
        <v>99.08</v>
      </c>
      <c r="V6" t="s">
        <v>16</v>
      </c>
      <c r="W6">
        <v>3881</v>
      </c>
      <c r="X6">
        <v>99.95</v>
      </c>
      <c r="Y6" t="s">
        <v>16</v>
      </c>
      <c r="Z6">
        <v>8</v>
      </c>
      <c r="AA6">
        <v>99.02</v>
      </c>
      <c r="AB6" t="s">
        <v>16</v>
      </c>
      <c r="AC6">
        <v>8</v>
      </c>
      <c r="AD6">
        <v>99.08</v>
      </c>
      <c r="AE6" t="s">
        <v>16</v>
      </c>
    </row>
    <row r="7" spans="1:31">
      <c r="A7">
        <v>6</v>
      </c>
      <c r="B7" t="s">
        <v>977</v>
      </c>
      <c r="C7" t="s">
        <v>978</v>
      </c>
      <c r="D7" t="s">
        <v>979</v>
      </c>
      <c r="E7" t="s">
        <v>970</v>
      </c>
      <c r="F7" t="s">
        <v>935</v>
      </c>
      <c r="G7">
        <v>3791</v>
      </c>
      <c r="H7" t="s">
        <v>961</v>
      </c>
      <c r="I7">
        <v>2019</v>
      </c>
      <c r="J7">
        <v>2024</v>
      </c>
      <c r="K7">
        <v>41</v>
      </c>
      <c r="L7">
        <v>99.63</v>
      </c>
      <c r="M7" t="s">
        <v>16</v>
      </c>
      <c r="N7">
        <v>3801</v>
      </c>
      <c r="O7">
        <v>99.94</v>
      </c>
      <c r="P7" t="s">
        <v>16</v>
      </c>
      <c r="Q7">
        <v>20</v>
      </c>
      <c r="R7">
        <v>99.95</v>
      </c>
      <c r="S7" t="s">
        <v>16</v>
      </c>
      <c r="T7">
        <v>23</v>
      </c>
      <c r="U7">
        <v>99.91</v>
      </c>
      <c r="V7" t="s">
        <v>16</v>
      </c>
      <c r="W7">
        <v>3788</v>
      </c>
      <c r="X7">
        <v>99.94</v>
      </c>
      <c r="Y7" t="s">
        <v>16</v>
      </c>
      <c r="Z7">
        <v>20</v>
      </c>
      <c r="AA7">
        <v>99.95</v>
      </c>
      <c r="AB7" t="s">
        <v>16</v>
      </c>
      <c r="AC7">
        <v>23</v>
      </c>
      <c r="AD7">
        <v>99.91</v>
      </c>
      <c r="AE7" t="s">
        <v>16</v>
      </c>
    </row>
    <row r="8" spans="1:31">
      <c r="A8">
        <v>7</v>
      </c>
      <c r="B8" t="s">
        <v>980</v>
      </c>
      <c r="C8" t="s">
        <v>981</v>
      </c>
      <c r="D8" t="s">
        <v>982</v>
      </c>
      <c r="E8" t="s">
        <v>983</v>
      </c>
      <c r="F8" t="s">
        <v>984</v>
      </c>
      <c r="G8">
        <v>3336</v>
      </c>
      <c r="H8" t="s">
        <v>27343</v>
      </c>
      <c r="I8">
        <v>2020</v>
      </c>
      <c r="J8">
        <v>2024</v>
      </c>
      <c r="K8">
        <v>18</v>
      </c>
      <c r="L8">
        <v>97.25</v>
      </c>
      <c r="M8" t="s">
        <v>22</v>
      </c>
      <c r="N8">
        <v>3342</v>
      </c>
      <c r="O8">
        <v>99.92</v>
      </c>
      <c r="P8" t="s">
        <v>16</v>
      </c>
      <c r="Q8">
        <v>8</v>
      </c>
      <c r="R8">
        <v>99.02</v>
      </c>
      <c r="S8" t="s">
        <v>16</v>
      </c>
      <c r="T8">
        <v>8</v>
      </c>
      <c r="U8">
        <v>99.08</v>
      </c>
      <c r="V8" t="s">
        <v>16</v>
      </c>
      <c r="W8">
        <v>3338</v>
      </c>
      <c r="X8">
        <v>99.92</v>
      </c>
      <c r="Y8" t="s">
        <v>16</v>
      </c>
      <c r="Z8">
        <v>8</v>
      </c>
      <c r="AA8">
        <v>99.02</v>
      </c>
      <c r="AB8" t="s">
        <v>16</v>
      </c>
      <c r="AC8">
        <v>8</v>
      </c>
      <c r="AD8">
        <v>99.08</v>
      </c>
      <c r="AE8" t="s">
        <v>16</v>
      </c>
    </row>
    <row r="9" spans="1:31">
      <c r="A9">
        <v>8</v>
      </c>
      <c r="B9" t="s">
        <v>985</v>
      </c>
      <c r="C9" t="s">
        <v>986</v>
      </c>
      <c r="D9" t="s">
        <v>987</v>
      </c>
      <c r="E9" t="s">
        <v>988</v>
      </c>
      <c r="F9" t="s">
        <v>989</v>
      </c>
      <c r="G9">
        <v>2648</v>
      </c>
      <c r="H9" t="s">
        <v>961</v>
      </c>
      <c r="I9">
        <v>2019</v>
      </c>
      <c r="J9">
        <v>2020</v>
      </c>
      <c r="K9">
        <v>2</v>
      </c>
      <c r="L9">
        <v>50.7</v>
      </c>
      <c r="M9" t="s">
        <v>300</v>
      </c>
      <c r="N9">
        <v>2649</v>
      </c>
      <c r="O9">
        <v>99.91</v>
      </c>
      <c r="P9" t="s">
        <v>16</v>
      </c>
      <c r="Q9">
        <v>1</v>
      </c>
      <c r="R9">
        <v>62.97</v>
      </c>
      <c r="S9" t="s">
        <v>197</v>
      </c>
      <c r="T9">
        <v>1</v>
      </c>
      <c r="U9">
        <v>85.52</v>
      </c>
      <c r="V9" t="s">
        <v>196</v>
      </c>
      <c r="W9">
        <v>2646</v>
      </c>
      <c r="X9">
        <v>99.91</v>
      </c>
      <c r="Y9" t="s">
        <v>16</v>
      </c>
      <c r="Z9">
        <v>1</v>
      </c>
      <c r="AA9">
        <v>62.97</v>
      </c>
      <c r="AB9" t="s">
        <v>197</v>
      </c>
      <c r="AC9">
        <v>1</v>
      </c>
      <c r="AD9">
        <v>85.52</v>
      </c>
      <c r="AE9" t="s">
        <v>196</v>
      </c>
    </row>
    <row r="10" spans="1:31">
      <c r="A10">
        <v>9</v>
      </c>
      <c r="B10" t="s">
        <v>990</v>
      </c>
      <c r="C10" t="s">
        <v>991</v>
      </c>
      <c r="D10" t="s">
        <v>992</v>
      </c>
      <c r="E10" t="s">
        <v>993</v>
      </c>
      <c r="F10" t="s">
        <v>994</v>
      </c>
      <c r="G10">
        <v>2538</v>
      </c>
      <c r="H10" t="s">
        <v>27344</v>
      </c>
      <c r="I10">
        <v>2019</v>
      </c>
      <c r="J10">
        <v>2024</v>
      </c>
      <c r="K10">
        <v>30</v>
      </c>
      <c r="L10">
        <v>99.21</v>
      </c>
      <c r="M10" t="s">
        <v>16</v>
      </c>
      <c r="N10">
        <v>2546</v>
      </c>
      <c r="O10">
        <v>99.89</v>
      </c>
      <c r="P10" t="s">
        <v>16</v>
      </c>
      <c r="Q10">
        <v>12</v>
      </c>
      <c r="R10">
        <v>99.78</v>
      </c>
      <c r="S10" t="s">
        <v>16</v>
      </c>
      <c r="T10">
        <v>14</v>
      </c>
      <c r="U10">
        <v>99.74</v>
      </c>
      <c r="V10" t="s">
        <v>16</v>
      </c>
      <c r="W10">
        <v>2538</v>
      </c>
      <c r="X10">
        <v>99.89</v>
      </c>
      <c r="Y10" t="s">
        <v>16</v>
      </c>
      <c r="Z10">
        <v>12</v>
      </c>
      <c r="AA10">
        <v>99.78</v>
      </c>
      <c r="AB10" t="s">
        <v>16</v>
      </c>
      <c r="AC10">
        <v>14</v>
      </c>
      <c r="AD10">
        <v>99.74</v>
      </c>
      <c r="AE10" t="s">
        <v>16</v>
      </c>
    </row>
    <row r="11" spans="1:31">
      <c r="A11">
        <v>10</v>
      </c>
      <c r="B11" t="s">
        <v>995</v>
      </c>
      <c r="C11" t="s">
        <v>996</v>
      </c>
      <c r="D11" t="s">
        <v>997</v>
      </c>
      <c r="E11" t="s">
        <v>998</v>
      </c>
      <c r="F11" t="s">
        <v>999</v>
      </c>
      <c r="G11">
        <v>2289</v>
      </c>
      <c r="H11" t="s">
        <v>27345</v>
      </c>
      <c r="I11">
        <v>2020</v>
      </c>
      <c r="J11">
        <v>2024</v>
      </c>
      <c r="K11">
        <v>5</v>
      </c>
      <c r="L11">
        <v>77</v>
      </c>
      <c r="M11" t="s">
        <v>80</v>
      </c>
      <c r="N11">
        <v>2290</v>
      </c>
      <c r="O11">
        <v>99.88</v>
      </c>
      <c r="P11" t="s">
        <v>16</v>
      </c>
      <c r="Q11">
        <v>4</v>
      </c>
      <c r="R11">
        <v>93.83</v>
      </c>
      <c r="S11" t="s">
        <v>50</v>
      </c>
      <c r="T11">
        <v>3</v>
      </c>
      <c r="U11">
        <v>95.19</v>
      </c>
      <c r="V11" t="s">
        <v>49</v>
      </c>
      <c r="W11">
        <v>2289</v>
      </c>
      <c r="X11">
        <v>99.88</v>
      </c>
      <c r="Y11" t="s">
        <v>16</v>
      </c>
      <c r="Z11">
        <v>4</v>
      </c>
      <c r="AA11">
        <v>93.83</v>
      </c>
      <c r="AB11" t="s">
        <v>50</v>
      </c>
      <c r="AC11">
        <v>3</v>
      </c>
      <c r="AD11">
        <v>95.23</v>
      </c>
      <c r="AE11" t="s">
        <v>49</v>
      </c>
    </row>
    <row r="12" spans="1:31">
      <c r="A12">
        <v>11</v>
      </c>
      <c r="B12" t="s">
        <v>1000</v>
      </c>
      <c r="C12" t="s">
        <v>1001</v>
      </c>
      <c r="D12" t="s">
        <v>1002</v>
      </c>
      <c r="E12" t="s">
        <v>1003</v>
      </c>
      <c r="F12" t="s">
        <v>1004</v>
      </c>
      <c r="G12">
        <v>2066</v>
      </c>
      <c r="H12" t="s">
        <v>27346</v>
      </c>
      <c r="I12">
        <v>2019</v>
      </c>
      <c r="J12">
        <v>2024</v>
      </c>
      <c r="K12">
        <v>18</v>
      </c>
      <c r="L12">
        <v>97.25</v>
      </c>
      <c r="M12" t="s">
        <v>22</v>
      </c>
      <c r="N12">
        <v>2068</v>
      </c>
      <c r="O12">
        <v>99.86</v>
      </c>
      <c r="P12" t="s">
        <v>16</v>
      </c>
      <c r="Q12">
        <v>13</v>
      </c>
      <c r="R12">
        <v>99.83</v>
      </c>
      <c r="S12" t="s">
        <v>16</v>
      </c>
      <c r="T12">
        <v>15</v>
      </c>
      <c r="U12">
        <v>99.78</v>
      </c>
      <c r="V12" t="s">
        <v>16</v>
      </c>
      <c r="W12">
        <v>2067</v>
      </c>
      <c r="X12">
        <v>99.86</v>
      </c>
      <c r="Y12" t="s">
        <v>16</v>
      </c>
      <c r="Z12">
        <v>13</v>
      </c>
      <c r="AA12">
        <v>99.83</v>
      </c>
      <c r="AB12" t="s">
        <v>16</v>
      </c>
      <c r="AC12">
        <v>15</v>
      </c>
      <c r="AD12">
        <v>99.78</v>
      </c>
      <c r="AE12" t="s">
        <v>16</v>
      </c>
    </row>
    <row r="13" spans="1:31">
      <c r="A13">
        <v>12</v>
      </c>
      <c r="B13" t="s">
        <v>1005</v>
      </c>
      <c r="C13" t="s">
        <v>1006</v>
      </c>
      <c r="D13" t="s">
        <v>1007</v>
      </c>
      <c r="E13" t="s">
        <v>1008</v>
      </c>
      <c r="F13" t="s">
        <v>1009</v>
      </c>
      <c r="G13">
        <v>1809</v>
      </c>
      <c r="H13" t="s">
        <v>27347</v>
      </c>
      <c r="I13">
        <v>2019</v>
      </c>
      <c r="J13">
        <v>2024</v>
      </c>
      <c r="K13">
        <v>45</v>
      </c>
      <c r="L13">
        <v>99.74</v>
      </c>
      <c r="M13" t="s">
        <v>16</v>
      </c>
      <c r="N13">
        <v>1809</v>
      </c>
      <c r="O13">
        <v>99.84</v>
      </c>
      <c r="P13" t="s">
        <v>16</v>
      </c>
      <c r="Q13">
        <v>12</v>
      </c>
      <c r="R13">
        <v>99.78</v>
      </c>
      <c r="S13" t="s">
        <v>16</v>
      </c>
      <c r="T13">
        <v>12</v>
      </c>
      <c r="U13">
        <v>99.58</v>
      </c>
      <c r="V13" t="s">
        <v>16</v>
      </c>
      <c r="W13">
        <v>1739</v>
      </c>
      <c r="X13">
        <v>99.84</v>
      </c>
      <c r="Y13" t="s">
        <v>16</v>
      </c>
      <c r="Z13">
        <v>12</v>
      </c>
      <c r="AA13">
        <v>99.78</v>
      </c>
      <c r="AB13" t="s">
        <v>16</v>
      </c>
      <c r="AC13">
        <v>12</v>
      </c>
      <c r="AD13">
        <v>99.61</v>
      </c>
      <c r="AE13" t="s">
        <v>16</v>
      </c>
    </row>
    <row r="14" spans="1:31">
      <c r="A14">
        <v>13</v>
      </c>
      <c r="B14" t="s">
        <v>1010</v>
      </c>
      <c r="C14" t="s">
        <v>1011</v>
      </c>
      <c r="D14" t="s">
        <v>1012</v>
      </c>
      <c r="E14" t="s">
        <v>1013</v>
      </c>
      <c r="F14" t="s">
        <v>1014</v>
      </c>
      <c r="G14">
        <v>1581</v>
      </c>
      <c r="H14" t="s">
        <v>27348</v>
      </c>
      <c r="I14">
        <v>2019</v>
      </c>
      <c r="J14">
        <v>2023</v>
      </c>
      <c r="K14">
        <v>8</v>
      </c>
      <c r="L14">
        <v>87.79</v>
      </c>
      <c r="M14" t="s">
        <v>51</v>
      </c>
      <c r="N14">
        <v>1586</v>
      </c>
      <c r="O14">
        <v>99.81</v>
      </c>
      <c r="P14" t="s">
        <v>16</v>
      </c>
      <c r="Q14">
        <v>7</v>
      </c>
      <c r="R14">
        <v>98.6</v>
      </c>
      <c r="S14" t="s">
        <v>16</v>
      </c>
      <c r="T14">
        <v>7</v>
      </c>
      <c r="U14">
        <v>98.85</v>
      </c>
      <c r="V14" t="s">
        <v>16</v>
      </c>
      <c r="W14">
        <v>1581</v>
      </c>
      <c r="X14">
        <v>99.81</v>
      </c>
      <c r="Y14" t="s">
        <v>16</v>
      </c>
      <c r="Z14">
        <v>7</v>
      </c>
      <c r="AA14">
        <v>98.6</v>
      </c>
      <c r="AB14" t="s">
        <v>16</v>
      </c>
      <c r="AC14">
        <v>7</v>
      </c>
      <c r="AD14">
        <v>98.85</v>
      </c>
      <c r="AE14" t="s">
        <v>16</v>
      </c>
    </row>
    <row r="15" spans="1:31">
      <c r="A15">
        <v>14</v>
      </c>
      <c r="B15" t="s">
        <v>1015</v>
      </c>
      <c r="C15" t="s">
        <v>1016</v>
      </c>
      <c r="D15" t="s">
        <v>1017</v>
      </c>
      <c r="E15" t="s">
        <v>1018</v>
      </c>
      <c r="F15" t="s">
        <v>1019</v>
      </c>
      <c r="G15">
        <v>1446</v>
      </c>
      <c r="H15" t="s">
        <v>961</v>
      </c>
      <c r="I15">
        <v>2021</v>
      </c>
      <c r="J15">
        <v>2023</v>
      </c>
      <c r="K15">
        <v>6</v>
      </c>
      <c r="L15">
        <v>81.52</v>
      </c>
      <c r="M15" t="s">
        <v>125</v>
      </c>
      <c r="N15">
        <v>1456</v>
      </c>
      <c r="O15">
        <v>99.8</v>
      </c>
      <c r="P15" t="s">
        <v>16</v>
      </c>
      <c r="Q15">
        <v>4</v>
      </c>
      <c r="R15">
        <v>93.83</v>
      </c>
      <c r="S15" t="s">
        <v>50</v>
      </c>
      <c r="T15">
        <v>4</v>
      </c>
      <c r="U15">
        <v>96.8</v>
      </c>
      <c r="V15" t="s">
        <v>22</v>
      </c>
      <c r="W15">
        <v>1456</v>
      </c>
      <c r="X15">
        <v>99.8</v>
      </c>
      <c r="Y15" t="s">
        <v>16</v>
      </c>
      <c r="Z15">
        <v>4</v>
      </c>
      <c r="AA15">
        <v>93.83</v>
      </c>
      <c r="AB15" t="s">
        <v>50</v>
      </c>
      <c r="AC15">
        <v>4</v>
      </c>
      <c r="AD15">
        <v>96.83</v>
      </c>
      <c r="AE15" t="s">
        <v>22</v>
      </c>
    </row>
    <row r="16" spans="1:31">
      <c r="A16">
        <v>15</v>
      </c>
      <c r="B16" t="s">
        <v>1020</v>
      </c>
      <c r="C16" t="s">
        <v>1021</v>
      </c>
      <c r="D16" t="s">
        <v>1022</v>
      </c>
      <c r="E16" t="s">
        <v>1023</v>
      </c>
      <c r="F16" t="s">
        <v>430</v>
      </c>
      <c r="G16">
        <v>1397</v>
      </c>
      <c r="H16" t="s">
        <v>27349</v>
      </c>
      <c r="I16">
        <v>2019</v>
      </c>
      <c r="J16">
        <v>2024</v>
      </c>
      <c r="K16">
        <v>59</v>
      </c>
      <c r="L16">
        <v>99.88</v>
      </c>
      <c r="M16" t="s">
        <v>16</v>
      </c>
      <c r="N16">
        <v>1399</v>
      </c>
      <c r="O16">
        <v>99.78</v>
      </c>
      <c r="P16" t="s">
        <v>16</v>
      </c>
      <c r="Q16">
        <v>20</v>
      </c>
      <c r="R16">
        <v>99.95</v>
      </c>
      <c r="S16" t="s">
        <v>16</v>
      </c>
      <c r="T16">
        <v>34</v>
      </c>
      <c r="U16">
        <v>99.97</v>
      </c>
      <c r="V16" t="s">
        <v>16</v>
      </c>
      <c r="W16">
        <v>1388</v>
      </c>
      <c r="X16">
        <v>99.78</v>
      </c>
      <c r="Y16" t="s">
        <v>16</v>
      </c>
      <c r="Z16">
        <v>20</v>
      </c>
      <c r="AA16">
        <v>99.95</v>
      </c>
      <c r="AB16" t="s">
        <v>16</v>
      </c>
      <c r="AC16">
        <v>34</v>
      </c>
      <c r="AD16">
        <v>99.97</v>
      </c>
      <c r="AE16" t="s">
        <v>16</v>
      </c>
    </row>
    <row r="17" spans="1:31">
      <c r="A17">
        <v>16</v>
      </c>
      <c r="B17" t="s">
        <v>1024</v>
      </c>
      <c r="C17" t="s">
        <v>1025</v>
      </c>
      <c r="D17" t="s">
        <v>1026</v>
      </c>
      <c r="E17" t="s">
        <v>1027</v>
      </c>
      <c r="F17" t="s">
        <v>1028</v>
      </c>
      <c r="G17">
        <v>1348</v>
      </c>
      <c r="H17" t="s">
        <v>27350</v>
      </c>
      <c r="I17">
        <v>2020</v>
      </c>
      <c r="J17">
        <v>2023</v>
      </c>
      <c r="K17">
        <v>46</v>
      </c>
      <c r="L17">
        <v>99.75</v>
      </c>
      <c r="M17" t="s">
        <v>16</v>
      </c>
      <c r="N17">
        <v>1348</v>
      </c>
      <c r="O17">
        <v>99.77</v>
      </c>
      <c r="P17" t="s">
        <v>16</v>
      </c>
      <c r="Q17">
        <v>27</v>
      </c>
      <c r="R17">
        <v>99.98</v>
      </c>
      <c r="S17" t="s">
        <v>16</v>
      </c>
      <c r="T17">
        <v>30</v>
      </c>
      <c r="U17">
        <v>99.95</v>
      </c>
      <c r="V17" t="s">
        <v>16</v>
      </c>
      <c r="W17">
        <v>1348</v>
      </c>
      <c r="X17">
        <v>99.77</v>
      </c>
      <c r="Y17" t="s">
        <v>16</v>
      </c>
      <c r="Z17">
        <v>27</v>
      </c>
      <c r="AA17">
        <v>99.98</v>
      </c>
      <c r="AB17" t="s">
        <v>16</v>
      </c>
      <c r="AC17">
        <v>30</v>
      </c>
      <c r="AD17">
        <v>99.95</v>
      </c>
      <c r="AE17" t="s">
        <v>16</v>
      </c>
    </row>
    <row r="18" spans="1:31">
      <c r="A18">
        <v>17</v>
      </c>
      <c r="B18" t="s">
        <v>1029</v>
      </c>
      <c r="C18" t="s">
        <v>1030</v>
      </c>
      <c r="D18" t="s">
        <v>1031</v>
      </c>
      <c r="E18" t="s">
        <v>1032</v>
      </c>
      <c r="F18" t="s">
        <v>1033</v>
      </c>
      <c r="G18">
        <v>1321</v>
      </c>
      <c r="H18" t="s">
        <v>27351</v>
      </c>
      <c r="I18">
        <v>2019</v>
      </c>
      <c r="J18">
        <v>2024</v>
      </c>
      <c r="K18">
        <v>102</v>
      </c>
      <c r="L18">
        <v>99.98</v>
      </c>
      <c r="M18" t="s">
        <v>16</v>
      </c>
      <c r="N18">
        <v>1323</v>
      </c>
      <c r="O18">
        <v>99.75</v>
      </c>
      <c r="P18" t="s">
        <v>16</v>
      </c>
      <c r="Q18">
        <v>19</v>
      </c>
      <c r="R18">
        <v>99.92</v>
      </c>
      <c r="S18" t="s">
        <v>16</v>
      </c>
      <c r="T18">
        <v>42</v>
      </c>
      <c r="U18">
        <v>99.98</v>
      </c>
      <c r="V18" t="s">
        <v>16</v>
      </c>
      <c r="W18">
        <v>1323</v>
      </c>
      <c r="X18">
        <v>99.75</v>
      </c>
      <c r="Y18" t="s">
        <v>16</v>
      </c>
      <c r="Z18">
        <v>19</v>
      </c>
      <c r="AA18">
        <v>99.92</v>
      </c>
      <c r="AB18" t="s">
        <v>16</v>
      </c>
      <c r="AC18">
        <v>42</v>
      </c>
      <c r="AD18">
        <v>99.98</v>
      </c>
      <c r="AE18" t="s">
        <v>16</v>
      </c>
    </row>
    <row r="19" spans="1:31">
      <c r="A19">
        <v>18</v>
      </c>
      <c r="B19" t="s">
        <v>1034</v>
      </c>
      <c r="C19" t="s">
        <v>1035</v>
      </c>
      <c r="D19" t="s">
        <v>1036</v>
      </c>
      <c r="E19" t="s">
        <v>1037</v>
      </c>
      <c r="F19" t="s">
        <v>1038</v>
      </c>
      <c r="G19">
        <v>1275</v>
      </c>
      <c r="H19" t="s">
        <v>961</v>
      </c>
      <c r="I19">
        <v>2019</v>
      </c>
      <c r="J19">
        <v>2024</v>
      </c>
      <c r="K19">
        <v>11</v>
      </c>
      <c r="L19">
        <v>93.06</v>
      </c>
      <c r="M19" t="s">
        <v>74</v>
      </c>
      <c r="N19">
        <v>1282</v>
      </c>
      <c r="O19">
        <v>99.74</v>
      </c>
      <c r="P19" t="s">
        <v>16</v>
      </c>
      <c r="Q19">
        <v>7</v>
      </c>
      <c r="R19">
        <v>98.6</v>
      </c>
      <c r="S19" t="s">
        <v>16</v>
      </c>
      <c r="T19">
        <v>6</v>
      </c>
      <c r="U19">
        <v>98.48</v>
      </c>
      <c r="V19" t="s">
        <v>33</v>
      </c>
      <c r="W19">
        <v>1282</v>
      </c>
      <c r="X19">
        <v>99.74</v>
      </c>
      <c r="Y19" t="s">
        <v>16</v>
      </c>
      <c r="Z19">
        <v>7</v>
      </c>
      <c r="AA19">
        <v>98.6</v>
      </c>
      <c r="AB19" t="s">
        <v>16</v>
      </c>
      <c r="AC19">
        <v>6</v>
      </c>
      <c r="AD19">
        <v>98.48</v>
      </c>
      <c r="AE19" t="s">
        <v>33</v>
      </c>
    </row>
    <row r="20" spans="1:31">
      <c r="A20">
        <v>19</v>
      </c>
      <c r="B20" t="s">
        <v>1039</v>
      </c>
      <c r="C20" t="s">
        <v>1040</v>
      </c>
      <c r="D20" t="s">
        <v>1041</v>
      </c>
      <c r="E20" t="s">
        <v>1042</v>
      </c>
      <c r="F20" t="s">
        <v>1043</v>
      </c>
      <c r="G20">
        <v>1266</v>
      </c>
      <c r="H20" t="s">
        <v>27352</v>
      </c>
      <c r="I20">
        <v>2019</v>
      </c>
      <c r="J20">
        <v>2024</v>
      </c>
      <c r="K20">
        <v>26</v>
      </c>
      <c r="L20">
        <v>98.91</v>
      </c>
      <c r="M20" t="s">
        <v>16</v>
      </c>
      <c r="N20">
        <v>1269</v>
      </c>
      <c r="O20">
        <v>99.72</v>
      </c>
      <c r="P20" t="s">
        <v>16</v>
      </c>
      <c r="Q20">
        <v>8</v>
      </c>
      <c r="R20">
        <v>99.02</v>
      </c>
      <c r="S20" t="s">
        <v>16</v>
      </c>
      <c r="T20">
        <v>8</v>
      </c>
      <c r="U20">
        <v>99.08</v>
      </c>
      <c r="V20" t="s">
        <v>16</v>
      </c>
      <c r="W20">
        <v>1269</v>
      </c>
      <c r="X20">
        <v>99.72</v>
      </c>
      <c r="Y20" t="s">
        <v>16</v>
      </c>
      <c r="Z20">
        <v>8</v>
      </c>
      <c r="AA20">
        <v>99.02</v>
      </c>
      <c r="AB20" t="s">
        <v>16</v>
      </c>
      <c r="AC20">
        <v>8</v>
      </c>
      <c r="AD20">
        <v>99.08</v>
      </c>
      <c r="AE20" t="s">
        <v>16</v>
      </c>
    </row>
    <row r="21" spans="1:31">
      <c r="A21">
        <v>20</v>
      </c>
      <c r="B21" t="s">
        <v>1044</v>
      </c>
      <c r="C21" t="s">
        <v>1045</v>
      </c>
      <c r="D21" t="s">
        <v>1046</v>
      </c>
      <c r="E21" t="s">
        <v>500</v>
      </c>
      <c r="F21" t="s">
        <v>310</v>
      </c>
      <c r="G21">
        <v>1202</v>
      </c>
      <c r="H21" t="s">
        <v>27353</v>
      </c>
      <c r="I21">
        <v>2019</v>
      </c>
      <c r="J21">
        <v>2023</v>
      </c>
      <c r="K21">
        <v>16</v>
      </c>
      <c r="L21">
        <v>96.45</v>
      </c>
      <c r="M21" t="s">
        <v>97</v>
      </c>
      <c r="N21">
        <v>1202</v>
      </c>
      <c r="O21">
        <v>99.7</v>
      </c>
      <c r="P21" t="s">
        <v>16</v>
      </c>
      <c r="Q21">
        <v>10</v>
      </c>
      <c r="R21">
        <v>99.47</v>
      </c>
      <c r="S21" t="s">
        <v>16</v>
      </c>
      <c r="T21">
        <v>10</v>
      </c>
      <c r="U21">
        <v>99.41</v>
      </c>
      <c r="V21" t="s">
        <v>16</v>
      </c>
      <c r="W21">
        <v>1200</v>
      </c>
      <c r="X21">
        <v>99.7</v>
      </c>
      <c r="Y21" t="s">
        <v>16</v>
      </c>
      <c r="Z21">
        <v>10</v>
      </c>
      <c r="AA21">
        <v>99.5</v>
      </c>
      <c r="AB21" t="s">
        <v>16</v>
      </c>
      <c r="AC21">
        <v>10</v>
      </c>
      <c r="AD21">
        <v>99.42</v>
      </c>
      <c r="AE21" t="s">
        <v>16</v>
      </c>
    </row>
    <row r="22" spans="1:31">
      <c r="A22">
        <v>21</v>
      </c>
      <c r="B22" t="s">
        <v>1047</v>
      </c>
      <c r="C22" t="s">
        <v>1048</v>
      </c>
      <c r="D22" t="s">
        <v>1049</v>
      </c>
      <c r="E22" t="s">
        <v>1050</v>
      </c>
      <c r="F22" t="s">
        <v>325</v>
      </c>
      <c r="G22">
        <v>1122</v>
      </c>
      <c r="H22" t="s">
        <v>27354</v>
      </c>
      <c r="I22">
        <v>2019</v>
      </c>
      <c r="J22">
        <v>2023</v>
      </c>
      <c r="K22">
        <v>5</v>
      </c>
      <c r="L22">
        <v>77</v>
      </c>
      <c r="M22" t="s">
        <v>80</v>
      </c>
      <c r="N22">
        <v>1127</v>
      </c>
      <c r="O22">
        <v>99.69</v>
      </c>
      <c r="P22" t="s">
        <v>16</v>
      </c>
      <c r="Q22">
        <v>4</v>
      </c>
      <c r="R22">
        <v>93.83</v>
      </c>
      <c r="S22" t="s">
        <v>50</v>
      </c>
      <c r="T22">
        <v>3</v>
      </c>
      <c r="U22">
        <v>95.19</v>
      </c>
      <c r="V22" t="s">
        <v>49</v>
      </c>
      <c r="W22">
        <v>1124</v>
      </c>
      <c r="X22">
        <v>99.69</v>
      </c>
      <c r="Y22" t="s">
        <v>16</v>
      </c>
      <c r="Z22">
        <v>4</v>
      </c>
      <c r="AA22">
        <v>93.83</v>
      </c>
      <c r="AB22" t="s">
        <v>50</v>
      </c>
      <c r="AC22">
        <v>3</v>
      </c>
      <c r="AD22">
        <v>95.23</v>
      </c>
      <c r="AE22" t="s">
        <v>49</v>
      </c>
    </row>
    <row r="23" spans="1:31">
      <c r="A23">
        <v>22</v>
      </c>
      <c r="B23" t="s">
        <v>1051</v>
      </c>
      <c r="C23" t="s">
        <v>1052</v>
      </c>
      <c r="D23" t="e">
        <f>-mLFRwEAAAAJ</f>
        <v>#NAME?</v>
      </c>
      <c r="E23" t="s">
        <v>1053</v>
      </c>
      <c r="F23" t="s">
        <v>1054</v>
      </c>
      <c r="G23">
        <v>1042</v>
      </c>
      <c r="H23" t="s">
        <v>27342</v>
      </c>
      <c r="I23">
        <v>2019</v>
      </c>
      <c r="J23">
        <v>2024</v>
      </c>
      <c r="K23">
        <v>12</v>
      </c>
      <c r="L23">
        <v>94.11</v>
      </c>
      <c r="M23" t="s">
        <v>50</v>
      </c>
      <c r="N23">
        <v>1042</v>
      </c>
      <c r="O23">
        <v>99.67</v>
      </c>
      <c r="P23" t="s">
        <v>16</v>
      </c>
      <c r="Q23">
        <v>9</v>
      </c>
      <c r="R23">
        <v>99.24</v>
      </c>
      <c r="S23" t="s">
        <v>16</v>
      </c>
      <c r="T23">
        <v>9</v>
      </c>
      <c r="U23">
        <v>99.24</v>
      </c>
      <c r="V23" t="s">
        <v>16</v>
      </c>
      <c r="W23">
        <v>1036</v>
      </c>
      <c r="X23">
        <v>99.67</v>
      </c>
      <c r="Y23" t="s">
        <v>16</v>
      </c>
      <c r="Z23">
        <v>9</v>
      </c>
      <c r="AA23">
        <v>99.24</v>
      </c>
      <c r="AB23" t="s">
        <v>16</v>
      </c>
      <c r="AC23">
        <v>9</v>
      </c>
      <c r="AD23">
        <v>99.24</v>
      </c>
      <c r="AE23" t="s">
        <v>16</v>
      </c>
    </row>
    <row r="24" spans="1:31">
      <c r="A24">
        <v>23</v>
      </c>
      <c r="B24" t="s">
        <v>1055</v>
      </c>
      <c r="C24" t="s">
        <v>1056</v>
      </c>
      <c r="D24" t="s">
        <v>1057</v>
      </c>
      <c r="E24" t="s">
        <v>1058</v>
      </c>
      <c r="F24" t="s">
        <v>1059</v>
      </c>
      <c r="G24">
        <v>1036</v>
      </c>
      <c r="H24" t="s">
        <v>961</v>
      </c>
      <c r="I24">
        <v>2020</v>
      </c>
      <c r="J24">
        <v>2024</v>
      </c>
      <c r="K24">
        <v>28</v>
      </c>
      <c r="L24">
        <v>99.11</v>
      </c>
      <c r="M24" t="s">
        <v>16</v>
      </c>
      <c r="N24">
        <v>1036</v>
      </c>
      <c r="O24">
        <v>99.66</v>
      </c>
      <c r="P24" t="s">
        <v>16</v>
      </c>
      <c r="Q24">
        <v>13</v>
      </c>
      <c r="R24">
        <v>99.83</v>
      </c>
      <c r="S24" t="s">
        <v>16</v>
      </c>
      <c r="T24">
        <v>15</v>
      </c>
      <c r="U24">
        <v>99.78</v>
      </c>
      <c r="V24" t="s">
        <v>16</v>
      </c>
      <c r="W24">
        <v>1036</v>
      </c>
      <c r="X24">
        <v>99.67</v>
      </c>
      <c r="Y24" t="s">
        <v>16</v>
      </c>
      <c r="Z24">
        <v>13</v>
      </c>
      <c r="AA24">
        <v>99.83</v>
      </c>
      <c r="AB24" t="s">
        <v>16</v>
      </c>
      <c r="AC24">
        <v>15</v>
      </c>
      <c r="AD24">
        <v>99.78</v>
      </c>
      <c r="AE24" t="s">
        <v>16</v>
      </c>
    </row>
    <row r="25" spans="1:31">
      <c r="A25">
        <v>24</v>
      </c>
      <c r="B25" t="s">
        <v>1060</v>
      </c>
      <c r="C25" t="s">
        <v>1061</v>
      </c>
      <c r="D25" t="s">
        <v>1062</v>
      </c>
      <c r="E25" t="s">
        <v>1063</v>
      </c>
      <c r="F25" t="s">
        <v>1064</v>
      </c>
      <c r="G25">
        <v>1009</v>
      </c>
      <c r="H25" t="s">
        <v>27355</v>
      </c>
      <c r="I25">
        <v>2019</v>
      </c>
      <c r="J25">
        <v>2024</v>
      </c>
      <c r="K25">
        <v>19</v>
      </c>
      <c r="L25">
        <v>97.64</v>
      </c>
      <c r="M25" t="s">
        <v>33</v>
      </c>
      <c r="N25">
        <v>1018</v>
      </c>
      <c r="O25">
        <v>99.64</v>
      </c>
      <c r="P25" t="s">
        <v>16</v>
      </c>
      <c r="Q25">
        <v>8</v>
      </c>
      <c r="R25">
        <v>99.02</v>
      </c>
      <c r="S25" t="s">
        <v>16</v>
      </c>
      <c r="T25">
        <v>8</v>
      </c>
      <c r="U25">
        <v>99.08</v>
      </c>
      <c r="V25" t="s">
        <v>16</v>
      </c>
      <c r="W25">
        <v>1018</v>
      </c>
      <c r="X25">
        <v>99.64</v>
      </c>
      <c r="Y25" t="s">
        <v>16</v>
      </c>
      <c r="Z25">
        <v>8</v>
      </c>
      <c r="AA25">
        <v>99.02</v>
      </c>
      <c r="AB25" t="s">
        <v>16</v>
      </c>
      <c r="AC25">
        <v>8</v>
      </c>
      <c r="AD25">
        <v>99.08</v>
      </c>
      <c r="AE25" t="s">
        <v>16</v>
      </c>
    </row>
    <row r="26" spans="1:31">
      <c r="A26">
        <v>25</v>
      </c>
      <c r="B26" t="s">
        <v>1065</v>
      </c>
      <c r="C26" t="s">
        <v>1066</v>
      </c>
      <c r="D26" t="s">
        <v>1067</v>
      </c>
      <c r="E26" t="s">
        <v>1068</v>
      </c>
      <c r="F26" t="s">
        <v>292</v>
      </c>
      <c r="G26">
        <v>1000</v>
      </c>
      <c r="H26" t="s">
        <v>27356</v>
      </c>
      <c r="I26">
        <v>2022</v>
      </c>
      <c r="J26">
        <v>2024</v>
      </c>
      <c r="K26">
        <v>24</v>
      </c>
      <c r="L26">
        <v>98.69</v>
      </c>
      <c r="M26" t="s">
        <v>16</v>
      </c>
      <c r="N26">
        <v>1000</v>
      </c>
      <c r="O26">
        <v>99.63</v>
      </c>
      <c r="P26" t="s">
        <v>16</v>
      </c>
      <c r="Q26">
        <v>15</v>
      </c>
      <c r="R26">
        <v>99.86</v>
      </c>
      <c r="S26" t="s">
        <v>16</v>
      </c>
      <c r="T26">
        <v>16</v>
      </c>
      <c r="U26">
        <v>99.81</v>
      </c>
      <c r="V26" t="s">
        <v>16</v>
      </c>
      <c r="W26">
        <v>984</v>
      </c>
      <c r="X26">
        <v>99.63</v>
      </c>
      <c r="Y26" t="s">
        <v>16</v>
      </c>
      <c r="Z26">
        <v>15</v>
      </c>
      <c r="AA26">
        <v>99.86</v>
      </c>
      <c r="AB26" t="s">
        <v>16</v>
      </c>
      <c r="AC26">
        <v>16</v>
      </c>
      <c r="AD26">
        <v>99.81</v>
      </c>
      <c r="AE26" t="s">
        <v>16</v>
      </c>
    </row>
    <row r="27" spans="1:31">
      <c r="A27">
        <v>26</v>
      </c>
      <c r="B27" t="s">
        <v>1069</v>
      </c>
      <c r="C27" t="s">
        <v>1070</v>
      </c>
      <c r="D27" t="s">
        <v>1071</v>
      </c>
      <c r="E27" t="s">
        <v>1072</v>
      </c>
      <c r="F27" t="s">
        <v>1073</v>
      </c>
      <c r="G27">
        <v>953</v>
      </c>
      <c r="H27" t="s">
        <v>27357</v>
      </c>
      <c r="I27">
        <v>2020</v>
      </c>
      <c r="J27">
        <v>2024</v>
      </c>
      <c r="K27">
        <v>8</v>
      </c>
      <c r="L27">
        <v>87.79</v>
      </c>
      <c r="M27" t="s">
        <v>51</v>
      </c>
      <c r="N27">
        <v>953</v>
      </c>
      <c r="O27">
        <v>99.61</v>
      </c>
      <c r="P27" t="s">
        <v>16</v>
      </c>
      <c r="Q27">
        <v>5</v>
      </c>
      <c r="R27">
        <v>96.02</v>
      </c>
      <c r="S27" t="s">
        <v>97</v>
      </c>
      <c r="T27">
        <v>3</v>
      </c>
      <c r="U27">
        <v>95.19</v>
      </c>
      <c r="V27" t="s">
        <v>49</v>
      </c>
      <c r="W27">
        <v>951</v>
      </c>
      <c r="X27">
        <v>99.61</v>
      </c>
      <c r="Y27" t="s">
        <v>16</v>
      </c>
      <c r="Z27">
        <v>5</v>
      </c>
      <c r="AA27">
        <v>96.03</v>
      </c>
      <c r="AB27" t="s">
        <v>97</v>
      </c>
      <c r="AC27">
        <v>3</v>
      </c>
      <c r="AD27">
        <v>95.23</v>
      </c>
      <c r="AE27" t="s">
        <v>49</v>
      </c>
    </row>
    <row r="28" spans="1:31">
      <c r="A28">
        <v>27</v>
      </c>
      <c r="B28" t="s">
        <v>1074</v>
      </c>
      <c r="C28" t="s">
        <v>1075</v>
      </c>
      <c r="D28" t="s">
        <v>1076</v>
      </c>
      <c r="E28" t="s">
        <v>1077</v>
      </c>
      <c r="F28" t="s">
        <v>1078</v>
      </c>
      <c r="G28">
        <v>940</v>
      </c>
      <c r="H28" t="s">
        <v>27358</v>
      </c>
      <c r="I28">
        <v>2019</v>
      </c>
      <c r="J28">
        <v>2024</v>
      </c>
      <c r="K28">
        <v>36</v>
      </c>
      <c r="L28">
        <v>99.49</v>
      </c>
      <c r="M28" t="s">
        <v>16</v>
      </c>
      <c r="N28">
        <v>940</v>
      </c>
      <c r="O28">
        <v>99.6</v>
      </c>
      <c r="P28" t="s">
        <v>16</v>
      </c>
      <c r="Q28">
        <v>9</v>
      </c>
      <c r="R28">
        <v>99.24</v>
      </c>
      <c r="S28" t="s">
        <v>16</v>
      </c>
      <c r="T28">
        <v>9</v>
      </c>
      <c r="U28">
        <v>99.24</v>
      </c>
      <c r="V28" t="s">
        <v>16</v>
      </c>
      <c r="W28">
        <v>938</v>
      </c>
      <c r="X28">
        <v>99.6</v>
      </c>
      <c r="Y28" t="s">
        <v>16</v>
      </c>
      <c r="Z28">
        <v>9</v>
      </c>
      <c r="AA28">
        <v>99.24</v>
      </c>
      <c r="AB28" t="s">
        <v>16</v>
      </c>
      <c r="AC28">
        <v>9</v>
      </c>
      <c r="AD28">
        <v>99.24</v>
      </c>
      <c r="AE28" t="s">
        <v>16</v>
      </c>
    </row>
    <row r="29" spans="1:31">
      <c r="A29">
        <v>28</v>
      </c>
      <c r="B29" t="s">
        <v>1079</v>
      </c>
      <c r="C29" t="s">
        <v>1080</v>
      </c>
      <c r="D29" t="s">
        <v>1081</v>
      </c>
      <c r="E29" t="s">
        <v>1082</v>
      </c>
      <c r="F29" t="s">
        <v>1083</v>
      </c>
      <c r="G29">
        <v>916</v>
      </c>
      <c r="H29" t="s">
        <v>27359</v>
      </c>
      <c r="I29">
        <v>2020</v>
      </c>
      <c r="J29">
        <v>2022</v>
      </c>
      <c r="K29">
        <v>6</v>
      </c>
      <c r="L29">
        <v>81.52</v>
      </c>
      <c r="M29" t="s">
        <v>125</v>
      </c>
      <c r="N29">
        <v>916</v>
      </c>
      <c r="O29">
        <v>99.58</v>
      </c>
      <c r="P29" t="s">
        <v>16</v>
      </c>
      <c r="Q29">
        <v>6</v>
      </c>
      <c r="R29">
        <v>97.67</v>
      </c>
      <c r="S29" t="s">
        <v>33</v>
      </c>
      <c r="T29">
        <v>4</v>
      </c>
      <c r="U29">
        <v>96.8</v>
      </c>
      <c r="V29" t="s">
        <v>22</v>
      </c>
      <c r="W29">
        <v>911</v>
      </c>
      <c r="X29">
        <v>99.58</v>
      </c>
      <c r="Y29" t="s">
        <v>16</v>
      </c>
      <c r="Z29">
        <v>6</v>
      </c>
      <c r="AA29">
        <v>97.67</v>
      </c>
      <c r="AB29" t="s">
        <v>33</v>
      </c>
      <c r="AC29">
        <v>4</v>
      </c>
      <c r="AD29">
        <v>96.83</v>
      </c>
      <c r="AE29" t="s">
        <v>22</v>
      </c>
    </row>
    <row r="30" spans="1:31">
      <c r="A30">
        <v>29</v>
      </c>
      <c r="B30" t="s">
        <v>1084</v>
      </c>
      <c r="C30" t="s">
        <v>1085</v>
      </c>
      <c r="D30" t="s">
        <v>1086</v>
      </c>
      <c r="E30" t="s">
        <v>1087</v>
      </c>
      <c r="F30" t="s">
        <v>1088</v>
      </c>
      <c r="G30">
        <v>914</v>
      </c>
      <c r="H30" t="s">
        <v>27360</v>
      </c>
      <c r="I30">
        <v>2019</v>
      </c>
      <c r="J30">
        <v>2023</v>
      </c>
      <c r="K30">
        <v>17</v>
      </c>
      <c r="L30">
        <v>96.95</v>
      </c>
      <c r="M30" t="s">
        <v>22</v>
      </c>
      <c r="N30">
        <v>914</v>
      </c>
      <c r="O30">
        <v>99.56</v>
      </c>
      <c r="P30" t="s">
        <v>16</v>
      </c>
      <c r="Q30">
        <v>10</v>
      </c>
      <c r="R30">
        <v>99.47</v>
      </c>
      <c r="S30" t="s">
        <v>16</v>
      </c>
      <c r="T30">
        <v>10</v>
      </c>
      <c r="U30">
        <v>99.41</v>
      </c>
      <c r="V30" t="s">
        <v>16</v>
      </c>
      <c r="W30">
        <v>909</v>
      </c>
      <c r="X30">
        <v>99.56</v>
      </c>
      <c r="Y30" t="s">
        <v>16</v>
      </c>
      <c r="Z30">
        <v>10</v>
      </c>
      <c r="AA30">
        <v>99.5</v>
      </c>
      <c r="AB30" t="s">
        <v>16</v>
      </c>
      <c r="AC30">
        <v>10</v>
      </c>
      <c r="AD30">
        <v>99.42</v>
      </c>
      <c r="AE30" t="s">
        <v>16</v>
      </c>
    </row>
    <row r="31" spans="1:31">
      <c r="A31">
        <v>30</v>
      </c>
      <c r="B31" t="s">
        <v>1089</v>
      </c>
      <c r="C31" t="s">
        <v>1090</v>
      </c>
      <c r="D31" t="e">
        <f>-EgH8oIAAAAJ</f>
        <v>#NAME?</v>
      </c>
      <c r="E31" t="s">
        <v>1091</v>
      </c>
      <c r="F31" t="s">
        <v>1092</v>
      </c>
      <c r="G31">
        <v>912</v>
      </c>
      <c r="H31" t="s">
        <v>27361</v>
      </c>
      <c r="I31">
        <v>2019</v>
      </c>
      <c r="J31">
        <v>2024</v>
      </c>
      <c r="K31">
        <v>18</v>
      </c>
      <c r="L31">
        <v>97.25</v>
      </c>
      <c r="M31" t="s">
        <v>22</v>
      </c>
      <c r="N31">
        <v>914</v>
      </c>
      <c r="O31">
        <v>99.56</v>
      </c>
      <c r="P31" t="s">
        <v>16</v>
      </c>
      <c r="Q31">
        <v>11</v>
      </c>
      <c r="R31">
        <v>99.64</v>
      </c>
      <c r="S31" t="s">
        <v>16</v>
      </c>
      <c r="T31">
        <v>11</v>
      </c>
      <c r="U31">
        <v>99.5</v>
      </c>
      <c r="V31" t="s">
        <v>16</v>
      </c>
      <c r="W31">
        <v>908</v>
      </c>
      <c r="X31">
        <v>99.55</v>
      </c>
      <c r="Y31" t="s">
        <v>16</v>
      </c>
      <c r="Z31">
        <v>10</v>
      </c>
      <c r="AA31">
        <v>99.5</v>
      </c>
      <c r="AB31" t="s">
        <v>16</v>
      </c>
      <c r="AC31">
        <v>10</v>
      </c>
      <c r="AD31">
        <v>99.42</v>
      </c>
      <c r="AE31" t="s">
        <v>16</v>
      </c>
    </row>
    <row r="32" spans="1:31">
      <c r="A32">
        <v>31</v>
      </c>
      <c r="B32" t="s">
        <v>1093</v>
      </c>
      <c r="C32" t="s">
        <v>1094</v>
      </c>
      <c r="D32" t="s">
        <v>1095</v>
      </c>
      <c r="E32" t="s">
        <v>1096</v>
      </c>
      <c r="G32">
        <v>871</v>
      </c>
      <c r="H32" t="s">
        <v>961</v>
      </c>
      <c r="I32">
        <v>2021</v>
      </c>
      <c r="J32">
        <v>2024</v>
      </c>
      <c r="K32">
        <v>10</v>
      </c>
      <c r="L32">
        <v>91.54</v>
      </c>
      <c r="M32" t="s">
        <v>98</v>
      </c>
      <c r="N32">
        <v>871</v>
      </c>
      <c r="O32">
        <v>99.53</v>
      </c>
      <c r="P32" t="s">
        <v>16</v>
      </c>
      <c r="Q32">
        <v>2</v>
      </c>
      <c r="R32">
        <v>81.349999999999994</v>
      </c>
      <c r="S32" t="s">
        <v>214</v>
      </c>
      <c r="T32">
        <v>1</v>
      </c>
      <c r="U32">
        <v>85.52</v>
      </c>
      <c r="V32" t="s">
        <v>196</v>
      </c>
      <c r="W32">
        <v>352</v>
      </c>
      <c r="X32">
        <v>98.3</v>
      </c>
      <c r="Y32" t="s">
        <v>33</v>
      </c>
      <c r="Z32">
        <v>2</v>
      </c>
      <c r="AA32">
        <v>81.349999999999994</v>
      </c>
      <c r="AB32" t="s">
        <v>214</v>
      </c>
      <c r="AC32">
        <v>1</v>
      </c>
      <c r="AD32">
        <v>85.52</v>
      </c>
      <c r="AE32" t="s">
        <v>196</v>
      </c>
    </row>
    <row r="33" spans="1:31">
      <c r="A33">
        <v>32</v>
      </c>
      <c r="B33" t="s">
        <v>1097</v>
      </c>
      <c r="C33" t="s">
        <v>1098</v>
      </c>
      <c r="D33" t="s">
        <v>1099</v>
      </c>
      <c r="E33" t="s">
        <v>1100</v>
      </c>
      <c r="F33" t="s">
        <v>1101</v>
      </c>
      <c r="G33">
        <v>870</v>
      </c>
      <c r="H33" t="s">
        <v>27362</v>
      </c>
      <c r="I33">
        <v>2022</v>
      </c>
      <c r="J33">
        <v>2024</v>
      </c>
      <c r="K33">
        <v>14</v>
      </c>
      <c r="L33">
        <v>95.51</v>
      </c>
      <c r="M33" t="s">
        <v>97</v>
      </c>
      <c r="N33">
        <v>870</v>
      </c>
      <c r="O33">
        <v>99.52</v>
      </c>
      <c r="P33" t="s">
        <v>16</v>
      </c>
      <c r="Q33">
        <v>7</v>
      </c>
      <c r="R33">
        <v>98.6</v>
      </c>
      <c r="S33" t="s">
        <v>16</v>
      </c>
      <c r="T33">
        <v>6</v>
      </c>
      <c r="U33">
        <v>98.48</v>
      </c>
      <c r="V33" t="s">
        <v>33</v>
      </c>
      <c r="W33">
        <v>869</v>
      </c>
      <c r="X33">
        <v>99.53</v>
      </c>
      <c r="Y33" t="s">
        <v>16</v>
      </c>
      <c r="Z33">
        <v>7</v>
      </c>
      <c r="AA33">
        <v>98.6</v>
      </c>
      <c r="AB33" t="s">
        <v>16</v>
      </c>
      <c r="AC33">
        <v>6</v>
      </c>
      <c r="AD33">
        <v>98.48</v>
      </c>
      <c r="AE33" t="s">
        <v>33</v>
      </c>
    </row>
    <row r="34" spans="1:31">
      <c r="A34">
        <v>33</v>
      </c>
      <c r="B34" t="s">
        <v>1102</v>
      </c>
      <c r="C34" t="s">
        <v>1103</v>
      </c>
      <c r="D34" t="s">
        <v>1104</v>
      </c>
      <c r="E34" t="s">
        <v>1105</v>
      </c>
      <c r="F34" t="s">
        <v>1106</v>
      </c>
      <c r="G34">
        <v>837</v>
      </c>
      <c r="H34" t="s">
        <v>961</v>
      </c>
      <c r="I34">
        <v>2019</v>
      </c>
      <c r="J34">
        <v>2024</v>
      </c>
      <c r="K34">
        <v>40</v>
      </c>
      <c r="L34">
        <v>99.61</v>
      </c>
      <c r="M34" t="s">
        <v>16</v>
      </c>
      <c r="N34">
        <v>837</v>
      </c>
      <c r="O34">
        <v>99.5</v>
      </c>
      <c r="P34" t="s">
        <v>16</v>
      </c>
      <c r="Q34">
        <v>18</v>
      </c>
      <c r="R34">
        <v>99.91</v>
      </c>
      <c r="S34" t="s">
        <v>16</v>
      </c>
      <c r="T34">
        <v>22</v>
      </c>
      <c r="U34">
        <v>99.89</v>
      </c>
      <c r="V34" t="s">
        <v>16</v>
      </c>
      <c r="W34">
        <v>830</v>
      </c>
      <c r="X34">
        <v>99.52</v>
      </c>
      <c r="Y34" t="s">
        <v>16</v>
      </c>
      <c r="Z34">
        <v>18</v>
      </c>
      <c r="AA34">
        <v>99.91</v>
      </c>
      <c r="AB34" t="s">
        <v>16</v>
      </c>
      <c r="AC34">
        <v>22</v>
      </c>
      <c r="AD34">
        <v>99.89</v>
      </c>
      <c r="AE34" t="s">
        <v>16</v>
      </c>
    </row>
    <row r="35" spans="1:31">
      <c r="A35">
        <v>34</v>
      </c>
      <c r="B35" t="s">
        <v>1107</v>
      </c>
      <c r="C35" t="s">
        <v>1108</v>
      </c>
      <c r="D35" t="s">
        <v>1109</v>
      </c>
      <c r="E35" t="s">
        <v>1110</v>
      </c>
      <c r="F35" t="s">
        <v>1111</v>
      </c>
      <c r="G35">
        <v>825</v>
      </c>
      <c r="H35" t="s">
        <v>27363</v>
      </c>
      <c r="I35">
        <v>2019</v>
      </c>
      <c r="J35">
        <v>2022</v>
      </c>
      <c r="K35">
        <v>17</v>
      </c>
      <c r="L35">
        <v>96.95</v>
      </c>
      <c r="M35" t="s">
        <v>22</v>
      </c>
      <c r="N35">
        <v>825</v>
      </c>
      <c r="O35">
        <v>99.49</v>
      </c>
      <c r="P35" t="s">
        <v>16</v>
      </c>
      <c r="Q35">
        <v>12</v>
      </c>
      <c r="R35">
        <v>99.78</v>
      </c>
      <c r="S35" t="s">
        <v>16</v>
      </c>
      <c r="T35">
        <v>13</v>
      </c>
      <c r="U35">
        <v>99.7</v>
      </c>
      <c r="V35" t="s">
        <v>16</v>
      </c>
      <c r="W35">
        <v>824</v>
      </c>
      <c r="X35">
        <v>99.5</v>
      </c>
      <c r="Y35" t="s">
        <v>16</v>
      </c>
      <c r="Z35">
        <v>12</v>
      </c>
      <c r="AA35">
        <v>99.78</v>
      </c>
      <c r="AB35" t="s">
        <v>16</v>
      </c>
      <c r="AC35">
        <v>13</v>
      </c>
      <c r="AD35">
        <v>99.7</v>
      </c>
      <c r="AE35" t="s">
        <v>16</v>
      </c>
    </row>
    <row r="36" spans="1:31">
      <c r="A36">
        <v>35</v>
      </c>
      <c r="B36" t="s">
        <v>1112</v>
      </c>
      <c r="C36" t="s">
        <v>1113</v>
      </c>
      <c r="D36" t="s">
        <v>1114</v>
      </c>
      <c r="E36" t="s">
        <v>1115</v>
      </c>
      <c r="F36" t="s">
        <v>1116</v>
      </c>
      <c r="G36">
        <v>796</v>
      </c>
      <c r="H36" t="s">
        <v>27364</v>
      </c>
      <c r="I36">
        <v>2019</v>
      </c>
      <c r="J36">
        <v>2024</v>
      </c>
      <c r="K36">
        <v>37</v>
      </c>
      <c r="L36">
        <v>99.53</v>
      </c>
      <c r="M36" t="s">
        <v>16</v>
      </c>
      <c r="N36">
        <v>797</v>
      </c>
      <c r="O36">
        <v>99.47</v>
      </c>
      <c r="P36" t="s">
        <v>16</v>
      </c>
      <c r="Q36">
        <v>14</v>
      </c>
      <c r="R36">
        <v>99.84</v>
      </c>
      <c r="S36" t="s">
        <v>16</v>
      </c>
      <c r="T36">
        <v>17</v>
      </c>
      <c r="U36">
        <v>99.84</v>
      </c>
      <c r="V36" t="s">
        <v>16</v>
      </c>
      <c r="W36">
        <v>797</v>
      </c>
      <c r="X36">
        <v>99.49</v>
      </c>
      <c r="Y36" t="s">
        <v>16</v>
      </c>
      <c r="Z36">
        <v>14</v>
      </c>
      <c r="AA36">
        <v>99.84</v>
      </c>
      <c r="AB36" t="s">
        <v>16</v>
      </c>
      <c r="AC36">
        <v>17</v>
      </c>
      <c r="AD36">
        <v>99.84</v>
      </c>
      <c r="AE36" t="s">
        <v>16</v>
      </c>
    </row>
    <row r="37" spans="1:31">
      <c r="A37">
        <v>36</v>
      </c>
      <c r="B37" t="s">
        <v>1117</v>
      </c>
      <c r="C37" t="s">
        <v>1118</v>
      </c>
      <c r="D37" t="s">
        <v>1119</v>
      </c>
      <c r="E37" t="s">
        <v>1120</v>
      </c>
      <c r="F37" t="s">
        <v>1121</v>
      </c>
      <c r="G37">
        <v>794</v>
      </c>
      <c r="H37" t="s">
        <v>27365</v>
      </c>
      <c r="I37">
        <v>2019</v>
      </c>
      <c r="J37">
        <v>2024</v>
      </c>
      <c r="K37">
        <v>40</v>
      </c>
      <c r="L37">
        <v>99.61</v>
      </c>
      <c r="M37" t="s">
        <v>16</v>
      </c>
      <c r="N37">
        <v>795</v>
      </c>
      <c r="O37">
        <v>99.46</v>
      </c>
      <c r="P37" t="s">
        <v>16</v>
      </c>
      <c r="Q37">
        <v>10</v>
      </c>
      <c r="R37">
        <v>99.47</v>
      </c>
      <c r="S37" t="s">
        <v>16</v>
      </c>
      <c r="T37">
        <v>11</v>
      </c>
      <c r="U37">
        <v>99.5</v>
      </c>
      <c r="V37" t="s">
        <v>16</v>
      </c>
      <c r="W37">
        <v>795</v>
      </c>
      <c r="X37">
        <v>99.47</v>
      </c>
      <c r="Y37" t="s">
        <v>16</v>
      </c>
      <c r="Z37">
        <v>10</v>
      </c>
      <c r="AA37">
        <v>99.5</v>
      </c>
      <c r="AB37" t="s">
        <v>16</v>
      </c>
      <c r="AC37">
        <v>11</v>
      </c>
      <c r="AD37">
        <v>99.5</v>
      </c>
      <c r="AE37" t="s">
        <v>16</v>
      </c>
    </row>
    <row r="38" spans="1:31">
      <c r="A38">
        <v>37</v>
      </c>
      <c r="B38" t="s">
        <v>1122</v>
      </c>
      <c r="C38" t="s">
        <v>1123</v>
      </c>
      <c r="D38" t="s">
        <v>1124</v>
      </c>
      <c r="E38" t="s">
        <v>1125</v>
      </c>
      <c r="F38" t="s">
        <v>1126</v>
      </c>
      <c r="G38">
        <v>730</v>
      </c>
      <c r="H38" t="s">
        <v>27366</v>
      </c>
      <c r="I38">
        <v>2020</v>
      </c>
      <c r="J38">
        <v>2024</v>
      </c>
      <c r="K38">
        <v>12</v>
      </c>
      <c r="L38">
        <v>94.11</v>
      </c>
      <c r="M38" t="s">
        <v>50</v>
      </c>
      <c r="N38">
        <v>730</v>
      </c>
      <c r="O38">
        <v>99.44</v>
      </c>
      <c r="P38" t="s">
        <v>16</v>
      </c>
      <c r="Q38">
        <v>7</v>
      </c>
      <c r="R38">
        <v>98.6</v>
      </c>
      <c r="S38" t="s">
        <v>16</v>
      </c>
      <c r="T38">
        <v>6</v>
      </c>
      <c r="U38">
        <v>98.48</v>
      </c>
      <c r="V38" t="s">
        <v>33</v>
      </c>
      <c r="W38">
        <v>728</v>
      </c>
      <c r="X38">
        <v>99.46</v>
      </c>
      <c r="Y38" t="s">
        <v>16</v>
      </c>
      <c r="Z38">
        <v>7</v>
      </c>
      <c r="AA38">
        <v>98.6</v>
      </c>
      <c r="AB38" t="s">
        <v>16</v>
      </c>
      <c r="AC38">
        <v>6</v>
      </c>
      <c r="AD38">
        <v>98.48</v>
      </c>
      <c r="AE38" t="s">
        <v>33</v>
      </c>
    </row>
    <row r="39" spans="1:31">
      <c r="A39">
        <v>38</v>
      </c>
      <c r="B39" t="s">
        <v>1127</v>
      </c>
      <c r="C39" t="s">
        <v>1128</v>
      </c>
      <c r="D39" t="s">
        <v>1129</v>
      </c>
      <c r="E39" t="s">
        <v>1130</v>
      </c>
      <c r="F39" t="s">
        <v>68</v>
      </c>
      <c r="G39">
        <v>709</v>
      </c>
      <c r="H39" t="s">
        <v>961</v>
      </c>
      <c r="I39">
        <v>2020</v>
      </c>
      <c r="J39">
        <v>2024</v>
      </c>
      <c r="K39">
        <v>15</v>
      </c>
      <c r="L39">
        <v>96.1</v>
      </c>
      <c r="M39" t="s">
        <v>97</v>
      </c>
      <c r="N39">
        <v>709</v>
      </c>
      <c r="O39">
        <v>99.42</v>
      </c>
      <c r="P39" t="s">
        <v>16</v>
      </c>
      <c r="Q39">
        <v>7</v>
      </c>
      <c r="R39">
        <v>98.6</v>
      </c>
      <c r="S39" t="s">
        <v>16</v>
      </c>
      <c r="T39">
        <v>7</v>
      </c>
      <c r="U39">
        <v>98.85</v>
      </c>
      <c r="V39" t="s">
        <v>16</v>
      </c>
      <c r="W39">
        <v>709</v>
      </c>
      <c r="X39">
        <v>99.44</v>
      </c>
      <c r="Y39" t="s">
        <v>16</v>
      </c>
      <c r="Z39">
        <v>7</v>
      </c>
      <c r="AA39">
        <v>98.6</v>
      </c>
      <c r="AB39" t="s">
        <v>16</v>
      </c>
      <c r="AC39">
        <v>7</v>
      </c>
      <c r="AD39">
        <v>98.85</v>
      </c>
      <c r="AE39" t="s">
        <v>16</v>
      </c>
    </row>
    <row r="40" spans="1:31">
      <c r="A40">
        <v>39</v>
      </c>
      <c r="B40" t="s">
        <v>17</v>
      </c>
      <c r="C40" t="s">
        <v>18</v>
      </c>
      <c r="D40" t="s">
        <v>19</v>
      </c>
      <c r="E40" t="s">
        <v>20</v>
      </c>
      <c r="F40" t="s">
        <v>21</v>
      </c>
      <c r="G40">
        <v>703</v>
      </c>
      <c r="H40" t="s">
        <v>27175</v>
      </c>
      <c r="I40">
        <v>2021</v>
      </c>
      <c r="J40">
        <v>2024</v>
      </c>
      <c r="K40">
        <v>18</v>
      </c>
      <c r="L40">
        <v>97.25</v>
      </c>
      <c r="M40" t="s">
        <v>22</v>
      </c>
      <c r="N40">
        <v>703</v>
      </c>
      <c r="O40">
        <v>99.41</v>
      </c>
      <c r="P40" t="s">
        <v>16</v>
      </c>
      <c r="Q40">
        <v>11</v>
      </c>
      <c r="R40">
        <v>99.64</v>
      </c>
      <c r="S40" t="s">
        <v>16</v>
      </c>
      <c r="T40">
        <v>11</v>
      </c>
      <c r="U40">
        <v>99.5</v>
      </c>
      <c r="V40" t="s">
        <v>16</v>
      </c>
      <c r="W40">
        <v>703</v>
      </c>
      <c r="X40">
        <v>99.42</v>
      </c>
      <c r="Y40" t="s">
        <v>16</v>
      </c>
      <c r="Z40">
        <v>11</v>
      </c>
      <c r="AA40">
        <v>99.64</v>
      </c>
      <c r="AB40" t="s">
        <v>16</v>
      </c>
      <c r="AC40">
        <v>11</v>
      </c>
      <c r="AD40">
        <v>99.5</v>
      </c>
      <c r="AE40" t="s">
        <v>16</v>
      </c>
    </row>
    <row r="41" spans="1:31">
      <c r="A41">
        <v>40</v>
      </c>
      <c r="B41" t="s">
        <v>1131</v>
      </c>
      <c r="C41" t="s">
        <v>1132</v>
      </c>
      <c r="D41" t="s">
        <v>1133</v>
      </c>
      <c r="E41" t="s">
        <v>1134</v>
      </c>
      <c r="F41" t="s">
        <v>68</v>
      </c>
      <c r="G41">
        <v>683</v>
      </c>
      <c r="H41" t="s">
        <v>27367</v>
      </c>
      <c r="I41">
        <v>2020</v>
      </c>
      <c r="J41">
        <v>2020</v>
      </c>
      <c r="K41">
        <v>1</v>
      </c>
      <c r="L41">
        <v>32.119999999999997</v>
      </c>
      <c r="M41" t="s">
        <v>198</v>
      </c>
      <c r="N41">
        <v>684</v>
      </c>
      <c r="O41">
        <v>99.39</v>
      </c>
      <c r="P41" t="s">
        <v>16</v>
      </c>
      <c r="Q41">
        <v>1</v>
      </c>
      <c r="R41">
        <v>62.97</v>
      </c>
      <c r="S41" t="s">
        <v>197</v>
      </c>
      <c r="T41">
        <v>1</v>
      </c>
      <c r="U41">
        <v>85.52</v>
      </c>
      <c r="V41" t="s">
        <v>196</v>
      </c>
      <c r="W41">
        <v>683</v>
      </c>
      <c r="X41">
        <v>99.41</v>
      </c>
      <c r="Y41" t="s">
        <v>16</v>
      </c>
      <c r="Z41">
        <v>1</v>
      </c>
      <c r="AA41">
        <v>62.97</v>
      </c>
      <c r="AB41" t="s">
        <v>197</v>
      </c>
      <c r="AC41">
        <v>1</v>
      </c>
      <c r="AD41">
        <v>85.52</v>
      </c>
      <c r="AE41" t="s">
        <v>196</v>
      </c>
    </row>
    <row r="42" spans="1:31">
      <c r="A42">
        <v>41</v>
      </c>
      <c r="B42" t="s">
        <v>1135</v>
      </c>
      <c r="C42" t="s">
        <v>1136</v>
      </c>
      <c r="D42" t="s">
        <v>1137</v>
      </c>
      <c r="E42" t="s">
        <v>1138</v>
      </c>
      <c r="F42" t="s">
        <v>1139</v>
      </c>
      <c r="G42">
        <v>680</v>
      </c>
      <c r="H42" t="s">
        <v>27342</v>
      </c>
      <c r="I42">
        <v>2020</v>
      </c>
      <c r="J42">
        <v>2024</v>
      </c>
      <c r="K42">
        <v>7</v>
      </c>
      <c r="L42">
        <v>85.02</v>
      </c>
      <c r="M42" t="s">
        <v>235</v>
      </c>
      <c r="N42">
        <v>680</v>
      </c>
      <c r="O42">
        <v>99.38</v>
      </c>
      <c r="P42" t="s">
        <v>16</v>
      </c>
      <c r="Q42">
        <v>4</v>
      </c>
      <c r="R42">
        <v>93.83</v>
      </c>
      <c r="S42" t="s">
        <v>50</v>
      </c>
      <c r="T42">
        <v>4</v>
      </c>
      <c r="U42">
        <v>96.8</v>
      </c>
      <c r="V42" t="s">
        <v>22</v>
      </c>
      <c r="W42">
        <v>680</v>
      </c>
      <c r="X42">
        <v>99.39</v>
      </c>
      <c r="Y42" t="s">
        <v>16</v>
      </c>
      <c r="Z42">
        <v>4</v>
      </c>
      <c r="AA42">
        <v>93.83</v>
      </c>
      <c r="AB42" t="s">
        <v>50</v>
      </c>
      <c r="AC42">
        <v>4</v>
      </c>
      <c r="AD42">
        <v>96.83</v>
      </c>
      <c r="AE42" t="s">
        <v>22</v>
      </c>
    </row>
    <row r="43" spans="1:31">
      <c r="A43">
        <v>42</v>
      </c>
      <c r="B43" t="s">
        <v>1140</v>
      </c>
      <c r="C43" t="s">
        <v>1141</v>
      </c>
      <c r="D43" t="s">
        <v>1142</v>
      </c>
      <c r="E43" t="s">
        <v>1143</v>
      </c>
      <c r="F43" t="s">
        <v>1144</v>
      </c>
      <c r="G43">
        <v>650</v>
      </c>
      <c r="H43" t="s">
        <v>27368</v>
      </c>
      <c r="I43">
        <v>2019</v>
      </c>
      <c r="J43">
        <v>2024</v>
      </c>
      <c r="K43">
        <v>20</v>
      </c>
      <c r="L43">
        <v>97.9</v>
      </c>
      <c r="M43" t="s">
        <v>33</v>
      </c>
      <c r="N43">
        <v>650</v>
      </c>
      <c r="O43">
        <v>99.36</v>
      </c>
      <c r="P43" t="s">
        <v>16</v>
      </c>
      <c r="Q43">
        <v>7</v>
      </c>
      <c r="R43">
        <v>98.6</v>
      </c>
      <c r="S43" t="s">
        <v>16</v>
      </c>
      <c r="T43">
        <v>6</v>
      </c>
      <c r="U43">
        <v>98.48</v>
      </c>
      <c r="V43" t="s">
        <v>33</v>
      </c>
      <c r="W43">
        <v>650</v>
      </c>
      <c r="X43">
        <v>99.38</v>
      </c>
      <c r="Y43" t="s">
        <v>16</v>
      </c>
      <c r="Z43">
        <v>7</v>
      </c>
      <c r="AA43">
        <v>98.6</v>
      </c>
      <c r="AB43" t="s">
        <v>16</v>
      </c>
      <c r="AC43">
        <v>6</v>
      </c>
      <c r="AD43">
        <v>98.48</v>
      </c>
      <c r="AE43" t="s">
        <v>33</v>
      </c>
    </row>
    <row r="44" spans="1:31">
      <c r="A44">
        <v>43</v>
      </c>
      <c r="B44" t="s">
        <v>1145</v>
      </c>
      <c r="C44" t="s">
        <v>1146</v>
      </c>
      <c r="D44" t="s">
        <v>1147</v>
      </c>
      <c r="E44" t="s">
        <v>1148</v>
      </c>
      <c r="F44" t="s">
        <v>1149</v>
      </c>
      <c r="G44">
        <v>646</v>
      </c>
      <c r="H44" t="s">
        <v>27369</v>
      </c>
      <c r="I44">
        <v>2020</v>
      </c>
      <c r="J44">
        <v>2024</v>
      </c>
      <c r="K44">
        <v>94</v>
      </c>
      <c r="L44">
        <v>99.97</v>
      </c>
      <c r="M44" t="s">
        <v>16</v>
      </c>
      <c r="N44">
        <v>647</v>
      </c>
      <c r="O44">
        <v>99.35</v>
      </c>
      <c r="P44" t="s">
        <v>16</v>
      </c>
      <c r="Q44">
        <v>16</v>
      </c>
      <c r="R44">
        <v>99.88</v>
      </c>
      <c r="S44" t="s">
        <v>16</v>
      </c>
      <c r="T44">
        <v>24</v>
      </c>
      <c r="U44">
        <v>99.92</v>
      </c>
      <c r="V44" t="s">
        <v>16</v>
      </c>
      <c r="W44">
        <v>647</v>
      </c>
      <c r="X44">
        <v>99.36</v>
      </c>
      <c r="Y44" t="s">
        <v>16</v>
      </c>
      <c r="Z44">
        <v>16</v>
      </c>
      <c r="AA44">
        <v>99.88</v>
      </c>
      <c r="AB44" t="s">
        <v>16</v>
      </c>
      <c r="AC44">
        <v>24</v>
      </c>
      <c r="AD44">
        <v>99.92</v>
      </c>
      <c r="AE44" t="s">
        <v>16</v>
      </c>
    </row>
    <row r="45" spans="1:31">
      <c r="A45">
        <v>44</v>
      </c>
      <c r="B45" t="s">
        <v>1150</v>
      </c>
      <c r="C45" t="s">
        <v>1151</v>
      </c>
      <c r="D45" t="s">
        <v>1152</v>
      </c>
      <c r="E45" t="s">
        <v>1153</v>
      </c>
      <c r="F45" t="s">
        <v>1154</v>
      </c>
      <c r="G45">
        <v>644</v>
      </c>
      <c r="H45" t="s">
        <v>27370</v>
      </c>
      <c r="I45">
        <v>2021</v>
      </c>
      <c r="J45">
        <v>2024</v>
      </c>
      <c r="K45">
        <v>24</v>
      </c>
      <c r="L45">
        <v>98.69</v>
      </c>
      <c r="M45" t="s">
        <v>16</v>
      </c>
      <c r="N45">
        <v>644</v>
      </c>
      <c r="O45">
        <v>99.33</v>
      </c>
      <c r="P45" t="s">
        <v>16</v>
      </c>
      <c r="Q45">
        <v>6</v>
      </c>
      <c r="R45">
        <v>97.67</v>
      </c>
      <c r="S45" t="s">
        <v>33</v>
      </c>
      <c r="T45">
        <v>4</v>
      </c>
      <c r="U45">
        <v>96.8</v>
      </c>
      <c r="V45" t="s">
        <v>22</v>
      </c>
      <c r="W45">
        <v>644</v>
      </c>
      <c r="X45">
        <v>99.35</v>
      </c>
      <c r="Y45" t="s">
        <v>16</v>
      </c>
      <c r="Z45">
        <v>6</v>
      </c>
      <c r="AA45">
        <v>97.67</v>
      </c>
      <c r="AB45" t="s">
        <v>33</v>
      </c>
      <c r="AC45">
        <v>4</v>
      </c>
      <c r="AD45">
        <v>96.83</v>
      </c>
      <c r="AE45" t="s">
        <v>22</v>
      </c>
    </row>
    <row r="46" spans="1:31">
      <c r="A46">
        <v>45</v>
      </c>
      <c r="B46" t="s">
        <v>1155</v>
      </c>
      <c r="C46" t="s">
        <v>1156</v>
      </c>
      <c r="D46" t="s">
        <v>1157</v>
      </c>
      <c r="E46" t="s">
        <v>1158</v>
      </c>
      <c r="F46" t="s">
        <v>1159</v>
      </c>
      <c r="G46">
        <v>634</v>
      </c>
      <c r="H46" t="s">
        <v>27371</v>
      </c>
      <c r="I46">
        <v>2021</v>
      </c>
      <c r="J46">
        <v>2023</v>
      </c>
      <c r="K46">
        <v>6</v>
      </c>
      <c r="L46">
        <v>81.52</v>
      </c>
      <c r="M46" t="s">
        <v>125</v>
      </c>
      <c r="N46">
        <v>634</v>
      </c>
      <c r="O46">
        <v>99.32</v>
      </c>
      <c r="P46" t="s">
        <v>16</v>
      </c>
      <c r="Q46">
        <v>6</v>
      </c>
      <c r="R46">
        <v>97.67</v>
      </c>
      <c r="S46" t="s">
        <v>33</v>
      </c>
      <c r="T46">
        <v>6</v>
      </c>
      <c r="U46">
        <v>98.48</v>
      </c>
      <c r="V46" t="s">
        <v>33</v>
      </c>
      <c r="W46">
        <v>634</v>
      </c>
      <c r="X46">
        <v>99.33</v>
      </c>
      <c r="Y46" t="s">
        <v>16</v>
      </c>
      <c r="Z46">
        <v>6</v>
      </c>
      <c r="AA46">
        <v>97.67</v>
      </c>
      <c r="AB46" t="s">
        <v>33</v>
      </c>
      <c r="AC46">
        <v>6</v>
      </c>
      <c r="AD46">
        <v>98.48</v>
      </c>
      <c r="AE46" t="s">
        <v>33</v>
      </c>
    </row>
    <row r="47" spans="1:31">
      <c r="A47">
        <v>46</v>
      </c>
      <c r="B47" t="s">
        <v>1160</v>
      </c>
      <c r="C47" t="s">
        <v>1161</v>
      </c>
      <c r="D47" t="s">
        <v>1162</v>
      </c>
      <c r="E47" t="s">
        <v>1163</v>
      </c>
      <c r="F47" t="s">
        <v>1164</v>
      </c>
      <c r="G47">
        <v>631</v>
      </c>
      <c r="H47" t="s">
        <v>961</v>
      </c>
      <c r="I47">
        <v>2019</v>
      </c>
      <c r="J47">
        <v>2023</v>
      </c>
      <c r="K47">
        <v>4</v>
      </c>
      <c r="L47">
        <v>71.010000000000005</v>
      </c>
      <c r="M47" t="s">
        <v>180</v>
      </c>
      <c r="N47">
        <v>632</v>
      </c>
      <c r="O47">
        <v>99.3</v>
      </c>
      <c r="P47" t="s">
        <v>16</v>
      </c>
      <c r="Q47">
        <v>3</v>
      </c>
      <c r="R47">
        <v>89.22</v>
      </c>
      <c r="S47" t="s">
        <v>62</v>
      </c>
      <c r="T47">
        <v>2</v>
      </c>
      <c r="U47">
        <v>91.98</v>
      </c>
      <c r="V47" t="s">
        <v>98</v>
      </c>
      <c r="W47">
        <v>631</v>
      </c>
      <c r="X47">
        <v>99.32</v>
      </c>
      <c r="Y47" t="s">
        <v>16</v>
      </c>
      <c r="Z47">
        <v>3</v>
      </c>
      <c r="AA47">
        <v>89.24</v>
      </c>
      <c r="AB47" t="s">
        <v>62</v>
      </c>
      <c r="AC47">
        <v>2</v>
      </c>
      <c r="AD47">
        <v>91.99</v>
      </c>
      <c r="AE47" t="s">
        <v>98</v>
      </c>
    </row>
    <row r="48" spans="1:31">
      <c r="A48">
        <v>47</v>
      </c>
      <c r="B48" t="s">
        <v>1165</v>
      </c>
      <c r="C48" t="s">
        <v>1166</v>
      </c>
      <c r="D48" t="s">
        <v>1167</v>
      </c>
      <c r="E48" t="s">
        <v>1168</v>
      </c>
      <c r="F48" t="s">
        <v>1169</v>
      </c>
      <c r="G48">
        <v>612</v>
      </c>
      <c r="H48" t="s">
        <v>27372</v>
      </c>
      <c r="I48">
        <v>2020</v>
      </c>
      <c r="J48">
        <v>2020</v>
      </c>
      <c r="K48">
        <v>2</v>
      </c>
      <c r="L48">
        <v>50.7</v>
      </c>
      <c r="M48" t="s">
        <v>300</v>
      </c>
      <c r="N48">
        <v>615</v>
      </c>
      <c r="O48">
        <v>99.28</v>
      </c>
      <c r="P48" t="s">
        <v>16</v>
      </c>
      <c r="Q48">
        <v>1</v>
      </c>
      <c r="R48">
        <v>62.97</v>
      </c>
      <c r="S48" t="s">
        <v>197</v>
      </c>
      <c r="T48">
        <v>1</v>
      </c>
      <c r="U48">
        <v>85.52</v>
      </c>
      <c r="V48" t="s">
        <v>196</v>
      </c>
      <c r="W48">
        <v>612</v>
      </c>
      <c r="X48">
        <v>99.27</v>
      </c>
      <c r="Y48" t="s">
        <v>16</v>
      </c>
      <c r="Z48">
        <v>1</v>
      </c>
      <c r="AA48">
        <v>62.97</v>
      </c>
      <c r="AB48" t="s">
        <v>197</v>
      </c>
      <c r="AC48">
        <v>1</v>
      </c>
      <c r="AD48">
        <v>85.52</v>
      </c>
      <c r="AE48" t="s">
        <v>196</v>
      </c>
    </row>
    <row r="49" spans="1:31">
      <c r="A49">
        <v>48</v>
      </c>
      <c r="B49" t="s">
        <v>1170</v>
      </c>
      <c r="C49" t="s">
        <v>1171</v>
      </c>
      <c r="D49" t="s">
        <v>1172</v>
      </c>
      <c r="E49" t="s">
        <v>1173</v>
      </c>
      <c r="F49" t="s">
        <v>1174</v>
      </c>
      <c r="G49">
        <v>609</v>
      </c>
      <c r="H49" t="s">
        <v>27373</v>
      </c>
      <c r="I49">
        <v>2019</v>
      </c>
      <c r="J49">
        <v>2024</v>
      </c>
      <c r="K49">
        <v>10</v>
      </c>
      <c r="L49">
        <v>91.54</v>
      </c>
      <c r="M49" t="s">
        <v>98</v>
      </c>
      <c r="N49">
        <v>609</v>
      </c>
      <c r="O49">
        <v>99.24</v>
      </c>
      <c r="P49" t="s">
        <v>16</v>
      </c>
      <c r="Q49">
        <v>8</v>
      </c>
      <c r="R49">
        <v>99.02</v>
      </c>
      <c r="S49" t="s">
        <v>16</v>
      </c>
      <c r="T49">
        <v>7</v>
      </c>
      <c r="U49">
        <v>98.85</v>
      </c>
      <c r="V49" t="s">
        <v>16</v>
      </c>
      <c r="W49">
        <v>608</v>
      </c>
      <c r="X49">
        <v>99.25</v>
      </c>
      <c r="Y49" t="s">
        <v>16</v>
      </c>
      <c r="Z49">
        <v>8</v>
      </c>
      <c r="AA49">
        <v>99.02</v>
      </c>
      <c r="AB49" t="s">
        <v>16</v>
      </c>
      <c r="AC49">
        <v>7</v>
      </c>
      <c r="AD49">
        <v>98.85</v>
      </c>
      <c r="AE49" t="s">
        <v>16</v>
      </c>
    </row>
    <row r="50" spans="1:31">
      <c r="A50">
        <v>49</v>
      </c>
      <c r="B50" t="s">
        <v>1175</v>
      </c>
      <c r="C50" t="s">
        <v>1176</v>
      </c>
      <c r="D50" t="s">
        <v>1177</v>
      </c>
      <c r="E50" t="s">
        <v>1178</v>
      </c>
      <c r="F50" t="s">
        <v>1179</v>
      </c>
      <c r="G50">
        <v>609</v>
      </c>
      <c r="H50" t="s">
        <v>27374</v>
      </c>
      <c r="I50">
        <v>2019</v>
      </c>
      <c r="J50">
        <v>2024</v>
      </c>
      <c r="K50">
        <v>20</v>
      </c>
      <c r="L50">
        <v>97.9</v>
      </c>
      <c r="M50" t="s">
        <v>33</v>
      </c>
      <c r="N50">
        <v>614</v>
      </c>
      <c r="O50">
        <v>99.25</v>
      </c>
      <c r="P50" t="s">
        <v>16</v>
      </c>
      <c r="Q50">
        <v>12</v>
      </c>
      <c r="R50">
        <v>99.78</v>
      </c>
      <c r="S50" t="s">
        <v>16</v>
      </c>
      <c r="T50">
        <v>13</v>
      </c>
      <c r="U50">
        <v>99.7</v>
      </c>
      <c r="V50" t="s">
        <v>16</v>
      </c>
      <c r="W50">
        <v>613</v>
      </c>
      <c r="X50">
        <v>99.28</v>
      </c>
      <c r="Y50" t="s">
        <v>16</v>
      </c>
      <c r="Z50">
        <v>12</v>
      </c>
      <c r="AA50">
        <v>99.78</v>
      </c>
      <c r="AB50" t="s">
        <v>16</v>
      </c>
      <c r="AC50">
        <v>13</v>
      </c>
      <c r="AD50">
        <v>99.7</v>
      </c>
      <c r="AE50" t="s">
        <v>16</v>
      </c>
    </row>
    <row r="51" spans="1:31">
      <c r="A51">
        <v>50</v>
      </c>
      <c r="B51" t="s">
        <v>1180</v>
      </c>
      <c r="C51" t="s">
        <v>1181</v>
      </c>
      <c r="D51" t="s">
        <v>1182</v>
      </c>
      <c r="E51" t="s">
        <v>1183</v>
      </c>
      <c r="F51" t="s">
        <v>1184</v>
      </c>
      <c r="G51">
        <v>606</v>
      </c>
      <c r="H51" t="s">
        <v>961</v>
      </c>
      <c r="I51">
        <v>2020</v>
      </c>
      <c r="J51">
        <v>2024</v>
      </c>
      <c r="K51">
        <v>18</v>
      </c>
      <c r="L51">
        <v>97.25</v>
      </c>
      <c r="M51" t="s">
        <v>22</v>
      </c>
      <c r="N51">
        <v>615</v>
      </c>
      <c r="O51">
        <v>99.28</v>
      </c>
      <c r="P51" t="s">
        <v>16</v>
      </c>
      <c r="Q51">
        <v>9</v>
      </c>
      <c r="R51">
        <v>99.24</v>
      </c>
      <c r="S51" t="s">
        <v>16</v>
      </c>
      <c r="T51">
        <v>9</v>
      </c>
      <c r="U51">
        <v>99.24</v>
      </c>
      <c r="V51" t="s">
        <v>16</v>
      </c>
      <c r="W51">
        <v>614</v>
      </c>
      <c r="X51">
        <v>99.3</v>
      </c>
      <c r="Y51" t="s">
        <v>16</v>
      </c>
      <c r="Z51">
        <v>9</v>
      </c>
      <c r="AA51">
        <v>99.24</v>
      </c>
      <c r="AB51" t="s">
        <v>16</v>
      </c>
      <c r="AC51">
        <v>9</v>
      </c>
      <c r="AD51">
        <v>99.24</v>
      </c>
      <c r="AE51" t="s">
        <v>16</v>
      </c>
    </row>
    <row r="52" spans="1:31">
      <c r="A52">
        <v>51</v>
      </c>
      <c r="B52" t="s">
        <v>1185</v>
      </c>
      <c r="C52" t="s">
        <v>1186</v>
      </c>
      <c r="D52" t="s">
        <v>1187</v>
      </c>
      <c r="E52" t="s">
        <v>1188</v>
      </c>
      <c r="F52" t="s">
        <v>1189</v>
      </c>
      <c r="G52">
        <v>577</v>
      </c>
      <c r="H52" t="s">
        <v>27375</v>
      </c>
      <c r="I52">
        <v>2022</v>
      </c>
      <c r="J52">
        <v>2022</v>
      </c>
      <c r="K52">
        <v>4</v>
      </c>
      <c r="L52">
        <v>71.010000000000005</v>
      </c>
      <c r="M52" t="s">
        <v>180</v>
      </c>
      <c r="N52">
        <v>577</v>
      </c>
      <c r="O52">
        <v>99.22</v>
      </c>
      <c r="P52" t="s">
        <v>16</v>
      </c>
      <c r="Q52">
        <v>3</v>
      </c>
      <c r="R52">
        <v>89.22</v>
      </c>
      <c r="S52" t="s">
        <v>62</v>
      </c>
      <c r="T52">
        <v>3</v>
      </c>
      <c r="U52">
        <v>95.19</v>
      </c>
      <c r="V52" t="s">
        <v>49</v>
      </c>
      <c r="W52">
        <v>577</v>
      </c>
      <c r="X52">
        <v>99.24</v>
      </c>
      <c r="Y52" t="s">
        <v>16</v>
      </c>
      <c r="Z52">
        <v>3</v>
      </c>
      <c r="AA52">
        <v>89.24</v>
      </c>
      <c r="AB52" t="s">
        <v>62</v>
      </c>
      <c r="AC52">
        <v>3</v>
      </c>
      <c r="AD52">
        <v>95.23</v>
      </c>
      <c r="AE52" t="s">
        <v>49</v>
      </c>
    </row>
    <row r="53" spans="1:31">
      <c r="A53">
        <v>52</v>
      </c>
      <c r="B53" t="s">
        <v>883</v>
      </c>
      <c r="C53" t="s">
        <v>884</v>
      </c>
      <c r="D53" t="s">
        <v>885</v>
      </c>
      <c r="E53" t="s">
        <v>886</v>
      </c>
      <c r="F53" t="s">
        <v>887</v>
      </c>
      <c r="G53">
        <v>574</v>
      </c>
      <c r="H53" t="s">
        <v>27330</v>
      </c>
      <c r="I53">
        <v>2020</v>
      </c>
      <c r="J53">
        <v>2024</v>
      </c>
      <c r="K53">
        <v>22</v>
      </c>
      <c r="L53">
        <v>98.34</v>
      </c>
      <c r="M53" t="s">
        <v>33</v>
      </c>
      <c r="N53">
        <v>574</v>
      </c>
      <c r="O53">
        <v>99.21</v>
      </c>
      <c r="P53" t="s">
        <v>16</v>
      </c>
      <c r="Q53">
        <v>10</v>
      </c>
      <c r="R53">
        <v>99.47</v>
      </c>
      <c r="S53" t="s">
        <v>16</v>
      </c>
      <c r="T53">
        <v>11</v>
      </c>
      <c r="U53">
        <v>99.5</v>
      </c>
      <c r="V53" t="s">
        <v>16</v>
      </c>
      <c r="W53">
        <v>573</v>
      </c>
      <c r="X53">
        <v>99.22</v>
      </c>
      <c r="Y53" t="s">
        <v>16</v>
      </c>
      <c r="Z53">
        <v>10</v>
      </c>
      <c r="AA53">
        <v>99.5</v>
      </c>
      <c r="AB53" t="s">
        <v>16</v>
      </c>
      <c r="AC53">
        <v>11</v>
      </c>
      <c r="AD53">
        <v>99.5</v>
      </c>
      <c r="AE53" t="s">
        <v>16</v>
      </c>
    </row>
    <row r="54" spans="1:31">
      <c r="A54">
        <v>53</v>
      </c>
      <c r="B54" t="s">
        <v>1190</v>
      </c>
      <c r="C54" t="s">
        <v>1191</v>
      </c>
      <c r="D54" t="s">
        <v>1192</v>
      </c>
      <c r="E54" t="s">
        <v>1193</v>
      </c>
      <c r="F54" t="s">
        <v>170</v>
      </c>
      <c r="G54">
        <v>569</v>
      </c>
      <c r="H54" t="s">
        <v>27376</v>
      </c>
      <c r="I54">
        <v>2020</v>
      </c>
      <c r="J54">
        <v>2023</v>
      </c>
      <c r="K54">
        <v>32</v>
      </c>
      <c r="L54">
        <v>99.28</v>
      </c>
      <c r="M54" t="s">
        <v>16</v>
      </c>
      <c r="N54">
        <v>569</v>
      </c>
      <c r="O54">
        <v>99.19</v>
      </c>
      <c r="P54" t="s">
        <v>16</v>
      </c>
      <c r="Q54">
        <v>12</v>
      </c>
      <c r="R54">
        <v>99.78</v>
      </c>
      <c r="S54" t="s">
        <v>16</v>
      </c>
      <c r="T54">
        <v>13</v>
      </c>
      <c r="U54">
        <v>99.7</v>
      </c>
      <c r="V54" t="s">
        <v>16</v>
      </c>
      <c r="W54">
        <v>567</v>
      </c>
      <c r="X54">
        <v>99.21</v>
      </c>
      <c r="Y54" t="s">
        <v>16</v>
      </c>
      <c r="Z54">
        <v>12</v>
      </c>
      <c r="AA54">
        <v>99.78</v>
      </c>
      <c r="AB54" t="s">
        <v>16</v>
      </c>
      <c r="AC54">
        <v>13</v>
      </c>
      <c r="AD54">
        <v>99.7</v>
      </c>
      <c r="AE54" t="s">
        <v>16</v>
      </c>
    </row>
    <row r="55" spans="1:31">
      <c r="A55">
        <v>54</v>
      </c>
      <c r="B55" t="s">
        <v>1194</v>
      </c>
      <c r="C55" t="s">
        <v>1195</v>
      </c>
      <c r="D55" t="s">
        <v>1196</v>
      </c>
      <c r="E55" t="s">
        <v>1173</v>
      </c>
      <c r="F55" t="s">
        <v>1197</v>
      </c>
      <c r="G55">
        <v>563</v>
      </c>
      <c r="H55" t="s">
        <v>961</v>
      </c>
      <c r="I55">
        <v>2019</v>
      </c>
      <c r="J55">
        <v>2024</v>
      </c>
      <c r="K55">
        <v>13</v>
      </c>
      <c r="L55">
        <v>94.77</v>
      </c>
      <c r="M55" t="s">
        <v>49</v>
      </c>
      <c r="N55">
        <v>563</v>
      </c>
      <c r="O55">
        <v>99.18</v>
      </c>
      <c r="P55" t="s">
        <v>16</v>
      </c>
      <c r="Q55">
        <v>8</v>
      </c>
      <c r="R55">
        <v>99.02</v>
      </c>
      <c r="S55" t="s">
        <v>16</v>
      </c>
      <c r="T55">
        <v>8</v>
      </c>
      <c r="U55">
        <v>99.08</v>
      </c>
      <c r="V55" t="s">
        <v>16</v>
      </c>
      <c r="W55">
        <v>562</v>
      </c>
      <c r="X55">
        <v>99.19</v>
      </c>
      <c r="Y55" t="s">
        <v>16</v>
      </c>
      <c r="Z55">
        <v>8</v>
      </c>
      <c r="AA55">
        <v>99.02</v>
      </c>
      <c r="AB55" t="s">
        <v>16</v>
      </c>
      <c r="AC55">
        <v>8</v>
      </c>
      <c r="AD55">
        <v>99.08</v>
      </c>
      <c r="AE55" t="s">
        <v>16</v>
      </c>
    </row>
    <row r="56" spans="1:31">
      <c r="A56">
        <v>55</v>
      </c>
      <c r="B56" t="s">
        <v>1198</v>
      </c>
      <c r="C56" t="s">
        <v>1199</v>
      </c>
      <c r="D56" t="s">
        <v>1200</v>
      </c>
      <c r="E56" t="s">
        <v>1201</v>
      </c>
      <c r="F56" t="s">
        <v>1202</v>
      </c>
      <c r="G56">
        <v>558</v>
      </c>
      <c r="H56" t="s">
        <v>27377</v>
      </c>
      <c r="I56">
        <v>2022</v>
      </c>
      <c r="J56">
        <v>2024</v>
      </c>
      <c r="K56">
        <v>9</v>
      </c>
      <c r="L56">
        <v>89.83</v>
      </c>
      <c r="M56" t="s">
        <v>86</v>
      </c>
      <c r="N56">
        <v>559</v>
      </c>
      <c r="O56">
        <v>99.16</v>
      </c>
      <c r="P56" t="s">
        <v>16</v>
      </c>
      <c r="Q56">
        <v>7</v>
      </c>
      <c r="R56">
        <v>98.6</v>
      </c>
      <c r="S56" t="s">
        <v>16</v>
      </c>
      <c r="T56">
        <v>6</v>
      </c>
      <c r="U56">
        <v>98.48</v>
      </c>
      <c r="V56" t="s">
        <v>33</v>
      </c>
      <c r="W56">
        <v>559</v>
      </c>
      <c r="X56">
        <v>99.18</v>
      </c>
      <c r="Y56" t="s">
        <v>16</v>
      </c>
      <c r="Z56">
        <v>7</v>
      </c>
      <c r="AA56">
        <v>98.6</v>
      </c>
      <c r="AB56" t="s">
        <v>16</v>
      </c>
      <c r="AC56">
        <v>6</v>
      </c>
      <c r="AD56">
        <v>98.48</v>
      </c>
      <c r="AE56" t="s">
        <v>33</v>
      </c>
    </row>
    <row r="57" spans="1:31">
      <c r="A57">
        <v>56</v>
      </c>
      <c r="B57" t="s">
        <v>1203</v>
      </c>
      <c r="C57" t="s">
        <v>1204</v>
      </c>
      <c r="D57" t="s">
        <v>1205</v>
      </c>
      <c r="E57" t="s">
        <v>1206</v>
      </c>
      <c r="F57" t="s">
        <v>1207</v>
      </c>
      <c r="G57">
        <v>554</v>
      </c>
      <c r="H57" t="s">
        <v>27378</v>
      </c>
      <c r="I57">
        <v>2020</v>
      </c>
      <c r="J57">
        <v>2023</v>
      </c>
      <c r="K57">
        <v>13</v>
      </c>
      <c r="L57">
        <v>94.77</v>
      </c>
      <c r="M57" t="s">
        <v>49</v>
      </c>
      <c r="N57">
        <v>554</v>
      </c>
      <c r="O57">
        <v>99.14</v>
      </c>
      <c r="P57" t="s">
        <v>16</v>
      </c>
      <c r="Q57">
        <v>6</v>
      </c>
      <c r="R57">
        <v>97.67</v>
      </c>
      <c r="S57" t="s">
        <v>33</v>
      </c>
      <c r="T57">
        <v>5</v>
      </c>
      <c r="U57">
        <v>97.85</v>
      </c>
      <c r="V57" t="s">
        <v>33</v>
      </c>
      <c r="W57">
        <v>553</v>
      </c>
      <c r="X57">
        <v>99.16</v>
      </c>
      <c r="Y57" t="s">
        <v>16</v>
      </c>
      <c r="Z57">
        <v>6</v>
      </c>
      <c r="AA57">
        <v>97.67</v>
      </c>
      <c r="AB57" t="s">
        <v>33</v>
      </c>
      <c r="AC57">
        <v>5</v>
      </c>
      <c r="AD57">
        <v>97.85</v>
      </c>
      <c r="AE57" t="s">
        <v>33</v>
      </c>
    </row>
    <row r="58" spans="1:31">
      <c r="A58">
        <v>57</v>
      </c>
      <c r="B58" t="s">
        <v>1208</v>
      </c>
      <c r="C58" t="s">
        <v>1209</v>
      </c>
      <c r="D58" t="s">
        <v>1210</v>
      </c>
      <c r="E58" t="s">
        <v>1211</v>
      </c>
      <c r="F58" t="s">
        <v>872</v>
      </c>
      <c r="G58">
        <v>538</v>
      </c>
      <c r="H58" t="s">
        <v>961</v>
      </c>
      <c r="I58">
        <v>2019</v>
      </c>
      <c r="J58">
        <v>2024</v>
      </c>
      <c r="K58">
        <v>11</v>
      </c>
      <c r="L58">
        <v>93.06</v>
      </c>
      <c r="M58" t="s">
        <v>74</v>
      </c>
      <c r="N58">
        <v>539</v>
      </c>
      <c r="O58">
        <v>99.13</v>
      </c>
      <c r="P58" t="s">
        <v>16</v>
      </c>
      <c r="Q58">
        <v>7</v>
      </c>
      <c r="R58">
        <v>98.6</v>
      </c>
      <c r="S58" t="s">
        <v>16</v>
      </c>
      <c r="T58">
        <v>6</v>
      </c>
      <c r="U58">
        <v>98.48</v>
      </c>
      <c r="V58" t="s">
        <v>33</v>
      </c>
      <c r="W58">
        <v>539</v>
      </c>
      <c r="X58">
        <v>99.14</v>
      </c>
      <c r="Y58" t="s">
        <v>16</v>
      </c>
      <c r="Z58">
        <v>7</v>
      </c>
      <c r="AA58">
        <v>98.6</v>
      </c>
      <c r="AB58" t="s">
        <v>16</v>
      </c>
      <c r="AC58">
        <v>6</v>
      </c>
      <c r="AD58">
        <v>98.48</v>
      </c>
      <c r="AE58" t="s">
        <v>33</v>
      </c>
    </row>
    <row r="59" spans="1:31">
      <c r="A59">
        <v>58</v>
      </c>
      <c r="B59" t="s">
        <v>1212</v>
      </c>
      <c r="C59" t="s">
        <v>1213</v>
      </c>
      <c r="D59" t="s">
        <v>1214</v>
      </c>
      <c r="E59" t="s">
        <v>970</v>
      </c>
      <c r="F59" t="s">
        <v>476</v>
      </c>
      <c r="G59">
        <v>536</v>
      </c>
      <c r="H59" t="s">
        <v>1215</v>
      </c>
      <c r="I59">
        <v>2019</v>
      </c>
      <c r="J59">
        <v>2024</v>
      </c>
      <c r="K59">
        <v>13</v>
      </c>
      <c r="L59">
        <v>94.77</v>
      </c>
      <c r="M59" t="s">
        <v>49</v>
      </c>
      <c r="N59">
        <v>536</v>
      </c>
      <c r="O59">
        <v>99.11</v>
      </c>
      <c r="P59" t="s">
        <v>16</v>
      </c>
      <c r="Q59">
        <v>5</v>
      </c>
      <c r="R59">
        <v>96.02</v>
      </c>
      <c r="S59" t="s">
        <v>97</v>
      </c>
      <c r="T59">
        <v>5</v>
      </c>
      <c r="U59">
        <v>97.85</v>
      </c>
      <c r="V59" t="s">
        <v>33</v>
      </c>
      <c r="W59">
        <v>536</v>
      </c>
      <c r="X59">
        <v>99.13</v>
      </c>
      <c r="Y59" t="s">
        <v>16</v>
      </c>
      <c r="Z59">
        <v>5</v>
      </c>
      <c r="AA59">
        <v>96.03</v>
      </c>
      <c r="AB59" t="s">
        <v>97</v>
      </c>
      <c r="AC59">
        <v>5</v>
      </c>
      <c r="AD59">
        <v>97.85</v>
      </c>
      <c r="AE59" t="s">
        <v>33</v>
      </c>
    </row>
    <row r="60" spans="1:31">
      <c r="A60">
        <v>59</v>
      </c>
      <c r="B60" t="s">
        <v>1216</v>
      </c>
      <c r="C60" t="s">
        <v>1217</v>
      </c>
      <c r="D60" t="s">
        <v>1218</v>
      </c>
      <c r="E60" t="s">
        <v>1219</v>
      </c>
      <c r="F60" t="s">
        <v>1220</v>
      </c>
      <c r="G60">
        <v>534</v>
      </c>
      <c r="H60" t="s">
        <v>27379</v>
      </c>
      <c r="I60">
        <v>2020</v>
      </c>
      <c r="J60">
        <v>2023</v>
      </c>
      <c r="K60">
        <v>7</v>
      </c>
      <c r="L60">
        <v>85.02</v>
      </c>
      <c r="M60" t="s">
        <v>235</v>
      </c>
      <c r="N60">
        <v>536</v>
      </c>
      <c r="O60">
        <v>99.11</v>
      </c>
      <c r="P60" t="s">
        <v>16</v>
      </c>
      <c r="Q60">
        <v>4</v>
      </c>
      <c r="R60">
        <v>93.83</v>
      </c>
      <c r="S60" t="s">
        <v>50</v>
      </c>
      <c r="T60">
        <v>2</v>
      </c>
      <c r="U60">
        <v>91.98</v>
      </c>
      <c r="V60" t="s">
        <v>98</v>
      </c>
      <c r="W60">
        <v>535</v>
      </c>
      <c r="X60">
        <v>99.11</v>
      </c>
      <c r="Y60" t="s">
        <v>16</v>
      </c>
      <c r="Z60">
        <v>4</v>
      </c>
      <c r="AA60">
        <v>93.83</v>
      </c>
      <c r="AB60" t="s">
        <v>50</v>
      </c>
      <c r="AC60">
        <v>2</v>
      </c>
      <c r="AD60">
        <v>91.99</v>
      </c>
      <c r="AE60" t="s">
        <v>98</v>
      </c>
    </row>
    <row r="61" spans="1:31">
      <c r="A61">
        <v>60</v>
      </c>
      <c r="B61" t="s">
        <v>1221</v>
      </c>
      <c r="C61" t="s">
        <v>1222</v>
      </c>
      <c r="D61" t="s">
        <v>1223</v>
      </c>
      <c r="E61" t="s">
        <v>1224</v>
      </c>
      <c r="F61" t="s">
        <v>1225</v>
      </c>
      <c r="G61">
        <v>528</v>
      </c>
      <c r="H61" t="s">
        <v>961</v>
      </c>
      <c r="I61">
        <v>2021</v>
      </c>
      <c r="J61">
        <v>2024</v>
      </c>
      <c r="K61">
        <v>8</v>
      </c>
      <c r="L61">
        <v>87.79</v>
      </c>
      <c r="M61" t="s">
        <v>51</v>
      </c>
      <c r="N61">
        <v>530</v>
      </c>
      <c r="O61">
        <v>99.08</v>
      </c>
      <c r="P61" t="s">
        <v>16</v>
      </c>
      <c r="Q61">
        <v>6</v>
      </c>
      <c r="R61">
        <v>97.67</v>
      </c>
      <c r="S61" t="s">
        <v>33</v>
      </c>
      <c r="T61">
        <v>3</v>
      </c>
      <c r="U61">
        <v>95.19</v>
      </c>
      <c r="V61" t="s">
        <v>49</v>
      </c>
      <c r="W61">
        <v>529</v>
      </c>
      <c r="X61">
        <v>99.1</v>
      </c>
      <c r="Y61" t="s">
        <v>16</v>
      </c>
      <c r="Z61">
        <v>6</v>
      </c>
      <c r="AA61">
        <v>97.67</v>
      </c>
      <c r="AB61" t="s">
        <v>33</v>
      </c>
      <c r="AC61">
        <v>3</v>
      </c>
      <c r="AD61">
        <v>95.23</v>
      </c>
      <c r="AE61" t="s">
        <v>49</v>
      </c>
    </row>
    <row r="62" spans="1:31">
      <c r="A62">
        <v>61</v>
      </c>
      <c r="B62" t="s">
        <v>1226</v>
      </c>
      <c r="C62" t="s">
        <v>1227</v>
      </c>
      <c r="D62" t="s">
        <v>1228</v>
      </c>
      <c r="E62" t="s">
        <v>1229</v>
      </c>
      <c r="F62" t="s">
        <v>1230</v>
      </c>
      <c r="G62">
        <v>517</v>
      </c>
      <c r="H62" t="s">
        <v>27380</v>
      </c>
      <c r="I62">
        <v>2020</v>
      </c>
      <c r="J62">
        <v>2024</v>
      </c>
      <c r="K62">
        <v>18</v>
      </c>
      <c r="L62">
        <v>97.25</v>
      </c>
      <c r="M62" t="s">
        <v>22</v>
      </c>
      <c r="N62">
        <v>517</v>
      </c>
      <c r="O62">
        <v>99.05</v>
      </c>
      <c r="P62" t="s">
        <v>16</v>
      </c>
      <c r="Q62">
        <v>9</v>
      </c>
      <c r="R62">
        <v>99.24</v>
      </c>
      <c r="S62" t="s">
        <v>16</v>
      </c>
      <c r="T62">
        <v>9</v>
      </c>
      <c r="U62">
        <v>99.24</v>
      </c>
      <c r="V62" t="s">
        <v>16</v>
      </c>
      <c r="W62">
        <v>515</v>
      </c>
      <c r="X62">
        <v>99.07</v>
      </c>
      <c r="Y62" t="s">
        <v>16</v>
      </c>
      <c r="Z62">
        <v>9</v>
      </c>
      <c r="AA62">
        <v>99.24</v>
      </c>
      <c r="AB62" t="s">
        <v>16</v>
      </c>
      <c r="AC62">
        <v>9</v>
      </c>
      <c r="AD62">
        <v>99.24</v>
      </c>
      <c r="AE62" t="s">
        <v>16</v>
      </c>
    </row>
    <row r="63" spans="1:31">
      <c r="A63">
        <v>62</v>
      </c>
      <c r="B63" t="s">
        <v>1231</v>
      </c>
      <c r="C63" t="s">
        <v>1232</v>
      </c>
      <c r="D63" t="s">
        <v>1233</v>
      </c>
      <c r="E63" t="s">
        <v>1234</v>
      </c>
      <c r="F63" t="s">
        <v>1235</v>
      </c>
      <c r="G63">
        <v>515</v>
      </c>
      <c r="H63" t="s">
        <v>961</v>
      </c>
      <c r="I63">
        <v>2020</v>
      </c>
      <c r="J63">
        <v>2024</v>
      </c>
      <c r="K63">
        <v>52</v>
      </c>
      <c r="L63">
        <v>99.83</v>
      </c>
      <c r="M63" t="s">
        <v>16</v>
      </c>
      <c r="N63">
        <v>530</v>
      </c>
      <c r="O63">
        <v>99.08</v>
      </c>
      <c r="P63" t="s">
        <v>16</v>
      </c>
      <c r="Q63">
        <v>10</v>
      </c>
      <c r="R63">
        <v>99.47</v>
      </c>
      <c r="S63" t="s">
        <v>16</v>
      </c>
      <c r="T63">
        <v>10</v>
      </c>
      <c r="U63">
        <v>99.41</v>
      </c>
      <c r="V63" t="s">
        <v>16</v>
      </c>
      <c r="W63">
        <v>529</v>
      </c>
      <c r="X63">
        <v>99.1</v>
      </c>
      <c r="Y63" t="s">
        <v>16</v>
      </c>
      <c r="Z63">
        <v>10</v>
      </c>
      <c r="AA63">
        <v>99.5</v>
      </c>
      <c r="AB63" t="s">
        <v>16</v>
      </c>
      <c r="AC63">
        <v>10</v>
      </c>
      <c r="AD63">
        <v>99.42</v>
      </c>
      <c r="AE63" t="s">
        <v>16</v>
      </c>
    </row>
    <row r="64" spans="1:31">
      <c r="A64">
        <v>63</v>
      </c>
      <c r="B64" t="s">
        <v>1236</v>
      </c>
      <c r="C64" t="s">
        <v>1237</v>
      </c>
      <c r="D64" t="s">
        <v>1238</v>
      </c>
      <c r="E64" t="s">
        <v>1239</v>
      </c>
      <c r="F64" t="s">
        <v>1240</v>
      </c>
      <c r="G64">
        <v>513</v>
      </c>
      <c r="H64" t="s">
        <v>27381</v>
      </c>
      <c r="I64">
        <v>2019</v>
      </c>
      <c r="J64">
        <v>2023</v>
      </c>
      <c r="K64">
        <v>36</v>
      </c>
      <c r="L64">
        <v>99.49</v>
      </c>
      <c r="M64" t="s">
        <v>16</v>
      </c>
      <c r="N64">
        <v>514</v>
      </c>
      <c r="O64">
        <v>99.04</v>
      </c>
      <c r="P64" t="s">
        <v>16</v>
      </c>
      <c r="Q64">
        <v>13</v>
      </c>
      <c r="R64">
        <v>99.83</v>
      </c>
      <c r="S64" t="s">
        <v>16</v>
      </c>
      <c r="T64">
        <v>19</v>
      </c>
      <c r="U64">
        <v>99.88</v>
      </c>
      <c r="V64" t="s">
        <v>16</v>
      </c>
      <c r="W64">
        <v>512</v>
      </c>
      <c r="X64">
        <v>99.05</v>
      </c>
      <c r="Y64" t="s">
        <v>16</v>
      </c>
      <c r="Z64">
        <v>13</v>
      </c>
      <c r="AA64">
        <v>99.83</v>
      </c>
      <c r="AB64" t="s">
        <v>16</v>
      </c>
      <c r="AC64">
        <v>19</v>
      </c>
      <c r="AD64">
        <v>99.88</v>
      </c>
      <c r="AE64" t="s">
        <v>16</v>
      </c>
    </row>
    <row r="65" spans="1:31">
      <c r="A65">
        <v>64</v>
      </c>
      <c r="B65" t="s">
        <v>1241</v>
      </c>
      <c r="C65" t="s">
        <v>1242</v>
      </c>
      <c r="D65" t="s">
        <v>1243</v>
      </c>
      <c r="E65" t="s">
        <v>1244</v>
      </c>
      <c r="F65" t="s">
        <v>1245</v>
      </c>
      <c r="G65">
        <v>504</v>
      </c>
      <c r="H65" t="s">
        <v>1215</v>
      </c>
      <c r="I65">
        <v>2021</v>
      </c>
      <c r="J65">
        <v>2024</v>
      </c>
      <c r="K65">
        <v>17</v>
      </c>
      <c r="L65">
        <v>96.95</v>
      </c>
      <c r="M65" t="s">
        <v>22</v>
      </c>
      <c r="N65">
        <v>504</v>
      </c>
      <c r="O65">
        <v>99.02</v>
      </c>
      <c r="P65" t="s">
        <v>16</v>
      </c>
      <c r="Q65">
        <v>12</v>
      </c>
      <c r="R65">
        <v>99.78</v>
      </c>
      <c r="S65" t="s">
        <v>16</v>
      </c>
      <c r="T65">
        <v>13</v>
      </c>
      <c r="U65">
        <v>99.7</v>
      </c>
      <c r="V65" t="s">
        <v>16</v>
      </c>
      <c r="W65">
        <v>496</v>
      </c>
      <c r="X65">
        <v>99.04</v>
      </c>
      <c r="Y65" t="s">
        <v>16</v>
      </c>
      <c r="Z65">
        <v>12</v>
      </c>
      <c r="AA65">
        <v>99.78</v>
      </c>
      <c r="AB65" t="s">
        <v>16</v>
      </c>
      <c r="AC65">
        <v>12</v>
      </c>
      <c r="AD65">
        <v>99.61</v>
      </c>
      <c r="AE65" t="s">
        <v>16</v>
      </c>
    </row>
    <row r="66" spans="1:31">
      <c r="A66">
        <v>65</v>
      </c>
      <c r="B66" t="s">
        <v>23</v>
      </c>
      <c r="C66" t="s">
        <v>24</v>
      </c>
      <c r="D66" t="s">
        <v>25</v>
      </c>
      <c r="E66" t="s">
        <v>26</v>
      </c>
      <c r="F66" t="s">
        <v>27</v>
      </c>
      <c r="G66">
        <v>490</v>
      </c>
      <c r="H66" t="s">
        <v>27176</v>
      </c>
      <c r="I66">
        <v>2019</v>
      </c>
      <c r="J66">
        <v>2024</v>
      </c>
      <c r="K66">
        <v>53</v>
      </c>
      <c r="L66">
        <v>99.84</v>
      </c>
      <c r="M66" t="s">
        <v>16</v>
      </c>
      <c r="N66">
        <v>490</v>
      </c>
      <c r="O66">
        <v>99</v>
      </c>
      <c r="P66" t="s">
        <v>16</v>
      </c>
      <c r="Q66">
        <v>12</v>
      </c>
      <c r="R66">
        <v>99.78</v>
      </c>
      <c r="S66" t="s">
        <v>16</v>
      </c>
      <c r="T66">
        <v>16</v>
      </c>
      <c r="U66">
        <v>99.81</v>
      </c>
      <c r="V66" t="s">
        <v>16</v>
      </c>
      <c r="W66">
        <v>489</v>
      </c>
      <c r="X66">
        <v>99.02</v>
      </c>
      <c r="Y66" t="s">
        <v>16</v>
      </c>
      <c r="Z66">
        <v>12</v>
      </c>
      <c r="AA66">
        <v>99.78</v>
      </c>
      <c r="AB66" t="s">
        <v>16</v>
      </c>
      <c r="AC66">
        <v>16</v>
      </c>
      <c r="AD66">
        <v>99.81</v>
      </c>
      <c r="AE66" t="s">
        <v>16</v>
      </c>
    </row>
    <row r="67" spans="1:31">
      <c r="A67">
        <v>66</v>
      </c>
      <c r="B67" t="s">
        <v>1246</v>
      </c>
      <c r="C67" t="s">
        <v>1247</v>
      </c>
      <c r="D67" t="s">
        <v>1248</v>
      </c>
      <c r="E67" t="s">
        <v>324</v>
      </c>
      <c r="F67" t="s">
        <v>325</v>
      </c>
      <c r="G67">
        <v>486</v>
      </c>
      <c r="H67" t="s">
        <v>27382</v>
      </c>
      <c r="I67">
        <v>2021</v>
      </c>
      <c r="J67">
        <v>2024</v>
      </c>
      <c r="K67">
        <v>6</v>
      </c>
      <c r="L67">
        <v>81.52</v>
      </c>
      <c r="M67" t="s">
        <v>125</v>
      </c>
      <c r="N67">
        <v>488</v>
      </c>
      <c r="O67">
        <v>98.99</v>
      </c>
      <c r="P67" t="s">
        <v>16</v>
      </c>
      <c r="Q67">
        <v>4</v>
      </c>
      <c r="R67">
        <v>93.83</v>
      </c>
      <c r="S67" t="s">
        <v>50</v>
      </c>
      <c r="T67">
        <v>3</v>
      </c>
      <c r="U67">
        <v>95.19</v>
      </c>
      <c r="V67" t="s">
        <v>49</v>
      </c>
      <c r="W67">
        <v>487</v>
      </c>
      <c r="X67">
        <v>99</v>
      </c>
      <c r="Y67" t="s">
        <v>16</v>
      </c>
      <c r="Z67">
        <v>4</v>
      </c>
      <c r="AA67">
        <v>93.83</v>
      </c>
      <c r="AB67" t="s">
        <v>50</v>
      </c>
      <c r="AC67">
        <v>3</v>
      </c>
      <c r="AD67">
        <v>95.23</v>
      </c>
      <c r="AE67" t="s">
        <v>49</v>
      </c>
    </row>
    <row r="68" spans="1:31">
      <c r="A68">
        <v>67</v>
      </c>
      <c r="B68" t="s">
        <v>1249</v>
      </c>
      <c r="C68" t="s">
        <v>1250</v>
      </c>
      <c r="D68" t="s">
        <v>1251</v>
      </c>
      <c r="E68" t="s">
        <v>1252</v>
      </c>
      <c r="F68" t="s">
        <v>1253</v>
      </c>
      <c r="G68">
        <v>484</v>
      </c>
      <c r="H68" t="s">
        <v>27383</v>
      </c>
      <c r="I68">
        <v>2020</v>
      </c>
      <c r="J68">
        <v>2024</v>
      </c>
      <c r="K68">
        <v>28</v>
      </c>
      <c r="L68">
        <v>99.11</v>
      </c>
      <c r="M68" t="s">
        <v>16</v>
      </c>
      <c r="N68">
        <v>484</v>
      </c>
      <c r="O68">
        <v>98.97</v>
      </c>
      <c r="P68" t="s">
        <v>16</v>
      </c>
      <c r="Q68">
        <v>11</v>
      </c>
      <c r="R68">
        <v>99.64</v>
      </c>
      <c r="S68" t="s">
        <v>16</v>
      </c>
      <c r="T68">
        <v>14</v>
      </c>
      <c r="U68">
        <v>99.74</v>
      </c>
      <c r="V68" t="s">
        <v>16</v>
      </c>
      <c r="W68">
        <v>484</v>
      </c>
      <c r="X68">
        <v>98.99</v>
      </c>
      <c r="Y68" t="s">
        <v>16</v>
      </c>
      <c r="Z68">
        <v>11</v>
      </c>
      <c r="AA68">
        <v>99.64</v>
      </c>
      <c r="AB68" t="s">
        <v>16</v>
      </c>
      <c r="AC68">
        <v>14</v>
      </c>
      <c r="AD68">
        <v>99.74</v>
      </c>
      <c r="AE68" t="s">
        <v>16</v>
      </c>
    </row>
    <row r="69" spans="1:31">
      <c r="A69">
        <v>68</v>
      </c>
      <c r="B69" t="s">
        <v>1254</v>
      </c>
      <c r="C69" t="s">
        <v>1255</v>
      </c>
      <c r="D69" t="s">
        <v>1256</v>
      </c>
      <c r="E69" t="s">
        <v>1257</v>
      </c>
      <c r="F69" t="s">
        <v>1258</v>
      </c>
      <c r="G69">
        <v>481</v>
      </c>
      <c r="H69" t="s">
        <v>961</v>
      </c>
      <c r="I69">
        <v>2020</v>
      </c>
      <c r="J69">
        <v>2024</v>
      </c>
      <c r="K69">
        <v>23</v>
      </c>
      <c r="L69">
        <v>98.51</v>
      </c>
      <c r="M69" t="s">
        <v>16</v>
      </c>
      <c r="N69">
        <v>481</v>
      </c>
      <c r="O69">
        <v>98.94</v>
      </c>
      <c r="P69" t="s">
        <v>16</v>
      </c>
      <c r="Q69">
        <v>7</v>
      </c>
      <c r="R69">
        <v>98.6</v>
      </c>
      <c r="S69" t="s">
        <v>16</v>
      </c>
      <c r="T69">
        <v>6</v>
      </c>
      <c r="U69">
        <v>98.48</v>
      </c>
      <c r="V69" t="s">
        <v>33</v>
      </c>
      <c r="W69">
        <v>481</v>
      </c>
      <c r="X69">
        <v>98.97</v>
      </c>
      <c r="Y69" t="s">
        <v>16</v>
      </c>
      <c r="Z69">
        <v>7</v>
      </c>
      <c r="AA69">
        <v>98.6</v>
      </c>
      <c r="AB69" t="s">
        <v>16</v>
      </c>
      <c r="AC69">
        <v>6</v>
      </c>
      <c r="AD69">
        <v>98.48</v>
      </c>
      <c r="AE69" t="s">
        <v>33</v>
      </c>
    </row>
    <row r="70" spans="1:31">
      <c r="A70">
        <v>69</v>
      </c>
      <c r="B70" t="s">
        <v>888</v>
      </c>
      <c r="C70" t="s">
        <v>889</v>
      </c>
      <c r="D70" t="s">
        <v>890</v>
      </c>
      <c r="E70" t="s">
        <v>891</v>
      </c>
      <c r="F70" t="s">
        <v>892</v>
      </c>
      <c r="G70">
        <v>480</v>
      </c>
      <c r="H70" t="s">
        <v>893</v>
      </c>
      <c r="I70">
        <v>2019</v>
      </c>
      <c r="J70">
        <v>2024</v>
      </c>
      <c r="K70">
        <v>16</v>
      </c>
      <c r="L70">
        <v>96.45</v>
      </c>
      <c r="M70" t="s">
        <v>97</v>
      </c>
      <c r="N70">
        <v>482</v>
      </c>
      <c r="O70">
        <v>98.96</v>
      </c>
      <c r="P70" t="s">
        <v>16</v>
      </c>
      <c r="Q70">
        <v>8</v>
      </c>
      <c r="R70">
        <v>99.02</v>
      </c>
      <c r="S70" t="s">
        <v>16</v>
      </c>
      <c r="T70">
        <v>7</v>
      </c>
      <c r="U70">
        <v>98.85</v>
      </c>
      <c r="V70" t="s">
        <v>16</v>
      </c>
      <c r="W70">
        <v>481</v>
      </c>
      <c r="X70">
        <v>98.97</v>
      </c>
      <c r="Y70" t="s">
        <v>16</v>
      </c>
      <c r="Z70">
        <v>8</v>
      </c>
      <c r="AA70">
        <v>99.02</v>
      </c>
      <c r="AB70" t="s">
        <v>16</v>
      </c>
      <c r="AC70">
        <v>7</v>
      </c>
      <c r="AD70">
        <v>98.85</v>
      </c>
      <c r="AE70" t="s">
        <v>16</v>
      </c>
    </row>
    <row r="71" spans="1:31">
      <c r="A71">
        <v>70</v>
      </c>
      <c r="B71" t="s">
        <v>1259</v>
      </c>
      <c r="C71" t="s">
        <v>1260</v>
      </c>
      <c r="D71" t="s">
        <v>1261</v>
      </c>
      <c r="E71" t="s">
        <v>1262</v>
      </c>
      <c r="G71">
        <v>477</v>
      </c>
      <c r="H71" t="s">
        <v>961</v>
      </c>
      <c r="I71">
        <v>2020</v>
      </c>
      <c r="J71">
        <v>2021</v>
      </c>
      <c r="K71">
        <v>9</v>
      </c>
      <c r="L71">
        <v>89.83</v>
      </c>
      <c r="M71" t="s">
        <v>86</v>
      </c>
      <c r="N71">
        <v>477</v>
      </c>
      <c r="O71">
        <v>98.93</v>
      </c>
      <c r="P71" t="s">
        <v>16</v>
      </c>
      <c r="Q71">
        <v>7</v>
      </c>
      <c r="R71">
        <v>98.6</v>
      </c>
      <c r="S71" t="s">
        <v>16</v>
      </c>
      <c r="T71">
        <v>7</v>
      </c>
      <c r="U71">
        <v>98.85</v>
      </c>
      <c r="V71" t="s">
        <v>16</v>
      </c>
      <c r="W71">
        <v>477</v>
      </c>
      <c r="X71">
        <v>98.94</v>
      </c>
      <c r="Y71" t="s">
        <v>16</v>
      </c>
      <c r="Z71">
        <v>7</v>
      </c>
      <c r="AA71">
        <v>98.6</v>
      </c>
      <c r="AB71" t="s">
        <v>16</v>
      </c>
      <c r="AC71">
        <v>7</v>
      </c>
      <c r="AD71">
        <v>98.85</v>
      </c>
      <c r="AE71" t="s">
        <v>16</v>
      </c>
    </row>
    <row r="72" spans="1:31">
      <c r="A72">
        <v>71</v>
      </c>
      <c r="B72" t="s">
        <v>1263</v>
      </c>
      <c r="C72" t="s">
        <v>1264</v>
      </c>
      <c r="D72" t="s">
        <v>1265</v>
      </c>
      <c r="E72" t="s">
        <v>1266</v>
      </c>
      <c r="F72" t="s">
        <v>1267</v>
      </c>
      <c r="G72">
        <v>476</v>
      </c>
      <c r="H72" t="s">
        <v>27384</v>
      </c>
      <c r="I72">
        <v>2021</v>
      </c>
      <c r="J72">
        <v>2023</v>
      </c>
      <c r="K72">
        <v>8</v>
      </c>
      <c r="L72">
        <v>87.79</v>
      </c>
      <c r="M72" t="s">
        <v>51</v>
      </c>
      <c r="N72">
        <v>476</v>
      </c>
      <c r="O72">
        <v>98.91</v>
      </c>
      <c r="P72" t="s">
        <v>16</v>
      </c>
      <c r="Q72">
        <v>6</v>
      </c>
      <c r="R72">
        <v>97.67</v>
      </c>
      <c r="S72" t="s">
        <v>33</v>
      </c>
      <c r="T72">
        <v>6</v>
      </c>
      <c r="U72">
        <v>98.48</v>
      </c>
      <c r="V72" t="s">
        <v>33</v>
      </c>
      <c r="W72">
        <v>474</v>
      </c>
      <c r="X72">
        <v>98.93</v>
      </c>
      <c r="Y72" t="s">
        <v>16</v>
      </c>
      <c r="Z72">
        <v>6</v>
      </c>
      <c r="AA72">
        <v>97.67</v>
      </c>
      <c r="AB72" t="s">
        <v>33</v>
      </c>
      <c r="AC72">
        <v>6</v>
      </c>
      <c r="AD72">
        <v>98.48</v>
      </c>
      <c r="AE72" t="s">
        <v>33</v>
      </c>
    </row>
    <row r="73" spans="1:31">
      <c r="A73">
        <v>72</v>
      </c>
      <c r="B73" t="s">
        <v>1268</v>
      </c>
      <c r="C73" t="s">
        <v>1269</v>
      </c>
      <c r="D73" t="s">
        <v>1270</v>
      </c>
      <c r="E73" t="s">
        <v>1271</v>
      </c>
      <c r="F73" t="s">
        <v>1272</v>
      </c>
      <c r="G73">
        <v>465</v>
      </c>
      <c r="H73" t="s">
        <v>961</v>
      </c>
      <c r="I73">
        <v>2019</v>
      </c>
      <c r="J73">
        <v>2024</v>
      </c>
      <c r="K73">
        <v>22</v>
      </c>
      <c r="L73">
        <v>98.34</v>
      </c>
      <c r="M73" t="s">
        <v>33</v>
      </c>
      <c r="N73">
        <v>465</v>
      </c>
      <c r="O73">
        <v>98.9</v>
      </c>
      <c r="P73" t="s">
        <v>16</v>
      </c>
      <c r="Q73">
        <v>8</v>
      </c>
      <c r="R73">
        <v>99.02</v>
      </c>
      <c r="S73" t="s">
        <v>16</v>
      </c>
      <c r="T73">
        <v>8</v>
      </c>
      <c r="U73">
        <v>99.08</v>
      </c>
      <c r="V73" t="s">
        <v>16</v>
      </c>
      <c r="W73">
        <v>464</v>
      </c>
      <c r="X73">
        <v>98.91</v>
      </c>
      <c r="Y73" t="s">
        <v>16</v>
      </c>
      <c r="Z73">
        <v>8</v>
      </c>
      <c r="AA73">
        <v>99.02</v>
      </c>
      <c r="AB73" t="s">
        <v>16</v>
      </c>
      <c r="AC73">
        <v>8</v>
      </c>
      <c r="AD73">
        <v>99.08</v>
      </c>
      <c r="AE73" t="s">
        <v>16</v>
      </c>
    </row>
    <row r="74" spans="1:31">
      <c r="A74">
        <v>73</v>
      </c>
      <c r="B74" t="s">
        <v>1273</v>
      </c>
      <c r="C74" t="s">
        <v>1274</v>
      </c>
      <c r="D74" t="s">
        <v>1275</v>
      </c>
      <c r="E74" t="s">
        <v>1276</v>
      </c>
      <c r="F74" t="s">
        <v>1277</v>
      </c>
      <c r="G74">
        <v>459</v>
      </c>
      <c r="H74" t="s">
        <v>27385</v>
      </c>
      <c r="I74">
        <v>2022</v>
      </c>
      <c r="J74">
        <v>2022</v>
      </c>
      <c r="K74">
        <v>1</v>
      </c>
      <c r="L74">
        <v>32.119999999999997</v>
      </c>
      <c r="M74" t="s">
        <v>198</v>
      </c>
      <c r="N74">
        <v>459</v>
      </c>
      <c r="O74">
        <v>98.88</v>
      </c>
      <c r="P74" t="s">
        <v>16</v>
      </c>
      <c r="Q74">
        <v>1</v>
      </c>
      <c r="R74">
        <v>62.97</v>
      </c>
      <c r="S74" t="s">
        <v>197</v>
      </c>
      <c r="T74">
        <v>1</v>
      </c>
      <c r="U74">
        <v>85.52</v>
      </c>
      <c r="V74" t="s">
        <v>196</v>
      </c>
      <c r="W74">
        <v>458</v>
      </c>
      <c r="X74">
        <v>98.9</v>
      </c>
      <c r="Y74" t="s">
        <v>16</v>
      </c>
      <c r="Z74">
        <v>1</v>
      </c>
      <c r="AA74">
        <v>62.97</v>
      </c>
      <c r="AB74" t="s">
        <v>197</v>
      </c>
      <c r="AC74">
        <v>1</v>
      </c>
      <c r="AD74">
        <v>85.52</v>
      </c>
      <c r="AE74" t="s">
        <v>196</v>
      </c>
    </row>
    <row r="75" spans="1:31">
      <c r="A75">
        <v>74</v>
      </c>
      <c r="B75" t="s">
        <v>1278</v>
      </c>
      <c r="C75" t="s">
        <v>1279</v>
      </c>
      <c r="D75" t="s">
        <v>1280</v>
      </c>
      <c r="E75" t="s">
        <v>1281</v>
      </c>
      <c r="F75" t="s">
        <v>1282</v>
      </c>
      <c r="G75">
        <v>455</v>
      </c>
      <c r="H75" t="s">
        <v>27386</v>
      </c>
      <c r="I75">
        <v>2021</v>
      </c>
      <c r="J75">
        <v>2024</v>
      </c>
      <c r="K75">
        <v>13</v>
      </c>
      <c r="L75">
        <v>94.77</v>
      </c>
      <c r="M75" t="s">
        <v>49</v>
      </c>
      <c r="N75">
        <v>455</v>
      </c>
      <c r="O75">
        <v>98.86</v>
      </c>
      <c r="P75" t="s">
        <v>16</v>
      </c>
      <c r="Q75">
        <v>5</v>
      </c>
      <c r="R75">
        <v>96.02</v>
      </c>
      <c r="S75" t="s">
        <v>97</v>
      </c>
      <c r="T75">
        <v>5</v>
      </c>
      <c r="U75">
        <v>97.85</v>
      </c>
      <c r="V75" t="s">
        <v>33</v>
      </c>
      <c r="W75">
        <v>411</v>
      </c>
      <c r="X75">
        <v>98.71</v>
      </c>
      <c r="Y75" t="s">
        <v>16</v>
      </c>
      <c r="Z75">
        <v>5</v>
      </c>
      <c r="AA75">
        <v>96.03</v>
      </c>
      <c r="AB75" t="s">
        <v>97</v>
      </c>
      <c r="AC75">
        <v>5</v>
      </c>
      <c r="AD75">
        <v>97.85</v>
      </c>
      <c r="AE75" t="s">
        <v>33</v>
      </c>
    </row>
    <row r="76" spans="1:31">
      <c r="A76">
        <v>75</v>
      </c>
      <c r="B76" t="s">
        <v>1283</v>
      </c>
      <c r="C76" t="s">
        <v>1284</v>
      </c>
      <c r="D76" t="s">
        <v>1285</v>
      </c>
      <c r="E76" t="s">
        <v>1286</v>
      </c>
      <c r="G76">
        <v>454</v>
      </c>
      <c r="H76" t="s">
        <v>27387</v>
      </c>
      <c r="I76">
        <v>2020</v>
      </c>
      <c r="J76">
        <v>2024</v>
      </c>
      <c r="K76">
        <v>13</v>
      </c>
      <c r="L76">
        <v>94.77</v>
      </c>
      <c r="M76" t="s">
        <v>49</v>
      </c>
      <c r="N76">
        <v>454</v>
      </c>
      <c r="O76">
        <v>98.85</v>
      </c>
      <c r="P76" t="s">
        <v>16</v>
      </c>
      <c r="Q76">
        <v>9</v>
      </c>
      <c r="R76">
        <v>99.24</v>
      </c>
      <c r="S76" t="s">
        <v>16</v>
      </c>
      <c r="T76">
        <v>8</v>
      </c>
      <c r="U76">
        <v>99.08</v>
      </c>
      <c r="V76" t="s">
        <v>16</v>
      </c>
      <c r="W76">
        <v>453</v>
      </c>
      <c r="X76">
        <v>98.86</v>
      </c>
      <c r="Y76" t="s">
        <v>16</v>
      </c>
      <c r="Z76">
        <v>9</v>
      </c>
      <c r="AA76">
        <v>99.24</v>
      </c>
      <c r="AB76" t="s">
        <v>16</v>
      </c>
      <c r="AC76">
        <v>8</v>
      </c>
      <c r="AD76">
        <v>99.08</v>
      </c>
      <c r="AE76" t="s">
        <v>16</v>
      </c>
    </row>
    <row r="77" spans="1:31">
      <c r="A77">
        <v>76</v>
      </c>
      <c r="B77" t="s">
        <v>1287</v>
      </c>
      <c r="C77" t="s">
        <v>1288</v>
      </c>
      <c r="D77" t="s">
        <v>1289</v>
      </c>
      <c r="E77" t="s">
        <v>970</v>
      </c>
      <c r="F77" t="s">
        <v>935</v>
      </c>
      <c r="G77">
        <v>453</v>
      </c>
      <c r="H77" t="s">
        <v>961</v>
      </c>
      <c r="I77">
        <v>2020</v>
      </c>
      <c r="J77">
        <v>2023</v>
      </c>
      <c r="K77">
        <v>11</v>
      </c>
      <c r="L77">
        <v>93.06</v>
      </c>
      <c r="M77" t="s">
        <v>74</v>
      </c>
      <c r="N77">
        <v>454</v>
      </c>
      <c r="O77">
        <v>98.85</v>
      </c>
      <c r="P77" t="s">
        <v>16</v>
      </c>
      <c r="Q77">
        <v>5</v>
      </c>
      <c r="R77">
        <v>96.02</v>
      </c>
      <c r="S77" t="s">
        <v>97</v>
      </c>
      <c r="T77">
        <v>5</v>
      </c>
      <c r="U77">
        <v>97.85</v>
      </c>
      <c r="V77" t="s">
        <v>33</v>
      </c>
      <c r="W77">
        <v>454</v>
      </c>
      <c r="X77">
        <v>98.88</v>
      </c>
      <c r="Y77" t="s">
        <v>16</v>
      </c>
      <c r="Z77">
        <v>5</v>
      </c>
      <c r="AA77">
        <v>96.03</v>
      </c>
      <c r="AB77" t="s">
        <v>97</v>
      </c>
      <c r="AC77">
        <v>5</v>
      </c>
      <c r="AD77">
        <v>97.85</v>
      </c>
      <c r="AE77" t="s">
        <v>33</v>
      </c>
    </row>
    <row r="78" spans="1:31">
      <c r="A78">
        <v>77</v>
      </c>
      <c r="B78" t="s">
        <v>1290</v>
      </c>
      <c r="C78" t="s">
        <v>1291</v>
      </c>
      <c r="D78" t="s">
        <v>1292</v>
      </c>
      <c r="E78" t="s">
        <v>1293</v>
      </c>
      <c r="F78" t="s">
        <v>1294</v>
      </c>
      <c r="G78">
        <v>452</v>
      </c>
      <c r="H78" t="s">
        <v>27388</v>
      </c>
      <c r="I78">
        <v>2019</v>
      </c>
      <c r="J78">
        <v>2024</v>
      </c>
      <c r="K78">
        <v>22</v>
      </c>
      <c r="L78">
        <v>98.34</v>
      </c>
      <c r="M78" t="s">
        <v>33</v>
      </c>
      <c r="N78">
        <v>452</v>
      </c>
      <c r="O78">
        <v>98.82</v>
      </c>
      <c r="P78" t="s">
        <v>16</v>
      </c>
      <c r="Q78">
        <v>11</v>
      </c>
      <c r="R78">
        <v>99.64</v>
      </c>
      <c r="S78" t="s">
        <v>16</v>
      </c>
      <c r="T78">
        <v>12</v>
      </c>
      <c r="U78">
        <v>99.58</v>
      </c>
      <c r="V78" t="s">
        <v>16</v>
      </c>
      <c r="W78">
        <v>452</v>
      </c>
      <c r="X78">
        <v>98.85</v>
      </c>
      <c r="Y78" t="s">
        <v>16</v>
      </c>
      <c r="Z78">
        <v>11</v>
      </c>
      <c r="AA78">
        <v>99.64</v>
      </c>
      <c r="AB78" t="s">
        <v>16</v>
      </c>
      <c r="AC78">
        <v>12</v>
      </c>
      <c r="AD78">
        <v>99.61</v>
      </c>
      <c r="AE78" t="s">
        <v>16</v>
      </c>
    </row>
    <row r="79" spans="1:31">
      <c r="A79">
        <v>78</v>
      </c>
      <c r="B79" t="s">
        <v>1295</v>
      </c>
      <c r="C79" t="s">
        <v>1296</v>
      </c>
      <c r="D79" t="s">
        <v>1297</v>
      </c>
      <c r="E79" t="s">
        <v>1298</v>
      </c>
      <c r="F79" t="s">
        <v>1299</v>
      </c>
      <c r="G79">
        <v>438</v>
      </c>
      <c r="H79" t="s">
        <v>27389</v>
      </c>
      <c r="I79">
        <v>2020</v>
      </c>
      <c r="J79">
        <v>2024</v>
      </c>
      <c r="K79">
        <v>16</v>
      </c>
      <c r="L79">
        <v>96.45</v>
      </c>
      <c r="M79" t="s">
        <v>97</v>
      </c>
      <c r="N79">
        <v>438</v>
      </c>
      <c r="O79">
        <v>98.8</v>
      </c>
      <c r="P79" t="s">
        <v>16</v>
      </c>
      <c r="Q79">
        <v>10</v>
      </c>
      <c r="R79">
        <v>99.47</v>
      </c>
      <c r="S79" t="s">
        <v>16</v>
      </c>
      <c r="T79">
        <v>12</v>
      </c>
      <c r="U79">
        <v>99.58</v>
      </c>
      <c r="V79" t="s">
        <v>16</v>
      </c>
      <c r="W79">
        <v>438</v>
      </c>
      <c r="X79">
        <v>98.83</v>
      </c>
      <c r="Y79" t="s">
        <v>16</v>
      </c>
      <c r="Z79">
        <v>10</v>
      </c>
      <c r="AA79">
        <v>99.5</v>
      </c>
      <c r="AB79" t="s">
        <v>16</v>
      </c>
      <c r="AC79">
        <v>12</v>
      </c>
      <c r="AD79">
        <v>99.61</v>
      </c>
      <c r="AE79" t="s">
        <v>16</v>
      </c>
    </row>
    <row r="80" spans="1:31">
      <c r="A80">
        <v>79</v>
      </c>
      <c r="B80" t="s">
        <v>1300</v>
      </c>
      <c r="C80" t="s">
        <v>1301</v>
      </c>
      <c r="D80" t="s">
        <v>1302</v>
      </c>
      <c r="E80" t="s">
        <v>1303</v>
      </c>
      <c r="F80" t="s">
        <v>1304</v>
      </c>
      <c r="G80">
        <v>437</v>
      </c>
      <c r="H80" t="s">
        <v>27390</v>
      </c>
      <c r="I80">
        <v>2021</v>
      </c>
      <c r="J80">
        <v>2024</v>
      </c>
      <c r="K80">
        <v>23</v>
      </c>
      <c r="L80">
        <v>98.51</v>
      </c>
      <c r="M80" t="s">
        <v>16</v>
      </c>
      <c r="N80">
        <v>438</v>
      </c>
      <c r="O80">
        <v>98.8</v>
      </c>
      <c r="P80" t="s">
        <v>16</v>
      </c>
      <c r="Q80">
        <v>10</v>
      </c>
      <c r="R80">
        <v>99.47</v>
      </c>
      <c r="S80" t="s">
        <v>16</v>
      </c>
      <c r="T80">
        <v>10</v>
      </c>
      <c r="U80">
        <v>99.41</v>
      </c>
      <c r="V80" t="s">
        <v>16</v>
      </c>
      <c r="W80">
        <v>437</v>
      </c>
      <c r="X80">
        <v>98.82</v>
      </c>
      <c r="Y80" t="s">
        <v>16</v>
      </c>
      <c r="Z80">
        <v>10</v>
      </c>
      <c r="AA80">
        <v>99.5</v>
      </c>
      <c r="AB80" t="s">
        <v>16</v>
      </c>
      <c r="AC80">
        <v>10</v>
      </c>
      <c r="AD80">
        <v>99.42</v>
      </c>
      <c r="AE80" t="s">
        <v>16</v>
      </c>
    </row>
    <row r="81" spans="1:31">
      <c r="A81">
        <v>80</v>
      </c>
      <c r="B81" t="s">
        <v>1305</v>
      </c>
      <c r="C81" t="s">
        <v>1306</v>
      </c>
      <c r="D81" t="s">
        <v>1307</v>
      </c>
      <c r="E81" t="s">
        <v>1308</v>
      </c>
      <c r="F81" t="s">
        <v>1309</v>
      </c>
      <c r="G81">
        <v>433</v>
      </c>
      <c r="H81" t="s">
        <v>961</v>
      </c>
      <c r="I81">
        <v>2019</v>
      </c>
      <c r="J81">
        <v>2023</v>
      </c>
      <c r="K81">
        <v>24</v>
      </c>
      <c r="L81">
        <v>98.69</v>
      </c>
      <c r="M81" t="s">
        <v>16</v>
      </c>
      <c r="N81">
        <v>433</v>
      </c>
      <c r="O81">
        <v>98.77</v>
      </c>
      <c r="P81" t="s">
        <v>16</v>
      </c>
      <c r="Q81">
        <v>11</v>
      </c>
      <c r="R81">
        <v>99.64</v>
      </c>
      <c r="S81" t="s">
        <v>16</v>
      </c>
      <c r="T81">
        <v>12</v>
      </c>
      <c r="U81">
        <v>99.58</v>
      </c>
      <c r="V81" t="s">
        <v>16</v>
      </c>
      <c r="W81">
        <v>433</v>
      </c>
      <c r="X81">
        <v>98.8</v>
      </c>
      <c r="Y81" t="s">
        <v>16</v>
      </c>
      <c r="Z81">
        <v>11</v>
      </c>
      <c r="AA81">
        <v>99.64</v>
      </c>
      <c r="AB81" t="s">
        <v>16</v>
      </c>
      <c r="AC81">
        <v>12</v>
      </c>
      <c r="AD81">
        <v>99.61</v>
      </c>
      <c r="AE81" t="s">
        <v>16</v>
      </c>
    </row>
    <row r="82" spans="1:31">
      <c r="A82">
        <v>81</v>
      </c>
      <c r="B82" t="s">
        <v>1310</v>
      </c>
      <c r="C82" t="s">
        <v>1311</v>
      </c>
      <c r="D82" t="s">
        <v>1312</v>
      </c>
      <c r="E82" t="s">
        <v>505</v>
      </c>
      <c r="F82" t="s">
        <v>1313</v>
      </c>
      <c r="G82">
        <v>431</v>
      </c>
      <c r="H82" t="s">
        <v>27391</v>
      </c>
      <c r="I82">
        <v>2019</v>
      </c>
      <c r="J82">
        <v>2024</v>
      </c>
      <c r="K82">
        <v>8</v>
      </c>
      <c r="L82">
        <v>87.79</v>
      </c>
      <c r="M82" t="s">
        <v>51</v>
      </c>
      <c r="N82">
        <v>432</v>
      </c>
      <c r="O82">
        <v>98.76</v>
      </c>
      <c r="P82" t="s">
        <v>16</v>
      </c>
      <c r="Q82">
        <v>4</v>
      </c>
      <c r="R82">
        <v>93.83</v>
      </c>
      <c r="S82" t="s">
        <v>50</v>
      </c>
      <c r="T82">
        <v>4</v>
      </c>
      <c r="U82">
        <v>96.8</v>
      </c>
      <c r="V82" t="s">
        <v>22</v>
      </c>
      <c r="W82">
        <v>431</v>
      </c>
      <c r="X82">
        <v>98.79</v>
      </c>
      <c r="Y82" t="s">
        <v>16</v>
      </c>
      <c r="Z82">
        <v>4</v>
      </c>
      <c r="AA82">
        <v>93.83</v>
      </c>
      <c r="AB82" t="s">
        <v>50</v>
      </c>
      <c r="AC82">
        <v>4</v>
      </c>
      <c r="AD82">
        <v>96.83</v>
      </c>
      <c r="AE82" t="s">
        <v>22</v>
      </c>
    </row>
    <row r="83" spans="1:31">
      <c r="A83">
        <v>82</v>
      </c>
      <c r="B83" t="s">
        <v>1314</v>
      </c>
      <c r="C83" t="s">
        <v>1315</v>
      </c>
      <c r="D83" t="s">
        <v>1316</v>
      </c>
      <c r="E83" t="s">
        <v>1317</v>
      </c>
      <c r="F83" t="s">
        <v>1318</v>
      </c>
      <c r="G83">
        <v>428</v>
      </c>
      <c r="H83" t="s">
        <v>27392</v>
      </c>
      <c r="I83">
        <v>2019</v>
      </c>
      <c r="J83">
        <v>2024</v>
      </c>
      <c r="K83">
        <v>24</v>
      </c>
      <c r="L83">
        <v>98.69</v>
      </c>
      <c r="M83" t="s">
        <v>16</v>
      </c>
      <c r="N83">
        <v>428</v>
      </c>
      <c r="O83">
        <v>98.74</v>
      </c>
      <c r="P83" t="s">
        <v>16</v>
      </c>
      <c r="Q83">
        <v>9</v>
      </c>
      <c r="R83">
        <v>99.24</v>
      </c>
      <c r="S83" t="s">
        <v>16</v>
      </c>
      <c r="T83">
        <v>9</v>
      </c>
      <c r="U83">
        <v>99.24</v>
      </c>
      <c r="V83" t="s">
        <v>16</v>
      </c>
      <c r="W83">
        <v>426</v>
      </c>
      <c r="X83">
        <v>98.77</v>
      </c>
      <c r="Y83" t="s">
        <v>16</v>
      </c>
      <c r="Z83">
        <v>9</v>
      </c>
      <c r="AA83">
        <v>99.24</v>
      </c>
      <c r="AB83" t="s">
        <v>16</v>
      </c>
      <c r="AC83">
        <v>9</v>
      </c>
      <c r="AD83">
        <v>99.24</v>
      </c>
      <c r="AE83" t="s">
        <v>16</v>
      </c>
    </row>
    <row r="84" spans="1:31">
      <c r="A84">
        <v>83</v>
      </c>
      <c r="B84" t="s">
        <v>1319</v>
      </c>
      <c r="C84" t="s">
        <v>1320</v>
      </c>
      <c r="D84" t="s">
        <v>1321</v>
      </c>
      <c r="E84" t="s">
        <v>1322</v>
      </c>
      <c r="F84" t="s">
        <v>1323</v>
      </c>
      <c r="G84">
        <v>422</v>
      </c>
      <c r="H84" t="s">
        <v>27393</v>
      </c>
      <c r="I84">
        <v>2020</v>
      </c>
      <c r="J84">
        <v>2023</v>
      </c>
      <c r="K84">
        <v>7</v>
      </c>
      <c r="L84">
        <v>85.02</v>
      </c>
      <c r="M84" t="s">
        <v>235</v>
      </c>
      <c r="N84">
        <v>422</v>
      </c>
      <c r="O84">
        <v>98.72</v>
      </c>
      <c r="P84" t="s">
        <v>16</v>
      </c>
      <c r="Q84">
        <v>4</v>
      </c>
      <c r="R84">
        <v>93.83</v>
      </c>
      <c r="S84" t="s">
        <v>50</v>
      </c>
      <c r="T84">
        <v>4</v>
      </c>
      <c r="U84">
        <v>96.8</v>
      </c>
      <c r="V84" t="s">
        <v>22</v>
      </c>
      <c r="W84">
        <v>421</v>
      </c>
      <c r="X84">
        <v>98.76</v>
      </c>
      <c r="Y84" t="s">
        <v>16</v>
      </c>
      <c r="Z84">
        <v>4</v>
      </c>
      <c r="AA84">
        <v>93.83</v>
      </c>
      <c r="AB84" t="s">
        <v>50</v>
      </c>
      <c r="AC84">
        <v>4</v>
      </c>
      <c r="AD84">
        <v>96.83</v>
      </c>
      <c r="AE84" t="s">
        <v>22</v>
      </c>
    </row>
    <row r="85" spans="1:31">
      <c r="A85">
        <v>84</v>
      </c>
      <c r="B85" t="s">
        <v>1324</v>
      </c>
      <c r="C85" t="s">
        <v>1325</v>
      </c>
      <c r="D85" t="s">
        <v>1326</v>
      </c>
      <c r="E85" t="s">
        <v>1327</v>
      </c>
      <c r="F85" t="s">
        <v>1328</v>
      </c>
      <c r="G85">
        <v>419</v>
      </c>
      <c r="H85" t="s">
        <v>961</v>
      </c>
      <c r="I85">
        <v>2019</v>
      </c>
      <c r="J85">
        <v>2021</v>
      </c>
      <c r="K85">
        <v>4</v>
      </c>
      <c r="L85">
        <v>71.010000000000005</v>
      </c>
      <c r="M85" t="s">
        <v>180</v>
      </c>
      <c r="N85">
        <v>419</v>
      </c>
      <c r="O85">
        <v>98.71</v>
      </c>
      <c r="P85" t="s">
        <v>16</v>
      </c>
      <c r="Q85">
        <v>4</v>
      </c>
      <c r="R85">
        <v>93.83</v>
      </c>
      <c r="S85" t="s">
        <v>50</v>
      </c>
      <c r="T85">
        <v>3</v>
      </c>
      <c r="U85">
        <v>95.19</v>
      </c>
      <c r="V85" t="s">
        <v>49</v>
      </c>
      <c r="W85">
        <v>419</v>
      </c>
      <c r="X85">
        <v>98.74</v>
      </c>
      <c r="Y85" t="s">
        <v>16</v>
      </c>
      <c r="Z85">
        <v>4</v>
      </c>
      <c r="AA85">
        <v>93.83</v>
      </c>
      <c r="AB85" t="s">
        <v>50</v>
      </c>
      <c r="AC85">
        <v>3</v>
      </c>
      <c r="AD85">
        <v>95.23</v>
      </c>
      <c r="AE85" t="s">
        <v>49</v>
      </c>
    </row>
    <row r="86" spans="1:31">
      <c r="A86">
        <v>85</v>
      </c>
      <c r="B86" t="s">
        <v>1329</v>
      </c>
      <c r="C86" t="s">
        <v>1330</v>
      </c>
      <c r="D86" t="s">
        <v>1331</v>
      </c>
      <c r="E86" t="s">
        <v>1332</v>
      </c>
      <c r="F86" t="s">
        <v>1333</v>
      </c>
      <c r="G86">
        <v>418</v>
      </c>
      <c r="H86" t="s">
        <v>27394</v>
      </c>
      <c r="I86">
        <v>2019</v>
      </c>
      <c r="J86">
        <v>2024</v>
      </c>
      <c r="K86">
        <v>89</v>
      </c>
      <c r="L86">
        <v>99.95</v>
      </c>
      <c r="M86" t="s">
        <v>16</v>
      </c>
      <c r="N86">
        <v>418</v>
      </c>
      <c r="O86">
        <v>98.69</v>
      </c>
      <c r="P86" t="s">
        <v>16</v>
      </c>
      <c r="Q86">
        <v>11</v>
      </c>
      <c r="R86">
        <v>99.64</v>
      </c>
      <c r="S86" t="s">
        <v>16</v>
      </c>
      <c r="T86">
        <v>11</v>
      </c>
      <c r="U86">
        <v>99.5</v>
      </c>
      <c r="V86" t="s">
        <v>16</v>
      </c>
      <c r="W86">
        <v>416</v>
      </c>
      <c r="X86">
        <v>98.72</v>
      </c>
      <c r="Y86" t="s">
        <v>16</v>
      </c>
      <c r="Z86">
        <v>10</v>
      </c>
      <c r="AA86">
        <v>99.5</v>
      </c>
      <c r="AB86" t="s">
        <v>16</v>
      </c>
      <c r="AC86">
        <v>11</v>
      </c>
      <c r="AD86">
        <v>99.5</v>
      </c>
      <c r="AE86" t="s">
        <v>16</v>
      </c>
    </row>
    <row r="87" spans="1:31">
      <c r="A87">
        <v>86</v>
      </c>
      <c r="B87" t="s">
        <v>1334</v>
      </c>
      <c r="C87" t="s">
        <v>1335</v>
      </c>
      <c r="D87" t="s">
        <v>1336</v>
      </c>
      <c r="E87" t="s">
        <v>1337</v>
      </c>
      <c r="F87" t="s">
        <v>1338</v>
      </c>
      <c r="G87">
        <v>414</v>
      </c>
      <c r="H87" t="s">
        <v>1215</v>
      </c>
      <c r="I87">
        <v>2019</v>
      </c>
      <c r="J87">
        <v>2022</v>
      </c>
      <c r="K87">
        <v>9</v>
      </c>
      <c r="L87">
        <v>89.83</v>
      </c>
      <c r="M87" t="s">
        <v>86</v>
      </c>
      <c r="N87">
        <v>414</v>
      </c>
      <c r="O87">
        <v>98.68</v>
      </c>
      <c r="P87" t="s">
        <v>16</v>
      </c>
      <c r="Q87">
        <v>5</v>
      </c>
      <c r="R87">
        <v>96.02</v>
      </c>
      <c r="S87" t="s">
        <v>97</v>
      </c>
      <c r="T87">
        <v>5</v>
      </c>
      <c r="U87">
        <v>97.85</v>
      </c>
      <c r="V87" t="s">
        <v>33</v>
      </c>
      <c r="W87">
        <v>387</v>
      </c>
      <c r="X87">
        <v>98.55</v>
      </c>
      <c r="Y87" t="s">
        <v>16</v>
      </c>
      <c r="Z87">
        <v>5</v>
      </c>
      <c r="AA87">
        <v>96.03</v>
      </c>
      <c r="AB87" t="s">
        <v>97</v>
      </c>
      <c r="AC87">
        <v>4</v>
      </c>
      <c r="AD87">
        <v>96.83</v>
      </c>
      <c r="AE87" t="s">
        <v>22</v>
      </c>
    </row>
    <row r="88" spans="1:31">
      <c r="A88">
        <v>87</v>
      </c>
      <c r="B88" t="s">
        <v>1339</v>
      </c>
      <c r="C88" t="s">
        <v>1340</v>
      </c>
      <c r="D88" t="s">
        <v>1341</v>
      </c>
      <c r="E88" t="s">
        <v>1342</v>
      </c>
      <c r="F88" t="s">
        <v>1343</v>
      </c>
      <c r="G88">
        <v>408</v>
      </c>
      <c r="H88" t="s">
        <v>27395</v>
      </c>
      <c r="I88">
        <v>2021</v>
      </c>
      <c r="J88">
        <v>2024</v>
      </c>
      <c r="K88">
        <v>6</v>
      </c>
      <c r="L88">
        <v>81.52</v>
      </c>
      <c r="M88" t="s">
        <v>125</v>
      </c>
      <c r="N88">
        <v>408</v>
      </c>
      <c r="O88">
        <v>98.66</v>
      </c>
      <c r="P88" t="s">
        <v>16</v>
      </c>
      <c r="Q88">
        <v>5</v>
      </c>
      <c r="R88">
        <v>96.02</v>
      </c>
      <c r="S88" t="s">
        <v>97</v>
      </c>
      <c r="T88">
        <v>3</v>
      </c>
      <c r="U88">
        <v>95.19</v>
      </c>
      <c r="V88" t="s">
        <v>49</v>
      </c>
      <c r="W88">
        <v>405</v>
      </c>
      <c r="X88">
        <v>98.69</v>
      </c>
      <c r="Y88" t="s">
        <v>16</v>
      </c>
      <c r="Z88">
        <v>5</v>
      </c>
      <c r="AA88">
        <v>96.03</v>
      </c>
      <c r="AB88" t="s">
        <v>97</v>
      </c>
      <c r="AC88">
        <v>3</v>
      </c>
      <c r="AD88">
        <v>95.23</v>
      </c>
      <c r="AE88" t="s">
        <v>49</v>
      </c>
    </row>
    <row r="89" spans="1:31">
      <c r="A89">
        <v>88</v>
      </c>
      <c r="B89" t="s">
        <v>1344</v>
      </c>
      <c r="C89" t="s">
        <v>1345</v>
      </c>
      <c r="D89" t="s">
        <v>1346</v>
      </c>
      <c r="E89" t="s">
        <v>1347</v>
      </c>
      <c r="F89" t="s">
        <v>208</v>
      </c>
      <c r="G89">
        <v>405</v>
      </c>
      <c r="H89" t="s">
        <v>27396</v>
      </c>
      <c r="I89">
        <v>2019</v>
      </c>
      <c r="J89">
        <v>2024</v>
      </c>
      <c r="K89">
        <v>11</v>
      </c>
      <c r="L89">
        <v>93.06</v>
      </c>
      <c r="M89" t="s">
        <v>74</v>
      </c>
      <c r="N89">
        <v>405</v>
      </c>
      <c r="O89">
        <v>98.65</v>
      </c>
      <c r="P89" t="s">
        <v>16</v>
      </c>
      <c r="Q89">
        <v>6</v>
      </c>
      <c r="R89">
        <v>97.67</v>
      </c>
      <c r="S89" t="s">
        <v>33</v>
      </c>
      <c r="T89">
        <v>5</v>
      </c>
      <c r="U89">
        <v>97.85</v>
      </c>
      <c r="V89" t="s">
        <v>33</v>
      </c>
      <c r="W89">
        <v>403</v>
      </c>
      <c r="X89">
        <v>98.66</v>
      </c>
      <c r="Y89" t="s">
        <v>16</v>
      </c>
      <c r="Z89">
        <v>6</v>
      </c>
      <c r="AA89">
        <v>97.67</v>
      </c>
      <c r="AB89" t="s">
        <v>33</v>
      </c>
      <c r="AC89">
        <v>5</v>
      </c>
      <c r="AD89">
        <v>97.85</v>
      </c>
      <c r="AE89" t="s">
        <v>33</v>
      </c>
    </row>
    <row r="90" spans="1:31">
      <c r="A90">
        <v>89</v>
      </c>
      <c r="B90" t="s">
        <v>1348</v>
      </c>
      <c r="C90" t="s">
        <v>1349</v>
      </c>
      <c r="D90" t="s">
        <v>1350</v>
      </c>
      <c r="E90" t="s">
        <v>1351</v>
      </c>
      <c r="F90" t="s">
        <v>1352</v>
      </c>
      <c r="G90">
        <v>405</v>
      </c>
      <c r="H90" t="s">
        <v>1353</v>
      </c>
      <c r="I90">
        <v>2019</v>
      </c>
      <c r="J90">
        <v>2023</v>
      </c>
      <c r="K90">
        <v>12</v>
      </c>
      <c r="L90">
        <v>94.11</v>
      </c>
      <c r="M90" t="s">
        <v>50</v>
      </c>
      <c r="N90">
        <v>405</v>
      </c>
      <c r="O90">
        <v>98.65</v>
      </c>
      <c r="P90" t="s">
        <v>16</v>
      </c>
      <c r="Q90">
        <v>4</v>
      </c>
      <c r="R90">
        <v>93.83</v>
      </c>
      <c r="S90" t="s">
        <v>50</v>
      </c>
      <c r="T90">
        <v>1</v>
      </c>
      <c r="U90">
        <v>85.52</v>
      </c>
      <c r="V90" t="s">
        <v>196</v>
      </c>
      <c r="W90">
        <v>405</v>
      </c>
      <c r="X90">
        <v>98.69</v>
      </c>
      <c r="Y90" t="s">
        <v>16</v>
      </c>
      <c r="Z90">
        <v>4</v>
      </c>
      <c r="AA90">
        <v>93.83</v>
      </c>
      <c r="AB90" t="s">
        <v>50</v>
      </c>
      <c r="AC90">
        <v>1</v>
      </c>
      <c r="AD90">
        <v>85.52</v>
      </c>
      <c r="AE90" t="s">
        <v>196</v>
      </c>
    </row>
    <row r="91" spans="1:31">
      <c r="A91">
        <v>90</v>
      </c>
      <c r="B91" t="s">
        <v>1354</v>
      </c>
      <c r="C91" t="s">
        <v>1355</v>
      </c>
      <c r="D91" t="s">
        <v>1356</v>
      </c>
      <c r="E91" t="s">
        <v>1357</v>
      </c>
      <c r="F91" t="s">
        <v>185</v>
      </c>
      <c r="G91">
        <v>403</v>
      </c>
      <c r="H91" t="s">
        <v>27397</v>
      </c>
      <c r="I91">
        <v>2019</v>
      </c>
      <c r="J91">
        <v>2023</v>
      </c>
      <c r="K91">
        <v>35</v>
      </c>
      <c r="L91">
        <v>99.42</v>
      </c>
      <c r="M91" t="s">
        <v>16</v>
      </c>
      <c r="N91">
        <v>403</v>
      </c>
      <c r="O91">
        <v>98.62</v>
      </c>
      <c r="P91" t="s">
        <v>16</v>
      </c>
      <c r="Q91">
        <v>11</v>
      </c>
      <c r="R91">
        <v>99.64</v>
      </c>
      <c r="S91" t="s">
        <v>16</v>
      </c>
      <c r="T91">
        <v>13</v>
      </c>
      <c r="U91">
        <v>99.7</v>
      </c>
      <c r="V91" t="s">
        <v>16</v>
      </c>
      <c r="W91">
        <v>403</v>
      </c>
      <c r="X91">
        <v>98.66</v>
      </c>
      <c r="Y91" t="s">
        <v>16</v>
      </c>
      <c r="Z91">
        <v>11</v>
      </c>
      <c r="AA91">
        <v>99.64</v>
      </c>
      <c r="AB91" t="s">
        <v>16</v>
      </c>
      <c r="AC91">
        <v>13</v>
      </c>
      <c r="AD91">
        <v>99.7</v>
      </c>
      <c r="AE91" t="s">
        <v>16</v>
      </c>
    </row>
    <row r="92" spans="1:31">
      <c r="A92">
        <v>91</v>
      </c>
      <c r="B92" t="s">
        <v>1358</v>
      </c>
      <c r="C92" t="s">
        <v>1359</v>
      </c>
      <c r="D92" t="s">
        <v>1360</v>
      </c>
      <c r="E92" t="s">
        <v>1361</v>
      </c>
      <c r="F92" t="s">
        <v>1362</v>
      </c>
      <c r="G92">
        <v>401</v>
      </c>
      <c r="H92" t="s">
        <v>27398</v>
      </c>
      <c r="I92">
        <v>2021</v>
      </c>
      <c r="J92">
        <v>2021</v>
      </c>
      <c r="K92">
        <v>3</v>
      </c>
      <c r="L92">
        <v>62.47</v>
      </c>
      <c r="M92" t="s">
        <v>63</v>
      </c>
      <c r="N92">
        <v>401</v>
      </c>
      <c r="O92">
        <v>98.6</v>
      </c>
      <c r="P92" t="s">
        <v>16</v>
      </c>
      <c r="Q92">
        <v>3</v>
      </c>
      <c r="R92">
        <v>89.22</v>
      </c>
      <c r="S92" t="s">
        <v>62</v>
      </c>
      <c r="T92">
        <v>3</v>
      </c>
      <c r="U92">
        <v>95.19</v>
      </c>
      <c r="V92" t="s">
        <v>49</v>
      </c>
      <c r="W92">
        <v>398</v>
      </c>
      <c r="X92">
        <v>98.63</v>
      </c>
      <c r="Y92" t="s">
        <v>16</v>
      </c>
      <c r="Z92">
        <v>3</v>
      </c>
      <c r="AA92">
        <v>89.24</v>
      </c>
      <c r="AB92" t="s">
        <v>62</v>
      </c>
      <c r="AC92">
        <v>3</v>
      </c>
      <c r="AD92">
        <v>95.23</v>
      </c>
      <c r="AE92" t="s">
        <v>49</v>
      </c>
    </row>
    <row r="93" spans="1:31">
      <c r="A93">
        <v>92</v>
      </c>
      <c r="B93" t="s">
        <v>1363</v>
      </c>
      <c r="C93" t="s">
        <v>1364</v>
      </c>
      <c r="D93" t="s">
        <v>1365</v>
      </c>
      <c r="E93" t="s">
        <v>1366</v>
      </c>
      <c r="F93" t="s">
        <v>1367</v>
      </c>
      <c r="G93">
        <v>396</v>
      </c>
      <c r="H93" t="s">
        <v>27399</v>
      </c>
      <c r="I93">
        <v>2019</v>
      </c>
      <c r="J93">
        <v>2021</v>
      </c>
      <c r="K93">
        <v>4</v>
      </c>
      <c r="L93">
        <v>71.010000000000005</v>
      </c>
      <c r="M93" t="s">
        <v>180</v>
      </c>
      <c r="N93">
        <v>396</v>
      </c>
      <c r="O93">
        <v>98.57</v>
      </c>
      <c r="P93" t="s">
        <v>16</v>
      </c>
      <c r="Q93">
        <v>4</v>
      </c>
      <c r="R93">
        <v>93.83</v>
      </c>
      <c r="S93" t="s">
        <v>50</v>
      </c>
      <c r="T93">
        <v>4</v>
      </c>
      <c r="U93">
        <v>96.8</v>
      </c>
      <c r="V93" t="s">
        <v>22</v>
      </c>
      <c r="W93">
        <v>396</v>
      </c>
      <c r="X93">
        <v>98.62</v>
      </c>
      <c r="Y93" t="s">
        <v>16</v>
      </c>
      <c r="Z93">
        <v>4</v>
      </c>
      <c r="AA93">
        <v>93.83</v>
      </c>
      <c r="AB93" t="s">
        <v>50</v>
      </c>
      <c r="AC93">
        <v>4</v>
      </c>
      <c r="AD93">
        <v>96.83</v>
      </c>
      <c r="AE93" t="s">
        <v>22</v>
      </c>
    </row>
    <row r="94" spans="1:31">
      <c r="A94">
        <v>93</v>
      </c>
      <c r="B94" t="s">
        <v>1368</v>
      </c>
      <c r="C94" t="s">
        <v>1369</v>
      </c>
      <c r="D94" t="s">
        <v>1370</v>
      </c>
      <c r="E94" t="s">
        <v>1371</v>
      </c>
      <c r="F94" t="s">
        <v>1372</v>
      </c>
      <c r="G94">
        <v>391</v>
      </c>
      <c r="H94" t="s">
        <v>27400</v>
      </c>
      <c r="I94">
        <v>2021</v>
      </c>
      <c r="J94">
        <v>2021</v>
      </c>
      <c r="K94">
        <v>7</v>
      </c>
      <c r="L94">
        <v>85.02</v>
      </c>
      <c r="M94" t="s">
        <v>235</v>
      </c>
      <c r="N94">
        <v>393</v>
      </c>
      <c r="O94">
        <v>98.55</v>
      </c>
      <c r="P94" t="s">
        <v>16</v>
      </c>
      <c r="Q94">
        <v>5</v>
      </c>
      <c r="R94">
        <v>96.02</v>
      </c>
      <c r="S94" t="s">
        <v>97</v>
      </c>
      <c r="T94">
        <v>3</v>
      </c>
      <c r="U94">
        <v>95.19</v>
      </c>
      <c r="V94" t="s">
        <v>49</v>
      </c>
      <c r="W94">
        <v>391</v>
      </c>
      <c r="X94">
        <v>98.58</v>
      </c>
      <c r="Y94" t="s">
        <v>16</v>
      </c>
      <c r="Z94">
        <v>5</v>
      </c>
      <c r="AA94">
        <v>96.03</v>
      </c>
      <c r="AB94" t="s">
        <v>97</v>
      </c>
      <c r="AC94">
        <v>3</v>
      </c>
      <c r="AD94">
        <v>95.23</v>
      </c>
      <c r="AE94" t="s">
        <v>49</v>
      </c>
    </row>
    <row r="95" spans="1:31">
      <c r="A95">
        <v>94</v>
      </c>
      <c r="B95" t="s">
        <v>1373</v>
      </c>
      <c r="C95" t="s">
        <v>1374</v>
      </c>
      <c r="D95" t="s">
        <v>1375</v>
      </c>
      <c r="E95" t="s">
        <v>959</v>
      </c>
      <c r="F95" t="s">
        <v>960</v>
      </c>
      <c r="G95">
        <v>391</v>
      </c>
      <c r="H95" t="s">
        <v>27387</v>
      </c>
      <c r="I95">
        <v>2021</v>
      </c>
      <c r="J95">
        <v>2023</v>
      </c>
      <c r="K95">
        <v>9</v>
      </c>
      <c r="L95">
        <v>89.83</v>
      </c>
      <c r="M95" t="s">
        <v>86</v>
      </c>
      <c r="N95">
        <v>391</v>
      </c>
      <c r="O95">
        <v>98.54</v>
      </c>
      <c r="P95" t="s">
        <v>16</v>
      </c>
      <c r="Q95">
        <v>7</v>
      </c>
      <c r="R95">
        <v>98.6</v>
      </c>
      <c r="S95" t="s">
        <v>16</v>
      </c>
      <c r="T95">
        <v>5</v>
      </c>
      <c r="U95">
        <v>97.85</v>
      </c>
      <c r="V95" t="s">
        <v>33</v>
      </c>
      <c r="W95">
        <v>390</v>
      </c>
      <c r="X95">
        <v>98.57</v>
      </c>
      <c r="Y95" t="s">
        <v>16</v>
      </c>
      <c r="Z95">
        <v>7</v>
      </c>
      <c r="AA95">
        <v>98.6</v>
      </c>
      <c r="AB95" t="s">
        <v>16</v>
      </c>
      <c r="AC95">
        <v>5</v>
      </c>
      <c r="AD95">
        <v>97.85</v>
      </c>
      <c r="AE95" t="s">
        <v>33</v>
      </c>
    </row>
    <row r="96" spans="1:31">
      <c r="A96">
        <v>95</v>
      </c>
      <c r="B96" t="s">
        <v>1376</v>
      </c>
      <c r="C96" t="s">
        <v>1377</v>
      </c>
      <c r="D96" t="s">
        <v>1378</v>
      </c>
      <c r="E96" t="s">
        <v>1379</v>
      </c>
      <c r="F96" t="s">
        <v>27</v>
      </c>
      <c r="G96">
        <v>388</v>
      </c>
      <c r="H96" t="s">
        <v>961</v>
      </c>
      <c r="I96">
        <v>2020</v>
      </c>
      <c r="J96">
        <v>2024</v>
      </c>
      <c r="K96">
        <v>5</v>
      </c>
      <c r="L96">
        <v>77</v>
      </c>
      <c r="M96" t="s">
        <v>80</v>
      </c>
      <c r="N96">
        <v>397</v>
      </c>
      <c r="O96">
        <v>98.58</v>
      </c>
      <c r="P96" t="s">
        <v>16</v>
      </c>
      <c r="Q96">
        <v>3</v>
      </c>
      <c r="R96">
        <v>89.22</v>
      </c>
      <c r="S96" t="s">
        <v>62</v>
      </c>
      <c r="T96">
        <v>3</v>
      </c>
      <c r="U96">
        <v>95.19</v>
      </c>
      <c r="V96" t="s">
        <v>49</v>
      </c>
      <c r="W96">
        <v>396</v>
      </c>
      <c r="X96">
        <v>98.62</v>
      </c>
      <c r="Y96" t="s">
        <v>16</v>
      </c>
      <c r="Z96">
        <v>3</v>
      </c>
      <c r="AA96">
        <v>89.24</v>
      </c>
      <c r="AB96" t="s">
        <v>62</v>
      </c>
      <c r="AC96">
        <v>3</v>
      </c>
      <c r="AD96">
        <v>95.23</v>
      </c>
      <c r="AE96" t="s">
        <v>49</v>
      </c>
    </row>
    <row r="97" spans="1:31">
      <c r="A97">
        <v>96</v>
      </c>
      <c r="B97" t="s">
        <v>1380</v>
      </c>
      <c r="C97" t="s">
        <v>1381</v>
      </c>
      <c r="D97" t="s">
        <v>1382</v>
      </c>
      <c r="E97" t="s">
        <v>1383</v>
      </c>
      <c r="F97" t="s">
        <v>1384</v>
      </c>
      <c r="G97">
        <v>385</v>
      </c>
      <c r="H97" t="s">
        <v>961</v>
      </c>
      <c r="I97">
        <v>2021</v>
      </c>
      <c r="J97">
        <v>2022</v>
      </c>
      <c r="K97">
        <v>3</v>
      </c>
      <c r="L97">
        <v>62.47</v>
      </c>
      <c r="M97" t="s">
        <v>63</v>
      </c>
      <c r="N97">
        <v>385</v>
      </c>
      <c r="O97">
        <v>98.52</v>
      </c>
      <c r="P97" t="s">
        <v>16</v>
      </c>
      <c r="Q97">
        <v>3</v>
      </c>
      <c r="R97">
        <v>89.22</v>
      </c>
      <c r="S97" t="s">
        <v>62</v>
      </c>
      <c r="T97">
        <v>1</v>
      </c>
      <c r="U97">
        <v>85.52</v>
      </c>
      <c r="V97" t="s">
        <v>196</v>
      </c>
      <c r="W97">
        <v>384</v>
      </c>
      <c r="X97">
        <v>98.52</v>
      </c>
      <c r="Y97" t="s">
        <v>16</v>
      </c>
      <c r="Z97">
        <v>3</v>
      </c>
      <c r="AA97">
        <v>89.24</v>
      </c>
      <c r="AB97" t="s">
        <v>62</v>
      </c>
      <c r="AC97">
        <v>1</v>
      </c>
      <c r="AD97">
        <v>85.52</v>
      </c>
      <c r="AE97" t="s">
        <v>196</v>
      </c>
    </row>
    <row r="98" spans="1:31">
      <c r="A98">
        <v>97</v>
      </c>
      <c r="B98" t="s">
        <v>1385</v>
      </c>
      <c r="C98" t="s">
        <v>1386</v>
      </c>
      <c r="D98" t="s">
        <v>1387</v>
      </c>
      <c r="E98" t="s">
        <v>1388</v>
      </c>
      <c r="F98" t="s">
        <v>1389</v>
      </c>
      <c r="G98">
        <v>385</v>
      </c>
      <c r="H98" t="s">
        <v>27401</v>
      </c>
      <c r="I98">
        <v>2019</v>
      </c>
      <c r="J98">
        <v>2024</v>
      </c>
      <c r="K98">
        <v>77</v>
      </c>
      <c r="L98">
        <v>99.92</v>
      </c>
      <c r="M98" t="s">
        <v>16</v>
      </c>
      <c r="N98">
        <v>385</v>
      </c>
      <c r="O98">
        <v>98.52</v>
      </c>
      <c r="P98" t="s">
        <v>16</v>
      </c>
      <c r="Q98">
        <v>10</v>
      </c>
      <c r="R98">
        <v>99.47</v>
      </c>
      <c r="S98" t="s">
        <v>16</v>
      </c>
      <c r="T98">
        <v>10</v>
      </c>
      <c r="U98">
        <v>99.41</v>
      </c>
      <c r="V98" t="s">
        <v>16</v>
      </c>
      <c r="W98">
        <v>385</v>
      </c>
      <c r="X98">
        <v>98.54</v>
      </c>
      <c r="Y98" t="s">
        <v>16</v>
      </c>
      <c r="Z98">
        <v>10</v>
      </c>
      <c r="AA98">
        <v>99.5</v>
      </c>
      <c r="AB98" t="s">
        <v>16</v>
      </c>
      <c r="AC98">
        <v>10</v>
      </c>
      <c r="AD98">
        <v>99.42</v>
      </c>
      <c r="AE98" t="s">
        <v>16</v>
      </c>
    </row>
    <row r="99" spans="1:31">
      <c r="A99">
        <v>98</v>
      </c>
      <c r="B99" t="s">
        <v>1390</v>
      </c>
      <c r="C99" t="s">
        <v>1391</v>
      </c>
      <c r="D99" t="s">
        <v>1392</v>
      </c>
      <c r="E99" t="s">
        <v>1393</v>
      </c>
      <c r="F99" t="s">
        <v>1394</v>
      </c>
      <c r="G99">
        <v>384</v>
      </c>
      <c r="H99" t="s">
        <v>961</v>
      </c>
      <c r="I99">
        <v>2019</v>
      </c>
      <c r="J99">
        <v>2024</v>
      </c>
      <c r="K99">
        <v>9</v>
      </c>
      <c r="L99">
        <v>89.83</v>
      </c>
      <c r="M99" t="s">
        <v>86</v>
      </c>
      <c r="N99">
        <v>384</v>
      </c>
      <c r="O99">
        <v>98.49</v>
      </c>
      <c r="P99" t="s">
        <v>33</v>
      </c>
      <c r="Q99">
        <v>5</v>
      </c>
      <c r="R99">
        <v>96.02</v>
      </c>
      <c r="S99" t="s">
        <v>97</v>
      </c>
      <c r="T99">
        <v>5</v>
      </c>
      <c r="U99">
        <v>97.85</v>
      </c>
      <c r="V99" t="s">
        <v>33</v>
      </c>
      <c r="W99">
        <v>384</v>
      </c>
      <c r="X99">
        <v>98.52</v>
      </c>
      <c r="Y99" t="s">
        <v>16</v>
      </c>
      <c r="Z99">
        <v>5</v>
      </c>
      <c r="AA99">
        <v>96.03</v>
      </c>
      <c r="AB99" t="s">
        <v>97</v>
      </c>
      <c r="AC99">
        <v>5</v>
      </c>
      <c r="AD99">
        <v>97.85</v>
      </c>
      <c r="AE99" t="s">
        <v>33</v>
      </c>
    </row>
    <row r="100" spans="1:31">
      <c r="A100">
        <v>99</v>
      </c>
      <c r="B100" t="s">
        <v>28</v>
      </c>
      <c r="C100" t="s">
        <v>29</v>
      </c>
      <c r="D100" t="s">
        <v>30</v>
      </c>
      <c r="E100" t="s">
        <v>31</v>
      </c>
      <c r="F100" t="s">
        <v>32</v>
      </c>
      <c r="G100">
        <v>381</v>
      </c>
      <c r="H100" t="s">
        <v>27177</v>
      </c>
      <c r="I100">
        <v>2019</v>
      </c>
      <c r="J100">
        <v>2023</v>
      </c>
      <c r="K100">
        <v>17</v>
      </c>
      <c r="L100">
        <v>96.95</v>
      </c>
      <c r="M100" t="s">
        <v>22</v>
      </c>
      <c r="N100">
        <v>382</v>
      </c>
      <c r="O100">
        <v>98.48</v>
      </c>
      <c r="P100" t="s">
        <v>33</v>
      </c>
      <c r="Q100">
        <v>9</v>
      </c>
      <c r="R100">
        <v>99.24</v>
      </c>
      <c r="S100" t="s">
        <v>16</v>
      </c>
      <c r="T100">
        <v>9</v>
      </c>
      <c r="U100">
        <v>99.24</v>
      </c>
      <c r="V100" t="s">
        <v>16</v>
      </c>
      <c r="W100">
        <v>382</v>
      </c>
      <c r="X100">
        <v>98.49</v>
      </c>
      <c r="Y100" t="s">
        <v>33</v>
      </c>
      <c r="Z100">
        <v>9</v>
      </c>
      <c r="AA100">
        <v>99.24</v>
      </c>
      <c r="AB100" t="s">
        <v>16</v>
      </c>
      <c r="AC100">
        <v>9</v>
      </c>
      <c r="AD100">
        <v>99.24</v>
      </c>
      <c r="AE100" t="s">
        <v>16</v>
      </c>
    </row>
    <row r="101" spans="1:31">
      <c r="A101">
        <v>100</v>
      </c>
      <c r="B101" t="s">
        <v>1395</v>
      </c>
      <c r="C101" t="s">
        <v>1396</v>
      </c>
      <c r="D101" t="s">
        <v>1397</v>
      </c>
      <c r="E101" t="s">
        <v>1398</v>
      </c>
      <c r="F101" t="s">
        <v>1399</v>
      </c>
      <c r="G101">
        <v>380</v>
      </c>
      <c r="H101" t="s">
        <v>27402</v>
      </c>
      <c r="I101">
        <v>2022</v>
      </c>
      <c r="J101">
        <v>2022</v>
      </c>
      <c r="K101">
        <v>17</v>
      </c>
      <c r="L101">
        <v>96.95</v>
      </c>
      <c r="M101" t="s">
        <v>22</v>
      </c>
      <c r="N101">
        <v>380</v>
      </c>
      <c r="O101">
        <v>98.46</v>
      </c>
      <c r="P101" t="s">
        <v>33</v>
      </c>
      <c r="Q101">
        <v>10</v>
      </c>
      <c r="R101">
        <v>99.47</v>
      </c>
      <c r="S101" t="s">
        <v>16</v>
      </c>
      <c r="T101">
        <v>10</v>
      </c>
      <c r="U101">
        <v>99.41</v>
      </c>
      <c r="V101" t="s">
        <v>16</v>
      </c>
      <c r="W101">
        <v>380</v>
      </c>
      <c r="X101">
        <v>98.48</v>
      </c>
      <c r="Y101" t="s">
        <v>33</v>
      </c>
      <c r="Z101">
        <v>10</v>
      </c>
      <c r="AA101">
        <v>99.5</v>
      </c>
      <c r="AB101" t="s">
        <v>16</v>
      </c>
      <c r="AC101">
        <v>10</v>
      </c>
      <c r="AD101">
        <v>99.42</v>
      </c>
      <c r="AE101" t="s">
        <v>16</v>
      </c>
    </row>
    <row r="102" spans="1:31">
      <c r="A102">
        <v>101</v>
      </c>
      <c r="B102" t="s">
        <v>1400</v>
      </c>
      <c r="C102" t="s">
        <v>1401</v>
      </c>
      <c r="D102" t="s">
        <v>1402</v>
      </c>
      <c r="E102" t="s">
        <v>1403</v>
      </c>
      <c r="F102" t="s">
        <v>1404</v>
      </c>
      <c r="G102">
        <v>371</v>
      </c>
      <c r="H102" t="s">
        <v>27403</v>
      </c>
      <c r="I102">
        <v>2019</v>
      </c>
      <c r="J102">
        <v>2024</v>
      </c>
      <c r="K102">
        <v>19</v>
      </c>
      <c r="L102">
        <v>97.64</v>
      </c>
      <c r="M102" t="s">
        <v>33</v>
      </c>
      <c r="N102">
        <v>371</v>
      </c>
      <c r="O102">
        <v>98.44</v>
      </c>
      <c r="P102" t="s">
        <v>33</v>
      </c>
      <c r="Q102">
        <v>9</v>
      </c>
      <c r="R102">
        <v>99.24</v>
      </c>
      <c r="S102" t="s">
        <v>16</v>
      </c>
      <c r="T102">
        <v>9</v>
      </c>
      <c r="U102">
        <v>99.24</v>
      </c>
      <c r="V102" t="s">
        <v>16</v>
      </c>
      <c r="W102">
        <v>370</v>
      </c>
      <c r="X102">
        <v>98.46</v>
      </c>
      <c r="Y102" t="s">
        <v>33</v>
      </c>
      <c r="Z102">
        <v>9</v>
      </c>
      <c r="AA102">
        <v>99.24</v>
      </c>
      <c r="AB102" t="s">
        <v>16</v>
      </c>
      <c r="AC102">
        <v>9</v>
      </c>
      <c r="AD102">
        <v>99.24</v>
      </c>
      <c r="AE102" t="s">
        <v>16</v>
      </c>
    </row>
    <row r="103" spans="1:31">
      <c r="A103">
        <v>102</v>
      </c>
      <c r="B103" t="s">
        <v>1405</v>
      </c>
      <c r="C103" t="s">
        <v>1406</v>
      </c>
      <c r="D103" t="s">
        <v>1407</v>
      </c>
      <c r="E103" t="s">
        <v>1408</v>
      </c>
      <c r="F103" t="s">
        <v>1409</v>
      </c>
      <c r="G103">
        <v>367</v>
      </c>
      <c r="H103" t="s">
        <v>27404</v>
      </c>
      <c r="I103">
        <v>2019</v>
      </c>
      <c r="J103">
        <v>2024</v>
      </c>
      <c r="K103">
        <v>79</v>
      </c>
      <c r="L103">
        <v>99.94</v>
      </c>
      <c r="M103" t="s">
        <v>16</v>
      </c>
      <c r="N103">
        <v>367</v>
      </c>
      <c r="O103">
        <v>98.41</v>
      </c>
      <c r="P103" t="s">
        <v>33</v>
      </c>
      <c r="Q103">
        <v>12</v>
      </c>
      <c r="R103">
        <v>99.78</v>
      </c>
      <c r="S103" t="s">
        <v>16</v>
      </c>
      <c r="T103">
        <v>17</v>
      </c>
      <c r="U103">
        <v>99.84</v>
      </c>
      <c r="V103" t="s">
        <v>16</v>
      </c>
      <c r="W103">
        <v>366</v>
      </c>
      <c r="X103">
        <v>98.43</v>
      </c>
      <c r="Y103" t="s">
        <v>33</v>
      </c>
      <c r="Z103">
        <v>12</v>
      </c>
      <c r="AA103">
        <v>99.78</v>
      </c>
      <c r="AB103" t="s">
        <v>16</v>
      </c>
      <c r="AC103">
        <v>17</v>
      </c>
      <c r="AD103">
        <v>99.84</v>
      </c>
      <c r="AE103" t="s">
        <v>16</v>
      </c>
    </row>
    <row r="104" spans="1:31">
      <c r="A104">
        <v>103</v>
      </c>
      <c r="B104" t="s">
        <v>1410</v>
      </c>
      <c r="C104" t="s">
        <v>1411</v>
      </c>
      <c r="D104" t="s">
        <v>1412</v>
      </c>
      <c r="E104" t="s">
        <v>1413</v>
      </c>
      <c r="F104" t="s">
        <v>1414</v>
      </c>
      <c r="G104">
        <v>367</v>
      </c>
      <c r="H104" t="s">
        <v>1215</v>
      </c>
      <c r="I104">
        <v>2020</v>
      </c>
      <c r="J104">
        <v>2024</v>
      </c>
      <c r="K104">
        <v>10</v>
      </c>
      <c r="L104">
        <v>91.54</v>
      </c>
      <c r="M104" t="s">
        <v>98</v>
      </c>
      <c r="N104">
        <v>368</v>
      </c>
      <c r="O104">
        <v>98.43</v>
      </c>
      <c r="P104" t="s">
        <v>33</v>
      </c>
      <c r="Q104">
        <v>6</v>
      </c>
      <c r="R104">
        <v>97.67</v>
      </c>
      <c r="S104" t="s">
        <v>33</v>
      </c>
      <c r="T104">
        <v>6</v>
      </c>
      <c r="U104">
        <v>98.48</v>
      </c>
      <c r="V104" t="s">
        <v>33</v>
      </c>
      <c r="W104">
        <v>367</v>
      </c>
      <c r="X104">
        <v>98.44</v>
      </c>
      <c r="Y104" t="s">
        <v>33</v>
      </c>
      <c r="Z104">
        <v>6</v>
      </c>
      <c r="AA104">
        <v>97.67</v>
      </c>
      <c r="AB104" t="s">
        <v>33</v>
      </c>
      <c r="AC104">
        <v>6</v>
      </c>
      <c r="AD104">
        <v>98.48</v>
      </c>
      <c r="AE104" t="s">
        <v>33</v>
      </c>
    </row>
    <row r="105" spans="1:31">
      <c r="A105">
        <v>104</v>
      </c>
      <c r="B105" t="s">
        <v>1415</v>
      </c>
      <c r="C105" t="s">
        <v>1416</v>
      </c>
      <c r="D105" t="s">
        <v>1417</v>
      </c>
      <c r="E105" t="s">
        <v>1418</v>
      </c>
      <c r="F105" t="s">
        <v>1419</v>
      </c>
      <c r="G105">
        <v>363</v>
      </c>
      <c r="H105" t="s">
        <v>27405</v>
      </c>
      <c r="I105">
        <v>2019</v>
      </c>
      <c r="J105">
        <v>2024</v>
      </c>
      <c r="K105">
        <v>24</v>
      </c>
      <c r="L105">
        <v>98.69</v>
      </c>
      <c r="M105" t="s">
        <v>16</v>
      </c>
      <c r="N105">
        <v>363</v>
      </c>
      <c r="O105">
        <v>98.4</v>
      </c>
      <c r="P105" t="s">
        <v>33</v>
      </c>
      <c r="Q105">
        <v>10</v>
      </c>
      <c r="R105">
        <v>99.47</v>
      </c>
      <c r="S105" t="s">
        <v>16</v>
      </c>
      <c r="T105">
        <v>10</v>
      </c>
      <c r="U105">
        <v>99.41</v>
      </c>
      <c r="V105" t="s">
        <v>16</v>
      </c>
      <c r="W105">
        <v>362</v>
      </c>
      <c r="X105">
        <v>98.4</v>
      </c>
      <c r="Y105" t="s">
        <v>33</v>
      </c>
      <c r="Z105">
        <v>10</v>
      </c>
      <c r="AA105">
        <v>99.5</v>
      </c>
      <c r="AB105" t="s">
        <v>16</v>
      </c>
      <c r="AC105">
        <v>10</v>
      </c>
      <c r="AD105">
        <v>99.42</v>
      </c>
      <c r="AE105" t="s">
        <v>16</v>
      </c>
    </row>
    <row r="106" spans="1:31">
      <c r="A106">
        <v>105</v>
      </c>
      <c r="B106" t="s">
        <v>1420</v>
      </c>
      <c r="C106" t="s">
        <v>1421</v>
      </c>
      <c r="D106" t="s">
        <v>1422</v>
      </c>
      <c r="E106" t="s">
        <v>1423</v>
      </c>
      <c r="F106" t="s">
        <v>1424</v>
      </c>
      <c r="G106">
        <v>363</v>
      </c>
      <c r="H106" t="s">
        <v>961</v>
      </c>
      <c r="I106">
        <v>2020</v>
      </c>
      <c r="J106">
        <v>2024</v>
      </c>
      <c r="K106">
        <v>27</v>
      </c>
      <c r="L106">
        <v>99</v>
      </c>
      <c r="M106" t="s">
        <v>16</v>
      </c>
      <c r="N106">
        <v>363</v>
      </c>
      <c r="O106">
        <v>98.4</v>
      </c>
      <c r="P106" t="s">
        <v>33</v>
      </c>
      <c r="Q106">
        <v>12</v>
      </c>
      <c r="R106">
        <v>99.78</v>
      </c>
      <c r="S106" t="s">
        <v>16</v>
      </c>
      <c r="T106">
        <v>15</v>
      </c>
      <c r="U106">
        <v>99.78</v>
      </c>
      <c r="V106" t="s">
        <v>16</v>
      </c>
      <c r="W106">
        <v>363</v>
      </c>
      <c r="X106">
        <v>98.41</v>
      </c>
      <c r="Y106" t="s">
        <v>33</v>
      </c>
      <c r="Z106">
        <v>12</v>
      </c>
      <c r="AA106">
        <v>99.78</v>
      </c>
      <c r="AB106" t="s">
        <v>16</v>
      </c>
      <c r="AC106">
        <v>15</v>
      </c>
      <c r="AD106">
        <v>99.78</v>
      </c>
      <c r="AE106" t="s">
        <v>16</v>
      </c>
    </row>
    <row r="107" spans="1:31">
      <c r="A107">
        <v>106</v>
      </c>
      <c r="B107" t="s">
        <v>1425</v>
      </c>
      <c r="C107" t="s">
        <v>1426</v>
      </c>
      <c r="D107" t="s">
        <v>1427</v>
      </c>
      <c r="E107" t="s">
        <v>1428</v>
      </c>
      <c r="F107" t="s">
        <v>282</v>
      </c>
      <c r="G107">
        <v>361</v>
      </c>
      <c r="H107" t="s">
        <v>27406</v>
      </c>
      <c r="I107">
        <v>2019</v>
      </c>
      <c r="J107">
        <v>2024</v>
      </c>
      <c r="K107">
        <v>20</v>
      </c>
      <c r="L107">
        <v>97.9</v>
      </c>
      <c r="M107" t="s">
        <v>33</v>
      </c>
      <c r="N107">
        <v>361</v>
      </c>
      <c r="O107">
        <v>98.37</v>
      </c>
      <c r="P107" t="s">
        <v>33</v>
      </c>
      <c r="Q107">
        <v>10</v>
      </c>
      <c r="R107">
        <v>99.47</v>
      </c>
      <c r="S107" t="s">
        <v>16</v>
      </c>
      <c r="T107">
        <v>10</v>
      </c>
      <c r="U107">
        <v>99.41</v>
      </c>
      <c r="V107" t="s">
        <v>16</v>
      </c>
      <c r="W107">
        <v>361</v>
      </c>
      <c r="X107">
        <v>98.38</v>
      </c>
      <c r="Y107" t="s">
        <v>33</v>
      </c>
      <c r="Z107">
        <v>10</v>
      </c>
      <c r="AA107">
        <v>99.5</v>
      </c>
      <c r="AB107" t="s">
        <v>16</v>
      </c>
      <c r="AC107">
        <v>10</v>
      </c>
      <c r="AD107">
        <v>99.42</v>
      </c>
      <c r="AE107" t="s">
        <v>16</v>
      </c>
    </row>
    <row r="108" spans="1:31">
      <c r="A108">
        <v>107</v>
      </c>
      <c r="B108" t="s">
        <v>1429</v>
      </c>
      <c r="C108" t="s">
        <v>1430</v>
      </c>
      <c r="D108" t="s">
        <v>1431</v>
      </c>
      <c r="E108" t="s">
        <v>1432</v>
      </c>
      <c r="F108" t="s">
        <v>1433</v>
      </c>
      <c r="G108">
        <v>359</v>
      </c>
      <c r="H108" t="s">
        <v>27407</v>
      </c>
      <c r="I108">
        <v>2019</v>
      </c>
      <c r="J108">
        <v>2021</v>
      </c>
      <c r="K108">
        <v>22</v>
      </c>
      <c r="L108">
        <v>98.34</v>
      </c>
      <c r="M108" t="s">
        <v>33</v>
      </c>
      <c r="N108">
        <v>359</v>
      </c>
      <c r="O108">
        <v>98.35</v>
      </c>
      <c r="P108" t="s">
        <v>33</v>
      </c>
      <c r="Q108">
        <v>11</v>
      </c>
      <c r="R108">
        <v>99.64</v>
      </c>
      <c r="S108" t="s">
        <v>16</v>
      </c>
      <c r="T108">
        <v>11</v>
      </c>
      <c r="U108">
        <v>99.5</v>
      </c>
      <c r="V108" t="s">
        <v>16</v>
      </c>
      <c r="W108">
        <v>359</v>
      </c>
      <c r="X108">
        <v>98.37</v>
      </c>
      <c r="Y108" t="s">
        <v>33</v>
      </c>
      <c r="Z108">
        <v>11</v>
      </c>
      <c r="AA108">
        <v>99.64</v>
      </c>
      <c r="AB108" t="s">
        <v>16</v>
      </c>
      <c r="AC108">
        <v>11</v>
      </c>
      <c r="AD108">
        <v>99.5</v>
      </c>
      <c r="AE108" t="s">
        <v>16</v>
      </c>
    </row>
    <row r="109" spans="1:31">
      <c r="A109">
        <v>108</v>
      </c>
      <c r="B109" t="s">
        <v>1434</v>
      </c>
      <c r="C109" t="s">
        <v>1435</v>
      </c>
      <c r="D109" t="s">
        <v>1436</v>
      </c>
      <c r="E109" t="s">
        <v>1437</v>
      </c>
      <c r="F109" t="s">
        <v>1438</v>
      </c>
      <c r="G109">
        <v>358</v>
      </c>
      <c r="H109" t="s">
        <v>961</v>
      </c>
      <c r="I109">
        <v>2019</v>
      </c>
      <c r="J109">
        <v>2022</v>
      </c>
      <c r="K109">
        <v>4</v>
      </c>
      <c r="L109">
        <v>71.010000000000005</v>
      </c>
      <c r="M109" t="s">
        <v>180</v>
      </c>
      <c r="N109">
        <v>358</v>
      </c>
      <c r="O109">
        <v>98.34</v>
      </c>
      <c r="P109" t="s">
        <v>33</v>
      </c>
      <c r="Q109">
        <v>4</v>
      </c>
      <c r="R109">
        <v>93.83</v>
      </c>
      <c r="S109" t="s">
        <v>50</v>
      </c>
      <c r="T109">
        <v>4</v>
      </c>
      <c r="U109">
        <v>96.8</v>
      </c>
      <c r="V109" t="s">
        <v>22</v>
      </c>
      <c r="W109">
        <v>358</v>
      </c>
      <c r="X109">
        <v>98.35</v>
      </c>
      <c r="Y109" t="s">
        <v>33</v>
      </c>
      <c r="Z109">
        <v>4</v>
      </c>
      <c r="AA109">
        <v>93.83</v>
      </c>
      <c r="AB109" t="s">
        <v>50</v>
      </c>
      <c r="AC109">
        <v>4</v>
      </c>
      <c r="AD109">
        <v>96.83</v>
      </c>
      <c r="AE109" t="s">
        <v>22</v>
      </c>
    </row>
    <row r="110" spans="1:31">
      <c r="A110">
        <v>109</v>
      </c>
      <c r="B110" t="s">
        <v>1439</v>
      </c>
      <c r="C110" t="s">
        <v>1440</v>
      </c>
      <c r="D110" t="s">
        <v>1441</v>
      </c>
      <c r="E110" t="s">
        <v>1442</v>
      </c>
      <c r="F110" t="s">
        <v>1443</v>
      </c>
      <c r="G110">
        <v>357</v>
      </c>
      <c r="H110" t="s">
        <v>27408</v>
      </c>
      <c r="I110">
        <v>2024</v>
      </c>
      <c r="J110">
        <v>2024</v>
      </c>
      <c r="K110">
        <v>2</v>
      </c>
      <c r="L110">
        <v>50.7</v>
      </c>
      <c r="M110" t="s">
        <v>300</v>
      </c>
      <c r="N110">
        <v>357</v>
      </c>
      <c r="O110">
        <v>98.32</v>
      </c>
      <c r="P110" t="s">
        <v>33</v>
      </c>
      <c r="Q110">
        <v>2</v>
      </c>
      <c r="R110">
        <v>81.349999999999994</v>
      </c>
      <c r="S110" t="s">
        <v>214</v>
      </c>
      <c r="T110">
        <v>2</v>
      </c>
      <c r="U110">
        <v>91.98</v>
      </c>
      <c r="V110" t="s">
        <v>98</v>
      </c>
      <c r="W110">
        <v>357</v>
      </c>
      <c r="X110">
        <v>98.34</v>
      </c>
      <c r="Y110" t="s">
        <v>33</v>
      </c>
      <c r="Z110">
        <v>2</v>
      </c>
      <c r="AA110">
        <v>81.349999999999994</v>
      </c>
      <c r="AB110" t="s">
        <v>214</v>
      </c>
      <c r="AC110">
        <v>2</v>
      </c>
      <c r="AD110">
        <v>91.99</v>
      </c>
      <c r="AE110" t="s">
        <v>98</v>
      </c>
    </row>
    <row r="111" spans="1:31">
      <c r="A111">
        <v>110</v>
      </c>
      <c r="B111" t="s">
        <v>1444</v>
      </c>
      <c r="C111" t="s">
        <v>1445</v>
      </c>
      <c r="D111" t="s">
        <v>1446</v>
      </c>
      <c r="G111">
        <v>354</v>
      </c>
      <c r="H111" t="s">
        <v>27409</v>
      </c>
      <c r="I111">
        <v>2020</v>
      </c>
      <c r="J111">
        <v>2021</v>
      </c>
      <c r="K111">
        <v>4</v>
      </c>
      <c r="L111">
        <v>71.010000000000005</v>
      </c>
      <c r="M111" t="s">
        <v>180</v>
      </c>
      <c r="N111">
        <v>354</v>
      </c>
      <c r="O111">
        <v>98.29</v>
      </c>
      <c r="P111" t="s">
        <v>33</v>
      </c>
      <c r="Q111">
        <v>4</v>
      </c>
      <c r="R111">
        <v>93.83</v>
      </c>
      <c r="S111" t="s">
        <v>50</v>
      </c>
      <c r="T111">
        <v>4</v>
      </c>
      <c r="U111">
        <v>96.8</v>
      </c>
      <c r="V111" t="s">
        <v>22</v>
      </c>
      <c r="W111">
        <v>351</v>
      </c>
      <c r="X111">
        <v>98.29</v>
      </c>
      <c r="Y111" t="s">
        <v>33</v>
      </c>
      <c r="Z111">
        <v>4</v>
      </c>
      <c r="AA111">
        <v>93.83</v>
      </c>
      <c r="AB111" t="s">
        <v>50</v>
      </c>
      <c r="AC111">
        <v>4</v>
      </c>
      <c r="AD111">
        <v>96.83</v>
      </c>
      <c r="AE111" t="s">
        <v>22</v>
      </c>
    </row>
    <row r="112" spans="1:31">
      <c r="A112">
        <v>111</v>
      </c>
      <c r="B112" t="s">
        <v>1447</v>
      </c>
      <c r="C112" t="s">
        <v>1448</v>
      </c>
      <c r="D112" t="s">
        <v>1449</v>
      </c>
      <c r="E112" t="s">
        <v>1450</v>
      </c>
      <c r="F112" t="s">
        <v>1451</v>
      </c>
      <c r="G112">
        <v>353</v>
      </c>
      <c r="H112" t="s">
        <v>27410</v>
      </c>
      <c r="I112">
        <v>2020</v>
      </c>
      <c r="J112">
        <v>2023</v>
      </c>
      <c r="K112">
        <v>8</v>
      </c>
      <c r="L112">
        <v>87.79</v>
      </c>
      <c r="M112" t="s">
        <v>51</v>
      </c>
      <c r="N112">
        <v>353</v>
      </c>
      <c r="O112">
        <v>98.27</v>
      </c>
      <c r="P112" t="s">
        <v>33</v>
      </c>
      <c r="Q112">
        <v>6</v>
      </c>
      <c r="R112">
        <v>97.67</v>
      </c>
      <c r="S112" t="s">
        <v>33</v>
      </c>
      <c r="T112">
        <v>5</v>
      </c>
      <c r="U112">
        <v>97.85</v>
      </c>
      <c r="V112" t="s">
        <v>33</v>
      </c>
      <c r="W112">
        <v>351</v>
      </c>
      <c r="X112">
        <v>98.29</v>
      </c>
      <c r="Y112" t="s">
        <v>33</v>
      </c>
      <c r="Z112">
        <v>6</v>
      </c>
      <c r="AA112">
        <v>97.67</v>
      </c>
      <c r="AB112" t="s">
        <v>33</v>
      </c>
      <c r="AC112">
        <v>5</v>
      </c>
      <c r="AD112">
        <v>97.85</v>
      </c>
      <c r="AE112" t="s">
        <v>33</v>
      </c>
    </row>
    <row r="113" spans="1:31">
      <c r="A113">
        <v>112</v>
      </c>
      <c r="B113" t="s">
        <v>1452</v>
      </c>
      <c r="C113" t="s">
        <v>1453</v>
      </c>
      <c r="D113" t="s">
        <v>1454</v>
      </c>
      <c r="E113" t="s">
        <v>1455</v>
      </c>
      <c r="F113" t="s">
        <v>590</v>
      </c>
      <c r="G113">
        <v>351</v>
      </c>
      <c r="H113" t="s">
        <v>961</v>
      </c>
      <c r="I113">
        <v>2019</v>
      </c>
      <c r="J113">
        <v>2019</v>
      </c>
      <c r="K113">
        <v>7</v>
      </c>
      <c r="L113">
        <v>85.02</v>
      </c>
      <c r="M113" t="s">
        <v>235</v>
      </c>
      <c r="N113">
        <v>355</v>
      </c>
      <c r="O113">
        <v>98.3</v>
      </c>
      <c r="P113" t="s">
        <v>33</v>
      </c>
      <c r="Q113">
        <v>5</v>
      </c>
      <c r="R113">
        <v>96.02</v>
      </c>
      <c r="S113" t="s">
        <v>97</v>
      </c>
      <c r="T113">
        <v>4</v>
      </c>
      <c r="U113">
        <v>96.8</v>
      </c>
      <c r="V113" t="s">
        <v>22</v>
      </c>
      <c r="W113">
        <v>354</v>
      </c>
      <c r="X113">
        <v>98.32</v>
      </c>
      <c r="Y113" t="s">
        <v>33</v>
      </c>
      <c r="Z113">
        <v>5</v>
      </c>
      <c r="AA113">
        <v>96.03</v>
      </c>
      <c r="AB113" t="s">
        <v>97</v>
      </c>
      <c r="AC113">
        <v>4</v>
      </c>
      <c r="AD113">
        <v>96.83</v>
      </c>
      <c r="AE113" t="s">
        <v>22</v>
      </c>
    </row>
    <row r="114" spans="1:31">
      <c r="A114">
        <v>113</v>
      </c>
      <c r="B114" t="s">
        <v>1456</v>
      </c>
      <c r="C114" t="s">
        <v>1457</v>
      </c>
      <c r="D114" t="s">
        <v>1458</v>
      </c>
      <c r="E114" t="s">
        <v>1459</v>
      </c>
      <c r="F114" t="s">
        <v>1460</v>
      </c>
      <c r="G114">
        <v>351</v>
      </c>
      <c r="H114" t="s">
        <v>27411</v>
      </c>
      <c r="I114">
        <v>2020</v>
      </c>
      <c r="J114">
        <v>2023</v>
      </c>
      <c r="K114">
        <v>6</v>
      </c>
      <c r="L114">
        <v>81.52</v>
      </c>
      <c r="M114" t="s">
        <v>125</v>
      </c>
      <c r="N114">
        <v>351</v>
      </c>
      <c r="O114">
        <v>98.26</v>
      </c>
      <c r="P114" t="s">
        <v>33</v>
      </c>
      <c r="Q114">
        <v>2</v>
      </c>
      <c r="R114">
        <v>81.349999999999994</v>
      </c>
      <c r="S114" t="s">
        <v>214</v>
      </c>
      <c r="T114">
        <v>1</v>
      </c>
      <c r="U114">
        <v>85.52</v>
      </c>
      <c r="V114" t="s">
        <v>196</v>
      </c>
      <c r="W114">
        <v>351</v>
      </c>
      <c r="X114">
        <v>98.29</v>
      </c>
      <c r="Y114" t="s">
        <v>33</v>
      </c>
      <c r="Z114">
        <v>2</v>
      </c>
      <c r="AA114">
        <v>81.349999999999994</v>
      </c>
      <c r="AB114" t="s">
        <v>214</v>
      </c>
      <c r="AC114">
        <v>1</v>
      </c>
      <c r="AD114">
        <v>85.52</v>
      </c>
      <c r="AE114" t="s">
        <v>196</v>
      </c>
    </row>
    <row r="115" spans="1:31">
      <c r="A115">
        <v>114</v>
      </c>
      <c r="B115" t="s">
        <v>1461</v>
      </c>
      <c r="C115" t="s">
        <v>1462</v>
      </c>
      <c r="D115" t="s">
        <v>1463</v>
      </c>
      <c r="E115" t="s">
        <v>1464</v>
      </c>
      <c r="F115" t="s">
        <v>1465</v>
      </c>
      <c r="G115">
        <v>349</v>
      </c>
      <c r="H115" t="s">
        <v>27412</v>
      </c>
      <c r="I115">
        <v>2020</v>
      </c>
      <c r="J115">
        <v>2020</v>
      </c>
      <c r="K115">
        <v>1</v>
      </c>
      <c r="L115">
        <v>32.119999999999997</v>
      </c>
      <c r="M115" t="s">
        <v>198</v>
      </c>
      <c r="N115">
        <v>349</v>
      </c>
      <c r="O115">
        <v>98.24</v>
      </c>
      <c r="P115" t="s">
        <v>33</v>
      </c>
      <c r="Q115">
        <v>1</v>
      </c>
      <c r="R115">
        <v>62.97</v>
      </c>
      <c r="S115" t="s">
        <v>197</v>
      </c>
      <c r="T115">
        <v>1</v>
      </c>
      <c r="U115">
        <v>85.52</v>
      </c>
      <c r="V115" t="s">
        <v>196</v>
      </c>
      <c r="W115">
        <v>349</v>
      </c>
      <c r="X115">
        <v>98.24</v>
      </c>
      <c r="Y115" t="s">
        <v>33</v>
      </c>
      <c r="Z115">
        <v>1</v>
      </c>
      <c r="AA115">
        <v>62.97</v>
      </c>
      <c r="AB115" t="s">
        <v>197</v>
      </c>
      <c r="AC115">
        <v>1</v>
      </c>
      <c r="AD115">
        <v>85.52</v>
      </c>
      <c r="AE115" t="s">
        <v>196</v>
      </c>
    </row>
    <row r="116" spans="1:31">
      <c r="A116">
        <v>115</v>
      </c>
      <c r="B116" t="s">
        <v>1466</v>
      </c>
      <c r="C116" t="s">
        <v>1467</v>
      </c>
      <c r="D116" t="s">
        <v>1468</v>
      </c>
      <c r="E116" t="s">
        <v>1469</v>
      </c>
      <c r="F116" t="s">
        <v>1470</v>
      </c>
      <c r="G116">
        <v>348</v>
      </c>
      <c r="H116" t="s">
        <v>27413</v>
      </c>
      <c r="I116">
        <v>2019</v>
      </c>
      <c r="J116">
        <v>2024</v>
      </c>
      <c r="K116">
        <v>12</v>
      </c>
      <c r="L116">
        <v>94.11</v>
      </c>
      <c r="M116" t="s">
        <v>50</v>
      </c>
      <c r="N116">
        <v>348</v>
      </c>
      <c r="O116">
        <v>98.23</v>
      </c>
      <c r="P116" t="s">
        <v>33</v>
      </c>
      <c r="Q116">
        <v>9</v>
      </c>
      <c r="R116">
        <v>99.24</v>
      </c>
      <c r="S116" t="s">
        <v>16</v>
      </c>
      <c r="T116">
        <v>9</v>
      </c>
      <c r="U116">
        <v>99.24</v>
      </c>
      <c r="V116" t="s">
        <v>16</v>
      </c>
      <c r="W116">
        <v>348</v>
      </c>
      <c r="X116">
        <v>98.23</v>
      </c>
      <c r="Y116" t="s">
        <v>33</v>
      </c>
      <c r="Z116">
        <v>9</v>
      </c>
      <c r="AA116">
        <v>99.24</v>
      </c>
      <c r="AB116" t="s">
        <v>16</v>
      </c>
      <c r="AC116">
        <v>9</v>
      </c>
      <c r="AD116">
        <v>99.24</v>
      </c>
      <c r="AE116" t="s">
        <v>16</v>
      </c>
    </row>
    <row r="117" spans="1:31">
      <c r="A117">
        <v>116</v>
      </c>
      <c r="B117" t="s">
        <v>1471</v>
      </c>
      <c r="C117" t="s">
        <v>1472</v>
      </c>
      <c r="D117" t="s">
        <v>1473</v>
      </c>
      <c r="E117" t="s">
        <v>1474</v>
      </c>
      <c r="F117" t="s">
        <v>1475</v>
      </c>
      <c r="G117">
        <v>348</v>
      </c>
      <c r="H117" t="s">
        <v>27414</v>
      </c>
      <c r="I117">
        <v>2019</v>
      </c>
      <c r="J117">
        <v>2024</v>
      </c>
      <c r="K117">
        <v>45</v>
      </c>
      <c r="L117">
        <v>99.74</v>
      </c>
      <c r="M117" t="s">
        <v>16</v>
      </c>
      <c r="N117">
        <v>348</v>
      </c>
      <c r="O117">
        <v>98.23</v>
      </c>
      <c r="P117" t="s">
        <v>33</v>
      </c>
      <c r="Q117">
        <v>6</v>
      </c>
      <c r="R117">
        <v>97.67</v>
      </c>
      <c r="S117" t="s">
        <v>33</v>
      </c>
      <c r="T117">
        <v>3</v>
      </c>
      <c r="U117">
        <v>95.19</v>
      </c>
      <c r="V117" t="s">
        <v>49</v>
      </c>
      <c r="W117">
        <v>340</v>
      </c>
      <c r="X117">
        <v>98.18</v>
      </c>
      <c r="Y117" t="s">
        <v>33</v>
      </c>
      <c r="Z117">
        <v>6</v>
      </c>
      <c r="AA117">
        <v>97.67</v>
      </c>
      <c r="AB117" t="s">
        <v>33</v>
      </c>
      <c r="AC117">
        <v>3</v>
      </c>
      <c r="AD117">
        <v>95.23</v>
      </c>
      <c r="AE117" t="s">
        <v>49</v>
      </c>
    </row>
    <row r="118" spans="1:31">
      <c r="A118">
        <v>117</v>
      </c>
      <c r="B118" t="s">
        <v>1476</v>
      </c>
      <c r="C118" t="s">
        <v>1477</v>
      </c>
      <c r="D118" t="s">
        <v>1478</v>
      </c>
      <c r="E118" t="s">
        <v>1479</v>
      </c>
      <c r="F118" t="s">
        <v>1480</v>
      </c>
      <c r="G118">
        <v>343</v>
      </c>
      <c r="H118" t="s">
        <v>27415</v>
      </c>
      <c r="I118">
        <v>2020</v>
      </c>
      <c r="J118">
        <v>2024</v>
      </c>
      <c r="K118">
        <v>23</v>
      </c>
      <c r="L118">
        <v>98.51</v>
      </c>
      <c r="M118" t="s">
        <v>16</v>
      </c>
      <c r="N118">
        <v>343</v>
      </c>
      <c r="O118">
        <v>98.2</v>
      </c>
      <c r="P118" t="s">
        <v>33</v>
      </c>
      <c r="Q118">
        <v>7</v>
      </c>
      <c r="R118">
        <v>98.6</v>
      </c>
      <c r="S118" t="s">
        <v>16</v>
      </c>
      <c r="T118">
        <v>4</v>
      </c>
      <c r="U118">
        <v>96.8</v>
      </c>
      <c r="V118" t="s">
        <v>22</v>
      </c>
      <c r="W118">
        <v>343</v>
      </c>
      <c r="X118">
        <v>98.21</v>
      </c>
      <c r="Y118" t="s">
        <v>33</v>
      </c>
      <c r="Z118">
        <v>7</v>
      </c>
      <c r="AA118">
        <v>98.6</v>
      </c>
      <c r="AB118" t="s">
        <v>16</v>
      </c>
      <c r="AC118">
        <v>4</v>
      </c>
      <c r="AD118">
        <v>96.83</v>
      </c>
      <c r="AE118" t="s">
        <v>22</v>
      </c>
    </row>
    <row r="119" spans="1:31">
      <c r="A119">
        <v>118</v>
      </c>
      <c r="B119" t="s">
        <v>1481</v>
      </c>
      <c r="C119" t="s">
        <v>1482</v>
      </c>
      <c r="D119" t="s">
        <v>1483</v>
      </c>
      <c r="E119" t="s">
        <v>1484</v>
      </c>
      <c r="G119">
        <v>338</v>
      </c>
      <c r="H119" t="s">
        <v>961</v>
      </c>
      <c r="I119">
        <v>2022</v>
      </c>
      <c r="J119">
        <v>2023</v>
      </c>
      <c r="K119">
        <v>7</v>
      </c>
      <c r="L119">
        <v>85.02</v>
      </c>
      <c r="M119" t="s">
        <v>235</v>
      </c>
      <c r="N119">
        <v>341</v>
      </c>
      <c r="O119">
        <v>98.18</v>
      </c>
      <c r="P119" t="s">
        <v>33</v>
      </c>
      <c r="Q119">
        <v>6</v>
      </c>
      <c r="R119">
        <v>97.67</v>
      </c>
      <c r="S119" t="s">
        <v>33</v>
      </c>
      <c r="T119">
        <v>5</v>
      </c>
      <c r="U119">
        <v>97.85</v>
      </c>
      <c r="V119" t="s">
        <v>33</v>
      </c>
      <c r="W119">
        <v>341</v>
      </c>
      <c r="X119">
        <v>98.2</v>
      </c>
      <c r="Y119" t="s">
        <v>33</v>
      </c>
      <c r="Z119">
        <v>6</v>
      </c>
      <c r="AA119">
        <v>97.67</v>
      </c>
      <c r="AB119" t="s">
        <v>33</v>
      </c>
      <c r="AC119">
        <v>5</v>
      </c>
      <c r="AD119">
        <v>97.85</v>
      </c>
      <c r="AE119" t="s">
        <v>33</v>
      </c>
    </row>
    <row r="120" spans="1:31">
      <c r="A120">
        <v>119</v>
      </c>
      <c r="B120" t="s">
        <v>1485</v>
      </c>
      <c r="C120" t="s">
        <v>1486</v>
      </c>
      <c r="D120" t="s">
        <v>1487</v>
      </c>
      <c r="E120" t="s">
        <v>1488</v>
      </c>
      <c r="F120" t="s">
        <v>130</v>
      </c>
      <c r="G120">
        <v>331</v>
      </c>
      <c r="H120" t="s">
        <v>961</v>
      </c>
      <c r="I120">
        <v>2022</v>
      </c>
      <c r="J120">
        <v>2024</v>
      </c>
      <c r="K120">
        <v>17</v>
      </c>
      <c r="L120">
        <v>96.95</v>
      </c>
      <c r="M120" t="s">
        <v>22</v>
      </c>
      <c r="N120">
        <v>333</v>
      </c>
      <c r="O120">
        <v>98.16</v>
      </c>
      <c r="P120" t="s">
        <v>33</v>
      </c>
      <c r="Q120">
        <v>6</v>
      </c>
      <c r="R120">
        <v>97.67</v>
      </c>
      <c r="S120" t="s">
        <v>33</v>
      </c>
      <c r="T120">
        <v>6</v>
      </c>
      <c r="U120">
        <v>98.48</v>
      </c>
      <c r="V120" t="s">
        <v>33</v>
      </c>
      <c r="W120">
        <v>333</v>
      </c>
      <c r="X120">
        <v>98.16</v>
      </c>
      <c r="Y120" t="s">
        <v>33</v>
      </c>
      <c r="Z120">
        <v>6</v>
      </c>
      <c r="AA120">
        <v>97.67</v>
      </c>
      <c r="AB120" t="s">
        <v>33</v>
      </c>
      <c r="AC120">
        <v>6</v>
      </c>
      <c r="AD120">
        <v>98.48</v>
      </c>
      <c r="AE120" t="s">
        <v>33</v>
      </c>
    </row>
    <row r="121" spans="1:31">
      <c r="A121">
        <v>120</v>
      </c>
      <c r="B121" t="s">
        <v>1489</v>
      </c>
      <c r="C121" t="s">
        <v>1490</v>
      </c>
      <c r="D121" t="s">
        <v>1491</v>
      </c>
      <c r="E121" t="s">
        <v>1492</v>
      </c>
      <c r="F121" t="s">
        <v>1493</v>
      </c>
      <c r="G121">
        <v>331</v>
      </c>
      <c r="H121" t="s">
        <v>27416</v>
      </c>
      <c r="I121">
        <v>2020</v>
      </c>
      <c r="J121">
        <v>2024</v>
      </c>
      <c r="K121">
        <v>5</v>
      </c>
      <c r="L121">
        <v>77</v>
      </c>
      <c r="M121" t="s">
        <v>80</v>
      </c>
      <c r="N121">
        <v>331</v>
      </c>
      <c r="O121">
        <v>98.15</v>
      </c>
      <c r="P121" t="s">
        <v>33</v>
      </c>
      <c r="Q121">
        <v>1</v>
      </c>
      <c r="R121">
        <v>62.97</v>
      </c>
      <c r="S121" t="s">
        <v>197</v>
      </c>
      <c r="T121">
        <v>1</v>
      </c>
      <c r="U121">
        <v>85.52</v>
      </c>
      <c r="V121" t="s">
        <v>196</v>
      </c>
      <c r="W121">
        <v>330</v>
      </c>
      <c r="X121">
        <v>98.13</v>
      </c>
      <c r="Y121" t="s">
        <v>33</v>
      </c>
      <c r="Z121">
        <v>1</v>
      </c>
      <c r="AA121">
        <v>62.97</v>
      </c>
      <c r="AB121" t="s">
        <v>197</v>
      </c>
      <c r="AC121">
        <v>1</v>
      </c>
      <c r="AD121">
        <v>85.52</v>
      </c>
      <c r="AE121" t="s">
        <v>196</v>
      </c>
    </row>
    <row r="122" spans="1:31">
      <c r="A122">
        <v>121</v>
      </c>
      <c r="B122" t="s">
        <v>34</v>
      </c>
      <c r="C122" t="s">
        <v>35</v>
      </c>
      <c r="D122" t="s">
        <v>36</v>
      </c>
      <c r="E122" t="s">
        <v>37</v>
      </c>
      <c r="F122" t="s">
        <v>38</v>
      </c>
      <c r="G122">
        <v>330</v>
      </c>
      <c r="H122" t="s">
        <v>27178</v>
      </c>
      <c r="I122">
        <v>2021</v>
      </c>
      <c r="J122">
        <v>2024</v>
      </c>
      <c r="K122">
        <v>27</v>
      </c>
      <c r="L122">
        <v>99</v>
      </c>
      <c r="M122" t="s">
        <v>16</v>
      </c>
      <c r="N122">
        <v>330</v>
      </c>
      <c r="O122">
        <v>98.12</v>
      </c>
      <c r="P122" t="s">
        <v>33</v>
      </c>
      <c r="Q122">
        <v>10</v>
      </c>
      <c r="R122">
        <v>99.47</v>
      </c>
      <c r="S122" t="s">
        <v>16</v>
      </c>
      <c r="T122">
        <v>10</v>
      </c>
      <c r="U122">
        <v>99.41</v>
      </c>
      <c r="V122" t="s">
        <v>16</v>
      </c>
      <c r="W122">
        <v>329</v>
      </c>
      <c r="X122">
        <v>98.12</v>
      </c>
      <c r="Y122" t="s">
        <v>33</v>
      </c>
      <c r="Z122">
        <v>10</v>
      </c>
      <c r="AA122">
        <v>99.5</v>
      </c>
      <c r="AB122" t="s">
        <v>16</v>
      </c>
      <c r="AC122">
        <v>10</v>
      </c>
      <c r="AD122">
        <v>99.42</v>
      </c>
      <c r="AE122" t="s">
        <v>16</v>
      </c>
    </row>
    <row r="123" spans="1:31">
      <c r="A123">
        <v>122</v>
      </c>
      <c r="B123" t="s">
        <v>1494</v>
      </c>
      <c r="C123" t="s">
        <v>1495</v>
      </c>
      <c r="D123" t="s">
        <v>1496</v>
      </c>
      <c r="E123" t="s">
        <v>1497</v>
      </c>
      <c r="F123" t="s">
        <v>1498</v>
      </c>
      <c r="G123">
        <v>330</v>
      </c>
      <c r="H123" t="s">
        <v>961</v>
      </c>
      <c r="I123">
        <v>2019</v>
      </c>
      <c r="J123">
        <v>2024</v>
      </c>
      <c r="K123">
        <v>6</v>
      </c>
      <c r="L123">
        <v>81.52</v>
      </c>
      <c r="M123" t="s">
        <v>125</v>
      </c>
      <c r="N123">
        <v>331</v>
      </c>
      <c r="O123">
        <v>98.15</v>
      </c>
      <c r="P123" t="s">
        <v>33</v>
      </c>
      <c r="Q123">
        <v>4</v>
      </c>
      <c r="R123">
        <v>93.83</v>
      </c>
      <c r="S123" t="s">
        <v>50</v>
      </c>
      <c r="T123">
        <v>4</v>
      </c>
      <c r="U123">
        <v>96.8</v>
      </c>
      <c r="V123" t="s">
        <v>22</v>
      </c>
      <c r="W123">
        <v>331</v>
      </c>
      <c r="X123">
        <v>98.15</v>
      </c>
      <c r="Y123" t="s">
        <v>33</v>
      </c>
      <c r="Z123">
        <v>4</v>
      </c>
      <c r="AA123">
        <v>93.83</v>
      </c>
      <c r="AB123" t="s">
        <v>50</v>
      </c>
      <c r="AC123">
        <v>4</v>
      </c>
      <c r="AD123">
        <v>96.83</v>
      </c>
      <c r="AE123" t="s">
        <v>22</v>
      </c>
    </row>
    <row r="124" spans="1:31">
      <c r="A124">
        <v>123</v>
      </c>
      <c r="B124" t="s">
        <v>1499</v>
      </c>
      <c r="C124" t="s">
        <v>1500</v>
      </c>
      <c r="D124" t="s">
        <v>1501</v>
      </c>
      <c r="E124" t="s">
        <v>1502</v>
      </c>
      <c r="F124" t="s">
        <v>1503</v>
      </c>
      <c r="G124">
        <v>326</v>
      </c>
      <c r="H124" t="s">
        <v>27417</v>
      </c>
      <c r="I124">
        <v>2019</v>
      </c>
      <c r="J124">
        <v>2024</v>
      </c>
      <c r="K124">
        <v>22</v>
      </c>
      <c r="L124">
        <v>98.34</v>
      </c>
      <c r="M124" t="s">
        <v>33</v>
      </c>
      <c r="N124">
        <v>326</v>
      </c>
      <c r="O124">
        <v>98.1</v>
      </c>
      <c r="P124" t="s">
        <v>33</v>
      </c>
      <c r="Q124">
        <v>9</v>
      </c>
      <c r="R124">
        <v>99.24</v>
      </c>
      <c r="S124" t="s">
        <v>16</v>
      </c>
      <c r="T124">
        <v>9</v>
      </c>
      <c r="U124">
        <v>99.24</v>
      </c>
      <c r="V124" t="s">
        <v>16</v>
      </c>
      <c r="W124">
        <v>320</v>
      </c>
      <c r="X124">
        <v>98.1</v>
      </c>
      <c r="Y124" t="s">
        <v>33</v>
      </c>
      <c r="Z124">
        <v>9</v>
      </c>
      <c r="AA124">
        <v>99.24</v>
      </c>
      <c r="AB124" t="s">
        <v>16</v>
      </c>
      <c r="AC124">
        <v>9</v>
      </c>
      <c r="AD124">
        <v>99.24</v>
      </c>
      <c r="AE124" t="s">
        <v>16</v>
      </c>
    </row>
    <row r="125" spans="1:31">
      <c r="A125">
        <v>124</v>
      </c>
      <c r="B125" t="s">
        <v>39</v>
      </c>
      <c r="C125" t="s">
        <v>40</v>
      </c>
      <c r="D125" t="s">
        <v>41</v>
      </c>
      <c r="E125" t="s">
        <v>42</v>
      </c>
      <c r="F125" t="s">
        <v>43</v>
      </c>
      <c r="G125">
        <v>323</v>
      </c>
      <c r="H125" t="s">
        <v>27179</v>
      </c>
      <c r="I125">
        <v>2019</v>
      </c>
      <c r="J125">
        <v>2024</v>
      </c>
      <c r="K125">
        <v>48</v>
      </c>
      <c r="L125">
        <v>99.78</v>
      </c>
      <c r="M125" t="s">
        <v>16</v>
      </c>
      <c r="N125">
        <v>323</v>
      </c>
      <c r="O125">
        <v>98.09</v>
      </c>
      <c r="P125" t="s">
        <v>33</v>
      </c>
      <c r="Q125">
        <v>11</v>
      </c>
      <c r="R125">
        <v>99.64</v>
      </c>
      <c r="S125" t="s">
        <v>16</v>
      </c>
      <c r="T125">
        <v>13</v>
      </c>
      <c r="U125">
        <v>99.7</v>
      </c>
      <c r="V125" t="s">
        <v>16</v>
      </c>
      <c r="W125">
        <v>318</v>
      </c>
      <c r="X125">
        <v>98.07</v>
      </c>
      <c r="Y125" t="s">
        <v>33</v>
      </c>
      <c r="Z125">
        <v>11</v>
      </c>
      <c r="AA125">
        <v>99.64</v>
      </c>
      <c r="AB125" t="s">
        <v>16</v>
      </c>
      <c r="AC125">
        <v>12</v>
      </c>
      <c r="AD125">
        <v>99.61</v>
      </c>
      <c r="AE125" t="s">
        <v>16</v>
      </c>
    </row>
    <row r="126" spans="1:31">
      <c r="A126">
        <v>125</v>
      </c>
      <c r="B126" t="s">
        <v>1504</v>
      </c>
      <c r="C126" t="s">
        <v>1505</v>
      </c>
      <c r="D126" t="s">
        <v>1506</v>
      </c>
      <c r="E126" t="s">
        <v>707</v>
      </c>
      <c r="F126" t="s">
        <v>708</v>
      </c>
      <c r="G126">
        <v>321</v>
      </c>
      <c r="H126" t="s">
        <v>27418</v>
      </c>
      <c r="I126">
        <v>2019</v>
      </c>
      <c r="J126">
        <v>2024</v>
      </c>
      <c r="K126">
        <v>4</v>
      </c>
      <c r="L126">
        <v>71.010000000000005</v>
      </c>
      <c r="M126" t="s">
        <v>180</v>
      </c>
      <c r="N126">
        <v>322</v>
      </c>
      <c r="O126">
        <v>98.07</v>
      </c>
      <c r="P126" t="s">
        <v>33</v>
      </c>
      <c r="Q126">
        <v>4</v>
      </c>
      <c r="R126">
        <v>93.83</v>
      </c>
      <c r="S126" t="s">
        <v>50</v>
      </c>
      <c r="T126">
        <v>4</v>
      </c>
      <c r="U126">
        <v>96.8</v>
      </c>
      <c r="V126" t="s">
        <v>22</v>
      </c>
      <c r="W126">
        <v>320</v>
      </c>
      <c r="X126">
        <v>98.1</v>
      </c>
      <c r="Y126" t="s">
        <v>33</v>
      </c>
      <c r="Z126">
        <v>4</v>
      </c>
      <c r="AA126">
        <v>93.83</v>
      </c>
      <c r="AB126" t="s">
        <v>50</v>
      </c>
      <c r="AC126">
        <v>4</v>
      </c>
      <c r="AD126">
        <v>96.83</v>
      </c>
      <c r="AE126" t="s">
        <v>22</v>
      </c>
    </row>
    <row r="127" spans="1:31">
      <c r="A127">
        <v>126</v>
      </c>
      <c r="B127" t="s">
        <v>1507</v>
      </c>
      <c r="C127" t="s">
        <v>1508</v>
      </c>
      <c r="D127" t="s">
        <v>1509</v>
      </c>
      <c r="E127" t="s">
        <v>1510</v>
      </c>
      <c r="F127" t="s">
        <v>1511</v>
      </c>
      <c r="G127">
        <v>315</v>
      </c>
      <c r="H127" t="s">
        <v>27419</v>
      </c>
      <c r="I127">
        <v>2020</v>
      </c>
      <c r="J127">
        <v>2024</v>
      </c>
      <c r="K127">
        <v>16</v>
      </c>
      <c r="L127">
        <v>96.45</v>
      </c>
      <c r="M127" t="s">
        <v>97</v>
      </c>
      <c r="N127">
        <v>317</v>
      </c>
      <c r="O127">
        <v>98.06</v>
      </c>
      <c r="P127" t="s">
        <v>33</v>
      </c>
      <c r="Q127">
        <v>6</v>
      </c>
      <c r="R127">
        <v>97.67</v>
      </c>
      <c r="S127" t="s">
        <v>33</v>
      </c>
      <c r="T127">
        <v>5</v>
      </c>
      <c r="U127">
        <v>97.85</v>
      </c>
      <c r="V127" t="s">
        <v>33</v>
      </c>
      <c r="W127">
        <v>316</v>
      </c>
      <c r="X127">
        <v>98.06</v>
      </c>
      <c r="Y127" t="s">
        <v>33</v>
      </c>
      <c r="Z127">
        <v>6</v>
      </c>
      <c r="AA127">
        <v>97.67</v>
      </c>
      <c r="AB127" t="s">
        <v>33</v>
      </c>
      <c r="AC127">
        <v>5</v>
      </c>
      <c r="AD127">
        <v>97.85</v>
      </c>
      <c r="AE127" t="s">
        <v>33</v>
      </c>
    </row>
    <row r="128" spans="1:31">
      <c r="A128">
        <v>127</v>
      </c>
      <c r="B128" t="s">
        <v>1512</v>
      </c>
      <c r="C128" t="s">
        <v>1513</v>
      </c>
      <c r="D128" t="s">
        <v>1514</v>
      </c>
      <c r="E128" t="s">
        <v>1515</v>
      </c>
      <c r="F128" t="s">
        <v>1516</v>
      </c>
      <c r="G128">
        <v>314</v>
      </c>
      <c r="H128" t="s">
        <v>27420</v>
      </c>
      <c r="I128">
        <v>2019</v>
      </c>
      <c r="J128">
        <v>2024</v>
      </c>
      <c r="K128">
        <v>8</v>
      </c>
      <c r="L128">
        <v>87.79</v>
      </c>
      <c r="M128" t="s">
        <v>51</v>
      </c>
      <c r="N128">
        <v>314</v>
      </c>
      <c r="O128">
        <v>98.04</v>
      </c>
      <c r="P128" t="s">
        <v>33</v>
      </c>
      <c r="Q128">
        <v>5</v>
      </c>
      <c r="R128">
        <v>96.02</v>
      </c>
      <c r="S128" t="s">
        <v>97</v>
      </c>
      <c r="T128">
        <v>5</v>
      </c>
      <c r="U128">
        <v>97.85</v>
      </c>
      <c r="V128" t="s">
        <v>33</v>
      </c>
      <c r="W128">
        <v>314</v>
      </c>
      <c r="X128">
        <v>98.04</v>
      </c>
      <c r="Y128" t="s">
        <v>33</v>
      </c>
      <c r="Z128">
        <v>5</v>
      </c>
      <c r="AA128">
        <v>96.03</v>
      </c>
      <c r="AB128" t="s">
        <v>97</v>
      </c>
      <c r="AC128">
        <v>5</v>
      </c>
      <c r="AD128">
        <v>97.85</v>
      </c>
      <c r="AE128" t="s">
        <v>33</v>
      </c>
    </row>
    <row r="129" spans="1:31">
      <c r="A129">
        <v>128</v>
      </c>
      <c r="B129" t="s">
        <v>1517</v>
      </c>
      <c r="C129" t="s">
        <v>1518</v>
      </c>
      <c r="D129" t="s">
        <v>1519</v>
      </c>
      <c r="E129" t="s">
        <v>1520</v>
      </c>
      <c r="F129" t="s">
        <v>1521</v>
      </c>
      <c r="G129">
        <v>313</v>
      </c>
      <c r="H129" t="s">
        <v>27421</v>
      </c>
      <c r="I129">
        <v>2019</v>
      </c>
      <c r="J129">
        <v>2024</v>
      </c>
      <c r="K129">
        <v>6</v>
      </c>
      <c r="L129">
        <v>81.52</v>
      </c>
      <c r="M129" t="s">
        <v>125</v>
      </c>
      <c r="N129">
        <v>313</v>
      </c>
      <c r="O129">
        <v>98.02</v>
      </c>
      <c r="P129" t="s">
        <v>33</v>
      </c>
      <c r="Q129">
        <v>3</v>
      </c>
      <c r="R129">
        <v>89.22</v>
      </c>
      <c r="S129" t="s">
        <v>62</v>
      </c>
      <c r="T129">
        <v>3</v>
      </c>
      <c r="U129">
        <v>95.19</v>
      </c>
      <c r="V129" t="s">
        <v>49</v>
      </c>
      <c r="W129">
        <v>312</v>
      </c>
      <c r="X129">
        <v>98.02</v>
      </c>
      <c r="Y129" t="s">
        <v>33</v>
      </c>
      <c r="Z129">
        <v>3</v>
      </c>
      <c r="AA129">
        <v>89.24</v>
      </c>
      <c r="AB129" t="s">
        <v>62</v>
      </c>
      <c r="AC129">
        <v>3</v>
      </c>
      <c r="AD129">
        <v>95.23</v>
      </c>
      <c r="AE129" t="s">
        <v>49</v>
      </c>
    </row>
    <row r="130" spans="1:31">
      <c r="A130">
        <v>129</v>
      </c>
      <c r="B130" t="s">
        <v>1522</v>
      </c>
      <c r="C130" t="s">
        <v>1523</v>
      </c>
      <c r="D130" t="s">
        <v>1524</v>
      </c>
      <c r="E130" t="s">
        <v>1525</v>
      </c>
      <c r="F130" t="s">
        <v>1526</v>
      </c>
      <c r="G130">
        <v>308</v>
      </c>
      <c r="H130" t="s">
        <v>27422</v>
      </c>
      <c r="I130">
        <v>2019</v>
      </c>
      <c r="J130">
        <v>2021</v>
      </c>
      <c r="K130">
        <v>3</v>
      </c>
      <c r="L130">
        <v>62.47</v>
      </c>
      <c r="M130" t="s">
        <v>63</v>
      </c>
      <c r="N130">
        <v>308</v>
      </c>
      <c r="O130">
        <v>98.01</v>
      </c>
      <c r="P130" t="s">
        <v>33</v>
      </c>
      <c r="Q130">
        <v>3</v>
      </c>
      <c r="R130">
        <v>89.22</v>
      </c>
      <c r="S130" t="s">
        <v>62</v>
      </c>
      <c r="T130">
        <v>3</v>
      </c>
      <c r="U130">
        <v>95.19</v>
      </c>
      <c r="V130" t="s">
        <v>49</v>
      </c>
      <c r="W130">
        <v>308</v>
      </c>
      <c r="X130">
        <v>98.01</v>
      </c>
      <c r="Y130" t="s">
        <v>33</v>
      </c>
      <c r="Z130">
        <v>3</v>
      </c>
      <c r="AA130">
        <v>89.24</v>
      </c>
      <c r="AB130" t="s">
        <v>62</v>
      </c>
      <c r="AC130">
        <v>3</v>
      </c>
      <c r="AD130">
        <v>95.23</v>
      </c>
      <c r="AE130" t="s">
        <v>49</v>
      </c>
    </row>
    <row r="131" spans="1:31">
      <c r="A131">
        <v>130</v>
      </c>
      <c r="B131" t="s">
        <v>1527</v>
      </c>
      <c r="C131" t="s">
        <v>1528</v>
      </c>
      <c r="D131" t="s">
        <v>1529</v>
      </c>
      <c r="E131" t="s">
        <v>970</v>
      </c>
      <c r="F131" t="s">
        <v>971</v>
      </c>
      <c r="G131">
        <v>305</v>
      </c>
      <c r="H131" t="s">
        <v>961</v>
      </c>
      <c r="I131">
        <v>2020</v>
      </c>
      <c r="J131">
        <v>2023</v>
      </c>
      <c r="K131">
        <v>10</v>
      </c>
      <c r="L131">
        <v>91.54</v>
      </c>
      <c r="M131" t="s">
        <v>98</v>
      </c>
      <c r="N131">
        <v>304</v>
      </c>
      <c r="O131">
        <v>97.99</v>
      </c>
      <c r="P131" t="s">
        <v>33</v>
      </c>
      <c r="Q131">
        <v>8</v>
      </c>
      <c r="R131">
        <v>99.02</v>
      </c>
      <c r="S131" t="s">
        <v>16</v>
      </c>
      <c r="T131">
        <v>8</v>
      </c>
      <c r="U131">
        <v>99.08</v>
      </c>
      <c r="V131" t="s">
        <v>16</v>
      </c>
      <c r="W131">
        <v>303</v>
      </c>
      <c r="X131">
        <v>97.99</v>
      </c>
      <c r="Y131" t="s">
        <v>33</v>
      </c>
      <c r="Z131">
        <v>8</v>
      </c>
      <c r="AA131">
        <v>99.02</v>
      </c>
      <c r="AB131" t="s">
        <v>16</v>
      </c>
      <c r="AC131">
        <v>8</v>
      </c>
      <c r="AD131">
        <v>99.08</v>
      </c>
      <c r="AE131" t="s">
        <v>16</v>
      </c>
    </row>
    <row r="132" spans="1:31">
      <c r="A132">
        <v>131</v>
      </c>
      <c r="B132" t="s">
        <v>1530</v>
      </c>
      <c r="C132" t="s">
        <v>1531</v>
      </c>
      <c r="D132" t="s">
        <v>1532</v>
      </c>
      <c r="E132" t="s">
        <v>1533</v>
      </c>
      <c r="F132" t="s">
        <v>1534</v>
      </c>
      <c r="G132">
        <v>303</v>
      </c>
      <c r="H132" t="s">
        <v>27423</v>
      </c>
      <c r="I132">
        <v>2020</v>
      </c>
      <c r="J132">
        <v>2021</v>
      </c>
      <c r="K132">
        <v>3</v>
      </c>
      <c r="L132">
        <v>62.47</v>
      </c>
      <c r="M132" t="s">
        <v>63</v>
      </c>
      <c r="N132">
        <v>303</v>
      </c>
      <c r="O132">
        <v>97.96</v>
      </c>
      <c r="P132" t="s">
        <v>33</v>
      </c>
      <c r="Q132">
        <v>3</v>
      </c>
      <c r="R132">
        <v>89.22</v>
      </c>
      <c r="S132" t="s">
        <v>62</v>
      </c>
      <c r="T132">
        <v>2</v>
      </c>
      <c r="U132">
        <v>91.98</v>
      </c>
      <c r="V132" t="s">
        <v>98</v>
      </c>
      <c r="W132">
        <v>303</v>
      </c>
      <c r="X132">
        <v>97.99</v>
      </c>
      <c r="Y132" t="s">
        <v>33</v>
      </c>
      <c r="Z132">
        <v>3</v>
      </c>
      <c r="AA132">
        <v>89.24</v>
      </c>
      <c r="AB132" t="s">
        <v>62</v>
      </c>
      <c r="AC132">
        <v>2</v>
      </c>
      <c r="AD132">
        <v>91.99</v>
      </c>
      <c r="AE132" t="s">
        <v>98</v>
      </c>
    </row>
    <row r="133" spans="1:31">
      <c r="A133">
        <v>132</v>
      </c>
      <c r="B133" t="s">
        <v>1535</v>
      </c>
      <c r="C133" t="s">
        <v>1536</v>
      </c>
      <c r="D133" t="s">
        <v>1537</v>
      </c>
      <c r="E133" t="s">
        <v>1538</v>
      </c>
      <c r="F133" t="s">
        <v>571</v>
      </c>
      <c r="G133">
        <v>303</v>
      </c>
      <c r="H133" t="s">
        <v>27424</v>
      </c>
      <c r="I133">
        <v>2020</v>
      </c>
      <c r="J133">
        <v>2021</v>
      </c>
      <c r="K133">
        <v>4</v>
      </c>
      <c r="L133">
        <v>71.010000000000005</v>
      </c>
      <c r="M133" t="s">
        <v>180</v>
      </c>
      <c r="N133">
        <v>303</v>
      </c>
      <c r="O133">
        <v>97.96</v>
      </c>
      <c r="P133" t="s">
        <v>33</v>
      </c>
      <c r="Q133">
        <v>3</v>
      </c>
      <c r="R133">
        <v>89.22</v>
      </c>
      <c r="S133" t="s">
        <v>62</v>
      </c>
      <c r="T133">
        <v>2</v>
      </c>
      <c r="U133">
        <v>91.98</v>
      </c>
      <c r="V133" t="s">
        <v>98</v>
      </c>
      <c r="W133">
        <v>303</v>
      </c>
      <c r="X133">
        <v>97.99</v>
      </c>
      <c r="Y133" t="s">
        <v>33</v>
      </c>
      <c r="Z133">
        <v>3</v>
      </c>
      <c r="AA133">
        <v>89.24</v>
      </c>
      <c r="AB133" t="s">
        <v>62</v>
      </c>
      <c r="AC133">
        <v>2</v>
      </c>
      <c r="AD133">
        <v>91.99</v>
      </c>
      <c r="AE133" t="s">
        <v>98</v>
      </c>
    </row>
    <row r="134" spans="1:31">
      <c r="A134">
        <v>133</v>
      </c>
      <c r="B134" t="s">
        <v>1539</v>
      </c>
      <c r="C134" t="s">
        <v>1540</v>
      </c>
      <c r="D134" t="s">
        <v>1541</v>
      </c>
      <c r="E134" t="s">
        <v>1542</v>
      </c>
      <c r="F134" t="s">
        <v>1543</v>
      </c>
      <c r="G134">
        <v>303</v>
      </c>
      <c r="H134" t="s">
        <v>1215</v>
      </c>
      <c r="I134">
        <v>2019</v>
      </c>
      <c r="J134">
        <v>2024</v>
      </c>
      <c r="K134">
        <v>20</v>
      </c>
      <c r="L134">
        <v>97.9</v>
      </c>
      <c r="M134" t="s">
        <v>33</v>
      </c>
      <c r="N134">
        <v>304</v>
      </c>
      <c r="O134">
        <v>97.99</v>
      </c>
      <c r="P134" t="s">
        <v>33</v>
      </c>
      <c r="Q134">
        <v>10</v>
      </c>
      <c r="R134">
        <v>99.47</v>
      </c>
      <c r="S134" t="s">
        <v>16</v>
      </c>
      <c r="T134">
        <v>10</v>
      </c>
      <c r="U134">
        <v>99.41</v>
      </c>
      <c r="V134" t="s">
        <v>16</v>
      </c>
      <c r="W134">
        <v>303</v>
      </c>
      <c r="X134">
        <v>97.99</v>
      </c>
      <c r="Y134" t="s">
        <v>33</v>
      </c>
      <c r="Z134">
        <v>10</v>
      </c>
      <c r="AA134">
        <v>99.5</v>
      </c>
      <c r="AB134" t="s">
        <v>16</v>
      </c>
      <c r="AC134">
        <v>10</v>
      </c>
      <c r="AD134">
        <v>99.42</v>
      </c>
      <c r="AE134" t="s">
        <v>16</v>
      </c>
    </row>
    <row r="135" spans="1:31">
      <c r="A135">
        <v>134</v>
      </c>
      <c r="B135" t="s">
        <v>1544</v>
      </c>
      <c r="C135" t="s">
        <v>1545</v>
      </c>
      <c r="D135" t="s">
        <v>1546</v>
      </c>
      <c r="E135" t="s">
        <v>1547</v>
      </c>
      <c r="F135" t="s">
        <v>150</v>
      </c>
      <c r="G135">
        <v>301</v>
      </c>
      <c r="H135" t="s">
        <v>27425</v>
      </c>
      <c r="I135">
        <v>2021</v>
      </c>
      <c r="J135">
        <v>2024</v>
      </c>
      <c r="K135">
        <v>6</v>
      </c>
      <c r="L135">
        <v>81.52</v>
      </c>
      <c r="M135" t="s">
        <v>125</v>
      </c>
      <c r="N135">
        <v>301</v>
      </c>
      <c r="O135">
        <v>97.93</v>
      </c>
      <c r="P135" t="s">
        <v>33</v>
      </c>
      <c r="Q135">
        <v>3</v>
      </c>
      <c r="R135">
        <v>89.22</v>
      </c>
      <c r="S135" t="s">
        <v>62</v>
      </c>
      <c r="T135">
        <v>3</v>
      </c>
      <c r="U135">
        <v>95.19</v>
      </c>
      <c r="V135" t="s">
        <v>49</v>
      </c>
      <c r="W135">
        <v>301</v>
      </c>
      <c r="X135">
        <v>97.93</v>
      </c>
      <c r="Y135" t="s">
        <v>33</v>
      </c>
      <c r="Z135">
        <v>3</v>
      </c>
      <c r="AA135">
        <v>89.24</v>
      </c>
      <c r="AB135" t="s">
        <v>62</v>
      </c>
      <c r="AC135">
        <v>3</v>
      </c>
      <c r="AD135">
        <v>95.23</v>
      </c>
      <c r="AE135" t="s">
        <v>49</v>
      </c>
    </row>
    <row r="136" spans="1:31">
      <c r="A136">
        <v>135</v>
      </c>
      <c r="B136" t="s">
        <v>1548</v>
      </c>
      <c r="C136" t="s">
        <v>1549</v>
      </c>
      <c r="D136" t="s">
        <v>1550</v>
      </c>
      <c r="E136" t="s">
        <v>1551</v>
      </c>
      <c r="F136" t="s">
        <v>1552</v>
      </c>
      <c r="G136">
        <v>300</v>
      </c>
      <c r="H136" t="s">
        <v>27426</v>
      </c>
      <c r="I136">
        <v>2019</v>
      </c>
      <c r="J136">
        <v>2023</v>
      </c>
      <c r="K136">
        <v>7</v>
      </c>
      <c r="L136">
        <v>85.02</v>
      </c>
      <c r="M136" t="s">
        <v>235</v>
      </c>
      <c r="N136">
        <v>300</v>
      </c>
      <c r="O136">
        <v>97.92</v>
      </c>
      <c r="P136" t="s">
        <v>33</v>
      </c>
      <c r="Q136">
        <v>5</v>
      </c>
      <c r="R136">
        <v>96.02</v>
      </c>
      <c r="S136" t="s">
        <v>97</v>
      </c>
      <c r="T136">
        <v>5</v>
      </c>
      <c r="U136">
        <v>97.85</v>
      </c>
      <c r="V136" t="s">
        <v>33</v>
      </c>
      <c r="W136">
        <v>300</v>
      </c>
      <c r="X136">
        <v>97.92</v>
      </c>
      <c r="Y136" t="s">
        <v>33</v>
      </c>
      <c r="Z136">
        <v>5</v>
      </c>
      <c r="AA136">
        <v>96.03</v>
      </c>
      <c r="AB136" t="s">
        <v>97</v>
      </c>
      <c r="AC136">
        <v>5</v>
      </c>
      <c r="AD136">
        <v>97.85</v>
      </c>
      <c r="AE136" t="s">
        <v>33</v>
      </c>
    </row>
    <row r="137" spans="1:31">
      <c r="A137">
        <v>136</v>
      </c>
      <c r="B137" t="s">
        <v>1553</v>
      </c>
      <c r="C137" t="s">
        <v>1554</v>
      </c>
      <c r="D137" t="s">
        <v>1555</v>
      </c>
      <c r="E137" t="s">
        <v>1556</v>
      </c>
      <c r="F137" t="s">
        <v>1557</v>
      </c>
      <c r="G137">
        <v>300</v>
      </c>
      <c r="H137" t="s">
        <v>27427</v>
      </c>
      <c r="I137">
        <v>2020</v>
      </c>
      <c r="J137">
        <v>2024</v>
      </c>
      <c r="K137">
        <v>51</v>
      </c>
      <c r="L137">
        <v>99.81</v>
      </c>
      <c r="M137" t="s">
        <v>16</v>
      </c>
      <c r="N137">
        <v>300</v>
      </c>
      <c r="O137">
        <v>97.92</v>
      </c>
      <c r="P137" t="s">
        <v>33</v>
      </c>
      <c r="Q137">
        <v>10</v>
      </c>
      <c r="R137">
        <v>99.47</v>
      </c>
      <c r="S137" t="s">
        <v>16</v>
      </c>
      <c r="T137">
        <v>13</v>
      </c>
      <c r="U137">
        <v>99.7</v>
      </c>
      <c r="V137" t="s">
        <v>16</v>
      </c>
      <c r="W137">
        <v>300</v>
      </c>
      <c r="X137">
        <v>97.92</v>
      </c>
      <c r="Y137" t="s">
        <v>33</v>
      </c>
      <c r="Z137">
        <v>10</v>
      </c>
      <c r="AA137">
        <v>99.5</v>
      </c>
      <c r="AB137" t="s">
        <v>16</v>
      </c>
      <c r="AC137">
        <v>13</v>
      </c>
      <c r="AD137">
        <v>99.7</v>
      </c>
      <c r="AE137" t="s">
        <v>16</v>
      </c>
    </row>
    <row r="138" spans="1:31">
      <c r="A138">
        <v>137</v>
      </c>
      <c r="B138" t="s">
        <v>44</v>
      </c>
      <c r="C138" t="s">
        <v>45</v>
      </c>
      <c r="D138" t="s">
        <v>46</v>
      </c>
      <c r="E138" t="s">
        <v>47</v>
      </c>
      <c r="F138" t="s">
        <v>48</v>
      </c>
      <c r="G138">
        <v>295</v>
      </c>
      <c r="H138" t="s">
        <v>27180</v>
      </c>
      <c r="I138">
        <v>2021</v>
      </c>
      <c r="J138">
        <v>2024</v>
      </c>
      <c r="K138">
        <v>8</v>
      </c>
      <c r="L138">
        <v>87.79</v>
      </c>
      <c r="M138" t="s">
        <v>51</v>
      </c>
      <c r="N138">
        <v>295</v>
      </c>
      <c r="O138">
        <v>97.88</v>
      </c>
      <c r="P138" t="s">
        <v>33</v>
      </c>
      <c r="Q138">
        <v>4</v>
      </c>
      <c r="R138">
        <v>93.83</v>
      </c>
      <c r="S138" t="s">
        <v>50</v>
      </c>
      <c r="T138">
        <v>3</v>
      </c>
      <c r="U138">
        <v>95.19</v>
      </c>
      <c r="V138" t="s">
        <v>49</v>
      </c>
      <c r="W138">
        <v>295</v>
      </c>
      <c r="X138">
        <v>97.88</v>
      </c>
      <c r="Y138" t="s">
        <v>33</v>
      </c>
      <c r="Z138">
        <v>4</v>
      </c>
      <c r="AA138">
        <v>93.83</v>
      </c>
      <c r="AB138" t="s">
        <v>50</v>
      </c>
      <c r="AC138">
        <v>3</v>
      </c>
      <c r="AD138">
        <v>95.23</v>
      </c>
      <c r="AE138" t="s">
        <v>49</v>
      </c>
    </row>
    <row r="139" spans="1:31">
      <c r="A139">
        <v>138</v>
      </c>
      <c r="B139" t="s">
        <v>1558</v>
      </c>
      <c r="C139" t="s">
        <v>1559</v>
      </c>
      <c r="D139" t="s">
        <v>1560</v>
      </c>
      <c r="E139" t="s">
        <v>1561</v>
      </c>
      <c r="F139" t="s">
        <v>1562</v>
      </c>
      <c r="G139">
        <v>295</v>
      </c>
      <c r="H139" t="s">
        <v>961</v>
      </c>
      <c r="I139">
        <v>2020</v>
      </c>
      <c r="J139">
        <v>2022</v>
      </c>
      <c r="K139">
        <v>2</v>
      </c>
      <c r="L139">
        <v>50.7</v>
      </c>
      <c r="M139" t="s">
        <v>300</v>
      </c>
      <c r="N139">
        <v>295</v>
      </c>
      <c r="O139">
        <v>97.88</v>
      </c>
      <c r="P139" t="s">
        <v>33</v>
      </c>
      <c r="Q139">
        <v>2</v>
      </c>
      <c r="R139">
        <v>81.349999999999994</v>
      </c>
      <c r="S139" t="s">
        <v>214</v>
      </c>
      <c r="T139">
        <v>2</v>
      </c>
      <c r="U139">
        <v>91.98</v>
      </c>
      <c r="V139" t="s">
        <v>98</v>
      </c>
      <c r="W139">
        <v>295</v>
      </c>
      <c r="X139">
        <v>97.88</v>
      </c>
      <c r="Y139" t="s">
        <v>33</v>
      </c>
      <c r="Z139">
        <v>2</v>
      </c>
      <c r="AA139">
        <v>81.349999999999994</v>
      </c>
      <c r="AB139" t="s">
        <v>214</v>
      </c>
      <c r="AC139">
        <v>2</v>
      </c>
      <c r="AD139">
        <v>91.99</v>
      </c>
      <c r="AE139" t="s">
        <v>98</v>
      </c>
    </row>
    <row r="140" spans="1:31">
      <c r="A140">
        <v>139</v>
      </c>
      <c r="B140" t="s">
        <v>1563</v>
      </c>
      <c r="C140" t="s">
        <v>1564</v>
      </c>
      <c r="D140" t="s">
        <v>1565</v>
      </c>
      <c r="E140" t="s">
        <v>1566</v>
      </c>
      <c r="G140">
        <v>294</v>
      </c>
      <c r="H140" t="s">
        <v>1215</v>
      </c>
      <c r="I140">
        <v>2020</v>
      </c>
      <c r="J140">
        <v>2020</v>
      </c>
      <c r="K140">
        <v>1</v>
      </c>
      <c r="L140">
        <v>32.119999999999997</v>
      </c>
      <c r="M140" t="s">
        <v>198</v>
      </c>
      <c r="N140">
        <v>294</v>
      </c>
      <c r="O140">
        <v>97.85</v>
      </c>
      <c r="P140" t="s">
        <v>33</v>
      </c>
      <c r="Q140">
        <v>1</v>
      </c>
      <c r="R140">
        <v>62.97</v>
      </c>
      <c r="S140" t="s">
        <v>197</v>
      </c>
      <c r="T140">
        <v>1</v>
      </c>
      <c r="U140">
        <v>85.52</v>
      </c>
      <c r="V140" t="s">
        <v>196</v>
      </c>
      <c r="W140">
        <v>292</v>
      </c>
      <c r="X140">
        <v>97.84</v>
      </c>
      <c r="Y140" t="s">
        <v>33</v>
      </c>
      <c r="Z140">
        <v>1</v>
      </c>
      <c r="AA140">
        <v>62.97</v>
      </c>
      <c r="AB140" t="s">
        <v>197</v>
      </c>
      <c r="AC140">
        <v>1</v>
      </c>
      <c r="AD140">
        <v>85.52</v>
      </c>
      <c r="AE140" t="s">
        <v>196</v>
      </c>
    </row>
    <row r="141" spans="1:31">
      <c r="A141">
        <v>140</v>
      </c>
      <c r="B141" t="s">
        <v>1567</v>
      </c>
      <c r="C141" t="s">
        <v>1568</v>
      </c>
      <c r="D141" t="s">
        <v>1569</v>
      </c>
      <c r="E141" t="s">
        <v>1570</v>
      </c>
      <c r="F141" t="s">
        <v>1571</v>
      </c>
      <c r="G141">
        <v>293</v>
      </c>
      <c r="H141" t="s">
        <v>27428</v>
      </c>
      <c r="I141">
        <v>2021</v>
      </c>
      <c r="J141">
        <v>2021</v>
      </c>
      <c r="K141">
        <v>1</v>
      </c>
      <c r="L141">
        <v>32.119999999999997</v>
      </c>
      <c r="M141" t="s">
        <v>198</v>
      </c>
      <c r="N141">
        <v>293</v>
      </c>
      <c r="O141">
        <v>97.84</v>
      </c>
      <c r="P141" t="s">
        <v>33</v>
      </c>
      <c r="Q141">
        <v>1</v>
      </c>
      <c r="R141">
        <v>62.97</v>
      </c>
      <c r="S141" t="s">
        <v>197</v>
      </c>
      <c r="T141">
        <v>1</v>
      </c>
      <c r="U141">
        <v>85.52</v>
      </c>
      <c r="V141" t="s">
        <v>196</v>
      </c>
      <c r="W141">
        <v>293</v>
      </c>
      <c r="X141">
        <v>97.85</v>
      </c>
      <c r="Y141" t="s">
        <v>33</v>
      </c>
      <c r="Z141">
        <v>1</v>
      </c>
      <c r="AA141">
        <v>62.97</v>
      </c>
      <c r="AB141" t="s">
        <v>197</v>
      </c>
      <c r="AC141">
        <v>1</v>
      </c>
      <c r="AD141">
        <v>85.52</v>
      </c>
      <c r="AE141" t="s">
        <v>196</v>
      </c>
    </row>
    <row r="142" spans="1:31">
      <c r="A142">
        <v>141</v>
      </c>
      <c r="B142" t="s">
        <v>1572</v>
      </c>
      <c r="C142" t="s">
        <v>1573</v>
      </c>
      <c r="D142" t="s">
        <v>1574</v>
      </c>
      <c r="E142" t="s">
        <v>1575</v>
      </c>
      <c r="F142" t="s">
        <v>1576</v>
      </c>
      <c r="G142">
        <v>292</v>
      </c>
      <c r="H142" t="s">
        <v>27429</v>
      </c>
      <c r="I142">
        <v>2020</v>
      </c>
      <c r="J142">
        <v>2024</v>
      </c>
      <c r="K142">
        <v>31</v>
      </c>
      <c r="L142">
        <v>99.25</v>
      </c>
      <c r="M142" t="s">
        <v>16</v>
      </c>
      <c r="N142">
        <v>292</v>
      </c>
      <c r="O142">
        <v>97.82</v>
      </c>
      <c r="P142" t="s">
        <v>33</v>
      </c>
      <c r="Q142">
        <v>9</v>
      </c>
      <c r="R142">
        <v>99.24</v>
      </c>
      <c r="S142" t="s">
        <v>16</v>
      </c>
      <c r="T142">
        <v>7</v>
      </c>
      <c r="U142">
        <v>98.85</v>
      </c>
      <c r="V142" t="s">
        <v>16</v>
      </c>
      <c r="W142">
        <v>292</v>
      </c>
      <c r="X142">
        <v>97.84</v>
      </c>
      <c r="Y142" t="s">
        <v>33</v>
      </c>
      <c r="Z142">
        <v>9</v>
      </c>
      <c r="AA142">
        <v>99.24</v>
      </c>
      <c r="AB142" t="s">
        <v>16</v>
      </c>
      <c r="AC142">
        <v>7</v>
      </c>
      <c r="AD142">
        <v>98.85</v>
      </c>
      <c r="AE142" t="s">
        <v>16</v>
      </c>
    </row>
    <row r="143" spans="1:31">
      <c r="A143">
        <v>142</v>
      </c>
      <c r="B143" t="s">
        <v>1577</v>
      </c>
      <c r="C143" t="s">
        <v>1578</v>
      </c>
      <c r="D143" t="s">
        <v>1579</v>
      </c>
      <c r="E143" t="s">
        <v>1580</v>
      </c>
      <c r="F143" t="s">
        <v>1581</v>
      </c>
      <c r="G143">
        <v>286</v>
      </c>
      <c r="H143" t="s">
        <v>961</v>
      </c>
      <c r="I143">
        <v>2020</v>
      </c>
      <c r="J143">
        <v>2021</v>
      </c>
      <c r="K143">
        <v>4</v>
      </c>
      <c r="L143">
        <v>71.010000000000005</v>
      </c>
      <c r="M143" t="s">
        <v>180</v>
      </c>
      <c r="N143">
        <v>286</v>
      </c>
      <c r="O143">
        <v>97.81</v>
      </c>
      <c r="P143" t="s">
        <v>33</v>
      </c>
      <c r="Q143">
        <v>4</v>
      </c>
      <c r="R143">
        <v>93.83</v>
      </c>
      <c r="S143" t="s">
        <v>50</v>
      </c>
      <c r="T143">
        <v>3</v>
      </c>
      <c r="U143">
        <v>95.19</v>
      </c>
      <c r="V143" t="s">
        <v>49</v>
      </c>
      <c r="W143">
        <v>285</v>
      </c>
      <c r="X143">
        <v>97.81</v>
      </c>
      <c r="Y143" t="s">
        <v>33</v>
      </c>
      <c r="Z143">
        <v>4</v>
      </c>
      <c r="AA143">
        <v>93.83</v>
      </c>
      <c r="AB143" t="s">
        <v>50</v>
      </c>
      <c r="AC143">
        <v>3</v>
      </c>
      <c r="AD143">
        <v>95.23</v>
      </c>
      <c r="AE143" t="s">
        <v>49</v>
      </c>
    </row>
    <row r="144" spans="1:31">
      <c r="A144">
        <v>143</v>
      </c>
      <c r="B144" t="s">
        <v>1582</v>
      </c>
      <c r="C144" t="s">
        <v>1583</v>
      </c>
      <c r="D144" t="s">
        <v>1584</v>
      </c>
      <c r="E144" t="s">
        <v>1585</v>
      </c>
      <c r="F144" t="s">
        <v>1586</v>
      </c>
      <c r="G144">
        <v>285</v>
      </c>
      <c r="H144" t="s">
        <v>961</v>
      </c>
      <c r="I144">
        <v>2019</v>
      </c>
      <c r="J144">
        <v>2024</v>
      </c>
      <c r="K144">
        <v>12</v>
      </c>
      <c r="L144">
        <v>94.11</v>
      </c>
      <c r="M144" t="s">
        <v>50</v>
      </c>
      <c r="N144">
        <v>285</v>
      </c>
      <c r="O144">
        <v>97.79</v>
      </c>
      <c r="P144" t="s">
        <v>33</v>
      </c>
      <c r="Q144">
        <v>4</v>
      </c>
      <c r="R144">
        <v>93.83</v>
      </c>
      <c r="S144" t="s">
        <v>50</v>
      </c>
      <c r="T144">
        <v>4</v>
      </c>
      <c r="U144">
        <v>96.8</v>
      </c>
      <c r="V144" t="s">
        <v>22</v>
      </c>
      <c r="W144">
        <v>285</v>
      </c>
      <c r="X144">
        <v>97.81</v>
      </c>
      <c r="Y144" t="s">
        <v>33</v>
      </c>
      <c r="Z144">
        <v>4</v>
      </c>
      <c r="AA144">
        <v>93.83</v>
      </c>
      <c r="AB144" t="s">
        <v>50</v>
      </c>
      <c r="AC144">
        <v>4</v>
      </c>
      <c r="AD144">
        <v>96.83</v>
      </c>
      <c r="AE144" t="s">
        <v>22</v>
      </c>
    </row>
    <row r="145" spans="1:31">
      <c r="A145">
        <v>144</v>
      </c>
      <c r="B145" t="s">
        <v>52</v>
      </c>
      <c r="C145" t="s">
        <v>53</v>
      </c>
      <c r="D145" t="s">
        <v>54</v>
      </c>
      <c r="E145" t="s">
        <v>55</v>
      </c>
      <c r="F145" t="s">
        <v>56</v>
      </c>
      <c r="G145">
        <v>284</v>
      </c>
      <c r="H145" t="s">
        <v>27181</v>
      </c>
      <c r="I145">
        <v>2021</v>
      </c>
      <c r="J145">
        <v>2024</v>
      </c>
      <c r="K145">
        <v>28</v>
      </c>
      <c r="L145">
        <v>99.11</v>
      </c>
      <c r="M145" t="s">
        <v>16</v>
      </c>
      <c r="N145">
        <v>284</v>
      </c>
      <c r="O145">
        <v>97.78</v>
      </c>
      <c r="P145" t="s">
        <v>33</v>
      </c>
      <c r="Q145">
        <v>8</v>
      </c>
      <c r="R145">
        <v>99.02</v>
      </c>
      <c r="S145" t="s">
        <v>16</v>
      </c>
      <c r="T145">
        <v>7</v>
      </c>
      <c r="U145">
        <v>98.85</v>
      </c>
      <c r="V145" t="s">
        <v>16</v>
      </c>
      <c r="W145">
        <v>284</v>
      </c>
      <c r="X145">
        <v>97.78</v>
      </c>
      <c r="Y145" t="s">
        <v>33</v>
      </c>
      <c r="Z145">
        <v>8</v>
      </c>
      <c r="AA145">
        <v>99.02</v>
      </c>
      <c r="AB145" t="s">
        <v>16</v>
      </c>
      <c r="AC145">
        <v>7</v>
      </c>
      <c r="AD145">
        <v>98.85</v>
      </c>
      <c r="AE145" t="s">
        <v>16</v>
      </c>
    </row>
    <row r="146" spans="1:31">
      <c r="A146">
        <v>145</v>
      </c>
      <c r="B146" t="s">
        <v>1587</v>
      </c>
      <c r="C146" t="s">
        <v>1588</v>
      </c>
      <c r="D146" t="s">
        <v>1589</v>
      </c>
      <c r="E146" t="s">
        <v>1590</v>
      </c>
      <c r="F146" t="s">
        <v>1591</v>
      </c>
      <c r="G146">
        <v>279</v>
      </c>
      <c r="H146" t="s">
        <v>27430</v>
      </c>
      <c r="I146">
        <v>2019</v>
      </c>
      <c r="J146">
        <v>2024</v>
      </c>
      <c r="K146">
        <v>32</v>
      </c>
      <c r="L146">
        <v>99.28</v>
      </c>
      <c r="M146" t="s">
        <v>16</v>
      </c>
      <c r="N146">
        <v>279</v>
      </c>
      <c r="O146">
        <v>97.76</v>
      </c>
      <c r="P146" t="s">
        <v>33</v>
      </c>
      <c r="Q146">
        <v>9</v>
      </c>
      <c r="R146">
        <v>99.24</v>
      </c>
      <c r="S146" t="s">
        <v>16</v>
      </c>
      <c r="T146">
        <v>8</v>
      </c>
      <c r="U146">
        <v>99.08</v>
      </c>
      <c r="V146" t="s">
        <v>16</v>
      </c>
      <c r="W146">
        <v>279</v>
      </c>
      <c r="X146">
        <v>97.76</v>
      </c>
      <c r="Y146" t="s">
        <v>33</v>
      </c>
      <c r="Z146">
        <v>9</v>
      </c>
      <c r="AA146">
        <v>99.24</v>
      </c>
      <c r="AB146" t="s">
        <v>16</v>
      </c>
      <c r="AC146">
        <v>8</v>
      </c>
      <c r="AD146">
        <v>99.08</v>
      </c>
      <c r="AE146" t="s">
        <v>16</v>
      </c>
    </row>
    <row r="147" spans="1:31">
      <c r="A147">
        <v>146</v>
      </c>
      <c r="B147" t="s">
        <v>1592</v>
      </c>
      <c r="C147" t="s">
        <v>1593</v>
      </c>
      <c r="D147" t="s">
        <v>1594</v>
      </c>
      <c r="E147" t="s">
        <v>1595</v>
      </c>
      <c r="F147" t="s">
        <v>1596</v>
      </c>
      <c r="G147">
        <v>276</v>
      </c>
      <c r="H147" t="s">
        <v>27431</v>
      </c>
      <c r="I147">
        <v>2020</v>
      </c>
      <c r="J147">
        <v>2024</v>
      </c>
      <c r="K147">
        <v>14</v>
      </c>
      <c r="L147">
        <v>95.51</v>
      </c>
      <c r="M147" t="s">
        <v>97</v>
      </c>
      <c r="N147">
        <v>276</v>
      </c>
      <c r="O147">
        <v>97.73</v>
      </c>
      <c r="P147" t="s">
        <v>33</v>
      </c>
      <c r="Q147">
        <v>5</v>
      </c>
      <c r="R147">
        <v>96.02</v>
      </c>
      <c r="S147" t="s">
        <v>97</v>
      </c>
      <c r="T147">
        <v>4</v>
      </c>
      <c r="U147">
        <v>96.8</v>
      </c>
      <c r="V147" t="s">
        <v>22</v>
      </c>
      <c r="W147">
        <v>274</v>
      </c>
      <c r="X147">
        <v>97.7</v>
      </c>
      <c r="Y147" t="s">
        <v>33</v>
      </c>
      <c r="Z147">
        <v>5</v>
      </c>
      <c r="AA147">
        <v>96.03</v>
      </c>
      <c r="AB147" t="s">
        <v>97</v>
      </c>
      <c r="AC147">
        <v>4</v>
      </c>
      <c r="AD147">
        <v>96.83</v>
      </c>
      <c r="AE147" t="s">
        <v>22</v>
      </c>
    </row>
    <row r="148" spans="1:31">
      <c r="A148">
        <v>147</v>
      </c>
      <c r="B148" t="s">
        <v>1597</v>
      </c>
      <c r="C148" t="s">
        <v>1598</v>
      </c>
      <c r="D148" t="s">
        <v>1599</v>
      </c>
      <c r="E148" t="s">
        <v>189</v>
      </c>
      <c r="F148" t="s">
        <v>1600</v>
      </c>
      <c r="G148">
        <v>275</v>
      </c>
      <c r="H148" t="s">
        <v>961</v>
      </c>
      <c r="I148">
        <v>2021</v>
      </c>
      <c r="J148">
        <v>2024</v>
      </c>
      <c r="K148">
        <v>12</v>
      </c>
      <c r="L148">
        <v>94.11</v>
      </c>
      <c r="M148" t="s">
        <v>50</v>
      </c>
      <c r="N148">
        <v>275</v>
      </c>
      <c r="O148">
        <v>97.71</v>
      </c>
      <c r="P148" t="s">
        <v>33</v>
      </c>
      <c r="Q148">
        <v>5</v>
      </c>
      <c r="R148">
        <v>96.02</v>
      </c>
      <c r="S148" t="s">
        <v>97</v>
      </c>
      <c r="T148">
        <v>4</v>
      </c>
      <c r="U148">
        <v>96.8</v>
      </c>
      <c r="V148" t="s">
        <v>22</v>
      </c>
      <c r="W148">
        <v>275</v>
      </c>
      <c r="X148">
        <v>97.73</v>
      </c>
      <c r="Y148" t="s">
        <v>33</v>
      </c>
      <c r="Z148">
        <v>5</v>
      </c>
      <c r="AA148">
        <v>96.03</v>
      </c>
      <c r="AB148" t="s">
        <v>97</v>
      </c>
      <c r="AC148">
        <v>4</v>
      </c>
      <c r="AD148">
        <v>96.83</v>
      </c>
      <c r="AE148" t="s">
        <v>22</v>
      </c>
    </row>
    <row r="149" spans="1:31">
      <c r="A149">
        <v>148</v>
      </c>
      <c r="B149" t="s">
        <v>1601</v>
      </c>
      <c r="C149" t="s">
        <v>1602</v>
      </c>
      <c r="D149" t="s">
        <v>1603</v>
      </c>
      <c r="E149" t="s">
        <v>1604</v>
      </c>
      <c r="F149" t="s">
        <v>1605</v>
      </c>
      <c r="G149">
        <v>275</v>
      </c>
      <c r="H149" t="s">
        <v>27432</v>
      </c>
      <c r="I149">
        <v>2022</v>
      </c>
      <c r="J149">
        <v>2024</v>
      </c>
      <c r="K149">
        <v>16</v>
      </c>
      <c r="L149">
        <v>96.45</v>
      </c>
      <c r="M149" t="s">
        <v>97</v>
      </c>
      <c r="N149">
        <v>275</v>
      </c>
      <c r="O149">
        <v>97.71</v>
      </c>
      <c r="P149" t="s">
        <v>33</v>
      </c>
      <c r="Q149">
        <v>11</v>
      </c>
      <c r="R149">
        <v>99.64</v>
      </c>
      <c r="S149" t="s">
        <v>16</v>
      </c>
      <c r="T149">
        <v>12</v>
      </c>
      <c r="U149">
        <v>99.58</v>
      </c>
      <c r="V149" t="s">
        <v>16</v>
      </c>
      <c r="W149">
        <v>275</v>
      </c>
      <c r="X149">
        <v>97.73</v>
      </c>
      <c r="Y149" t="s">
        <v>33</v>
      </c>
      <c r="Z149">
        <v>11</v>
      </c>
      <c r="AA149">
        <v>99.64</v>
      </c>
      <c r="AB149" t="s">
        <v>16</v>
      </c>
      <c r="AC149">
        <v>12</v>
      </c>
      <c r="AD149">
        <v>99.61</v>
      </c>
      <c r="AE149" t="s">
        <v>16</v>
      </c>
    </row>
    <row r="150" spans="1:31">
      <c r="A150">
        <v>149</v>
      </c>
      <c r="B150" t="s">
        <v>1606</v>
      </c>
      <c r="C150" t="s">
        <v>1607</v>
      </c>
      <c r="D150" t="s">
        <v>1608</v>
      </c>
      <c r="E150" t="s">
        <v>1609</v>
      </c>
      <c r="F150" t="s">
        <v>1610</v>
      </c>
      <c r="G150">
        <v>274</v>
      </c>
      <c r="H150" t="s">
        <v>27433</v>
      </c>
      <c r="I150">
        <v>2019</v>
      </c>
      <c r="J150">
        <v>2024</v>
      </c>
      <c r="K150">
        <v>14</v>
      </c>
      <c r="L150">
        <v>95.51</v>
      </c>
      <c r="M150" t="s">
        <v>97</v>
      </c>
      <c r="N150">
        <v>278</v>
      </c>
      <c r="O150">
        <v>97.74</v>
      </c>
      <c r="P150" t="s">
        <v>33</v>
      </c>
      <c r="Q150">
        <v>8</v>
      </c>
      <c r="R150">
        <v>99.02</v>
      </c>
      <c r="S150" t="s">
        <v>16</v>
      </c>
      <c r="T150">
        <v>7</v>
      </c>
      <c r="U150">
        <v>98.85</v>
      </c>
      <c r="V150" t="s">
        <v>16</v>
      </c>
      <c r="W150">
        <v>278</v>
      </c>
      <c r="X150">
        <v>97.74</v>
      </c>
      <c r="Y150" t="s">
        <v>33</v>
      </c>
      <c r="Z150">
        <v>8</v>
      </c>
      <c r="AA150">
        <v>99.02</v>
      </c>
      <c r="AB150" t="s">
        <v>16</v>
      </c>
      <c r="AC150">
        <v>7</v>
      </c>
      <c r="AD150">
        <v>98.85</v>
      </c>
      <c r="AE150" t="s">
        <v>16</v>
      </c>
    </row>
    <row r="151" spans="1:31">
      <c r="A151">
        <v>150</v>
      </c>
      <c r="B151" t="s">
        <v>1611</v>
      </c>
      <c r="C151" t="s">
        <v>1612</v>
      </c>
      <c r="D151" t="s">
        <v>1613</v>
      </c>
      <c r="E151" t="s">
        <v>1614</v>
      </c>
      <c r="F151" t="s">
        <v>68</v>
      </c>
      <c r="G151">
        <v>271</v>
      </c>
      <c r="H151" t="s">
        <v>27434</v>
      </c>
      <c r="I151">
        <v>2019</v>
      </c>
      <c r="J151">
        <v>2024</v>
      </c>
      <c r="K151">
        <v>11</v>
      </c>
      <c r="L151">
        <v>93.06</v>
      </c>
      <c r="M151" t="s">
        <v>74</v>
      </c>
      <c r="N151">
        <v>271</v>
      </c>
      <c r="O151">
        <v>97.68</v>
      </c>
      <c r="P151" t="s">
        <v>33</v>
      </c>
      <c r="Q151">
        <v>7</v>
      </c>
      <c r="R151">
        <v>98.6</v>
      </c>
      <c r="S151" t="s">
        <v>16</v>
      </c>
      <c r="T151">
        <v>6</v>
      </c>
      <c r="U151">
        <v>98.48</v>
      </c>
      <c r="V151" t="s">
        <v>33</v>
      </c>
      <c r="W151">
        <v>271</v>
      </c>
      <c r="X151">
        <v>97.68</v>
      </c>
      <c r="Y151" t="s">
        <v>33</v>
      </c>
      <c r="Z151">
        <v>7</v>
      </c>
      <c r="AA151">
        <v>98.6</v>
      </c>
      <c r="AB151" t="s">
        <v>16</v>
      </c>
      <c r="AC151">
        <v>6</v>
      </c>
      <c r="AD151">
        <v>98.48</v>
      </c>
      <c r="AE151" t="s">
        <v>33</v>
      </c>
    </row>
    <row r="152" spans="1:31">
      <c r="A152">
        <v>151</v>
      </c>
      <c r="B152" t="s">
        <v>1615</v>
      </c>
      <c r="C152" t="s">
        <v>1616</v>
      </c>
      <c r="D152" t="s">
        <v>1617</v>
      </c>
      <c r="E152" t="s">
        <v>1418</v>
      </c>
      <c r="F152" t="s">
        <v>1419</v>
      </c>
      <c r="G152">
        <v>271</v>
      </c>
      <c r="H152" t="s">
        <v>961</v>
      </c>
      <c r="I152">
        <v>2020</v>
      </c>
      <c r="J152">
        <v>2024</v>
      </c>
      <c r="K152">
        <v>7</v>
      </c>
      <c r="L152">
        <v>85.02</v>
      </c>
      <c r="M152" t="s">
        <v>235</v>
      </c>
      <c r="N152">
        <v>271</v>
      </c>
      <c r="O152">
        <v>97.68</v>
      </c>
      <c r="P152" t="s">
        <v>33</v>
      </c>
      <c r="Q152">
        <v>5</v>
      </c>
      <c r="R152">
        <v>96.02</v>
      </c>
      <c r="S152" t="s">
        <v>97</v>
      </c>
      <c r="T152">
        <v>4</v>
      </c>
      <c r="U152">
        <v>96.8</v>
      </c>
      <c r="V152" t="s">
        <v>22</v>
      </c>
      <c r="W152">
        <v>271</v>
      </c>
      <c r="X152">
        <v>97.68</v>
      </c>
      <c r="Y152" t="s">
        <v>33</v>
      </c>
      <c r="Z152">
        <v>5</v>
      </c>
      <c r="AA152">
        <v>96.03</v>
      </c>
      <c r="AB152" t="s">
        <v>97</v>
      </c>
      <c r="AC152">
        <v>4</v>
      </c>
      <c r="AD152">
        <v>96.83</v>
      </c>
      <c r="AE152" t="s">
        <v>22</v>
      </c>
    </row>
    <row r="153" spans="1:31">
      <c r="A153">
        <v>152</v>
      </c>
      <c r="B153" t="s">
        <v>1618</v>
      </c>
      <c r="C153" t="s">
        <v>1619</v>
      </c>
      <c r="D153" t="s">
        <v>1620</v>
      </c>
      <c r="E153" t="s">
        <v>1621</v>
      </c>
      <c r="F153" t="s">
        <v>1622</v>
      </c>
      <c r="G153">
        <v>270</v>
      </c>
      <c r="H153" t="s">
        <v>1215</v>
      </c>
      <c r="I153">
        <v>2019</v>
      </c>
      <c r="J153">
        <v>2020</v>
      </c>
      <c r="K153">
        <v>2</v>
      </c>
      <c r="L153">
        <v>50.7</v>
      </c>
      <c r="M153" t="s">
        <v>300</v>
      </c>
      <c r="N153">
        <v>270</v>
      </c>
      <c r="O153">
        <v>97.64</v>
      </c>
      <c r="P153" t="s">
        <v>33</v>
      </c>
      <c r="Q153">
        <v>2</v>
      </c>
      <c r="R153">
        <v>81.349999999999994</v>
      </c>
      <c r="S153" t="s">
        <v>214</v>
      </c>
      <c r="T153">
        <v>2</v>
      </c>
      <c r="U153">
        <v>91.98</v>
      </c>
      <c r="V153" t="s">
        <v>98</v>
      </c>
      <c r="W153">
        <v>269</v>
      </c>
      <c r="X153">
        <v>97.65</v>
      </c>
      <c r="Y153" t="s">
        <v>33</v>
      </c>
      <c r="Z153">
        <v>2</v>
      </c>
      <c r="AA153">
        <v>81.349999999999994</v>
      </c>
      <c r="AB153" t="s">
        <v>214</v>
      </c>
      <c r="AC153">
        <v>2</v>
      </c>
      <c r="AD153">
        <v>91.99</v>
      </c>
      <c r="AE153" t="s">
        <v>98</v>
      </c>
    </row>
    <row r="154" spans="1:31">
      <c r="A154">
        <v>153</v>
      </c>
      <c r="B154" t="s">
        <v>1623</v>
      </c>
      <c r="C154" t="s">
        <v>1624</v>
      </c>
      <c r="D154" t="s">
        <v>1625</v>
      </c>
      <c r="E154" t="s">
        <v>1626</v>
      </c>
      <c r="F154" t="s">
        <v>1627</v>
      </c>
      <c r="G154">
        <v>270</v>
      </c>
      <c r="H154" t="s">
        <v>27435</v>
      </c>
      <c r="I154">
        <v>2021</v>
      </c>
      <c r="J154">
        <v>2024</v>
      </c>
      <c r="K154">
        <v>9</v>
      </c>
      <c r="L154">
        <v>89.83</v>
      </c>
      <c r="M154" t="s">
        <v>86</v>
      </c>
      <c r="N154">
        <v>271</v>
      </c>
      <c r="O154">
        <v>97.68</v>
      </c>
      <c r="P154" t="s">
        <v>33</v>
      </c>
      <c r="Q154">
        <v>6</v>
      </c>
      <c r="R154">
        <v>97.67</v>
      </c>
      <c r="S154" t="s">
        <v>33</v>
      </c>
      <c r="T154">
        <v>6</v>
      </c>
      <c r="U154">
        <v>98.48</v>
      </c>
      <c r="V154" t="s">
        <v>33</v>
      </c>
      <c r="W154">
        <v>268</v>
      </c>
      <c r="X154">
        <v>97.64</v>
      </c>
      <c r="Y154" t="s">
        <v>33</v>
      </c>
      <c r="Z154">
        <v>6</v>
      </c>
      <c r="AA154">
        <v>97.67</v>
      </c>
      <c r="AB154" t="s">
        <v>33</v>
      </c>
      <c r="AC154">
        <v>6</v>
      </c>
      <c r="AD154">
        <v>98.48</v>
      </c>
      <c r="AE154" t="s">
        <v>33</v>
      </c>
    </row>
    <row r="155" spans="1:31">
      <c r="A155">
        <v>154</v>
      </c>
      <c r="B155" t="s">
        <v>1628</v>
      </c>
      <c r="C155" t="s">
        <v>1629</v>
      </c>
      <c r="D155" t="s">
        <v>1630</v>
      </c>
      <c r="E155" t="s">
        <v>1631</v>
      </c>
      <c r="F155" t="s">
        <v>305</v>
      </c>
      <c r="G155">
        <v>263</v>
      </c>
      <c r="H155" t="s">
        <v>27436</v>
      </c>
      <c r="I155">
        <v>2019</v>
      </c>
      <c r="J155">
        <v>2023</v>
      </c>
      <c r="K155">
        <v>15</v>
      </c>
      <c r="L155">
        <v>96.1</v>
      </c>
      <c r="M155" t="s">
        <v>97</v>
      </c>
      <c r="N155">
        <v>263</v>
      </c>
      <c r="O155">
        <v>97.62</v>
      </c>
      <c r="P155" t="s">
        <v>33</v>
      </c>
      <c r="Q155">
        <v>8</v>
      </c>
      <c r="R155">
        <v>99.02</v>
      </c>
      <c r="S155" t="s">
        <v>16</v>
      </c>
      <c r="T155">
        <v>7</v>
      </c>
      <c r="U155">
        <v>98.85</v>
      </c>
      <c r="V155" t="s">
        <v>16</v>
      </c>
      <c r="W155">
        <v>263</v>
      </c>
      <c r="X155">
        <v>97.62</v>
      </c>
      <c r="Y155" t="s">
        <v>33</v>
      </c>
      <c r="Z155">
        <v>8</v>
      </c>
      <c r="AA155">
        <v>99.02</v>
      </c>
      <c r="AB155" t="s">
        <v>16</v>
      </c>
      <c r="AC155">
        <v>7</v>
      </c>
      <c r="AD155">
        <v>98.85</v>
      </c>
      <c r="AE155" t="s">
        <v>16</v>
      </c>
    </row>
    <row r="156" spans="1:31">
      <c r="A156">
        <v>155</v>
      </c>
      <c r="B156" t="s">
        <v>57</v>
      </c>
      <c r="C156" t="s">
        <v>58</v>
      </c>
      <c r="D156" t="s">
        <v>59</v>
      </c>
      <c r="E156" t="s">
        <v>60</v>
      </c>
      <c r="F156" t="s">
        <v>61</v>
      </c>
      <c r="G156">
        <v>260</v>
      </c>
      <c r="H156" t="s">
        <v>27182</v>
      </c>
      <c r="I156">
        <v>2021</v>
      </c>
      <c r="J156">
        <v>2022</v>
      </c>
      <c r="K156">
        <v>3</v>
      </c>
      <c r="L156">
        <v>62.47</v>
      </c>
      <c r="M156" t="s">
        <v>63</v>
      </c>
      <c r="N156">
        <v>260</v>
      </c>
      <c r="O156">
        <v>97.6</v>
      </c>
      <c r="P156" t="s">
        <v>33</v>
      </c>
      <c r="Q156">
        <v>3</v>
      </c>
      <c r="R156">
        <v>89.22</v>
      </c>
      <c r="S156" t="s">
        <v>62</v>
      </c>
      <c r="T156">
        <v>3</v>
      </c>
      <c r="U156">
        <v>95.19</v>
      </c>
      <c r="V156" t="s">
        <v>49</v>
      </c>
      <c r="W156">
        <v>258</v>
      </c>
      <c r="X156">
        <v>97.59</v>
      </c>
      <c r="Y156" t="s">
        <v>33</v>
      </c>
      <c r="Z156">
        <v>3</v>
      </c>
      <c r="AA156">
        <v>89.24</v>
      </c>
      <c r="AB156" t="s">
        <v>62</v>
      </c>
      <c r="AC156">
        <v>3</v>
      </c>
      <c r="AD156">
        <v>95.23</v>
      </c>
      <c r="AE156" t="s">
        <v>49</v>
      </c>
    </row>
    <row r="157" spans="1:31">
      <c r="A157">
        <v>156</v>
      </c>
      <c r="B157" t="s">
        <v>64</v>
      </c>
      <c r="C157" t="s">
        <v>65</v>
      </c>
      <c r="D157" t="s">
        <v>66</v>
      </c>
      <c r="E157" t="s">
        <v>67</v>
      </c>
      <c r="F157" t="s">
        <v>68</v>
      </c>
      <c r="G157">
        <v>259</v>
      </c>
      <c r="H157" t="s">
        <v>27183</v>
      </c>
      <c r="I157">
        <v>2020</v>
      </c>
      <c r="J157">
        <v>2023</v>
      </c>
      <c r="K157">
        <v>12</v>
      </c>
      <c r="L157">
        <v>94.11</v>
      </c>
      <c r="M157" t="s">
        <v>50</v>
      </c>
      <c r="N157">
        <v>259</v>
      </c>
      <c r="O157">
        <v>97.59</v>
      </c>
      <c r="P157" t="s">
        <v>33</v>
      </c>
      <c r="Q157">
        <v>6</v>
      </c>
      <c r="R157">
        <v>97.67</v>
      </c>
      <c r="S157" t="s">
        <v>33</v>
      </c>
      <c r="T157">
        <v>6</v>
      </c>
      <c r="U157">
        <v>98.48</v>
      </c>
      <c r="V157" t="s">
        <v>33</v>
      </c>
      <c r="W157">
        <v>259</v>
      </c>
      <c r="X157">
        <v>97.6</v>
      </c>
      <c r="Y157" t="s">
        <v>33</v>
      </c>
      <c r="Z157">
        <v>6</v>
      </c>
      <c r="AA157">
        <v>97.67</v>
      </c>
      <c r="AB157" t="s">
        <v>33</v>
      </c>
      <c r="AC157">
        <v>6</v>
      </c>
      <c r="AD157">
        <v>98.48</v>
      </c>
      <c r="AE157" t="s">
        <v>33</v>
      </c>
    </row>
    <row r="158" spans="1:31">
      <c r="A158">
        <v>157</v>
      </c>
      <c r="B158" t="s">
        <v>1632</v>
      </c>
      <c r="C158" t="s">
        <v>1633</v>
      </c>
      <c r="D158" t="s">
        <v>1634</v>
      </c>
      <c r="E158" t="s">
        <v>1635</v>
      </c>
      <c r="F158" t="s">
        <v>1636</v>
      </c>
      <c r="G158">
        <v>259</v>
      </c>
      <c r="H158" t="s">
        <v>961</v>
      </c>
      <c r="I158">
        <v>2019</v>
      </c>
      <c r="J158">
        <v>2024</v>
      </c>
      <c r="K158">
        <v>8</v>
      </c>
      <c r="L158">
        <v>87.79</v>
      </c>
      <c r="M158" t="s">
        <v>51</v>
      </c>
      <c r="N158">
        <v>259</v>
      </c>
      <c r="O158">
        <v>97.59</v>
      </c>
      <c r="P158" t="s">
        <v>33</v>
      </c>
      <c r="Q158">
        <v>3</v>
      </c>
      <c r="R158">
        <v>89.22</v>
      </c>
      <c r="S158" t="s">
        <v>62</v>
      </c>
      <c r="T158">
        <v>2</v>
      </c>
      <c r="U158">
        <v>91.98</v>
      </c>
      <c r="V158" t="s">
        <v>98</v>
      </c>
      <c r="W158">
        <v>258</v>
      </c>
      <c r="X158">
        <v>97.59</v>
      </c>
      <c r="Y158" t="s">
        <v>33</v>
      </c>
      <c r="Z158">
        <v>3</v>
      </c>
      <c r="AA158">
        <v>89.24</v>
      </c>
      <c r="AB158" t="s">
        <v>62</v>
      </c>
      <c r="AC158">
        <v>2</v>
      </c>
      <c r="AD158">
        <v>91.99</v>
      </c>
      <c r="AE158" t="s">
        <v>98</v>
      </c>
    </row>
    <row r="159" spans="1:31">
      <c r="A159">
        <v>158</v>
      </c>
      <c r="B159" t="s">
        <v>1637</v>
      </c>
      <c r="C159" t="s">
        <v>1638</v>
      </c>
      <c r="D159" t="s">
        <v>1639</v>
      </c>
      <c r="E159" t="s">
        <v>1640</v>
      </c>
      <c r="F159" t="s">
        <v>1641</v>
      </c>
      <c r="G159">
        <v>259</v>
      </c>
      <c r="H159" t="s">
        <v>27437</v>
      </c>
      <c r="I159">
        <v>2019</v>
      </c>
      <c r="J159">
        <v>2024</v>
      </c>
      <c r="K159">
        <v>17</v>
      </c>
      <c r="L159">
        <v>96.95</v>
      </c>
      <c r="M159" t="s">
        <v>22</v>
      </c>
      <c r="N159">
        <v>259</v>
      </c>
      <c r="O159">
        <v>97.59</v>
      </c>
      <c r="P159" t="s">
        <v>33</v>
      </c>
      <c r="Q159">
        <v>8</v>
      </c>
      <c r="R159">
        <v>99.02</v>
      </c>
      <c r="S159" t="s">
        <v>16</v>
      </c>
      <c r="T159">
        <v>8</v>
      </c>
      <c r="U159">
        <v>99.08</v>
      </c>
      <c r="V159" t="s">
        <v>16</v>
      </c>
      <c r="W159">
        <v>257</v>
      </c>
      <c r="X159">
        <v>97.56</v>
      </c>
      <c r="Y159" t="s">
        <v>33</v>
      </c>
      <c r="Z159">
        <v>8</v>
      </c>
      <c r="AA159">
        <v>99.02</v>
      </c>
      <c r="AB159" t="s">
        <v>16</v>
      </c>
      <c r="AC159">
        <v>8</v>
      </c>
      <c r="AD159">
        <v>99.08</v>
      </c>
      <c r="AE159" t="s">
        <v>16</v>
      </c>
    </row>
    <row r="160" spans="1:31">
      <c r="A160">
        <v>159</v>
      </c>
      <c r="B160" t="s">
        <v>1642</v>
      </c>
      <c r="C160" t="s">
        <v>1643</v>
      </c>
      <c r="D160" t="s">
        <v>1644</v>
      </c>
      <c r="E160" t="s">
        <v>1645</v>
      </c>
      <c r="F160" t="s">
        <v>1646</v>
      </c>
      <c r="G160">
        <v>256</v>
      </c>
      <c r="H160" t="s">
        <v>27438</v>
      </c>
      <c r="I160">
        <v>2021</v>
      </c>
      <c r="J160">
        <v>2023</v>
      </c>
      <c r="K160">
        <v>64</v>
      </c>
      <c r="L160">
        <v>99.89</v>
      </c>
      <c r="M160" t="s">
        <v>16</v>
      </c>
      <c r="N160">
        <v>256</v>
      </c>
      <c r="O160">
        <v>97.53</v>
      </c>
      <c r="P160" t="s">
        <v>33</v>
      </c>
      <c r="Q160">
        <v>8</v>
      </c>
      <c r="R160">
        <v>99.02</v>
      </c>
      <c r="S160" t="s">
        <v>16</v>
      </c>
      <c r="T160">
        <v>6</v>
      </c>
      <c r="U160">
        <v>98.48</v>
      </c>
      <c r="V160" t="s">
        <v>33</v>
      </c>
      <c r="W160">
        <v>255</v>
      </c>
      <c r="X160">
        <v>97.53</v>
      </c>
      <c r="Y160" t="s">
        <v>33</v>
      </c>
      <c r="Z160">
        <v>8</v>
      </c>
      <c r="AA160">
        <v>99.02</v>
      </c>
      <c r="AB160" t="s">
        <v>16</v>
      </c>
      <c r="AC160">
        <v>6</v>
      </c>
      <c r="AD160">
        <v>98.48</v>
      </c>
      <c r="AE160" t="s">
        <v>33</v>
      </c>
    </row>
    <row r="161" spans="1:31">
      <c r="A161">
        <v>160</v>
      </c>
      <c r="B161" t="s">
        <v>1647</v>
      </c>
      <c r="C161" t="s">
        <v>1648</v>
      </c>
      <c r="D161" t="s">
        <v>1649</v>
      </c>
      <c r="E161" t="s">
        <v>1650</v>
      </c>
      <c r="F161" t="s">
        <v>1651</v>
      </c>
      <c r="G161">
        <v>256</v>
      </c>
      <c r="H161" t="s">
        <v>27439</v>
      </c>
      <c r="I161">
        <v>2021</v>
      </c>
      <c r="J161">
        <v>2024</v>
      </c>
      <c r="K161">
        <v>15</v>
      </c>
      <c r="L161">
        <v>96.1</v>
      </c>
      <c r="M161" t="s">
        <v>97</v>
      </c>
      <c r="N161">
        <v>257</v>
      </c>
      <c r="O161">
        <v>97.54</v>
      </c>
      <c r="P161" t="s">
        <v>33</v>
      </c>
      <c r="Q161">
        <v>6</v>
      </c>
      <c r="R161">
        <v>97.67</v>
      </c>
      <c r="S161" t="s">
        <v>33</v>
      </c>
      <c r="T161">
        <v>5</v>
      </c>
      <c r="U161">
        <v>97.85</v>
      </c>
      <c r="V161" t="s">
        <v>33</v>
      </c>
      <c r="W161">
        <v>257</v>
      </c>
      <c r="X161">
        <v>97.56</v>
      </c>
      <c r="Y161" t="s">
        <v>33</v>
      </c>
      <c r="Z161">
        <v>6</v>
      </c>
      <c r="AA161">
        <v>97.67</v>
      </c>
      <c r="AB161" t="s">
        <v>33</v>
      </c>
      <c r="AC161">
        <v>5</v>
      </c>
      <c r="AD161">
        <v>97.85</v>
      </c>
      <c r="AE161" t="s">
        <v>33</v>
      </c>
    </row>
    <row r="162" spans="1:31">
      <c r="A162">
        <v>161</v>
      </c>
      <c r="B162" t="s">
        <v>1652</v>
      </c>
      <c r="C162" t="s">
        <v>1653</v>
      </c>
      <c r="D162" t="s">
        <v>1654</v>
      </c>
      <c r="E162" t="s">
        <v>1655</v>
      </c>
      <c r="F162" t="s">
        <v>1656</v>
      </c>
      <c r="G162">
        <v>255</v>
      </c>
      <c r="H162" t="s">
        <v>27440</v>
      </c>
      <c r="I162">
        <v>2021</v>
      </c>
      <c r="J162">
        <v>2023</v>
      </c>
      <c r="K162">
        <v>17</v>
      </c>
      <c r="L162">
        <v>96.95</v>
      </c>
      <c r="M162" t="s">
        <v>22</v>
      </c>
      <c r="N162">
        <v>255</v>
      </c>
      <c r="O162">
        <v>97.51</v>
      </c>
      <c r="P162" t="s">
        <v>33</v>
      </c>
      <c r="Q162">
        <v>11</v>
      </c>
      <c r="R162">
        <v>99.64</v>
      </c>
      <c r="S162" t="s">
        <v>16</v>
      </c>
      <c r="T162">
        <v>13</v>
      </c>
      <c r="U162">
        <v>99.7</v>
      </c>
      <c r="V162" t="s">
        <v>16</v>
      </c>
      <c r="W162">
        <v>255</v>
      </c>
      <c r="X162">
        <v>97.53</v>
      </c>
      <c r="Y162" t="s">
        <v>33</v>
      </c>
      <c r="Z162">
        <v>11</v>
      </c>
      <c r="AA162">
        <v>99.64</v>
      </c>
      <c r="AB162" t="s">
        <v>16</v>
      </c>
      <c r="AC162">
        <v>13</v>
      </c>
      <c r="AD162">
        <v>99.7</v>
      </c>
      <c r="AE162" t="s">
        <v>16</v>
      </c>
    </row>
    <row r="163" spans="1:31">
      <c r="A163">
        <v>162</v>
      </c>
      <c r="B163" t="s">
        <v>1657</v>
      </c>
      <c r="C163" t="s">
        <v>1658</v>
      </c>
      <c r="D163" t="s">
        <v>1659</v>
      </c>
      <c r="E163" t="s">
        <v>1660</v>
      </c>
      <c r="F163" t="s">
        <v>1661</v>
      </c>
      <c r="G163">
        <v>253</v>
      </c>
      <c r="H163" t="s">
        <v>27441</v>
      </c>
      <c r="I163">
        <v>2019</v>
      </c>
      <c r="J163">
        <v>2024</v>
      </c>
      <c r="K163">
        <v>14</v>
      </c>
      <c r="L163">
        <v>95.51</v>
      </c>
      <c r="M163" t="s">
        <v>97</v>
      </c>
      <c r="N163">
        <v>253</v>
      </c>
      <c r="O163">
        <v>97.5</v>
      </c>
      <c r="P163" t="s">
        <v>33</v>
      </c>
      <c r="Q163">
        <v>6</v>
      </c>
      <c r="R163">
        <v>97.67</v>
      </c>
      <c r="S163" t="s">
        <v>33</v>
      </c>
      <c r="T163">
        <v>5</v>
      </c>
      <c r="U163">
        <v>97.85</v>
      </c>
      <c r="V163" t="s">
        <v>33</v>
      </c>
      <c r="W163">
        <v>251</v>
      </c>
      <c r="X163">
        <v>97.5</v>
      </c>
      <c r="Y163" t="s">
        <v>33</v>
      </c>
      <c r="Z163">
        <v>6</v>
      </c>
      <c r="AA163">
        <v>97.67</v>
      </c>
      <c r="AB163" t="s">
        <v>33</v>
      </c>
      <c r="AC163">
        <v>5</v>
      </c>
      <c r="AD163">
        <v>97.85</v>
      </c>
      <c r="AE163" t="s">
        <v>33</v>
      </c>
    </row>
    <row r="164" spans="1:31">
      <c r="A164">
        <v>163</v>
      </c>
      <c r="B164" t="s">
        <v>1662</v>
      </c>
      <c r="C164" t="s">
        <v>1663</v>
      </c>
      <c r="D164" t="s">
        <v>1664</v>
      </c>
      <c r="E164" t="s">
        <v>1665</v>
      </c>
      <c r="F164" t="s">
        <v>1666</v>
      </c>
      <c r="G164">
        <v>252</v>
      </c>
      <c r="H164" t="s">
        <v>27442</v>
      </c>
      <c r="I164">
        <v>2019</v>
      </c>
      <c r="J164">
        <v>2024</v>
      </c>
      <c r="K164">
        <v>11</v>
      </c>
      <c r="L164">
        <v>93.06</v>
      </c>
      <c r="M164" t="s">
        <v>74</v>
      </c>
      <c r="N164">
        <v>251</v>
      </c>
      <c r="O164">
        <v>97.48</v>
      </c>
      <c r="P164" t="s">
        <v>22</v>
      </c>
      <c r="Q164">
        <v>5</v>
      </c>
      <c r="R164">
        <v>96.02</v>
      </c>
      <c r="S164" t="s">
        <v>97</v>
      </c>
      <c r="T164">
        <v>4</v>
      </c>
      <c r="U164">
        <v>96.8</v>
      </c>
      <c r="V164" t="s">
        <v>22</v>
      </c>
      <c r="W164">
        <v>250</v>
      </c>
      <c r="X164">
        <v>97.48</v>
      </c>
      <c r="Y164" t="s">
        <v>22</v>
      </c>
      <c r="Z164">
        <v>5</v>
      </c>
      <c r="AA164">
        <v>96.03</v>
      </c>
      <c r="AB164" t="s">
        <v>97</v>
      </c>
      <c r="AC164">
        <v>4</v>
      </c>
      <c r="AD164">
        <v>96.83</v>
      </c>
      <c r="AE164" t="s">
        <v>22</v>
      </c>
    </row>
    <row r="165" spans="1:31">
      <c r="A165">
        <v>164</v>
      </c>
      <c r="B165" t="s">
        <v>894</v>
      </c>
      <c r="C165" t="s">
        <v>895</v>
      </c>
      <c r="D165" t="s">
        <v>896</v>
      </c>
      <c r="E165" t="s">
        <v>897</v>
      </c>
      <c r="G165">
        <v>250</v>
      </c>
      <c r="H165" t="s">
        <v>898</v>
      </c>
      <c r="I165">
        <v>2020</v>
      </c>
      <c r="J165">
        <v>2022</v>
      </c>
      <c r="K165">
        <v>9</v>
      </c>
      <c r="L165">
        <v>89.83</v>
      </c>
      <c r="M165" t="s">
        <v>86</v>
      </c>
      <c r="N165">
        <v>250</v>
      </c>
      <c r="O165">
        <v>97.47</v>
      </c>
      <c r="P165" t="s">
        <v>22</v>
      </c>
      <c r="Q165">
        <v>9</v>
      </c>
      <c r="R165">
        <v>99.24</v>
      </c>
      <c r="S165" t="s">
        <v>16</v>
      </c>
      <c r="T165">
        <v>8</v>
      </c>
      <c r="U165">
        <v>99.08</v>
      </c>
      <c r="V165" t="s">
        <v>16</v>
      </c>
      <c r="W165">
        <v>250</v>
      </c>
      <c r="X165">
        <v>97.48</v>
      </c>
      <c r="Y165" t="s">
        <v>22</v>
      </c>
      <c r="Z165">
        <v>9</v>
      </c>
      <c r="AA165">
        <v>99.24</v>
      </c>
      <c r="AB165" t="s">
        <v>16</v>
      </c>
      <c r="AC165">
        <v>8</v>
      </c>
      <c r="AD165">
        <v>99.08</v>
      </c>
      <c r="AE165" t="s">
        <v>16</v>
      </c>
    </row>
    <row r="166" spans="1:31">
      <c r="A166">
        <v>165</v>
      </c>
      <c r="B166" t="s">
        <v>1667</v>
      </c>
      <c r="C166" t="s">
        <v>1668</v>
      </c>
      <c r="D166" t="s">
        <v>1669</v>
      </c>
      <c r="E166" t="s">
        <v>1670</v>
      </c>
      <c r="F166" t="s">
        <v>571</v>
      </c>
      <c r="G166">
        <v>248</v>
      </c>
      <c r="H166" t="s">
        <v>27443</v>
      </c>
      <c r="I166">
        <v>2020</v>
      </c>
      <c r="J166">
        <v>2023</v>
      </c>
      <c r="K166">
        <v>13</v>
      </c>
      <c r="L166">
        <v>94.77</v>
      </c>
      <c r="M166" t="s">
        <v>49</v>
      </c>
      <c r="N166">
        <v>249</v>
      </c>
      <c r="O166">
        <v>97.45</v>
      </c>
      <c r="P166" t="s">
        <v>22</v>
      </c>
      <c r="Q166">
        <v>7</v>
      </c>
      <c r="R166">
        <v>98.6</v>
      </c>
      <c r="S166" t="s">
        <v>16</v>
      </c>
      <c r="T166">
        <v>6</v>
      </c>
      <c r="U166">
        <v>98.48</v>
      </c>
      <c r="V166" t="s">
        <v>33</v>
      </c>
      <c r="W166">
        <v>248</v>
      </c>
      <c r="X166">
        <v>97.45</v>
      </c>
      <c r="Y166" t="s">
        <v>22</v>
      </c>
      <c r="Z166">
        <v>7</v>
      </c>
      <c r="AA166">
        <v>98.6</v>
      </c>
      <c r="AB166" t="s">
        <v>16</v>
      </c>
      <c r="AC166">
        <v>6</v>
      </c>
      <c r="AD166">
        <v>98.48</v>
      </c>
      <c r="AE166" t="s">
        <v>33</v>
      </c>
    </row>
    <row r="167" spans="1:31">
      <c r="A167">
        <v>166</v>
      </c>
      <c r="B167" t="s">
        <v>1671</v>
      </c>
      <c r="C167" t="s">
        <v>1672</v>
      </c>
      <c r="D167" t="s">
        <v>1673</v>
      </c>
      <c r="E167" t="s">
        <v>1366</v>
      </c>
      <c r="F167" t="s">
        <v>1367</v>
      </c>
      <c r="G167">
        <v>247</v>
      </c>
      <c r="H167" t="s">
        <v>961</v>
      </c>
      <c r="I167">
        <v>2019</v>
      </c>
      <c r="J167">
        <v>2022</v>
      </c>
      <c r="K167">
        <v>3</v>
      </c>
      <c r="L167">
        <v>62.47</v>
      </c>
      <c r="M167" t="s">
        <v>63</v>
      </c>
      <c r="N167">
        <v>248</v>
      </c>
      <c r="O167">
        <v>97.43</v>
      </c>
      <c r="P167" t="s">
        <v>22</v>
      </c>
      <c r="Q167">
        <v>3</v>
      </c>
      <c r="R167">
        <v>89.22</v>
      </c>
      <c r="S167" t="s">
        <v>62</v>
      </c>
      <c r="T167">
        <v>2</v>
      </c>
      <c r="U167">
        <v>91.98</v>
      </c>
      <c r="V167" t="s">
        <v>98</v>
      </c>
      <c r="W167">
        <v>248</v>
      </c>
      <c r="X167">
        <v>97.45</v>
      </c>
      <c r="Y167" t="s">
        <v>22</v>
      </c>
      <c r="Z167">
        <v>3</v>
      </c>
      <c r="AA167">
        <v>89.24</v>
      </c>
      <c r="AB167" t="s">
        <v>62</v>
      </c>
      <c r="AC167">
        <v>2</v>
      </c>
      <c r="AD167">
        <v>91.99</v>
      </c>
      <c r="AE167" t="s">
        <v>98</v>
      </c>
    </row>
    <row r="168" spans="1:31">
      <c r="A168">
        <v>167</v>
      </c>
      <c r="B168" t="s">
        <v>1674</v>
      </c>
      <c r="C168" t="s">
        <v>1675</v>
      </c>
      <c r="D168" t="s">
        <v>1676</v>
      </c>
      <c r="E168" t="s">
        <v>1677</v>
      </c>
      <c r="F168" t="s">
        <v>1678</v>
      </c>
      <c r="G168">
        <v>246</v>
      </c>
      <c r="H168" t="s">
        <v>27444</v>
      </c>
      <c r="I168">
        <v>2019</v>
      </c>
      <c r="J168">
        <v>2023</v>
      </c>
      <c r="K168">
        <v>7</v>
      </c>
      <c r="L168">
        <v>85.02</v>
      </c>
      <c r="M168" t="s">
        <v>235</v>
      </c>
      <c r="N168">
        <v>246</v>
      </c>
      <c r="O168">
        <v>97.42</v>
      </c>
      <c r="P168" t="s">
        <v>22</v>
      </c>
      <c r="Q168">
        <v>5</v>
      </c>
      <c r="R168">
        <v>96.02</v>
      </c>
      <c r="S168" t="s">
        <v>97</v>
      </c>
      <c r="T168">
        <v>4</v>
      </c>
      <c r="U168">
        <v>96.8</v>
      </c>
      <c r="V168" t="s">
        <v>22</v>
      </c>
      <c r="W168">
        <v>245</v>
      </c>
      <c r="X168">
        <v>97.42</v>
      </c>
      <c r="Y168" t="s">
        <v>22</v>
      </c>
      <c r="Z168">
        <v>5</v>
      </c>
      <c r="AA168">
        <v>96.03</v>
      </c>
      <c r="AB168" t="s">
        <v>97</v>
      </c>
      <c r="AC168">
        <v>4</v>
      </c>
      <c r="AD168">
        <v>96.83</v>
      </c>
      <c r="AE168" t="s">
        <v>22</v>
      </c>
    </row>
    <row r="169" spans="1:31">
      <c r="A169">
        <v>168</v>
      </c>
      <c r="B169" t="s">
        <v>1679</v>
      </c>
      <c r="C169" t="s">
        <v>1680</v>
      </c>
      <c r="D169" t="s">
        <v>1681</v>
      </c>
      <c r="E169" t="s">
        <v>1682</v>
      </c>
      <c r="F169" t="s">
        <v>1683</v>
      </c>
      <c r="G169">
        <v>245</v>
      </c>
      <c r="H169" t="s">
        <v>27445</v>
      </c>
      <c r="I169">
        <v>2019</v>
      </c>
      <c r="J169">
        <v>2020</v>
      </c>
      <c r="K169">
        <v>3</v>
      </c>
      <c r="L169">
        <v>62.47</v>
      </c>
      <c r="M169" t="s">
        <v>63</v>
      </c>
      <c r="N169">
        <v>245</v>
      </c>
      <c r="O169">
        <v>97.4</v>
      </c>
      <c r="P169" t="s">
        <v>22</v>
      </c>
      <c r="Q169">
        <v>3</v>
      </c>
      <c r="R169">
        <v>89.22</v>
      </c>
      <c r="S169" t="s">
        <v>62</v>
      </c>
      <c r="T169">
        <v>2</v>
      </c>
      <c r="U169">
        <v>91.98</v>
      </c>
      <c r="V169" t="s">
        <v>98</v>
      </c>
      <c r="W169">
        <v>244</v>
      </c>
      <c r="X169">
        <v>97.39</v>
      </c>
      <c r="Y169" t="s">
        <v>22</v>
      </c>
      <c r="Z169">
        <v>3</v>
      </c>
      <c r="AA169">
        <v>89.24</v>
      </c>
      <c r="AB169" t="s">
        <v>62</v>
      </c>
      <c r="AC169">
        <v>2</v>
      </c>
      <c r="AD169">
        <v>91.99</v>
      </c>
      <c r="AE169" t="s">
        <v>98</v>
      </c>
    </row>
    <row r="170" spans="1:31">
      <c r="A170">
        <v>169</v>
      </c>
      <c r="B170" t="s">
        <v>1684</v>
      </c>
      <c r="C170" t="s">
        <v>1685</v>
      </c>
      <c r="D170" t="s">
        <v>1686</v>
      </c>
      <c r="E170" t="s">
        <v>1687</v>
      </c>
      <c r="F170" t="s">
        <v>872</v>
      </c>
      <c r="G170">
        <v>243</v>
      </c>
      <c r="H170" t="s">
        <v>1215</v>
      </c>
      <c r="I170">
        <v>2019</v>
      </c>
      <c r="J170">
        <v>2024</v>
      </c>
      <c r="K170">
        <v>22</v>
      </c>
      <c r="L170">
        <v>98.34</v>
      </c>
      <c r="M170" t="s">
        <v>33</v>
      </c>
      <c r="N170">
        <v>245</v>
      </c>
      <c r="O170">
        <v>97.4</v>
      </c>
      <c r="P170" t="s">
        <v>22</v>
      </c>
      <c r="Q170">
        <v>7</v>
      </c>
      <c r="R170">
        <v>98.6</v>
      </c>
      <c r="S170" t="s">
        <v>16</v>
      </c>
      <c r="T170">
        <v>5</v>
      </c>
      <c r="U170">
        <v>97.85</v>
      </c>
      <c r="V170" t="s">
        <v>33</v>
      </c>
      <c r="W170">
        <v>245</v>
      </c>
      <c r="X170">
        <v>97.42</v>
      </c>
      <c r="Y170" t="s">
        <v>22</v>
      </c>
      <c r="Z170">
        <v>7</v>
      </c>
      <c r="AA170">
        <v>98.6</v>
      </c>
      <c r="AB170" t="s">
        <v>16</v>
      </c>
      <c r="AC170">
        <v>5</v>
      </c>
      <c r="AD170">
        <v>97.85</v>
      </c>
      <c r="AE170" t="s">
        <v>33</v>
      </c>
    </row>
    <row r="171" spans="1:31">
      <c r="A171">
        <v>170</v>
      </c>
      <c r="B171" t="s">
        <v>1688</v>
      </c>
      <c r="C171" t="s">
        <v>1689</v>
      </c>
      <c r="D171" t="s">
        <v>1690</v>
      </c>
      <c r="E171" t="s">
        <v>1691</v>
      </c>
      <c r="F171" t="s">
        <v>1692</v>
      </c>
      <c r="G171">
        <v>241</v>
      </c>
      <c r="H171" t="s">
        <v>27446</v>
      </c>
      <c r="I171">
        <v>2021</v>
      </c>
      <c r="J171">
        <v>2024</v>
      </c>
      <c r="K171">
        <v>17</v>
      </c>
      <c r="L171">
        <v>96.95</v>
      </c>
      <c r="M171" t="s">
        <v>22</v>
      </c>
      <c r="N171">
        <v>241</v>
      </c>
      <c r="O171">
        <v>97.37</v>
      </c>
      <c r="P171" t="s">
        <v>22</v>
      </c>
      <c r="Q171">
        <v>10</v>
      </c>
      <c r="R171">
        <v>99.47</v>
      </c>
      <c r="S171" t="s">
        <v>16</v>
      </c>
      <c r="T171">
        <v>10</v>
      </c>
      <c r="U171">
        <v>99.41</v>
      </c>
      <c r="V171" t="s">
        <v>16</v>
      </c>
      <c r="W171">
        <v>241</v>
      </c>
      <c r="X171">
        <v>97.37</v>
      </c>
      <c r="Y171" t="s">
        <v>22</v>
      </c>
      <c r="Z171">
        <v>10</v>
      </c>
      <c r="AA171">
        <v>99.5</v>
      </c>
      <c r="AB171" t="s">
        <v>16</v>
      </c>
      <c r="AC171">
        <v>10</v>
      </c>
      <c r="AD171">
        <v>99.42</v>
      </c>
      <c r="AE171" t="s">
        <v>16</v>
      </c>
    </row>
    <row r="172" spans="1:31">
      <c r="A172">
        <v>171</v>
      </c>
      <c r="B172" t="s">
        <v>1693</v>
      </c>
      <c r="C172" t="s">
        <v>1694</v>
      </c>
      <c r="D172" t="s">
        <v>1695</v>
      </c>
      <c r="G172">
        <v>241</v>
      </c>
      <c r="H172" t="s">
        <v>27447</v>
      </c>
      <c r="I172">
        <v>2021</v>
      </c>
      <c r="J172">
        <v>2024</v>
      </c>
      <c r="K172">
        <v>17</v>
      </c>
      <c r="L172">
        <v>96.95</v>
      </c>
      <c r="M172" t="s">
        <v>22</v>
      </c>
      <c r="N172">
        <v>241</v>
      </c>
      <c r="O172">
        <v>97.37</v>
      </c>
      <c r="P172" t="s">
        <v>22</v>
      </c>
      <c r="Q172">
        <v>6</v>
      </c>
      <c r="R172">
        <v>97.67</v>
      </c>
      <c r="S172" t="s">
        <v>33</v>
      </c>
      <c r="T172">
        <v>4</v>
      </c>
      <c r="U172">
        <v>96.8</v>
      </c>
      <c r="V172" t="s">
        <v>22</v>
      </c>
      <c r="W172">
        <v>241</v>
      </c>
      <c r="X172">
        <v>97.37</v>
      </c>
      <c r="Y172" t="s">
        <v>22</v>
      </c>
      <c r="Z172">
        <v>6</v>
      </c>
      <c r="AA172">
        <v>97.67</v>
      </c>
      <c r="AB172" t="s">
        <v>33</v>
      </c>
      <c r="AC172">
        <v>4</v>
      </c>
      <c r="AD172">
        <v>96.83</v>
      </c>
      <c r="AE172" t="s">
        <v>22</v>
      </c>
    </row>
    <row r="173" spans="1:31">
      <c r="A173">
        <v>172</v>
      </c>
      <c r="B173" t="s">
        <v>1696</v>
      </c>
      <c r="C173" t="s">
        <v>1697</v>
      </c>
      <c r="D173" t="s">
        <v>1698</v>
      </c>
      <c r="E173" t="s">
        <v>1699</v>
      </c>
      <c r="F173" t="s">
        <v>1700</v>
      </c>
      <c r="G173">
        <v>239</v>
      </c>
      <c r="H173" t="s">
        <v>27448</v>
      </c>
      <c r="I173">
        <v>2019</v>
      </c>
      <c r="J173">
        <v>2023</v>
      </c>
      <c r="K173">
        <v>19</v>
      </c>
      <c r="L173">
        <v>97.64</v>
      </c>
      <c r="M173" t="s">
        <v>33</v>
      </c>
      <c r="N173">
        <v>239</v>
      </c>
      <c r="O173">
        <v>97.34</v>
      </c>
      <c r="P173" t="s">
        <v>22</v>
      </c>
      <c r="Q173">
        <v>4</v>
      </c>
      <c r="R173">
        <v>93.83</v>
      </c>
      <c r="S173" t="s">
        <v>50</v>
      </c>
      <c r="T173">
        <v>4</v>
      </c>
      <c r="U173">
        <v>96.8</v>
      </c>
      <c r="V173" t="s">
        <v>22</v>
      </c>
      <c r="W173">
        <v>235</v>
      </c>
      <c r="X173">
        <v>97.28</v>
      </c>
      <c r="Y173" t="s">
        <v>22</v>
      </c>
      <c r="Z173">
        <v>4</v>
      </c>
      <c r="AA173">
        <v>93.83</v>
      </c>
      <c r="AB173" t="s">
        <v>50</v>
      </c>
      <c r="AC173">
        <v>4</v>
      </c>
      <c r="AD173">
        <v>96.83</v>
      </c>
      <c r="AE173" t="s">
        <v>22</v>
      </c>
    </row>
    <row r="174" spans="1:31">
      <c r="A174">
        <v>173</v>
      </c>
      <c r="B174" t="s">
        <v>1701</v>
      </c>
      <c r="C174" t="s">
        <v>1702</v>
      </c>
      <c r="D174" t="s">
        <v>1703</v>
      </c>
      <c r="E174" t="s">
        <v>402</v>
      </c>
      <c r="F174" t="s">
        <v>1526</v>
      </c>
      <c r="G174">
        <v>238</v>
      </c>
      <c r="H174" t="s">
        <v>27449</v>
      </c>
      <c r="I174">
        <v>2019</v>
      </c>
      <c r="J174">
        <v>2024</v>
      </c>
      <c r="K174">
        <v>10</v>
      </c>
      <c r="L174">
        <v>91.54</v>
      </c>
      <c r="M174" t="s">
        <v>98</v>
      </c>
      <c r="N174">
        <v>238</v>
      </c>
      <c r="O174">
        <v>97.33</v>
      </c>
      <c r="P174" t="s">
        <v>22</v>
      </c>
      <c r="Q174">
        <v>4</v>
      </c>
      <c r="R174">
        <v>93.83</v>
      </c>
      <c r="S174" t="s">
        <v>50</v>
      </c>
      <c r="T174">
        <v>2</v>
      </c>
      <c r="U174">
        <v>91.98</v>
      </c>
      <c r="V174" t="s">
        <v>98</v>
      </c>
      <c r="W174">
        <v>237</v>
      </c>
      <c r="X174">
        <v>97.33</v>
      </c>
      <c r="Y174" t="s">
        <v>22</v>
      </c>
      <c r="Z174">
        <v>4</v>
      </c>
      <c r="AA174">
        <v>93.83</v>
      </c>
      <c r="AB174" t="s">
        <v>50</v>
      </c>
      <c r="AC174">
        <v>2</v>
      </c>
      <c r="AD174">
        <v>91.99</v>
      </c>
      <c r="AE174" t="s">
        <v>98</v>
      </c>
    </row>
    <row r="175" spans="1:31">
      <c r="A175">
        <v>174</v>
      </c>
      <c r="B175" t="s">
        <v>1704</v>
      </c>
      <c r="C175" t="s">
        <v>1705</v>
      </c>
      <c r="D175" t="s">
        <v>1706</v>
      </c>
      <c r="E175" t="s">
        <v>1707</v>
      </c>
      <c r="F175" t="s">
        <v>950</v>
      </c>
      <c r="G175">
        <v>238</v>
      </c>
      <c r="H175" t="s">
        <v>27361</v>
      </c>
      <c r="I175">
        <v>2020</v>
      </c>
      <c r="J175">
        <v>2023</v>
      </c>
      <c r="K175">
        <v>14</v>
      </c>
      <c r="L175">
        <v>95.51</v>
      </c>
      <c r="M175" t="s">
        <v>97</v>
      </c>
      <c r="N175">
        <v>238</v>
      </c>
      <c r="O175">
        <v>97.33</v>
      </c>
      <c r="P175" t="s">
        <v>22</v>
      </c>
      <c r="Q175">
        <v>8</v>
      </c>
      <c r="R175">
        <v>99.02</v>
      </c>
      <c r="S175" t="s">
        <v>16</v>
      </c>
      <c r="T175">
        <v>8</v>
      </c>
      <c r="U175">
        <v>99.08</v>
      </c>
      <c r="V175" t="s">
        <v>16</v>
      </c>
      <c r="W175">
        <v>238</v>
      </c>
      <c r="X175">
        <v>97.34</v>
      </c>
      <c r="Y175" t="s">
        <v>22</v>
      </c>
      <c r="Z175">
        <v>8</v>
      </c>
      <c r="AA175">
        <v>99.02</v>
      </c>
      <c r="AB175" t="s">
        <v>16</v>
      </c>
      <c r="AC175">
        <v>8</v>
      </c>
      <c r="AD175">
        <v>99.08</v>
      </c>
      <c r="AE175" t="s">
        <v>16</v>
      </c>
    </row>
    <row r="176" spans="1:31">
      <c r="A176">
        <v>175</v>
      </c>
      <c r="B176" t="s">
        <v>1708</v>
      </c>
      <c r="C176" t="s">
        <v>1709</v>
      </c>
      <c r="D176" t="s">
        <v>1710</v>
      </c>
      <c r="G176">
        <v>237</v>
      </c>
      <c r="H176" t="s">
        <v>27450</v>
      </c>
      <c r="I176" t="s">
        <v>795</v>
      </c>
      <c r="J176" t="e">
        <f>-Inf</f>
        <v>#NAME?</v>
      </c>
      <c r="K176">
        <v>1</v>
      </c>
      <c r="L176">
        <v>32.119999999999997</v>
      </c>
      <c r="M176" t="s">
        <v>198</v>
      </c>
      <c r="N176">
        <v>237</v>
      </c>
      <c r="O176">
        <v>97.29</v>
      </c>
      <c r="P176" t="s">
        <v>22</v>
      </c>
      <c r="Q176">
        <v>1</v>
      </c>
      <c r="R176">
        <v>62.97</v>
      </c>
      <c r="S176" t="s">
        <v>197</v>
      </c>
      <c r="T176">
        <v>1</v>
      </c>
      <c r="U176">
        <v>85.52</v>
      </c>
      <c r="V176" t="s">
        <v>196</v>
      </c>
      <c r="W176">
        <v>179</v>
      </c>
      <c r="X176">
        <v>96.05</v>
      </c>
      <c r="Y176" t="s">
        <v>97</v>
      </c>
      <c r="Z176">
        <v>1</v>
      </c>
      <c r="AA176">
        <v>62.97</v>
      </c>
      <c r="AB176" t="s">
        <v>197</v>
      </c>
      <c r="AC176">
        <v>1</v>
      </c>
      <c r="AD176">
        <v>85.52</v>
      </c>
      <c r="AE176" t="s">
        <v>196</v>
      </c>
    </row>
    <row r="177" spans="1:31">
      <c r="A177">
        <v>176</v>
      </c>
      <c r="B177" t="s">
        <v>1711</v>
      </c>
      <c r="C177" t="s">
        <v>1712</v>
      </c>
      <c r="D177" t="s">
        <v>1713</v>
      </c>
      <c r="E177" t="s">
        <v>1714</v>
      </c>
      <c r="F177" t="s">
        <v>1715</v>
      </c>
      <c r="G177">
        <v>237</v>
      </c>
      <c r="H177" t="s">
        <v>27451</v>
      </c>
      <c r="I177">
        <v>2019</v>
      </c>
      <c r="J177">
        <v>2023</v>
      </c>
      <c r="K177">
        <v>30</v>
      </c>
      <c r="L177">
        <v>99.21</v>
      </c>
      <c r="M177" t="s">
        <v>16</v>
      </c>
      <c r="N177">
        <v>237</v>
      </c>
      <c r="O177">
        <v>97.29</v>
      </c>
      <c r="P177" t="s">
        <v>22</v>
      </c>
      <c r="Q177">
        <v>9</v>
      </c>
      <c r="R177">
        <v>99.24</v>
      </c>
      <c r="S177" t="s">
        <v>16</v>
      </c>
      <c r="T177">
        <v>9</v>
      </c>
      <c r="U177">
        <v>99.24</v>
      </c>
      <c r="V177" t="s">
        <v>16</v>
      </c>
      <c r="W177">
        <v>237</v>
      </c>
      <c r="X177">
        <v>97.33</v>
      </c>
      <c r="Y177" t="s">
        <v>22</v>
      </c>
      <c r="Z177">
        <v>9</v>
      </c>
      <c r="AA177">
        <v>99.24</v>
      </c>
      <c r="AB177" t="s">
        <v>16</v>
      </c>
      <c r="AC177">
        <v>9</v>
      </c>
      <c r="AD177">
        <v>99.24</v>
      </c>
      <c r="AE177" t="s">
        <v>16</v>
      </c>
    </row>
    <row r="178" spans="1:31">
      <c r="A178">
        <v>177</v>
      </c>
      <c r="B178" t="s">
        <v>1716</v>
      </c>
      <c r="C178" t="s">
        <v>1717</v>
      </c>
      <c r="D178" t="s">
        <v>1718</v>
      </c>
      <c r="E178" t="s">
        <v>1719</v>
      </c>
      <c r="F178" t="s">
        <v>1720</v>
      </c>
      <c r="G178">
        <v>237</v>
      </c>
      <c r="H178" t="s">
        <v>27452</v>
      </c>
      <c r="I178">
        <v>2019</v>
      </c>
      <c r="J178">
        <v>2019</v>
      </c>
      <c r="K178">
        <v>2</v>
      </c>
      <c r="L178">
        <v>50.7</v>
      </c>
      <c r="M178" t="s">
        <v>300</v>
      </c>
      <c r="N178">
        <v>237</v>
      </c>
      <c r="O178">
        <v>97.29</v>
      </c>
      <c r="P178" t="s">
        <v>22</v>
      </c>
      <c r="Q178">
        <v>2</v>
      </c>
      <c r="R178">
        <v>81.349999999999994</v>
      </c>
      <c r="S178" t="s">
        <v>214</v>
      </c>
      <c r="T178">
        <v>1</v>
      </c>
      <c r="U178">
        <v>85.52</v>
      </c>
      <c r="V178" t="s">
        <v>196</v>
      </c>
      <c r="W178">
        <v>236</v>
      </c>
      <c r="X178">
        <v>97.29</v>
      </c>
      <c r="Y178" t="s">
        <v>22</v>
      </c>
      <c r="Z178">
        <v>2</v>
      </c>
      <c r="AA178">
        <v>81.349999999999994</v>
      </c>
      <c r="AB178" t="s">
        <v>214</v>
      </c>
      <c r="AC178">
        <v>1</v>
      </c>
      <c r="AD178">
        <v>85.52</v>
      </c>
      <c r="AE178" t="s">
        <v>196</v>
      </c>
    </row>
    <row r="179" spans="1:31">
      <c r="A179">
        <v>178</v>
      </c>
      <c r="B179" t="s">
        <v>1721</v>
      </c>
      <c r="C179" t="s">
        <v>1722</v>
      </c>
      <c r="D179" t="s">
        <v>1723</v>
      </c>
      <c r="E179" t="s">
        <v>1724</v>
      </c>
      <c r="F179" t="s">
        <v>1725</v>
      </c>
      <c r="G179">
        <v>234</v>
      </c>
      <c r="H179" t="s">
        <v>27453</v>
      </c>
      <c r="I179">
        <v>2021</v>
      </c>
      <c r="J179">
        <v>2024</v>
      </c>
      <c r="K179">
        <v>16</v>
      </c>
      <c r="L179">
        <v>96.45</v>
      </c>
      <c r="M179" t="s">
        <v>97</v>
      </c>
      <c r="N179">
        <v>234</v>
      </c>
      <c r="O179">
        <v>97.25</v>
      </c>
      <c r="P179" t="s">
        <v>22</v>
      </c>
      <c r="Q179">
        <v>7</v>
      </c>
      <c r="R179">
        <v>98.6</v>
      </c>
      <c r="S179" t="s">
        <v>16</v>
      </c>
      <c r="T179">
        <v>7</v>
      </c>
      <c r="U179">
        <v>98.85</v>
      </c>
      <c r="V179" t="s">
        <v>16</v>
      </c>
      <c r="W179">
        <v>234</v>
      </c>
      <c r="X179">
        <v>97.26</v>
      </c>
      <c r="Y179" t="s">
        <v>22</v>
      </c>
      <c r="Z179">
        <v>7</v>
      </c>
      <c r="AA179">
        <v>98.6</v>
      </c>
      <c r="AB179" t="s">
        <v>16</v>
      </c>
      <c r="AC179">
        <v>7</v>
      </c>
      <c r="AD179">
        <v>98.85</v>
      </c>
      <c r="AE179" t="s">
        <v>16</v>
      </c>
    </row>
    <row r="180" spans="1:31">
      <c r="A180">
        <v>179</v>
      </c>
      <c r="B180" t="s">
        <v>1726</v>
      </c>
      <c r="C180" t="s">
        <v>1727</v>
      </c>
      <c r="D180" t="s">
        <v>1728</v>
      </c>
      <c r="E180" t="s">
        <v>1729</v>
      </c>
      <c r="F180" t="s">
        <v>1730</v>
      </c>
      <c r="G180">
        <v>232</v>
      </c>
      <c r="H180" t="s">
        <v>27454</v>
      </c>
      <c r="I180">
        <v>2019</v>
      </c>
      <c r="J180">
        <v>2024</v>
      </c>
      <c r="K180">
        <v>37</v>
      </c>
      <c r="L180">
        <v>99.53</v>
      </c>
      <c r="M180" t="s">
        <v>16</v>
      </c>
      <c r="N180">
        <v>233</v>
      </c>
      <c r="O180">
        <v>97.23</v>
      </c>
      <c r="P180" t="s">
        <v>22</v>
      </c>
      <c r="Q180">
        <v>4</v>
      </c>
      <c r="R180">
        <v>93.83</v>
      </c>
      <c r="S180" t="s">
        <v>50</v>
      </c>
      <c r="T180">
        <v>2</v>
      </c>
      <c r="U180">
        <v>91.98</v>
      </c>
      <c r="V180" t="s">
        <v>98</v>
      </c>
      <c r="W180">
        <v>233</v>
      </c>
      <c r="X180">
        <v>97.25</v>
      </c>
      <c r="Y180" t="s">
        <v>22</v>
      </c>
      <c r="Z180">
        <v>4</v>
      </c>
      <c r="AA180">
        <v>93.83</v>
      </c>
      <c r="AB180" t="s">
        <v>50</v>
      </c>
      <c r="AC180">
        <v>2</v>
      </c>
      <c r="AD180">
        <v>91.99</v>
      </c>
      <c r="AE180" t="s">
        <v>98</v>
      </c>
    </row>
    <row r="181" spans="1:31">
      <c r="A181">
        <v>180</v>
      </c>
      <c r="B181" t="s">
        <v>1731</v>
      </c>
      <c r="C181" t="s">
        <v>1732</v>
      </c>
      <c r="D181" t="s">
        <v>1733</v>
      </c>
      <c r="E181" t="s">
        <v>1734</v>
      </c>
      <c r="F181" t="s">
        <v>1735</v>
      </c>
      <c r="G181">
        <v>232</v>
      </c>
      <c r="H181" t="s">
        <v>1215</v>
      </c>
      <c r="I181">
        <v>2022</v>
      </c>
      <c r="J181">
        <v>2022</v>
      </c>
      <c r="K181">
        <v>1</v>
      </c>
      <c r="L181">
        <v>32.119999999999997</v>
      </c>
      <c r="M181" t="s">
        <v>198</v>
      </c>
      <c r="N181">
        <v>232</v>
      </c>
      <c r="O181">
        <v>97.22</v>
      </c>
      <c r="P181" t="s">
        <v>22</v>
      </c>
      <c r="Q181">
        <v>1</v>
      </c>
      <c r="R181">
        <v>62.97</v>
      </c>
      <c r="S181" t="s">
        <v>197</v>
      </c>
      <c r="T181">
        <v>1</v>
      </c>
      <c r="U181">
        <v>85.52</v>
      </c>
      <c r="V181" t="s">
        <v>196</v>
      </c>
      <c r="W181">
        <v>232</v>
      </c>
      <c r="X181">
        <v>97.23</v>
      </c>
      <c r="Y181" t="s">
        <v>22</v>
      </c>
      <c r="Z181">
        <v>1</v>
      </c>
      <c r="AA181">
        <v>62.97</v>
      </c>
      <c r="AB181" t="s">
        <v>197</v>
      </c>
      <c r="AC181">
        <v>1</v>
      </c>
      <c r="AD181">
        <v>85.52</v>
      </c>
      <c r="AE181" t="s">
        <v>196</v>
      </c>
    </row>
    <row r="182" spans="1:31">
      <c r="A182">
        <v>181</v>
      </c>
      <c r="B182" t="s">
        <v>69</v>
      </c>
      <c r="C182" t="s">
        <v>70</v>
      </c>
      <c r="D182" t="s">
        <v>71</v>
      </c>
      <c r="E182" t="s">
        <v>72</v>
      </c>
      <c r="F182" t="s">
        <v>73</v>
      </c>
      <c r="G182">
        <v>230</v>
      </c>
      <c r="H182" t="s">
        <v>27184</v>
      </c>
      <c r="I182">
        <v>2019</v>
      </c>
      <c r="J182">
        <v>2024</v>
      </c>
      <c r="K182">
        <v>11</v>
      </c>
      <c r="L182">
        <v>93.06</v>
      </c>
      <c r="M182" t="s">
        <v>74</v>
      </c>
      <c r="N182">
        <v>230</v>
      </c>
      <c r="O182">
        <v>97.2</v>
      </c>
      <c r="P182" t="s">
        <v>22</v>
      </c>
      <c r="Q182">
        <v>4</v>
      </c>
      <c r="R182">
        <v>93.83</v>
      </c>
      <c r="S182" t="s">
        <v>50</v>
      </c>
      <c r="T182">
        <v>3</v>
      </c>
      <c r="U182">
        <v>95.19</v>
      </c>
      <c r="V182" t="s">
        <v>49</v>
      </c>
      <c r="W182">
        <v>230</v>
      </c>
      <c r="X182">
        <v>97.22</v>
      </c>
      <c r="Y182" t="s">
        <v>22</v>
      </c>
      <c r="Z182">
        <v>4</v>
      </c>
      <c r="AA182">
        <v>93.83</v>
      </c>
      <c r="AB182" t="s">
        <v>50</v>
      </c>
      <c r="AC182">
        <v>3</v>
      </c>
      <c r="AD182">
        <v>95.23</v>
      </c>
      <c r="AE182" t="s">
        <v>49</v>
      </c>
    </row>
    <row r="183" spans="1:31">
      <c r="A183">
        <v>182</v>
      </c>
      <c r="B183" t="s">
        <v>899</v>
      </c>
      <c r="C183" t="s">
        <v>900</v>
      </c>
      <c r="D183" t="s">
        <v>901</v>
      </c>
      <c r="E183" t="s">
        <v>902</v>
      </c>
      <c r="F183" t="s">
        <v>160</v>
      </c>
      <c r="G183">
        <v>227</v>
      </c>
      <c r="H183" t="s">
        <v>27331</v>
      </c>
      <c r="I183">
        <v>2021</v>
      </c>
      <c r="J183">
        <v>2024</v>
      </c>
      <c r="K183">
        <v>17</v>
      </c>
      <c r="L183">
        <v>96.95</v>
      </c>
      <c r="M183" t="s">
        <v>22</v>
      </c>
      <c r="N183">
        <v>227</v>
      </c>
      <c r="O183">
        <v>97.17</v>
      </c>
      <c r="P183" t="s">
        <v>22</v>
      </c>
      <c r="Q183">
        <v>8</v>
      </c>
      <c r="R183">
        <v>99.02</v>
      </c>
      <c r="S183" t="s">
        <v>16</v>
      </c>
      <c r="T183">
        <v>7</v>
      </c>
      <c r="U183">
        <v>98.85</v>
      </c>
      <c r="V183" t="s">
        <v>16</v>
      </c>
      <c r="W183">
        <v>227</v>
      </c>
      <c r="X183">
        <v>97.2</v>
      </c>
      <c r="Y183" t="s">
        <v>22</v>
      </c>
      <c r="Z183">
        <v>8</v>
      </c>
      <c r="AA183">
        <v>99.02</v>
      </c>
      <c r="AB183" t="s">
        <v>16</v>
      </c>
      <c r="AC183">
        <v>7</v>
      </c>
      <c r="AD183">
        <v>98.85</v>
      </c>
      <c r="AE183" t="s">
        <v>16</v>
      </c>
    </row>
    <row r="184" spans="1:31">
      <c r="A184">
        <v>183</v>
      </c>
      <c r="B184" t="s">
        <v>1736</v>
      </c>
      <c r="C184" t="s">
        <v>1737</v>
      </c>
      <c r="D184" t="s">
        <v>1738</v>
      </c>
      <c r="E184" t="s">
        <v>1739</v>
      </c>
      <c r="F184" t="s">
        <v>1740</v>
      </c>
      <c r="G184">
        <v>227</v>
      </c>
      <c r="H184" t="s">
        <v>961</v>
      </c>
      <c r="I184">
        <v>2020</v>
      </c>
      <c r="J184">
        <v>2024</v>
      </c>
      <c r="K184">
        <v>19</v>
      </c>
      <c r="L184">
        <v>97.64</v>
      </c>
      <c r="M184" t="s">
        <v>33</v>
      </c>
      <c r="N184">
        <v>227</v>
      </c>
      <c r="O184">
        <v>97.17</v>
      </c>
      <c r="P184" t="s">
        <v>22</v>
      </c>
      <c r="Q184">
        <v>8</v>
      </c>
      <c r="R184">
        <v>99.02</v>
      </c>
      <c r="S184" t="s">
        <v>16</v>
      </c>
      <c r="T184">
        <v>7</v>
      </c>
      <c r="U184">
        <v>98.85</v>
      </c>
      <c r="V184" t="s">
        <v>16</v>
      </c>
      <c r="W184">
        <v>227</v>
      </c>
      <c r="X184">
        <v>97.2</v>
      </c>
      <c r="Y184" t="s">
        <v>22</v>
      </c>
      <c r="Z184">
        <v>8</v>
      </c>
      <c r="AA184">
        <v>99.02</v>
      </c>
      <c r="AB184" t="s">
        <v>16</v>
      </c>
      <c r="AC184">
        <v>7</v>
      </c>
      <c r="AD184">
        <v>98.85</v>
      </c>
      <c r="AE184" t="s">
        <v>16</v>
      </c>
    </row>
    <row r="185" spans="1:31">
      <c r="A185">
        <v>184</v>
      </c>
      <c r="B185" t="s">
        <v>1741</v>
      </c>
      <c r="C185" t="s">
        <v>1742</v>
      </c>
      <c r="D185" t="s">
        <v>1743</v>
      </c>
      <c r="E185" t="s">
        <v>1744</v>
      </c>
      <c r="F185" t="s">
        <v>1745</v>
      </c>
      <c r="G185">
        <v>227</v>
      </c>
      <c r="H185" t="s">
        <v>1353</v>
      </c>
      <c r="I185">
        <v>2021</v>
      </c>
      <c r="J185">
        <v>2024</v>
      </c>
      <c r="K185">
        <v>10</v>
      </c>
      <c r="L185">
        <v>91.54</v>
      </c>
      <c r="M185" t="s">
        <v>98</v>
      </c>
      <c r="N185">
        <v>228</v>
      </c>
      <c r="O185">
        <v>97.19</v>
      </c>
      <c r="P185" t="s">
        <v>22</v>
      </c>
      <c r="Q185">
        <v>4</v>
      </c>
      <c r="R185">
        <v>93.83</v>
      </c>
      <c r="S185" t="s">
        <v>50</v>
      </c>
      <c r="T185">
        <v>3</v>
      </c>
      <c r="U185">
        <v>95.19</v>
      </c>
      <c r="V185" t="s">
        <v>49</v>
      </c>
      <c r="W185">
        <v>227</v>
      </c>
      <c r="X185">
        <v>97.2</v>
      </c>
      <c r="Y185" t="s">
        <v>22</v>
      </c>
      <c r="Z185">
        <v>4</v>
      </c>
      <c r="AA185">
        <v>93.83</v>
      </c>
      <c r="AB185" t="s">
        <v>50</v>
      </c>
      <c r="AC185">
        <v>3</v>
      </c>
      <c r="AD185">
        <v>95.23</v>
      </c>
      <c r="AE185" t="s">
        <v>49</v>
      </c>
    </row>
    <row r="186" spans="1:31">
      <c r="A186">
        <v>185</v>
      </c>
      <c r="B186" t="s">
        <v>1746</v>
      </c>
      <c r="C186" t="s">
        <v>1747</v>
      </c>
      <c r="D186" t="s">
        <v>1748</v>
      </c>
      <c r="E186" t="s">
        <v>1749</v>
      </c>
      <c r="F186" t="s">
        <v>1750</v>
      </c>
      <c r="G186">
        <v>226</v>
      </c>
      <c r="H186" t="s">
        <v>27455</v>
      </c>
      <c r="I186">
        <v>2019</v>
      </c>
      <c r="J186">
        <v>2021</v>
      </c>
      <c r="K186">
        <v>9</v>
      </c>
      <c r="L186">
        <v>89.83</v>
      </c>
      <c r="M186" t="s">
        <v>86</v>
      </c>
      <c r="N186">
        <v>226</v>
      </c>
      <c r="O186">
        <v>97.12</v>
      </c>
      <c r="P186" t="s">
        <v>22</v>
      </c>
      <c r="Q186">
        <v>4</v>
      </c>
      <c r="R186">
        <v>93.83</v>
      </c>
      <c r="S186" t="s">
        <v>50</v>
      </c>
      <c r="T186">
        <v>3</v>
      </c>
      <c r="U186">
        <v>95.19</v>
      </c>
      <c r="V186" t="s">
        <v>49</v>
      </c>
      <c r="W186">
        <v>226</v>
      </c>
      <c r="X186">
        <v>97.14</v>
      </c>
      <c r="Y186" t="s">
        <v>22</v>
      </c>
      <c r="Z186">
        <v>4</v>
      </c>
      <c r="AA186">
        <v>93.83</v>
      </c>
      <c r="AB186" t="s">
        <v>50</v>
      </c>
      <c r="AC186">
        <v>3</v>
      </c>
      <c r="AD186">
        <v>95.23</v>
      </c>
      <c r="AE186" t="s">
        <v>49</v>
      </c>
    </row>
    <row r="187" spans="1:31">
      <c r="A187">
        <v>186</v>
      </c>
      <c r="B187" t="s">
        <v>1751</v>
      </c>
      <c r="C187" t="s">
        <v>1752</v>
      </c>
      <c r="D187" t="s">
        <v>1753</v>
      </c>
      <c r="E187" t="s">
        <v>970</v>
      </c>
      <c r="F187" t="s">
        <v>935</v>
      </c>
      <c r="G187">
        <v>224</v>
      </c>
      <c r="H187" t="s">
        <v>1215</v>
      </c>
      <c r="I187">
        <v>2019</v>
      </c>
      <c r="J187">
        <v>2024</v>
      </c>
      <c r="K187">
        <v>13</v>
      </c>
      <c r="L187">
        <v>94.77</v>
      </c>
      <c r="M187" t="s">
        <v>49</v>
      </c>
      <c r="N187">
        <v>224</v>
      </c>
      <c r="O187">
        <v>97.11</v>
      </c>
      <c r="P187" t="s">
        <v>22</v>
      </c>
      <c r="Q187">
        <v>8</v>
      </c>
      <c r="R187">
        <v>99.02</v>
      </c>
      <c r="S187" t="s">
        <v>16</v>
      </c>
      <c r="T187">
        <v>7</v>
      </c>
      <c r="U187">
        <v>98.85</v>
      </c>
      <c r="V187" t="s">
        <v>16</v>
      </c>
      <c r="W187">
        <v>221</v>
      </c>
      <c r="X187">
        <v>97.08</v>
      </c>
      <c r="Y187" t="s">
        <v>22</v>
      </c>
      <c r="Z187">
        <v>8</v>
      </c>
      <c r="AA187">
        <v>99.02</v>
      </c>
      <c r="AB187" t="s">
        <v>16</v>
      </c>
      <c r="AC187">
        <v>7</v>
      </c>
      <c r="AD187">
        <v>98.85</v>
      </c>
      <c r="AE187" t="s">
        <v>16</v>
      </c>
    </row>
    <row r="188" spans="1:31">
      <c r="A188">
        <v>187</v>
      </c>
      <c r="B188" t="s">
        <v>1754</v>
      </c>
      <c r="C188" t="s">
        <v>1755</v>
      </c>
      <c r="D188" t="s">
        <v>1756</v>
      </c>
      <c r="E188" t="s">
        <v>1757</v>
      </c>
      <c r="F188" t="s">
        <v>1758</v>
      </c>
      <c r="G188">
        <v>224</v>
      </c>
      <c r="H188" t="s">
        <v>27456</v>
      </c>
      <c r="I188">
        <v>2019</v>
      </c>
      <c r="J188">
        <v>2023</v>
      </c>
      <c r="K188">
        <v>10</v>
      </c>
      <c r="L188">
        <v>91.54</v>
      </c>
      <c r="M188" t="s">
        <v>98</v>
      </c>
      <c r="N188">
        <v>224</v>
      </c>
      <c r="O188">
        <v>97.11</v>
      </c>
      <c r="P188" t="s">
        <v>22</v>
      </c>
      <c r="Q188">
        <v>6</v>
      </c>
      <c r="R188">
        <v>97.67</v>
      </c>
      <c r="S188" t="s">
        <v>33</v>
      </c>
      <c r="T188">
        <v>5</v>
      </c>
      <c r="U188">
        <v>97.85</v>
      </c>
      <c r="V188" t="s">
        <v>33</v>
      </c>
      <c r="W188">
        <v>224</v>
      </c>
      <c r="X188">
        <v>97.12</v>
      </c>
      <c r="Y188" t="s">
        <v>22</v>
      </c>
      <c r="Z188">
        <v>6</v>
      </c>
      <c r="AA188">
        <v>97.67</v>
      </c>
      <c r="AB188" t="s">
        <v>33</v>
      </c>
      <c r="AC188">
        <v>5</v>
      </c>
      <c r="AD188">
        <v>97.85</v>
      </c>
      <c r="AE188" t="s">
        <v>33</v>
      </c>
    </row>
    <row r="189" spans="1:31">
      <c r="A189">
        <v>188</v>
      </c>
      <c r="B189" t="s">
        <v>1759</v>
      </c>
      <c r="C189" t="s">
        <v>1760</v>
      </c>
      <c r="D189" t="s">
        <v>1761</v>
      </c>
      <c r="E189" t="s">
        <v>1762</v>
      </c>
      <c r="F189" t="s">
        <v>1763</v>
      </c>
      <c r="G189">
        <v>223</v>
      </c>
      <c r="H189" t="s">
        <v>1215</v>
      </c>
      <c r="I189">
        <v>2019</v>
      </c>
      <c r="J189">
        <v>2022</v>
      </c>
      <c r="K189">
        <v>9</v>
      </c>
      <c r="L189">
        <v>89.83</v>
      </c>
      <c r="M189" t="s">
        <v>86</v>
      </c>
      <c r="N189">
        <v>223</v>
      </c>
      <c r="O189">
        <v>97.08</v>
      </c>
      <c r="P189" t="s">
        <v>22</v>
      </c>
      <c r="Q189">
        <v>5</v>
      </c>
      <c r="R189">
        <v>96.02</v>
      </c>
      <c r="S189" t="s">
        <v>97</v>
      </c>
      <c r="T189">
        <v>5</v>
      </c>
      <c r="U189">
        <v>97.85</v>
      </c>
      <c r="V189" t="s">
        <v>33</v>
      </c>
      <c r="W189">
        <v>223</v>
      </c>
      <c r="X189">
        <v>97.11</v>
      </c>
      <c r="Y189" t="s">
        <v>22</v>
      </c>
      <c r="Z189">
        <v>5</v>
      </c>
      <c r="AA189">
        <v>96.03</v>
      </c>
      <c r="AB189" t="s">
        <v>97</v>
      </c>
      <c r="AC189">
        <v>5</v>
      </c>
      <c r="AD189">
        <v>97.85</v>
      </c>
      <c r="AE189" t="s">
        <v>33</v>
      </c>
    </row>
    <row r="190" spans="1:31">
      <c r="A190">
        <v>189</v>
      </c>
      <c r="B190" t="s">
        <v>1764</v>
      </c>
      <c r="C190" t="s">
        <v>1765</v>
      </c>
      <c r="D190" t="s">
        <v>1766</v>
      </c>
      <c r="E190" t="s">
        <v>1767</v>
      </c>
      <c r="F190" t="s">
        <v>1768</v>
      </c>
      <c r="G190">
        <v>223</v>
      </c>
      <c r="H190" t="s">
        <v>27457</v>
      </c>
      <c r="I190">
        <v>2019</v>
      </c>
      <c r="J190">
        <v>2024</v>
      </c>
      <c r="K190">
        <v>36</v>
      </c>
      <c r="L190">
        <v>99.49</v>
      </c>
      <c r="M190" t="s">
        <v>16</v>
      </c>
      <c r="N190">
        <v>223</v>
      </c>
      <c r="O190">
        <v>97.08</v>
      </c>
      <c r="P190" t="s">
        <v>22</v>
      </c>
      <c r="Q190">
        <v>8</v>
      </c>
      <c r="R190">
        <v>99.02</v>
      </c>
      <c r="S190" t="s">
        <v>16</v>
      </c>
      <c r="T190">
        <v>7</v>
      </c>
      <c r="U190">
        <v>98.85</v>
      </c>
      <c r="V190" t="s">
        <v>16</v>
      </c>
      <c r="W190">
        <v>223</v>
      </c>
      <c r="X190">
        <v>97.11</v>
      </c>
      <c r="Y190" t="s">
        <v>22</v>
      </c>
      <c r="Z190">
        <v>8</v>
      </c>
      <c r="AA190">
        <v>99.02</v>
      </c>
      <c r="AB190" t="s">
        <v>16</v>
      </c>
      <c r="AC190">
        <v>7</v>
      </c>
      <c r="AD190">
        <v>98.85</v>
      </c>
      <c r="AE190" t="s">
        <v>16</v>
      </c>
    </row>
    <row r="191" spans="1:31">
      <c r="A191">
        <v>190</v>
      </c>
      <c r="B191" t="s">
        <v>1769</v>
      </c>
      <c r="C191" t="s">
        <v>1770</v>
      </c>
      <c r="D191" t="s">
        <v>1771</v>
      </c>
      <c r="E191" t="s">
        <v>1772</v>
      </c>
      <c r="F191" t="s">
        <v>27</v>
      </c>
      <c r="G191">
        <v>222</v>
      </c>
      <c r="H191" t="s">
        <v>27458</v>
      </c>
      <c r="I191">
        <v>2024</v>
      </c>
      <c r="J191">
        <v>2024</v>
      </c>
      <c r="K191">
        <v>1</v>
      </c>
      <c r="L191">
        <v>32.119999999999997</v>
      </c>
      <c r="M191" t="s">
        <v>198</v>
      </c>
      <c r="N191">
        <v>227</v>
      </c>
      <c r="O191">
        <v>97.17</v>
      </c>
      <c r="P191" t="s">
        <v>22</v>
      </c>
      <c r="Q191">
        <v>1</v>
      </c>
      <c r="R191">
        <v>62.97</v>
      </c>
      <c r="S191" t="s">
        <v>197</v>
      </c>
      <c r="T191">
        <v>1</v>
      </c>
      <c r="U191">
        <v>85.52</v>
      </c>
      <c r="V191" t="s">
        <v>196</v>
      </c>
      <c r="W191">
        <v>227</v>
      </c>
      <c r="X191">
        <v>97.2</v>
      </c>
      <c r="Y191" t="s">
        <v>22</v>
      </c>
      <c r="Z191">
        <v>1</v>
      </c>
      <c r="AA191">
        <v>62.97</v>
      </c>
      <c r="AB191" t="s">
        <v>197</v>
      </c>
      <c r="AC191">
        <v>1</v>
      </c>
      <c r="AD191">
        <v>85.52</v>
      </c>
      <c r="AE191" t="s">
        <v>196</v>
      </c>
    </row>
    <row r="192" spans="1:31">
      <c r="A192">
        <v>191</v>
      </c>
      <c r="B192" t="s">
        <v>1773</v>
      </c>
      <c r="C192" t="s">
        <v>1774</v>
      </c>
      <c r="D192" t="s">
        <v>1775</v>
      </c>
      <c r="E192" t="s">
        <v>1776</v>
      </c>
      <c r="F192" t="s">
        <v>1777</v>
      </c>
      <c r="G192">
        <v>221</v>
      </c>
      <c r="H192" t="s">
        <v>27459</v>
      </c>
      <c r="I192">
        <v>2019</v>
      </c>
      <c r="J192">
        <v>2023</v>
      </c>
      <c r="K192">
        <v>10</v>
      </c>
      <c r="L192">
        <v>91.54</v>
      </c>
      <c r="M192" t="s">
        <v>98</v>
      </c>
      <c r="N192">
        <v>221</v>
      </c>
      <c r="O192">
        <v>97.05</v>
      </c>
      <c r="P192" t="s">
        <v>22</v>
      </c>
      <c r="Q192">
        <v>6</v>
      </c>
      <c r="R192">
        <v>97.67</v>
      </c>
      <c r="S192" t="s">
        <v>33</v>
      </c>
      <c r="T192">
        <v>6</v>
      </c>
      <c r="U192">
        <v>98.48</v>
      </c>
      <c r="V192" t="s">
        <v>33</v>
      </c>
      <c r="W192">
        <v>220</v>
      </c>
      <c r="X192">
        <v>97.06</v>
      </c>
      <c r="Y192" t="s">
        <v>22</v>
      </c>
      <c r="Z192">
        <v>6</v>
      </c>
      <c r="AA192">
        <v>97.67</v>
      </c>
      <c r="AB192" t="s">
        <v>33</v>
      </c>
      <c r="AC192">
        <v>6</v>
      </c>
      <c r="AD192">
        <v>98.48</v>
      </c>
      <c r="AE192" t="s">
        <v>33</v>
      </c>
    </row>
    <row r="193" spans="1:31">
      <c r="A193">
        <v>192</v>
      </c>
      <c r="B193" t="s">
        <v>1778</v>
      </c>
      <c r="C193" t="s">
        <v>1779</v>
      </c>
      <c r="D193" t="s">
        <v>1780</v>
      </c>
      <c r="E193" t="s">
        <v>1614</v>
      </c>
      <c r="F193" t="s">
        <v>68</v>
      </c>
      <c r="G193">
        <v>221</v>
      </c>
      <c r="H193" t="s">
        <v>27460</v>
      </c>
      <c r="I193">
        <v>2019</v>
      </c>
      <c r="J193">
        <v>2024</v>
      </c>
      <c r="K193">
        <v>13</v>
      </c>
      <c r="L193">
        <v>94.77</v>
      </c>
      <c r="M193" t="s">
        <v>49</v>
      </c>
      <c r="N193">
        <v>221</v>
      </c>
      <c r="O193">
        <v>97.05</v>
      </c>
      <c r="P193" t="s">
        <v>22</v>
      </c>
      <c r="Q193">
        <v>7</v>
      </c>
      <c r="R193">
        <v>98.6</v>
      </c>
      <c r="S193" t="s">
        <v>16</v>
      </c>
      <c r="T193">
        <v>4</v>
      </c>
      <c r="U193">
        <v>96.8</v>
      </c>
      <c r="V193" t="s">
        <v>22</v>
      </c>
      <c r="W193">
        <v>219</v>
      </c>
      <c r="X193">
        <v>97.01</v>
      </c>
      <c r="Y193" t="s">
        <v>22</v>
      </c>
      <c r="Z193">
        <v>7</v>
      </c>
      <c r="AA193">
        <v>98.6</v>
      </c>
      <c r="AB193" t="s">
        <v>16</v>
      </c>
      <c r="AC193">
        <v>4</v>
      </c>
      <c r="AD193">
        <v>96.83</v>
      </c>
      <c r="AE193" t="s">
        <v>22</v>
      </c>
    </row>
    <row r="194" spans="1:31">
      <c r="A194">
        <v>193</v>
      </c>
      <c r="B194" t="s">
        <v>75</v>
      </c>
      <c r="C194" t="s">
        <v>76</v>
      </c>
      <c r="D194" t="s">
        <v>77</v>
      </c>
      <c r="E194" t="s">
        <v>78</v>
      </c>
      <c r="F194" t="s">
        <v>79</v>
      </c>
      <c r="G194">
        <v>220</v>
      </c>
      <c r="H194" t="s">
        <v>27185</v>
      </c>
      <c r="I194">
        <v>2021</v>
      </c>
      <c r="J194">
        <v>2023</v>
      </c>
      <c r="K194">
        <v>5</v>
      </c>
      <c r="L194">
        <v>77</v>
      </c>
      <c r="M194" t="s">
        <v>80</v>
      </c>
      <c r="N194">
        <v>220</v>
      </c>
      <c r="O194">
        <v>97.01</v>
      </c>
      <c r="P194" t="s">
        <v>22</v>
      </c>
      <c r="Q194">
        <v>4</v>
      </c>
      <c r="R194">
        <v>93.83</v>
      </c>
      <c r="S194" t="s">
        <v>50</v>
      </c>
      <c r="T194">
        <v>3</v>
      </c>
      <c r="U194">
        <v>95.19</v>
      </c>
      <c r="V194" t="s">
        <v>49</v>
      </c>
      <c r="W194">
        <v>219</v>
      </c>
      <c r="X194">
        <v>97.01</v>
      </c>
      <c r="Y194" t="s">
        <v>22</v>
      </c>
      <c r="Z194">
        <v>4</v>
      </c>
      <c r="AA194">
        <v>93.83</v>
      </c>
      <c r="AB194" t="s">
        <v>50</v>
      </c>
      <c r="AC194">
        <v>3</v>
      </c>
      <c r="AD194">
        <v>95.23</v>
      </c>
      <c r="AE194" t="s">
        <v>49</v>
      </c>
    </row>
    <row r="195" spans="1:31">
      <c r="A195">
        <v>194</v>
      </c>
      <c r="B195" t="s">
        <v>1781</v>
      </c>
      <c r="C195" t="s">
        <v>1782</v>
      </c>
      <c r="D195" t="s">
        <v>1783</v>
      </c>
      <c r="E195" t="s">
        <v>1784</v>
      </c>
      <c r="F195" t="s">
        <v>1785</v>
      </c>
      <c r="G195">
        <v>220</v>
      </c>
      <c r="H195" t="s">
        <v>961</v>
      </c>
      <c r="I195">
        <v>2019</v>
      </c>
      <c r="J195">
        <v>2023</v>
      </c>
      <c r="K195">
        <v>5</v>
      </c>
      <c r="L195">
        <v>77</v>
      </c>
      <c r="M195" t="s">
        <v>80</v>
      </c>
      <c r="N195">
        <v>220</v>
      </c>
      <c r="O195">
        <v>97.01</v>
      </c>
      <c r="P195" t="s">
        <v>22</v>
      </c>
      <c r="Q195">
        <v>4</v>
      </c>
      <c r="R195">
        <v>93.83</v>
      </c>
      <c r="S195" t="s">
        <v>50</v>
      </c>
      <c r="T195">
        <v>2</v>
      </c>
      <c r="U195">
        <v>91.98</v>
      </c>
      <c r="V195" t="s">
        <v>98</v>
      </c>
      <c r="W195">
        <v>220</v>
      </c>
      <c r="X195">
        <v>97.06</v>
      </c>
      <c r="Y195" t="s">
        <v>22</v>
      </c>
      <c r="Z195">
        <v>4</v>
      </c>
      <c r="AA195">
        <v>93.83</v>
      </c>
      <c r="AB195" t="s">
        <v>50</v>
      </c>
      <c r="AC195">
        <v>2</v>
      </c>
      <c r="AD195">
        <v>91.99</v>
      </c>
      <c r="AE195" t="s">
        <v>98</v>
      </c>
    </row>
    <row r="196" spans="1:31">
      <c r="A196">
        <v>195</v>
      </c>
      <c r="B196" t="s">
        <v>1786</v>
      </c>
      <c r="C196" t="s">
        <v>1787</v>
      </c>
      <c r="D196" t="s">
        <v>1788</v>
      </c>
      <c r="E196" t="s">
        <v>1789</v>
      </c>
      <c r="F196" t="s">
        <v>27</v>
      </c>
      <c r="G196">
        <v>220</v>
      </c>
      <c r="H196" t="s">
        <v>27461</v>
      </c>
      <c r="I196">
        <v>2019</v>
      </c>
      <c r="J196">
        <v>2021</v>
      </c>
      <c r="K196">
        <v>3</v>
      </c>
      <c r="L196">
        <v>62.47</v>
      </c>
      <c r="M196" t="s">
        <v>63</v>
      </c>
      <c r="N196">
        <v>220</v>
      </c>
      <c r="O196">
        <v>97.01</v>
      </c>
      <c r="P196" t="s">
        <v>22</v>
      </c>
      <c r="Q196">
        <v>3</v>
      </c>
      <c r="R196">
        <v>89.22</v>
      </c>
      <c r="S196" t="s">
        <v>62</v>
      </c>
      <c r="T196">
        <v>3</v>
      </c>
      <c r="U196">
        <v>95.19</v>
      </c>
      <c r="V196" t="s">
        <v>49</v>
      </c>
      <c r="W196">
        <v>220</v>
      </c>
      <c r="X196">
        <v>97.06</v>
      </c>
      <c r="Y196" t="s">
        <v>22</v>
      </c>
      <c r="Z196">
        <v>3</v>
      </c>
      <c r="AA196">
        <v>89.24</v>
      </c>
      <c r="AB196" t="s">
        <v>62</v>
      </c>
      <c r="AC196">
        <v>3</v>
      </c>
      <c r="AD196">
        <v>95.23</v>
      </c>
      <c r="AE196" t="s">
        <v>49</v>
      </c>
    </row>
    <row r="197" spans="1:31">
      <c r="A197">
        <v>196</v>
      </c>
      <c r="B197" t="s">
        <v>1790</v>
      </c>
      <c r="C197" t="s">
        <v>1791</v>
      </c>
      <c r="D197" t="s">
        <v>1792</v>
      </c>
      <c r="E197" t="s">
        <v>1793</v>
      </c>
      <c r="F197" t="s">
        <v>566</v>
      </c>
      <c r="G197">
        <v>219</v>
      </c>
      <c r="H197" t="s">
        <v>27462</v>
      </c>
      <c r="I197">
        <v>2019</v>
      </c>
      <c r="J197">
        <v>2023</v>
      </c>
      <c r="K197">
        <v>14</v>
      </c>
      <c r="L197">
        <v>95.51</v>
      </c>
      <c r="M197" t="s">
        <v>97</v>
      </c>
      <c r="N197">
        <v>219</v>
      </c>
      <c r="O197">
        <v>96.97</v>
      </c>
      <c r="P197" t="s">
        <v>22</v>
      </c>
      <c r="Q197">
        <v>7</v>
      </c>
      <c r="R197">
        <v>98.6</v>
      </c>
      <c r="S197" t="s">
        <v>16</v>
      </c>
      <c r="T197">
        <v>6</v>
      </c>
      <c r="U197">
        <v>98.48</v>
      </c>
      <c r="V197" t="s">
        <v>33</v>
      </c>
      <c r="W197">
        <v>218</v>
      </c>
      <c r="X197">
        <v>96.98</v>
      </c>
      <c r="Y197" t="s">
        <v>22</v>
      </c>
      <c r="Z197">
        <v>7</v>
      </c>
      <c r="AA197">
        <v>98.6</v>
      </c>
      <c r="AB197" t="s">
        <v>16</v>
      </c>
      <c r="AC197">
        <v>6</v>
      </c>
      <c r="AD197">
        <v>98.48</v>
      </c>
      <c r="AE197" t="s">
        <v>33</v>
      </c>
    </row>
    <row r="198" spans="1:31">
      <c r="A198">
        <v>197</v>
      </c>
      <c r="B198" t="s">
        <v>1794</v>
      </c>
      <c r="C198" t="s">
        <v>1795</v>
      </c>
      <c r="D198" t="s">
        <v>1796</v>
      </c>
      <c r="E198" t="s">
        <v>1797</v>
      </c>
      <c r="G198">
        <v>219</v>
      </c>
      <c r="H198" t="s">
        <v>27463</v>
      </c>
      <c r="I198">
        <v>2019</v>
      </c>
      <c r="J198">
        <v>2019</v>
      </c>
      <c r="K198">
        <v>2</v>
      </c>
      <c r="L198">
        <v>50.7</v>
      </c>
      <c r="M198" t="s">
        <v>300</v>
      </c>
      <c r="N198">
        <v>219</v>
      </c>
      <c r="O198">
        <v>96.97</v>
      </c>
      <c r="P198" t="s">
        <v>22</v>
      </c>
      <c r="Q198">
        <v>1</v>
      </c>
      <c r="R198">
        <v>62.97</v>
      </c>
      <c r="S198" t="s">
        <v>197</v>
      </c>
      <c r="T198">
        <v>1</v>
      </c>
      <c r="U198">
        <v>85.52</v>
      </c>
      <c r="V198" t="s">
        <v>196</v>
      </c>
      <c r="W198">
        <v>218</v>
      </c>
      <c r="X198">
        <v>96.98</v>
      </c>
      <c r="Y198" t="s">
        <v>22</v>
      </c>
      <c r="Z198">
        <v>1</v>
      </c>
      <c r="AA198">
        <v>62.97</v>
      </c>
      <c r="AB198" t="s">
        <v>197</v>
      </c>
      <c r="AC198">
        <v>1</v>
      </c>
      <c r="AD198">
        <v>85.52</v>
      </c>
      <c r="AE198" t="s">
        <v>196</v>
      </c>
    </row>
    <row r="199" spans="1:31">
      <c r="A199">
        <v>198</v>
      </c>
      <c r="B199" t="s">
        <v>1798</v>
      </c>
      <c r="C199" t="s">
        <v>1799</v>
      </c>
      <c r="D199" t="s">
        <v>1800</v>
      </c>
      <c r="E199" t="s">
        <v>1801</v>
      </c>
      <c r="F199" t="s">
        <v>1802</v>
      </c>
      <c r="G199">
        <v>216</v>
      </c>
      <c r="H199" t="s">
        <v>27464</v>
      </c>
      <c r="I199">
        <v>2019</v>
      </c>
      <c r="J199">
        <v>2022</v>
      </c>
      <c r="K199">
        <v>5</v>
      </c>
      <c r="L199">
        <v>77</v>
      </c>
      <c r="M199" t="s">
        <v>80</v>
      </c>
      <c r="N199">
        <v>216</v>
      </c>
      <c r="O199">
        <v>96.94</v>
      </c>
      <c r="P199" t="s">
        <v>22</v>
      </c>
      <c r="Q199">
        <v>3</v>
      </c>
      <c r="R199">
        <v>89.22</v>
      </c>
      <c r="S199" t="s">
        <v>62</v>
      </c>
      <c r="T199">
        <v>1</v>
      </c>
      <c r="U199">
        <v>85.52</v>
      </c>
      <c r="V199" t="s">
        <v>196</v>
      </c>
      <c r="W199">
        <v>215</v>
      </c>
      <c r="X199">
        <v>96.95</v>
      </c>
      <c r="Y199" t="s">
        <v>22</v>
      </c>
      <c r="Z199">
        <v>3</v>
      </c>
      <c r="AA199">
        <v>89.24</v>
      </c>
      <c r="AB199" t="s">
        <v>62</v>
      </c>
      <c r="AC199">
        <v>1</v>
      </c>
      <c r="AD199">
        <v>85.52</v>
      </c>
      <c r="AE199" t="s">
        <v>196</v>
      </c>
    </row>
    <row r="200" spans="1:31">
      <c r="A200">
        <v>199</v>
      </c>
      <c r="B200" t="s">
        <v>1803</v>
      </c>
      <c r="C200" t="s">
        <v>1804</v>
      </c>
      <c r="D200" t="s">
        <v>1805</v>
      </c>
      <c r="E200" t="s">
        <v>1806</v>
      </c>
      <c r="F200" t="s">
        <v>208</v>
      </c>
      <c r="G200">
        <v>216</v>
      </c>
      <c r="H200" t="s">
        <v>27465</v>
      </c>
      <c r="I200">
        <v>2021</v>
      </c>
      <c r="J200">
        <v>2023</v>
      </c>
      <c r="K200">
        <v>17</v>
      </c>
      <c r="L200">
        <v>96.95</v>
      </c>
      <c r="M200" t="s">
        <v>22</v>
      </c>
      <c r="N200">
        <v>216</v>
      </c>
      <c r="O200">
        <v>96.94</v>
      </c>
      <c r="P200" t="s">
        <v>22</v>
      </c>
      <c r="Q200">
        <v>7</v>
      </c>
      <c r="R200">
        <v>98.6</v>
      </c>
      <c r="S200" t="s">
        <v>16</v>
      </c>
      <c r="T200">
        <v>7</v>
      </c>
      <c r="U200">
        <v>98.85</v>
      </c>
      <c r="V200" t="s">
        <v>16</v>
      </c>
      <c r="W200">
        <v>215</v>
      </c>
      <c r="X200">
        <v>96.95</v>
      </c>
      <c r="Y200" t="s">
        <v>22</v>
      </c>
      <c r="Z200">
        <v>7</v>
      </c>
      <c r="AA200">
        <v>98.6</v>
      </c>
      <c r="AB200" t="s">
        <v>16</v>
      </c>
      <c r="AC200">
        <v>7</v>
      </c>
      <c r="AD200">
        <v>98.85</v>
      </c>
      <c r="AE200" t="s">
        <v>16</v>
      </c>
    </row>
    <row r="201" spans="1:31">
      <c r="A201">
        <v>200</v>
      </c>
      <c r="B201" t="s">
        <v>1807</v>
      </c>
      <c r="C201" t="s">
        <v>1808</v>
      </c>
      <c r="D201" t="s">
        <v>1809</v>
      </c>
      <c r="E201" t="s">
        <v>1810</v>
      </c>
      <c r="F201" t="s">
        <v>1811</v>
      </c>
      <c r="G201">
        <v>215</v>
      </c>
      <c r="H201" t="s">
        <v>961</v>
      </c>
      <c r="I201">
        <v>2019</v>
      </c>
      <c r="J201">
        <v>2022</v>
      </c>
      <c r="K201">
        <v>9</v>
      </c>
      <c r="L201">
        <v>89.83</v>
      </c>
      <c r="M201" t="s">
        <v>86</v>
      </c>
      <c r="N201">
        <v>215</v>
      </c>
      <c r="O201">
        <v>96.91</v>
      </c>
      <c r="P201" t="s">
        <v>22</v>
      </c>
      <c r="Q201">
        <v>5</v>
      </c>
      <c r="R201">
        <v>96.02</v>
      </c>
      <c r="S201" t="s">
        <v>97</v>
      </c>
      <c r="T201">
        <v>5</v>
      </c>
      <c r="U201">
        <v>97.85</v>
      </c>
      <c r="V201" t="s">
        <v>33</v>
      </c>
      <c r="W201">
        <v>215</v>
      </c>
      <c r="X201">
        <v>96.95</v>
      </c>
      <c r="Y201" t="s">
        <v>22</v>
      </c>
      <c r="Z201">
        <v>5</v>
      </c>
      <c r="AA201">
        <v>96.03</v>
      </c>
      <c r="AB201" t="s">
        <v>97</v>
      </c>
      <c r="AC201">
        <v>5</v>
      </c>
      <c r="AD201">
        <v>97.85</v>
      </c>
      <c r="AE201" t="s">
        <v>33</v>
      </c>
    </row>
    <row r="202" spans="1:31">
      <c r="A202">
        <v>201</v>
      </c>
      <c r="B202" t="s">
        <v>1812</v>
      </c>
      <c r="C202" t="s">
        <v>1813</v>
      </c>
      <c r="D202" t="s">
        <v>1814</v>
      </c>
      <c r="E202" t="s">
        <v>1815</v>
      </c>
      <c r="F202" t="s">
        <v>1816</v>
      </c>
      <c r="G202">
        <v>214</v>
      </c>
      <c r="H202" t="s">
        <v>27466</v>
      </c>
      <c r="I202">
        <v>2020</v>
      </c>
      <c r="J202">
        <v>2022</v>
      </c>
      <c r="K202">
        <v>6</v>
      </c>
      <c r="L202">
        <v>81.52</v>
      </c>
      <c r="M202" t="s">
        <v>125</v>
      </c>
      <c r="N202">
        <v>215</v>
      </c>
      <c r="O202">
        <v>96.91</v>
      </c>
      <c r="P202" t="s">
        <v>22</v>
      </c>
      <c r="Q202">
        <v>4</v>
      </c>
      <c r="R202">
        <v>93.83</v>
      </c>
      <c r="S202" t="s">
        <v>50</v>
      </c>
      <c r="T202">
        <v>4</v>
      </c>
      <c r="U202">
        <v>96.8</v>
      </c>
      <c r="V202" t="s">
        <v>22</v>
      </c>
      <c r="W202">
        <v>215</v>
      </c>
      <c r="X202">
        <v>96.95</v>
      </c>
      <c r="Y202" t="s">
        <v>22</v>
      </c>
      <c r="Z202">
        <v>4</v>
      </c>
      <c r="AA202">
        <v>93.83</v>
      </c>
      <c r="AB202" t="s">
        <v>50</v>
      </c>
      <c r="AC202">
        <v>4</v>
      </c>
      <c r="AD202">
        <v>96.83</v>
      </c>
      <c r="AE202" t="s">
        <v>22</v>
      </c>
    </row>
    <row r="203" spans="1:31">
      <c r="A203">
        <v>202</v>
      </c>
      <c r="B203" t="s">
        <v>1817</v>
      </c>
      <c r="C203" t="s">
        <v>1818</v>
      </c>
      <c r="D203" t="s">
        <v>1819</v>
      </c>
      <c r="E203" t="s">
        <v>1820</v>
      </c>
      <c r="F203" t="s">
        <v>1821</v>
      </c>
      <c r="G203">
        <v>214</v>
      </c>
      <c r="H203" t="s">
        <v>27467</v>
      </c>
      <c r="I203">
        <v>2020</v>
      </c>
      <c r="J203">
        <v>2024</v>
      </c>
      <c r="K203">
        <v>15</v>
      </c>
      <c r="L203">
        <v>96.1</v>
      </c>
      <c r="M203" t="s">
        <v>97</v>
      </c>
      <c r="N203">
        <v>215</v>
      </c>
      <c r="O203">
        <v>96.91</v>
      </c>
      <c r="P203" t="s">
        <v>22</v>
      </c>
      <c r="Q203">
        <v>6</v>
      </c>
      <c r="R203">
        <v>97.67</v>
      </c>
      <c r="S203" t="s">
        <v>33</v>
      </c>
      <c r="T203">
        <v>6</v>
      </c>
      <c r="U203">
        <v>98.48</v>
      </c>
      <c r="V203" t="s">
        <v>33</v>
      </c>
      <c r="W203">
        <v>215</v>
      </c>
      <c r="X203">
        <v>96.95</v>
      </c>
      <c r="Y203" t="s">
        <v>22</v>
      </c>
      <c r="Z203">
        <v>6</v>
      </c>
      <c r="AA203">
        <v>97.67</v>
      </c>
      <c r="AB203" t="s">
        <v>33</v>
      </c>
      <c r="AC203">
        <v>6</v>
      </c>
      <c r="AD203">
        <v>98.48</v>
      </c>
      <c r="AE203" t="s">
        <v>33</v>
      </c>
    </row>
    <row r="204" spans="1:31">
      <c r="A204">
        <v>203</v>
      </c>
      <c r="B204" t="s">
        <v>1822</v>
      </c>
      <c r="C204" t="s">
        <v>1823</v>
      </c>
      <c r="D204" t="s">
        <v>1824</v>
      </c>
      <c r="E204" t="s">
        <v>1825</v>
      </c>
      <c r="F204" t="s">
        <v>818</v>
      </c>
      <c r="G204">
        <v>213</v>
      </c>
      <c r="H204" t="s">
        <v>961</v>
      </c>
      <c r="I204">
        <v>2021</v>
      </c>
      <c r="J204">
        <v>2022</v>
      </c>
      <c r="K204">
        <v>2</v>
      </c>
      <c r="L204">
        <v>50.7</v>
      </c>
      <c r="M204" t="s">
        <v>300</v>
      </c>
      <c r="N204">
        <v>215</v>
      </c>
      <c r="O204">
        <v>96.91</v>
      </c>
      <c r="P204" t="s">
        <v>22</v>
      </c>
      <c r="Q204">
        <v>2</v>
      </c>
      <c r="R204">
        <v>81.349999999999994</v>
      </c>
      <c r="S204" t="s">
        <v>214</v>
      </c>
      <c r="T204">
        <v>2</v>
      </c>
      <c r="U204">
        <v>91.98</v>
      </c>
      <c r="V204" t="s">
        <v>98</v>
      </c>
      <c r="W204">
        <v>214</v>
      </c>
      <c r="X204">
        <v>96.87</v>
      </c>
      <c r="Y204" t="s">
        <v>22</v>
      </c>
      <c r="Z204">
        <v>2</v>
      </c>
      <c r="AA204">
        <v>81.349999999999994</v>
      </c>
      <c r="AB204" t="s">
        <v>214</v>
      </c>
      <c r="AC204">
        <v>2</v>
      </c>
      <c r="AD204">
        <v>91.99</v>
      </c>
      <c r="AE204" t="s">
        <v>98</v>
      </c>
    </row>
    <row r="205" spans="1:31">
      <c r="A205">
        <v>204</v>
      </c>
      <c r="B205" t="s">
        <v>1826</v>
      </c>
      <c r="C205" t="s">
        <v>1827</v>
      </c>
      <c r="D205" t="s">
        <v>1828</v>
      </c>
      <c r="E205" t="s">
        <v>1829</v>
      </c>
      <c r="F205" t="s">
        <v>1830</v>
      </c>
      <c r="G205">
        <v>212</v>
      </c>
      <c r="H205" t="s">
        <v>27468</v>
      </c>
      <c r="I205">
        <v>2019</v>
      </c>
      <c r="J205">
        <v>2023</v>
      </c>
      <c r="K205">
        <v>16</v>
      </c>
      <c r="L205">
        <v>96.45</v>
      </c>
      <c r="M205" t="s">
        <v>97</v>
      </c>
      <c r="N205">
        <v>213</v>
      </c>
      <c r="O205">
        <v>96.84</v>
      </c>
      <c r="P205" t="s">
        <v>22</v>
      </c>
      <c r="Q205">
        <v>5</v>
      </c>
      <c r="R205">
        <v>96.02</v>
      </c>
      <c r="S205" t="s">
        <v>97</v>
      </c>
      <c r="T205">
        <v>2</v>
      </c>
      <c r="U205">
        <v>91.98</v>
      </c>
      <c r="V205" t="s">
        <v>98</v>
      </c>
      <c r="W205">
        <v>213</v>
      </c>
      <c r="X205">
        <v>96.86</v>
      </c>
      <c r="Y205" t="s">
        <v>22</v>
      </c>
      <c r="Z205">
        <v>5</v>
      </c>
      <c r="AA205">
        <v>96.03</v>
      </c>
      <c r="AB205" t="s">
        <v>97</v>
      </c>
      <c r="AC205">
        <v>2</v>
      </c>
      <c r="AD205">
        <v>91.99</v>
      </c>
      <c r="AE205" t="s">
        <v>98</v>
      </c>
    </row>
    <row r="206" spans="1:31">
      <c r="A206">
        <v>205</v>
      </c>
      <c r="B206" t="s">
        <v>1831</v>
      </c>
      <c r="C206" t="s">
        <v>1832</v>
      </c>
      <c r="D206" t="s">
        <v>1833</v>
      </c>
      <c r="E206" t="s">
        <v>1834</v>
      </c>
      <c r="F206" t="s">
        <v>971</v>
      </c>
      <c r="G206">
        <v>210</v>
      </c>
      <c r="H206" t="s">
        <v>961</v>
      </c>
      <c r="I206">
        <v>2020</v>
      </c>
      <c r="J206">
        <v>2024</v>
      </c>
      <c r="K206">
        <v>10</v>
      </c>
      <c r="L206">
        <v>91.54</v>
      </c>
      <c r="M206" t="s">
        <v>98</v>
      </c>
      <c r="N206">
        <v>210</v>
      </c>
      <c r="O206">
        <v>96.81</v>
      </c>
      <c r="P206" t="s">
        <v>22</v>
      </c>
      <c r="Q206">
        <v>8</v>
      </c>
      <c r="R206">
        <v>99.02</v>
      </c>
      <c r="S206" t="s">
        <v>16</v>
      </c>
      <c r="T206">
        <v>8</v>
      </c>
      <c r="U206">
        <v>99.08</v>
      </c>
      <c r="V206" t="s">
        <v>16</v>
      </c>
      <c r="W206">
        <v>209</v>
      </c>
      <c r="X206">
        <v>96.81</v>
      </c>
      <c r="Y206" t="s">
        <v>22</v>
      </c>
      <c r="Z206">
        <v>8</v>
      </c>
      <c r="AA206">
        <v>99.02</v>
      </c>
      <c r="AB206" t="s">
        <v>16</v>
      </c>
      <c r="AC206">
        <v>8</v>
      </c>
      <c r="AD206">
        <v>99.08</v>
      </c>
      <c r="AE206" t="s">
        <v>16</v>
      </c>
    </row>
    <row r="207" spans="1:31">
      <c r="A207">
        <v>206</v>
      </c>
      <c r="B207" t="s">
        <v>1835</v>
      </c>
      <c r="C207" t="s">
        <v>1836</v>
      </c>
      <c r="D207" t="s">
        <v>1837</v>
      </c>
      <c r="E207" t="s">
        <v>1838</v>
      </c>
      <c r="F207" t="s">
        <v>1839</v>
      </c>
      <c r="G207">
        <v>210</v>
      </c>
      <c r="H207" t="s">
        <v>27469</v>
      </c>
      <c r="I207">
        <v>2019</v>
      </c>
      <c r="J207">
        <v>2024</v>
      </c>
      <c r="K207">
        <v>15</v>
      </c>
      <c r="L207">
        <v>96.1</v>
      </c>
      <c r="M207" t="s">
        <v>97</v>
      </c>
      <c r="N207">
        <v>211</v>
      </c>
      <c r="O207">
        <v>96.83</v>
      </c>
      <c r="P207" t="s">
        <v>22</v>
      </c>
      <c r="Q207">
        <v>6</v>
      </c>
      <c r="R207">
        <v>97.67</v>
      </c>
      <c r="S207" t="s">
        <v>33</v>
      </c>
      <c r="T207">
        <v>4</v>
      </c>
      <c r="U207">
        <v>96.8</v>
      </c>
      <c r="V207" t="s">
        <v>22</v>
      </c>
      <c r="W207">
        <v>211</v>
      </c>
      <c r="X207">
        <v>96.84</v>
      </c>
      <c r="Y207" t="s">
        <v>22</v>
      </c>
      <c r="Z207">
        <v>6</v>
      </c>
      <c r="AA207">
        <v>97.67</v>
      </c>
      <c r="AB207" t="s">
        <v>33</v>
      </c>
      <c r="AC207">
        <v>4</v>
      </c>
      <c r="AD207">
        <v>96.83</v>
      </c>
      <c r="AE207" t="s">
        <v>22</v>
      </c>
    </row>
    <row r="208" spans="1:31">
      <c r="A208">
        <v>207</v>
      </c>
      <c r="B208" t="s">
        <v>1840</v>
      </c>
      <c r="C208" t="s">
        <v>1841</v>
      </c>
      <c r="D208" t="s">
        <v>1842</v>
      </c>
      <c r="E208" t="s">
        <v>1023</v>
      </c>
      <c r="F208" t="s">
        <v>430</v>
      </c>
      <c r="G208">
        <v>210</v>
      </c>
      <c r="H208" t="s">
        <v>27470</v>
      </c>
      <c r="I208">
        <v>2019</v>
      </c>
      <c r="J208">
        <v>2024</v>
      </c>
      <c r="K208">
        <v>18</v>
      </c>
      <c r="L208">
        <v>97.25</v>
      </c>
      <c r="M208" t="s">
        <v>22</v>
      </c>
      <c r="N208">
        <v>210</v>
      </c>
      <c r="O208">
        <v>96.81</v>
      </c>
      <c r="P208" t="s">
        <v>22</v>
      </c>
      <c r="Q208">
        <v>7</v>
      </c>
      <c r="R208">
        <v>98.6</v>
      </c>
      <c r="S208" t="s">
        <v>16</v>
      </c>
      <c r="T208">
        <v>7</v>
      </c>
      <c r="U208">
        <v>98.85</v>
      </c>
      <c r="V208" t="s">
        <v>16</v>
      </c>
      <c r="W208">
        <v>205</v>
      </c>
      <c r="X208">
        <v>96.77</v>
      </c>
      <c r="Y208" t="s">
        <v>22</v>
      </c>
      <c r="Z208">
        <v>7</v>
      </c>
      <c r="AA208">
        <v>98.6</v>
      </c>
      <c r="AB208" t="s">
        <v>16</v>
      </c>
      <c r="AC208">
        <v>7</v>
      </c>
      <c r="AD208">
        <v>98.85</v>
      </c>
      <c r="AE208" t="s">
        <v>16</v>
      </c>
    </row>
    <row r="209" spans="1:31">
      <c r="A209">
        <v>208</v>
      </c>
      <c r="B209" t="s">
        <v>1843</v>
      </c>
      <c r="C209" t="s">
        <v>1844</v>
      </c>
      <c r="D209" t="s">
        <v>1845</v>
      </c>
      <c r="E209" t="s">
        <v>1846</v>
      </c>
      <c r="F209" t="s">
        <v>1847</v>
      </c>
      <c r="G209">
        <v>209</v>
      </c>
      <c r="H209" t="s">
        <v>27471</v>
      </c>
      <c r="I209">
        <v>2019</v>
      </c>
      <c r="J209">
        <v>2023</v>
      </c>
      <c r="K209">
        <v>6</v>
      </c>
      <c r="L209">
        <v>81.52</v>
      </c>
      <c r="M209" t="s">
        <v>125</v>
      </c>
      <c r="N209">
        <v>209</v>
      </c>
      <c r="O209">
        <v>96.77</v>
      </c>
      <c r="P209" t="s">
        <v>22</v>
      </c>
      <c r="Q209">
        <v>6</v>
      </c>
      <c r="R209">
        <v>97.67</v>
      </c>
      <c r="S209" t="s">
        <v>33</v>
      </c>
      <c r="T209">
        <v>5</v>
      </c>
      <c r="U209">
        <v>97.85</v>
      </c>
      <c r="V209" t="s">
        <v>33</v>
      </c>
      <c r="W209">
        <v>209</v>
      </c>
      <c r="X209">
        <v>96.81</v>
      </c>
      <c r="Y209" t="s">
        <v>22</v>
      </c>
      <c r="Z209">
        <v>6</v>
      </c>
      <c r="AA209">
        <v>97.67</v>
      </c>
      <c r="AB209" t="s">
        <v>33</v>
      </c>
      <c r="AC209">
        <v>5</v>
      </c>
      <c r="AD209">
        <v>97.85</v>
      </c>
      <c r="AE209" t="s">
        <v>33</v>
      </c>
    </row>
    <row r="210" spans="1:31">
      <c r="A210">
        <v>209</v>
      </c>
      <c r="B210" t="s">
        <v>1848</v>
      </c>
      <c r="C210" t="s">
        <v>1849</v>
      </c>
      <c r="D210" t="s">
        <v>1850</v>
      </c>
      <c r="E210" t="s">
        <v>1851</v>
      </c>
      <c r="F210" t="s">
        <v>631</v>
      </c>
      <c r="G210">
        <v>209</v>
      </c>
      <c r="H210" t="s">
        <v>27472</v>
      </c>
      <c r="I210">
        <v>2020</v>
      </c>
      <c r="J210">
        <v>2023</v>
      </c>
      <c r="K210">
        <v>8</v>
      </c>
      <c r="L210">
        <v>87.79</v>
      </c>
      <c r="M210" t="s">
        <v>51</v>
      </c>
      <c r="N210">
        <v>210</v>
      </c>
      <c r="O210">
        <v>96.81</v>
      </c>
      <c r="P210" t="s">
        <v>22</v>
      </c>
      <c r="Q210">
        <v>5</v>
      </c>
      <c r="R210">
        <v>96.02</v>
      </c>
      <c r="S210" t="s">
        <v>97</v>
      </c>
      <c r="T210">
        <v>4</v>
      </c>
      <c r="U210">
        <v>96.8</v>
      </c>
      <c r="V210" t="s">
        <v>22</v>
      </c>
      <c r="W210">
        <v>210</v>
      </c>
      <c r="X210">
        <v>96.83</v>
      </c>
      <c r="Y210" t="s">
        <v>22</v>
      </c>
      <c r="Z210">
        <v>5</v>
      </c>
      <c r="AA210">
        <v>96.03</v>
      </c>
      <c r="AB210" t="s">
        <v>97</v>
      </c>
      <c r="AC210">
        <v>4</v>
      </c>
      <c r="AD210">
        <v>96.83</v>
      </c>
      <c r="AE210" t="s">
        <v>22</v>
      </c>
    </row>
    <row r="211" spans="1:31">
      <c r="A211">
        <v>210</v>
      </c>
      <c r="B211" t="s">
        <v>1852</v>
      </c>
      <c r="C211" t="s">
        <v>1853</v>
      </c>
      <c r="D211" t="s">
        <v>1854</v>
      </c>
      <c r="E211" t="s">
        <v>1855</v>
      </c>
      <c r="F211" t="s">
        <v>1856</v>
      </c>
      <c r="G211">
        <v>209</v>
      </c>
      <c r="H211" t="s">
        <v>1215</v>
      </c>
      <c r="I211">
        <v>2019</v>
      </c>
      <c r="J211">
        <v>2024</v>
      </c>
      <c r="K211">
        <v>3</v>
      </c>
      <c r="L211">
        <v>62.47</v>
      </c>
      <c r="M211" t="s">
        <v>63</v>
      </c>
      <c r="N211">
        <v>209</v>
      </c>
      <c r="O211">
        <v>96.77</v>
      </c>
      <c r="P211" t="s">
        <v>22</v>
      </c>
      <c r="Q211">
        <v>2</v>
      </c>
      <c r="R211">
        <v>81.349999999999994</v>
      </c>
      <c r="S211" t="s">
        <v>214</v>
      </c>
      <c r="T211">
        <v>1</v>
      </c>
      <c r="U211">
        <v>85.52</v>
      </c>
      <c r="V211" t="s">
        <v>196</v>
      </c>
      <c r="W211">
        <v>200</v>
      </c>
      <c r="X211">
        <v>96.61</v>
      </c>
      <c r="Y211" t="s">
        <v>22</v>
      </c>
      <c r="Z211">
        <v>2</v>
      </c>
      <c r="AA211">
        <v>81.349999999999994</v>
      </c>
      <c r="AB211" t="s">
        <v>214</v>
      </c>
      <c r="AC211">
        <v>1</v>
      </c>
      <c r="AD211">
        <v>85.52</v>
      </c>
      <c r="AE211" t="s">
        <v>196</v>
      </c>
    </row>
    <row r="212" spans="1:31">
      <c r="A212">
        <v>211</v>
      </c>
      <c r="B212" t="s">
        <v>1857</v>
      </c>
      <c r="C212" t="s">
        <v>1858</v>
      </c>
      <c r="D212" t="s">
        <v>1859</v>
      </c>
      <c r="E212" t="s">
        <v>1860</v>
      </c>
      <c r="F212" t="s">
        <v>1777</v>
      </c>
      <c r="G212">
        <v>207</v>
      </c>
      <c r="H212" t="s">
        <v>1215</v>
      </c>
      <c r="I212">
        <v>2020</v>
      </c>
      <c r="J212">
        <v>2024</v>
      </c>
      <c r="K212">
        <v>12</v>
      </c>
      <c r="L212">
        <v>94.11</v>
      </c>
      <c r="M212" t="s">
        <v>50</v>
      </c>
      <c r="N212">
        <v>207</v>
      </c>
      <c r="O212">
        <v>96.73</v>
      </c>
      <c r="P212" t="s">
        <v>22</v>
      </c>
      <c r="Q212">
        <v>6</v>
      </c>
      <c r="R212">
        <v>97.67</v>
      </c>
      <c r="S212" t="s">
        <v>33</v>
      </c>
      <c r="T212">
        <v>6</v>
      </c>
      <c r="U212">
        <v>98.48</v>
      </c>
      <c r="V212" t="s">
        <v>33</v>
      </c>
      <c r="W212">
        <v>207</v>
      </c>
      <c r="X212">
        <v>96.78</v>
      </c>
      <c r="Y212" t="s">
        <v>22</v>
      </c>
      <c r="Z212">
        <v>6</v>
      </c>
      <c r="AA212">
        <v>97.67</v>
      </c>
      <c r="AB212" t="s">
        <v>33</v>
      </c>
      <c r="AC212">
        <v>6</v>
      </c>
      <c r="AD212">
        <v>98.48</v>
      </c>
      <c r="AE212" t="s">
        <v>33</v>
      </c>
    </row>
    <row r="213" spans="1:31">
      <c r="A213">
        <v>212</v>
      </c>
      <c r="B213" t="s">
        <v>1861</v>
      </c>
      <c r="C213" t="s">
        <v>1862</v>
      </c>
      <c r="D213" t="s">
        <v>1863</v>
      </c>
      <c r="G213">
        <v>207</v>
      </c>
      <c r="H213" t="s">
        <v>27473</v>
      </c>
      <c r="I213">
        <v>2020</v>
      </c>
      <c r="J213">
        <v>2023</v>
      </c>
      <c r="K213">
        <v>10</v>
      </c>
      <c r="L213">
        <v>91.54</v>
      </c>
      <c r="M213" t="s">
        <v>98</v>
      </c>
      <c r="N213">
        <v>207</v>
      </c>
      <c r="O213">
        <v>96.73</v>
      </c>
      <c r="P213" t="s">
        <v>22</v>
      </c>
      <c r="Q213">
        <v>6</v>
      </c>
      <c r="R213">
        <v>97.67</v>
      </c>
      <c r="S213" t="s">
        <v>33</v>
      </c>
      <c r="T213">
        <v>6</v>
      </c>
      <c r="U213">
        <v>98.48</v>
      </c>
      <c r="V213" t="s">
        <v>33</v>
      </c>
      <c r="W213">
        <v>190</v>
      </c>
      <c r="X213">
        <v>96.42</v>
      </c>
      <c r="Y213" t="s">
        <v>97</v>
      </c>
      <c r="Z213">
        <v>6</v>
      </c>
      <c r="AA213">
        <v>97.67</v>
      </c>
      <c r="AB213" t="s">
        <v>33</v>
      </c>
      <c r="AC213">
        <v>6</v>
      </c>
      <c r="AD213">
        <v>98.48</v>
      </c>
      <c r="AE213" t="s">
        <v>33</v>
      </c>
    </row>
    <row r="214" spans="1:31">
      <c r="A214">
        <v>213</v>
      </c>
      <c r="B214" t="s">
        <v>1864</v>
      </c>
      <c r="C214" t="s">
        <v>1865</v>
      </c>
      <c r="D214" t="s">
        <v>1866</v>
      </c>
      <c r="E214" t="s">
        <v>1867</v>
      </c>
      <c r="G214">
        <v>206</v>
      </c>
      <c r="H214" t="s">
        <v>27474</v>
      </c>
      <c r="I214">
        <v>2019</v>
      </c>
      <c r="J214">
        <v>2020</v>
      </c>
      <c r="K214">
        <v>3</v>
      </c>
      <c r="L214">
        <v>62.47</v>
      </c>
      <c r="M214" t="s">
        <v>63</v>
      </c>
      <c r="N214">
        <v>206</v>
      </c>
      <c r="O214">
        <v>96.7</v>
      </c>
      <c r="P214" t="s">
        <v>22</v>
      </c>
      <c r="Q214">
        <v>3</v>
      </c>
      <c r="R214">
        <v>89.22</v>
      </c>
      <c r="S214" t="s">
        <v>62</v>
      </c>
      <c r="T214">
        <v>3</v>
      </c>
      <c r="U214">
        <v>95.19</v>
      </c>
      <c r="V214" t="s">
        <v>49</v>
      </c>
      <c r="W214">
        <v>205</v>
      </c>
      <c r="X214">
        <v>96.77</v>
      </c>
      <c r="Y214" t="s">
        <v>22</v>
      </c>
      <c r="Z214">
        <v>3</v>
      </c>
      <c r="AA214">
        <v>89.24</v>
      </c>
      <c r="AB214" t="s">
        <v>62</v>
      </c>
      <c r="AC214">
        <v>3</v>
      </c>
      <c r="AD214">
        <v>95.23</v>
      </c>
      <c r="AE214" t="s">
        <v>49</v>
      </c>
    </row>
    <row r="215" spans="1:31">
      <c r="A215">
        <v>214</v>
      </c>
      <c r="B215" t="s">
        <v>1868</v>
      </c>
      <c r="C215" t="s">
        <v>1869</v>
      </c>
      <c r="D215" t="s">
        <v>1870</v>
      </c>
      <c r="E215" t="s">
        <v>1707</v>
      </c>
      <c r="F215" t="s">
        <v>950</v>
      </c>
      <c r="G215">
        <v>205</v>
      </c>
      <c r="H215" t="s">
        <v>27475</v>
      </c>
      <c r="I215">
        <v>2020</v>
      </c>
      <c r="J215">
        <v>2023</v>
      </c>
      <c r="K215">
        <v>9</v>
      </c>
      <c r="L215">
        <v>89.83</v>
      </c>
      <c r="M215" t="s">
        <v>86</v>
      </c>
      <c r="N215">
        <v>205</v>
      </c>
      <c r="O215">
        <v>96.69</v>
      </c>
      <c r="P215" t="s">
        <v>22</v>
      </c>
      <c r="Q215">
        <v>7</v>
      </c>
      <c r="R215">
        <v>98.6</v>
      </c>
      <c r="S215" t="s">
        <v>16</v>
      </c>
      <c r="T215">
        <v>5</v>
      </c>
      <c r="U215">
        <v>97.85</v>
      </c>
      <c r="V215" t="s">
        <v>33</v>
      </c>
      <c r="W215">
        <v>205</v>
      </c>
      <c r="X215">
        <v>96.77</v>
      </c>
      <c r="Y215" t="s">
        <v>22</v>
      </c>
      <c r="Z215">
        <v>7</v>
      </c>
      <c r="AA215">
        <v>98.6</v>
      </c>
      <c r="AB215" t="s">
        <v>16</v>
      </c>
      <c r="AC215">
        <v>5</v>
      </c>
      <c r="AD215">
        <v>97.85</v>
      </c>
      <c r="AE215" t="s">
        <v>33</v>
      </c>
    </row>
    <row r="216" spans="1:31">
      <c r="A216">
        <v>215</v>
      </c>
      <c r="B216" t="s">
        <v>1871</v>
      </c>
      <c r="C216" t="s">
        <v>1872</v>
      </c>
      <c r="D216" t="s">
        <v>1873</v>
      </c>
      <c r="E216" t="s">
        <v>1874</v>
      </c>
      <c r="F216" t="s">
        <v>1169</v>
      </c>
      <c r="G216">
        <v>204</v>
      </c>
      <c r="H216" t="s">
        <v>27476</v>
      </c>
      <c r="I216">
        <v>2021</v>
      </c>
      <c r="J216">
        <v>2024</v>
      </c>
      <c r="K216">
        <v>16</v>
      </c>
      <c r="L216">
        <v>96.45</v>
      </c>
      <c r="M216" t="s">
        <v>97</v>
      </c>
      <c r="N216">
        <v>204</v>
      </c>
      <c r="O216">
        <v>96.67</v>
      </c>
      <c r="P216" t="s">
        <v>22</v>
      </c>
      <c r="Q216">
        <v>7</v>
      </c>
      <c r="R216">
        <v>98.6</v>
      </c>
      <c r="S216" t="s">
        <v>16</v>
      </c>
      <c r="T216">
        <v>7</v>
      </c>
      <c r="U216">
        <v>98.85</v>
      </c>
      <c r="V216" t="s">
        <v>16</v>
      </c>
      <c r="W216">
        <v>204</v>
      </c>
      <c r="X216">
        <v>96.72</v>
      </c>
      <c r="Y216" t="s">
        <v>22</v>
      </c>
      <c r="Z216">
        <v>7</v>
      </c>
      <c r="AA216">
        <v>98.6</v>
      </c>
      <c r="AB216" t="s">
        <v>16</v>
      </c>
      <c r="AC216">
        <v>7</v>
      </c>
      <c r="AD216">
        <v>98.85</v>
      </c>
      <c r="AE216" t="s">
        <v>16</v>
      </c>
    </row>
    <row r="217" spans="1:31">
      <c r="A217">
        <v>216</v>
      </c>
      <c r="B217" t="s">
        <v>1875</v>
      </c>
      <c r="C217" t="s">
        <v>1876</v>
      </c>
      <c r="D217" t="s">
        <v>1877</v>
      </c>
      <c r="E217" t="s">
        <v>1878</v>
      </c>
      <c r="F217" t="s">
        <v>1879</v>
      </c>
      <c r="G217">
        <v>203</v>
      </c>
      <c r="H217" t="s">
        <v>961</v>
      </c>
      <c r="I217">
        <v>2021</v>
      </c>
      <c r="J217">
        <v>2021</v>
      </c>
      <c r="K217">
        <v>1</v>
      </c>
      <c r="L217">
        <v>32.119999999999997</v>
      </c>
      <c r="M217" t="s">
        <v>198</v>
      </c>
      <c r="N217">
        <v>203</v>
      </c>
      <c r="O217">
        <v>96.66</v>
      </c>
      <c r="P217" t="s">
        <v>22</v>
      </c>
      <c r="Q217">
        <v>1</v>
      </c>
      <c r="R217">
        <v>62.97</v>
      </c>
      <c r="S217" t="s">
        <v>197</v>
      </c>
      <c r="T217">
        <v>1</v>
      </c>
      <c r="U217">
        <v>85.52</v>
      </c>
      <c r="V217" t="s">
        <v>196</v>
      </c>
      <c r="W217">
        <v>203</v>
      </c>
      <c r="X217">
        <v>96.7</v>
      </c>
      <c r="Y217" t="s">
        <v>22</v>
      </c>
      <c r="Z217">
        <v>1</v>
      </c>
      <c r="AA217">
        <v>62.97</v>
      </c>
      <c r="AB217" t="s">
        <v>197</v>
      </c>
      <c r="AC217">
        <v>1</v>
      </c>
      <c r="AD217">
        <v>85.52</v>
      </c>
      <c r="AE217" t="s">
        <v>196</v>
      </c>
    </row>
    <row r="218" spans="1:31">
      <c r="A218">
        <v>217</v>
      </c>
      <c r="B218" t="s">
        <v>1880</v>
      </c>
      <c r="C218" t="s">
        <v>1881</v>
      </c>
      <c r="D218" t="s">
        <v>1882</v>
      </c>
      <c r="E218" t="s">
        <v>1130</v>
      </c>
      <c r="F218" t="s">
        <v>68</v>
      </c>
      <c r="G218">
        <v>202</v>
      </c>
      <c r="H218" t="s">
        <v>961</v>
      </c>
      <c r="I218">
        <v>2020</v>
      </c>
      <c r="J218">
        <v>2020</v>
      </c>
      <c r="K218">
        <v>6</v>
      </c>
      <c r="L218">
        <v>81.52</v>
      </c>
      <c r="M218" t="s">
        <v>125</v>
      </c>
      <c r="N218">
        <v>202</v>
      </c>
      <c r="O218">
        <v>96.63</v>
      </c>
      <c r="P218" t="s">
        <v>22</v>
      </c>
      <c r="Q218">
        <v>5</v>
      </c>
      <c r="R218">
        <v>96.02</v>
      </c>
      <c r="S218" t="s">
        <v>97</v>
      </c>
      <c r="T218">
        <v>3</v>
      </c>
      <c r="U218">
        <v>95.19</v>
      </c>
      <c r="V218" t="s">
        <v>49</v>
      </c>
      <c r="W218">
        <v>202</v>
      </c>
      <c r="X218">
        <v>96.67</v>
      </c>
      <c r="Y218" t="s">
        <v>22</v>
      </c>
      <c r="Z218">
        <v>5</v>
      </c>
      <c r="AA218">
        <v>96.03</v>
      </c>
      <c r="AB218" t="s">
        <v>97</v>
      </c>
      <c r="AC218">
        <v>3</v>
      </c>
      <c r="AD218">
        <v>95.23</v>
      </c>
      <c r="AE218" t="s">
        <v>49</v>
      </c>
    </row>
    <row r="219" spans="1:31">
      <c r="A219">
        <v>218</v>
      </c>
      <c r="B219" t="s">
        <v>1883</v>
      </c>
      <c r="C219" t="s">
        <v>1884</v>
      </c>
      <c r="D219" t="s">
        <v>1885</v>
      </c>
      <c r="E219" t="s">
        <v>1886</v>
      </c>
      <c r="F219" t="s">
        <v>1277</v>
      </c>
      <c r="G219">
        <v>202</v>
      </c>
      <c r="H219" t="s">
        <v>27477</v>
      </c>
      <c r="I219">
        <v>2020</v>
      </c>
      <c r="J219">
        <v>2024</v>
      </c>
      <c r="K219">
        <v>7</v>
      </c>
      <c r="L219">
        <v>85.02</v>
      </c>
      <c r="M219" t="s">
        <v>235</v>
      </c>
      <c r="N219">
        <v>203</v>
      </c>
      <c r="O219">
        <v>96.66</v>
      </c>
      <c r="P219" t="s">
        <v>22</v>
      </c>
      <c r="Q219">
        <v>4</v>
      </c>
      <c r="R219">
        <v>93.83</v>
      </c>
      <c r="S219" t="s">
        <v>50</v>
      </c>
      <c r="T219">
        <v>3</v>
      </c>
      <c r="U219">
        <v>95.19</v>
      </c>
      <c r="V219" t="s">
        <v>49</v>
      </c>
      <c r="W219">
        <v>203</v>
      </c>
      <c r="X219">
        <v>96.7</v>
      </c>
      <c r="Y219" t="s">
        <v>22</v>
      </c>
      <c r="Z219">
        <v>4</v>
      </c>
      <c r="AA219">
        <v>93.83</v>
      </c>
      <c r="AB219" t="s">
        <v>50</v>
      </c>
      <c r="AC219">
        <v>3</v>
      </c>
      <c r="AD219">
        <v>95.23</v>
      </c>
      <c r="AE219" t="s">
        <v>49</v>
      </c>
    </row>
    <row r="220" spans="1:31">
      <c r="A220">
        <v>219</v>
      </c>
      <c r="B220" t="s">
        <v>1887</v>
      </c>
      <c r="C220" t="s">
        <v>1888</v>
      </c>
      <c r="D220" t="s">
        <v>1889</v>
      </c>
      <c r="E220" t="s">
        <v>1890</v>
      </c>
      <c r="F220" t="s">
        <v>1891</v>
      </c>
      <c r="G220">
        <v>201</v>
      </c>
      <c r="H220" t="s">
        <v>27478</v>
      </c>
      <c r="I220">
        <v>2021</v>
      </c>
      <c r="J220">
        <v>2024</v>
      </c>
      <c r="K220">
        <v>16</v>
      </c>
      <c r="L220">
        <v>96.45</v>
      </c>
      <c r="M220" t="s">
        <v>97</v>
      </c>
      <c r="N220">
        <v>201</v>
      </c>
      <c r="O220">
        <v>96.59</v>
      </c>
      <c r="P220" t="s">
        <v>22</v>
      </c>
      <c r="Q220">
        <v>7</v>
      </c>
      <c r="R220">
        <v>98.6</v>
      </c>
      <c r="S220" t="s">
        <v>16</v>
      </c>
      <c r="T220">
        <v>7</v>
      </c>
      <c r="U220">
        <v>98.85</v>
      </c>
      <c r="V220" t="s">
        <v>16</v>
      </c>
      <c r="W220">
        <v>201</v>
      </c>
      <c r="X220">
        <v>96.66</v>
      </c>
      <c r="Y220" t="s">
        <v>22</v>
      </c>
      <c r="Z220">
        <v>7</v>
      </c>
      <c r="AA220">
        <v>98.6</v>
      </c>
      <c r="AB220" t="s">
        <v>16</v>
      </c>
      <c r="AC220">
        <v>7</v>
      </c>
      <c r="AD220">
        <v>98.85</v>
      </c>
      <c r="AE220" t="s">
        <v>16</v>
      </c>
    </row>
    <row r="221" spans="1:31">
      <c r="A221">
        <v>220</v>
      </c>
      <c r="B221" t="s">
        <v>1892</v>
      </c>
      <c r="C221" t="s">
        <v>1893</v>
      </c>
      <c r="D221" t="s">
        <v>1894</v>
      </c>
      <c r="G221">
        <v>201</v>
      </c>
      <c r="H221" t="s">
        <v>27479</v>
      </c>
      <c r="I221">
        <v>2019</v>
      </c>
      <c r="J221">
        <v>2023</v>
      </c>
      <c r="K221">
        <v>7</v>
      </c>
      <c r="L221">
        <v>85.02</v>
      </c>
      <c r="M221" t="s">
        <v>235</v>
      </c>
      <c r="N221">
        <v>202</v>
      </c>
      <c r="O221">
        <v>96.63</v>
      </c>
      <c r="P221" t="s">
        <v>22</v>
      </c>
      <c r="Q221">
        <v>3</v>
      </c>
      <c r="R221">
        <v>89.22</v>
      </c>
      <c r="S221" t="s">
        <v>62</v>
      </c>
      <c r="T221">
        <v>1</v>
      </c>
      <c r="U221">
        <v>85.52</v>
      </c>
      <c r="V221" t="s">
        <v>196</v>
      </c>
      <c r="W221">
        <v>201</v>
      </c>
      <c r="X221">
        <v>96.66</v>
      </c>
      <c r="Y221" t="s">
        <v>22</v>
      </c>
      <c r="Z221">
        <v>3</v>
      </c>
      <c r="AA221">
        <v>89.24</v>
      </c>
      <c r="AB221" t="s">
        <v>62</v>
      </c>
      <c r="AC221">
        <v>1</v>
      </c>
      <c r="AD221">
        <v>85.52</v>
      </c>
      <c r="AE221" t="s">
        <v>196</v>
      </c>
    </row>
    <row r="222" spans="1:31">
      <c r="A222">
        <v>221</v>
      </c>
      <c r="B222" t="s">
        <v>1895</v>
      </c>
      <c r="C222" t="s">
        <v>1896</v>
      </c>
      <c r="D222" t="s">
        <v>1897</v>
      </c>
      <c r="E222" t="s">
        <v>1898</v>
      </c>
      <c r="F222" t="s">
        <v>1899</v>
      </c>
      <c r="G222">
        <v>201</v>
      </c>
      <c r="H222" t="s">
        <v>27480</v>
      </c>
      <c r="I222">
        <v>2019</v>
      </c>
      <c r="J222">
        <v>2024</v>
      </c>
      <c r="K222">
        <v>11</v>
      </c>
      <c r="L222">
        <v>93.06</v>
      </c>
      <c r="M222" t="s">
        <v>74</v>
      </c>
      <c r="N222">
        <v>201</v>
      </c>
      <c r="O222">
        <v>96.59</v>
      </c>
      <c r="P222" t="s">
        <v>22</v>
      </c>
      <c r="Q222">
        <v>7</v>
      </c>
      <c r="R222">
        <v>98.6</v>
      </c>
      <c r="S222" t="s">
        <v>16</v>
      </c>
      <c r="T222">
        <v>6</v>
      </c>
      <c r="U222">
        <v>98.48</v>
      </c>
      <c r="V222" t="s">
        <v>33</v>
      </c>
      <c r="W222">
        <v>201</v>
      </c>
      <c r="X222">
        <v>96.66</v>
      </c>
      <c r="Y222" t="s">
        <v>22</v>
      </c>
      <c r="Z222">
        <v>7</v>
      </c>
      <c r="AA222">
        <v>98.6</v>
      </c>
      <c r="AB222" t="s">
        <v>16</v>
      </c>
      <c r="AC222">
        <v>6</v>
      </c>
      <c r="AD222">
        <v>98.48</v>
      </c>
      <c r="AE222" t="s">
        <v>33</v>
      </c>
    </row>
    <row r="223" spans="1:31">
      <c r="A223">
        <v>222</v>
      </c>
      <c r="B223" t="s">
        <v>81</v>
      </c>
      <c r="C223" t="s">
        <v>82</v>
      </c>
      <c r="D223" t="s">
        <v>83</v>
      </c>
      <c r="E223" t="s">
        <v>84</v>
      </c>
      <c r="F223" t="s">
        <v>85</v>
      </c>
      <c r="G223">
        <v>200</v>
      </c>
      <c r="H223" t="s">
        <v>27186</v>
      </c>
      <c r="I223">
        <v>2021</v>
      </c>
      <c r="J223">
        <v>2024</v>
      </c>
      <c r="K223">
        <v>9</v>
      </c>
      <c r="L223">
        <v>89.83</v>
      </c>
      <c r="M223" t="s">
        <v>86</v>
      </c>
      <c r="N223">
        <v>200</v>
      </c>
      <c r="O223">
        <v>96.56</v>
      </c>
      <c r="P223" t="s">
        <v>22</v>
      </c>
      <c r="Q223">
        <v>6</v>
      </c>
      <c r="R223">
        <v>97.67</v>
      </c>
      <c r="S223" t="s">
        <v>33</v>
      </c>
      <c r="T223">
        <v>4</v>
      </c>
      <c r="U223">
        <v>96.8</v>
      </c>
      <c r="V223" t="s">
        <v>22</v>
      </c>
      <c r="W223">
        <v>200</v>
      </c>
      <c r="X223">
        <v>96.61</v>
      </c>
      <c r="Y223" t="s">
        <v>22</v>
      </c>
      <c r="Z223">
        <v>6</v>
      </c>
      <c r="AA223">
        <v>97.67</v>
      </c>
      <c r="AB223" t="s">
        <v>33</v>
      </c>
      <c r="AC223">
        <v>4</v>
      </c>
      <c r="AD223">
        <v>96.83</v>
      </c>
      <c r="AE223" t="s">
        <v>22</v>
      </c>
    </row>
    <row r="224" spans="1:31">
      <c r="A224">
        <v>223</v>
      </c>
      <c r="B224" t="s">
        <v>87</v>
      </c>
      <c r="C224" t="s">
        <v>88</v>
      </c>
      <c r="D224" t="s">
        <v>89</v>
      </c>
      <c r="E224" t="s">
        <v>90</v>
      </c>
      <c r="F224" t="s">
        <v>91</v>
      </c>
      <c r="G224">
        <v>200</v>
      </c>
      <c r="H224" t="s">
        <v>27187</v>
      </c>
      <c r="I224">
        <v>2021</v>
      </c>
      <c r="J224">
        <v>2024</v>
      </c>
      <c r="K224">
        <v>12</v>
      </c>
      <c r="L224">
        <v>94.11</v>
      </c>
      <c r="M224" t="s">
        <v>50</v>
      </c>
      <c r="N224">
        <v>200</v>
      </c>
      <c r="O224">
        <v>96.56</v>
      </c>
      <c r="P224" t="s">
        <v>22</v>
      </c>
      <c r="Q224">
        <v>6</v>
      </c>
      <c r="R224">
        <v>97.67</v>
      </c>
      <c r="S224" t="s">
        <v>33</v>
      </c>
      <c r="T224">
        <v>5</v>
      </c>
      <c r="U224">
        <v>97.85</v>
      </c>
      <c r="V224" t="s">
        <v>33</v>
      </c>
      <c r="W224">
        <v>200</v>
      </c>
      <c r="X224">
        <v>96.61</v>
      </c>
      <c r="Y224" t="s">
        <v>22</v>
      </c>
      <c r="Z224">
        <v>6</v>
      </c>
      <c r="AA224">
        <v>97.67</v>
      </c>
      <c r="AB224" t="s">
        <v>33</v>
      </c>
      <c r="AC224">
        <v>5</v>
      </c>
      <c r="AD224">
        <v>97.85</v>
      </c>
      <c r="AE224" t="s">
        <v>33</v>
      </c>
    </row>
    <row r="225" spans="1:31">
      <c r="A225">
        <v>224</v>
      </c>
      <c r="B225" t="s">
        <v>1900</v>
      </c>
      <c r="C225" t="s">
        <v>1901</v>
      </c>
      <c r="D225" t="s">
        <v>1902</v>
      </c>
      <c r="E225" t="s">
        <v>1903</v>
      </c>
      <c r="F225" t="s">
        <v>1904</v>
      </c>
      <c r="G225">
        <v>200</v>
      </c>
      <c r="H225" t="s">
        <v>1215</v>
      </c>
      <c r="I225">
        <v>2019</v>
      </c>
      <c r="J225">
        <v>2023</v>
      </c>
      <c r="K225">
        <v>10</v>
      </c>
      <c r="L225">
        <v>91.54</v>
      </c>
      <c r="M225" t="s">
        <v>98</v>
      </c>
      <c r="N225">
        <v>200</v>
      </c>
      <c r="O225">
        <v>96.56</v>
      </c>
      <c r="P225" t="s">
        <v>22</v>
      </c>
      <c r="Q225">
        <v>4</v>
      </c>
      <c r="R225">
        <v>93.83</v>
      </c>
      <c r="S225" t="s">
        <v>50</v>
      </c>
      <c r="T225">
        <v>3</v>
      </c>
      <c r="U225">
        <v>95.19</v>
      </c>
      <c r="V225" t="s">
        <v>49</v>
      </c>
      <c r="W225">
        <v>200</v>
      </c>
      <c r="X225">
        <v>96.61</v>
      </c>
      <c r="Y225" t="s">
        <v>22</v>
      </c>
      <c r="Z225">
        <v>4</v>
      </c>
      <c r="AA225">
        <v>93.83</v>
      </c>
      <c r="AB225" t="s">
        <v>50</v>
      </c>
      <c r="AC225">
        <v>3</v>
      </c>
      <c r="AD225">
        <v>95.23</v>
      </c>
      <c r="AE225" t="s">
        <v>49</v>
      </c>
    </row>
    <row r="226" spans="1:31">
      <c r="A226">
        <v>225</v>
      </c>
      <c r="B226" t="s">
        <v>1905</v>
      </c>
      <c r="C226" t="s">
        <v>1906</v>
      </c>
      <c r="D226" t="s">
        <v>1907</v>
      </c>
      <c r="E226" t="s">
        <v>1908</v>
      </c>
      <c r="F226" t="s">
        <v>1909</v>
      </c>
      <c r="G226">
        <v>197</v>
      </c>
      <c r="H226" t="s">
        <v>961</v>
      </c>
      <c r="I226">
        <v>2020</v>
      </c>
      <c r="J226">
        <v>2024</v>
      </c>
      <c r="K226">
        <v>7</v>
      </c>
      <c r="L226">
        <v>85.02</v>
      </c>
      <c r="M226" t="s">
        <v>235</v>
      </c>
      <c r="N226">
        <v>197</v>
      </c>
      <c r="O226">
        <v>96.52</v>
      </c>
      <c r="P226" t="s">
        <v>22</v>
      </c>
      <c r="Q226">
        <v>3</v>
      </c>
      <c r="R226">
        <v>89.22</v>
      </c>
      <c r="S226" t="s">
        <v>62</v>
      </c>
      <c r="T226">
        <v>2</v>
      </c>
      <c r="U226">
        <v>91.98</v>
      </c>
      <c r="V226" t="s">
        <v>98</v>
      </c>
      <c r="W226">
        <v>197</v>
      </c>
      <c r="X226">
        <v>96.55</v>
      </c>
      <c r="Y226" t="s">
        <v>22</v>
      </c>
      <c r="Z226">
        <v>3</v>
      </c>
      <c r="AA226">
        <v>89.24</v>
      </c>
      <c r="AB226" t="s">
        <v>62</v>
      </c>
      <c r="AC226">
        <v>2</v>
      </c>
      <c r="AD226">
        <v>91.99</v>
      </c>
      <c r="AE226" t="s">
        <v>98</v>
      </c>
    </row>
    <row r="227" spans="1:31">
      <c r="A227">
        <v>226</v>
      </c>
      <c r="B227" t="s">
        <v>1910</v>
      </c>
      <c r="C227" t="s">
        <v>1911</v>
      </c>
      <c r="D227" t="s">
        <v>1912</v>
      </c>
      <c r="E227" t="s">
        <v>1913</v>
      </c>
      <c r="F227" t="s">
        <v>1914</v>
      </c>
      <c r="G227">
        <v>196</v>
      </c>
      <c r="H227" t="s">
        <v>27481</v>
      </c>
      <c r="I227">
        <v>2019</v>
      </c>
      <c r="J227">
        <v>2019</v>
      </c>
      <c r="K227">
        <v>31</v>
      </c>
      <c r="L227">
        <v>99.25</v>
      </c>
      <c r="M227" t="s">
        <v>16</v>
      </c>
      <c r="N227">
        <v>196</v>
      </c>
      <c r="O227">
        <v>96.47</v>
      </c>
      <c r="P227" t="s">
        <v>97</v>
      </c>
      <c r="Q227">
        <v>6</v>
      </c>
      <c r="R227">
        <v>97.67</v>
      </c>
      <c r="S227" t="s">
        <v>33</v>
      </c>
      <c r="T227">
        <v>5</v>
      </c>
      <c r="U227">
        <v>97.85</v>
      </c>
      <c r="V227" t="s">
        <v>33</v>
      </c>
      <c r="W227">
        <v>194</v>
      </c>
      <c r="X227">
        <v>96.49</v>
      </c>
      <c r="Y227" t="s">
        <v>97</v>
      </c>
      <c r="Z227">
        <v>6</v>
      </c>
      <c r="AA227">
        <v>97.67</v>
      </c>
      <c r="AB227" t="s">
        <v>33</v>
      </c>
      <c r="AC227">
        <v>5</v>
      </c>
      <c r="AD227">
        <v>97.85</v>
      </c>
      <c r="AE227" t="s">
        <v>33</v>
      </c>
    </row>
    <row r="228" spans="1:31">
      <c r="A228">
        <v>227</v>
      </c>
      <c r="B228" t="s">
        <v>1915</v>
      </c>
      <c r="C228" t="s">
        <v>1916</v>
      </c>
      <c r="D228" t="s">
        <v>1917</v>
      </c>
      <c r="E228" t="s">
        <v>1918</v>
      </c>
      <c r="F228" t="s">
        <v>1919</v>
      </c>
      <c r="G228">
        <v>195</v>
      </c>
      <c r="H228" t="s">
        <v>27482</v>
      </c>
      <c r="I228">
        <v>2019</v>
      </c>
      <c r="J228">
        <v>2024</v>
      </c>
      <c r="K228">
        <v>10</v>
      </c>
      <c r="L228">
        <v>91.54</v>
      </c>
      <c r="M228" t="s">
        <v>98</v>
      </c>
      <c r="N228">
        <v>197</v>
      </c>
      <c r="O228">
        <v>96.52</v>
      </c>
      <c r="P228" t="s">
        <v>22</v>
      </c>
      <c r="Q228">
        <v>6</v>
      </c>
      <c r="R228">
        <v>97.67</v>
      </c>
      <c r="S228" t="s">
        <v>33</v>
      </c>
      <c r="T228">
        <v>4</v>
      </c>
      <c r="U228">
        <v>96.8</v>
      </c>
      <c r="V228" t="s">
        <v>22</v>
      </c>
      <c r="W228">
        <v>197</v>
      </c>
      <c r="X228">
        <v>96.55</v>
      </c>
      <c r="Y228" t="s">
        <v>22</v>
      </c>
      <c r="Z228">
        <v>6</v>
      </c>
      <c r="AA228">
        <v>97.67</v>
      </c>
      <c r="AB228" t="s">
        <v>33</v>
      </c>
      <c r="AC228">
        <v>4</v>
      </c>
      <c r="AD228">
        <v>96.83</v>
      </c>
      <c r="AE228" t="s">
        <v>22</v>
      </c>
    </row>
    <row r="229" spans="1:31">
      <c r="A229">
        <v>228</v>
      </c>
      <c r="B229" t="s">
        <v>1920</v>
      </c>
      <c r="C229" t="s">
        <v>1921</v>
      </c>
      <c r="D229" t="s">
        <v>1922</v>
      </c>
      <c r="E229" t="s">
        <v>1923</v>
      </c>
      <c r="F229" t="s">
        <v>1924</v>
      </c>
      <c r="G229">
        <v>195</v>
      </c>
      <c r="H229" t="s">
        <v>27483</v>
      </c>
      <c r="I229">
        <v>2021</v>
      </c>
      <c r="J229">
        <v>2023</v>
      </c>
      <c r="K229">
        <v>2</v>
      </c>
      <c r="L229">
        <v>50.7</v>
      </c>
      <c r="M229" t="s">
        <v>300</v>
      </c>
      <c r="N229">
        <v>197</v>
      </c>
      <c r="O229">
        <v>96.52</v>
      </c>
      <c r="P229" t="s">
        <v>22</v>
      </c>
      <c r="Q229">
        <v>2</v>
      </c>
      <c r="R229">
        <v>81.349999999999994</v>
      </c>
      <c r="S229" t="s">
        <v>214</v>
      </c>
      <c r="T229">
        <v>2</v>
      </c>
      <c r="U229">
        <v>91.98</v>
      </c>
      <c r="V229" t="s">
        <v>98</v>
      </c>
      <c r="W229">
        <v>197</v>
      </c>
      <c r="X229">
        <v>96.55</v>
      </c>
      <c r="Y229" t="s">
        <v>22</v>
      </c>
      <c r="Z229">
        <v>2</v>
      </c>
      <c r="AA229">
        <v>81.349999999999994</v>
      </c>
      <c r="AB229" t="s">
        <v>214</v>
      </c>
      <c r="AC229">
        <v>2</v>
      </c>
      <c r="AD229">
        <v>91.99</v>
      </c>
      <c r="AE229" t="s">
        <v>98</v>
      </c>
    </row>
    <row r="230" spans="1:31">
      <c r="A230">
        <v>229</v>
      </c>
      <c r="B230" t="s">
        <v>1925</v>
      </c>
      <c r="C230" t="s">
        <v>1926</v>
      </c>
      <c r="D230" t="s">
        <v>1927</v>
      </c>
      <c r="E230" t="s">
        <v>1928</v>
      </c>
      <c r="F230" t="s">
        <v>1929</v>
      </c>
      <c r="G230">
        <v>195</v>
      </c>
      <c r="H230" t="s">
        <v>27484</v>
      </c>
      <c r="I230">
        <v>2021</v>
      </c>
      <c r="J230">
        <v>2022</v>
      </c>
      <c r="K230">
        <v>2</v>
      </c>
      <c r="L230">
        <v>50.7</v>
      </c>
      <c r="M230" t="s">
        <v>300</v>
      </c>
      <c r="N230">
        <v>196</v>
      </c>
      <c r="O230">
        <v>96.47</v>
      </c>
      <c r="P230" t="s">
        <v>97</v>
      </c>
      <c r="Q230">
        <v>2</v>
      </c>
      <c r="R230">
        <v>81.349999999999994</v>
      </c>
      <c r="S230" t="s">
        <v>214</v>
      </c>
      <c r="T230">
        <v>2</v>
      </c>
      <c r="U230">
        <v>91.98</v>
      </c>
      <c r="V230" t="s">
        <v>98</v>
      </c>
      <c r="W230">
        <v>196</v>
      </c>
      <c r="X230">
        <v>96.5</v>
      </c>
      <c r="Y230" t="s">
        <v>97</v>
      </c>
      <c r="Z230">
        <v>2</v>
      </c>
      <c r="AA230">
        <v>81.349999999999994</v>
      </c>
      <c r="AB230" t="s">
        <v>214</v>
      </c>
      <c r="AC230">
        <v>2</v>
      </c>
      <c r="AD230">
        <v>91.99</v>
      </c>
      <c r="AE230" t="s">
        <v>98</v>
      </c>
    </row>
    <row r="231" spans="1:31">
      <c r="A231">
        <v>230</v>
      </c>
      <c r="B231" t="s">
        <v>1930</v>
      </c>
      <c r="C231" t="s">
        <v>1931</v>
      </c>
      <c r="D231" t="s">
        <v>1932</v>
      </c>
      <c r="E231" t="s">
        <v>1933</v>
      </c>
      <c r="F231" t="s">
        <v>1934</v>
      </c>
      <c r="G231">
        <v>193</v>
      </c>
      <c r="H231" t="s">
        <v>27485</v>
      </c>
      <c r="I231">
        <v>2019</v>
      </c>
      <c r="J231">
        <v>2024</v>
      </c>
      <c r="K231">
        <v>6</v>
      </c>
      <c r="L231">
        <v>81.52</v>
      </c>
      <c r="M231" t="s">
        <v>125</v>
      </c>
      <c r="N231">
        <v>193</v>
      </c>
      <c r="O231">
        <v>96.42</v>
      </c>
      <c r="P231" t="s">
        <v>97</v>
      </c>
      <c r="Q231">
        <v>4</v>
      </c>
      <c r="R231">
        <v>93.83</v>
      </c>
      <c r="S231" t="s">
        <v>50</v>
      </c>
      <c r="T231">
        <v>3</v>
      </c>
      <c r="U231">
        <v>95.19</v>
      </c>
      <c r="V231" t="s">
        <v>49</v>
      </c>
      <c r="W231">
        <v>188</v>
      </c>
      <c r="X231">
        <v>96.38</v>
      </c>
      <c r="Y231" t="s">
        <v>97</v>
      </c>
      <c r="Z231">
        <v>4</v>
      </c>
      <c r="AA231">
        <v>93.83</v>
      </c>
      <c r="AB231" t="s">
        <v>50</v>
      </c>
      <c r="AC231">
        <v>3</v>
      </c>
      <c r="AD231">
        <v>95.23</v>
      </c>
      <c r="AE231" t="s">
        <v>49</v>
      </c>
    </row>
    <row r="232" spans="1:31">
      <c r="A232">
        <v>231</v>
      </c>
      <c r="B232" t="s">
        <v>1935</v>
      </c>
      <c r="C232" t="s">
        <v>1936</v>
      </c>
      <c r="D232" t="s">
        <v>1937</v>
      </c>
      <c r="E232" t="s">
        <v>1938</v>
      </c>
      <c r="F232" t="s">
        <v>1939</v>
      </c>
      <c r="G232">
        <v>193</v>
      </c>
      <c r="H232" t="s">
        <v>27486</v>
      </c>
      <c r="I232">
        <v>2019</v>
      </c>
      <c r="J232">
        <v>2021</v>
      </c>
      <c r="K232">
        <v>8</v>
      </c>
      <c r="L232">
        <v>87.79</v>
      </c>
      <c r="M232" t="s">
        <v>51</v>
      </c>
      <c r="N232">
        <v>193</v>
      </c>
      <c r="O232">
        <v>96.42</v>
      </c>
      <c r="P232" t="s">
        <v>97</v>
      </c>
      <c r="Q232">
        <v>4</v>
      </c>
      <c r="R232">
        <v>93.83</v>
      </c>
      <c r="S232" t="s">
        <v>50</v>
      </c>
      <c r="T232">
        <v>4</v>
      </c>
      <c r="U232">
        <v>96.8</v>
      </c>
      <c r="V232" t="s">
        <v>22</v>
      </c>
      <c r="W232">
        <v>192</v>
      </c>
      <c r="X232">
        <v>96.44</v>
      </c>
      <c r="Y232" t="s">
        <v>97</v>
      </c>
      <c r="Z232">
        <v>4</v>
      </c>
      <c r="AA232">
        <v>93.83</v>
      </c>
      <c r="AB232" t="s">
        <v>50</v>
      </c>
      <c r="AC232">
        <v>4</v>
      </c>
      <c r="AD232">
        <v>96.83</v>
      </c>
      <c r="AE232" t="s">
        <v>22</v>
      </c>
    </row>
    <row r="233" spans="1:31">
      <c r="A233">
        <v>232</v>
      </c>
      <c r="B233" t="s">
        <v>1940</v>
      </c>
      <c r="C233" t="s">
        <v>1941</v>
      </c>
      <c r="D233" t="s">
        <v>1942</v>
      </c>
      <c r="E233" t="s">
        <v>1943</v>
      </c>
      <c r="F233" t="s">
        <v>1944</v>
      </c>
      <c r="G233">
        <v>193</v>
      </c>
      <c r="H233" t="s">
        <v>27487</v>
      </c>
      <c r="I233">
        <v>2020</v>
      </c>
      <c r="J233">
        <v>2024</v>
      </c>
      <c r="K233">
        <v>30</v>
      </c>
      <c r="L233">
        <v>99.21</v>
      </c>
      <c r="M233" t="s">
        <v>16</v>
      </c>
      <c r="N233">
        <v>194</v>
      </c>
      <c r="O233">
        <v>96.44</v>
      </c>
      <c r="P233" t="s">
        <v>97</v>
      </c>
      <c r="Q233">
        <v>6</v>
      </c>
      <c r="R233">
        <v>97.67</v>
      </c>
      <c r="S233" t="s">
        <v>33</v>
      </c>
      <c r="T233">
        <v>6</v>
      </c>
      <c r="U233">
        <v>98.48</v>
      </c>
      <c r="V233" t="s">
        <v>33</v>
      </c>
      <c r="W233">
        <v>194</v>
      </c>
      <c r="X233">
        <v>96.49</v>
      </c>
      <c r="Y233" t="s">
        <v>97</v>
      </c>
      <c r="Z233">
        <v>6</v>
      </c>
      <c r="AA233">
        <v>97.67</v>
      </c>
      <c r="AB233" t="s">
        <v>33</v>
      </c>
      <c r="AC233">
        <v>6</v>
      </c>
      <c r="AD233">
        <v>98.48</v>
      </c>
      <c r="AE233" t="s">
        <v>33</v>
      </c>
    </row>
    <row r="234" spans="1:31">
      <c r="A234">
        <v>233</v>
      </c>
      <c r="B234" t="s">
        <v>1945</v>
      </c>
      <c r="C234" t="s">
        <v>1946</v>
      </c>
      <c r="D234" t="s">
        <v>1947</v>
      </c>
      <c r="E234" t="s">
        <v>1948</v>
      </c>
      <c r="F234" t="s">
        <v>325</v>
      </c>
      <c r="G234">
        <v>193</v>
      </c>
      <c r="H234" t="s">
        <v>27488</v>
      </c>
      <c r="I234">
        <v>2021</v>
      </c>
      <c r="J234">
        <v>2024</v>
      </c>
      <c r="K234">
        <v>7</v>
      </c>
      <c r="L234">
        <v>85.02</v>
      </c>
      <c r="M234" t="s">
        <v>235</v>
      </c>
      <c r="N234">
        <v>193</v>
      </c>
      <c r="O234">
        <v>96.42</v>
      </c>
      <c r="P234" t="s">
        <v>97</v>
      </c>
      <c r="Q234">
        <v>3</v>
      </c>
      <c r="R234">
        <v>89.22</v>
      </c>
      <c r="S234" t="s">
        <v>62</v>
      </c>
      <c r="T234">
        <v>2</v>
      </c>
      <c r="U234">
        <v>91.98</v>
      </c>
      <c r="V234" t="s">
        <v>98</v>
      </c>
      <c r="W234">
        <v>193</v>
      </c>
      <c r="X234">
        <v>96.45</v>
      </c>
      <c r="Y234" t="s">
        <v>97</v>
      </c>
      <c r="Z234">
        <v>3</v>
      </c>
      <c r="AA234">
        <v>89.24</v>
      </c>
      <c r="AB234" t="s">
        <v>62</v>
      </c>
      <c r="AC234">
        <v>2</v>
      </c>
      <c r="AD234">
        <v>91.99</v>
      </c>
      <c r="AE234" t="s">
        <v>98</v>
      </c>
    </row>
    <row r="235" spans="1:31">
      <c r="A235">
        <v>234</v>
      </c>
      <c r="B235" t="s">
        <v>92</v>
      </c>
      <c r="C235" t="s">
        <v>93</v>
      </c>
      <c r="D235" t="s">
        <v>94</v>
      </c>
      <c r="E235" t="s">
        <v>95</v>
      </c>
      <c r="F235" t="s">
        <v>96</v>
      </c>
      <c r="G235">
        <v>190</v>
      </c>
      <c r="H235" t="s">
        <v>27188</v>
      </c>
      <c r="I235">
        <v>2020</v>
      </c>
      <c r="J235">
        <v>2024</v>
      </c>
      <c r="K235">
        <v>10</v>
      </c>
      <c r="L235">
        <v>91.54</v>
      </c>
      <c r="M235" t="s">
        <v>98</v>
      </c>
      <c r="N235">
        <v>190</v>
      </c>
      <c r="O235">
        <v>96.38</v>
      </c>
      <c r="P235" t="s">
        <v>97</v>
      </c>
      <c r="Q235">
        <v>6</v>
      </c>
      <c r="R235">
        <v>97.67</v>
      </c>
      <c r="S235" t="s">
        <v>33</v>
      </c>
      <c r="T235">
        <v>5</v>
      </c>
      <c r="U235">
        <v>97.85</v>
      </c>
      <c r="V235" t="s">
        <v>33</v>
      </c>
      <c r="W235">
        <v>190</v>
      </c>
      <c r="X235">
        <v>96.42</v>
      </c>
      <c r="Y235" t="s">
        <v>97</v>
      </c>
      <c r="Z235">
        <v>6</v>
      </c>
      <c r="AA235">
        <v>97.67</v>
      </c>
      <c r="AB235" t="s">
        <v>33</v>
      </c>
      <c r="AC235">
        <v>5</v>
      </c>
      <c r="AD235">
        <v>97.85</v>
      </c>
      <c r="AE235" t="s">
        <v>33</v>
      </c>
    </row>
    <row r="236" spans="1:31">
      <c r="A236">
        <v>235</v>
      </c>
      <c r="B236" t="s">
        <v>1949</v>
      </c>
      <c r="C236" t="s">
        <v>1950</v>
      </c>
      <c r="D236" t="s">
        <v>1951</v>
      </c>
      <c r="E236" t="s">
        <v>1952</v>
      </c>
      <c r="G236">
        <v>189</v>
      </c>
      <c r="H236" t="s">
        <v>27489</v>
      </c>
      <c r="I236">
        <v>2020</v>
      </c>
      <c r="J236">
        <v>2024</v>
      </c>
      <c r="K236">
        <v>6</v>
      </c>
      <c r="L236">
        <v>81.52</v>
      </c>
      <c r="M236" t="s">
        <v>125</v>
      </c>
      <c r="N236">
        <v>189</v>
      </c>
      <c r="O236">
        <v>96.36</v>
      </c>
      <c r="P236" t="s">
        <v>97</v>
      </c>
      <c r="Q236">
        <v>2</v>
      </c>
      <c r="R236">
        <v>81.349999999999994</v>
      </c>
      <c r="S236" t="s">
        <v>214</v>
      </c>
      <c r="T236">
        <v>1</v>
      </c>
      <c r="U236">
        <v>85.52</v>
      </c>
      <c r="V236" t="s">
        <v>196</v>
      </c>
      <c r="W236">
        <v>189</v>
      </c>
      <c r="X236">
        <v>96.39</v>
      </c>
      <c r="Y236" t="s">
        <v>97</v>
      </c>
      <c r="Z236">
        <v>2</v>
      </c>
      <c r="AA236">
        <v>81.349999999999994</v>
      </c>
      <c r="AB236" t="s">
        <v>214</v>
      </c>
      <c r="AC236">
        <v>1</v>
      </c>
      <c r="AD236">
        <v>85.52</v>
      </c>
      <c r="AE236" t="s">
        <v>196</v>
      </c>
    </row>
    <row r="237" spans="1:31">
      <c r="A237">
        <v>236</v>
      </c>
      <c r="B237" t="s">
        <v>1953</v>
      </c>
      <c r="C237" t="s">
        <v>1954</v>
      </c>
      <c r="D237" t="s">
        <v>1955</v>
      </c>
      <c r="E237" t="s">
        <v>1956</v>
      </c>
      <c r="F237" t="s">
        <v>165</v>
      </c>
      <c r="G237">
        <v>189</v>
      </c>
      <c r="H237" t="s">
        <v>27490</v>
      </c>
      <c r="I237">
        <v>2021</v>
      </c>
      <c r="J237">
        <v>2024</v>
      </c>
      <c r="K237">
        <v>9</v>
      </c>
      <c r="L237">
        <v>89.83</v>
      </c>
      <c r="M237" t="s">
        <v>86</v>
      </c>
      <c r="N237">
        <v>189</v>
      </c>
      <c r="O237">
        <v>96.36</v>
      </c>
      <c r="P237" t="s">
        <v>97</v>
      </c>
      <c r="Q237">
        <v>5</v>
      </c>
      <c r="R237">
        <v>96.02</v>
      </c>
      <c r="S237" t="s">
        <v>97</v>
      </c>
      <c r="T237">
        <v>4</v>
      </c>
      <c r="U237">
        <v>96.8</v>
      </c>
      <c r="V237" t="s">
        <v>22</v>
      </c>
      <c r="W237">
        <v>188</v>
      </c>
      <c r="X237">
        <v>96.38</v>
      </c>
      <c r="Y237" t="s">
        <v>97</v>
      </c>
      <c r="Z237">
        <v>5</v>
      </c>
      <c r="AA237">
        <v>96.03</v>
      </c>
      <c r="AB237" t="s">
        <v>97</v>
      </c>
      <c r="AC237">
        <v>4</v>
      </c>
      <c r="AD237">
        <v>96.83</v>
      </c>
      <c r="AE237" t="s">
        <v>22</v>
      </c>
    </row>
    <row r="238" spans="1:31">
      <c r="A238">
        <v>237</v>
      </c>
      <c r="B238" t="s">
        <v>1957</v>
      </c>
      <c r="C238" t="s">
        <v>1958</v>
      </c>
      <c r="D238" t="s">
        <v>1959</v>
      </c>
      <c r="E238" t="s">
        <v>1960</v>
      </c>
      <c r="F238" t="s">
        <v>1961</v>
      </c>
      <c r="G238">
        <v>189</v>
      </c>
      <c r="H238" t="s">
        <v>27491</v>
      </c>
      <c r="I238">
        <v>2022</v>
      </c>
      <c r="J238">
        <v>2024</v>
      </c>
      <c r="K238">
        <v>13</v>
      </c>
      <c r="L238">
        <v>94.77</v>
      </c>
      <c r="M238" t="s">
        <v>49</v>
      </c>
      <c r="N238">
        <v>189</v>
      </c>
      <c r="O238">
        <v>96.36</v>
      </c>
      <c r="P238" t="s">
        <v>97</v>
      </c>
      <c r="Q238">
        <v>5</v>
      </c>
      <c r="R238">
        <v>96.02</v>
      </c>
      <c r="S238" t="s">
        <v>97</v>
      </c>
      <c r="T238">
        <v>3</v>
      </c>
      <c r="U238">
        <v>95.19</v>
      </c>
      <c r="V238" t="s">
        <v>49</v>
      </c>
      <c r="W238">
        <v>188</v>
      </c>
      <c r="X238">
        <v>96.38</v>
      </c>
      <c r="Y238" t="s">
        <v>97</v>
      </c>
      <c r="Z238">
        <v>5</v>
      </c>
      <c r="AA238">
        <v>96.03</v>
      </c>
      <c r="AB238" t="s">
        <v>97</v>
      </c>
      <c r="AC238">
        <v>3</v>
      </c>
      <c r="AD238">
        <v>95.23</v>
      </c>
      <c r="AE238" t="s">
        <v>49</v>
      </c>
    </row>
    <row r="239" spans="1:31">
      <c r="A239">
        <v>238</v>
      </c>
      <c r="B239" t="s">
        <v>1962</v>
      </c>
      <c r="C239" t="s">
        <v>1963</v>
      </c>
      <c r="D239" t="s">
        <v>1964</v>
      </c>
      <c r="E239" t="s">
        <v>1965</v>
      </c>
      <c r="F239" t="s">
        <v>1966</v>
      </c>
      <c r="G239">
        <v>188</v>
      </c>
      <c r="H239" t="s">
        <v>961</v>
      </c>
      <c r="I239">
        <v>2020</v>
      </c>
      <c r="J239">
        <v>2024</v>
      </c>
      <c r="K239">
        <v>24</v>
      </c>
      <c r="L239">
        <v>98.69</v>
      </c>
      <c r="M239" t="s">
        <v>16</v>
      </c>
      <c r="N239">
        <v>188</v>
      </c>
      <c r="O239">
        <v>96.31</v>
      </c>
      <c r="P239" t="s">
        <v>97</v>
      </c>
      <c r="Q239">
        <v>7</v>
      </c>
      <c r="R239">
        <v>98.6</v>
      </c>
      <c r="S239" t="s">
        <v>16</v>
      </c>
      <c r="T239">
        <v>6</v>
      </c>
      <c r="U239">
        <v>98.48</v>
      </c>
      <c r="V239" t="s">
        <v>33</v>
      </c>
      <c r="W239">
        <v>188</v>
      </c>
      <c r="X239">
        <v>96.38</v>
      </c>
      <c r="Y239" t="s">
        <v>97</v>
      </c>
      <c r="Z239">
        <v>7</v>
      </c>
      <c r="AA239">
        <v>98.6</v>
      </c>
      <c r="AB239" t="s">
        <v>16</v>
      </c>
      <c r="AC239">
        <v>6</v>
      </c>
      <c r="AD239">
        <v>98.48</v>
      </c>
      <c r="AE239" t="s">
        <v>33</v>
      </c>
    </row>
    <row r="240" spans="1:31">
      <c r="A240">
        <v>239</v>
      </c>
      <c r="B240" t="s">
        <v>1967</v>
      </c>
      <c r="C240" t="s">
        <v>1968</v>
      </c>
      <c r="D240" t="s">
        <v>1969</v>
      </c>
      <c r="E240" t="s">
        <v>253</v>
      </c>
      <c r="F240" t="s">
        <v>1970</v>
      </c>
      <c r="G240">
        <v>186</v>
      </c>
      <c r="H240" t="s">
        <v>27492</v>
      </c>
      <c r="I240">
        <v>2023</v>
      </c>
      <c r="J240">
        <v>2024</v>
      </c>
      <c r="K240">
        <v>5</v>
      </c>
      <c r="L240">
        <v>77</v>
      </c>
      <c r="M240" t="s">
        <v>80</v>
      </c>
      <c r="N240">
        <v>186</v>
      </c>
      <c r="O240">
        <v>96.3</v>
      </c>
      <c r="P240" t="s">
        <v>97</v>
      </c>
      <c r="Q240">
        <v>4</v>
      </c>
      <c r="R240">
        <v>93.83</v>
      </c>
      <c r="S240" t="s">
        <v>50</v>
      </c>
      <c r="T240">
        <v>3</v>
      </c>
      <c r="U240">
        <v>95.19</v>
      </c>
      <c r="V240" t="s">
        <v>49</v>
      </c>
      <c r="W240">
        <v>186</v>
      </c>
      <c r="X240">
        <v>96.31</v>
      </c>
      <c r="Y240" t="s">
        <v>97</v>
      </c>
      <c r="Z240">
        <v>4</v>
      </c>
      <c r="AA240">
        <v>93.83</v>
      </c>
      <c r="AB240" t="s">
        <v>50</v>
      </c>
      <c r="AC240">
        <v>3</v>
      </c>
      <c r="AD240">
        <v>95.23</v>
      </c>
      <c r="AE240" t="s">
        <v>49</v>
      </c>
    </row>
    <row r="241" spans="1:31">
      <c r="A241">
        <v>240</v>
      </c>
      <c r="B241" t="s">
        <v>1971</v>
      </c>
      <c r="C241" t="s">
        <v>1972</v>
      </c>
      <c r="D241" t="s">
        <v>1973</v>
      </c>
      <c r="E241" t="s">
        <v>1974</v>
      </c>
      <c r="F241" t="s">
        <v>1777</v>
      </c>
      <c r="G241">
        <v>185</v>
      </c>
      <c r="H241" t="s">
        <v>961</v>
      </c>
      <c r="I241">
        <v>2022</v>
      </c>
      <c r="J241">
        <v>2024</v>
      </c>
      <c r="K241">
        <v>7</v>
      </c>
      <c r="L241">
        <v>85.02</v>
      </c>
      <c r="M241" t="s">
        <v>235</v>
      </c>
      <c r="N241">
        <v>185</v>
      </c>
      <c r="O241">
        <v>96.27</v>
      </c>
      <c r="P241" t="s">
        <v>97</v>
      </c>
      <c r="Q241">
        <v>4</v>
      </c>
      <c r="R241">
        <v>93.83</v>
      </c>
      <c r="S241" t="s">
        <v>50</v>
      </c>
      <c r="T241">
        <v>3</v>
      </c>
      <c r="U241">
        <v>95.19</v>
      </c>
      <c r="V241" t="s">
        <v>49</v>
      </c>
      <c r="W241">
        <v>185</v>
      </c>
      <c r="X241">
        <v>96.28</v>
      </c>
      <c r="Y241" t="s">
        <v>97</v>
      </c>
      <c r="Z241">
        <v>4</v>
      </c>
      <c r="AA241">
        <v>93.83</v>
      </c>
      <c r="AB241" t="s">
        <v>50</v>
      </c>
      <c r="AC241">
        <v>3</v>
      </c>
      <c r="AD241">
        <v>95.23</v>
      </c>
      <c r="AE241" t="s">
        <v>49</v>
      </c>
    </row>
    <row r="242" spans="1:31">
      <c r="A242">
        <v>241</v>
      </c>
      <c r="B242" t="s">
        <v>1975</v>
      </c>
      <c r="C242" t="s">
        <v>1976</v>
      </c>
      <c r="D242" t="s">
        <v>1977</v>
      </c>
      <c r="E242" t="s">
        <v>959</v>
      </c>
      <c r="F242" t="s">
        <v>960</v>
      </c>
      <c r="G242">
        <v>185</v>
      </c>
      <c r="H242" t="s">
        <v>961</v>
      </c>
      <c r="I242">
        <v>2022</v>
      </c>
      <c r="J242">
        <v>2024</v>
      </c>
      <c r="K242">
        <v>6</v>
      </c>
      <c r="L242">
        <v>81.52</v>
      </c>
      <c r="M242" t="s">
        <v>125</v>
      </c>
      <c r="N242">
        <v>186</v>
      </c>
      <c r="O242">
        <v>96.3</v>
      </c>
      <c r="P242" t="s">
        <v>97</v>
      </c>
      <c r="Q242">
        <v>3</v>
      </c>
      <c r="R242">
        <v>89.22</v>
      </c>
      <c r="S242" t="s">
        <v>62</v>
      </c>
      <c r="T242">
        <v>1</v>
      </c>
      <c r="U242">
        <v>85.52</v>
      </c>
      <c r="V242" t="s">
        <v>196</v>
      </c>
      <c r="W242">
        <v>186</v>
      </c>
      <c r="X242">
        <v>96.31</v>
      </c>
      <c r="Y242" t="s">
        <v>97</v>
      </c>
      <c r="Z242">
        <v>3</v>
      </c>
      <c r="AA242">
        <v>89.24</v>
      </c>
      <c r="AB242" t="s">
        <v>62</v>
      </c>
      <c r="AC242">
        <v>1</v>
      </c>
      <c r="AD242">
        <v>85.52</v>
      </c>
      <c r="AE242" t="s">
        <v>196</v>
      </c>
    </row>
    <row r="243" spans="1:31">
      <c r="A243">
        <v>242</v>
      </c>
      <c r="B243" t="s">
        <v>1978</v>
      </c>
      <c r="C243" t="s">
        <v>1979</v>
      </c>
      <c r="D243" t="s">
        <v>1980</v>
      </c>
      <c r="E243" t="s">
        <v>1981</v>
      </c>
      <c r="F243" t="s">
        <v>1982</v>
      </c>
      <c r="G243">
        <v>184</v>
      </c>
      <c r="H243" t="s">
        <v>27493</v>
      </c>
      <c r="I243">
        <v>2019</v>
      </c>
      <c r="J243">
        <v>2024</v>
      </c>
      <c r="K243">
        <v>4</v>
      </c>
      <c r="L243">
        <v>71.010000000000005</v>
      </c>
      <c r="M243" t="s">
        <v>180</v>
      </c>
      <c r="N243">
        <v>184</v>
      </c>
      <c r="O243">
        <v>96.24</v>
      </c>
      <c r="P243" t="s">
        <v>97</v>
      </c>
      <c r="Q243">
        <v>1</v>
      </c>
      <c r="R243">
        <v>62.97</v>
      </c>
      <c r="S243" t="s">
        <v>197</v>
      </c>
      <c r="T243">
        <v>1</v>
      </c>
      <c r="U243">
        <v>85.52</v>
      </c>
      <c r="V243" t="s">
        <v>196</v>
      </c>
      <c r="W243">
        <v>184</v>
      </c>
      <c r="X243">
        <v>96.27</v>
      </c>
      <c r="Y243" t="s">
        <v>97</v>
      </c>
      <c r="Z243">
        <v>1</v>
      </c>
      <c r="AA243">
        <v>62.97</v>
      </c>
      <c r="AB243" t="s">
        <v>197</v>
      </c>
      <c r="AC243">
        <v>1</v>
      </c>
      <c r="AD243">
        <v>85.52</v>
      </c>
      <c r="AE243" t="s">
        <v>196</v>
      </c>
    </row>
    <row r="244" spans="1:31">
      <c r="A244">
        <v>243</v>
      </c>
      <c r="B244" t="s">
        <v>1983</v>
      </c>
      <c r="C244" t="s">
        <v>1984</v>
      </c>
      <c r="D244" t="s">
        <v>1985</v>
      </c>
      <c r="E244" t="s">
        <v>1851</v>
      </c>
      <c r="F244" t="s">
        <v>631</v>
      </c>
      <c r="G244">
        <v>183</v>
      </c>
      <c r="H244" t="s">
        <v>27494</v>
      </c>
      <c r="I244">
        <v>2020</v>
      </c>
      <c r="J244">
        <v>2024</v>
      </c>
      <c r="K244">
        <v>71</v>
      </c>
      <c r="L244">
        <v>99.91</v>
      </c>
      <c r="M244" t="s">
        <v>16</v>
      </c>
      <c r="N244">
        <v>183</v>
      </c>
      <c r="O244">
        <v>96.22</v>
      </c>
      <c r="P244" t="s">
        <v>97</v>
      </c>
      <c r="Q244">
        <v>7</v>
      </c>
      <c r="R244">
        <v>98.6</v>
      </c>
      <c r="S244" t="s">
        <v>16</v>
      </c>
      <c r="T244">
        <v>3</v>
      </c>
      <c r="U244">
        <v>95.19</v>
      </c>
      <c r="V244" t="s">
        <v>49</v>
      </c>
      <c r="W244">
        <v>183</v>
      </c>
      <c r="X244">
        <v>96.25</v>
      </c>
      <c r="Y244" t="s">
        <v>97</v>
      </c>
      <c r="Z244">
        <v>7</v>
      </c>
      <c r="AA244">
        <v>98.6</v>
      </c>
      <c r="AB244" t="s">
        <v>16</v>
      </c>
      <c r="AC244">
        <v>3</v>
      </c>
      <c r="AD244">
        <v>95.23</v>
      </c>
      <c r="AE244" t="s">
        <v>49</v>
      </c>
    </row>
    <row r="245" spans="1:31">
      <c r="A245">
        <v>244</v>
      </c>
      <c r="B245" t="s">
        <v>1986</v>
      </c>
      <c r="C245" t="s">
        <v>1987</v>
      </c>
      <c r="D245" t="s">
        <v>1988</v>
      </c>
      <c r="E245" t="s">
        <v>1989</v>
      </c>
      <c r="F245" t="s">
        <v>1990</v>
      </c>
      <c r="G245">
        <v>183</v>
      </c>
      <c r="H245" t="s">
        <v>27495</v>
      </c>
      <c r="I245">
        <v>2019</v>
      </c>
      <c r="J245">
        <v>2024</v>
      </c>
      <c r="K245">
        <v>21</v>
      </c>
      <c r="L245">
        <v>98.04</v>
      </c>
      <c r="M245" t="s">
        <v>33</v>
      </c>
      <c r="N245">
        <v>183</v>
      </c>
      <c r="O245">
        <v>96.22</v>
      </c>
      <c r="P245" t="s">
        <v>97</v>
      </c>
      <c r="Q245">
        <v>7</v>
      </c>
      <c r="R245">
        <v>98.6</v>
      </c>
      <c r="S245" t="s">
        <v>16</v>
      </c>
      <c r="T245">
        <v>7</v>
      </c>
      <c r="U245">
        <v>98.85</v>
      </c>
      <c r="V245" t="s">
        <v>16</v>
      </c>
      <c r="W245">
        <v>183</v>
      </c>
      <c r="X245">
        <v>96.25</v>
      </c>
      <c r="Y245" t="s">
        <v>97</v>
      </c>
      <c r="Z245">
        <v>7</v>
      </c>
      <c r="AA245">
        <v>98.6</v>
      </c>
      <c r="AB245" t="s">
        <v>16</v>
      </c>
      <c r="AC245">
        <v>7</v>
      </c>
      <c r="AD245">
        <v>98.85</v>
      </c>
      <c r="AE245" t="s">
        <v>16</v>
      </c>
    </row>
    <row r="246" spans="1:31">
      <c r="A246">
        <v>245</v>
      </c>
      <c r="B246" t="s">
        <v>1991</v>
      </c>
      <c r="C246" t="s">
        <v>1992</v>
      </c>
      <c r="D246" t="s">
        <v>1993</v>
      </c>
      <c r="E246" t="s">
        <v>1994</v>
      </c>
      <c r="F246" t="s">
        <v>1995</v>
      </c>
      <c r="G246">
        <v>183</v>
      </c>
      <c r="H246" t="s">
        <v>27496</v>
      </c>
      <c r="I246">
        <v>2019</v>
      </c>
      <c r="J246">
        <v>2024</v>
      </c>
      <c r="K246">
        <v>14</v>
      </c>
      <c r="L246">
        <v>95.51</v>
      </c>
      <c r="M246" t="s">
        <v>97</v>
      </c>
      <c r="N246">
        <v>183</v>
      </c>
      <c r="O246">
        <v>96.22</v>
      </c>
      <c r="P246" t="s">
        <v>97</v>
      </c>
      <c r="Q246">
        <v>7</v>
      </c>
      <c r="R246">
        <v>98.6</v>
      </c>
      <c r="S246" t="s">
        <v>16</v>
      </c>
      <c r="T246">
        <v>4</v>
      </c>
      <c r="U246">
        <v>96.8</v>
      </c>
      <c r="V246" t="s">
        <v>22</v>
      </c>
      <c r="W246">
        <v>183</v>
      </c>
      <c r="X246">
        <v>96.25</v>
      </c>
      <c r="Y246" t="s">
        <v>97</v>
      </c>
      <c r="Z246">
        <v>7</v>
      </c>
      <c r="AA246">
        <v>98.6</v>
      </c>
      <c r="AB246" t="s">
        <v>16</v>
      </c>
      <c r="AC246">
        <v>4</v>
      </c>
      <c r="AD246">
        <v>96.83</v>
      </c>
      <c r="AE246" t="s">
        <v>22</v>
      </c>
    </row>
    <row r="247" spans="1:31">
      <c r="A247">
        <v>246</v>
      </c>
      <c r="B247" t="s">
        <v>1996</v>
      </c>
      <c r="C247" t="s">
        <v>1997</v>
      </c>
      <c r="D247" t="s">
        <v>1998</v>
      </c>
      <c r="E247" t="s">
        <v>1999</v>
      </c>
      <c r="F247" t="s">
        <v>2000</v>
      </c>
      <c r="G247">
        <v>182</v>
      </c>
      <c r="H247" t="s">
        <v>27497</v>
      </c>
      <c r="I247">
        <v>2019</v>
      </c>
      <c r="J247">
        <v>2023</v>
      </c>
      <c r="K247">
        <v>8</v>
      </c>
      <c r="L247">
        <v>87.79</v>
      </c>
      <c r="M247" t="s">
        <v>51</v>
      </c>
      <c r="N247">
        <v>182</v>
      </c>
      <c r="O247">
        <v>96.17</v>
      </c>
      <c r="P247" t="s">
        <v>97</v>
      </c>
      <c r="Q247">
        <v>6</v>
      </c>
      <c r="R247">
        <v>97.67</v>
      </c>
      <c r="S247" t="s">
        <v>33</v>
      </c>
      <c r="T247">
        <v>4</v>
      </c>
      <c r="U247">
        <v>96.8</v>
      </c>
      <c r="V247" t="s">
        <v>22</v>
      </c>
      <c r="W247">
        <v>181</v>
      </c>
      <c r="X247">
        <v>96.17</v>
      </c>
      <c r="Y247" t="s">
        <v>97</v>
      </c>
      <c r="Z247">
        <v>6</v>
      </c>
      <c r="AA247">
        <v>97.67</v>
      </c>
      <c r="AB247" t="s">
        <v>33</v>
      </c>
      <c r="AC247">
        <v>4</v>
      </c>
      <c r="AD247">
        <v>96.83</v>
      </c>
      <c r="AE247" t="s">
        <v>22</v>
      </c>
    </row>
    <row r="248" spans="1:31">
      <c r="A248">
        <v>247</v>
      </c>
      <c r="B248" t="s">
        <v>2001</v>
      </c>
      <c r="C248" t="s">
        <v>2002</v>
      </c>
      <c r="D248" t="s">
        <v>2003</v>
      </c>
      <c r="E248" t="s">
        <v>2004</v>
      </c>
      <c r="F248" t="s">
        <v>1323</v>
      </c>
      <c r="G248">
        <v>182</v>
      </c>
      <c r="H248" t="s">
        <v>27498</v>
      </c>
      <c r="I248">
        <v>2020</v>
      </c>
      <c r="J248">
        <v>2023</v>
      </c>
      <c r="K248">
        <v>11</v>
      </c>
      <c r="L248">
        <v>93.06</v>
      </c>
      <c r="M248" t="s">
        <v>74</v>
      </c>
      <c r="N248">
        <v>182</v>
      </c>
      <c r="O248">
        <v>96.17</v>
      </c>
      <c r="P248" t="s">
        <v>97</v>
      </c>
      <c r="Q248">
        <v>5</v>
      </c>
      <c r="R248">
        <v>96.02</v>
      </c>
      <c r="S248" t="s">
        <v>97</v>
      </c>
      <c r="T248">
        <v>4</v>
      </c>
      <c r="U248">
        <v>96.8</v>
      </c>
      <c r="V248" t="s">
        <v>22</v>
      </c>
      <c r="W248">
        <v>182</v>
      </c>
      <c r="X248">
        <v>96.21</v>
      </c>
      <c r="Y248" t="s">
        <v>97</v>
      </c>
      <c r="Z248">
        <v>5</v>
      </c>
      <c r="AA248">
        <v>96.03</v>
      </c>
      <c r="AB248" t="s">
        <v>97</v>
      </c>
      <c r="AC248">
        <v>4</v>
      </c>
      <c r="AD248">
        <v>96.83</v>
      </c>
      <c r="AE248" t="s">
        <v>22</v>
      </c>
    </row>
    <row r="249" spans="1:31">
      <c r="A249">
        <v>248</v>
      </c>
      <c r="B249" t="s">
        <v>2005</v>
      </c>
      <c r="C249" t="s">
        <v>2006</v>
      </c>
      <c r="D249" t="s">
        <v>2007</v>
      </c>
      <c r="E249" t="s">
        <v>2008</v>
      </c>
      <c r="F249" t="s">
        <v>2009</v>
      </c>
      <c r="G249">
        <v>182</v>
      </c>
      <c r="H249" t="s">
        <v>27423</v>
      </c>
      <c r="I249">
        <v>2019</v>
      </c>
      <c r="J249">
        <v>2023</v>
      </c>
      <c r="K249">
        <v>6</v>
      </c>
      <c r="L249">
        <v>81.52</v>
      </c>
      <c r="M249" t="s">
        <v>125</v>
      </c>
      <c r="N249">
        <v>185</v>
      </c>
      <c r="O249">
        <v>96.27</v>
      </c>
      <c r="P249" t="s">
        <v>97</v>
      </c>
      <c r="Q249">
        <v>3</v>
      </c>
      <c r="R249">
        <v>89.22</v>
      </c>
      <c r="S249" t="s">
        <v>62</v>
      </c>
      <c r="T249">
        <v>2</v>
      </c>
      <c r="U249">
        <v>91.98</v>
      </c>
      <c r="V249" t="s">
        <v>98</v>
      </c>
      <c r="W249">
        <v>182</v>
      </c>
      <c r="X249">
        <v>96.21</v>
      </c>
      <c r="Y249" t="s">
        <v>97</v>
      </c>
      <c r="Z249">
        <v>3</v>
      </c>
      <c r="AA249">
        <v>89.24</v>
      </c>
      <c r="AB249" t="s">
        <v>62</v>
      </c>
      <c r="AC249">
        <v>2</v>
      </c>
      <c r="AD249">
        <v>91.99</v>
      </c>
      <c r="AE249" t="s">
        <v>98</v>
      </c>
    </row>
    <row r="250" spans="1:31">
      <c r="A250">
        <v>249</v>
      </c>
      <c r="B250" t="s">
        <v>2010</v>
      </c>
      <c r="C250" t="s">
        <v>2011</v>
      </c>
      <c r="D250" t="s">
        <v>2012</v>
      </c>
      <c r="E250" t="s">
        <v>2013</v>
      </c>
      <c r="F250" t="s">
        <v>310</v>
      </c>
      <c r="G250">
        <v>181</v>
      </c>
      <c r="H250" t="s">
        <v>27499</v>
      </c>
      <c r="I250">
        <v>2019</v>
      </c>
      <c r="J250">
        <v>2023</v>
      </c>
      <c r="K250">
        <v>9</v>
      </c>
      <c r="L250">
        <v>89.83</v>
      </c>
      <c r="M250" t="s">
        <v>86</v>
      </c>
      <c r="N250">
        <v>181</v>
      </c>
      <c r="O250">
        <v>96.14</v>
      </c>
      <c r="P250" t="s">
        <v>97</v>
      </c>
      <c r="Q250">
        <v>4</v>
      </c>
      <c r="R250">
        <v>93.83</v>
      </c>
      <c r="S250" t="s">
        <v>50</v>
      </c>
      <c r="T250">
        <v>4</v>
      </c>
      <c r="U250">
        <v>96.8</v>
      </c>
      <c r="V250" t="s">
        <v>22</v>
      </c>
      <c r="W250">
        <v>181</v>
      </c>
      <c r="X250">
        <v>96.17</v>
      </c>
      <c r="Y250" t="s">
        <v>97</v>
      </c>
      <c r="Z250">
        <v>4</v>
      </c>
      <c r="AA250">
        <v>93.83</v>
      </c>
      <c r="AB250" t="s">
        <v>50</v>
      </c>
      <c r="AC250">
        <v>4</v>
      </c>
      <c r="AD250">
        <v>96.83</v>
      </c>
      <c r="AE250" t="s">
        <v>22</v>
      </c>
    </row>
    <row r="251" spans="1:31">
      <c r="A251">
        <v>250</v>
      </c>
      <c r="B251" t="s">
        <v>104</v>
      </c>
      <c r="C251" t="s">
        <v>105</v>
      </c>
      <c r="D251" t="s">
        <v>106</v>
      </c>
      <c r="E251" t="s">
        <v>107</v>
      </c>
      <c r="F251" t="s">
        <v>108</v>
      </c>
      <c r="G251">
        <v>181</v>
      </c>
      <c r="H251" t="s">
        <v>27190</v>
      </c>
      <c r="I251">
        <v>2019</v>
      </c>
      <c r="J251">
        <v>2024</v>
      </c>
      <c r="K251">
        <v>14</v>
      </c>
      <c r="L251">
        <v>95.51</v>
      </c>
      <c r="M251" t="s">
        <v>97</v>
      </c>
      <c r="N251">
        <v>181</v>
      </c>
      <c r="O251">
        <v>96.14</v>
      </c>
      <c r="P251" t="s">
        <v>97</v>
      </c>
      <c r="Q251">
        <v>7</v>
      </c>
      <c r="R251">
        <v>98.6</v>
      </c>
      <c r="S251" t="s">
        <v>16</v>
      </c>
      <c r="T251">
        <v>4</v>
      </c>
      <c r="U251">
        <v>96.8</v>
      </c>
      <c r="V251" t="s">
        <v>22</v>
      </c>
      <c r="W251">
        <v>181</v>
      </c>
      <c r="X251">
        <v>96.17</v>
      </c>
      <c r="Y251" t="s">
        <v>97</v>
      </c>
      <c r="Z251">
        <v>7</v>
      </c>
      <c r="AA251">
        <v>98.6</v>
      </c>
      <c r="AB251" t="s">
        <v>16</v>
      </c>
      <c r="AC251">
        <v>4</v>
      </c>
      <c r="AD251">
        <v>96.83</v>
      </c>
      <c r="AE251" t="s">
        <v>22</v>
      </c>
    </row>
    <row r="252" spans="1:31">
      <c r="A252">
        <v>251</v>
      </c>
      <c r="B252" t="s">
        <v>2014</v>
      </c>
      <c r="C252" t="s">
        <v>2015</v>
      </c>
      <c r="D252" t="s">
        <v>2016</v>
      </c>
      <c r="E252" t="s">
        <v>2017</v>
      </c>
      <c r="F252" t="s">
        <v>2018</v>
      </c>
      <c r="G252">
        <v>181</v>
      </c>
      <c r="H252" t="s">
        <v>27500</v>
      </c>
      <c r="I252">
        <v>2021</v>
      </c>
      <c r="J252">
        <v>2023</v>
      </c>
      <c r="K252">
        <v>11</v>
      </c>
      <c r="L252">
        <v>93.06</v>
      </c>
      <c r="M252" t="s">
        <v>74</v>
      </c>
      <c r="N252">
        <v>181</v>
      </c>
      <c r="O252">
        <v>96.14</v>
      </c>
      <c r="P252" t="s">
        <v>97</v>
      </c>
      <c r="Q252">
        <v>3</v>
      </c>
      <c r="R252">
        <v>89.22</v>
      </c>
      <c r="S252" t="s">
        <v>62</v>
      </c>
      <c r="T252">
        <v>3</v>
      </c>
      <c r="U252">
        <v>95.19</v>
      </c>
      <c r="V252" t="s">
        <v>49</v>
      </c>
      <c r="W252">
        <v>181</v>
      </c>
      <c r="X252">
        <v>96.17</v>
      </c>
      <c r="Y252" t="s">
        <v>97</v>
      </c>
      <c r="Z252">
        <v>3</v>
      </c>
      <c r="AA252">
        <v>89.24</v>
      </c>
      <c r="AB252" t="s">
        <v>62</v>
      </c>
      <c r="AC252">
        <v>3</v>
      </c>
      <c r="AD252">
        <v>95.23</v>
      </c>
      <c r="AE252" t="s">
        <v>49</v>
      </c>
    </row>
    <row r="253" spans="1:31">
      <c r="A253">
        <v>252</v>
      </c>
      <c r="B253" t="s">
        <v>99</v>
      </c>
      <c r="C253" t="s">
        <v>100</v>
      </c>
      <c r="D253" t="s">
        <v>101</v>
      </c>
      <c r="E253" t="s">
        <v>102</v>
      </c>
      <c r="F253" t="s">
        <v>103</v>
      </c>
      <c r="G253">
        <v>180</v>
      </c>
      <c r="H253" t="s">
        <v>27189</v>
      </c>
      <c r="I253">
        <v>2019</v>
      </c>
      <c r="J253">
        <v>2024</v>
      </c>
      <c r="K253">
        <v>26</v>
      </c>
      <c r="L253">
        <v>98.91</v>
      </c>
      <c r="M253" t="s">
        <v>16</v>
      </c>
      <c r="N253">
        <v>181</v>
      </c>
      <c r="O253">
        <v>96.14</v>
      </c>
      <c r="P253" t="s">
        <v>97</v>
      </c>
      <c r="Q253">
        <v>5</v>
      </c>
      <c r="R253">
        <v>96.02</v>
      </c>
      <c r="S253" t="s">
        <v>97</v>
      </c>
      <c r="T253">
        <v>3</v>
      </c>
      <c r="U253">
        <v>95.19</v>
      </c>
      <c r="V253" t="s">
        <v>49</v>
      </c>
      <c r="W253">
        <v>181</v>
      </c>
      <c r="X253">
        <v>96.17</v>
      </c>
      <c r="Y253" t="s">
        <v>97</v>
      </c>
      <c r="Z253">
        <v>5</v>
      </c>
      <c r="AA253">
        <v>96.03</v>
      </c>
      <c r="AB253" t="s">
        <v>97</v>
      </c>
      <c r="AC253">
        <v>3</v>
      </c>
      <c r="AD253">
        <v>95.23</v>
      </c>
      <c r="AE253" t="s">
        <v>49</v>
      </c>
    </row>
    <row r="254" spans="1:31">
      <c r="A254">
        <v>253</v>
      </c>
      <c r="B254" t="s">
        <v>104</v>
      </c>
      <c r="C254" t="s">
        <v>105</v>
      </c>
      <c r="D254" t="s">
        <v>106</v>
      </c>
      <c r="E254" t="s">
        <v>107</v>
      </c>
      <c r="F254" t="s">
        <v>108</v>
      </c>
      <c r="G254">
        <v>180</v>
      </c>
      <c r="H254" t="s">
        <v>27190</v>
      </c>
      <c r="I254">
        <v>2019</v>
      </c>
      <c r="J254">
        <v>2024</v>
      </c>
      <c r="K254">
        <v>14</v>
      </c>
      <c r="L254">
        <v>95.51</v>
      </c>
      <c r="M254" t="s">
        <v>97</v>
      </c>
      <c r="N254">
        <v>181</v>
      </c>
      <c r="O254">
        <v>96.14</v>
      </c>
      <c r="P254" t="s">
        <v>97</v>
      </c>
      <c r="Q254">
        <v>7</v>
      </c>
      <c r="R254">
        <v>98.6</v>
      </c>
      <c r="S254" t="s">
        <v>16</v>
      </c>
      <c r="T254">
        <v>4</v>
      </c>
      <c r="U254">
        <v>96.8</v>
      </c>
      <c r="V254" t="s">
        <v>22</v>
      </c>
      <c r="W254">
        <v>181</v>
      </c>
      <c r="X254">
        <v>96.17</v>
      </c>
      <c r="Y254" t="s">
        <v>97</v>
      </c>
      <c r="Z254">
        <v>7</v>
      </c>
      <c r="AA254">
        <v>98.6</v>
      </c>
      <c r="AB254" t="s">
        <v>16</v>
      </c>
      <c r="AC254">
        <v>4</v>
      </c>
      <c r="AD254">
        <v>96.83</v>
      </c>
      <c r="AE254" t="s">
        <v>22</v>
      </c>
    </row>
    <row r="255" spans="1:31">
      <c r="A255">
        <v>254</v>
      </c>
      <c r="B255" t="s">
        <v>2019</v>
      </c>
      <c r="C255" t="s">
        <v>2020</v>
      </c>
      <c r="D255" t="s">
        <v>2021</v>
      </c>
      <c r="E255" t="s">
        <v>2022</v>
      </c>
      <c r="F255" t="s">
        <v>2023</v>
      </c>
      <c r="G255">
        <v>180</v>
      </c>
      <c r="H255" t="s">
        <v>1353</v>
      </c>
      <c r="I255">
        <v>2019</v>
      </c>
      <c r="J255">
        <v>2024</v>
      </c>
      <c r="K255">
        <v>20</v>
      </c>
      <c r="L255">
        <v>97.9</v>
      </c>
      <c r="M255" t="s">
        <v>33</v>
      </c>
      <c r="N255">
        <v>181</v>
      </c>
      <c r="O255">
        <v>96.14</v>
      </c>
      <c r="P255" t="s">
        <v>97</v>
      </c>
      <c r="Q255">
        <v>7</v>
      </c>
      <c r="R255">
        <v>98.6</v>
      </c>
      <c r="S255" t="s">
        <v>16</v>
      </c>
      <c r="T255">
        <v>6</v>
      </c>
      <c r="U255">
        <v>98.48</v>
      </c>
      <c r="V255" t="s">
        <v>33</v>
      </c>
      <c r="W255">
        <v>180</v>
      </c>
      <c r="X255">
        <v>96.08</v>
      </c>
      <c r="Y255" t="s">
        <v>97</v>
      </c>
      <c r="Z255">
        <v>7</v>
      </c>
      <c r="AA255">
        <v>98.6</v>
      </c>
      <c r="AB255" t="s">
        <v>16</v>
      </c>
      <c r="AC255">
        <v>6</v>
      </c>
      <c r="AD255">
        <v>98.48</v>
      </c>
      <c r="AE255" t="s">
        <v>33</v>
      </c>
    </row>
    <row r="256" spans="1:31">
      <c r="A256">
        <v>255</v>
      </c>
      <c r="B256" t="s">
        <v>2024</v>
      </c>
      <c r="C256" t="s">
        <v>2025</v>
      </c>
      <c r="D256" t="s">
        <v>2026</v>
      </c>
      <c r="E256" t="s">
        <v>2027</v>
      </c>
      <c r="F256" t="s">
        <v>2028</v>
      </c>
      <c r="G256">
        <v>179</v>
      </c>
      <c r="H256" t="s">
        <v>27501</v>
      </c>
      <c r="I256">
        <v>2019</v>
      </c>
      <c r="J256">
        <v>2024</v>
      </c>
      <c r="K256">
        <v>25</v>
      </c>
      <c r="L256">
        <v>98.83</v>
      </c>
      <c r="M256" t="s">
        <v>16</v>
      </c>
      <c r="N256">
        <v>180</v>
      </c>
      <c r="O256">
        <v>96.05</v>
      </c>
      <c r="P256" t="s">
        <v>97</v>
      </c>
      <c r="Q256">
        <v>8</v>
      </c>
      <c r="R256">
        <v>99.02</v>
      </c>
      <c r="S256" t="s">
        <v>16</v>
      </c>
      <c r="T256">
        <v>8</v>
      </c>
      <c r="U256">
        <v>99.08</v>
      </c>
      <c r="V256" t="s">
        <v>16</v>
      </c>
      <c r="W256">
        <v>180</v>
      </c>
      <c r="X256">
        <v>96.08</v>
      </c>
      <c r="Y256" t="s">
        <v>97</v>
      </c>
      <c r="Z256">
        <v>8</v>
      </c>
      <c r="AA256">
        <v>99.02</v>
      </c>
      <c r="AB256" t="s">
        <v>16</v>
      </c>
      <c r="AC256">
        <v>8</v>
      </c>
      <c r="AD256">
        <v>99.08</v>
      </c>
      <c r="AE256" t="s">
        <v>16</v>
      </c>
    </row>
    <row r="257" spans="1:31">
      <c r="A257">
        <v>256</v>
      </c>
      <c r="B257" t="s">
        <v>2029</v>
      </c>
      <c r="C257" t="s">
        <v>2030</v>
      </c>
      <c r="D257" t="s">
        <v>2031</v>
      </c>
      <c r="E257" t="s">
        <v>2032</v>
      </c>
      <c r="F257" t="s">
        <v>2033</v>
      </c>
      <c r="G257">
        <v>179</v>
      </c>
      <c r="H257" t="s">
        <v>961</v>
      </c>
      <c r="I257">
        <v>2019</v>
      </c>
      <c r="J257">
        <v>2024</v>
      </c>
      <c r="K257">
        <v>12</v>
      </c>
      <c r="L257">
        <v>94.11</v>
      </c>
      <c r="M257" t="s">
        <v>50</v>
      </c>
      <c r="N257">
        <v>179</v>
      </c>
      <c r="O257">
        <v>96.03</v>
      </c>
      <c r="P257" t="s">
        <v>97</v>
      </c>
      <c r="Q257">
        <v>6</v>
      </c>
      <c r="R257">
        <v>97.67</v>
      </c>
      <c r="S257" t="s">
        <v>33</v>
      </c>
      <c r="T257">
        <v>5</v>
      </c>
      <c r="U257">
        <v>97.85</v>
      </c>
      <c r="V257" t="s">
        <v>33</v>
      </c>
      <c r="W257">
        <v>177</v>
      </c>
      <c r="X257">
        <v>95.96</v>
      </c>
      <c r="Y257" t="s">
        <v>97</v>
      </c>
      <c r="Z257">
        <v>6</v>
      </c>
      <c r="AA257">
        <v>97.67</v>
      </c>
      <c r="AB257" t="s">
        <v>33</v>
      </c>
      <c r="AC257">
        <v>5</v>
      </c>
      <c r="AD257">
        <v>97.85</v>
      </c>
      <c r="AE257" t="s">
        <v>33</v>
      </c>
    </row>
    <row r="258" spans="1:31">
      <c r="A258">
        <v>257</v>
      </c>
      <c r="B258" t="s">
        <v>2034</v>
      </c>
      <c r="C258" t="s">
        <v>2035</v>
      </c>
      <c r="D258" t="s">
        <v>2036</v>
      </c>
      <c r="E258" t="s">
        <v>2037</v>
      </c>
      <c r="F258" t="s">
        <v>2038</v>
      </c>
      <c r="G258">
        <v>179</v>
      </c>
      <c r="H258" t="s">
        <v>961</v>
      </c>
      <c r="I258">
        <v>2020</v>
      </c>
      <c r="J258">
        <v>2021</v>
      </c>
      <c r="K258">
        <v>2</v>
      </c>
      <c r="L258">
        <v>50.7</v>
      </c>
      <c r="M258" t="s">
        <v>300</v>
      </c>
      <c r="N258">
        <v>179</v>
      </c>
      <c r="O258">
        <v>96.03</v>
      </c>
      <c r="P258" t="s">
        <v>97</v>
      </c>
      <c r="Q258">
        <v>2</v>
      </c>
      <c r="R258">
        <v>81.349999999999994</v>
      </c>
      <c r="S258" t="s">
        <v>214</v>
      </c>
      <c r="T258">
        <v>2</v>
      </c>
      <c r="U258">
        <v>91.98</v>
      </c>
      <c r="V258" t="s">
        <v>98</v>
      </c>
      <c r="W258">
        <v>179</v>
      </c>
      <c r="X258">
        <v>96.05</v>
      </c>
      <c r="Y258" t="s">
        <v>97</v>
      </c>
      <c r="Z258">
        <v>2</v>
      </c>
      <c r="AA258">
        <v>81.349999999999994</v>
      </c>
      <c r="AB258" t="s">
        <v>214</v>
      </c>
      <c r="AC258">
        <v>2</v>
      </c>
      <c r="AD258">
        <v>91.99</v>
      </c>
      <c r="AE258" t="s">
        <v>98</v>
      </c>
    </row>
    <row r="259" spans="1:31">
      <c r="A259">
        <v>258</v>
      </c>
      <c r="B259" t="s">
        <v>2039</v>
      </c>
      <c r="C259" t="s">
        <v>2040</v>
      </c>
      <c r="D259" t="s">
        <v>2041</v>
      </c>
      <c r="E259" t="s">
        <v>2042</v>
      </c>
      <c r="F259" t="s">
        <v>476</v>
      </c>
      <c r="G259">
        <v>179</v>
      </c>
      <c r="H259" t="s">
        <v>27502</v>
      </c>
      <c r="I259">
        <v>2019</v>
      </c>
      <c r="J259">
        <v>2021</v>
      </c>
      <c r="K259">
        <v>5</v>
      </c>
      <c r="L259">
        <v>77</v>
      </c>
      <c r="M259" t="s">
        <v>80</v>
      </c>
      <c r="N259">
        <v>179</v>
      </c>
      <c r="O259">
        <v>96.03</v>
      </c>
      <c r="P259" t="s">
        <v>97</v>
      </c>
      <c r="Q259">
        <v>5</v>
      </c>
      <c r="R259">
        <v>96.02</v>
      </c>
      <c r="S259" t="s">
        <v>97</v>
      </c>
      <c r="T259">
        <v>5</v>
      </c>
      <c r="U259">
        <v>97.85</v>
      </c>
      <c r="V259" t="s">
        <v>33</v>
      </c>
      <c r="W259">
        <v>179</v>
      </c>
      <c r="X259">
        <v>96.05</v>
      </c>
      <c r="Y259" t="s">
        <v>97</v>
      </c>
      <c r="Z259">
        <v>5</v>
      </c>
      <c r="AA259">
        <v>96.03</v>
      </c>
      <c r="AB259" t="s">
        <v>97</v>
      </c>
      <c r="AC259">
        <v>5</v>
      </c>
      <c r="AD259">
        <v>97.85</v>
      </c>
      <c r="AE259" t="s">
        <v>33</v>
      </c>
    </row>
    <row r="260" spans="1:31">
      <c r="A260">
        <v>259</v>
      </c>
      <c r="B260" t="s">
        <v>2043</v>
      </c>
      <c r="C260" t="s">
        <v>2044</v>
      </c>
      <c r="D260" t="s">
        <v>2045</v>
      </c>
      <c r="E260" t="s">
        <v>2046</v>
      </c>
      <c r="F260" t="s">
        <v>1526</v>
      </c>
      <c r="G260">
        <v>179</v>
      </c>
      <c r="H260" t="s">
        <v>27449</v>
      </c>
      <c r="I260">
        <v>2019</v>
      </c>
      <c r="J260">
        <v>2023</v>
      </c>
      <c r="K260">
        <v>4</v>
      </c>
      <c r="L260">
        <v>71.010000000000005</v>
      </c>
      <c r="M260" t="s">
        <v>180</v>
      </c>
      <c r="N260">
        <v>179</v>
      </c>
      <c r="O260">
        <v>96.03</v>
      </c>
      <c r="P260" t="s">
        <v>97</v>
      </c>
      <c r="Q260">
        <v>4</v>
      </c>
      <c r="R260">
        <v>93.83</v>
      </c>
      <c r="S260" t="s">
        <v>50</v>
      </c>
      <c r="T260">
        <v>4</v>
      </c>
      <c r="U260">
        <v>96.8</v>
      </c>
      <c r="V260" t="s">
        <v>22</v>
      </c>
      <c r="W260">
        <v>179</v>
      </c>
      <c r="X260">
        <v>96.05</v>
      </c>
      <c r="Y260" t="s">
        <v>97</v>
      </c>
      <c r="Z260">
        <v>4</v>
      </c>
      <c r="AA260">
        <v>93.83</v>
      </c>
      <c r="AB260" t="s">
        <v>50</v>
      </c>
      <c r="AC260">
        <v>4</v>
      </c>
      <c r="AD260">
        <v>96.83</v>
      </c>
      <c r="AE260" t="s">
        <v>22</v>
      </c>
    </row>
    <row r="261" spans="1:31">
      <c r="A261">
        <v>260</v>
      </c>
      <c r="B261" t="s">
        <v>109</v>
      </c>
      <c r="C261" t="s">
        <v>110</v>
      </c>
      <c r="D261" t="s">
        <v>111</v>
      </c>
      <c r="E261" t="s">
        <v>112</v>
      </c>
      <c r="F261" t="s">
        <v>113</v>
      </c>
      <c r="G261">
        <v>178</v>
      </c>
      <c r="H261" t="s">
        <v>114</v>
      </c>
      <c r="I261">
        <v>2020</v>
      </c>
      <c r="J261">
        <v>2023</v>
      </c>
      <c r="K261">
        <v>13</v>
      </c>
      <c r="L261">
        <v>94.77</v>
      </c>
      <c r="M261" t="s">
        <v>49</v>
      </c>
      <c r="N261">
        <v>178</v>
      </c>
      <c r="O261">
        <v>95.97</v>
      </c>
      <c r="P261" t="s">
        <v>97</v>
      </c>
      <c r="Q261">
        <v>5</v>
      </c>
      <c r="R261">
        <v>96.02</v>
      </c>
      <c r="S261" t="s">
        <v>97</v>
      </c>
      <c r="T261">
        <v>2</v>
      </c>
      <c r="U261">
        <v>91.98</v>
      </c>
      <c r="V261" t="s">
        <v>98</v>
      </c>
      <c r="W261">
        <v>178</v>
      </c>
      <c r="X261">
        <v>95.99</v>
      </c>
      <c r="Y261" t="s">
        <v>97</v>
      </c>
      <c r="Z261">
        <v>5</v>
      </c>
      <c r="AA261">
        <v>96.03</v>
      </c>
      <c r="AB261" t="s">
        <v>97</v>
      </c>
      <c r="AC261">
        <v>2</v>
      </c>
      <c r="AD261">
        <v>91.99</v>
      </c>
      <c r="AE261" t="s">
        <v>98</v>
      </c>
    </row>
    <row r="262" spans="1:31">
      <c r="A262">
        <v>261</v>
      </c>
      <c r="B262" t="s">
        <v>2047</v>
      </c>
      <c r="C262" t="s">
        <v>2048</v>
      </c>
      <c r="D262" t="s">
        <v>2049</v>
      </c>
      <c r="E262" t="s">
        <v>2050</v>
      </c>
      <c r="F262" t="s">
        <v>140</v>
      </c>
      <c r="G262">
        <v>178</v>
      </c>
      <c r="H262" t="s">
        <v>27484</v>
      </c>
      <c r="I262">
        <v>2021</v>
      </c>
      <c r="J262">
        <v>2024</v>
      </c>
      <c r="K262">
        <v>9</v>
      </c>
      <c r="L262">
        <v>89.83</v>
      </c>
      <c r="M262" t="s">
        <v>86</v>
      </c>
      <c r="N262">
        <v>178</v>
      </c>
      <c r="O262">
        <v>95.97</v>
      </c>
      <c r="P262" t="s">
        <v>97</v>
      </c>
      <c r="Q262">
        <v>5</v>
      </c>
      <c r="R262">
        <v>96.02</v>
      </c>
      <c r="S262" t="s">
        <v>97</v>
      </c>
      <c r="T262">
        <v>5</v>
      </c>
      <c r="U262">
        <v>97.85</v>
      </c>
      <c r="V262" t="s">
        <v>33</v>
      </c>
      <c r="W262">
        <v>178</v>
      </c>
      <c r="X262">
        <v>95.99</v>
      </c>
      <c r="Y262" t="s">
        <v>97</v>
      </c>
      <c r="Z262">
        <v>5</v>
      </c>
      <c r="AA262">
        <v>96.03</v>
      </c>
      <c r="AB262" t="s">
        <v>97</v>
      </c>
      <c r="AC262">
        <v>5</v>
      </c>
      <c r="AD262">
        <v>97.85</v>
      </c>
      <c r="AE262" t="s">
        <v>33</v>
      </c>
    </row>
    <row r="263" spans="1:31">
      <c r="A263">
        <v>262</v>
      </c>
      <c r="B263" t="s">
        <v>2051</v>
      </c>
      <c r="C263" t="s">
        <v>2052</v>
      </c>
      <c r="D263" t="s">
        <v>2053</v>
      </c>
      <c r="E263" t="s">
        <v>2054</v>
      </c>
      <c r="F263" t="s">
        <v>1777</v>
      </c>
      <c r="G263">
        <v>177</v>
      </c>
      <c r="H263" t="s">
        <v>27359</v>
      </c>
      <c r="I263">
        <v>2021</v>
      </c>
      <c r="J263">
        <v>2024</v>
      </c>
      <c r="K263">
        <v>7</v>
      </c>
      <c r="L263">
        <v>85.02</v>
      </c>
      <c r="M263" t="s">
        <v>235</v>
      </c>
      <c r="N263">
        <v>177</v>
      </c>
      <c r="O263">
        <v>95.94</v>
      </c>
      <c r="P263" t="s">
        <v>97</v>
      </c>
      <c r="Q263">
        <v>4</v>
      </c>
      <c r="R263">
        <v>93.83</v>
      </c>
      <c r="S263" t="s">
        <v>50</v>
      </c>
      <c r="T263">
        <v>3</v>
      </c>
      <c r="U263">
        <v>95.19</v>
      </c>
      <c r="V263" t="s">
        <v>49</v>
      </c>
      <c r="W263">
        <v>177</v>
      </c>
      <c r="X263">
        <v>95.96</v>
      </c>
      <c r="Y263" t="s">
        <v>97</v>
      </c>
      <c r="Z263">
        <v>4</v>
      </c>
      <c r="AA263">
        <v>93.83</v>
      </c>
      <c r="AB263" t="s">
        <v>50</v>
      </c>
      <c r="AC263">
        <v>3</v>
      </c>
      <c r="AD263">
        <v>95.23</v>
      </c>
      <c r="AE263" t="s">
        <v>49</v>
      </c>
    </row>
    <row r="264" spans="1:31">
      <c r="A264">
        <v>263</v>
      </c>
      <c r="B264" t="s">
        <v>2055</v>
      </c>
      <c r="C264" t="s">
        <v>2056</v>
      </c>
      <c r="D264" t="e">
        <f>-xfVInQAAAAJ</f>
        <v>#NAME?</v>
      </c>
      <c r="E264" t="s">
        <v>2057</v>
      </c>
      <c r="F264" t="s">
        <v>2058</v>
      </c>
      <c r="G264">
        <v>177</v>
      </c>
      <c r="H264" t="s">
        <v>27503</v>
      </c>
      <c r="I264">
        <v>2021</v>
      </c>
      <c r="J264">
        <v>2022</v>
      </c>
      <c r="K264">
        <v>7</v>
      </c>
      <c r="L264">
        <v>85.02</v>
      </c>
      <c r="M264" t="s">
        <v>235</v>
      </c>
      <c r="N264">
        <v>177</v>
      </c>
      <c r="O264">
        <v>95.94</v>
      </c>
      <c r="P264" t="s">
        <v>97</v>
      </c>
      <c r="Q264">
        <v>5</v>
      </c>
      <c r="R264">
        <v>96.02</v>
      </c>
      <c r="S264" t="s">
        <v>97</v>
      </c>
      <c r="T264">
        <v>4</v>
      </c>
      <c r="U264">
        <v>96.8</v>
      </c>
      <c r="V264" t="s">
        <v>22</v>
      </c>
      <c r="W264">
        <v>176</v>
      </c>
      <c r="X264">
        <v>95.93</v>
      </c>
      <c r="Y264" t="s">
        <v>97</v>
      </c>
      <c r="Z264">
        <v>5</v>
      </c>
      <c r="AA264">
        <v>96.03</v>
      </c>
      <c r="AB264" t="s">
        <v>97</v>
      </c>
      <c r="AC264">
        <v>4</v>
      </c>
      <c r="AD264">
        <v>96.83</v>
      </c>
      <c r="AE264" t="s">
        <v>22</v>
      </c>
    </row>
    <row r="265" spans="1:31">
      <c r="A265">
        <v>264</v>
      </c>
      <c r="B265" t="s">
        <v>2059</v>
      </c>
      <c r="C265" t="s">
        <v>2060</v>
      </c>
      <c r="D265" t="s">
        <v>2061</v>
      </c>
      <c r="E265" t="s">
        <v>2062</v>
      </c>
      <c r="F265" t="s">
        <v>2063</v>
      </c>
      <c r="G265">
        <v>175</v>
      </c>
      <c r="H265" t="s">
        <v>27504</v>
      </c>
      <c r="I265">
        <v>2019</v>
      </c>
      <c r="J265">
        <v>2024</v>
      </c>
      <c r="K265">
        <v>21</v>
      </c>
      <c r="L265">
        <v>98.04</v>
      </c>
      <c r="M265" t="s">
        <v>33</v>
      </c>
      <c r="N265">
        <v>175</v>
      </c>
      <c r="O265">
        <v>95.89</v>
      </c>
      <c r="P265" t="s">
        <v>97</v>
      </c>
      <c r="Q265">
        <v>6</v>
      </c>
      <c r="R265">
        <v>97.67</v>
      </c>
      <c r="S265" t="s">
        <v>33</v>
      </c>
      <c r="T265">
        <v>6</v>
      </c>
      <c r="U265">
        <v>98.48</v>
      </c>
      <c r="V265" t="s">
        <v>33</v>
      </c>
      <c r="W265">
        <v>175</v>
      </c>
      <c r="X265">
        <v>95.89</v>
      </c>
      <c r="Y265" t="s">
        <v>97</v>
      </c>
      <c r="Z265">
        <v>6</v>
      </c>
      <c r="AA265">
        <v>97.67</v>
      </c>
      <c r="AB265" t="s">
        <v>33</v>
      </c>
      <c r="AC265">
        <v>6</v>
      </c>
      <c r="AD265">
        <v>98.48</v>
      </c>
      <c r="AE265" t="s">
        <v>33</v>
      </c>
    </row>
    <row r="266" spans="1:31">
      <c r="A266">
        <v>265</v>
      </c>
      <c r="B266" t="s">
        <v>2064</v>
      </c>
      <c r="C266" t="s">
        <v>2065</v>
      </c>
      <c r="D266" t="s">
        <v>2066</v>
      </c>
      <c r="E266" t="s">
        <v>2067</v>
      </c>
      <c r="F266" t="s">
        <v>2068</v>
      </c>
      <c r="G266">
        <v>175</v>
      </c>
      <c r="H266" t="s">
        <v>961</v>
      </c>
      <c r="I266">
        <v>2020</v>
      </c>
      <c r="J266">
        <v>2021</v>
      </c>
      <c r="K266">
        <v>4</v>
      </c>
      <c r="L266">
        <v>71.010000000000005</v>
      </c>
      <c r="M266" t="s">
        <v>180</v>
      </c>
      <c r="N266">
        <v>175</v>
      </c>
      <c r="O266">
        <v>95.89</v>
      </c>
      <c r="P266" t="s">
        <v>97</v>
      </c>
      <c r="Q266">
        <v>3</v>
      </c>
      <c r="R266">
        <v>89.22</v>
      </c>
      <c r="S266" t="s">
        <v>62</v>
      </c>
      <c r="T266">
        <v>2</v>
      </c>
      <c r="U266">
        <v>91.98</v>
      </c>
      <c r="V266" t="s">
        <v>98</v>
      </c>
      <c r="W266">
        <v>174</v>
      </c>
      <c r="X266">
        <v>95.88</v>
      </c>
      <c r="Y266" t="s">
        <v>97</v>
      </c>
      <c r="Z266">
        <v>3</v>
      </c>
      <c r="AA266">
        <v>89.24</v>
      </c>
      <c r="AB266" t="s">
        <v>62</v>
      </c>
      <c r="AC266">
        <v>2</v>
      </c>
      <c r="AD266">
        <v>91.99</v>
      </c>
      <c r="AE266" t="s">
        <v>98</v>
      </c>
    </row>
    <row r="267" spans="1:31">
      <c r="A267">
        <v>266</v>
      </c>
      <c r="B267" t="s">
        <v>2069</v>
      </c>
      <c r="C267" t="s">
        <v>2070</v>
      </c>
      <c r="D267" t="s">
        <v>2071</v>
      </c>
      <c r="E267" t="s">
        <v>2072</v>
      </c>
      <c r="F267" t="s">
        <v>2073</v>
      </c>
      <c r="G267">
        <v>174</v>
      </c>
      <c r="H267" t="s">
        <v>27505</v>
      </c>
      <c r="I267">
        <v>2019</v>
      </c>
      <c r="J267">
        <v>2024</v>
      </c>
      <c r="K267">
        <v>10</v>
      </c>
      <c r="L267">
        <v>91.54</v>
      </c>
      <c r="M267" t="s">
        <v>98</v>
      </c>
      <c r="N267">
        <v>174</v>
      </c>
      <c r="O267">
        <v>95.86</v>
      </c>
      <c r="P267" t="s">
        <v>97</v>
      </c>
      <c r="Q267">
        <v>7</v>
      </c>
      <c r="R267">
        <v>98.6</v>
      </c>
      <c r="S267" t="s">
        <v>16</v>
      </c>
      <c r="T267">
        <v>7</v>
      </c>
      <c r="U267">
        <v>98.85</v>
      </c>
      <c r="V267" t="s">
        <v>16</v>
      </c>
      <c r="W267">
        <v>174</v>
      </c>
      <c r="X267">
        <v>95.88</v>
      </c>
      <c r="Y267" t="s">
        <v>97</v>
      </c>
      <c r="Z267">
        <v>7</v>
      </c>
      <c r="AA267">
        <v>98.6</v>
      </c>
      <c r="AB267" t="s">
        <v>16</v>
      </c>
      <c r="AC267">
        <v>7</v>
      </c>
      <c r="AD267">
        <v>98.85</v>
      </c>
      <c r="AE267" t="s">
        <v>16</v>
      </c>
    </row>
    <row r="268" spans="1:31">
      <c r="A268">
        <v>267</v>
      </c>
      <c r="B268" t="s">
        <v>2074</v>
      </c>
      <c r="C268" t="s">
        <v>2075</v>
      </c>
      <c r="D268" t="s">
        <v>2076</v>
      </c>
      <c r="E268" t="s">
        <v>2077</v>
      </c>
      <c r="F268" t="s">
        <v>1372</v>
      </c>
      <c r="G268">
        <v>174</v>
      </c>
      <c r="H268" t="s">
        <v>27506</v>
      </c>
      <c r="I268">
        <v>2021</v>
      </c>
      <c r="J268">
        <v>2023</v>
      </c>
      <c r="K268">
        <v>3</v>
      </c>
      <c r="L268">
        <v>62.47</v>
      </c>
      <c r="M268" t="s">
        <v>63</v>
      </c>
      <c r="N268">
        <v>176</v>
      </c>
      <c r="O268">
        <v>95.91</v>
      </c>
      <c r="P268" t="s">
        <v>97</v>
      </c>
      <c r="Q268">
        <v>2</v>
      </c>
      <c r="R268">
        <v>81.349999999999994</v>
      </c>
      <c r="S268" t="s">
        <v>214</v>
      </c>
      <c r="T268">
        <v>1</v>
      </c>
      <c r="U268">
        <v>85.52</v>
      </c>
      <c r="V268" t="s">
        <v>196</v>
      </c>
      <c r="W268">
        <v>176</v>
      </c>
      <c r="X268">
        <v>95.93</v>
      </c>
      <c r="Y268" t="s">
        <v>97</v>
      </c>
      <c r="Z268">
        <v>2</v>
      </c>
      <c r="AA268">
        <v>81.349999999999994</v>
      </c>
      <c r="AB268" t="s">
        <v>214</v>
      </c>
      <c r="AC268">
        <v>1</v>
      </c>
      <c r="AD268">
        <v>85.52</v>
      </c>
      <c r="AE268" t="s">
        <v>196</v>
      </c>
    </row>
    <row r="269" spans="1:31">
      <c r="A269">
        <v>268</v>
      </c>
      <c r="B269" t="s">
        <v>2078</v>
      </c>
      <c r="C269" t="s">
        <v>2079</v>
      </c>
      <c r="D269" t="s">
        <v>2080</v>
      </c>
      <c r="E269" t="s">
        <v>2081</v>
      </c>
      <c r="F269" t="s">
        <v>2082</v>
      </c>
      <c r="G269">
        <v>173</v>
      </c>
      <c r="H269" t="s">
        <v>27507</v>
      </c>
      <c r="I269">
        <v>2019</v>
      </c>
      <c r="J269">
        <v>2024</v>
      </c>
      <c r="K269">
        <v>18</v>
      </c>
      <c r="L269">
        <v>97.25</v>
      </c>
      <c r="M269" t="s">
        <v>22</v>
      </c>
      <c r="N269">
        <v>173</v>
      </c>
      <c r="O269">
        <v>95.85</v>
      </c>
      <c r="P269" t="s">
        <v>97</v>
      </c>
      <c r="Q269">
        <v>7</v>
      </c>
      <c r="R269">
        <v>98.6</v>
      </c>
      <c r="S269" t="s">
        <v>16</v>
      </c>
      <c r="T269">
        <v>5</v>
      </c>
      <c r="U269">
        <v>97.85</v>
      </c>
      <c r="V269" t="s">
        <v>33</v>
      </c>
      <c r="W269">
        <v>173</v>
      </c>
      <c r="X269">
        <v>95.85</v>
      </c>
      <c r="Y269" t="s">
        <v>97</v>
      </c>
      <c r="Z269">
        <v>7</v>
      </c>
      <c r="AA269">
        <v>98.6</v>
      </c>
      <c r="AB269" t="s">
        <v>16</v>
      </c>
      <c r="AC269">
        <v>5</v>
      </c>
      <c r="AD269">
        <v>97.85</v>
      </c>
      <c r="AE269" t="s">
        <v>33</v>
      </c>
    </row>
    <row r="270" spans="1:31">
      <c r="A270">
        <v>269</v>
      </c>
      <c r="B270" t="s">
        <v>2083</v>
      </c>
      <c r="C270" t="s">
        <v>2084</v>
      </c>
      <c r="D270" t="s">
        <v>2085</v>
      </c>
      <c r="E270" t="s">
        <v>2086</v>
      </c>
      <c r="F270" t="s">
        <v>2087</v>
      </c>
      <c r="G270">
        <v>173</v>
      </c>
      <c r="H270" t="s">
        <v>27508</v>
      </c>
      <c r="I270">
        <v>2020</v>
      </c>
      <c r="J270">
        <v>2024</v>
      </c>
      <c r="K270">
        <v>15</v>
      </c>
      <c r="L270">
        <v>96.1</v>
      </c>
      <c r="M270" t="s">
        <v>97</v>
      </c>
      <c r="N270">
        <v>173</v>
      </c>
      <c r="O270">
        <v>95.85</v>
      </c>
      <c r="P270" t="s">
        <v>97</v>
      </c>
      <c r="Q270">
        <v>7</v>
      </c>
      <c r="R270">
        <v>98.6</v>
      </c>
      <c r="S270" t="s">
        <v>16</v>
      </c>
      <c r="T270">
        <v>6</v>
      </c>
      <c r="U270">
        <v>98.48</v>
      </c>
      <c r="V270" t="s">
        <v>33</v>
      </c>
      <c r="W270">
        <v>173</v>
      </c>
      <c r="X270">
        <v>95.85</v>
      </c>
      <c r="Y270" t="s">
        <v>97</v>
      </c>
      <c r="Z270">
        <v>7</v>
      </c>
      <c r="AA270">
        <v>98.6</v>
      </c>
      <c r="AB270" t="s">
        <v>16</v>
      </c>
      <c r="AC270">
        <v>6</v>
      </c>
      <c r="AD270">
        <v>98.48</v>
      </c>
      <c r="AE270" t="s">
        <v>33</v>
      </c>
    </row>
    <row r="271" spans="1:31">
      <c r="A271">
        <v>270</v>
      </c>
      <c r="B271" t="s">
        <v>2088</v>
      </c>
      <c r="C271" t="s">
        <v>2089</v>
      </c>
      <c r="D271" t="s">
        <v>2090</v>
      </c>
      <c r="E271" t="s">
        <v>2091</v>
      </c>
      <c r="F271" t="s">
        <v>2092</v>
      </c>
      <c r="G271">
        <v>173</v>
      </c>
      <c r="H271" t="s">
        <v>27509</v>
      </c>
      <c r="I271">
        <v>2019</v>
      </c>
      <c r="J271">
        <v>2020</v>
      </c>
      <c r="K271">
        <v>3</v>
      </c>
      <c r="L271">
        <v>62.47</v>
      </c>
      <c r="M271" t="s">
        <v>63</v>
      </c>
      <c r="N271">
        <v>173</v>
      </c>
      <c r="O271">
        <v>95.85</v>
      </c>
      <c r="P271" t="s">
        <v>97</v>
      </c>
      <c r="Q271">
        <v>1</v>
      </c>
      <c r="R271">
        <v>62.97</v>
      </c>
      <c r="S271" t="s">
        <v>197</v>
      </c>
      <c r="T271">
        <v>1</v>
      </c>
      <c r="U271">
        <v>85.52</v>
      </c>
      <c r="V271" t="s">
        <v>196</v>
      </c>
      <c r="W271">
        <v>172</v>
      </c>
      <c r="X271">
        <v>95.8</v>
      </c>
      <c r="Y271" t="s">
        <v>97</v>
      </c>
      <c r="Z271">
        <v>1</v>
      </c>
      <c r="AA271">
        <v>62.97</v>
      </c>
      <c r="AB271" t="s">
        <v>197</v>
      </c>
      <c r="AC271">
        <v>1</v>
      </c>
      <c r="AD271">
        <v>85.52</v>
      </c>
      <c r="AE271" t="s">
        <v>196</v>
      </c>
    </row>
    <row r="272" spans="1:31">
      <c r="A272">
        <v>271</v>
      </c>
      <c r="B272" t="s">
        <v>2093</v>
      </c>
      <c r="C272" t="s">
        <v>2094</v>
      </c>
      <c r="D272" t="s">
        <v>2095</v>
      </c>
      <c r="E272" t="s">
        <v>2096</v>
      </c>
      <c r="F272" t="s">
        <v>2097</v>
      </c>
      <c r="G272">
        <v>173</v>
      </c>
      <c r="H272" t="s">
        <v>27510</v>
      </c>
      <c r="I272">
        <v>2019</v>
      </c>
      <c r="J272">
        <v>2024</v>
      </c>
      <c r="K272">
        <v>5</v>
      </c>
      <c r="L272">
        <v>77</v>
      </c>
      <c r="M272" t="s">
        <v>80</v>
      </c>
      <c r="N272">
        <v>173</v>
      </c>
      <c r="O272">
        <v>95.85</v>
      </c>
      <c r="P272" t="s">
        <v>97</v>
      </c>
      <c r="Q272">
        <v>4</v>
      </c>
      <c r="R272">
        <v>93.83</v>
      </c>
      <c r="S272" t="s">
        <v>50</v>
      </c>
      <c r="T272">
        <v>4</v>
      </c>
      <c r="U272">
        <v>96.8</v>
      </c>
      <c r="V272" t="s">
        <v>22</v>
      </c>
      <c r="W272">
        <v>173</v>
      </c>
      <c r="X272">
        <v>95.85</v>
      </c>
      <c r="Y272" t="s">
        <v>97</v>
      </c>
      <c r="Z272">
        <v>4</v>
      </c>
      <c r="AA272">
        <v>93.83</v>
      </c>
      <c r="AB272" t="s">
        <v>50</v>
      </c>
      <c r="AC272">
        <v>4</v>
      </c>
      <c r="AD272">
        <v>96.83</v>
      </c>
      <c r="AE272" t="s">
        <v>22</v>
      </c>
    </row>
    <row r="273" spans="1:31">
      <c r="A273">
        <v>272</v>
      </c>
      <c r="B273" t="s">
        <v>2098</v>
      </c>
      <c r="C273" t="s">
        <v>2099</v>
      </c>
      <c r="D273" t="s">
        <v>2100</v>
      </c>
      <c r="E273" t="s">
        <v>2101</v>
      </c>
      <c r="F273" t="s">
        <v>320</v>
      </c>
      <c r="G273">
        <v>172</v>
      </c>
      <c r="H273" t="s">
        <v>27511</v>
      </c>
      <c r="I273">
        <v>2019</v>
      </c>
      <c r="J273">
        <v>2024</v>
      </c>
      <c r="K273">
        <v>12</v>
      </c>
      <c r="L273">
        <v>94.11</v>
      </c>
      <c r="M273" t="s">
        <v>50</v>
      </c>
      <c r="N273">
        <v>172</v>
      </c>
      <c r="O273">
        <v>95.79</v>
      </c>
      <c r="P273" t="s">
        <v>97</v>
      </c>
      <c r="Q273">
        <v>4</v>
      </c>
      <c r="R273">
        <v>93.83</v>
      </c>
      <c r="S273" t="s">
        <v>50</v>
      </c>
      <c r="T273">
        <v>2</v>
      </c>
      <c r="U273">
        <v>91.98</v>
      </c>
      <c r="V273" t="s">
        <v>98</v>
      </c>
      <c r="W273">
        <v>172</v>
      </c>
      <c r="X273">
        <v>95.8</v>
      </c>
      <c r="Y273" t="s">
        <v>97</v>
      </c>
      <c r="Z273">
        <v>4</v>
      </c>
      <c r="AA273">
        <v>93.83</v>
      </c>
      <c r="AB273" t="s">
        <v>50</v>
      </c>
      <c r="AC273">
        <v>2</v>
      </c>
      <c r="AD273">
        <v>91.99</v>
      </c>
      <c r="AE273" t="s">
        <v>98</v>
      </c>
    </row>
    <row r="274" spans="1:31">
      <c r="A274">
        <v>273</v>
      </c>
      <c r="B274" t="s">
        <v>2102</v>
      </c>
      <c r="C274" t="s">
        <v>2103</v>
      </c>
      <c r="D274" t="s">
        <v>2104</v>
      </c>
      <c r="E274" t="s">
        <v>2105</v>
      </c>
      <c r="F274" t="s">
        <v>2106</v>
      </c>
      <c r="G274">
        <v>171</v>
      </c>
      <c r="H274" t="s">
        <v>27512</v>
      </c>
      <c r="I274">
        <v>2021</v>
      </c>
      <c r="J274">
        <v>2023</v>
      </c>
      <c r="K274">
        <v>4</v>
      </c>
      <c r="L274">
        <v>71.010000000000005</v>
      </c>
      <c r="M274" t="s">
        <v>180</v>
      </c>
      <c r="N274">
        <v>171</v>
      </c>
      <c r="O274">
        <v>95.77</v>
      </c>
      <c r="P274" t="s">
        <v>97</v>
      </c>
      <c r="Q274">
        <v>4</v>
      </c>
      <c r="R274">
        <v>93.83</v>
      </c>
      <c r="S274" t="s">
        <v>50</v>
      </c>
      <c r="T274">
        <v>3</v>
      </c>
      <c r="U274">
        <v>95.19</v>
      </c>
      <c r="V274" t="s">
        <v>49</v>
      </c>
      <c r="W274">
        <v>170</v>
      </c>
      <c r="X274">
        <v>95.77</v>
      </c>
      <c r="Y274" t="s">
        <v>97</v>
      </c>
      <c r="Z274">
        <v>4</v>
      </c>
      <c r="AA274">
        <v>93.83</v>
      </c>
      <c r="AB274" t="s">
        <v>50</v>
      </c>
      <c r="AC274">
        <v>3</v>
      </c>
      <c r="AD274">
        <v>95.23</v>
      </c>
      <c r="AE274" t="s">
        <v>49</v>
      </c>
    </row>
    <row r="275" spans="1:31">
      <c r="A275">
        <v>274</v>
      </c>
      <c r="B275" t="s">
        <v>2107</v>
      </c>
      <c r="C275" t="s">
        <v>2108</v>
      </c>
      <c r="D275" t="s">
        <v>2109</v>
      </c>
      <c r="E275" t="s">
        <v>2110</v>
      </c>
      <c r="F275" t="s">
        <v>2111</v>
      </c>
      <c r="G275">
        <v>170</v>
      </c>
      <c r="H275" t="s">
        <v>27513</v>
      </c>
      <c r="I275">
        <v>2019</v>
      </c>
      <c r="J275">
        <v>2024</v>
      </c>
      <c r="K275">
        <v>9</v>
      </c>
      <c r="L275">
        <v>89.83</v>
      </c>
      <c r="M275" t="s">
        <v>86</v>
      </c>
      <c r="N275">
        <v>170</v>
      </c>
      <c r="O275">
        <v>95.75</v>
      </c>
      <c r="P275" t="s">
        <v>97</v>
      </c>
      <c r="Q275">
        <v>5</v>
      </c>
      <c r="R275">
        <v>96.02</v>
      </c>
      <c r="S275" t="s">
        <v>97</v>
      </c>
      <c r="T275">
        <v>3</v>
      </c>
      <c r="U275">
        <v>95.19</v>
      </c>
      <c r="V275" t="s">
        <v>49</v>
      </c>
      <c r="W275">
        <v>170</v>
      </c>
      <c r="X275">
        <v>95.77</v>
      </c>
      <c r="Y275" t="s">
        <v>97</v>
      </c>
      <c r="Z275">
        <v>5</v>
      </c>
      <c r="AA275">
        <v>96.03</v>
      </c>
      <c r="AB275" t="s">
        <v>97</v>
      </c>
      <c r="AC275">
        <v>3</v>
      </c>
      <c r="AD275">
        <v>95.23</v>
      </c>
      <c r="AE275" t="s">
        <v>49</v>
      </c>
    </row>
    <row r="276" spans="1:31">
      <c r="A276">
        <v>275</v>
      </c>
      <c r="B276" t="s">
        <v>2112</v>
      </c>
      <c r="C276" t="s">
        <v>2113</v>
      </c>
      <c r="D276" t="s">
        <v>2114</v>
      </c>
      <c r="E276" t="s">
        <v>1542</v>
      </c>
      <c r="F276" t="s">
        <v>1543</v>
      </c>
      <c r="G276">
        <v>170</v>
      </c>
      <c r="H276" t="s">
        <v>27514</v>
      </c>
      <c r="I276">
        <v>2020</v>
      </c>
      <c r="J276">
        <v>2024</v>
      </c>
      <c r="K276">
        <v>10</v>
      </c>
      <c r="L276">
        <v>91.54</v>
      </c>
      <c r="M276" t="s">
        <v>98</v>
      </c>
      <c r="N276">
        <v>170</v>
      </c>
      <c r="O276">
        <v>95.75</v>
      </c>
      <c r="P276" t="s">
        <v>97</v>
      </c>
      <c r="Q276">
        <v>3</v>
      </c>
      <c r="R276">
        <v>89.22</v>
      </c>
      <c r="S276" t="s">
        <v>62</v>
      </c>
      <c r="T276">
        <v>2</v>
      </c>
      <c r="U276">
        <v>91.98</v>
      </c>
      <c r="V276" t="s">
        <v>98</v>
      </c>
      <c r="W276">
        <v>169</v>
      </c>
      <c r="X276">
        <v>95.74</v>
      </c>
      <c r="Y276" t="s">
        <v>97</v>
      </c>
      <c r="Z276">
        <v>3</v>
      </c>
      <c r="AA276">
        <v>89.24</v>
      </c>
      <c r="AB276" t="s">
        <v>62</v>
      </c>
      <c r="AC276">
        <v>2</v>
      </c>
      <c r="AD276">
        <v>91.99</v>
      </c>
      <c r="AE276" t="s">
        <v>98</v>
      </c>
    </row>
    <row r="277" spans="1:31">
      <c r="A277">
        <v>276</v>
      </c>
      <c r="B277" t="s">
        <v>2115</v>
      </c>
      <c r="C277" t="s">
        <v>2116</v>
      </c>
      <c r="D277" t="s">
        <v>2117</v>
      </c>
      <c r="E277" t="s">
        <v>2118</v>
      </c>
      <c r="F277" t="s">
        <v>2119</v>
      </c>
      <c r="G277">
        <v>170</v>
      </c>
      <c r="H277" t="s">
        <v>961</v>
      </c>
      <c r="I277">
        <v>2020</v>
      </c>
      <c r="J277">
        <v>2021</v>
      </c>
      <c r="K277">
        <v>4</v>
      </c>
      <c r="L277">
        <v>71.010000000000005</v>
      </c>
      <c r="M277" t="s">
        <v>180</v>
      </c>
      <c r="N277">
        <v>170</v>
      </c>
      <c r="O277">
        <v>95.75</v>
      </c>
      <c r="P277" t="s">
        <v>97</v>
      </c>
      <c r="Q277">
        <v>2</v>
      </c>
      <c r="R277">
        <v>81.349999999999994</v>
      </c>
      <c r="S277" t="s">
        <v>214</v>
      </c>
      <c r="T277">
        <v>1</v>
      </c>
      <c r="U277">
        <v>85.52</v>
      </c>
      <c r="V277" t="s">
        <v>196</v>
      </c>
      <c r="W277">
        <v>169</v>
      </c>
      <c r="X277">
        <v>95.74</v>
      </c>
      <c r="Y277" t="s">
        <v>97</v>
      </c>
      <c r="Z277">
        <v>2</v>
      </c>
      <c r="AA277">
        <v>81.349999999999994</v>
      </c>
      <c r="AB277" t="s">
        <v>214</v>
      </c>
      <c r="AC277">
        <v>1</v>
      </c>
      <c r="AD277">
        <v>85.52</v>
      </c>
      <c r="AE277" t="s">
        <v>196</v>
      </c>
    </row>
    <row r="278" spans="1:31">
      <c r="A278">
        <v>277</v>
      </c>
      <c r="B278" t="s">
        <v>2120</v>
      </c>
      <c r="C278" t="s">
        <v>2121</v>
      </c>
      <c r="D278" t="s">
        <v>2122</v>
      </c>
      <c r="E278" t="s">
        <v>2123</v>
      </c>
      <c r="F278" t="s">
        <v>2124</v>
      </c>
      <c r="G278">
        <v>170</v>
      </c>
      <c r="H278" t="s">
        <v>961</v>
      </c>
      <c r="I278">
        <v>2021</v>
      </c>
      <c r="J278">
        <v>2024</v>
      </c>
      <c r="K278">
        <v>15</v>
      </c>
      <c r="L278">
        <v>96.1</v>
      </c>
      <c r="M278" t="s">
        <v>97</v>
      </c>
      <c r="N278">
        <v>170</v>
      </c>
      <c r="O278">
        <v>95.75</v>
      </c>
      <c r="P278" t="s">
        <v>97</v>
      </c>
      <c r="Q278">
        <v>7</v>
      </c>
      <c r="R278">
        <v>98.6</v>
      </c>
      <c r="S278" t="s">
        <v>16</v>
      </c>
      <c r="T278">
        <v>5</v>
      </c>
      <c r="U278">
        <v>97.85</v>
      </c>
      <c r="V278" t="s">
        <v>33</v>
      </c>
      <c r="W278">
        <v>169</v>
      </c>
      <c r="X278">
        <v>95.74</v>
      </c>
      <c r="Y278" t="s">
        <v>97</v>
      </c>
      <c r="Z278">
        <v>7</v>
      </c>
      <c r="AA278">
        <v>98.6</v>
      </c>
      <c r="AB278" t="s">
        <v>16</v>
      </c>
      <c r="AC278">
        <v>5</v>
      </c>
      <c r="AD278">
        <v>97.85</v>
      </c>
      <c r="AE278" t="s">
        <v>33</v>
      </c>
    </row>
    <row r="279" spans="1:31">
      <c r="A279">
        <v>278</v>
      </c>
      <c r="B279" t="s">
        <v>2125</v>
      </c>
      <c r="C279" t="s">
        <v>2126</v>
      </c>
      <c r="D279" t="s">
        <v>2127</v>
      </c>
      <c r="E279" t="s">
        <v>2128</v>
      </c>
      <c r="F279" t="s">
        <v>708</v>
      </c>
      <c r="G279">
        <v>170</v>
      </c>
      <c r="H279" t="s">
        <v>27515</v>
      </c>
      <c r="I279">
        <v>2023</v>
      </c>
      <c r="J279">
        <v>2024</v>
      </c>
      <c r="K279">
        <v>2</v>
      </c>
      <c r="L279">
        <v>50.7</v>
      </c>
      <c r="M279" t="s">
        <v>300</v>
      </c>
      <c r="N279">
        <v>170</v>
      </c>
      <c r="O279">
        <v>95.75</v>
      </c>
      <c r="P279" t="s">
        <v>97</v>
      </c>
      <c r="Q279">
        <v>1</v>
      </c>
      <c r="R279">
        <v>62.97</v>
      </c>
      <c r="S279" t="s">
        <v>197</v>
      </c>
      <c r="T279">
        <v>1</v>
      </c>
      <c r="U279">
        <v>85.52</v>
      </c>
      <c r="V279" t="s">
        <v>196</v>
      </c>
      <c r="W279">
        <v>169</v>
      </c>
      <c r="X279">
        <v>95.74</v>
      </c>
      <c r="Y279" t="s">
        <v>97</v>
      </c>
      <c r="Z279">
        <v>1</v>
      </c>
      <c r="AA279">
        <v>62.97</v>
      </c>
      <c r="AB279" t="s">
        <v>197</v>
      </c>
      <c r="AC279">
        <v>1</v>
      </c>
      <c r="AD279">
        <v>85.52</v>
      </c>
      <c r="AE279" t="s">
        <v>196</v>
      </c>
    </row>
    <row r="280" spans="1:31">
      <c r="A280">
        <v>279</v>
      </c>
      <c r="B280" t="s">
        <v>2129</v>
      </c>
      <c r="C280" t="s">
        <v>2130</v>
      </c>
      <c r="D280" t="s">
        <v>2131</v>
      </c>
      <c r="E280" t="s">
        <v>2132</v>
      </c>
      <c r="F280" t="s">
        <v>2133</v>
      </c>
      <c r="G280">
        <v>169</v>
      </c>
      <c r="H280" t="s">
        <v>27516</v>
      </c>
      <c r="I280">
        <v>2019</v>
      </c>
      <c r="J280">
        <v>2024</v>
      </c>
      <c r="K280">
        <v>8</v>
      </c>
      <c r="L280">
        <v>87.79</v>
      </c>
      <c r="M280" t="s">
        <v>51</v>
      </c>
      <c r="N280">
        <v>169</v>
      </c>
      <c r="O280">
        <v>95.68</v>
      </c>
      <c r="P280" t="s">
        <v>97</v>
      </c>
      <c r="Q280">
        <v>4</v>
      </c>
      <c r="R280">
        <v>93.83</v>
      </c>
      <c r="S280" t="s">
        <v>50</v>
      </c>
      <c r="T280">
        <v>2</v>
      </c>
      <c r="U280">
        <v>91.98</v>
      </c>
      <c r="V280" t="s">
        <v>98</v>
      </c>
      <c r="W280">
        <v>169</v>
      </c>
      <c r="X280">
        <v>95.74</v>
      </c>
      <c r="Y280" t="s">
        <v>97</v>
      </c>
      <c r="Z280">
        <v>4</v>
      </c>
      <c r="AA280">
        <v>93.83</v>
      </c>
      <c r="AB280" t="s">
        <v>50</v>
      </c>
      <c r="AC280">
        <v>2</v>
      </c>
      <c r="AD280">
        <v>91.99</v>
      </c>
      <c r="AE280" t="s">
        <v>98</v>
      </c>
    </row>
    <row r="281" spans="1:31">
      <c r="A281">
        <v>280</v>
      </c>
      <c r="B281" t="s">
        <v>2134</v>
      </c>
      <c r="C281" t="s">
        <v>2135</v>
      </c>
      <c r="D281" t="s">
        <v>2136</v>
      </c>
      <c r="E281" t="s">
        <v>402</v>
      </c>
      <c r="F281" t="s">
        <v>73</v>
      </c>
      <c r="G281">
        <v>169</v>
      </c>
      <c r="H281" t="s">
        <v>27517</v>
      </c>
      <c r="I281">
        <v>2020</v>
      </c>
      <c r="J281">
        <v>2021</v>
      </c>
      <c r="K281">
        <v>5</v>
      </c>
      <c r="L281">
        <v>77</v>
      </c>
      <c r="M281" t="s">
        <v>80</v>
      </c>
      <c r="N281">
        <v>169</v>
      </c>
      <c r="O281">
        <v>95.68</v>
      </c>
      <c r="P281" t="s">
        <v>97</v>
      </c>
      <c r="Q281">
        <v>5</v>
      </c>
      <c r="R281">
        <v>96.02</v>
      </c>
      <c r="S281" t="s">
        <v>97</v>
      </c>
      <c r="T281">
        <v>5</v>
      </c>
      <c r="U281">
        <v>97.85</v>
      </c>
      <c r="V281" t="s">
        <v>33</v>
      </c>
      <c r="W281">
        <v>168</v>
      </c>
      <c r="X281">
        <v>95.65</v>
      </c>
      <c r="Y281" t="s">
        <v>97</v>
      </c>
      <c r="Z281">
        <v>5</v>
      </c>
      <c r="AA281">
        <v>96.03</v>
      </c>
      <c r="AB281" t="s">
        <v>97</v>
      </c>
      <c r="AC281">
        <v>5</v>
      </c>
      <c r="AD281">
        <v>97.85</v>
      </c>
      <c r="AE281" t="s">
        <v>33</v>
      </c>
    </row>
    <row r="282" spans="1:31">
      <c r="A282">
        <v>281</v>
      </c>
      <c r="B282" t="s">
        <v>2137</v>
      </c>
      <c r="C282" t="s">
        <v>2138</v>
      </c>
      <c r="D282" t="s">
        <v>2139</v>
      </c>
      <c r="E282" t="s">
        <v>2140</v>
      </c>
      <c r="F282" t="s">
        <v>1272</v>
      </c>
      <c r="G282">
        <v>169</v>
      </c>
      <c r="H282" t="s">
        <v>27518</v>
      </c>
      <c r="I282">
        <v>2020</v>
      </c>
      <c r="J282">
        <v>2024</v>
      </c>
      <c r="K282">
        <v>17</v>
      </c>
      <c r="L282">
        <v>96.95</v>
      </c>
      <c r="M282" t="s">
        <v>22</v>
      </c>
      <c r="N282">
        <v>169</v>
      </c>
      <c r="O282">
        <v>95.68</v>
      </c>
      <c r="P282" t="s">
        <v>97</v>
      </c>
      <c r="Q282">
        <v>7</v>
      </c>
      <c r="R282">
        <v>98.6</v>
      </c>
      <c r="S282" t="s">
        <v>16</v>
      </c>
      <c r="T282">
        <v>5</v>
      </c>
      <c r="U282">
        <v>97.85</v>
      </c>
      <c r="V282" t="s">
        <v>33</v>
      </c>
      <c r="W282">
        <v>169</v>
      </c>
      <c r="X282">
        <v>95.74</v>
      </c>
      <c r="Y282" t="s">
        <v>97</v>
      </c>
      <c r="Z282">
        <v>7</v>
      </c>
      <c r="AA282">
        <v>98.6</v>
      </c>
      <c r="AB282" t="s">
        <v>16</v>
      </c>
      <c r="AC282">
        <v>5</v>
      </c>
      <c r="AD282">
        <v>97.85</v>
      </c>
      <c r="AE282" t="s">
        <v>33</v>
      </c>
    </row>
    <row r="283" spans="1:31">
      <c r="A283">
        <v>282</v>
      </c>
      <c r="B283" t="s">
        <v>2141</v>
      </c>
      <c r="C283" t="s">
        <v>2142</v>
      </c>
      <c r="D283" t="s">
        <v>2143</v>
      </c>
      <c r="E283" t="s">
        <v>2054</v>
      </c>
      <c r="F283" t="s">
        <v>1777</v>
      </c>
      <c r="G283">
        <v>168</v>
      </c>
      <c r="H283" t="s">
        <v>961</v>
      </c>
      <c r="I283">
        <v>2022</v>
      </c>
      <c r="J283">
        <v>2024</v>
      </c>
      <c r="K283">
        <v>9</v>
      </c>
      <c r="L283">
        <v>89.83</v>
      </c>
      <c r="M283" t="s">
        <v>86</v>
      </c>
      <c r="N283">
        <v>168</v>
      </c>
      <c r="O283">
        <v>95.63</v>
      </c>
      <c r="P283" t="s">
        <v>97</v>
      </c>
      <c r="Q283">
        <v>3</v>
      </c>
      <c r="R283">
        <v>89.22</v>
      </c>
      <c r="S283" t="s">
        <v>62</v>
      </c>
      <c r="T283">
        <v>3</v>
      </c>
      <c r="U283">
        <v>95.19</v>
      </c>
      <c r="V283" t="s">
        <v>49</v>
      </c>
      <c r="W283">
        <v>168</v>
      </c>
      <c r="X283">
        <v>95.65</v>
      </c>
      <c r="Y283" t="s">
        <v>97</v>
      </c>
      <c r="Z283">
        <v>3</v>
      </c>
      <c r="AA283">
        <v>89.24</v>
      </c>
      <c r="AB283" t="s">
        <v>62</v>
      </c>
      <c r="AC283">
        <v>3</v>
      </c>
      <c r="AD283">
        <v>95.23</v>
      </c>
      <c r="AE283" t="s">
        <v>49</v>
      </c>
    </row>
    <row r="284" spans="1:31">
      <c r="A284">
        <v>283</v>
      </c>
      <c r="B284" t="s">
        <v>2144</v>
      </c>
      <c r="C284" t="s">
        <v>2145</v>
      </c>
      <c r="D284" t="s">
        <v>2146</v>
      </c>
      <c r="E284" t="s">
        <v>2147</v>
      </c>
      <c r="F284" t="s">
        <v>2148</v>
      </c>
      <c r="G284">
        <v>166</v>
      </c>
      <c r="H284" t="s">
        <v>27519</v>
      </c>
      <c r="I284">
        <v>2021</v>
      </c>
      <c r="J284">
        <v>2024</v>
      </c>
      <c r="K284">
        <v>14</v>
      </c>
      <c r="L284">
        <v>95.51</v>
      </c>
      <c r="M284" t="s">
        <v>97</v>
      </c>
      <c r="N284">
        <v>166</v>
      </c>
      <c r="O284">
        <v>95.61</v>
      </c>
      <c r="P284" t="s">
        <v>97</v>
      </c>
      <c r="Q284">
        <v>6</v>
      </c>
      <c r="R284">
        <v>97.67</v>
      </c>
      <c r="S284" t="s">
        <v>33</v>
      </c>
      <c r="T284">
        <v>4</v>
      </c>
      <c r="U284">
        <v>96.8</v>
      </c>
      <c r="V284" t="s">
        <v>22</v>
      </c>
      <c r="W284">
        <v>166</v>
      </c>
      <c r="X284">
        <v>95.61</v>
      </c>
      <c r="Y284" t="s">
        <v>97</v>
      </c>
      <c r="Z284">
        <v>6</v>
      </c>
      <c r="AA284">
        <v>97.67</v>
      </c>
      <c r="AB284" t="s">
        <v>33</v>
      </c>
      <c r="AC284">
        <v>4</v>
      </c>
      <c r="AD284">
        <v>96.83</v>
      </c>
      <c r="AE284" t="s">
        <v>22</v>
      </c>
    </row>
    <row r="285" spans="1:31">
      <c r="A285">
        <v>284</v>
      </c>
      <c r="B285" t="s">
        <v>2149</v>
      </c>
      <c r="C285" t="s">
        <v>2150</v>
      </c>
      <c r="D285" t="s">
        <v>2151</v>
      </c>
      <c r="E285" t="s">
        <v>2152</v>
      </c>
      <c r="F285" t="s">
        <v>2153</v>
      </c>
      <c r="G285">
        <v>166</v>
      </c>
      <c r="H285" t="s">
        <v>27520</v>
      </c>
      <c r="I285">
        <v>2020</v>
      </c>
      <c r="J285">
        <v>2024</v>
      </c>
      <c r="K285">
        <v>3</v>
      </c>
      <c r="L285">
        <v>62.47</v>
      </c>
      <c r="M285" t="s">
        <v>63</v>
      </c>
      <c r="N285">
        <v>166</v>
      </c>
      <c r="O285">
        <v>95.61</v>
      </c>
      <c r="P285" t="s">
        <v>97</v>
      </c>
      <c r="Q285">
        <v>2</v>
      </c>
      <c r="R285">
        <v>81.349999999999994</v>
      </c>
      <c r="S285" t="s">
        <v>214</v>
      </c>
      <c r="T285">
        <v>2</v>
      </c>
      <c r="U285">
        <v>91.98</v>
      </c>
      <c r="V285" t="s">
        <v>98</v>
      </c>
      <c r="W285">
        <v>166</v>
      </c>
      <c r="X285">
        <v>95.61</v>
      </c>
      <c r="Y285" t="s">
        <v>97</v>
      </c>
      <c r="Z285">
        <v>2</v>
      </c>
      <c r="AA285">
        <v>81.349999999999994</v>
      </c>
      <c r="AB285" t="s">
        <v>214</v>
      </c>
      <c r="AC285">
        <v>2</v>
      </c>
      <c r="AD285">
        <v>91.99</v>
      </c>
      <c r="AE285" t="s">
        <v>98</v>
      </c>
    </row>
    <row r="286" spans="1:31">
      <c r="A286">
        <v>285</v>
      </c>
      <c r="B286" t="s">
        <v>2154</v>
      </c>
      <c r="C286" t="s">
        <v>2155</v>
      </c>
      <c r="D286" t="s">
        <v>2156</v>
      </c>
      <c r="E286" t="s">
        <v>1928</v>
      </c>
      <c r="F286" t="s">
        <v>1929</v>
      </c>
      <c r="G286">
        <v>166</v>
      </c>
      <c r="H286" t="s">
        <v>27521</v>
      </c>
      <c r="I286">
        <v>2020</v>
      </c>
      <c r="J286">
        <v>2024</v>
      </c>
      <c r="K286">
        <v>8</v>
      </c>
      <c r="L286">
        <v>87.79</v>
      </c>
      <c r="M286" t="s">
        <v>51</v>
      </c>
      <c r="N286">
        <v>166</v>
      </c>
      <c r="O286">
        <v>95.61</v>
      </c>
      <c r="P286" t="s">
        <v>97</v>
      </c>
      <c r="Q286">
        <v>3</v>
      </c>
      <c r="R286">
        <v>89.22</v>
      </c>
      <c r="S286" t="s">
        <v>62</v>
      </c>
      <c r="T286">
        <v>2</v>
      </c>
      <c r="U286">
        <v>91.98</v>
      </c>
      <c r="V286" t="s">
        <v>98</v>
      </c>
      <c r="W286">
        <v>166</v>
      </c>
      <c r="X286">
        <v>95.61</v>
      </c>
      <c r="Y286" t="s">
        <v>97</v>
      </c>
      <c r="Z286">
        <v>3</v>
      </c>
      <c r="AA286">
        <v>89.24</v>
      </c>
      <c r="AB286" t="s">
        <v>62</v>
      </c>
      <c r="AC286">
        <v>2</v>
      </c>
      <c r="AD286">
        <v>91.99</v>
      </c>
      <c r="AE286" t="s">
        <v>98</v>
      </c>
    </row>
    <row r="287" spans="1:31">
      <c r="A287">
        <v>286</v>
      </c>
      <c r="B287" t="s">
        <v>2157</v>
      </c>
      <c r="C287" t="s">
        <v>2158</v>
      </c>
      <c r="D287" t="s">
        <v>2159</v>
      </c>
      <c r="E287" t="s">
        <v>2160</v>
      </c>
      <c r="F287" t="s">
        <v>2161</v>
      </c>
      <c r="G287">
        <v>166</v>
      </c>
      <c r="H287" t="s">
        <v>27522</v>
      </c>
      <c r="I287">
        <v>2022</v>
      </c>
      <c r="J287">
        <v>2024</v>
      </c>
      <c r="K287">
        <v>3</v>
      </c>
      <c r="L287">
        <v>62.47</v>
      </c>
      <c r="M287" t="s">
        <v>63</v>
      </c>
      <c r="N287">
        <v>166</v>
      </c>
      <c r="O287">
        <v>95.61</v>
      </c>
      <c r="P287" t="s">
        <v>97</v>
      </c>
      <c r="Q287">
        <v>2</v>
      </c>
      <c r="R287">
        <v>81.349999999999994</v>
      </c>
      <c r="S287" t="s">
        <v>214</v>
      </c>
      <c r="T287">
        <v>1</v>
      </c>
      <c r="U287">
        <v>85.52</v>
      </c>
      <c r="V287" t="s">
        <v>196</v>
      </c>
      <c r="W287">
        <v>165</v>
      </c>
      <c r="X287">
        <v>95.55</v>
      </c>
      <c r="Y287" t="s">
        <v>97</v>
      </c>
      <c r="Z287">
        <v>2</v>
      </c>
      <c r="AA287">
        <v>81.349999999999994</v>
      </c>
      <c r="AB287" t="s">
        <v>214</v>
      </c>
      <c r="AC287">
        <v>1</v>
      </c>
      <c r="AD287">
        <v>85.52</v>
      </c>
      <c r="AE287" t="s">
        <v>196</v>
      </c>
    </row>
    <row r="288" spans="1:31">
      <c r="A288">
        <v>287</v>
      </c>
      <c r="B288" t="s">
        <v>2162</v>
      </c>
      <c r="C288" t="s">
        <v>2163</v>
      </c>
      <c r="D288" t="s">
        <v>2164</v>
      </c>
      <c r="E288" t="s">
        <v>2165</v>
      </c>
      <c r="F288" t="s">
        <v>2166</v>
      </c>
      <c r="G288">
        <v>166</v>
      </c>
      <c r="H288" t="s">
        <v>27523</v>
      </c>
      <c r="I288">
        <v>2019</v>
      </c>
      <c r="J288">
        <v>2023</v>
      </c>
      <c r="K288">
        <v>16</v>
      </c>
      <c r="L288">
        <v>96.45</v>
      </c>
      <c r="M288" t="s">
        <v>97</v>
      </c>
      <c r="N288">
        <v>166</v>
      </c>
      <c r="O288">
        <v>95.61</v>
      </c>
      <c r="P288" t="s">
        <v>97</v>
      </c>
      <c r="Q288">
        <v>5</v>
      </c>
      <c r="R288">
        <v>96.02</v>
      </c>
      <c r="S288" t="s">
        <v>97</v>
      </c>
      <c r="T288">
        <v>4</v>
      </c>
      <c r="U288">
        <v>96.8</v>
      </c>
      <c r="V288" t="s">
        <v>22</v>
      </c>
      <c r="W288">
        <v>165</v>
      </c>
      <c r="X288">
        <v>95.55</v>
      </c>
      <c r="Y288" t="s">
        <v>97</v>
      </c>
      <c r="Z288">
        <v>5</v>
      </c>
      <c r="AA288">
        <v>96.03</v>
      </c>
      <c r="AB288" t="s">
        <v>97</v>
      </c>
      <c r="AC288">
        <v>4</v>
      </c>
      <c r="AD288">
        <v>96.83</v>
      </c>
      <c r="AE288" t="s">
        <v>22</v>
      </c>
    </row>
    <row r="289" spans="1:31">
      <c r="A289">
        <v>288</v>
      </c>
      <c r="B289" t="s">
        <v>2167</v>
      </c>
      <c r="C289" t="s">
        <v>2168</v>
      </c>
      <c r="D289" t="s">
        <v>2169</v>
      </c>
      <c r="E289" t="s">
        <v>2170</v>
      </c>
      <c r="F289" t="s">
        <v>2171</v>
      </c>
      <c r="G289">
        <v>165</v>
      </c>
      <c r="H289" t="s">
        <v>27524</v>
      </c>
      <c r="I289">
        <v>2020</v>
      </c>
      <c r="J289">
        <v>2024</v>
      </c>
      <c r="K289">
        <v>19</v>
      </c>
      <c r="L289">
        <v>97.64</v>
      </c>
      <c r="M289" t="s">
        <v>33</v>
      </c>
      <c r="N289">
        <v>166</v>
      </c>
      <c r="O289">
        <v>95.61</v>
      </c>
      <c r="P289" t="s">
        <v>97</v>
      </c>
      <c r="Q289">
        <v>6</v>
      </c>
      <c r="R289">
        <v>97.67</v>
      </c>
      <c r="S289" t="s">
        <v>33</v>
      </c>
      <c r="T289">
        <v>5</v>
      </c>
      <c r="U289">
        <v>97.85</v>
      </c>
      <c r="V289" t="s">
        <v>33</v>
      </c>
      <c r="W289">
        <v>166</v>
      </c>
      <c r="X289">
        <v>95.61</v>
      </c>
      <c r="Y289" t="s">
        <v>97</v>
      </c>
      <c r="Z289">
        <v>6</v>
      </c>
      <c r="AA289">
        <v>97.67</v>
      </c>
      <c r="AB289" t="s">
        <v>33</v>
      </c>
      <c r="AC289">
        <v>5</v>
      </c>
      <c r="AD289">
        <v>97.85</v>
      </c>
      <c r="AE289" t="s">
        <v>33</v>
      </c>
    </row>
    <row r="290" spans="1:31">
      <c r="A290">
        <v>289</v>
      </c>
      <c r="B290" t="s">
        <v>2172</v>
      </c>
      <c r="C290" t="s">
        <v>2173</v>
      </c>
      <c r="D290" t="s">
        <v>2174</v>
      </c>
      <c r="E290" t="s">
        <v>1542</v>
      </c>
      <c r="F290" t="s">
        <v>1636</v>
      </c>
      <c r="G290">
        <v>165</v>
      </c>
      <c r="H290" t="s">
        <v>27525</v>
      </c>
      <c r="I290">
        <v>2020</v>
      </c>
      <c r="J290">
        <v>2023</v>
      </c>
      <c r="K290">
        <v>3</v>
      </c>
      <c r="L290">
        <v>62.47</v>
      </c>
      <c r="M290" t="s">
        <v>63</v>
      </c>
      <c r="N290">
        <v>165</v>
      </c>
      <c r="O290">
        <v>95.52</v>
      </c>
      <c r="P290" t="s">
        <v>97</v>
      </c>
      <c r="Q290">
        <v>1</v>
      </c>
      <c r="R290">
        <v>62.97</v>
      </c>
      <c r="S290" t="s">
        <v>197</v>
      </c>
      <c r="T290">
        <v>1</v>
      </c>
      <c r="U290">
        <v>85.52</v>
      </c>
      <c r="V290" t="s">
        <v>196</v>
      </c>
      <c r="W290">
        <v>165</v>
      </c>
      <c r="X290">
        <v>95.55</v>
      </c>
      <c r="Y290" t="s">
        <v>97</v>
      </c>
      <c r="Z290">
        <v>1</v>
      </c>
      <c r="AA290">
        <v>62.97</v>
      </c>
      <c r="AB290" t="s">
        <v>197</v>
      </c>
      <c r="AC290">
        <v>1</v>
      </c>
      <c r="AD290">
        <v>85.52</v>
      </c>
      <c r="AE290" t="s">
        <v>196</v>
      </c>
    </row>
    <row r="291" spans="1:31">
      <c r="A291">
        <v>290</v>
      </c>
      <c r="B291" t="s">
        <v>2175</v>
      </c>
      <c r="C291" t="s">
        <v>2176</v>
      </c>
      <c r="D291" t="s">
        <v>2177</v>
      </c>
      <c r="E291" t="s">
        <v>2178</v>
      </c>
      <c r="G291">
        <v>165</v>
      </c>
      <c r="H291" t="s">
        <v>961</v>
      </c>
      <c r="I291">
        <v>2020</v>
      </c>
      <c r="J291">
        <v>2022</v>
      </c>
      <c r="K291">
        <v>43</v>
      </c>
      <c r="L291">
        <v>99.69</v>
      </c>
      <c r="M291" t="s">
        <v>16</v>
      </c>
      <c r="N291">
        <v>165</v>
      </c>
      <c r="O291">
        <v>95.52</v>
      </c>
      <c r="P291" t="s">
        <v>97</v>
      </c>
      <c r="Q291">
        <v>7</v>
      </c>
      <c r="R291">
        <v>98.6</v>
      </c>
      <c r="S291" t="s">
        <v>16</v>
      </c>
      <c r="T291">
        <v>6</v>
      </c>
      <c r="U291">
        <v>98.48</v>
      </c>
      <c r="V291" t="s">
        <v>33</v>
      </c>
      <c r="W291">
        <v>164</v>
      </c>
      <c r="X291">
        <v>95.51</v>
      </c>
      <c r="Y291" t="s">
        <v>97</v>
      </c>
      <c r="Z291">
        <v>7</v>
      </c>
      <c r="AA291">
        <v>98.6</v>
      </c>
      <c r="AB291" t="s">
        <v>16</v>
      </c>
      <c r="AC291">
        <v>6</v>
      </c>
      <c r="AD291">
        <v>98.48</v>
      </c>
      <c r="AE291" t="s">
        <v>33</v>
      </c>
    </row>
    <row r="292" spans="1:31">
      <c r="A292">
        <v>291</v>
      </c>
      <c r="B292" t="s">
        <v>2179</v>
      </c>
      <c r="C292" t="s">
        <v>2180</v>
      </c>
      <c r="D292" t="s">
        <v>2181</v>
      </c>
      <c r="E292" t="s">
        <v>2182</v>
      </c>
      <c r="F292" t="s">
        <v>2183</v>
      </c>
      <c r="G292">
        <v>164</v>
      </c>
      <c r="H292" t="s">
        <v>961</v>
      </c>
      <c r="I292">
        <v>2019</v>
      </c>
      <c r="J292">
        <v>2021</v>
      </c>
      <c r="K292">
        <v>2</v>
      </c>
      <c r="L292">
        <v>50.7</v>
      </c>
      <c r="M292" t="s">
        <v>300</v>
      </c>
      <c r="N292">
        <v>164</v>
      </c>
      <c r="O292">
        <v>95.49</v>
      </c>
      <c r="P292" t="s">
        <v>49</v>
      </c>
      <c r="Q292">
        <v>1</v>
      </c>
      <c r="R292">
        <v>62.97</v>
      </c>
      <c r="S292" t="s">
        <v>197</v>
      </c>
      <c r="T292">
        <v>1</v>
      </c>
      <c r="U292">
        <v>85.52</v>
      </c>
      <c r="V292" t="s">
        <v>196</v>
      </c>
      <c r="W292">
        <v>164</v>
      </c>
      <c r="X292">
        <v>95.51</v>
      </c>
      <c r="Y292" t="s">
        <v>97</v>
      </c>
      <c r="Z292">
        <v>1</v>
      </c>
      <c r="AA292">
        <v>62.97</v>
      </c>
      <c r="AB292" t="s">
        <v>197</v>
      </c>
      <c r="AC292">
        <v>1</v>
      </c>
      <c r="AD292">
        <v>85.52</v>
      </c>
      <c r="AE292" t="s">
        <v>196</v>
      </c>
    </row>
    <row r="293" spans="1:31">
      <c r="A293">
        <v>292</v>
      </c>
      <c r="B293" t="s">
        <v>2184</v>
      </c>
      <c r="C293" t="s">
        <v>2185</v>
      </c>
      <c r="D293" t="s">
        <v>2186</v>
      </c>
      <c r="E293" t="s">
        <v>2187</v>
      </c>
      <c r="F293" t="s">
        <v>2188</v>
      </c>
      <c r="G293">
        <v>163</v>
      </c>
      <c r="H293" t="s">
        <v>961</v>
      </c>
      <c r="I293">
        <v>2021</v>
      </c>
      <c r="J293">
        <v>2024</v>
      </c>
      <c r="K293">
        <v>6</v>
      </c>
      <c r="L293">
        <v>81.52</v>
      </c>
      <c r="M293" t="s">
        <v>125</v>
      </c>
      <c r="N293">
        <v>163</v>
      </c>
      <c r="O293">
        <v>95.47</v>
      </c>
      <c r="P293" t="s">
        <v>49</v>
      </c>
      <c r="Q293">
        <v>3</v>
      </c>
      <c r="R293">
        <v>89.22</v>
      </c>
      <c r="S293" t="s">
        <v>62</v>
      </c>
      <c r="T293">
        <v>2</v>
      </c>
      <c r="U293">
        <v>91.98</v>
      </c>
      <c r="V293" t="s">
        <v>98</v>
      </c>
      <c r="W293">
        <v>162</v>
      </c>
      <c r="X293">
        <v>95.46</v>
      </c>
      <c r="Y293" t="s">
        <v>49</v>
      </c>
      <c r="Z293">
        <v>3</v>
      </c>
      <c r="AA293">
        <v>89.24</v>
      </c>
      <c r="AB293" t="s">
        <v>62</v>
      </c>
      <c r="AC293">
        <v>2</v>
      </c>
      <c r="AD293">
        <v>91.99</v>
      </c>
      <c r="AE293" t="s">
        <v>98</v>
      </c>
    </row>
    <row r="294" spans="1:31">
      <c r="A294">
        <v>293</v>
      </c>
      <c r="B294" t="s">
        <v>2189</v>
      </c>
      <c r="C294" t="s">
        <v>2190</v>
      </c>
      <c r="D294" t="s">
        <v>2191</v>
      </c>
      <c r="E294" t="s">
        <v>1342</v>
      </c>
      <c r="F294" t="s">
        <v>2192</v>
      </c>
      <c r="G294">
        <v>163</v>
      </c>
      <c r="H294" t="s">
        <v>27461</v>
      </c>
      <c r="I294">
        <v>2020</v>
      </c>
      <c r="J294">
        <v>2024</v>
      </c>
      <c r="K294">
        <v>12</v>
      </c>
      <c r="L294">
        <v>94.11</v>
      </c>
      <c r="M294" t="s">
        <v>50</v>
      </c>
      <c r="N294">
        <v>163</v>
      </c>
      <c r="O294">
        <v>95.47</v>
      </c>
      <c r="P294" t="s">
        <v>49</v>
      </c>
      <c r="Q294">
        <v>5</v>
      </c>
      <c r="R294">
        <v>96.02</v>
      </c>
      <c r="S294" t="s">
        <v>97</v>
      </c>
      <c r="T294">
        <v>4</v>
      </c>
      <c r="U294">
        <v>96.8</v>
      </c>
      <c r="V294" t="s">
        <v>22</v>
      </c>
      <c r="W294">
        <v>163</v>
      </c>
      <c r="X294">
        <v>95.47</v>
      </c>
      <c r="Y294" t="s">
        <v>49</v>
      </c>
      <c r="Z294">
        <v>5</v>
      </c>
      <c r="AA294">
        <v>96.03</v>
      </c>
      <c r="AB294" t="s">
        <v>97</v>
      </c>
      <c r="AC294">
        <v>4</v>
      </c>
      <c r="AD294">
        <v>96.83</v>
      </c>
      <c r="AE294" t="s">
        <v>22</v>
      </c>
    </row>
    <row r="295" spans="1:31">
      <c r="A295">
        <v>294</v>
      </c>
      <c r="B295" t="s">
        <v>2193</v>
      </c>
      <c r="C295" t="s">
        <v>2194</v>
      </c>
      <c r="D295" t="s">
        <v>2195</v>
      </c>
      <c r="E295" t="s">
        <v>2196</v>
      </c>
      <c r="F295" t="s">
        <v>2197</v>
      </c>
      <c r="G295">
        <v>162</v>
      </c>
      <c r="H295" t="s">
        <v>961</v>
      </c>
      <c r="I295">
        <v>2019</v>
      </c>
      <c r="J295">
        <v>2024</v>
      </c>
      <c r="K295">
        <v>5</v>
      </c>
      <c r="L295">
        <v>77</v>
      </c>
      <c r="M295" t="s">
        <v>80</v>
      </c>
      <c r="N295">
        <v>162</v>
      </c>
      <c r="O295">
        <v>95.44</v>
      </c>
      <c r="P295" t="s">
        <v>49</v>
      </c>
      <c r="Q295">
        <v>3</v>
      </c>
      <c r="R295">
        <v>89.22</v>
      </c>
      <c r="S295" t="s">
        <v>62</v>
      </c>
      <c r="T295">
        <v>3</v>
      </c>
      <c r="U295">
        <v>95.19</v>
      </c>
      <c r="V295" t="s">
        <v>49</v>
      </c>
      <c r="W295">
        <v>162</v>
      </c>
      <c r="X295">
        <v>95.46</v>
      </c>
      <c r="Y295" t="s">
        <v>49</v>
      </c>
      <c r="Z295">
        <v>3</v>
      </c>
      <c r="AA295">
        <v>89.24</v>
      </c>
      <c r="AB295" t="s">
        <v>62</v>
      </c>
      <c r="AC295">
        <v>3</v>
      </c>
      <c r="AD295">
        <v>95.23</v>
      </c>
      <c r="AE295" t="s">
        <v>49</v>
      </c>
    </row>
    <row r="296" spans="1:31">
      <c r="A296">
        <v>295</v>
      </c>
      <c r="B296" t="s">
        <v>115</v>
      </c>
      <c r="C296" t="s">
        <v>116</v>
      </c>
      <c r="D296" t="s">
        <v>117</v>
      </c>
      <c r="E296" t="s">
        <v>118</v>
      </c>
      <c r="F296" t="s">
        <v>119</v>
      </c>
      <c r="G296">
        <v>159</v>
      </c>
      <c r="H296" t="s">
        <v>27191</v>
      </c>
      <c r="I296">
        <v>2019</v>
      </c>
      <c r="J296">
        <v>2023</v>
      </c>
      <c r="K296">
        <v>16</v>
      </c>
      <c r="L296">
        <v>96.45</v>
      </c>
      <c r="M296" t="s">
        <v>97</v>
      </c>
      <c r="N296">
        <v>159</v>
      </c>
      <c r="O296">
        <v>95.41</v>
      </c>
      <c r="P296" t="s">
        <v>49</v>
      </c>
      <c r="Q296">
        <v>6</v>
      </c>
      <c r="R296">
        <v>97.67</v>
      </c>
      <c r="S296" t="s">
        <v>33</v>
      </c>
      <c r="T296">
        <v>6</v>
      </c>
      <c r="U296">
        <v>98.48</v>
      </c>
      <c r="V296" t="s">
        <v>33</v>
      </c>
      <c r="W296">
        <v>159</v>
      </c>
      <c r="X296">
        <v>95.41</v>
      </c>
      <c r="Y296" t="s">
        <v>49</v>
      </c>
      <c r="Z296">
        <v>6</v>
      </c>
      <c r="AA296">
        <v>97.67</v>
      </c>
      <c r="AB296" t="s">
        <v>33</v>
      </c>
      <c r="AC296">
        <v>6</v>
      </c>
      <c r="AD296">
        <v>98.48</v>
      </c>
      <c r="AE296" t="s">
        <v>33</v>
      </c>
    </row>
    <row r="297" spans="1:31">
      <c r="A297">
        <v>296</v>
      </c>
      <c r="B297" t="s">
        <v>2198</v>
      </c>
      <c r="C297" t="s">
        <v>2199</v>
      </c>
      <c r="D297" t="s">
        <v>2200</v>
      </c>
      <c r="G297">
        <v>159</v>
      </c>
      <c r="H297" t="s">
        <v>961</v>
      </c>
      <c r="I297">
        <v>2019</v>
      </c>
      <c r="J297">
        <v>2024</v>
      </c>
      <c r="K297">
        <v>20</v>
      </c>
      <c r="L297">
        <v>97.9</v>
      </c>
      <c r="M297" t="s">
        <v>33</v>
      </c>
      <c r="N297">
        <v>160</v>
      </c>
      <c r="O297">
        <v>95.43</v>
      </c>
      <c r="P297" t="s">
        <v>49</v>
      </c>
      <c r="Q297">
        <v>6</v>
      </c>
      <c r="R297">
        <v>97.67</v>
      </c>
      <c r="S297" t="s">
        <v>33</v>
      </c>
      <c r="T297">
        <v>5</v>
      </c>
      <c r="U297">
        <v>97.85</v>
      </c>
      <c r="V297" t="s">
        <v>33</v>
      </c>
      <c r="W297">
        <v>160</v>
      </c>
      <c r="X297">
        <v>95.43</v>
      </c>
      <c r="Y297" t="s">
        <v>49</v>
      </c>
      <c r="Z297">
        <v>6</v>
      </c>
      <c r="AA297">
        <v>97.67</v>
      </c>
      <c r="AB297" t="s">
        <v>33</v>
      </c>
      <c r="AC297">
        <v>5</v>
      </c>
      <c r="AD297">
        <v>97.85</v>
      </c>
      <c r="AE297" t="s">
        <v>33</v>
      </c>
    </row>
    <row r="298" spans="1:31">
      <c r="A298">
        <v>297</v>
      </c>
      <c r="B298" t="s">
        <v>2201</v>
      </c>
      <c r="C298" t="s">
        <v>2202</v>
      </c>
      <c r="D298" t="s">
        <v>2203</v>
      </c>
      <c r="E298" t="s">
        <v>855</v>
      </c>
      <c r="G298">
        <v>159</v>
      </c>
      <c r="H298" t="s">
        <v>1215</v>
      </c>
      <c r="I298">
        <v>2023</v>
      </c>
      <c r="J298">
        <v>2023</v>
      </c>
      <c r="K298">
        <v>1</v>
      </c>
      <c r="L298">
        <v>32.119999999999997</v>
      </c>
      <c r="M298" t="s">
        <v>198</v>
      </c>
      <c r="N298">
        <v>159</v>
      </c>
      <c r="O298">
        <v>95.41</v>
      </c>
      <c r="P298" t="s">
        <v>49</v>
      </c>
      <c r="Q298">
        <v>1</v>
      </c>
      <c r="R298">
        <v>62.97</v>
      </c>
      <c r="S298" t="s">
        <v>197</v>
      </c>
      <c r="T298">
        <v>1</v>
      </c>
      <c r="U298">
        <v>85.52</v>
      </c>
      <c r="V298" t="s">
        <v>196</v>
      </c>
      <c r="W298">
        <v>157</v>
      </c>
      <c r="X298">
        <v>95.37</v>
      </c>
      <c r="Y298" t="s">
        <v>49</v>
      </c>
      <c r="Z298">
        <v>1</v>
      </c>
      <c r="AA298">
        <v>62.97</v>
      </c>
      <c r="AB298" t="s">
        <v>197</v>
      </c>
      <c r="AC298">
        <v>1</v>
      </c>
      <c r="AD298">
        <v>85.52</v>
      </c>
      <c r="AE298" t="s">
        <v>196</v>
      </c>
    </row>
    <row r="299" spans="1:31">
      <c r="A299">
        <v>298</v>
      </c>
      <c r="B299" t="s">
        <v>2204</v>
      </c>
      <c r="C299" t="s">
        <v>2205</v>
      </c>
      <c r="D299" t="s">
        <v>2206</v>
      </c>
      <c r="E299" t="s">
        <v>2207</v>
      </c>
      <c r="F299" t="s">
        <v>2208</v>
      </c>
      <c r="G299">
        <v>158</v>
      </c>
      <c r="H299" t="s">
        <v>27526</v>
      </c>
      <c r="I299">
        <v>2019</v>
      </c>
      <c r="J299">
        <v>2024</v>
      </c>
      <c r="K299">
        <v>25</v>
      </c>
      <c r="L299">
        <v>98.83</v>
      </c>
      <c r="M299" t="s">
        <v>16</v>
      </c>
      <c r="N299">
        <v>158</v>
      </c>
      <c r="O299">
        <v>95.38</v>
      </c>
      <c r="P299" t="s">
        <v>49</v>
      </c>
      <c r="Q299">
        <v>6</v>
      </c>
      <c r="R299">
        <v>97.67</v>
      </c>
      <c r="S299" t="s">
        <v>33</v>
      </c>
      <c r="T299">
        <v>5</v>
      </c>
      <c r="U299">
        <v>97.85</v>
      </c>
      <c r="V299" t="s">
        <v>33</v>
      </c>
      <c r="W299">
        <v>157</v>
      </c>
      <c r="X299">
        <v>95.37</v>
      </c>
      <c r="Y299" t="s">
        <v>49</v>
      </c>
      <c r="Z299">
        <v>6</v>
      </c>
      <c r="AA299">
        <v>97.67</v>
      </c>
      <c r="AB299" t="s">
        <v>33</v>
      </c>
      <c r="AC299">
        <v>5</v>
      </c>
      <c r="AD299">
        <v>97.85</v>
      </c>
      <c r="AE299" t="s">
        <v>33</v>
      </c>
    </row>
    <row r="300" spans="1:31">
      <c r="A300">
        <v>299</v>
      </c>
      <c r="B300" t="s">
        <v>2209</v>
      </c>
      <c r="C300" t="s">
        <v>2210</v>
      </c>
      <c r="D300" t="s">
        <v>2211</v>
      </c>
      <c r="E300" t="s">
        <v>2212</v>
      </c>
      <c r="F300" t="s">
        <v>2213</v>
      </c>
      <c r="G300">
        <v>158</v>
      </c>
      <c r="H300" t="s">
        <v>27527</v>
      </c>
      <c r="I300">
        <v>2019</v>
      </c>
      <c r="J300">
        <v>2020</v>
      </c>
      <c r="K300">
        <v>7</v>
      </c>
      <c r="L300">
        <v>85.02</v>
      </c>
      <c r="M300" t="s">
        <v>235</v>
      </c>
      <c r="N300">
        <v>158</v>
      </c>
      <c r="O300">
        <v>95.38</v>
      </c>
      <c r="P300" t="s">
        <v>49</v>
      </c>
      <c r="Q300">
        <v>5</v>
      </c>
      <c r="R300">
        <v>96.02</v>
      </c>
      <c r="S300" t="s">
        <v>97</v>
      </c>
      <c r="T300">
        <v>3</v>
      </c>
      <c r="U300">
        <v>95.19</v>
      </c>
      <c r="V300" t="s">
        <v>49</v>
      </c>
      <c r="W300">
        <v>158</v>
      </c>
      <c r="X300">
        <v>95.4</v>
      </c>
      <c r="Y300" t="s">
        <v>49</v>
      </c>
      <c r="Z300">
        <v>5</v>
      </c>
      <c r="AA300">
        <v>96.03</v>
      </c>
      <c r="AB300" t="s">
        <v>97</v>
      </c>
      <c r="AC300">
        <v>3</v>
      </c>
      <c r="AD300">
        <v>95.23</v>
      </c>
      <c r="AE300" t="s">
        <v>49</v>
      </c>
    </row>
    <row r="301" spans="1:31">
      <c r="A301">
        <v>300</v>
      </c>
      <c r="B301" t="s">
        <v>2214</v>
      </c>
      <c r="C301" t="s">
        <v>2215</v>
      </c>
      <c r="D301" t="s">
        <v>2216</v>
      </c>
      <c r="G301">
        <v>158</v>
      </c>
      <c r="H301" t="s">
        <v>1353</v>
      </c>
      <c r="I301">
        <v>2019</v>
      </c>
      <c r="J301">
        <v>2019</v>
      </c>
      <c r="K301">
        <v>2</v>
      </c>
      <c r="L301">
        <v>50.7</v>
      </c>
      <c r="M301" t="s">
        <v>300</v>
      </c>
      <c r="N301">
        <v>158</v>
      </c>
      <c r="O301">
        <v>95.38</v>
      </c>
      <c r="P301" t="s">
        <v>49</v>
      </c>
      <c r="Q301">
        <v>2</v>
      </c>
      <c r="R301">
        <v>81.349999999999994</v>
      </c>
      <c r="S301" t="s">
        <v>214</v>
      </c>
      <c r="T301">
        <v>2</v>
      </c>
      <c r="U301">
        <v>91.98</v>
      </c>
      <c r="V301" t="s">
        <v>98</v>
      </c>
      <c r="W301">
        <v>158</v>
      </c>
      <c r="X301">
        <v>95.4</v>
      </c>
      <c r="Y301" t="s">
        <v>49</v>
      </c>
      <c r="Z301">
        <v>2</v>
      </c>
      <c r="AA301">
        <v>81.349999999999994</v>
      </c>
      <c r="AB301" t="s">
        <v>214</v>
      </c>
      <c r="AC301">
        <v>2</v>
      </c>
      <c r="AD301">
        <v>91.99</v>
      </c>
      <c r="AE301" t="s">
        <v>98</v>
      </c>
    </row>
    <row r="302" spans="1:31">
      <c r="A302">
        <v>301</v>
      </c>
      <c r="B302" t="s">
        <v>2217</v>
      </c>
      <c r="C302" t="s">
        <v>2218</v>
      </c>
      <c r="D302" t="s">
        <v>2219</v>
      </c>
      <c r="E302" t="s">
        <v>2220</v>
      </c>
      <c r="F302" t="s">
        <v>2221</v>
      </c>
      <c r="G302">
        <v>157</v>
      </c>
      <c r="H302" t="s">
        <v>27528</v>
      </c>
      <c r="I302">
        <v>2020</v>
      </c>
      <c r="J302">
        <v>2023</v>
      </c>
      <c r="K302">
        <v>7</v>
      </c>
      <c r="L302">
        <v>85.02</v>
      </c>
      <c r="M302" t="s">
        <v>235</v>
      </c>
      <c r="N302">
        <v>157</v>
      </c>
      <c r="O302">
        <v>95.33</v>
      </c>
      <c r="P302" t="s">
        <v>49</v>
      </c>
      <c r="Q302">
        <v>4</v>
      </c>
      <c r="R302">
        <v>93.83</v>
      </c>
      <c r="S302" t="s">
        <v>50</v>
      </c>
      <c r="T302">
        <v>3</v>
      </c>
      <c r="U302">
        <v>95.19</v>
      </c>
      <c r="V302" t="s">
        <v>49</v>
      </c>
      <c r="W302">
        <v>157</v>
      </c>
      <c r="X302">
        <v>95.37</v>
      </c>
      <c r="Y302" t="s">
        <v>49</v>
      </c>
      <c r="Z302">
        <v>4</v>
      </c>
      <c r="AA302">
        <v>93.83</v>
      </c>
      <c r="AB302" t="s">
        <v>50</v>
      </c>
      <c r="AC302">
        <v>3</v>
      </c>
      <c r="AD302">
        <v>95.23</v>
      </c>
      <c r="AE302" t="s">
        <v>49</v>
      </c>
    </row>
    <row r="303" spans="1:31">
      <c r="A303">
        <v>302</v>
      </c>
      <c r="B303" t="s">
        <v>120</v>
      </c>
      <c r="C303" t="s">
        <v>121</v>
      </c>
      <c r="D303" t="s">
        <v>122</v>
      </c>
      <c r="E303" t="s">
        <v>123</v>
      </c>
      <c r="G303">
        <v>156</v>
      </c>
      <c r="H303" t="s">
        <v>124</v>
      </c>
      <c r="I303">
        <v>2020</v>
      </c>
      <c r="J303">
        <v>2023</v>
      </c>
      <c r="K303">
        <v>6</v>
      </c>
      <c r="L303">
        <v>81.52</v>
      </c>
      <c r="M303" t="s">
        <v>125</v>
      </c>
      <c r="N303">
        <v>157</v>
      </c>
      <c r="O303">
        <v>95.33</v>
      </c>
      <c r="P303" t="s">
        <v>49</v>
      </c>
      <c r="Q303">
        <v>5</v>
      </c>
      <c r="R303">
        <v>96.02</v>
      </c>
      <c r="S303" t="s">
        <v>97</v>
      </c>
      <c r="T303">
        <v>4</v>
      </c>
      <c r="U303">
        <v>96.8</v>
      </c>
      <c r="V303" t="s">
        <v>22</v>
      </c>
      <c r="W303">
        <v>157</v>
      </c>
      <c r="X303">
        <v>95.37</v>
      </c>
      <c r="Y303" t="s">
        <v>49</v>
      </c>
      <c r="Z303">
        <v>5</v>
      </c>
      <c r="AA303">
        <v>96.03</v>
      </c>
      <c r="AB303" t="s">
        <v>97</v>
      </c>
      <c r="AC303">
        <v>4</v>
      </c>
      <c r="AD303">
        <v>96.83</v>
      </c>
      <c r="AE303" t="s">
        <v>22</v>
      </c>
    </row>
    <row r="304" spans="1:31">
      <c r="A304">
        <v>303</v>
      </c>
      <c r="B304" t="s">
        <v>2222</v>
      </c>
      <c r="C304" t="s">
        <v>2223</v>
      </c>
      <c r="D304" t="s">
        <v>2224</v>
      </c>
      <c r="E304" t="s">
        <v>2225</v>
      </c>
      <c r="F304" t="s">
        <v>2226</v>
      </c>
      <c r="G304">
        <v>156</v>
      </c>
      <c r="H304" t="s">
        <v>27529</v>
      </c>
      <c r="I304">
        <v>2020</v>
      </c>
      <c r="J304">
        <v>2022</v>
      </c>
      <c r="K304">
        <v>6</v>
      </c>
      <c r="L304">
        <v>81.52</v>
      </c>
      <c r="M304" t="s">
        <v>125</v>
      </c>
      <c r="N304">
        <v>156</v>
      </c>
      <c r="O304">
        <v>95.3</v>
      </c>
      <c r="P304" t="s">
        <v>49</v>
      </c>
      <c r="Q304">
        <v>4</v>
      </c>
      <c r="R304">
        <v>93.83</v>
      </c>
      <c r="S304" t="s">
        <v>50</v>
      </c>
      <c r="T304">
        <v>3</v>
      </c>
      <c r="U304">
        <v>95.19</v>
      </c>
      <c r="V304" t="s">
        <v>49</v>
      </c>
      <c r="W304">
        <v>156</v>
      </c>
      <c r="X304">
        <v>95.3</v>
      </c>
      <c r="Y304" t="s">
        <v>49</v>
      </c>
      <c r="Z304">
        <v>4</v>
      </c>
      <c r="AA304">
        <v>93.83</v>
      </c>
      <c r="AB304" t="s">
        <v>50</v>
      </c>
      <c r="AC304">
        <v>3</v>
      </c>
      <c r="AD304">
        <v>95.23</v>
      </c>
      <c r="AE304" t="s">
        <v>49</v>
      </c>
    </row>
    <row r="305" spans="1:31">
      <c r="A305">
        <v>304</v>
      </c>
      <c r="B305" t="s">
        <v>2227</v>
      </c>
      <c r="C305" t="s">
        <v>2228</v>
      </c>
      <c r="D305" t="s">
        <v>2229</v>
      </c>
      <c r="E305" t="s">
        <v>2230</v>
      </c>
      <c r="F305" t="s">
        <v>2231</v>
      </c>
      <c r="G305">
        <v>156</v>
      </c>
      <c r="H305" t="s">
        <v>27530</v>
      </c>
      <c r="I305">
        <v>2021</v>
      </c>
      <c r="J305">
        <v>2024</v>
      </c>
      <c r="K305">
        <v>11</v>
      </c>
      <c r="L305">
        <v>93.06</v>
      </c>
      <c r="M305" t="s">
        <v>74</v>
      </c>
      <c r="N305">
        <v>156</v>
      </c>
      <c r="O305">
        <v>95.3</v>
      </c>
      <c r="P305" t="s">
        <v>49</v>
      </c>
      <c r="Q305">
        <v>6</v>
      </c>
      <c r="R305">
        <v>97.67</v>
      </c>
      <c r="S305" t="s">
        <v>33</v>
      </c>
      <c r="T305">
        <v>5</v>
      </c>
      <c r="U305">
        <v>97.85</v>
      </c>
      <c r="V305" t="s">
        <v>33</v>
      </c>
      <c r="W305">
        <v>156</v>
      </c>
      <c r="X305">
        <v>95.3</v>
      </c>
      <c r="Y305" t="s">
        <v>49</v>
      </c>
      <c r="Z305">
        <v>6</v>
      </c>
      <c r="AA305">
        <v>97.67</v>
      </c>
      <c r="AB305" t="s">
        <v>33</v>
      </c>
      <c r="AC305">
        <v>5</v>
      </c>
      <c r="AD305">
        <v>97.85</v>
      </c>
      <c r="AE305" t="s">
        <v>33</v>
      </c>
    </row>
    <row r="306" spans="1:31">
      <c r="A306">
        <v>305</v>
      </c>
      <c r="B306" t="s">
        <v>2232</v>
      </c>
      <c r="C306" t="s">
        <v>2233</v>
      </c>
      <c r="D306" t="s">
        <v>2234</v>
      </c>
      <c r="E306" t="s">
        <v>2235</v>
      </c>
      <c r="F306" t="s">
        <v>2236</v>
      </c>
      <c r="G306">
        <v>156</v>
      </c>
      <c r="H306" t="s">
        <v>1353</v>
      </c>
      <c r="I306">
        <v>2020</v>
      </c>
      <c r="J306">
        <v>2024</v>
      </c>
      <c r="K306">
        <v>10</v>
      </c>
      <c r="L306">
        <v>91.54</v>
      </c>
      <c r="M306" t="s">
        <v>98</v>
      </c>
      <c r="N306">
        <v>156</v>
      </c>
      <c r="O306">
        <v>95.3</v>
      </c>
      <c r="P306" t="s">
        <v>49</v>
      </c>
      <c r="Q306">
        <v>6</v>
      </c>
      <c r="R306">
        <v>97.67</v>
      </c>
      <c r="S306" t="s">
        <v>33</v>
      </c>
      <c r="T306">
        <v>5</v>
      </c>
      <c r="U306">
        <v>97.85</v>
      </c>
      <c r="V306" t="s">
        <v>33</v>
      </c>
      <c r="W306">
        <v>156</v>
      </c>
      <c r="X306">
        <v>95.3</v>
      </c>
      <c r="Y306" t="s">
        <v>49</v>
      </c>
      <c r="Z306">
        <v>6</v>
      </c>
      <c r="AA306">
        <v>97.67</v>
      </c>
      <c r="AB306" t="s">
        <v>33</v>
      </c>
      <c r="AC306">
        <v>5</v>
      </c>
      <c r="AD306">
        <v>97.85</v>
      </c>
      <c r="AE306" t="s">
        <v>33</v>
      </c>
    </row>
    <row r="307" spans="1:31">
      <c r="A307">
        <v>306</v>
      </c>
      <c r="B307" t="s">
        <v>2237</v>
      </c>
      <c r="C307" t="s">
        <v>2238</v>
      </c>
      <c r="D307" t="s">
        <v>2239</v>
      </c>
      <c r="E307" t="s">
        <v>2240</v>
      </c>
      <c r="F307" t="s">
        <v>2241</v>
      </c>
      <c r="G307">
        <v>156</v>
      </c>
      <c r="H307" t="s">
        <v>27531</v>
      </c>
      <c r="I307">
        <v>2022</v>
      </c>
      <c r="J307">
        <v>2024</v>
      </c>
      <c r="K307">
        <v>13</v>
      </c>
      <c r="L307">
        <v>94.77</v>
      </c>
      <c r="M307" t="s">
        <v>49</v>
      </c>
      <c r="N307">
        <v>156</v>
      </c>
      <c r="O307">
        <v>95.3</v>
      </c>
      <c r="P307" t="s">
        <v>49</v>
      </c>
      <c r="Q307">
        <v>6</v>
      </c>
      <c r="R307">
        <v>97.67</v>
      </c>
      <c r="S307" t="s">
        <v>33</v>
      </c>
      <c r="T307">
        <v>5</v>
      </c>
      <c r="U307">
        <v>97.85</v>
      </c>
      <c r="V307" t="s">
        <v>33</v>
      </c>
      <c r="W307">
        <v>156</v>
      </c>
      <c r="X307">
        <v>95.3</v>
      </c>
      <c r="Y307" t="s">
        <v>49</v>
      </c>
      <c r="Z307">
        <v>6</v>
      </c>
      <c r="AA307">
        <v>97.67</v>
      </c>
      <c r="AB307" t="s">
        <v>33</v>
      </c>
      <c r="AC307">
        <v>5</v>
      </c>
      <c r="AD307">
        <v>97.85</v>
      </c>
      <c r="AE307" t="s">
        <v>33</v>
      </c>
    </row>
    <row r="308" spans="1:31">
      <c r="A308">
        <v>307</v>
      </c>
      <c r="B308" t="s">
        <v>2242</v>
      </c>
      <c r="C308" t="s">
        <v>2243</v>
      </c>
      <c r="D308" t="s">
        <v>2244</v>
      </c>
      <c r="E308" t="s">
        <v>2245</v>
      </c>
      <c r="F308" t="s">
        <v>2246</v>
      </c>
      <c r="G308">
        <v>155</v>
      </c>
      <c r="H308" t="s">
        <v>27532</v>
      </c>
      <c r="I308">
        <v>2019</v>
      </c>
      <c r="J308">
        <v>2020</v>
      </c>
      <c r="K308">
        <v>7</v>
      </c>
      <c r="L308">
        <v>85.02</v>
      </c>
      <c r="M308" t="s">
        <v>235</v>
      </c>
      <c r="N308">
        <v>155</v>
      </c>
      <c r="O308">
        <v>95.24</v>
      </c>
      <c r="P308" t="s">
        <v>49</v>
      </c>
      <c r="Q308">
        <v>5</v>
      </c>
      <c r="R308">
        <v>96.02</v>
      </c>
      <c r="S308" t="s">
        <v>97</v>
      </c>
      <c r="T308">
        <v>4</v>
      </c>
      <c r="U308">
        <v>96.8</v>
      </c>
      <c r="V308" t="s">
        <v>22</v>
      </c>
      <c r="W308">
        <v>154</v>
      </c>
      <c r="X308">
        <v>95.19</v>
      </c>
      <c r="Y308" t="s">
        <v>49</v>
      </c>
      <c r="Z308">
        <v>5</v>
      </c>
      <c r="AA308">
        <v>96.03</v>
      </c>
      <c r="AB308" t="s">
        <v>97</v>
      </c>
      <c r="AC308">
        <v>4</v>
      </c>
      <c r="AD308">
        <v>96.83</v>
      </c>
      <c r="AE308" t="s">
        <v>22</v>
      </c>
    </row>
    <row r="309" spans="1:31">
      <c r="A309">
        <v>308</v>
      </c>
      <c r="B309" t="s">
        <v>2247</v>
      </c>
      <c r="C309" t="s">
        <v>2248</v>
      </c>
      <c r="D309" t="s">
        <v>2249</v>
      </c>
      <c r="E309" t="s">
        <v>2250</v>
      </c>
      <c r="F309" t="s">
        <v>2251</v>
      </c>
      <c r="G309">
        <v>155</v>
      </c>
      <c r="H309" t="s">
        <v>27533</v>
      </c>
      <c r="I309">
        <v>2019</v>
      </c>
      <c r="J309">
        <v>2023</v>
      </c>
      <c r="K309">
        <v>23</v>
      </c>
      <c r="L309">
        <v>98.51</v>
      </c>
      <c r="M309" t="s">
        <v>16</v>
      </c>
      <c r="N309">
        <v>155</v>
      </c>
      <c r="O309">
        <v>95.24</v>
      </c>
      <c r="P309" t="s">
        <v>49</v>
      </c>
      <c r="Q309">
        <v>7</v>
      </c>
      <c r="R309">
        <v>98.6</v>
      </c>
      <c r="S309" t="s">
        <v>16</v>
      </c>
      <c r="T309">
        <v>3</v>
      </c>
      <c r="U309">
        <v>95.19</v>
      </c>
      <c r="V309" t="s">
        <v>49</v>
      </c>
      <c r="W309">
        <v>155</v>
      </c>
      <c r="X309">
        <v>95.24</v>
      </c>
      <c r="Y309" t="s">
        <v>49</v>
      </c>
      <c r="Z309">
        <v>7</v>
      </c>
      <c r="AA309">
        <v>98.6</v>
      </c>
      <c r="AB309" t="s">
        <v>16</v>
      </c>
      <c r="AC309">
        <v>3</v>
      </c>
      <c r="AD309">
        <v>95.23</v>
      </c>
      <c r="AE309" t="s">
        <v>49</v>
      </c>
    </row>
    <row r="310" spans="1:31">
      <c r="A310">
        <v>309</v>
      </c>
      <c r="B310" t="s">
        <v>2252</v>
      </c>
      <c r="C310" t="s">
        <v>2253</v>
      </c>
      <c r="D310" t="s">
        <v>2254</v>
      </c>
      <c r="E310" t="s">
        <v>2255</v>
      </c>
      <c r="F310" t="s">
        <v>930</v>
      </c>
      <c r="G310">
        <v>155</v>
      </c>
      <c r="H310" t="s">
        <v>27534</v>
      </c>
      <c r="I310">
        <v>2021</v>
      </c>
      <c r="J310">
        <v>2024</v>
      </c>
      <c r="K310">
        <v>14</v>
      </c>
      <c r="L310">
        <v>95.51</v>
      </c>
      <c r="M310" t="s">
        <v>97</v>
      </c>
      <c r="N310">
        <v>155</v>
      </c>
      <c r="O310">
        <v>95.24</v>
      </c>
      <c r="P310" t="s">
        <v>49</v>
      </c>
      <c r="Q310">
        <v>5</v>
      </c>
      <c r="R310">
        <v>96.02</v>
      </c>
      <c r="S310" t="s">
        <v>97</v>
      </c>
      <c r="T310">
        <v>3</v>
      </c>
      <c r="U310">
        <v>95.19</v>
      </c>
      <c r="V310" t="s">
        <v>49</v>
      </c>
      <c r="W310">
        <v>155</v>
      </c>
      <c r="X310">
        <v>95.24</v>
      </c>
      <c r="Y310" t="s">
        <v>49</v>
      </c>
      <c r="Z310">
        <v>5</v>
      </c>
      <c r="AA310">
        <v>96.03</v>
      </c>
      <c r="AB310" t="s">
        <v>97</v>
      </c>
      <c r="AC310">
        <v>3</v>
      </c>
      <c r="AD310">
        <v>95.23</v>
      </c>
      <c r="AE310" t="s">
        <v>49</v>
      </c>
    </row>
    <row r="311" spans="1:31">
      <c r="A311">
        <v>310</v>
      </c>
      <c r="B311" t="s">
        <v>2256</v>
      </c>
      <c r="C311" t="s">
        <v>2257</v>
      </c>
      <c r="D311" t="s">
        <v>2258</v>
      </c>
      <c r="G311">
        <v>155</v>
      </c>
      <c r="H311" t="s">
        <v>27535</v>
      </c>
      <c r="I311">
        <v>2019</v>
      </c>
      <c r="J311">
        <v>2020</v>
      </c>
      <c r="K311">
        <v>15</v>
      </c>
      <c r="L311">
        <v>96.1</v>
      </c>
      <c r="M311" t="s">
        <v>97</v>
      </c>
      <c r="N311">
        <v>155</v>
      </c>
      <c r="O311">
        <v>95.24</v>
      </c>
      <c r="P311" t="s">
        <v>49</v>
      </c>
      <c r="Q311">
        <v>8</v>
      </c>
      <c r="R311">
        <v>99.02</v>
      </c>
      <c r="S311" t="s">
        <v>16</v>
      </c>
      <c r="T311">
        <v>7</v>
      </c>
      <c r="U311">
        <v>98.85</v>
      </c>
      <c r="V311" t="s">
        <v>16</v>
      </c>
      <c r="W311">
        <v>155</v>
      </c>
      <c r="X311">
        <v>95.24</v>
      </c>
      <c r="Y311" t="s">
        <v>49</v>
      </c>
      <c r="Z311">
        <v>8</v>
      </c>
      <c r="AA311">
        <v>99.02</v>
      </c>
      <c r="AB311" t="s">
        <v>16</v>
      </c>
      <c r="AC311">
        <v>7</v>
      </c>
      <c r="AD311">
        <v>98.85</v>
      </c>
      <c r="AE311" t="s">
        <v>16</v>
      </c>
    </row>
    <row r="312" spans="1:31">
      <c r="A312">
        <v>311</v>
      </c>
      <c r="B312" t="s">
        <v>2259</v>
      </c>
      <c r="C312" t="s">
        <v>2260</v>
      </c>
      <c r="D312" t="s">
        <v>2261</v>
      </c>
      <c r="E312" t="s">
        <v>2262</v>
      </c>
      <c r="F312" t="s">
        <v>546</v>
      </c>
      <c r="G312">
        <v>154</v>
      </c>
      <c r="H312" t="s">
        <v>961</v>
      </c>
      <c r="I312">
        <v>2021</v>
      </c>
      <c r="J312">
        <v>2023</v>
      </c>
      <c r="K312">
        <v>2</v>
      </c>
      <c r="L312">
        <v>50.7</v>
      </c>
      <c r="M312" t="s">
        <v>300</v>
      </c>
      <c r="N312">
        <v>154</v>
      </c>
      <c r="O312">
        <v>95.18</v>
      </c>
      <c r="P312" t="s">
        <v>49</v>
      </c>
      <c r="Q312">
        <v>2</v>
      </c>
      <c r="R312">
        <v>81.349999999999994</v>
      </c>
      <c r="S312" t="s">
        <v>214</v>
      </c>
      <c r="T312">
        <v>2</v>
      </c>
      <c r="U312">
        <v>91.98</v>
      </c>
      <c r="V312" t="s">
        <v>98</v>
      </c>
      <c r="W312">
        <v>154</v>
      </c>
      <c r="X312">
        <v>95.19</v>
      </c>
      <c r="Y312" t="s">
        <v>49</v>
      </c>
      <c r="Z312">
        <v>2</v>
      </c>
      <c r="AA312">
        <v>81.349999999999994</v>
      </c>
      <c r="AB312" t="s">
        <v>214</v>
      </c>
      <c r="AC312">
        <v>2</v>
      </c>
      <c r="AD312">
        <v>91.99</v>
      </c>
      <c r="AE312" t="s">
        <v>98</v>
      </c>
    </row>
    <row r="313" spans="1:31">
      <c r="A313">
        <v>312</v>
      </c>
      <c r="B313" t="s">
        <v>2263</v>
      </c>
      <c r="C313" t="s">
        <v>2264</v>
      </c>
      <c r="D313" t="s">
        <v>2265</v>
      </c>
      <c r="E313" t="s">
        <v>2266</v>
      </c>
      <c r="F313" t="s">
        <v>2267</v>
      </c>
      <c r="G313">
        <v>153</v>
      </c>
      <c r="H313" t="s">
        <v>27536</v>
      </c>
      <c r="I313">
        <v>2020</v>
      </c>
      <c r="J313">
        <v>2022</v>
      </c>
      <c r="K313">
        <v>20</v>
      </c>
      <c r="L313">
        <v>97.9</v>
      </c>
      <c r="M313" t="s">
        <v>33</v>
      </c>
      <c r="N313">
        <v>153</v>
      </c>
      <c r="O313">
        <v>95.16</v>
      </c>
      <c r="P313" t="s">
        <v>49</v>
      </c>
      <c r="Q313">
        <v>8</v>
      </c>
      <c r="R313">
        <v>99.02</v>
      </c>
      <c r="S313" t="s">
        <v>16</v>
      </c>
      <c r="T313">
        <v>7</v>
      </c>
      <c r="U313">
        <v>98.85</v>
      </c>
      <c r="V313" t="s">
        <v>16</v>
      </c>
      <c r="W313">
        <v>153</v>
      </c>
      <c r="X313">
        <v>95.16</v>
      </c>
      <c r="Y313" t="s">
        <v>49</v>
      </c>
      <c r="Z313">
        <v>8</v>
      </c>
      <c r="AA313">
        <v>99.02</v>
      </c>
      <c r="AB313" t="s">
        <v>16</v>
      </c>
      <c r="AC313">
        <v>7</v>
      </c>
      <c r="AD313">
        <v>98.85</v>
      </c>
      <c r="AE313" t="s">
        <v>16</v>
      </c>
    </row>
    <row r="314" spans="1:31">
      <c r="A314">
        <v>313</v>
      </c>
      <c r="B314" t="s">
        <v>2268</v>
      </c>
      <c r="C314" t="s">
        <v>2269</v>
      </c>
      <c r="D314" t="s">
        <v>2270</v>
      </c>
      <c r="E314" t="s">
        <v>2271</v>
      </c>
      <c r="F314" t="s">
        <v>2272</v>
      </c>
      <c r="G314">
        <v>153</v>
      </c>
      <c r="H314" t="s">
        <v>1215</v>
      </c>
      <c r="I314">
        <v>2020</v>
      </c>
      <c r="J314">
        <v>2022</v>
      </c>
      <c r="K314">
        <v>5</v>
      </c>
      <c r="L314">
        <v>77</v>
      </c>
      <c r="M314" t="s">
        <v>80</v>
      </c>
      <c r="N314">
        <v>153</v>
      </c>
      <c r="O314">
        <v>95.16</v>
      </c>
      <c r="P314" t="s">
        <v>49</v>
      </c>
      <c r="Q314">
        <v>2</v>
      </c>
      <c r="R314">
        <v>81.349999999999994</v>
      </c>
      <c r="S314" t="s">
        <v>214</v>
      </c>
      <c r="T314">
        <v>2</v>
      </c>
      <c r="U314">
        <v>91.98</v>
      </c>
      <c r="V314" t="s">
        <v>98</v>
      </c>
      <c r="W314">
        <v>153</v>
      </c>
      <c r="X314">
        <v>95.16</v>
      </c>
      <c r="Y314" t="s">
        <v>49</v>
      </c>
      <c r="Z314">
        <v>2</v>
      </c>
      <c r="AA314">
        <v>81.349999999999994</v>
      </c>
      <c r="AB314" t="s">
        <v>214</v>
      </c>
      <c r="AC314">
        <v>2</v>
      </c>
      <c r="AD314">
        <v>91.99</v>
      </c>
      <c r="AE314" t="s">
        <v>98</v>
      </c>
    </row>
    <row r="315" spans="1:31">
      <c r="A315">
        <v>314</v>
      </c>
      <c r="B315" t="s">
        <v>2273</v>
      </c>
      <c r="C315" t="s">
        <v>2274</v>
      </c>
      <c r="D315" t="s">
        <v>2275</v>
      </c>
      <c r="E315" t="s">
        <v>2276</v>
      </c>
      <c r="F315" t="s">
        <v>2277</v>
      </c>
      <c r="G315">
        <v>153</v>
      </c>
      <c r="H315" t="s">
        <v>27537</v>
      </c>
      <c r="I315">
        <v>2019</v>
      </c>
      <c r="J315">
        <v>2023</v>
      </c>
      <c r="K315">
        <v>10</v>
      </c>
      <c r="L315">
        <v>91.54</v>
      </c>
      <c r="M315" t="s">
        <v>98</v>
      </c>
      <c r="N315">
        <v>153</v>
      </c>
      <c r="O315">
        <v>95.16</v>
      </c>
      <c r="P315" t="s">
        <v>49</v>
      </c>
      <c r="Q315">
        <v>4</v>
      </c>
      <c r="R315">
        <v>93.83</v>
      </c>
      <c r="S315" t="s">
        <v>50</v>
      </c>
      <c r="T315">
        <v>2</v>
      </c>
      <c r="U315">
        <v>91.98</v>
      </c>
      <c r="V315" t="s">
        <v>98</v>
      </c>
      <c r="W315">
        <v>151</v>
      </c>
      <c r="X315">
        <v>95.12</v>
      </c>
      <c r="Y315" t="s">
        <v>49</v>
      </c>
      <c r="Z315">
        <v>4</v>
      </c>
      <c r="AA315">
        <v>93.83</v>
      </c>
      <c r="AB315" t="s">
        <v>50</v>
      </c>
      <c r="AC315">
        <v>2</v>
      </c>
      <c r="AD315">
        <v>91.99</v>
      </c>
      <c r="AE315" t="s">
        <v>98</v>
      </c>
    </row>
    <row r="316" spans="1:31">
      <c r="A316">
        <v>315</v>
      </c>
      <c r="B316" t="s">
        <v>2278</v>
      </c>
      <c r="C316" t="s">
        <v>2279</v>
      </c>
      <c r="D316" t="s">
        <v>2280</v>
      </c>
      <c r="E316" t="s">
        <v>2281</v>
      </c>
      <c r="F316" t="s">
        <v>2282</v>
      </c>
      <c r="G316">
        <v>152</v>
      </c>
      <c r="H316" t="s">
        <v>27538</v>
      </c>
      <c r="I316">
        <v>2023</v>
      </c>
      <c r="J316">
        <v>2023</v>
      </c>
      <c r="K316">
        <v>4</v>
      </c>
      <c r="L316">
        <v>71.010000000000005</v>
      </c>
      <c r="M316" t="s">
        <v>180</v>
      </c>
      <c r="N316">
        <v>152</v>
      </c>
      <c r="O316">
        <v>95.12</v>
      </c>
      <c r="P316" t="s">
        <v>49</v>
      </c>
      <c r="Q316">
        <v>4</v>
      </c>
      <c r="R316">
        <v>93.83</v>
      </c>
      <c r="S316" t="s">
        <v>50</v>
      </c>
      <c r="T316">
        <v>3</v>
      </c>
      <c r="U316">
        <v>95.19</v>
      </c>
      <c r="V316" t="s">
        <v>49</v>
      </c>
      <c r="W316">
        <v>152</v>
      </c>
      <c r="X316">
        <v>95.13</v>
      </c>
      <c r="Y316" t="s">
        <v>49</v>
      </c>
      <c r="Z316">
        <v>4</v>
      </c>
      <c r="AA316">
        <v>93.83</v>
      </c>
      <c r="AB316" t="s">
        <v>50</v>
      </c>
      <c r="AC316">
        <v>3</v>
      </c>
      <c r="AD316">
        <v>95.23</v>
      </c>
      <c r="AE316" t="s">
        <v>49</v>
      </c>
    </row>
    <row r="317" spans="1:31">
      <c r="A317">
        <v>316</v>
      </c>
      <c r="B317" t="s">
        <v>2283</v>
      </c>
      <c r="C317" t="s">
        <v>2284</v>
      </c>
      <c r="D317" t="s">
        <v>2285</v>
      </c>
      <c r="E317" t="s">
        <v>2286</v>
      </c>
      <c r="F317" t="s">
        <v>2287</v>
      </c>
      <c r="G317">
        <v>149</v>
      </c>
      <c r="H317" t="s">
        <v>27539</v>
      </c>
      <c r="I317">
        <v>2020</v>
      </c>
      <c r="J317">
        <v>2024</v>
      </c>
      <c r="K317">
        <v>10</v>
      </c>
      <c r="L317">
        <v>91.54</v>
      </c>
      <c r="M317" t="s">
        <v>98</v>
      </c>
      <c r="N317">
        <v>149</v>
      </c>
      <c r="O317">
        <v>95.1</v>
      </c>
      <c r="P317" t="s">
        <v>49</v>
      </c>
      <c r="Q317">
        <v>5</v>
      </c>
      <c r="R317">
        <v>96.02</v>
      </c>
      <c r="S317" t="s">
        <v>97</v>
      </c>
      <c r="T317">
        <v>5</v>
      </c>
      <c r="U317">
        <v>97.85</v>
      </c>
      <c r="V317" t="s">
        <v>33</v>
      </c>
      <c r="W317">
        <v>149</v>
      </c>
      <c r="X317">
        <v>95.1</v>
      </c>
      <c r="Y317" t="s">
        <v>49</v>
      </c>
      <c r="Z317">
        <v>5</v>
      </c>
      <c r="AA317">
        <v>96.03</v>
      </c>
      <c r="AB317" t="s">
        <v>97</v>
      </c>
      <c r="AC317">
        <v>5</v>
      </c>
      <c r="AD317">
        <v>97.85</v>
      </c>
      <c r="AE317" t="s">
        <v>33</v>
      </c>
    </row>
    <row r="318" spans="1:31">
      <c r="A318">
        <v>317</v>
      </c>
      <c r="B318" t="s">
        <v>2288</v>
      </c>
      <c r="C318" t="s">
        <v>2289</v>
      </c>
      <c r="D318" t="s">
        <v>2290</v>
      </c>
      <c r="E318" t="s">
        <v>2291</v>
      </c>
      <c r="G318">
        <v>149</v>
      </c>
      <c r="H318" t="s">
        <v>961</v>
      </c>
      <c r="I318">
        <v>2020</v>
      </c>
      <c r="J318">
        <v>2023</v>
      </c>
      <c r="K318">
        <v>5</v>
      </c>
      <c r="L318">
        <v>77</v>
      </c>
      <c r="M318" t="s">
        <v>80</v>
      </c>
      <c r="N318">
        <v>149</v>
      </c>
      <c r="O318">
        <v>95.1</v>
      </c>
      <c r="P318" t="s">
        <v>49</v>
      </c>
      <c r="Q318">
        <v>4</v>
      </c>
      <c r="R318">
        <v>93.83</v>
      </c>
      <c r="S318" t="s">
        <v>50</v>
      </c>
      <c r="T318">
        <v>4</v>
      </c>
      <c r="U318">
        <v>96.8</v>
      </c>
      <c r="V318" t="s">
        <v>22</v>
      </c>
      <c r="W318">
        <v>149</v>
      </c>
      <c r="X318">
        <v>95.1</v>
      </c>
      <c r="Y318" t="s">
        <v>49</v>
      </c>
      <c r="Z318">
        <v>4</v>
      </c>
      <c r="AA318">
        <v>93.83</v>
      </c>
      <c r="AB318" t="s">
        <v>50</v>
      </c>
      <c r="AC318">
        <v>4</v>
      </c>
      <c r="AD318">
        <v>96.83</v>
      </c>
      <c r="AE318" t="s">
        <v>22</v>
      </c>
    </row>
    <row r="319" spans="1:31">
      <c r="A319">
        <v>318</v>
      </c>
      <c r="B319" t="s">
        <v>2292</v>
      </c>
      <c r="C319" t="s">
        <v>2293</v>
      </c>
      <c r="D319" t="s">
        <v>2294</v>
      </c>
      <c r="E319" t="s">
        <v>1130</v>
      </c>
      <c r="F319" t="s">
        <v>68</v>
      </c>
      <c r="G319">
        <v>149</v>
      </c>
      <c r="H319" t="s">
        <v>27540</v>
      </c>
      <c r="I319">
        <v>2020</v>
      </c>
      <c r="J319">
        <v>2021</v>
      </c>
      <c r="K319">
        <v>2</v>
      </c>
      <c r="L319">
        <v>50.7</v>
      </c>
      <c r="M319" t="s">
        <v>300</v>
      </c>
      <c r="N319">
        <v>149</v>
      </c>
      <c r="O319">
        <v>95.1</v>
      </c>
      <c r="P319" t="s">
        <v>49</v>
      </c>
      <c r="Q319">
        <v>2</v>
      </c>
      <c r="R319">
        <v>81.349999999999994</v>
      </c>
      <c r="S319" t="s">
        <v>214</v>
      </c>
      <c r="T319">
        <v>2</v>
      </c>
      <c r="U319">
        <v>91.98</v>
      </c>
      <c r="V319" t="s">
        <v>98</v>
      </c>
      <c r="W319">
        <v>149</v>
      </c>
      <c r="X319">
        <v>95.1</v>
      </c>
      <c r="Y319" t="s">
        <v>49</v>
      </c>
      <c r="Z319">
        <v>2</v>
      </c>
      <c r="AA319">
        <v>81.349999999999994</v>
      </c>
      <c r="AB319" t="s">
        <v>214</v>
      </c>
      <c r="AC319">
        <v>2</v>
      </c>
      <c r="AD319">
        <v>91.99</v>
      </c>
      <c r="AE319" t="s">
        <v>98</v>
      </c>
    </row>
    <row r="320" spans="1:31">
      <c r="A320">
        <v>319</v>
      </c>
      <c r="B320" t="s">
        <v>126</v>
      </c>
      <c r="C320" t="s">
        <v>127</v>
      </c>
      <c r="D320" t="s">
        <v>128</v>
      </c>
      <c r="E320" t="s">
        <v>129</v>
      </c>
      <c r="F320" t="s">
        <v>130</v>
      </c>
      <c r="G320">
        <v>148</v>
      </c>
      <c r="H320" t="s">
        <v>27192</v>
      </c>
      <c r="I320">
        <v>2020</v>
      </c>
      <c r="J320">
        <v>2024</v>
      </c>
      <c r="K320">
        <v>14</v>
      </c>
      <c r="L320">
        <v>95.51</v>
      </c>
      <c r="M320" t="s">
        <v>97</v>
      </c>
      <c r="N320">
        <v>148</v>
      </c>
      <c r="O320">
        <v>95.05</v>
      </c>
      <c r="P320" t="s">
        <v>49</v>
      </c>
      <c r="Q320">
        <v>4</v>
      </c>
      <c r="R320">
        <v>93.83</v>
      </c>
      <c r="S320" t="s">
        <v>50</v>
      </c>
      <c r="T320">
        <v>4</v>
      </c>
      <c r="U320">
        <v>96.8</v>
      </c>
      <c r="V320" t="s">
        <v>22</v>
      </c>
      <c r="W320">
        <v>148</v>
      </c>
      <c r="X320">
        <v>95.05</v>
      </c>
      <c r="Y320" t="s">
        <v>49</v>
      </c>
      <c r="Z320">
        <v>4</v>
      </c>
      <c r="AA320">
        <v>93.83</v>
      </c>
      <c r="AB320" t="s">
        <v>50</v>
      </c>
      <c r="AC320">
        <v>4</v>
      </c>
      <c r="AD320">
        <v>96.83</v>
      </c>
      <c r="AE320" t="s">
        <v>22</v>
      </c>
    </row>
    <row r="321" spans="1:31">
      <c r="A321">
        <v>320</v>
      </c>
      <c r="B321" t="s">
        <v>131</v>
      </c>
      <c r="C321" t="s">
        <v>132</v>
      </c>
      <c r="D321" t="s">
        <v>133</v>
      </c>
      <c r="E321" t="s">
        <v>134</v>
      </c>
      <c r="F321" t="s">
        <v>135</v>
      </c>
      <c r="G321">
        <v>148</v>
      </c>
      <c r="H321" t="s">
        <v>27193</v>
      </c>
      <c r="I321">
        <v>2019</v>
      </c>
      <c r="J321">
        <v>2024</v>
      </c>
      <c r="K321">
        <v>5</v>
      </c>
      <c r="L321">
        <v>77</v>
      </c>
      <c r="M321" t="s">
        <v>80</v>
      </c>
      <c r="N321">
        <v>148</v>
      </c>
      <c r="O321">
        <v>95.05</v>
      </c>
      <c r="P321" t="s">
        <v>49</v>
      </c>
      <c r="Q321">
        <v>4</v>
      </c>
      <c r="R321">
        <v>93.83</v>
      </c>
      <c r="S321" t="s">
        <v>50</v>
      </c>
      <c r="T321">
        <v>3</v>
      </c>
      <c r="U321">
        <v>95.19</v>
      </c>
      <c r="V321" t="s">
        <v>49</v>
      </c>
      <c r="W321">
        <v>148</v>
      </c>
      <c r="X321">
        <v>95.05</v>
      </c>
      <c r="Y321" t="s">
        <v>49</v>
      </c>
      <c r="Z321">
        <v>4</v>
      </c>
      <c r="AA321">
        <v>93.83</v>
      </c>
      <c r="AB321" t="s">
        <v>50</v>
      </c>
      <c r="AC321">
        <v>3</v>
      </c>
      <c r="AD321">
        <v>95.23</v>
      </c>
      <c r="AE321" t="s">
        <v>49</v>
      </c>
    </row>
    <row r="322" spans="1:31">
      <c r="A322">
        <v>321</v>
      </c>
      <c r="B322" t="s">
        <v>2295</v>
      </c>
      <c r="C322" t="s">
        <v>2296</v>
      </c>
      <c r="D322" t="s">
        <v>2297</v>
      </c>
      <c r="E322" t="s">
        <v>2298</v>
      </c>
      <c r="F322" t="s">
        <v>2299</v>
      </c>
      <c r="G322">
        <v>148</v>
      </c>
      <c r="H322" t="s">
        <v>27541</v>
      </c>
      <c r="I322">
        <v>2019</v>
      </c>
      <c r="J322">
        <v>2024</v>
      </c>
      <c r="K322">
        <v>17</v>
      </c>
      <c r="L322">
        <v>96.95</v>
      </c>
      <c r="M322" t="s">
        <v>22</v>
      </c>
      <c r="N322">
        <v>148</v>
      </c>
      <c r="O322">
        <v>95.05</v>
      </c>
      <c r="P322" t="s">
        <v>49</v>
      </c>
      <c r="Q322">
        <v>8</v>
      </c>
      <c r="R322">
        <v>99.02</v>
      </c>
      <c r="S322" t="s">
        <v>16</v>
      </c>
      <c r="T322">
        <v>8</v>
      </c>
      <c r="U322">
        <v>99.08</v>
      </c>
      <c r="V322" t="s">
        <v>16</v>
      </c>
      <c r="W322">
        <v>148</v>
      </c>
      <c r="X322">
        <v>95.05</v>
      </c>
      <c r="Y322" t="s">
        <v>49</v>
      </c>
      <c r="Z322">
        <v>8</v>
      </c>
      <c r="AA322">
        <v>99.02</v>
      </c>
      <c r="AB322" t="s">
        <v>16</v>
      </c>
      <c r="AC322">
        <v>8</v>
      </c>
      <c r="AD322">
        <v>99.08</v>
      </c>
      <c r="AE322" t="s">
        <v>16</v>
      </c>
    </row>
    <row r="323" spans="1:31">
      <c r="A323">
        <v>322</v>
      </c>
      <c r="B323" t="s">
        <v>2300</v>
      </c>
      <c r="C323" t="s">
        <v>2301</v>
      </c>
      <c r="D323" t="s">
        <v>2302</v>
      </c>
      <c r="E323" t="s">
        <v>2303</v>
      </c>
      <c r="F323" t="s">
        <v>2304</v>
      </c>
      <c r="G323">
        <v>148</v>
      </c>
      <c r="H323" t="s">
        <v>27542</v>
      </c>
      <c r="I323">
        <v>2019</v>
      </c>
      <c r="J323">
        <v>2023</v>
      </c>
      <c r="K323">
        <v>12</v>
      </c>
      <c r="L323">
        <v>94.11</v>
      </c>
      <c r="M323" t="s">
        <v>50</v>
      </c>
      <c r="N323">
        <v>148</v>
      </c>
      <c r="O323">
        <v>95.05</v>
      </c>
      <c r="P323" t="s">
        <v>49</v>
      </c>
      <c r="Q323">
        <v>6</v>
      </c>
      <c r="R323">
        <v>97.67</v>
      </c>
      <c r="S323" t="s">
        <v>33</v>
      </c>
      <c r="T323">
        <v>3</v>
      </c>
      <c r="U323">
        <v>95.19</v>
      </c>
      <c r="V323" t="s">
        <v>49</v>
      </c>
      <c r="W323">
        <v>147</v>
      </c>
      <c r="X323">
        <v>95.01</v>
      </c>
      <c r="Y323" t="s">
        <v>49</v>
      </c>
      <c r="Z323">
        <v>6</v>
      </c>
      <c r="AA323">
        <v>97.67</v>
      </c>
      <c r="AB323" t="s">
        <v>33</v>
      </c>
      <c r="AC323">
        <v>3</v>
      </c>
      <c r="AD323">
        <v>95.23</v>
      </c>
      <c r="AE323" t="s">
        <v>49</v>
      </c>
    </row>
    <row r="324" spans="1:31">
      <c r="A324">
        <v>323</v>
      </c>
      <c r="B324" t="s">
        <v>2305</v>
      </c>
      <c r="C324" t="s">
        <v>2306</v>
      </c>
      <c r="D324" t="s">
        <v>2307</v>
      </c>
      <c r="E324" t="s">
        <v>959</v>
      </c>
      <c r="F324" t="s">
        <v>960</v>
      </c>
      <c r="G324">
        <v>147</v>
      </c>
      <c r="H324" t="s">
        <v>27543</v>
      </c>
      <c r="I324">
        <v>2021</v>
      </c>
      <c r="J324">
        <v>2023</v>
      </c>
      <c r="K324">
        <v>5</v>
      </c>
      <c r="L324">
        <v>77</v>
      </c>
      <c r="M324" t="s">
        <v>80</v>
      </c>
      <c r="N324">
        <v>147</v>
      </c>
      <c r="O324">
        <v>94.99</v>
      </c>
      <c r="P324" t="s">
        <v>49</v>
      </c>
      <c r="Q324">
        <v>2</v>
      </c>
      <c r="R324">
        <v>81.349999999999994</v>
      </c>
      <c r="S324" t="s">
        <v>214</v>
      </c>
      <c r="T324">
        <v>1</v>
      </c>
      <c r="U324">
        <v>85.52</v>
      </c>
      <c r="V324" t="s">
        <v>196</v>
      </c>
      <c r="W324">
        <v>147</v>
      </c>
      <c r="X324">
        <v>95.01</v>
      </c>
      <c r="Y324" t="s">
        <v>49</v>
      </c>
      <c r="Z324">
        <v>2</v>
      </c>
      <c r="AA324">
        <v>81.349999999999994</v>
      </c>
      <c r="AB324" t="s">
        <v>214</v>
      </c>
      <c r="AC324">
        <v>1</v>
      </c>
      <c r="AD324">
        <v>85.52</v>
      </c>
      <c r="AE324" t="s">
        <v>196</v>
      </c>
    </row>
    <row r="325" spans="1:31">
      <c r="A325">
        <v>324</v>
      </c>
      <c r="B325" t="s">
        <v>2308</v>
      </c>
      <c r="C325" t="s">
        <v>2309</v>
      </c>
      <c r="D325" t="s">
        <v>2310</v>
      </c>
      <c r="E325" t="s">
        <v>55</v>
      </c>
      <c r="F325" t="s">
        <v>56</v>
      </c>
      <c r="G325">
        <v>147</v>
      </c>
      <c r="H325" t="s">
        <v>27544</v>
      </c>
      <c r="I325">
        <v>2019</v>
      </c>
      <c r="J325">
        <v>2024</v>
      </c>
      <c r="K325">
        <v>8</v>
      </c>
      <c r="L325">
        <v>87.79</v>
      </c>
      <c r="M325" t="s">
        <v>51</v>
      </c>
      <c r="N325">
        <v>147</v>
      </c>
      <c r="O325">
        <v>94.99</v>
      </c>
      <c r="P325" t="s">
        <v>49</v>
      </c>
      <c r="Q325">
        <v>3</v>
      </c>
      <c r="R325">
        <v>89.22</v>
      </c>
      <c r="S325" t="s">
        <v>62</v>
      </c>
      <c r="T325">
        <v>3</v>
      </c>
      <c r="U325">
        <v>95.19</v>
      </c>
      <c r="V325" t="s">
        <v>49</v>
      </c>
      <c r="W325">
        <v>147</v>
      </c>
      <c r="X325">
        <v>95.01</v>
      </c>
      <c r="Y325" t="s">
        <v>49</v>
      </c>
      <c r="Z325">
        <v>3</v>
      </c>
      <c r="AA325">
        <v>89.24</v>
      </c>
      <c r="AB325" t="s">
        <v>62</v>
      </c>
      <c r="AC325">
        <v>3</v>
      </c>
      <c r="AD325">
        <v>95.23</v>
      </c>
      <c r="AE325" t="s">
        <v>49</v>
      </c>
    </row>
    <row r="326" spans="1:31">
      <c r="A326">
        <v>325</v>
      </c>
      <c r="B326" t="s">
        <v>2311</v>
      </c>
      <c r="C326" t="s">
        <v>2312</v>
      </c>
      <c r="D326" t="s">
        <v>2313</v>
      </c>
      <c r="E326" t="s">
        <v>2314</v>
      </c>
      <c r="F326" t="s">
        <v>2315</v>
      </c>
      <c r="G326">
        <v>147</v>
      </c>
      <c r="H326" t="s">
        <v>27545</v>
      </c>
      <c r="I326">
        <v>2023</v>
      </c>
      <c r="J326">
        <v>2024</v>
      </c>
      <c r="K326">
        <v>17</v>
      </c>
      <c r="L326">
        <v>96.95</v>
      </c>
      <c r="M326" t="s">
        <v>22</v>
      </c>
      <c r="N326">
        <v>147</v>
      </c>
      <c r="O326">
        <v>94.99</v>
      </c>
      <c r="P326" t="s">
        <v>49</v>
      </c>
      <c r="Q326">
        <v>8</v>
      </c>
      <c r="R326">
        <v>99.02</v>
      </c>
      <c r="S326" t="s">
        <v>16</v>
      </c>
      <c r="T326">
        <v>6</v>
      </c>
      <c r="U326">
        <v>98.48</v>
      </c>
      <c r="V326" t="s">
        <v>33</v>
      </c>
      <c r="W326">
        <v>147</v>
      </c>
      <c r="X326">
        <v>95.01</v>
      </c>
      <c r="Y326" t="s">
        <v>49</v>
      </c>
      <c r="Z326">
        <v>8</v>
      </c>
      <c r="AA326">
        <v>99.02</v>
      </c>
      <c r="AB326" t="s">
        <v>16</v>
      </c>
      <c r="AC326">
        <v>6</v>
      </c>
      <c r="AD326">
        <v>98.48</v>
      </c>
      <c r="AE326" t="s">
        <v>33</v>
      </c>
    </row>
    <row r="327" spans="1:31">
      <c r="A327">
        <v>326</v>
      </c>
      <c r="B327" t="s">
        <v>2316</v>
      </c>
      <c r="C327" t="s">
        <v>2317</v>
      </c>
      <c r="D327" t="s">
        <v>2318</v>
      </c>
      <c r="E327" t="s">
        <v>2319</v>
      </c>
      <c r="F327" t="s">
        <v>2320</v>
      </c>
      <c r="G327">
        <v>146</v>
      </c>
      <c r="H327" t="s">
        <v>27546</v>
      </c>
      <c r="I327">
        <v>2019</v>
      </c>
      <c r="J327">
        <v>2020</v>
      </c>
      <c r="K327">
        <v>6</v>
      </c>
      <c r="L327">
        <v>81.52</v>
      </c>
      <c r="M327" t="s">
        <v>125</v>
      </c>
      <c r="N327">
        <v>146</v>
      </c>
      <c r="O327">
        <v>94.95</v>
      </c>
      <c r="P327" t="s">
        <v>49</v>
      </c>
      <c r="Q327">
        <v>3</v>
      </c>
      <c r="R327">
        <v>89.22</v>
      </c>
      <c r="S327" t="s">
        <v>62</v>
      </c>
      <c r="T327">
        <v>3</v>
      </c>
      <c r="U327">
        <v>95.19</v>
      </c>
      <c r="V327" t="s">
        <v>49</v>
      </c>
      <c r="W327">
        <v>146</v>
      </c>
      <c r="X327">
        <v>94.95</v>
      </c>
      <c r="Y327" t="s">
        <v>49</v>
      </c>
      <c r="Z327">
        <v>3</v>
      </c>
      <c r="AA327">
        <v>89.24</v>
      </c>
      <c r="AB327" t="s">
        <v>62</v>
      </c>
      <c r="AC327">
        <v>3</v>
      </c>
      <c r="AD327">
        <v>95.23</v>
      </c>
      <c r="AE327" t="s">
        <v>49</v>
      </c>
    </row>
    <row r="328" spans="1:31">
      <c r="A328">
        <v>327</v>
      </c>
      <c r="B328" t="s">
        <v>2321</v>
      </c>
      <c r="C328" t="s">
        <v>2322</v>
      </c>
      <c r="D328" t="s">
        <v>2323</v>
      </c>
      <c r="E328" t="s">
        <v>2324</v>
      </c>
      <c r="F328" t="s">
        <v>2325</v>
      </c>
      <c r="G328">
        <v>146</v>
      </c>
      <c r="H328" t="s">
        <v>961</v>
      </c>
      <c r="I328">
        <v>2019</v>
      </c>
      <c r="J328">
        <v>2020</v>
      </c>
      <c r="K328">
        <v>6</v>
      </c>
      <c r="L328">
        <v>81.52</v>
      </c>
      <c r="M328" t="s">
        <v>125</v>
      </c>
      <c r="N328">
        <v>146</v>
      </c>
      <c r="O328">
        <v>94.95</v>
      </c>
      <c r="P328" t="s">
        <v>49</v>
      </c>
      <c r="Q328">
        <v>5</v>
      </c>
      <c r="R328">
        <v>96.02</v>
      </c>
      <c r="S328" t="s">
        <v>97</v>
      </c>
      <c r="T328">
        <v>5</v>
      </c>
      <c r="U328">
        <v>97.85</v>
      </c>
      <c r="V328" t="s">
        <v>33</v>
      </c>
      <c r="W328">
        <v>146</v>
      </c>
      <c r="X328">
        <v>94.95</v>
      </c>
      <c r="Y328" t="s">
        <v>49</v>
      </c>
      <c r="Z328">
        <v>5</v>
      </c>
      <c r="AA328">
        <v>96.03</v>
      </c>
      <c r="AB328" t="s">
        <v>97</v>
      </c>
      <c r="AC328">
        <v>5</v>
      </c>
      <c r="AD328">
        <v>97.85</v>
      </c>
      <c r="AE328" t="s">
        <v>33</v>
      </c>
    </row>
    <row r="329" spans="1:31">
      <c r="A329">
        <v>328</v>
      </c>
      <c r="B329" t="s">
        <v>2326</v>
      </c>
      <c r="C329" t="s">
        <v>2327</v>
      </c>
      <c r="D329" t="s">
        <v>2328</v>
      </c>
      <c r="E329" t="s">
        <v>2329</v>
      </c>
      <c r="F329" t="s">
        <v>2330</v>
      </c>
      <c r="G329">
        <v>146</v>
      </c>
      <c r="H329" t="s">
        <v>27547</v>
      </c>
      <c r="I329">
        <v>2021</v>
      </c>
      <c r="J329">
        <v>2024</v>
      </c>
      <c r="K329">
        <v>13</v>
      </c>
      <c r="L329">
        <v>94.77</v>
      </c>
      <c r="M329" t="s">
        <v>49</v>
      </c>
      <c r="N329">
        <v>146</v>
      </c>
      <c r="O329">
        <v>94.95</v>
      </c>
      <c r="P329" t="s">
        <v>49</v>
      </c>
      <c r="Q329">
        <v>5</v>
      </c>
      <c r="R329">
        <v>96.02</v>
      </c>
      <c r="S329" t="s">
        <v>97</v>
      </c>
      <c r="T329">
        <v>3</v>
      </c>
      <c r="U329">
        <v>95.19</v>
      </c>
      <c r="V329" t="s">
        <v>49</v>
      </c>
      <c r="W329">
        <v>145</v>
      </c>
      <c r="X329">
        <v>94.9</v>
      </c>
      <c r="Y329" t="s">
        <v>49</v>
      </c>
      <c r="Z329">
        <v>5</v>
      </c>
      <c r="AA329">
        <v>96.03</v>
      </c>
      <c r="AB329" t="s">
        <v>97</v>
      </c>
      <c r="AC329">
        <v>3</v>
      </c>
      <c r="AD329">
        <v>95.23</v>
      </c>
      <c r="AE329" t="s">
        <v>49</v>
      </c>
    </row>
    <row r="330" spans="1:31">
      <c r="A330">
        <v>329</v>
      </c>
      <c r="B330" t="s">
        <v>2331</v>
      </c>
      <c r="C330" t="s">
        <v>2332</v>
      </c>
      <c r="D330" t="s">
        <v>2333</v>
      </c>
      <c r="E330" t="s">
        <v>2334</v>
      </c>
      <c r="F330" t="s">
        <v>2335</v>
      </c>
      <c r="G330">
        <v>146</v>
      </c>
      <c r="H330" t="s">
        <v>961</v>
      </c>
      <c r="I330">
        <v>2020</v>
      </c>
      <c r="J330">
        <v>2024</v>
      </c>
      <c r="K330">
        <v>14</v>
      </c>
      <c r="L330">
        <v>95.51</v>
      </c>
      <c r="M330" t="s">
        <v>97</v>
      </c>
      <c r="N330">
        <v>146</v>
      </c>
      <c r="O330">
        <v>94.95</v>
      </c>
      <c r="P330" t="s">
        <v>49</v>
      </c>
      <c r="Q330">
        <v>5</v>
      </c>
      <c r="R330">
        <v>96.02</v>
      </c>
      <c r="S330" t="s">
        <v>97</v>
      </c>
      <c r="T330">
        <v>3</v>
      </c>
      <c r="U330">
        <v>95.19</v>
      </c>
      <c r="V330" t="s">
        <v>49</v>
      </c>
      <c r="W330">
        <v>145</v>
      </c>
      <c r="X330">
        <v>94.9</v>
      </c>
      <c r="Y330" t="s">
        <v>49</v>
      </c>
      <c r="Z330">
        <v>5</v>
      </c>
      <c r="AA330">
        <v>96.03</v>
      </c>
      <c r="AB330" t="s">
        <v>97</v>
      </c>
      <c r="AC330">
        <v>3</v>
      </c>
      <c r="AD330">
        <v>95.23</v>
      </c>
      <c r="AE330" t="s">
        <v>49</v>
      </c>
    </row>
    <row r="331" spans="1:31">
      <c r="A331">
        <v>330</v>
      </c>
      <c r="B331" t="s">
        <v>2336</v>
      </c>
      <c r="C331" t="s">
        <v>2337</v>
      </c>
      <c r="D331" t="s">
        <v>2338</v>
      </c>
      <c r="E331" t="s">
        <v>2339</v>
      </c>
      <c r="F331" t="s">
        <v>2340</v>
      </c>
      <c r="G331">
        <v>146</v>
      </c>
      <c r="H331" t="s">
        <v>27548</v>
      </c>
      <c r="I331">
        <v>2023</v>
      </c>
      <c r="J331">
        <v>2024</v>
      </c>
      <c r="K331">
        <v>9</v>
      </c>
      <c r="L331">
        <v>89.83</v>
      </c>
      <c r="M331" t="s">
        <v>86</v>
      </c>
      <c r="N331">
        <v>146</v>
      </c>
      <c r="O331">
        <v>94.95</v>
      </c>
      <c r="P331" t="s">
        <v>49</v>
      </c>
      <c r="Q331">
        <v>8</v>
      </c>
      <c r="R331">
        <v>99.02</v>
      </c>
      <c r="S331" t="s">
        <v>16</v>
      </c>
      <c r="T331">
        <v>7</v>
      </c>
      <c r="U331">
        <v>98.85</v>
      </c>
      <c r="V331" t="s">
        <v>16</v>
      </c>
      <c r="W331">
        <v>146</v>
      </c>
      <c r="X331">
        <v>94.95</v>
      </c>
      <c r="Y331" t="s">
        <v>49</v>
      </c>
      <c r="Z331">
        <v>8</v>
      </c>
      <c r="AA331">
        <v>99.02</v>
      </c>
      <c r="AB331" t="s">
        <v>16</v>
      </c>
      <c r="AC331">
        <v>7</v>
      </c>
      <c r="AD331">
        <v>98.85</v>
      </c>
      <c r="AE331" t="s">
        <v>16</v>
      </c>
    </row>
    <row r="332" spans="1:31">
      <c r="A332">
        <v>331</v>
      </c>
      <c r="B332" t="s">
        <v>2341</v>
      </c>
      <c r="C332" t="s">
        <v>2342</v>
      </c>
      <c r="D332" t="s">
        <v>2343</v>
      </c>
      <c r="E332" t="s">
        <v>2344</v>
      </c>
      <c r="F332" t="s">
        <v>1272</v>
      </c>
      <c r="G332">
        <v>145</v>
      </c>
      <c r="H332" t="s">
        <v>27549</v>
      </c>
      <c r="I332">
        <v>2019</v>
      </c>
      <c r="J332">
        <v>2024</v>
      </c>
      <c r="K332">
        <v>13</v>
      </c>
      <c r="L332">
        <v>94.77</v>
      </c>
      <c r="M332" t="s">
        <v>49</v>
      </c>
      <c r="N332">
        <v>145</v>
      </c>
      <c r="O332">
        <v>94.87</v>
      </c>
      <c r="P332" t="s">
        <v>49</v>
      </c>
      <c r="Q332">
        <v>5</v>
      </c>
      <c r="R332">
        <v>96.02</v>
      </c>
      <c r="S332" t="s">
        <v>97</v>
      </c>
      <c r="T332">
        <v>4</v>
      </c>
      <c r="U332">
        <v>96.8</v>
      </c>
      <c r="V332" t="s">
        <v>22</v>
      </c>
      <c r="W332">
        <v>145</v>
      </c>
      <c r="X332">
        <v>94.9</v>
      </c>
      <c r="Y332" t="s">
        <v>49</v>
      </c>
      <c r="Z332">
        <v>5</v>
      </c>
      <c r="AA332">
        <v>96.03</v>
      </c>
      <c r="AB332" t="s">
        <v>97</v>
      </c>
      <c r="AC332">
        <v>4</v>
      </c>
      <c r="AD332">
        <v>96.83</v>
      </c>
      <c r="AE332" t="s">
        <v>22</v>
      </c>
    </row>
    <row r="333" spans="1:31">
      <c r="A333">
        <v>332</v>
      </c>
      <c r="B333" t="s">
        <v>2345</v>
      </c>
      <c r="C333" t="s">
        <v>2346</v>
      </c>
      <c r="D333" t="s">
        <v>2347</v>
      </c>
      <c r="E333" t="s">
        <v>970</v>
      </c>
      <c r="F333" t="s">
        <v>935</v>
      </c>
      <c r="G333">
        <v>145</v>
      </c>
      <c r="H333" t="s">
        <v>27550</v>
      </c>
      <c r="I333">
        <v>2019</v>
      </c>
      <c r="J333">
        <v>2024</v>
      </c>
      <c r="K333">
        <v>7</v>
      </c>
      <c r="L333">
        <v>85.02</v>
      </c>
      <c r="M333" t="s">
        <v>235</v>
      </c>
      <c r="N333">
        <v>145</v>
      </c>
      <c r="O333">
        <v>94.87</v>
      </c>
      <c r="P333" t="s">
        <v>49</v>
      </c>
      <c r="Q333">
        <v>1</v>
      </c>
      <c r="R333">
        <v>62.97</v>
      </c>
      <c r="S333" t="s">
        <v>197</v>
      </c>
      <c r="T333">
        <v>1</v>
      </c>
      <c r="U333">
        <v>85.52</v>
      </c>
      <c r="V333" t="s">
        <v>196</v>
      </c>
      <c r="W333">
        <v>145</v>
      </c>
      <c r="X333">
        <v>94.9</v>
      </c>
      <c r="Y333" t="s">
        <v>49</v>
      </c>
      <c r="Z333">
        <v>1</v>
      </c>
      <c r="AA333">
        <v>62.97</v>
      </c>
      <c r="AB333" t="s">
        <v>197</v>
      </c>
      <c r="AC333">
        <v>1</v>
      </c>
      <c r="AD333">
        <v>85.52</v>
      </c>
      <c r="AE333" t="s">
        <v>196</v>
      </c>
    </row>
    <row r="334" spans="1:31">
      <c r="A334">
        <v>333</v>
      </c>
      <c r="B334" t="s">
        <v>2348</v>
      </c>
      <c r="C334" t="s">
        <v>2349</v>
      </c>
      <c r="D334" t="s">
        <v>2350</v>
      </c>
      <c r="E334" t="s">
        <v>1442</v>
      </c>
      <c r="F334" t="s">
        <v>2351</v>
      </c>
      <c r="G334">
        <v>145</v>
      </c>
      <c r="H334" t="s">
        <v>1215</v>
      </c>
      <c r="I334">
        <v>2021</v>
      </c>
      <c r="J334">
        <v>2024</v>
      </c>
      <c r="K334">
        <v>12</v>
      </c>
      <c r="L334">
        <v>94.11</v>
      </c>
      <c r="M334" t="s">
        <v>50</v>
      </c>
      <c r="N334">
        <v>145</v>
      </c>
      <c r="O334">
        <v>94.87</v>
      </c>
      <c r="P334" t="s">
        <v>49</v>
      </c>
      <c r="Q334">
        <v>7</v>
      </c>
      <c r="R334">
        <v>98.6</v>
      </c>
      <c r="S334" t="s">
        <v>16</v>
      </c>
      <c r="T334">
        <v>5</v>
      </c>
      <c r="U334">
        <v>97.85</v>
      </c>
      <c r="V334" t="s">
        <v>33</v>
      </c>
      <c r="W334">
        <v>145</v>
      </c>
      <c r="X334">
        <v>94.9</v>
      </c>
      <c r="Y334" t="s">
        <v>49</v>
      </c>
      <c r="Z334">
        <v>7</v>
      </c>
      <c r="AA334">
        <v>98.6</v>
      </c>
      <c r="AB334" t="s">
        <v>16</v>
      </c>
      <c r="AC334">
        <v>5</v>
      </c>
      <c r="AD334">
        <v>97.85</v>
      </c>
      <c r="AE334" t="s">
        <v>33</v>
      </c>
    </row>
    <row r="335" spans="1:31">
      <c r="A335">
        <v>334</v>
      </c>
      <c r="B335" t="s">
        <v>2352</v>
      </c>
      <c r="C335" t="s">
        <v>2353</v>
      </c>
      <c r="D335" t="s">
        <v>2354</v>
      </c>
      <c r="E335" t="s">
        <v>2355</v>
      </c>
      <c r="F335" t="s">
        <v>2356</v>
      </c>
      <c r="G335">
        <v>144</v>
      </c>
      <c r="H335" t="s">
        <v>27551</v>
      </c>
      <c r="I335">
        <v>2019</v>
      </c>
      <c r="J335">
        <v>2020</v>
      </c>
      <c r="K335">
        <v>3</v>
      </c>
      <c r="L335">
        <v>62.47</v>
      </c>
      <c r="M335" t="s">
        <v>63</v>
      </c>
      <c r="N335">
        <v>144</v>
      </c>
      <c r="O335">
        <v>94.82</v>
      </c>
      <c r="P335" t="s">
        <v>49</v>
      </c>
      <c r="Q335">
        <v>3</v>
      </c>
      <c r="R335">
        <v>89.22</v>
      </c>
      <c r="S335" t="s">
        <v>62</v>
      </c>
      <c r="T335">
        <v>2</v>
      </c>
      <c r="U335">
        <v>91.98</v>
      </c>
      <c r="V335" t="s">
        <v>98</v>
      </c>
      <c r="W335">
        <v>141</v>
      </c>
      <c r="X335">
        <v>94.74</v>
      </c>
      <c r="Y335" t="s">
        <v>49</v>
      </c>
      <c r="Z335">
        <v>3</v>
      </c>
      <c r="AA335">
        <v>89.24</v>
      </c>
      <c r="AB335" t="s">
        <v>62</v>
      </c>
      <c r="AC335">
        <v>2</v>
      </c>
      <c r="AD335">
        <v>91.99</v>
      </c>
      <c r="AE335" t="s">
        <v>98</v>
      </c>
    </row>
    <row r="336" spans="1:31">
      <c r="A336">
        <v>335</v>
      </c>
      <c r="B336" t="s">
        <v>2357</v>
      </c>
      <c r="C336" t="s">
        <v>2358</v>
      </c>
      <c r="D336" t="s">
        <v>2359</v>
      </c>
      <c r="E336" t="s">
        <v>2360</v>
      </c>
      <c r="F336" t="s">
        <v>2361</v>
      </c>
      <c r="G336">
        <v>143</v>
      </c>
      <c r="H336" t="s">
        <v>27552</v>
      </c>
      <c r="I336">
        <v>2019</v>
      </c>
      <c r="J336">
        <v>2024</v>
      </c>
      <c r="K336">
        <v>33</v>
      </c>
      <c r="L336">
        <v>99.35</v>
      </c>
      <c r="M336" t="s">
        <v>16</v>
      </c>
      <c r="N336">
        <v>143</v>
      </c>
      <c r="O336">
        <v>94.81</v>
      </c>
      <c r="P336" t="s">
        <v>49</v>
      </c>
      <c r="Q336">
        <v>5</v>
      </c>
      <c r="R336">
        <v>96.02</v>
      </c>
      <c r="S336" t="s">
        <v>97</v>
      </c>
      <c r="T336">
        <v>4</v>
      </c>
      <c r="U336">
        <v>96.8</v>
      </c>
      <c r="V336" t="s">
        <v>22</v>
      </c>
      <c r="W336">
        <v>143</v>
      </c>
      <c r="X336">
        <v>94.82</v>
      </c>
      <c r="Y336" t="s">
        <v>49</v>
      </c>
      <c r="Z336">
        <v>5</v>
      </c>
      <c r="AA336">
        <v>96.03</v>
      </c>
      <c r="AB336" t="s">
        <v>97</v>
      </c>
      <c r="AC336">
        <v>4</v>
      </c>
      <c r="AD336">
        <v>96.83</v>
      </c>
      <c r="AE336" t="s">
        <v>22</v>
      </c>
    </row>
    <row r="337" spans="1:31">
      <c r="A337">
        <v>336</v>
      </c>
      <c r="B337" t="s">
        <v>2362</v>
      </c>
      <c r="C337" t="s">
        <v>2363</v>
      </c>
      <c r="D337" t="s">
        <v>2364</v>
      </c>
      <c r="E337" t="s">
        <v>2365</v>
      </c>
      <c r="F337" t="s">
        <v>2366</v>
      </c>
      <c r="G337">
        <v>143</v>
      </c>
      <c r="H337" t="s">
        <v>1215</v>
      </c>
      <c r="I337">
        <v>2022</v>
      </c>
      <c r="J337">
        <v>2024</v>
      </c>
      <c r="K337">
        <v>27</v>
      </c>
      <c r="L337">
        <v>99</v>
      </c>
      <c r="M337" t="s">
        <v>16</v>
      </c>
      <c r="N337">
        <v>143</v>
      </c>
      <c r="O337">
        <v>94.81</v>
      </c>
      <c r="P337" t="s">
        <v>49</v>
      </c>
      <c r="Q337">
        <v>2</v>
      </c>
      <c r="R337">
        <v>81.349999999999994</v>
      </c>
      <c r="S337" t="s">
        <v>214</v>
      </c>
      <c r="T337">
        <v>2</v>
      </c>
      <c r="U337">
        <v>91.98</v>
      </c>
      <c r="V337" t="s">
        <v>98</v>
      </c>
      <c r="W337">
        <v>143</v>
      </c>
      <c r="X337">
        <v>94.82</v>
      </c>
      <c r="Y337" t="s">
        <v>49</v>
      </c>
      <c r="Z337">
        <v>2</v>
      </c>
      <c r="AA337">
        <v>81.349999999999994</v>
      </c>
      <c r="AB337" t="s">
        <v>214</v>
      </c>
      <c r="AC337">
        <v>2</v>
      </c>
      <c r="AD337">
        <v>91.99</v>
      </c>
      <c r="AE337" t="s">
        <v>98</v>
      </c>
    </row>
    <row r="338" spans="1:31">
      <c r="A338">
        <v>337</v>
      </c>
      <c r="B338" t="s">
        <v>2367</v>
      </c>
      <c r="C338" t="s">
        <v>2368</v>
      </c>
      <c r="D338" t="s">
        <v>2369</v>
      </c>
      <c r="E338" t="s">
        <v>2370</v>
      </c>
      <c r="F338" t="s">
        <v>2371</v>
      </c>
      <c r="G338">
        <v>142</v>
      </c>
      <c r="H338" t="s">
        <v>27553</v>
      </c>
      <c r="I338">
        <v>2019</v>
      </c>
      <c r="J338">
        <v>2021</v>
      </c>
      <c r="K338">
        <v>4</v>
      </c>
      <c r="L338">
        <v>71.010000000000005</v>
      </c>
      <c r="M338" t="s">
        <v>180</v>
      </c>
      <c r="N338">
        <v>142</v>
      </c>
      <c r="O338">
        <v>94.77</v>
      </c>
      <c r="P338" t="s">
        <v>49</v>
      </c>
      <c r="Q338">
        <v>3</v>
      </c>
      <c r="R338">
        <v>89.22</v>
      </c>
      <c r="S338" t="s">
        <v>62</v>
      </c>
      <c r="T338">
        <v>3</v>
      </c>
      <c r="U338">
        <v>95.19</v>
      </c>
      <c r="V338" t="s">
        <v>49</v>
      </c>
      <c r="W338">
        <v>142</v>
      </c>
      <c r="X338">
        <v>94.79</v>
      </c>
      <c r="Y338" t="s">
        <v>49</v>
      </c>
      <c r="Z338">
        <v>3</v>
      </c>
      <c r="AA338">
        <v>89.24</v>
      </c>
      <c r="AB338" t="s">
        <v>62</v>
      </c>
      <c r="AC338">
        <v>3</v>
      </c>
      <c r="AD338">
        <v>95.23</v>
      </c>
      <c r="AE338" t="s">
        <v>49</v>
      </c>
    </row>
    <row r="339" spans="1:31">
      <c r="A339">
        <v>338</v>
      </c>
      <c r="B339" t="s">
        <v>2372</v>
      </c>
      <c r="C339" t="s">
        <v>2373</v>
      </c>
      <c r="D339" t="s">
        <v>2374</v>
      </c>
      <c r="E339" t="s">
        <v>2375</v>
      </c>
      <c r="F339" t="s">
        <v>2376</v>
      </c>
      <c r="G339">
        <v>142</v>
      </c>
      <c r="H339" t="s">
        <v>27554</v>
      </c>
      <c r="I339">
        <v>2020</v>
      </c>
      <c r="J339">
        <v>2024</v>
      </c>
      <c r="K339">
        <v>6</v>
      </c>
      <c r="L339">
        <v>81.52</v>
      </c>
      <c r="M339" t="s">
        <v>125</v>
      </c>
      <c r="N339">
        <v>142</v>
      </c>
      <c r="O339">
        <v>94.77</v>
      </c>
      <c r="P339" t="s">
        <v>49</v>
      </c>
      <c r="Q339">
        <v>4</v>
      </c>
      <c r="R339">
        <v>93.83</v>
      </c>
      <c r="S339" t="s">
        <v>50</v>
      </c>
      <c r="T339">
        <v>2</v>
      </c>
      <c r="U339">
        <v>91.98</v>
      </c>
      <c r="V339" t="s">
        <v>98</v>
      </c>
      <c r="W339">
        <v>142</v>
      </c>
      <c r="X339">
        <v>94.79</v>
      </c>
      <c r="Y339" t="s">
        <v>49</v>
      </c>
      <c r="Z339">
        <v>4</v>
      </c>
      <c r="AA339">
        <v>93.83</v>
      </c>
      <c r="AB339" t="s">
        <v>50</v>
      </c>
      <c r="AC339">
        <v>2</v>
      </c>
      <c r="AD339">
        <v>91.99</v>
      </c>
      <c r="AE339" t="s">
        <v>98</v>
      </c>
    </row>
    <row r="340" spans="1:31">
      <c r="A340">
        <v>339</v>
      </c>
      <c r="B340" t="s">
        <v>2377</v>
      </c>
      <c r="C340" t="s">
        <v>2378</v>
      </c>
      <c r="D340" t="s">
        <v>2379</v>
      </c>
      <c r="E340" t="s">
        <v>2380</v>
      </c>
      <c r="F340" t="s">
        <v>2381</v>
      </c>
      <c r="G340">
        <v>142</v>
      </c>
      <c r="H340" t="s">
        <v>27555</v>
      </c>
      <c r="I340">
        <v>2019</v>
      </c>
      <c r="J340">
        <v>2024</v>
      </c>
      <c r="K340">
        <v>16</v>
      </c>
      <c r="L340">
        <v>96.45</v>
      </c>
      <c r="M340" t="s">
        <v>97</v>
      </c>
      <c r="N340">
        <v>142</v>
      </c>
      <c r="O340">
        <v>94.77</v>
      </c>
      <c r="P340" t="s">
        <v>49</v>
      </c>
      <c r="Q340">
        <v>6</v>
      </c>
      <c r="R340">
        <v>97.67</v>
      </c>
      <c r="S340" t="s">
        <v>33</v>
      </c>
      <c r="T340">
        <v>5</v>
      </c>
      <c r="U340">
        <v>97.85</v>
      </c>
      <c r="V340" t="s">
        <v>33</v>
      </c>
      <c r="W340">
        <v>142</v>
      </c>
      <c r="X340">
        <v>94.79</v>
      </c>
      <c r="Y340" t="s">
        <v>49</v>
      </c>
      <c r="Z340">
        <v>6</v>
      </c>
      <c r="AA340">
        <v>97.67</v>
      </c>
      <c r="AB340" t="s">
        <v>33</v>
      </c>
      <c r="AC340">
        <v>5</v>
      </c>
      <c r="AD340">
        <v>97.85</v>
      </c>
      <c r="AE340" t="s">
        <v>33</v>
      </c>
    </row>
    <row r="341" spans="1:31">
      <c r="A341">
        <v>340</v>
      </c>
      <c r="B341" t="s">
        <v>2382</v>
      </c>
      <c r="C341" t="s">
        <v>2383</v>
      </c>
      <c r="D341" t="s">
        <v>2384</v>
      </c>
      <c r="E341" t="s">
        <v>2385</v>
      </c>
      <c r="F341" t="s">
        <v>2386</v>
      </c>
      <c r="G341">
        <v>141</v>
      </c>
      <c r="H341" t="s">
        <v>27556</v>
      </c>
      <c r="I341">
        <v>2019</v>
      </c>
      <c r="J341">
        <v>2023</v>
      </c>
      <c r="K341">
        <v>15</v>
      </c>
      <c r="L341">
        <v>96.1</v>
      </c>
      <c r="M341" t="s">
        <v>97</v>
      </c>
      <c r="N341">
        <v>141</v>
      </c>
      <c r="O341">
        <v>94.73</v>
      </c>
      <c r="P341" t="s">
        <v>49</v>
      </c>
      <c r="Q341">
        <v>5</v>
      </c>
      <c r="R341">
        <v>96.02</v>
      </c>
      <c r="S341" t="s">
        <v>97</v>
      </c>
      <c r="T341">
        <v>2</v>
      </c>
      <c r="U341">
        <v>91.98</v>
      </c>
      <c r="V341" t="s">
        <v>98</v>
      </c>
      <c r="W341">
        <v>140</v>
      </c>
      <c r="X341">
        <v>94.7</v>
      </c>
      <c r="Y341" t="s">
        <v>49</v>
      </c>
      <c r="Z341">
        <v>5</v>
      </c>
      <c r="AA341">
        <v>96.03</v>
      </c>
      <c r="AB341" t="s">
        <v>97</v>
      </c>
      <c r="AC341">
        <v>2</v>
      </c>
      <c r="AD341">
        <v>91.99</v>
      </c>
      <c r="AE341" t="s">
        <v>98</v>
      </c>
    </row>
    <row r="342" spans="1:31">
      <c r="A342">
        <v>341</v>
      </c>
      <c r="B342" t="s">
        <v>2387</v>
      </c>
      <c r="C342" t="s">
        <v>2388</v>
      </c>
      <c r="D342" t="s">
        <v>2389</v>
      </c>
      <c r="E342" t="s">
        <v>2390</v>
      </c>
      <c r="F342" t="s">
        <v>2391</v>
      </c>
      <c r="G342">
        <v>141</v>
      </c>
      <c r="H342" t="s">
        <v>27557</v>
      </c>
      <c r="I342">
        <v>2019</v>
      </c>
      <c r="J342">
        <v>2020</v>
      </c>
      <c r="K342">
        <v>7</v>
      </c>
      <c r="L342">
        <v>85.02</v>
      </c>
      <c r="M342" t="s">
        <v>235</v>
      </c>
      <c r="N342">
        <v>141</v>
      </c>
      <c r="O342">
        <v>94.73</v>
      </c>
      <c r="P342" t="s">
        <v>49</v>
      </c>
      <c r="Q342">
        <v>6</v>
      </c>
      <c r="R342">
        <v>97.67</v>
      </c>
      <c r="S342" t="s">
        <v>33</v>
      </c>
      <c r="T342">
        <v>6</v>
      </c>
      <c r="U342">
        <v>98.48</v>
      </c>
      <c r="V342" t="s">
        <v>33</v>
      </c>
      <c r="W342">
        <v>140</v>
      </c>
      <c r="X342">
        <v>94.7</v>
      </c>
      <c r="Y342" t="s">
        <v>49</v>
      </c>
      <c r="Z342">
        <v>6</v>
      </c>
      <c r="AA342">
        <v>97.67</v>
      </c>
      <c r="AB342" t="s">
        <v>33</v>
      </c>
      <c r="AC342">
        <v>6</v>
      </c>
      <c r="AD342">
        <v>98.48</v>
      </c>
      <c r="AE342" t="s">
        <v>33</v>
      </c>
    </row>
    <row r="343" spans="1:31">
      <c r="A343">
        <v>342</v>
      </c>
      <c r="B343" t="s">
        <v>2392</v>
      </c>
      <c r="C343" t="s">
        <v>2393</v>
      </c>
      <c r="D343" t="s">
        <v>2394</v>
      </c>
      <c r="E343" t="s">
        <v>2395</v>
      </c>
      <c r="F343" t="s">
        <v>2396</v>
      </c>
      <c r="G343">
        <v>141</v>
      </c>
      <c r="H343" t="s">
        <v>27558</v>
      </c>
      <c r="I343">
        <v>2019</v>
      </c>
      <c r="J343">
        <v>2024</v>
      </c>
      <c r="K343">
        <v>9</v>
      </c>
      <c r="L343">
        <v>89.83</v>
      </c>
      <c r="M343" t="s">
        <v>86</v>
      </c>
      <c r="N343">
        <v>141</v>
      </c>
      <c r="O343">
        <v>94.73</v>
      </c>
      <c r="P343" t="s">
        <v>49</v>
      </c>
      <c r="Q343">
        <v>3</v>
      </c>
      <c r="R343">
        <v>89.22</v>
      </c>
      <c r="S343" t="s">
        <v>62</v>
      </c>
      <c r="T343">
        <v>1</v>
      </c>
      <c r="U343">
        <v>85.52</v>
      </c>
      <c r="V343" t="s">
        <v>196</v>
      </c>
      <c r="W343">
        <v>141</v>
      </c>
      <c r="X343">
        <v>94.74</v>
      </c>
      <c r="Y343" t="s">
        <v>49</v>
      </c>
      <c r="Z343">
        <v>3</v>
      </c>
      <c r="AA343">
        <v>89.24</v>
      </c>
      <c r="AB343" t="s">
        <v>62</v>
      </c>
      <c r="AC343">
        <v>1</v>
      </c>
      <c r="AD343">
        <v>85.52</v>
      </c>
      <c r="AE343" t="s">
        <v>196</v>
      </c>
    </row>
    <row r="344" spans="1:31">
      <c r="A344">
        <v>343</v>
      </c>
      <c r="B344" t="s">
        <v>2397</v>
      </c>
      <c r="C344" t="s">
        <v>2398</v>
      </c>
      <c r="D344" t="s">
        <v>2399</v>
      </c>
      <c r="G344">
        <v>141</v>
      </c>
      <c r="H344" t="s">
        <v>27559</v>
      </c>
      <c r="I344">
        <v>2019</v>
      </c>
      <c r="J344">
        <v>2021</v>
      </c>
      <c r="K344">
        <v>3</v>
      </c>
      <c r="L344">
        <v>62.47</v>
      </c>
      <c r="M344" t="s">
        <v>63</v>
      </c>
      <c r="N344">
        <v>141</v>
      </c>
      <c r="O344">
        <v>94.73</v>
      </c>
      <c r="P344" t="s">
        <v>49</v>
      </c>
      <c r="Q344">
        <v>2</v>
      </c>
      <c r="R344">
        <v>81.349999999999994</v>
      </c>
      <c r="S344" t="s">
        <v>214</v>
      </c>
      <c r="T344">
        <v>1</v>
      </c>
      <c r="U344">
        <v>85.52</v>
      </c>
      <c r="V344" t="s">
        <v>196</v>
      </c>
      <c r="W344">
        <v>140</v>
      </c>
      <c r="X344">
        <v>94.7</v>
      </c>
      <c r="Y344" t="s">
        <v>49</v>
      </c>
      <c r="Z344">
        <v>2</v>
      </c>
      <c r="AA344">
        <v>81.349999999999994</v>
      </c>
      <c r="AB344" t="s">
        <v>214</v>
      </c>
      <c r="AC344">
        <v>1</v>
      </c>
      <c r="AD344">
        <v>85.52</v>
      </c>
      <c r="AE344" t="s">
        <v>196</v>
      </c>
    </row>
    <row r="345" spans="1:31">
      <c r="A345">
        <v>344</v>
      </c>
      <c r="B345" t="s">
        <v>2400</v>
      </c>
      <c r="C345" t="s">
        <v>2401</v>
      </c>
      <c r="D345" t="s">
        <v>2402</v>
      </c>
      <c r="E345" t="s">
        <v>2403</v>
      </c>
      <c r="F345" t="s">
        <v>1636</v>
      </c>
      <c r="G345">
        <v>141</v>
      </c>
      <c r="H345" t="s">
        <v>961</v>
      </c>
      <c r="I345">
        <v>2021</v>
      </c>
      <c r="J345">
        <v>2024</v>
      </c>
      <c r="K345">
        <v>8</v>
      </c>
      <c r="L345">
        <v>87.79</v>
      </c>
      <c r="M345" t="s">
        <v>51</v>
      </c>
      <c r="N345">
        <v>141</v>
      </c>
      <c r="O345">
        <v>94.73</v>
      </c>
      <c r="P345" t="s">
        <v>49</v>
      </c>
      <c r="Q345">
        <v>5</v>
      </c>
      <c r="R345">
        <v>96.02</v>
      </c>
      <c r="S345" t="s">
        <v>97</v>
      </c>
      <c r="T345">
        <v>5</v>
      </c>
      <c r="U345">
        <v>97.85</v>
      </c>
      <c r="V345" t="s">
        <v>33</v>
      </c>
      <c r="W345">
        <v>141</v>
      </c>
      <c r="X345">
        <v>94.74</v>
      </c>
      <c r="Y345" t="s">
        <v>49</v>
      </c>
      <c r="Z345">
        <v>5</v>
      </c>
      <c r="AA345">
        <v>96.03</v>
      </c>
      <c r="AB345" t="s">
        <v>97</v>
      </c>
      <c r="AC345">
        <v>5</v>
      </c>
      <c r="AD345">
        <v>97.85</v>
      </c>
      <c r="AE345" t="s">
        <v>33</v>
      </c>
    </row>
    <row r="346" spans="1:31">
      <c r="A346">
        <v>345</v>
      </c>
      <c r="B346" t="s">
        <v>2404</v>
      </c>
      <c r="C346" t="s">
        <v>2405</v>
      </c>
      <c r="D346" t="s">
        <v>2406</v>
      </c>
      <c r="E346" t="s">
        <v>475</v>
      </c>
      <c r="F346" t="s">
        <v>476</v>
      </c>
      <c r="G346">
        <v>140</v>
      </c>
      <c r="H346" t="s">
        <v>961</v>
      </c>
      <c r="I346">
        <v>2019</v>
      </c>
      <c r="J346">
        <v>2024</v>
      </c>
      <c r="K346">
        <v>10</v>
      </c>
      <c r="L346">
        <v>91.54</v>
      </c>
      <c r="M346" t="s">
        <v>98</v>
      </c>
      <c r="N346">
        <v>140</v>
      </c>
      <c r="O346">
        <v>94.65</v>
      </c>
      <c r="P346" t="s">
        <v>49</v>
      </c>
      <c r="Q346">
        <v>5</v>
      </c>
      <c r="R346">
        <v>96.02</v>
      </c>
      <c r="S346" t="s">
        <v>97</v>
      </c>
      <c r="T346">
        <v>4</v>
      </c>
      <c r="U346">
        <v>96.8</v>
      </c>
      <c r="V346" t="s">
        <v>22</v>
      </c>
      <c r="W346">
        <v>138</v>
      </c>
      <c r="X346">
        <v>94.6</v>
      </c>
      <c r="Y346" t="s">
        <v>49</v>
      </c>
      <c r="Z346">
        <v>5</v>
      </c>
      <c r="AA346">
        <v>96.03</v>
      </c>
      <c r="AB346" t="s">
        <v>97</v>
      </c>
      <c r="AC346">
        <v>4</v>
      </c>
      <c r="AD346">
        <v>96.83</v>
      </c>
      <c r="AE346" t="s">
        <v>22</v>
      </c>
    </row>
    <row r="347" spans="1:31">
      <c r="A347">
        <v>346</v>
      </c>
      <c r="B347" t="s">
        <v>2407</v>
      </c>
      <c r="C347" t="s">
        <v>2408</v>
      </c>
      <c r="D347" t="s">
        <v>2409</v>
      </c>
      <c r="E347" t="s">
        <v>2410</v>
      </c>
      <c r="F347" t="s">
        <v>165</v>
      </c>
      <c r="G347">
        <v>140</v>
      </c>
      <c r="H347" t="s">
        <v>27560</v>
      </c>
      <c r="I347">
        <v>2019</v>
      </c>
      <c r="J347">
        <v>2024</v>
      </c>
      <c r="K347">
        <v>14</v>
      </c>
      <c r="L347">
        <v>95.51</v>
      </c>
      <c r="M347" t="s">
        <v>97</v>
      </c>
      <c r="N347">
        <v>140</v>
      </c>
      <c r="O347">
        <v>94.65</v>
      </c>
      <c r="P347" t="s">
        <v>49</v>
      </c>
      <c r="Q347">
        <v>5</v>
      </c>
      <c r="R347">
        <v>96.02</v>
      </c>
      <c r="S347" t="s">
        <v>97</v>
      </c>
      <c r="T347">
        <v>3</v>
      </c>
      <c r="U347">
        <v>95.19</v>
      </c>
      <c r="V347" t="s">
        <v>49</v>
      </c>
      <c r="W347">
        <v>140</v>
      </c>
      <c r="X347">
        <v>94.7</v>
      </c>
      <c r="Y347" t="s">
        <v>49</v>
      </c>
      <c r="Z347">
        <v>5</v>
      </c>
      <c r="AA347">
        <v>96.03</v>
      </c>
      <c r="AB347" t="s">
        <v>97</v>
      </c>
      <c r="AC347">
        <v>3</v>
      </c>
      <c r="AD347">
        <v>95.23</v>
      </c>
      <c r="AE347" t="s">
        <v>49</v>
      </c>
    </row>
    <row r="348" spans="1:31">
      <c r="A348">
        <v>347</v>
      </c>
      <c r="B348" t="s">
        <v>136</v>
      </c>
      <c r="C348" t="s">
        <v>137</v>
      </c>
      <c r="D348" t="s">
        <v>138</v>
      </c>
      <c r="E348" t="s">
        <v>139</v>
      </c>
      <c r="F348" t="s">
        <v>140</v>
      </c>
      <c r="G348">
        <v>139</v>
      </c>
      <c r="H348" t="s">
        <v>27194</v>
      </c>
      <c r="I348">
        <v>2019</v>
      </c>
      <c r="J348">
        <v>2023</v>
      </c>
      <c r="K348">
        <v>9</v>
      </c>
      <c r="L348">
        <v>89.83</v>
      </c>
      <c r="M348" t="s">
        <v>86</v>
      </c>
      <c r="N348">
        <v>139</v>
      </c>
      <c r="O348">
        <v>94.6</v>
      </c>
      <c r="P348" t="s">
        <v>49</v>
      </c>
      <c r="Q348">
        <v>6</v>
      </c>
      <c r="R348">
        <v>97.67</v>
      </c>
      <c r="S348" t="s">
        <v>33</v>
      </c>
      <c r="T348">
        <v>4</v>
      </c>
      <c r="U348">
        <v>96.8</v>
      </c>
      <c r="V348" t="s">
        <v>22</v>
      </c>
      <c r="W348">
        <v>139</v>
      </c>
      <c r="X348">
        <v>94.62</v>
      </c>
      <c r="Y348" t="s">
        <v>49</v>
      </c>
      <c r="Z348">
        <v>6</v>
      </c>
      <c r="AA348">
        <v>97.67</v>
      </c>
      <c r="AB348" t="s">
        <v>33</v>
      </c>
      <c r="AC348">
        <v>4</v>
      </c>
      <c r="AD348">
        <v>96.83</v>
      </c>
      <c r="AE348" t="s">
        <v>22</v>
      </c>
    </row>
    <row r="349" spans="1:31">
      <c r="A349">
        <v>348</v>
      </c>
      <c r="B349" t="s">
        <v>2411</v>
      </c>
      <c r="C349" t="s">
        <v>2412</v>
      </c>
      <c r="D349" t="s">
        <v>2413</v>
      </c>
      <c r="E349" t="s">
        <v>1130</v>
      </c>
      <c r="F349" t="s">
        <v>68</v>
      </c>
      <c r="G349">
        <v>139</v>
      </c>
      <c r="H349" t="s">
        <v>27488</v>
      </c>
      <c r="I349">
        <v>2021</v>
      </c>
      <c r="J349">
        <v>2021</v>
      </c>
      <c r="K349">
        <v>2</v>
      </c>
      <c r="L349">
        <v>50.7</v>
      </c>
      <c r="M349" t="s">
        <v>300</v>
      </c>
      <c r="N349">
        <v>139</v>
      </c>
      <c r="O349">
        <v>94.6</v>
      </c>
      <c r="P349" t="s">
        <v>49</v>
      </c>
      <c r="Q349">
        <v>2</v>
      </c>
      <c r="R349">
        <v>81.349999999999994</v>
      </c>
      <c r="S349" t="s">
        <v>214</v>
      </c>
      <c r="T349">
        <v>2</v>
      </c>
      <c r="U349">
        <v>91.98</v>
      </c>
      <c r="V349" t="s">
        <v>98</v>
      </c>
      <c r="W349">
        <v>138</v>
      </c>
      <c r="X349">
        <v>94.6</v>
      </c>
      <c r="Y349" t="s">
        <v>49</v>
      </c>
      <c r="Z349">
        <v>2</v>
      </c>
      <c r="AA349">
        <v>81.349999999999994</v>
      </c>
      <c r="AB349" t="s">
        <v>214</v>
      </c>
      <c r="AC349">
        <v>2</v>
      </c>
      <c r="AD349">
        <v>91.99</v>
      </c>
      <c r="AE349" t="s">
        <v>98</v>
      </c>
    </row>
    <row r="350" spans="1:31">
      <c r="A350">
        <v>349</v>
      </c>
      <c r="B350" t="s">
        <v>2414</v>
      </c>
      <c r="C350" t="s">
        <v>2415</v>
      </c>
      <c r="D350" t="s">
        <v>2416</v>
      </c>
      <c r="E350" t="s">
        <v>2417</v>
      </c>
      <c r="F350" t="s">
        <v>2418</v>
      </c>
      <c r="G350">
        <v>139</v>
      </c>
      <c r="H350" t="s">
        <v>27561</v>
      </c>
      <c r="I350">
        <v>2020</v>
      </c>
      <c r="J350">
        <v>2024</v>
      </c>
      <c r="K350">
        <v>20</v>
      </c>
      <c r="L350">
        <v>97.9</v>
      </c>
      <c r="M350" t="s">
        <v>33</v>
      </c>
      <c r="N350">
        <v>139</v>
      </c>
      <c r="O350">
        <v>94.6</v>
      </c>
      <c r="P350" t="s">
        <v>49</v>
      </c>
      <c r="Q350">
        <v>5</v>
      </c>
      <c r="R350">
        <v>96.02</v>
      </c>
      <c r="S350" t="s">
        <v>97</v>
      </c>
      <c r="T350">
        <v>5</v>
      </c>
      <c r="U350">
        <v>97.85</v>
      </c>
      <c r="V350" t="s">
        <v>33</v>
      </c>
      <c r="W350">
        <v>138</v>
      </c>
      <c r="X350">
        <v>94.6</v>
      </c>
      <c r="Y350" t="s">
        <v>49</v>
      </c>
      <c r="Z350">
        <v>5</v>
      </c>
      <c r="AA350">
        <v>96.03</v>
      </c>
      <c r="AB350" t="s">
        <v>97</v>
      </c>
      <c r="AC350">
        <v>5</v>
      </c>
      <c r="AD350">
        <v>97.85</v>
      </c>
      <c r="AE350" t="s">
        <v>33</v>
      </c>
    </row>
    <row r="351" spans="1:31">
      <c r="A351">
        <v>350</v>
      </c>
      <c r="B351" t="s">
        <v>2419</v>
      </c>
      <c r="C351" t="s">
        <v>2420</v>
      </c>
      <c r="D351" t="s">
        <v>2421</v>
      </c>
      <c r="E351" t="s">
        <v>2422</v>
      </c>
      <c r="F351" t="s">
        <v>2423</v>
      </c>
      <c r="G351">
        <v>139</v>
      </c>
      <c r="H351" t="s">
        <v>27562</v>
      </c>
      <c r="I351">
        <v>2022</v>
      </c>
      <c r="J351">
        <v>2022</v>
      </c>
      <c r="K351">
        <v>1</v>
      </c>
      <c r="L351">
        <v>32.119999999999997</v>
      </c>
      <c r="M351" t="s">
        <v>198</v>
      </c>
      <c r="N351">
        <v>140</v>
      </c>
      <c r="O351">
        <v>94.65</v>
      </c>
      <c r="P351" t="s">
        <v>49</v>
      </c>
      <c r="Q351">
        <v>1</v>
      </c>
      <c r="R351">
        <v>62.97</v>
      </c>
      <c r="S351" t="s">
        <v>197</v>
      </c>
      <c r="T351">
        <v>1</v>
      </c>
      <c r="U351">
        <v>85.52</v>
      </c>
      <c r="V351" t="s">
        <v>196</v>
      </c>
      <c r="W351">
        <v>140</v>
      </c>
      <c r="X351">
        <v>94.7</v>
      </c>
      <c r="Y351" t="s">
        <v>49</v>
      </c>
      <c r="Z351">
        <v>1</v>
      </c>
      <c r="AA351">
        <v>62.97</v>
      </c>
      <c r="AB351" t="s">
        <v>197</v>
      </c>
      <c r="AC351">
        <v>1</v>
      </c>
      <c r="AD351">
        <v>85.52</v>
      </c>
      <c r="AE351" t="s">
        <v>196</v>
      </c>
    </row>
    <row r="352" spans="1:31">
      <c r="A352">
        <v>351</v>
      </c>
      <c r="B352" t="s">
        <v>2424</v>
      </c>
      <c r="C352" t="s">
        <v>2425</v>
      </c>
      <c r="D352" t="s">
        <v>2426</v>
      </c>
      <c r="E352" t="s">
        <v>2427</v>
      </c>
      <c r="F352" t="s">
        <v>1683</v>
      </c>
      <c r="G352">
        <v>138</v>
      </c>
      <c r="H352" t="s">
        <v>27563</v>
      </c>
      <c r="I352">
        <v>2019</v>
      </c>
      <c r="J352">
        <v>2024</v>
      </c>
      <c r="K352">
        <v>6</v>
      </c>
      <c r="L352">
        <v>81.52</v>
      </c>
      <c r="M352" t="s">
        <v>125</v>
      </c>
      <c r="N352">
        <v>138</v>
      </c>
      <c r="O352">
        <v>94.56</v>
      </c>
      <c r="P352" t="s">
        <v>49</v>
      </c>
      <c r="Q352">
        <v>3</v>
      </c>
      <c r="R352">
        <v>89.22</v>
      </c>
      <c r="S352" t="s">
        <v>62</v>
      </c>
      <c r="T352">
        <v>1</v>
      </c>
      <c r="U352">
        <v>85.52</v>
      </c>
      <c r="V352" t="s">
        <v>196</v>
      </c>
      <c r="W352">
        <v>138</v>
      </c>
      <c r="X352">
        <v>94.6</v>
      </c>
      <c r="Y352" t="s">
        <v>49</v>
      </c>
      <c r="Z352">
        <v>3</v>
      </c>
      <c r="AA352">
        <v>89.24</v>
      </c>
      <c r="AB352" t="s">
        <v>62</v>
      </c>
      <c r="AC352">
        <v>1</v>
      </c>
      <c r="AD352">
        <v>85.52</v>
      </c>
      <c r="AE352" t="s">
        <v>196</v>
      </c>
    </row>
    <row r="353" spans="1:31">
      <c r="A353">
        <v>352</v>
      </c>
      <c r="B353" t="s">
        <v>2428</v>
      </c>
      <c r="C353" t="s">
        <v>2429</v>
      </c>
      <c r="D353" t="s">
        <v>2430</v>
      </c>
      <c r="E353" t="s">
        <v>2431</v>
      </c>
      <c r="G353">
        <v>137</v>
      </c>
      <c r="H353" t="s">
        <v>961</v>
      </c>
      <c r="I353">
        <v>2019</v>
      </c>
      <c r="J353">
        <v>2020</v>
      </c>
      <c r="K353">
        <v>4</v>
      </c>
      <c r="L353">
        <v>71.010000000000005</v>
      </c>
      <c r="M353" t="s">
        <v>180</v>
      </c>
      <c r="N353">
        <v>137</v>
      </c>
      <c r="O353">
        <v>94.54</v>
      </c>
      <c r="P353" t="s">
        <v>49</v>
      </c>
      <c r="Q353">
        <v>4</v>
      </c>
      <c r="R353">
        <v>93.83</v>
      </c>
      <c r="S353" t="s">
        <v>50</v>
      </c>
      <c r="T353">
        <v>4</v>
      </c>
      <c r="U353">
        <v>96.8</v>
      </c>
      <c r="V353" t="s">
        <v>22</v>
      </c>
      <c r="W353">
        <v>136</v>
      </c>
      <c r="X353">
        <v>94.54</v>
      </c>
      <c r="Y353" t="s">
        <v>49</v>
      </c>
      <c r="Z353">
        <v>4</v>
      </c>
      <c r="AA353">
        <v>93.83</v>
      </c>
      <c r="AB353" t="s">
        <v>50</v>
      </c>
      <c r="AC353">
        <v>3</v>
      </c>
      <c r="AD353">
        <v>95.23</v>
      </c>
      <c r="AE353" t="s">
        <v>49</v>
      </c>
    </row>
    <row r="354" spans="1:31">
      <c r="A354">
        <v>353</v>
      </c>
      <c r="B354" t="s">
        <v>2432</v>
      </c>
      <c r="C354" t="s">
        <v>2433</v>
      </c>
      <c r="D354" t="s">
        <v>2434</v>
      </c>
      <c r="E354" t="s">
        <v>2431</v>
      </c>
      <c r="G354">
        <v>137</v>
      </c>
      <c r="H354" t="s">
        <v>961</v>
      </c>
      <c r="I354">
        <v>2019</v>
      </c>
      <c r="J354">
        <v>2020</v>
      </c>
      <c r="K354">
        <v>4</v>
      </c>
      <c r="L354">
        <v>71.010000000000005</v>
      </c>
      <c r="M354" t="s">
        <v>180</v>
      </c>
      <c r="N354">
        <v>137</v>
      </c>
      <c r="O354">
        <v>94.54</v>
      </c>
      <c r="P354" t="s">
        <v>49</v>
      </c>
      <c r="Q354">
        <v>4</v>
      </c>
      <c r="R354">
        <v>93.83</v>
      </c>
      <c r="S354" t="s">
        <v>50</v>
      </c>
      <c r="T354">
        <v>4</v>
      </c>
      <c r="U354">
        <v>96.8</v>
      </c>
      <c r="V354" t="s">
        <v>22</v>
      </c>
      <c r="W354">
        <v>136</v>
      </c>
      <c r="X354">
        <v>94.54</v>
      </c>
      <c r="Y354" t="s">
        <v>49</v>
      </c>
      <c r="Z354">
        <v>4</v>
      </c>
      <c r="AA354">
        <v>93.83</v>
      </c>
      <c r="AB354" t="s">
        <v>50</v>
      </c>
      <c r="AC354">
        <v>3</v>
      </c>
      <c r="AD354">
        <v>95.23</v>
      </c>
      <c r="AE354" t="s">
        <v>49</v>
      </c>
    </row>
    <row r="355" spans="1:31">
      <c r="A355">
        <v>354</v>
      </c>
      <c r="B355" t="s">
        <v>903</v>
      </c>
      <c r="C355" t="s">
        <v>904</v>
      </c>
      <c r="D355" t="s">
        <v>905</v>
      </c>
      <c r="E355" t="s">
        <v>906</v>
      </c>
      <c r="F355" t="s">
        <v>425</v>
      </c>
      <c r="G355">
        <v>136</v>
      </c>
      <c r="H355" t="s">
        <v>27332</v>
      </c>
      <c r="I355">
        <v>2020</v>
      </c>
      <c r="J355">
        <v>2023</v>
      </c>
      <c r="K355">
        <v>3</v>
      </c>
      <c r="L355">
        <v>62.47</v>
      </c>
      <c r="M355" t="s">
        <v>63</v>
      </c>
      <c r="N355">
        <v>137</v>
      </c>
      <c r="O355">
        <v>94.54</v>
      </c>
      <c r="P355" t="s">
        <v>49</v>
      </c>
      <c r="Q355">
        <v>3</v>
      </c>
      <c r="R355">
        <v>89.22</v>
      </c>
      <c r="S355" t="s">
        <v>62</v>
      </c>
      <c r="T355">
        <v>2</v>
      </c>
      <c r="U355">
        <v>91.98</v>
      </c>
      <c r="V355" t="s">
        <v>98</v>
      </c>
      <c r="W355">
        <v>136</v>
      </c>
      <c r="X355">
        <v>94.54</v>
      </c>
      <c r="Y355" t="s">
        <v>49</v>
      </c>
      <c r="Z355">
        <v>3</v>
      </c>
      <c r="AA355">
        <v>89.24</v>
      </c>
      <c r="AB355" t="s">
        <v>62</v>
      </c>
      <c r="AC355">
        <v>2</v>
      </c>
      <c r="AD355">
        <v>91.99</v>
      </c>
      <c r="AE355" t="s">
        <v>98</v>
      </c>
    </row>
    <row r="356" spans="1:31">
      <c r="A356">
        <v>355</v>
      </c>
      <c r="B356" t="s">
        <v>2435</v>
      </c>
      <c r="C356" t="s">
        <v>2436</v>
      </c>
      <c r="D356" t="s">
        <v>2437</v>
      </c>
      <c r="E356" t="s">
        <v>2438</v>
      </c>
      <c r="F356" t="s">
        <v>2439</v>
      </c>
      <c r="G356">
        <v>136</v>
      </c>
      <c r="H356" t="s">
        <v>27564</v>
      </c>
      <c r="I356">
        <v>2019</v>
      </c>
      <c r="J356">
        <v>2024</v>
      </c>
      <c r="K356">
        <v>29</v>
      </c>
      <c r="L356">
        <v>99.14</v>
      </c>
      <c r="M356" t="s">
        <v>16</v>
      </c>
      <c r="N356">
        <v>136</v>
      </c>
      <c r="O356">
        <v>94.49</v>
      </c>
      <c r="P356" t="s">
        <v>50</v>
      </c>
      <c r="Q356">
        <v>6</v>
      </c>
      <c r="R356">
        <v>97.67</v>
      </c>
      <c r="S356" t="s">
        <v>33</v>
      </c>
      <c r="T356">
        <v>3</v>
      </c>
      <c r="U356">
        <v>95.19</v>
      </c>
      <c r="V356" t="s">
        <v>49</v>
      </c>
      <c r="W356">
        <v>136</v>
      </c>
      <c r="X356">
        <v>94.54</v>
      </c>
      <c r="Y356" t="s">
        <v>49</v>
      </c>
      <c r="Z356">
        <v>6</v>
      </c>
      <c r="AA356">
        <v>97.67</v>
      </c>
      <c r="AB356" t="s">
        <v>33</v>
      </c>
      <c r="AC356">
        <v>3</v>
      </c>
      <c r="AD356">
        <v>95.23</v>
      </c>
      <c r="AE356" t="s">
        <v>49</v>
      </c>
    </row>
    <row r="357" spans="1:31">
      <c r="A357">
        <v>356</v>
      </c>
      <c r="B357" t="s">
        <v>2440</v>
      </c>
      <c r="C357" t="s">
        <v>2441</v>
      </c>
      <c r="D357" t="s">
        <v>2442</v>
      </c>
      <c r="E357" t="s">
        <v>2443</v>
      </c>
      <c r="F357" t="s">
        <v>2444</v>
      </c>
      <c r="G357">
        <v>136</v>
      </c>
      <c r="H357" t="s">
        <v>27565</v>
      </c>
      <c r="I357">
        <v>2019</v>
      </c>
      <c r="J357">
        <v>2024</v>
      </c>
      <c r="K357">
        <v>13</v>
      </c>
      <c r="L357">
        <v>94.77</v>
      </c>
      <c r="M357" t="s">
        <v>49</v>
      </c>
      <c r="N357">
        <v>136</v>
      </c>
      <c r="O357">
        <v>94.49</v>
      </c>
      <c r="P357" t="s">
        <v>50</v>
      </c>
      <c r="Q357">
        <v>6</v>
      </c>
      <c r="R357">
        <v>97.67</v>
      </c>
      <c r="S357" t="s">
        <v>33</v>
      </c>
      <c r="T357">
        <v>4</v>
      </c>
      <c r="U357">
        <v>96.8</v>
      </c>
      <c r="V357" t="s">
        <v>22</v>
      </c>
      <c r="W357">
        <v>136</v>
      </c>
      <c r="X357">
        <v>94.54</v>
      </c>
      <c r="Y357" t="s">
        <v>49</v>
      </c>
      <c r="Z357">
        <v>6</v>
      </c>
      <c r="AA357">
        <v>97.67</v>
      </c>
      <c r="AB357" t="s">
        <v>33</v>
      </c>
      <c r="AC357">
        <v>4</v>
      </c>
      <c r="AD357">
        <v>96.83</v>
      </c>
      <c r="AE357" t="s">
        <v>22</v>
      </c>
    </row>
    <row r="358" spans="1:31">
      <c r="A358">
        <v>357</v>
      </c>
      <c r="B358" t="s">
        <v>2445</v>
      </c>
      <c r="C358" t="s">
        <v>2446</v>
      </c>
      <c r="D358" t="s">
        <v>2447</v>
      </c>
      <c r="E358" t="s">
        <v>2448</v>
      </c>
      <c r="F358" t="s">
        <v>2449</v>
      </c>
      <c r="G358">
        <v>136</v>
      </c>
      <c r="H358" t="s">
        <v>27566</v>
      </c>
      <c r="I358">
        <v>2021</v>
      </c>
      <c r="J358">
        <v>2024</v>
      </c>
      <c r="K358">
        <v>13</v>
      </c>
      <c r="L358">
        <v>94.77</v>
      </c>
      <c r="M358" t="s">
        <v>49</v>
      </c>
      <c r="N358">
        <v>136</v>
      </c>
      <c r="O358">
        <v>94.49</v>
      </c>
      <c r="P358" t="s">
        <v>50</v>
      </c>
      <c r="Q358">
        <v>7</v>
      </c>
      <c r="R358">
        <v>98.6</v>
      </c>
      <c r="S358" t="s">
        <v>16</v>
      </c>
      <c r="T358">
        <v>3</v>
      </c>
      <c r="U358">
        <v>95.19</v>
      </c>
      <c r="V358" t="s">
        <v>49</v>
      </c>
      <c r="W358">
        <v>136</v>
      </c>
      <c r="X358">
        <v>94.54</v>
      </c>
      <c r="Y358" t="s">
        <v>49</v>
      </c>
      <c r="Z358">
        <v>7</v>
      </c>
      <c r="AA358">
        <v>98.6</v>
      </c>
      <c r="AB358" t="s">
        <v>16</v>
      </c>
      <c r="AC358">
        <v>3</v>
      </c>
      <c r="AD358">
        <v>95.23</v>
      </c>
      <c r="AE358" t="s">
        <v>49</v>
      </c>
    </row>
    <row r="359" spans="1:31">
      <c r="A359">
        <v>358</v>
      </c>
      <c r="B359" t="s">
        <v>2450</v>
      </c>
      <c r="C359" t="s">
        <v>2451</v>
      </c>
      <c r="D359" t="s">
        <v>2452</v>
      </c>
      <c r="E359" t="s">
        <v>1488</v>
      </c>
      <c r="F359" t="s">
        <v>130</v>
      </c>
      <c r="G359">
        <v>136</v>
      </c>
      <c r="H359" t="s">
        <v>27567</v>
      </c>
      <c r="I359">
        <v>2024</v>
      </c>
      <c r="J359">
        <v>2024</v>
      </c>
      <c r="K359">
        <v>10</v>
      </c>
      <c r="L359">
        <v>91.54</v>
      </c>
      <c r="M359" t="s">
        <v>98</v>
      </c>
      <c r="N359">
        <v>136</v>
      </c>
      <c r="O359">
        <v>94.49</v>
      </c>
      <c r="P359" t="s">
        <v>50</v>
      </c>
      <c r="Q359">
        <v>6</v>
      </c>
      <c r="R359">
        <v>97.67</v>
      </c>
      <c r="S359" t="s">
        <v>33</v>
      </c>
      <c r="T359">
        <v>6</v>
      </c>
      <c r="U359">
        <v>98.48</v>
      </c>
      <c r="V359" t="s">
        <v>33</v>
      </c>
      <c r="W359">
        <v>136</v>
      </c>
      <c r="X359">
        <v>94.54</v>
      </c>
      <c r="Y359" t="s">
        <v>49</v>
      </c>
      <c r="Z359">
        <v>6</v>
      </c>
      <c r="AA359">
        <v>97.67</v>
      </c>
      <c r="AB359" t="s">
        <v>33</v>
      </c>
      <c r="AC359">
        <v>6</v>
      </c>
      <c r="AD359">
        <v>98.48</v>
      </c>
      <c r="AE359" t="s">
        <v>33</v>
      </c>
    </row>
    <row r="360" spans="1:31">
      <c r="A360">
        <v>359</v>
      </c>
      <c r="B360" t="s">
        <v>141</v>
      </c>
      <c r="C360" t="s">
        <v>142</v>
      </c>
      <c r="D360" t="s">
        <v>143</v>
      </c>
      <c r="E360" t="s">
        <v>144</v>
      </c>
      <c r="F360" t="s">
        <v>145</v>
      </c>
      <c r="G360">
        <v>135</v>
      </c>
      <c r="H360" t="s">
        <v>27195</v>
      </c>
      <c r="I360">
        <v>2021</v>
      </c>
      <c r="J360">
        <v>2024</v>
      </c>
      <c r="K360">
        <v>11</v>
      </c>
      <c r="L360">
        <v>93.06</v>
      </c>
      <c r="M360" t="s">
        <v>74</v>
      </c>
      <c r="N360">
        <v>135</v>
      </c>
      <c r="O360">
        <v>94.42</v>
      </c>
      <c r="P360" t="s">
        <v>50</v>
      </c>
      <c r="Q360">
        <v>5</v>
      </c>
      <c r="R360">
        <v>96.02</v>
      </c>
      <c r="S360" t="s">
        <v>97</v>
      </c>
      <c r="T360">
        <v>2</v>
      </c>
      <c r="U360">
        <v>91.98</v>
      </c>
      <c r="V360" t="s">
        <v>98</v>
      </c>
      <c r="W360">
        <v>135</v>
      </c>
      <c r="X360">
        <v>94.42</v>
      </c>
      <c r="Y360" t="s">
        <v>50</v>
      </c>
      <c r="Z360">
        <v>5</v>
      </c>
      <c r="AA360">
        <v>96.03</v>
      </c>
      <c r="AB360" t="s">
        <v>97</v>
      </c>
      <c r="AC360">
        <v>2</v>
      </c>
      <c r="AD360">
        <v>91.99</v>
      </c>
      <c r="AE360" t="s">
        <v>98</v>
      </c>
    </row>
    <row r="361" spans="1:31">
      <c r="A361">
        <v>360</v>
      </c>
      <c r="B361" t="s">
        <v>2453</v>
      </c>
      <c r="C361" t="s">
        <v>2454</v>
      </c>
      <c r="D361" t="s">
        <v>2455</v>
      </c>
      <c r="E361" t="s">
        <v>2456</v>
      </c>
      <c r="F361" t="s">
        <v>2457</v>
      </c>
      <c r="G361">
        <v>135</v>
      </c>
      <c r="H361" t="s">
        <v>27568</v>
      </c>
      <c r="I361">
        <v>2020</v>
      </c>
      <c r="J361">
        <v>2024</v>
      </c>
      <c r="K361">
        <v>11</v>
      </c>
      <c r="L361">
        <v>93.06</v>
      </c>
      <c r="M361" t="s">
        <v>74</v>
      </c>
      <c r="N361">
        <v>135</v>
      </c>
      <c r="O361">
        <v>94.42</v>
      </c>
      <c r="P361" t="s">
        <v>50</v>
      </c>
      <c r="Q361">
        <v>4</v>
      </c>
      <c r="R361">
        <v>93.83</v>
      </c>
      <c r="S361" t="s">
        <v>50</v>
      </c>
      <c r="T361">
        <v>4</v>
      </c>
      <c r="U361">
        <v>96.8</v>
      </c>
      <c r="V361" t="s">
        <v>22</v>
      </c>
      <c r="W361">
        <v>135</v>
      </c>
      <c r="X361">
        <v>94.42</v>
      </c>
      <c r="Y361" t="s">
        <v>50</v>
      </c>
      <c r="Z361">
        <v>4</v>
      </c>
      <c r="AA361">
        <v>93.83</v>
      </c>
      <c r="AB361" t="s">
        <v>50</v>
      </c>
      <c r="AC361">
        <v>4</v>
      </c>
      <c r="AD361">
        <v>96.83</v>
      </c>
      <c r="AE361" t="s">
        <v>22</v>
      </c>
    </row>
    <row r="362" spans="1:31">
      <c r="A362">
        <v>361</v>
      </c>
      <c r="B362" t="s">
        <v>2458</v>
      </c>
      <c r="C362" t="s">
        <v>2459</v>
      </c>
      <c r="D362" t="s">
        <v>2460</v>
      </c>
      <c r="E362" t="s">
        <v>2461</v>
      </c>
      <c r="F362" t="s">
        <v>2462</v>
      </c>
      <c r="G362">
        <v>135</v>
      </c>
      <c r="H362" t="s">
        <v>27569</v>
      </c>
      <c r="I362">
        <v>2019</v>
      </c>
      <c r="J362">
        <v>2023</v>
      </c>
      <c r="K362">
        <v>15</v>
      </c>
      <c r="L362">
        <v>96.1</v>
      </c>
      <c r="M362" t="s">
        <v>97</v>
      </c>
      <c r="N362">
        <v>135</v>
      </c>
      <c r="O362">
        <v>94.42</v>
      </c>
      <c r="P362" t="s">
        <v>50</v>
      </c>
      <c r="Q362">
        <v>7</v>
      </c>
      <c r="R362">
        <v>98.6</v>
      </c>
      <c r="S362" t="s">
        <v>16</v>
      </c>
      <c r="T362">
        <v>6</v>
      </c>
      <c r="U362">
        <v>98.48</v>
      </c>
      <c r="V362" t="s">
        <v>33</v>
      </c>
      <c r="W362">
        <v>135</v>
      </c>
      <c r="X362">
        <v>94.42</v>
      </c>
      <c r="Y362" t="s">
        <v>50</v>
      </c>
      <c r="Z362">
        <v>7</v>
      </c>
      <c r="AA362">
        <v>98.6</v>
      </c>
      <c r="AB362" t="s">
        <v>16</v>
      </c>
      <c r="AC362">
        <v>6</v>
      </c>
      <c r="AD362">
        <v>98.48</v>
      </c>
      <c r="AE362" t="s">
        <v>33</v>
      </c>
    </row>
    <row r="363" spans="1:31">
      <c r="A363">
        <v>362</v>
      </c>
      <c r="B363" t="s">
        <v>2463</v>
      </c>
      <c r="C363" t="s">
        <v>2464</v>
      </c>
      <c r="D363" t="s">
        <v>2465</v>
      </c>
      <c r="E363" t="s">
        <v>2466</v>
      </c>
      <c r="F363" t="s">
        <v>2467</v>
      </c>
      <c r="G363">
        <v>135</v>
      </c>
      <c r="H363" t="s">
        <v>27570</v>
      </c>
      <c r="I363">
        <v>2021</v>
      </c>
      <c r="J363">
        <v>2021</v>
      </c>
      <c r="K363">
        <v>2</v>
      </c>
      <c r="L363">
        <v>50.7</v>
      </c>
      <c r="M363" t="s">
        <v>300</v>
      </c>
      <c r="N363">
        <v>136</v>
      </c>
      <c r="O363">
        <v>94.49</v>
      </c>
      <c r="P363" t="s">
        <v>50</v>
      </c>
      <c r="Q363">
        <v>1</v>
      </c>
      <c r="R363">
        <v>62.97</v>
      </c>
      <c r="S363" t="s">
        <v>197</v>
      </c>
      <c r="T363">
        <v>1</v>
      </c>
      <c r="U363">
        <v>85.52</v>
      </c>
      <c r="V363" t="s">
        <v>196</v>
      </c>
      <c r="W363">
        <v>136</v>
      </c>
      <c r="X363">
        <v>94.54</v>
      </c>
      <c r="Y363" t="s">
        <v>49</v>
      </c>
      <c r="Z363">
        <v>1</v>
      </c>
      <c r="AA363">
        <v>62.97</v>
      </c>
      <c r="AB363" t="s">
        <v>197</v>
      </c>
      <c r="AC363">
        <v>1</v>
      </c>
      <c r="AD363">
        <v>85.52</v>
      </c>
      <c r="AE363" t="s">
        <v>196</v>
      </c>
    </row>
    <row r="364" spans="1:31">
      <c r="A364">
        <v>363</v>
      </c>
      <c r="B364" t="s">
        <v>2468</v>
      </c>
      <c r="C364" t="s">
        <v>2469</v>
      </c>
      <c r="D364" t="s">
        <v>2470</v>
      </c>
      <c r="E364" t="s">
        <v>2471</v>
      </c>
      <c r="F364" t="s">
        <v>2009</v>
      </c>
      <c r="G364">
        <v>135</v>
      </c>
      <c r="H364" t="s">
        <v>961</v>
      </c>
      <c r="I364">
        <v>2019</v>
      </c>
      <c r="J364">
        <v>2023</v>
      </c>
      <c r="K364">
        <v>6</v>
      </c>
      <c r="L364">
        <v>81.52</v>
      </c>
      <c r="M364" t="s">
        <v>125</v>
      </c>
      <c r="N364">
        <v>135</v>
      </c>
      <c r="O364">
        <v>94.42</v>
      </c>
      <c r="P364" t="s">
        <v>50</v>
      </c>
      <c r="Q364">
        <v>5</v>
      </c>
      <c r="R364">
        <v>96.02</v>
      </c>
      <c r="S364" t="s">
        <v>97</v>
      </c>
      <c r="T364">
        <v>3</v>
      </c>
      <c r="U364">
        <v>95.19</v>
      </c>
      <c r="V364" t="s">
        <v>49</v>
      </c>
      <c r="W364">
        <v>134</v>
      </c>
      <c r="X364">
        <v>94.35</v>
      </c>
      <c r="Y364" t="s">
        <v>50</v>
      </c>
      <c r="Z364">
        <v>5</v>
      </c>
      <c r="AA364">
        <v>96.03</v>
      </c>
      <c r="AB364" t="s">
        <v>97</v>
      </c>
      <c r="AC364">
        <v>3</v>
      </c>
      <c r="AD364">
        <v>95.23</v>
      </c>
      <c r="AE364" t="s">
        <v>49</v>
      </c>
    </row>
    <row r="365" spans="1:31">
      <c r="A365">
        <v>364</v>
      </c>
      <c r="B365" t="s">
        <v>2472</v>
      </c>
      <c r="C365" t="s">
        <v>2473</v>
      </c>
      <c r="D365" t="s">
        <v>2474</v>
      </c>
      <c r="E365" t="s">
        <v>2475</v>
      </c>
      <c r="F365" t="s">
        <v>2476</v>
      </c>
      <c r="G365">
        <v>135</v>
      </c>
      <c r="H365" t="s">
        <v>27571</v>
      </c>
      <c r="I365">
        <v>2022</v>
      </c>
      <c r="J365">
        <v>2024</v>
      </c>
      <c r="K365">
        <v>6</v>
      </c>
      <c r="L365">
        <v>81.52</v>
      </c>
      <c r="M365" t="s">
        <v>125</v>
      </c>
      <c r="N365">
        <v>135</v>
      </c>
      <c r="O365">
        <v>94.42</v>
      </c>
      <c r="P365" t="s">
        <v>50</v>
      </c>
      <c r="Q365">
        <v>5</v>
      </c>
      <c r="R365">
        <v>96.02</v>
      </c>
      <c r="S365" t="s">
        <v>97</v>
      </c>
      <c r="T365">
        <v>4</v>
      </c>
      <c r="U365">
        <v>96.8</v>
      </c>
      <c r="V365" t="s">
        <v>22</v>
      </c>
      <c r="W365">
        <v>135</v>
      </c>
      <c r="X365">
        <v>94.42</v>
      </c>
      <c r="Y365" t="s">
        <v>50</v>
      </c>
      <c r="Z365">
        <v>5</v>
      </c>
      <c r="AA365">
        <v>96.03</v>
      </c>
      <c r="AB365" t="s">
        <v>97</v>
      </c>
      <c r="AC365">
        <v>4</v>
      </c>
      <c r="AD365">
        <v>96.83</v>
      </c>
      <c r="AE365" t="s">
        <v>22</v>
      </c>
    </row>
    <row r="366" spans="1:31">
      <c r="A366">
        <v>365</v>
      </c>
      <c r="B366" t="s">
        <v>2477</v>
      </c>
      <c r="C366" t="s">
        <v>2478</v>
      </c>
      <c r="D366" t="s">
        <v>2479</v>
      </c>
      <c r="E366" t="s">
        <v>184</v>
      </c>
      <c r="F366" t="s">
        <v>2480</v>
      </c>
      <c r="G366">
        <v>132</v>
      </c>
      <c r="H366" t="s">
        <v>961</v>
      </c>
      <c r="I366">
        <v>2019</v>
      </c>
      <c r="J366">
        <v>2023</v>
      </c>
      <c r="K366">
        <v>17</v>
      </c>
      <c r="L366">
        <v>96.95</v>
      </c>
      <c r="M366" t="s">
        <v>22</v>
      </c>
      <c r="N366">
        <v>132</v>
      </c>
      <c r="O366">
        <v>94.34</v>
      </c>
      <c r="P366" t="s">
        <v>50</v>
      </c>
      <c r="Q366">
        <v>7</v>
      </c>
      <c r="R366">
        <v>98.6</v>
      </c>
      <c r="S366" t="s">
        <v>16</v>
      </c>
      <c r="T366">
        <v>7</v>
      </c>
      <c r="U366">
        <v>98.85</v>
      </c>
      <c r="V366" t="s">
        <v>16</v>
      </c>
      <c r="W366">
        <v>132</v>
      </c>
      <c r="X366">
        <v>94.34</v>
      </c>
      <c r="Y366" t="s">
        <v>50</v>
      </c>
      <c r="Z366">
        <v>7</v>
      </c>
      <c r="AA366">
        <v>98.6</v>
      </c>
      <c r="AB366" t="s">
        <v>16</v>
      </c>
      <c r="AC366">
        <v>7</v>
      </c>
      <c r="AD366">
        <v>98.85</v>
      </c>
      <c r="AE366" t="s">
        <v>16</v>
      </c>
    </row>
    <row r="367" spans="1:31">
      <c r="A367">
        <v>366</v>
      </c>
      <c r="B367" t="s">
        <v>2481</v>
      </c>
      <c r="C367" t="s">
        <v>2482</v>
      </c>
      <c r="D367" t="s">
        <v>2483</v>
      </c>
      <c r="E367" t="s">
        <v>2484</v>
      </c>
      <c r="F367" t="s">
        <v>2485</v>
      </c>
      <c r="G367">
        <v>132</v>
      </c>
      <c r="H367" t="s">
        <v>27572</v>
      </c>
      <c r="I367">
        <v>2020</v>
      </c>
      <c r="J367">
        <v>2024</v>
      </c>
      <c r="K367">
        <v>14</v>
      </c>
      <c r="L367">
        <v>95.51</v>
      </c>
      <c r="M367" t="s">
        <v>97</v>
      </c>
      <c r="N367">
        <v>132</v>
      </c>
      <c r="O367">
        <v>94.34</v>
      </c>
      <c r="P367" t="s">
        <v>50</v>
      </c>
      <c r="Q367">
        <v>6</v>
      </c>
      <c r="R367">
        <v>97.67</v>
      </c>
      <c r="S367" t="s">
        <v>33</v>
      </c>
      <c r="T367">
        <v>5</v>
      </c>
      <c r="U367">
        <v>97.85</v>
      </c>
      <c r="V367" t="s">
        <v>33</v>
      </c>
      <c r="W367">
        <v>132</v>
      </c>
      <c r="X367">
        <v>94.34</v>
      </c>
      <c r="Y367" t="s">
        <v>50</v>
      </c>
      <c r="Z367">
        <v>6</v>
      </c>
      <c r="AA367">
        <v>97.67</v>
      </c>
      <c r="AB367" t="s">
        <v>33</v>
      </c>
      <c r="AC367">
        <v>5</v>
      </c>
      <c r="AD367">
        <v>97.85</v>
      </c>
      <c r="AE367" t="s">
        <v>33</v>
      </c>
    </row>
    <row r="368" spans="1:31">
      <c r="A368">
        <v>367</v>
      </c>
      <c r="B368" t="s">
        <v>2486</v>
      </c>
      <c r="C368" t="s">
        <v>2487</v>
      </c>
      <c r="D368" t="s">
        <v>2488</v>
      </c>
      <c r="E368" t="s">
        <v>2489</v>
      </c>
      <c r="F368" t="s">
        <v>2490</v>
      </c>
      <c r="G368">
        <v>132</v>
      </c>
      <c r="H368" t="s">
        <v>961</v>
      </c>
      <c r="I368">
        <v>2021</v>
      </c>
      <c r="J368">
        <v>2024</v>
      </c>
      <c r="K368">
        <v>9</v>
      </c>
      <c r="L368">
        <v>89.83</v>
      </c>
      <c r="M368" t="s">
        <v>86</v>
      </c>
      <c r="N368">
        <v>132</v>
      </c>
      <c r="O368">
        <v>94.34</v>
      </c>
      <c r="P368" t="s">
        <v>50</v>
      </c>
      <c r="Q368">
        <v>7</v>
      </c>
      <c r="R368">
        <v>98.6</v>
      </c>
      <c r="S368" t="s">
        <v>16</v>
      </c>
      <c r="T368">
        <v>6</v>
      </c>
      <c r="U368">
        <v>98.48</v>
      </c>
      <c r="V368" t="s">
        <v>33</v>
      </c>
      <c r="W368">
        <v>132</v>
      </c>
      <c r="X368">
        <v>94.34</v>
      </c>
      <c r="Y368" t="s">
        <v>50</v>
      </c>
      <c r="Z368">
        <v>7</v>
      </c>
      <c r="AA368">
        <v>98.6</v>
      </c>
      <c r="AB368" t="s">
        <v>16</v>
      </c>
      <c r="AC368">
        <v>6</v>
      </c>
      <c r="AD368">
        <v>98.48</v>
      </c>
      <c r="AE368" t="s">
        <v>33</v>
      </c>
    </row>
    <row r="369" spans="1:31">
      <c r="A369">
        <v>368</v>
      </c>
      <c r="B369" t="s">
        <v>2491</v>
      </c>
      <c r="C369" t="s">
        <v>2492</v>
      </c>
      <c r="D369" t="s">
        <v>2493</v>
      </c>
      <c r="E369" t="s">
        <v>2494</v>
      </c>
      <c r="F369" t="s">
        <v>2495</v>
      </c>
      <c r="G369">
        <v>132</v>
      </c>
      <c r="H369" t="s">
        <v>27573</v>
      </c>
      <c r="I369">
        <v>2019</v>
      </c>
      <c r="J369">
        <v>2019</v>
      </c>
      <c r="K369">
        <v>3</v>
      </c>
      <c r="L369">
        <v>62.47</v>
      </c>
      <c r="M369" t="s">
        <v>63</v>
      </c>
      <c r="N369">
        <v>132</v>
      </c>
      <c r="O369">
        <v>94.34</v>
      </c>
      <c r="P369" t="s">
        <v>50</v>
      </c>
      <c r="Q369">
        <v>2</v>
      </c>
      <c r="R369">
        <v>81.349999999999994</v>
      </c>
      <c r="S369" t="s">
        <v>214</v>
      </c>
      <c r="T369">
        <v>1</v>
      </c>
      <c r="U369">
        <v>85.52</v>
      </c>
      <c r="V369" t="s">
        <v>196</v>
      </c>
      <c r="W369">
        <v>132</v>
      </c>
      <c r="X369">
        <v>94.34</v>
      </c>
      <c r="Y369" t="s">
        <v>50</v>
      </c>
      <c r="Z369">
        <v>2</v>
      </c>
      <c r="AA369">
        <v>81.349999999999994</v>
      </c>
      <c r="AB369" t="s">
        <v>214</v>
      </c>
      <c r="AC369">
        <v>1</v>
      </c>
      <c r="AD369">
        <v>85.52</v>
      </c>
      <c r="AE369" t="s">
        <v>196</v>
      </c>
    </row>
    <row r="370" spans="1:31">
      <c r="A370">
        <v>369</v>
      </c>
      <c r="B370" t="s">
        <v>2496</v>
      </c>
      <c r="C370" t="s">
        <v>2497</v>
      </c>
      <c r="D370" t="s">
        <v>2498</v>
      </c>
      <c r="E370" t="s">
        <v>2499</v>
      </c>
      <c r="F370" t="s">
        <v>2500</v>
      </c>
      <c r="G370">
        <v>132</v>
      </c>
      <c r="H370" t="s">
        <v>27574</v>
      </c>
      <c r="I370">
        <v>2020</v>
      </c>
      <c r="J370">
        <v>2024</v>
      </c>
      <c r="K370">
        <v>17</v>
      </c>
      <c r="L370">
        <v>96.95</v>
      </c>
      <c r="M370" t="s">
        <v>22</v>
      </c>
      <c r="N370">
        <v>132</v>
      </c>
      <c r="O370">
        <v>94.34</v>
      </c>
      <c r="P370" t="s">
        <v>50</v>
      </c>
      <c r="Q370">
        <v>7</v>
      </c>
      <c r="R370">
        <v>98.6</v>
      </c>
      <c r="S370" t="s">
        <v>16</v>
      </c>
      <c r="T370">
        <v>5</v>
      </c>
      <c r="U370">
        <v>97.85</v>
      </c>
      <c r="V370" t="s">
        <v>33</v>
      </c>
      <c r="W370">
        <v>132</v>
      </c>
      <c r="X370">
        <v>94.34</v>
      </c>
      <c r="Y370" t="s">
        <v>50</v>
      </c>
      <c r="Z370">
        <v>7</v>
      </c>
      <c r="AA370">
        <v>98.6</v>
      </c>
      <c r="AB370" t="s">
        <v>16</v>
      </c>
      <c r="AC370">
        <v>5</v>
      </c>
      <c r="AD370">
        <v>97.85</v>
      </c>
      <c r="AE370" t="s">
        <v>33</v>
      </c>
    </row>
    <row r="371" spans="1:31">
      <c r="A371">
        <v>370</v>
      </c>
      <c r="B371" t="s">
        <v>2501</v>
      </c>
      <c r="C371" t="s">
        <v>2502</v>
      </c>
      <c r="D371" t="s">
        <v>2503</v>
      </c>
      <c r="E371" t="s">
        <v>2504</v>
      </c>
      <c r="F371" t="s">
        <v>2505</v>
      </c>
      <c r="G371">
        <v>131</v>
      </c>
      <c r="H371" t="s">
        <v>27575</v>
      </c>
      <c r="I371">
        <v>2019</v>
      </c>
      <c r="J371">
        <v>2019</v>
      </c>
      <c r="K371">
        <v>4</v>
      </c>
      <c r="L371">
        <v>71.010000000000005</v>
      </c>
      <c r="M371" t="s">
        <v>180</v>
      </c>
      <c r="N371">
        <v>131</v>
      </c>
      <c r="O371">
        <v>94.26</v>
      </c>
      <c r="P371" t="s">
        <v>50</v>
      </c>
      <c r="Q371">
        <v>1</v>
      </c>
      <c r="R371">
        <v>62.97</v>
      </c>
      <c r="S371" t="s">
        <v>197</v>
      </c>
      <c r="T371">
        <v>1</v>
      </c>
      <c r="U371">
        <v>85.52</v>
      </c>
      <c r="V371" t="s">
        <v>196</v>
      </c>
      <c r="W371">
        <v>131</v>
      </c>
      <c r="X371">
        <v>94.26</v>
      </c>
      <c r="Y371" t="s">
        <v>50</v>
      </c>
      <c r="Z371">
        <v>1</v>
      </c>
      <c r="AA371">
        <v>62.97</v>
      </c>
      <c r="AB371" t="s">
        <v>197</v>
      </c>
      <c r="AC371">
        <v>1</v>
      </c>
      <c r="AD371">
        <v>85.52</v>
      </c>
      <c r="AE371" t="s">
        <v>196</v>
      </c>
    </row>
    <row r="372" spans="1:31">
      <c r="A372">
        <v>371</v>
      </c>
      <c r="B372" t="s">
        <v>2506</v>
      </c>
      <c r="C372" t="s">
        <v>2507</v>
      </c>
      <c r="D372" t="s">
        <v>2508</v>
      </c>
      <c r="E372" t="s">
        <v>2509</v>
      </c>
      <c r="F372" t="s">
        <v>2510</v>
      </c>
      <c r="G372">
        <v>131</v>
      </c>
      <c r="H372" t="s">
        <v>961</v>
      </c>
      <c r="I372">
        <v>2019</v>
      </c>
      <c r="J372">
        <v>2024</v>
      </c>
      <c r="K372">
        <v>8</v>
      </c>
      <c r="L372">
        <v>87.79</v>
      </c>
      <c r="M372" t="s">
        <v>51</v>
      </c>
      <c r="N372">
        <v>131</v>
      </c>
      <c r="O372">
        <v>94.26</v>
      </c>
      <c r="P372" t="s">
        <v>50</v>
      </c>
      <c r="Q372">
        <v>3</v>
      </c>
      <c r="R372">
        <v>89.22</v>
      </c>
      <c r="S372" t="s">
        <v>62</v>
      </c>
      <c r="T372">
        <v>1</v>
      </c>
      <c r="U372">
        <v>85.52</v>
      </c>
      <c r="V372" t="s">
        <v>196</v>
      </c>
      <c r="W372">
        <v>131</v>
      </c>
      <c r="X372">
        <v>94.26</v>
      </c>
      <c r="Y372" t="s">
        <v>50</v>
      </c>
      <c r="Z372">
        <v>3</v>
      </c>
      <c r="AA372">
        <v>89.24</v>
      </c>
      <c r="AB372" t="s">
        <v>62</v>
      </c>
      <c r="AC372">
        <v>1</v>
      </c>
      <c r="AD372">
        <v>85.52</v>
      </c>
      <c r="AE372" t="s">
        <v>196</v>
      </c>
    </row>
    <row r="373" spans="1:31">
      <c r="A373">
        <v>372</v>
      </c>
      <c r="B373" t="s">
        <v>2511</v>
      </c>
      <c r="C373" t="s">
        <v>2512</v>
      </c>
      <c r="D373" t="s">
        <v>2513</v>
      </c>
      <c r="E373" t="s">
        <v>2514</v>
      </c>
      <c r="F373" t="s">
        <v>2515</v>
      </c>
      <c r="G373">
        <v>130</v>
      </c>
      <c r="H373" t="s">
        <v>27576</v>
      </c>
      <c r="I373">
        <v>2019</v>
      </c>
      <c r="J373">
        <v>2024</v>
      </c>
      <c r="K373">
        <v>33</v>
      </c>
      <c r="L373">
        <v>99.35</v>
      </c>
      <c r="M373" t="s">
        <v>16</v>
      </c>
      <c r="N373">
        <v>130</v>
      </c>
      <c r="O373">
        <v>94.21</v>
      </c>
      <c r="P373" t="s">
        <v>50</v>
      </c>
      <c r="Q373">
        <v>6</v>
      </c>
      <c r="R373">
        <v>97.67</v>
      </c>
      <c r="S373" t="s">
        <v>33</v>
      </c>
      <c r="T373">
        <v>3</v>
      </c>
      <c r="U373">
        <v>95.19</v>
      </c>
      <c r="V373" t="s">
        <v>49</v>
      </c>
      <c r="W373">
        <v>130</v>
      </c>
      <c r="X373">
        <v>94.23</v>
      </c>
      <c r="Y373" t="s">
        <v>50</v>
      </c>
      <c r="Z373">
        <v>6</v>
      </c>
      <c r="AA373">
        <v>97.67</v>
      </c>
      <c r="AB373" t="s">
        <v>33</v>
      </c>
      <c r="AC373">
        <v>3</v>
      </c>
      <c r="AD373">
        <v>95.23</v>
      </c>
      <c r="AE373" t="s">
        <v>49</v>
      </c>
    </row>
    <row r="374" spans="1:31">
      <c r="A374">
        <v>373</v>
      </c>
      <c r="B374" t="s">
        <v>2516</v>
      </c>
      <c r="C374" t="s">
        <v>2517</v>
      </c>
      <c r="D374" t="s">
        <v>2518</v>
      </c>
      <c r="E374" t="s">
        <v>2519</v>
      </c>
      <c r="F374" t="s">
        <v>2520</v>
      </c>
      <c r="G374">
        <v>130</v>
      </c>
      <c r="H374" t="s">
        <v>27577</v>
      </c>
      <c r="I374">
        <v>2020</v>
      </c>
      <c r="J374">
        <v>2021</v>
      </c>
      <c r="K374">
        <v>7</v>
      </c>
      <c r="L374">
        <v>85.02</v>
      </c>
      <c r="M374" t="s">
        <v>235</v>
      </c>
      <c r="N374">
        <v>130</v>
      </c>
      <c r="O374">
        <v>94.21</v>
      </c>
      <c r="P374" t="s">
        <v>50</v>
      </c>
      <c r="Q374">
        <v>3</v>
      </c>
      <c r="R374">
        <v>89.22</v>
      </c>
      <c r="S374" t="s">
        <v>62</v>
      </c>
      <c r="T374">
        <v>2</v>
      </c>
      <c r="U374">
        <v>91.98</v>
      </c>
      <c r="V374" t="s">
        <v>98</v>
      </c>
      <c r="W374">
        <v>130</v>
      </c>
      <c r="X374">
        <v>94.23</v>
      </c>
      <c r="Y374" t="s">
        <v>50</v>
      </c>
      <c r="Z374">
        <v>3</v>
      </c>
      <c r="AA374">
        <v>89.24</v>
      </c>
      <c r="AB374" t="s">
        <v>62</v>
      </c>
      <c r="AC374">
        <v>2</v>
      </c>
      <c r="AD374">
        <v>91.99</v>
      </c>
      <c r="AE374" t="s">
        <v>98</v>
      </c>
    </row>
    <row r="375" spans="1:31">
      <c r="A375">
        <v>374</v>
      </c>
      <c r="B375" t="s">
        <v>2521</v>
      </c>
      <c r="C375" t="s">
        <v>2522</v>
      </c>
      <c r="D375" t="s">
        <v>2523</v>
      </c>
      <c r="E375" t="s">
        <v>2524</v>
      </c>
      <c r="F375" t="s">
        <v>1106</v>
      </c>
      <c r="G375">
        <v>130</v>
      </c>
      <c r="H375" t="s">
        <v>27578</v>
      </c>
      <c r="I375">
        <v>2019</v>
      </c>
      <c r="J375">
        <v>2023</v>
      </c>
      <c r="K375">
        <v>9</v>
      </c>
      <c r="L375">
        <v>89.83</v>
      </c>
      <c r="M375" t="s">
        <v>86</v>
      </c>
      <c r="N375">
        <v>131</v>
      </c>
      <c r="O375">
        <v>94.26</v>
      </c>
      <c r="P375" t="s">
        <v>50</v>
      </c>
      <c r="Q375">
        <v>4</v>
      </c>
      <c r="R375">
        <v>93.83</v>
      </c>
      <c r="S375" t="s">
        <v>50</v>
      </c>
      <c r="T375">
        <v>3</v>
      </c>
      <c r="U375">
        <v>95.19</v>
      </c>
      <c r="V375" t="s">
        <v>49</v>
      </c>
      <c r="W375">
        <v>130</v>
      </c>
      <c r="X375">
        <v>94.23</v>
      </c>
      <c r="Y375" t="s">
        <v>50</v>
      </c>
      <c r="Z375">
        <v>4</v>
      </c>
      <c r="AA375">
        <v>93.83</v>
      </c>
      <c r="AB375" t="s">
        <v>50</v>
      </c>
      <c r="AC375">
        <v>3</v>
      </c>
      <c r="AD375">
        <v>95.23</v>
      </c>
      <c r="AE375" t="s">
        <v>49</v>
      </c>
    </row>
    <row r="376" spans="1:31">
      <c r="A376">
        <v>375</v>
      </c>
      <c r="B376" t="s">
        <v>2525</v>
      </c>
      <c r="C376" t="s">
        <v>2526</v>
      </c>
      <c r="D376" t="s">
        <v>2527</v>
      </c>
      <c r="E376" t="s">
        <v>2528</v>
      </c>
      <c r="F376" t="s">
        <v>2529</v>
      </c>
      <c r="G376">
        <v>129</v>
      </c>
      <c r="H376" t="s">
        <v>27579</v>
      </c>
      <c r="I376">
        <v>2019</v>
      </c>
      <c r="J376">
        <v>2023</v>
      </c>
      <c r="K376">
        <v>19</v>
      </c>
      <c r="L376">
        <v>97.64</v>
      </c>
      <c r="M376" t="s">
        <v>33</v>
      </c>
      <c r="N376">
        <v>129</v>
      </c>
      <c r="O376">
        <v>94.18</v>
      </c>
      <c r="P376" t="s">
        <v>50</v>
      </c>
      <c r="Q376">
        <v>7</v>
      </c>
      <c r="R376">
        <v>98.6</v>
      </c>
      <c r="S376" t="s">
        <v>16</v>
      </c>
      <c r="T376">
        <v>4</v>
      </c>
      <c r="U376">
        <v>96.8</v>
      </c>
      <c r="V376" t="s">
        <v>22</v>
      </c>
      <c r="W376">
        <v>129</v>
      </c>
      <c r="X376">
        <v>94.18</v>
      </c>
      <c r="Y376" t="s">
        <v>50</v>
      </c>
      <c r="Z376">
        <v>7</v>
      </c>
      <c r="AA376">
        <v>98.6</v>
      </c>
      <c r="AB376" t="s">
        <v>16</v>
      </c>
      <c r="AC376">
        <v>4</v>
      </c>
      <c r="AD376">
        <v>96.83</v>
      </c>
      <c r="AE376" t="s">
        <v>22</v>
      </c>
    </row>
    <row r="377" spans="1:31">
      <c r="A377">
        <v>376</v>
      </c>
      <c r="B377" t="s">
        <v>2530</v>
      </c>
      <c r="C377" t="s">
        <v>2531</v>
      </c>
      <c r="D377" t="s">
        <v>2532</v>
      </c>
      <c r="E377" t="s">
        <v>55</v>
      </c>
      <c r="F377" t="s">
        <v>2533</v>
      </c>
      <c r="G377">
        <v>129</v>
      </c>
      <c r="H377" t="s">
        <v>27580</v>
      </c>
      <c r="I377">
        <v>2020</v>
      </c>
      <c r="J377">
        <v>2023</v>
      </c>
      <c r="K377">
        <v>6</v>
      </c>
      <c r="L377">
        <v>81.52</v>
      </c>
      <c r="M377" t="s">
        <v>125</v>
      </c>
      <c r="N377">
        <v>129</v>
      </c>
      <c r="O377">
        <v>94.18</v>
      </c>
      <c r="P377" t="s">
        <v>50</v>
      </c>
      <c r="Q377">
        <v>3</v>
      </c>
      <c r="R377">
        <v>89.22</v>
      </c>
      <c r="S377" t="s">
        <v>62</v>
      </c>
      <c r="T377">
        <v>3</v>
      </c>
      <c r="U377">
        <v>95.19</v>
      </c>
      <c r="V377" t="s">
        <v>49</v>
      </c>
      <c r="W377">
        <v>128</v>
      </c>
      <c r="X377">
        <v>94.15</v>
      </c>
      <c r="Y377" t="s">
        <v>50</v>
      </c>
      <c r="Z377">
        <v>3</v>
      </c>
      <c r="AA377">
        <v>89.24</v>
      </c>
      <c r="AB377" t="s">
        <v>62</v>
      </c>
      <c r="AC377">
        <v>3</v>
      </c>
      <c r="AD377">
        <v>95.23</v>
      </c>
      <c r="AE377" t="s">
        <v>49</v>
      </c>
    </row>
    <row r="378" spans="1:31">
      <c r="A378">
        <v>377</v>
      </c>
      <c r="B378" t="s">
        <v>2534</v>
      </c>
      <c r="C378" t="s">
        <v>2535</v>
      </c>
      <c r="D378" t="s">
        <v>2536</v>
      </c>
      <c r="E378" t="s">
        <v>2537</v>
      </c>
      <c r="F378" t="s">
        <v>2538</v>
      </c>
      <c r="G378">
        <v>129</v>
      </c>
      <c r="H378" t="s">
        <v>961</v>
      </c>
      <c r="I378">
        <v>2021</v>
      </c>
      <c r="J378">
        <v>2024</v>
      </c>
      <c r="K378">
        <v>5</v>
      </c>
      <c r="L378">
        <v>77</v>
      </c>
      <c r="M378" t="s">
        <v>80</v>
      </c>
      <c r="N378">
        <v>129</v>
      </c>
      <c r="O378">
        <v>94.18</v>
      </c>
      <c r="P378" t="s">
        <v>50</v>
      </c>
      <c r="Q378">
        <v>4</v>
      </c>
      <c r="R378">
        <v>93.83</v>
      </c>
      <c r="S378" t="s">
        <v>50</v>
      </c>
      <c r="T378">
        <v>2</v>
      </c>
      <c r="U378">
        <v>91.98</v>
      </c>
      <c r="V378" t="s">
        <v>98</v>
      </c>
      <c r="W378">
        <v>129</v>
      </c>
      <c r="X378">
        <v>94.18</v>
      </c>
      <c r="Y378" t="s">
        <v>50</v>
      </c>
      <c r="Z378">
        <v>4</v>
      </c>
      <c r="AA378">
        <v>93.83</v>
      </c>
      <c r="AB378" t="s">
        <v>50</v>
      </c>
      <c r="AC378">
        <v>2</v>
      </c>
      <c r="AD378">
        <v>91.99</v>
      </c>
      <c r="AE378" t="s">
        <v>98</v>
      </c>
    </row>
    <row r="379" spans="1:31">
      <c r="A379">
        <v>378</v>
      </c>
      <c r="B379" t="s">
        <v>2539</v>
      </c>
      <c r="C379" t="s">
        <v>2540</v>
      </c>
      <c r="D379" t="s">
        <v>2541</v>
      </c>
      <c r="E379" t="s">
        <v>2542</v>
      </c>
      <c r="F379" t="s">
        <v>2543</v>
      </c>
      <c r="G379">
        <v>128</v>
      </c>
      <c r="H379" t="s">
        <v>27581</v>
      </c>
      <c r="I379">
        <v>2019</v>
      </c>
      <c r="J379">
        <v>2022</v>
      </c>
      <c r="K379">
        <v>4</v>
      </c>
      <c r="L379">
        <v>71.010000000000005</v>
      </c>
      <c r="M379" t="s">
        <v>180</v>
      </c>
      <c r="N379">
        <v>128</v>
      </c>
      <c r="O379">
        <v>94.14</v>
      </c>
      <c r="P379" t="s">
        <v>50</v>
      </c>
      <c r="Q379">
        <v>4</v>
      </c>
      <c r="R379">
        <v>93.83</v>
      </c>
      <c r="S379" t="s">
        <v>50</v>
      </c>
      <c r="T379">
        <v>4</v>
      </c>
      <c r="U379">
        <v>96.8</v>
      </c>
      <c r="V379" t="s">
        <v>22</v>
      </c>
      <c r="W379">
        <v>128</v>
      </c>
      <c r="X379">
        <v>94.15</v>
      </c>
      <c r="Y379" t="s">
        <v>50</v>
      </c>
      <c r="Z379">
        <v>4</v>
      </c>
      <c r="AA379">
        <v>93.83</v>
      </c>
      <c r="AB379" t="s">
        <v>50</v>
      </c>
      <c r="AC379">
        <v>4</v>
      </c>
      <c r="AD379">
        <v>96.83</v>
      </c>
      <c r="AE379" t="s">
        <v>22</v>
      </c>
    </row>
    <row r="380" spans="1:31">
      <c r="A380">
        <v>379</v>
      </c>
      <c r="B380" t="s">
        <v>2544</v>
      </c>
      <c r="C380" t="s">
        <v>2545</v>
      </c>
      <c r="D380" t="s">
        <v>2546</v>
      </c>
      <c r="E380" t="s">
        <v>2547</v>
      </c>
      <c r="F380" t="s">
        <v>2548</v>
      </c>
      <c r="G380">
        <v>128</v>
      </c>
      <c r="H380" t="s">
        <v>961</v>
      </c>
      <c r="I380">
        <v>2019</v>
      </c>
      <c r="J380">
        <v>2019</v>
      </c>
      <c r="K380">
        <v>1</v>
      </c>
      <c r="L380">
        <v>32.119999999999997</v>
      </c>
      <c r="M380" t="s">
        <v>198</v>
      </c>
      <c r="N380">
        <v>128</v>
      </c>
      <c r="O380">
        <v>94.14</v>
      </c>
      <c r="P380" t="s">
        <v>50</v>
      </c>
      <c r="Q380">
        <v>1</v>
      </c>
      <c r="R380">
        <v>62.97</v>
      </c>
      <c r="S380" t="s">
        <v>197</v>
      </c>
      <c r="T380">
        <v>1</v>
      </c>
      <c r="U380">
        <v>85.52</v>
      </c>
      <c r="V380" t="s">
        <v>196</v>
      </c>
      <c r="W380">
        <v>128</v>
      </c>
      <c r="X380">
        <v>94.15</v>
      </c>
      <c r="Y380" t="s">
        <v>50</v>
      </c>
      <c r="Z380">
        <v>1</v>
      </c>
      <c r="AA380">
        <v>62.97</v>
      </c>
      <c r="AB380" t="s">
        <v>197</v>
      </c>
      <c r="AC380">
        <v>1</v>
      </c>
      <c r="AD380">
        <v>85.52</v>
      </c>
      <c r="AE380" t="s">
        <v>196</v>
      </c>
    </row>
    <row r="381" spans="1:31">
      <c r="A381">
        <v>380</v>
      </c>
      <c r="B381" t="s">
        <v>2549</v>
      </c>
      <c r="C381" t="s">
        <v>2550</v>
      </c>
      <c r="D381" t="s">
        <v>2551</v>
      </c>
      <c r="E381" t="s">
        <v>2552</v>
      </c>
      <c r="F381" t="s">
        <v>2553</v>
      </c>
      <c r="G381">
        <v>128</v>
      </c>
      <c r="H381" t="s">
        <v>27582</v>
      </c>
      <c r="I381">
        <v>2019</v>
      </c>
      <c r="J381">
        <v>2021</v>
      </c>
      <c r="K381">
        <v>6</v>
      </c>
      <c r="L381">
        <v>81.52</v>
      </c>
      <c r="M381" t="s">
        <v>125</v>
      </c>
      <c r="N381">
        <v>128</v>
      </c>
      <c r="O381">
        <v>94.14</v>
      </c>
      <c r="P381" t="s">
        <v>50</v>
      </c>
      <c r="Q381">
        <v>5</v>
      </c>
      <c r="R381">
        <v>96.02</v>
      </c>
      <c r="S381" t="s">
        <v>97</v>
      </c>
      <c r="T381">
        <v>2</v>
      </c>
      <c r="U381">
        <v>91.98</v>
      </c>
      <c r="V381" t="s">
        <v>98</v>
      </c>
      <c r="W381">
        <v>128</v>
      </c>
      <c r="X381">
        <v>94.15</v>
      </c>
      <c r="Y381" t="s">
        <v>50</v>
      </c>
      <c r="Z381">
        <v>5</v>
      </c>
      <c r="AA381">
        <v>96.03</v>
      </c>
      <c r="AB381" t="s">
        <v>97</v>
      </c>
      <c r="AC381">
        <v>2</v>
      </c>
      <c r="AD381">
        <v>91.99</v>
      </c>
      <c r="AE381" t="s">
        <v>98</v>
      </c>
    </row>
    <row r="382" spans="1:31">
      <c r="A382">
        <v>381</v>
      </c>
      <c r="B382" t="s">
        <v>2554</v>
      </c>
      <c r="C382" t="s">
        <v>2555</v>
      </c>
      <c r="D382" t="s">
        <v>2556</v>
      </c>
      <c r="E382" t="s">
        <v>2557</v>
      </c>
      <c r="F382" t="s">
        <v>2558</v>
      </c>
      <c r="G382">
        <v>127</v>
      </c>
      <c r="H382" t="s">
        <v>961</v>
      </c>
      <c r="I382">
        <v>2021</v>
      </c>
      <c r="J382">
        <v>2024</v>
      </c>
      <c r="K382">
        <v>25</v>
      </c>
      <c r="L382">
        <v>98.83</v>
      </c>
      <c r="M382" t="s">
        <v>16</v>
      </c>
      <c r="N382">
        <v>127</v>
      </c>
      <c r="O382">
        <v>94.09</v>
      </c>
      <c r="P382" t="s">
        <v>50</v>
      </c>
      <c r="Q382">
        <v>6</v>
      </c>
      <c r="R382">
        <v>97.67</v>
      </c>
      <c r="S382" t="s">
        <v>33</v>
      </c>
      <c r="T382">
        <v>6</v>
      </c>
      <c r="U382">
        <v>98.48</v>
      </c>
      <c r="V382" t="s">
        <v>33</v>
      </c>
      <c r="W382">
        <v>127</v>
      </c>
      <c r="X382">
        <v>94.09</v>
      </c>
      <c r="Y382" t="s">
        <v>50</v>
      </c>
      <c r="Z382">
        <v>6</v>
      </c>
      <c r="AA382">
        <v>97.67</v>
      </c>
      <c r="AB382" t="s">
        <v>33</v>
      </c>
      <c r="AC382">
        <v>6</v>
      </c>
      <c r="AD382">
        <v>98.48</v>
      </c>
      <c r="AE382" t="s">
        <v>33</v>
      </c>
    </row>
    <row r="383" spans="1:31">
      <c r="A383">
        <v>382</v>
      </c>
      <c r="B383" t="s">
        <v>2559</v>
      </c>
      <c r="C383" t="s">
        <v>2560</v>
      </c>
      <c r="D383" t="s">
        <v>2561</v>
      </c>
      <c r="E383" t="s">
        <v>2562</v>
      </c>
      <c r="F383" t="s">
        <v>2563</v>
      </c>
      <c r="G383">
        <v>127</v>
      </c>
      <c r="H383" t="s">
        <v>27583</v>
      </c>
      <c r="I383">
        <v>2020</v>
      </c>
      <c r="J383">
        <v>2024</v>
      </c>
      <c r="K383">
        <v>12</v>
      </c>
      <c r="L383">
        <v>94.11</v>
      </c>
      <c r="M383" t="s">
        <v>50</v>
      </c>
      <c r="N383">
        <v>127</v>
      </c>
      <c r="O383">
        <v>94.09</v>
      </c>
      <c r="P383" t="s">
        <v>50</v>
      </c>
      <c r="Q383">
        <v>6</v>
      </c>
      <c r="R383">
        <v>97.67</v>
      </c>
      <c r="S383" t="s">
        <v>33</v>
      </c>
      <c r="T383">
        <v>5</v>
      </c>
      <c r="U383">
        <v>97.85</v>
      </c>
      <c r="V383" t="s">
        <v>33</v>
      </c>
      <c r="W383">
        <v>127</v>
      </c>
      <c r="X383">
        <v>94.09</v>
      </c>
      <c r="Y383" t="s">
        <v>50</v>
      </c>
      <c r="Z383">
        <v>6</v>
      </c>
      <c r="AA383">
        <v>97.67</v>
      </c>
      <c r="AB383" t="s">
        <v>33</v>
      </c>
      <c r="AC383">
        <v>5</v>
      </c>
      <c r="AD383">
        <v>97.85</v>
      </c>
      <c r="AE383" t="s">
        <v>33</v>
      </c>
    </row>
    <row r="384" spans="1:31">
      <c r="A384">
        <v>383</v>
      </c>
      <c r="B384" t="s">
        <v>2564</v>
      </c>
      <c r="C384" t="s">
        <v>2565</v>
      </c>
      <c r="D384" t="s">
        <v>2566</v>
      </c>
      <c r="G384">
        <v>127</v>
      </c>
      <c r="H384" t="s">
        <v>1215</v>
      </c>
      <c r="I384">
        <v>2020</v>
      </c>
      <c r="J384">
        <v>2021</v>
      </c>
      <c r="K384">
        <v>2</v>
      </c>
      <c r="L384">
        <v>50.7</v>
      </c>
      <c r="M384" t="s">
        <v>300</v>
      </c>
      <c r="N384">
        <v>127</v>
      </c>
      <c r="O384">
        <v>94.09</v>
      </c>
      <c r="P384" t="s">
        <v>50</v>
      </c>
      <c r="Q384">
        <v>1</v>
      </c>
      <c r="R384">
        <v>62.97</v>
      </c>
      <c r="S384" t="s">
        <v>197</v>
      </c>
      <c r="T384">
        <v>1</v>
      </c>
      <c r="U384">
        <v>85.52</v>
      </c>
      <c r="V384" t="s">
        <v>196</v>
      </c>
      <c r="W384">
        <v>127</v>
      </c>
      <c r="X384">
        <v>94.09</v>
      </c>
      <c r="Y384" t="s">
        <v>50</v>
      </c>
      <c r="Z384">
        <v>1</v>
      </c>
      <c r="AA384">
        <v>62.97</v>
      </c>
      <c r="AB384" t="s">
        <v>197</v>
      </c>
      <c r="AC384">
        <v>1</v>
      </c>
      <c r="AD384">
        <v>85.52</v>
      </c>
      <c r="AE384" t="s">
        <v>196</v>
      </c>
    </row>
    <row r="385" spans="1:31">
      <c r="A385">
        <v>384</v>
      </c>
      <c r="B385" t="s">
        <v>2567</v>
      </c>
      <c r="C385" t="s">
        <v>2568</v>
      </c>
      <c r="D385" t="s">
        <v>2569</v>
      </c>
      <c r="G385">
        <v>127</v>
      </c>
      <c r="H385" t="s">
        <v>1353</v>
      </c>
      <c r="I385">
        <v>2020</v>
      </c>
      <c r="J385">
        <v>2020</v>
      </c>
      <c r="K385">
        <v>1</v>
      </c>
      <c r="L385">
        <v>32.119999999999997</v>
      </c>
      <c r="M385" t="s">
        <v>198</v>
      </c>
      <c r="N385">
        <v>127</v>
      </c>
      <c r="O385">
        <v>94.09</v>
      </c>
      <c r="P385" t="s">
        <v>50</v>
      </c>
      <c r="Q385">
        <v>1</v>
      </c>
      <c r="R385">
        <v>62.97</v>
      </c>
      <c r="S385" t="s">
        <v>197</v>
      </c>
      <c r="T385">
        <v>1</v>
      </c>
      <c r="U385">
        <v>85.52</v>
      </c>
      <c r="V385" t="s">
        <v>196</v>
      </c>
      <c r="W385">
        <v>127</v>
      </c>
      <c r="X385">
        <v>94.09</v>
      </c>
      <c r="Y385" t="s">
        <v>50</v>
      </c>
      <c r="Z385">
        <v>1</v>
      </c>
      <c r="AA385">
        <v>62.97</v>
      </c>
      <c r="AB385" t="s">
        <v>197</v>
      </c>
      <c r="AC385">
        <v>1</v>
      </c>
      <c r="AD385">
        <v>85.52</v>
      </c>
      <c r="AE385" t="s">
        <v>196</v>
      </c>
    </row>
    <row r="386" spans="1:31">
      <c r="A386">
        <v>385</v>
      </c>
      <c r="B386" t="s">
        <v>2570</v>
      </c>
      <c r="C386" t="s">
        <v>2571</v>
      </c>
      <c r="D386" t="s">
        <v>2572</v>
      </c>
      <c r="E386" t="s">
        <v>2573</v>
      </c>
      <c r="F386" t="s">
        <v>2574</v>
      </c>
      <c r="G386">
        <v>126</v>
      </c>
      <c r="H386" t="s">
        <v>27584</v>
      </c>
      <c r="I386">
        <v>2021</v>
      </c>
      <c r="J386">
        <v>2024</v>
      </c>
      <c r="K386">
        <v>14</v>
      </c>
      <c r="L386">
        <v>95.51</v>
      </c>
      <c r="M386" t="s">
        <v>97</v>
      </c>
      <c r="N386">
        <v>126</v>
      </c>
      <c r="O386">
        <v>94.01</v>
      </c>
      <c r="P386" t="s">
        <v>50</v>
      </c>
      <c r="Q386">
        <v>6</v>
      </c>
      <c r="R386">
        <v>97.67</v>
      </c>
      <c r="S386" t="s">
        <v>33</v>
      </c>
      <c r="T386">
        <v>5</v>
      </c>
      <c r="U386">
        <v>97.85</v>
      </c>
      <c r="V386" t="s">
        <v>33</v>
      </c>
      <c r="W386">
        <v>125</v>
      </c>
      <c r="X386">
        <v>93.97</v>
      </c>
      <c r="Y386" t="s">
        <v>50</v>
      </c>
      <c r="Z386">
        <v>6</v>
      </c>
      <c r="AA386">
        <v>97.67</v>
      </c>
      <c r="AB386" t="s">
        <v>33</v>
      </c>
      <c r="AC386">
        <v>5</v>
      </c>
      <c r="AD386">
        <v>97.85</v>
      </c>
      <c r="AE386" t="s">
        <v>33</v>
      </c>
    </row>
    <row r="387" spans="1:31">
      <c r="A387">
        <v>386</v>
      </c>
      <c r="B387" t="s">
        <v>2575</v>
      </c>
      <c r="C387" t="s">
        <v>2576</v>
      </c>
      <c r="D387" t="s">
        <v>2577</v>
      </c>
      <c r="E387" t="s">
        <v>2578</v>
      </c>
      <c r="F387" t="s">
        <v>2579</v>
      </c>
      <c r="G387">
        <v>125</v>
      </c>
      <c r="H387" t="s">
        <v>27585</v>
      </c>
      <c r="I387">
        <v>2019</v>
      </c>
      <c r="J387">
        <v>2024</v>
      </c>
      <c r="K387">
        <v>47</v>
      </c>
      <c r="L387">
        <v>99.77</v>
      </c>
      <c r="M387" t="s">
        <v>16</v>
      </c>
      <c r="N387">
        <v>125</v>
      </c>
      <c r="O387">
        <v>93.95</v>
      </c>
      <c r="P387" t="s">
        <v>50</v>
      </c>
      <c r="Q387">
        <v>7</v>
      </c>
      <c r="R387">
        <v>98.6</v>
      </c>
      <c r="S387" t="s">
        <v>16</v>
      </c>
      <c r="T387">
        <v>4</v>
      </c>
      <c r="U387">
        <v>96.8</v>
      </c>
      <c r="V387" t="s">
        <v>22</v>
      </c>
      <c r="W387">
        <v>124</v>
      </c>
      <c r="X387">
        <v>93.92</v>
      </c>
      <c r="Y387" t="s">
        <v>50</v>
      </c>
      <c r="Z387">
        <v>7</v>
      </c>
      <c r="AA387">
        <v>98.6</v>
      </c>
      <c r="AB387" t="s">
        <v>16</v>
      </c>
      <c r="AC387">
        <v>4</v>
      </c>
      <c r="AD387">
        <v>96.83</v>
      </c>
      <c r="AE387" t="s">
        <v>22</v>
      </c>
    </row>
    <row r="388" spans="1:31">
      <c r="A388">
        <v>387</v>
      </c>
      <c r="B388" t="s">
        <v>2580</v>
      </c>
      <c r="C388" t="s">
        <v>2581</v>
      </c>
      <c r="D388" t="s">
        <v>2582</v>
      </c>
      <c r="E388" t="s">
        <v>2583</v>
      </c>
      <c r="F388" t="s">
        <v>2584</v>
      </c>
      <c r="G388">
        <v>125</v>
      </c>
      <c r="H388" t="s">
        <v>27586</v>
      </c>
      <c r="I388">
        <v>2019</v>
      </c>
      <c r="J388">
        <v>2024</v>
      </c>
      <c r="K388">
        <v>34</v>
      </c>
      <c r="L388">
        <v>99.38</v>
      </c>
      <c r="M388" t="s">
        <v>16</v>
      </c>
      <c r="N388">
        <v>125</v>
      </c>
      <c r="O388">
        <v>93.95</v>
      </c>
      <c r="P388" t="s">
        <v>50</v>
      </c>
      <c r="Q388">
        <v>6</v>
      </c>
      <c r="R388">
        <v>97.67</v>
      </c>
      <c r="S388" t="s">
        <v>33</v>
      </c>
      <c r="T388">
        <v>4</v>
      </c>
      <c r="U388">
        <v>96.8</v>
      </c>
      <c r="V388" t="s">
        <v>22</v>
      </c>
      <c r="W388">
        <v>125</v>
      </c>
      <c r="X388">
        <v>93.97</v>
      </c>
      <c r="Y388" t="s">
        <v>50</v>
      </c>
      <c r="Z388">
        <v>6</v>
      </c>
      <c r="AA388">
        <v>97.67</v>
      </c>
      <c r="AB388" t="s">
        <v>33</v>
      </c>
      <c r="AC388">
        <v>4</v>
      </c>
      <c r="AD388">
        <v>96.83</v>
      </c>
      <c r="AE388" t="s">
        <v>22</v>
      </c>
    </row>
    <row r="389" spans="1:31">
      <c r="A389">
        <v>388</v>
      </c>
      <c r="B389" t="s">
        <v>2585</v>
      </c>
      <c r="C389" t="s">
        <v>2586</v>
      </c>
      <c r="D389" t="s">
        <v>2587</v>
      </c>
      <c r="E389" t="s">
        <v>2588</v>
      </c>
      <c r="F389" t="s">
        <v>2589</v>
      </c>
      <c r="G389">
        <v>125</v>
      </c>
      <c r="H389" t="s">
        <v>27587</v>
      </c>
      <c r="I389">
        <v>2020</v>
      </c>
      <c r="J389">
        <v>2023</v>
      </c>
      <c r="K389">
        <v>9</v>
      </c>
      <c r="L389">
        <v>89.83</v>
      </c>
      <c r="M389" t="s">
        <v>86</v>
      </c>
      <c r="N389">
        <v>125</v>
      </c>
      <c r="O389">
        <v>93.95</v>
      </c>
      <c r="P389" t="s">
        <v>50</v>
      </c>
      <c r="Q389">
        <v>2</v>
      </c>
      <c r="R389">
        <v>81.349999999999994</v>
      </c>
      <c r="S389" t="s">
        <v>214</v>
      </c>
      <c r="T389">
        <v>1</v>
      </c>
      <c r="U389">
        <v>85.52</v>
      </c>
      <c r="V389" t="s">
        <v>196</v>
      </c>
      <c r="W389">
        <v>125</v>
      </c>
      <c r="X389">
        <v>93.97</v>
      </c>
      <c r="Y389" t="s">
        <v>50</v>
      </c>
      <c r="Z389">
        <v>2</v>
      </c>
      <c r="AA389">
        <v>81.349999999999994</v>
      </c>
      <c r="AB389" t="s">
        <v>214</v>
      </c>
      <c r="AC389">
        <v>1</v>
      </c>
      <c r="AD389">
        <v>85.52</v>
      </c>
      <c r="AE389" t="s">
        <v>196</v>
      </c>
    </row>
    <row r="390" spans="1:31">
      <c r="A390">
        <v>389</v>
      </c>
      <c r="B390" t="s">
        <v>2590</v>
      </c>
      <c r="C390" t="s">
        <v>2591</v>
      </c>
      <c r="D390" t="s">
        <v>2592</v>
      </c>
      <c r="E390" t="s">
        <v>2593</v>
      </c>
      <c r="F390" t="s">
        <v>2594</v>
      </c>
      <c r="G390">
        <v>125</v>
      </c>
      <c r="H390" t="s">
        <v>961</v>
      </c>
      <c r="I390">
        <v>2019</v>
      </c>
      <c r="J390">
        <v>2024</v>
      </c>
      <c r="K390">
        <v>4</v>
      </c>
      <c r="L390">
        <v>71.010000000000005</v>
      </c>
      <c r="M390" t="s">
        <v>180</v>
      </c>
      <c r="N390">
        <v>125</v>
      </c>
      <c r="O390">
        <v>93.95</v>
      </c>
      <c r="P390" t="s">
        <v>50</v>
      </c>
      <c r="Q390">
        <v>1</v>
      </c>
      <c r="R390">
        <v>62.97</v>
      </c>
      <c r="S390" t="s">
        <v>197</v>
      </c>
      <c r="T390">
        <v>1</v>
      </c>
      <c r="U390">
        <v>85.52</v>
      </c>
      <c r="V390" t="s">
        <v>196</v>
      </c>
      <c r="W390">
        <v>124</v>
      </c>
      <c r="X390">
        <v>93.92</v>
      </c>
      <c r="Y390" t="s">
        <v>50</v>
      </c>
      <c r="Z390">
        <v>1</v>
      </c>
      <c r="AA390">
        <v>62.97</v>
      </c>
      <c r="AB390" t="s">
        <v>197</v>
      </c>
      <c r="AC390">
        <v>1</v>
      </c>
      <c r="AD390">
        <v>85.52</v>
      </c>
      <c r="AE390" t="s">
        <v>196</v>
      </c>
    </row>
    <row r="391" spans="1:31">
      <c r="A391">
        <v>390</v>
      </c>
      <c r="B391" t="s">
        <v>2595</v>
      </c>
      <c r="C391" t="s">
        <v>2596</v>
      </c>
      <c r="D391" t="s">
        <v>2597</v>
      </c>
      <c r="E391" t="s">
        <v>20</v>
      </c>
      <c r="F391" t="s">
        <v>2598</v>
      </c>
      <c r="G391">
        <v>125</v>
      </c>
      <c r="H391" t="s">
        <v>961</v>
      </c>
      <c r="I391">
        <v>2021</v>
      </c>
      <c r="J391">
        <v>2023</v>
      </c>
      <c r="K391">
        <v>2</v>
      </c>
      <c r="L391">
        <v>50.7</v>
      </c>
      <c r="M391" t="s">
        <v>300</v>
      </c>
      <c r="N391">
        <v>127</v>
      </c>
      <c r="O391">
        <v>94.09</v>
      </c>
      <c r="P391" t="s">
        <v>50</v>
      </c>
      <c r="Q391">
        <v>2</v>
      </c>
      <c r="R391">
        <v>81.349999999999994</v>
      </c>
      <c r="S391" t="s">
        <v>214</v>
      </c>
      <c r="T391">
        <v>2</v>
      </c>
      <c r="U391">
        <v>91.98</v>
      </c>
      <c r="V391" t="s">
        <v>98</v>
      </c>
      <c r="W391">
        <v>127</v>
      </c>
      <c r="X391">
        <v>94.09</v>
      </c>
      <c r="Y391" t="s">
        <v>50</v>
      </c>
      <c r="Z391">
        <v>2</v>
      </c>
      <c r="AA391">
        <v>81.349999999999994</v>
      </c>
      <c r="AB391" t="s">
        <v>214</v>
      </c>
      <c r="AC391">
        <v>2</v>
      </c>
      <c r="AD391">
        <v>91.99</v>
      </c>
      <c r="AE391" t="s">
        <v>98</v>
      </c>
    </row>
    <row r="392" spans="1:31">
      <c r="A392">
        <v>391</v>
      </c>
      <c r="B392" t="s">
        <v>2599</v>
      </c>
      <c r="C392" t="s">
        <v>2600</v>
      </c>
      <c r="D392" t="s">
        <v>2601</v>
      </c>
      <c r="E392" t="s">
        <v>2602</v>
      </c>
      <c r="F392" t="s">
        <v>2603</v>
      </c>
      <c r="G392">
        <v>124</v>
      </c>
      <c r="H392" t="s">
        <v>961</v>
      </c>
      <c r="I392">
        <v>2019</v>
      </c>
      <c r="J392">
        <v>2024</v>
      </c>
      <c r="K392">
        <v>8</v>
      </c>
      <c r="L392">
        <v>87.79</v>
      </c>
      <c r="M392" t="s">
        <v>51</v>
      </c>
      <c r="N392">
        <v>124</v>
      </c>
      <c r="O392">
        <v>93.87</v>
      </c>
      <c r="P392" t="s">
        <v>50</v>
      </c>
      <c r="Q392">
        <v>3</v>
      </c>
      <c r="R392">
        <v>89.22</v>
      </c>
      <c r="S392" t="s">
        <v>62</v>
      </c>
      <c r="T392">
        <v>3</v>
      </c>
      <c r="U392">
        <v>95.19</v>
      </c>
      <c r="V392" t="s">
        <v>49</v>
      </c>
      <c r="W392">
        <v>124</v>
      </c>
      <c r="X392">
        <v>93.92</v>
      </c>
      <c r="Y392" t="s">
        <v>50</v>
      </c>
      <c r="Z392">
        <v>3</v>
      </c>
      <c r="AA392">
        <v>89.24</v>
      </c>
      <c r="AB392" t="s">
        <v>62</v>
      </c>
      <c r="AC392">
        <v>3</v>
      </c>
      <c r="AD392">
        <v>95.23</v>
      </c>
      <c r="AE392" t="s">
        <v>49</v>
      </c>
    </row>
    <row r="393" spans="1:31">
      <c r="A393">
        <v>392</v>
      </c>
      <c r="B393" t="s">
        <v>2604</v>
      </c>
      <c r="C393" t="s">
        <v>2605</v>
      </c>
      <c r="D393" t="s">
        <v>2606</v>
      </c>
      <c r="E393" t="s">
        <v>2607</v>
      </c>
      <c r="F393" t="s">
        <v>2608</v>
      </c>
      <c r="G393">
        <v>124</v>
      </c>
      <c r="H393" t="s">
        <v>27588</v>
      </c>
      <c r="I393">
        <v>2019</v>
      </c>
      <c r="J393">
        <v>2023</v>
      </c>
      <c r="K393">
        <v>8</v>
      </c>
      <c r="L393">
        <v>87.79</v>
      </c>
      <c r="M393" t="s">
        <v>51</v>
      </c>
      <c r="N393">
        <v>124</v>
      </c>
      <c r="O393">
        <v>93.87</v>
      </c>
      <c r="P393" t="s">
        <v>50</v>
      </c>
      <c r="Q393">
        <v>4</v>
      </c>
      <c r="R393">
        <v>93.83</v>
      </c>
      <c r="S393" t="s">
        <v>50</v>
      </c>
      <c r="T393">
        <v>4</v>
      </c>
      <c r="U393">
        <v>96.8</v>
      </c>
      <c r="V393" t="s">
        <v>22</v>
      </c>
      <c r="W393">
        <v>123</v>
      </c>
      <c r="X393">
        <v>93.83</v>
      </c>
      <c r="Y393" t="s">
        <v>50</v>
      </c>
      <c r="Z393">
        <v>4</v>
      </c>
      <c r="AA393">
        <v>93.83</v>
      </c>
      <c r="AB393" t="s">
        <v>50</v>
      </c>
      <c r="AC393">
        <v>4</v>
      </c>
      <c r="AD393">
        <v>96.83</v>
      </c>
      <c r="AE393" t="s">
        <v>22</v>
      </c>
    </row>
    <row r="394" spans="1:31">
      <c r="A394">
        <v>393</v>
      </c>
      <c r="B394" t="s">
        <v>2609</v>
      </c>
      <c r="C394" t="s">
        <v>2610</v>
      </c>
      <c r="D394" t="s">
        <v>2611</v>
      </c>
      <c r="E394" t="s">
        <v>2612</v>
      </c>
      <c r="F394" t="s">
        <v>2613</v>
      </c>
      <c r="G394">
        <v>124</v>
      </c>
      <c r="H394" t="s">
        <v>27589</v>
      </c>
      <c r="I394">
        <v>2019</v>
      </c>
      <c r="J394">
        <v>2023</v>
      </c>
      <c r="K394">
        <v>19</v>
      </c>
      <c r="L394">
        <v>97.64</v>
      </c>
      <c r="M394" t="s">
        <v>33</v>
      </c>
      <c r="N394">
        <v>126</v>
      </c>
      <c r="O394">
        <v>94.01</v>
      </c>
      <c r="P394" t="s">
        <v>50</v>
      </c>
      <c r="Q394">
        <v>7</v>
      </c>
      <c r="R394">
        <v>98.6</v>
      </c>
      <c r="S394" t="s">
        <v>16</v>
      </c>
      <c r="T394">
        <v>4</v>
      </c>
      <c r="U394">
        <v>96.8</v>
      </c>
      <c r="V394" t="s">
        <v>22</v>
      </c>
      <c r="W394">
        <v>126</v>
      </c>
      <c r="X394">
        <v>94.01</v>
      </c>
      <c r="Y394" t="s">
        <v>50</v>
      </c>
      <c r="Z394">
        <v>7</v>
      </c>
      <c r="AA394">
        <v>98.6</v>
      </c>
      <c r="AB394" t="s">
        <v>16</v>
      </c>
      <c r="AC394">
        <v>4</v>
      </c>
      <c r="AD394">
        <v>96.83</v>
      </c>
      <c r="AE394" t="s">
        <v>22</v>
      </c>
    </row>
    <row r="395" spans="1:31">
      <c r="A395">
        <v>394</v>
      </c>
      <c r="B395" t="s">
        <v>2614</v>
      </c>
      <c r="C395" t="s">
        <v>2615</v>
      </c>
      <c r="D395" t="s">
        <v>2616</v>
      </c>
      <c r="E395" t="s">
        <v>184</v>
      </c>
      <c r="F395" t="s">
        <v>2617</v>
      </c>
      <c r="G395">
        <v>124</v>
      </c>
      <c r="H395" t="s">
        <v>27590</v>
      </c>
      <c r="I395">
        <v>2021</v>
      </c>
      <c r="J395">
        <v>2024</v>
      </c>
      <c r="K395">
        <v>6</v>
      </c>
      <c r="L395">
        <v>81.52</v>
      </c>
      <c r="M395" t="s">
        <v>125</v>
      </c>
      <c r="N395">
        <v>126</v>
      </c>
      <c r="O395">
        <v>94.01</v>
      </c>
      <c r="P395" t="s">
        <v>50</v>
      </c>
      <c r="Q395">
        <v>2</v>
      </c>
      <c r="R395">
        <v>81.349999999999994</v>
      </c>
      <c r="S395" t="s">
        <v>214</v>
      </c>
      <c r="T395">
        <v>1</v>
      </c>
      <c r="U395">
        <v>85.52</v>
      </c>
      <c r="V395" t="s">
        <v>196</v>
      </c>
      <c r="W395">
        <v>126</v>
      </c>
      <c r="X395">
        <v>94.01</v>
      </c>
      <c r="Y395" t="s">
        <v>50</v>
      </c>
      <c r="Z395">
        <v>2</v>
      </c>
      <c r="AA395">
        <v>81.349999999999994</v>
      </c>
      <c r="AB395" t="s">
        <v>214</v>
      </c>
      <c r="AC395">
        <v>1</v>
      </c>
      <c r="AD395">
        <v>85.52</v>
      </c>
      <c r="AE395" t="s">
        <v>196</v>
      </c>
    </row>
    <row r="396" spans="1:31">
      <c r="A396">
        <v>395</v>
      </c>
      <c r="B396" t="s">
        <v>2618</v>
      </c>
      <c r="C396" t="s">
        <v>2619</v>
      </c>
      <c r="D396" t="s">
        <v>2620</v>
      </c>
      <c r="E396" t="s">
        <v>2621</v>
      </c>
      <c r="F396" t="s">
        <v>2622</v>
      </c>
      <c r="G396">
        <v>124</v>
      </c>
      <c r="H396" t="s">
        <v>27591</v>
      </c>
      <c r="I396">
        <v>2020</v>
      </c>
      <c r="J396">
        <v>2024</v>
      </c>
      <c r="K396">
        <v>10</v>
      </c>
      <c r="L396">
        <v>91.54</v>
      </c>
      <c r="M396" t="s">
        <v>98</v>
      </c>
      <c r="N396">
        <v>125</v>
      </c>
      <c r="O396">
        <v>93.95</v>
      </c>
      <c r="P396" t="s">
        <v>50</v>
      </c>
      <c r="Q396">
        <v>3</v>
      </c>
      <c r="R396">
        <v>89.22</v>
      </c>
      <c r="S396" t="s">
        <v>62</v>
      </c>
      <c r="T396">
        <v>2</v>
      </c>
      <c r="U396">
        <v>91.98</v>
      </c>
      <c r="V396" t="s">
        <v>98</v>
      </c>
      <c r="W396">
        <v>124</v>
      </c>
      <c r="X396">
        <v>93.92</v>
      </c>
      <c r="Y396" t="s">
        <v>50</v>
      </c>
      <c r="Z396">
        <v>3</v>
      </c>
      <c r="AA396">
        <v>89.24</v>
      </c>
      <c r="AB396" t="s">
        <v>62</v>
      </c>
      <c r="AC396">
        <v>2</v>
      </c>
      <c r="AD396">
        <v>91.99</v>
      </c>
      <c r="AE396" t="s">
        <v>98</v>
      </c>
    </row>
    <row r="397" spans="1:31">
      <c r="A397">
        <v>396</v>
      </c>
      <c r="B397" t="s">
        <v>2623</v>
      </c>
      <c r="C397" t="s">
        <v>2624</v>
      </c>
      <c r="D397" t="s">
        <v>2625</v>
      </c>
      <c r="E397" t="s">
        <v>2626</v>
      </c>
      <c r="F397" t="s">
        <v>2627</v>
      </c>
      <c r="G397">
        <v>124</v>
      </c>
      <c r="H397" t="s">
        <v>27592</v>
      </c>
      <c r="I397">
        <v>2020</v>
      </c>
      <c r="J397">
        <v>2024</v>
      </c>
      <c r="K397">
        <v>12</v>
      </c>
      <c r="L397">
        <v>94.11</v>
      </c>
      <c r="M397" t="s">
        <v>50</v>
      </c>
      <c r="N397">
        <v>126</v>
      </c>
      <c r="O397">
        <v>94.01</v>
      </c>
      <c r="P397" t="s">
        <v>50</v>
      </c>
      <c r="Q397">
        <v>4</v>
      </c>
      <c r="R397">
        <v>93.83</v>
      </c>
      <c r="S397" t="s">
        <v>50</v>
      </c>
      <c r="T397">
        <v>3</v>
      </c>
      <c r="U397">
        <v>95.19</v>
      </c>
      <c r="V397" t="s">
        <v>49</v>
      </c>
      <c r="W397">
        <v>126</v>
      </c>
      <c r="X397">
        <v>94.01</v>
      </c>
      <c r="Y397" t="s">
        <v>50</v>
      </c>
      <c r="Z397">
        <v>4</v>
      </c>
      <c r="AA397">
        <v>93.83</v>
      </c>
      <c r="AB397" t="s">
        <v>50</v>
      </c>
      <c r="AC397">
        <v>3</v>
      </c>
      <c r="AD397">
        <v>95.23</v>
      </c>
      <c r="AE397" t="s">
        <v>49</v>
      </c>
    </row>
    <row r="398" spans="1:31">
      <c r="A398">
        <v>397</v>
      </c>
      <c r="B398" t="s">
        <v>2628</v>
      </c>
      <c r="C398" t="s">
        <v>2629</v>
      </c>
      <c r="D398" t="s">
        <v>2630</v>
      </c>
      <c r="E398" t="s">
        <v>55</v>
      </c>
      <c r="F398" t="s">
        <v>56</v>
      </c>
      <c r="G398">
        <v>124</v>
      </c>
      <c r="H398" t="s">
        <v>1215</v>
      </c>
      <c r="I398">
        <v>2021</v>
      </c>
      <c r="J398">
        <v>2024</v>
      </c>
      <c r="K398">
        <v>5</v>
      </c>
      <c r="L398">
        <v>77</v>
      </c>
      <c r="M398" t="s">
        <v>80</v>
      </c>
      <c r="N398">
        <v>124</v>
      </c>
      <c r="O398">
        <v>93.87</v>
      </c>
      <c r="P398" t="s">
        <v>50</v>
      </c>
      <c r="Q398">
        <v>3</v>
      </c>
      <c r="R398">
        <v>89.22</v>
      </c>
      <c r="S398" t="s">
        <v>62</v>
      </c>
      <c r="T398">
        <v>2</v>
      </c>
      <c r="U398">
        <v>91.98</v>
      </c>
      <c r="V398" t="s">
        <v>98</v>
      </c>
      <c r="W398">
        <v>124</v>
      </c>
      <c r="X398">
        <v>93.92</v>
      </c>
      <c r="Y398" t="s">
        <v>50</v>
      </c>
      <c r="Z398">
        <v>3</v>
      </c>
      <c r="AA398">
        <v>89.24</v>
      </c>
      <c r="AB398" t="s">
        <v>62</v>
      </c>
      <c r="AC398">
        <v>2</v>
      </c>
      <c r="AD398">
        <v>91.99</v>
      </c>
      <c r="AE398" t="s">
        <v>98</v>
      </c>
    </row>
    <row r="399" spans="1:31">
      <c r="A399">
        <v>398</v>
      </c>
      <c r="B399" t="s">
        <v>2631</v>
      </c>
      <c r="C399" t="s">
        <v>2632</v>
      </c>
      <c r="D399" t="s">
        <v>2633</v>
      </c>
      <c r="E399" t="s">
        <v>2634</v>
      </c>
      <c r="F399" t="s">
        <v>2635</v>
      </c>
      <c r="G399">
        <v>123</v>
      </c>
      <c r="H399" t="s">
        <v>27593</v>
      </c>
      <c r="I399">
        <v>2019</v>
      </c>
      <c r="J399">
        <v>2023</v>
      </c>
      <c r="K399">
        <v>7</v>
      </c>
      <c r="L399">
        <v>85.02</v>
      </c>
      <c r="M399" t="s">
        <v>235</v>
      </c>
      <c r="N399">
        <v>123</v>
      </c>
      <c r="O399">
        <v>93.81</v>
      </c>
      <c r="P399" t="s">
        <v>50</v>
      </c>
      <c r="Q399">
        <v>3</v>
      </c>
      <c r="R399">
        <v>89.22</v>
      </c>
      <c r="S399" t="s">
        <v>62</v>
      </c>
      <c r="T399">
        <v>2</v>
      </c>
      <c r="U399">
        <v>91.98</v>
      </c>
      <c r="V399" t="s">
        <v>98</v>
      </c>
      <c r="W399">
        <v>122</v>
      </c>
      <c r="X399">
        <v>93.75</v>
      </c>
      <c r="Y399" t="s">
        <v>50</v>
      </c>
      <c r="Z399">
        <v>3</v>
      </c>
      <c r="AA399">
        <v>89.24</v>
      </c>
      <c r="AB399" t="s">
        <v>62</v>
      </c>
      <c r="AC399">
        <v>2</v>
      </c>
      <c r="AD399">
        <v>91.99</v>
      </c>
      <c r="AE399" t="s">
        <v>98</v>
      </c>
    </row>
    <row r="400" spans="1:31">
      <c r="A400">
        <v>399</v>
      </c>
      <c r="B400" t="s">
        <v>2636</v>
      </c>
      <c r="C400" t="s">
        <v>2637</v>
      </c>
      <c r="D400" t="s">
        <v>2638</v>
      </c>
      <c r="E400" t="s">
        <v>2639</v>
      </c>
      <c r="F400" t="s">
        <v>2640</v>
      </c>
      <c r="G400">
        <v>123</v>
      </c>
      <c r="H400" t="s">
        <v>27527</v>
      </c>
      <c r="I400">
        <v>2021</v>
      </c>
      <c r="J400">
        <v>2022</v>
      </c>
      <c r="K400">
        <v>5</v>
      </c>
      <c r="L400">
        <v>77</v>
      </c>
      <c r="M400" t="s">
        <v>80</v>
      </c>
      <c r="N400">
        <v>123</v>
      </c>
      <c r="O400">
        <v>93.81</v>
      </c>
      <c r="P400" t="s">
        <v>50</v>
      </c>
      <c r="Q400">
        <v>4</v>
      </c>
      <c r="R400">
        <v>93.83</v>
      </c>
      <c r="S400" t="s">
        <v>50</v>
      </c>
      <c r="T400">
        <v>2</v>
      </c>
      <c r="U400">
        <v>91.98</v>
      </c>
      <c r="V400" t="s">
        <v>98</v>
      </c>
      <c r="W400">
        <v>123</v>
      </c>
      <c r="X400">
        <v>93.83</v>
      </c>
      <c r="Y400" t="s">
        <v>50</v>
      </c>
      <c r="Z400">
        <v>4</v>
      </c>
      <c r="AA400">
        <v>93.83</v>
      </c>
      <c r="AB400" t="s">
        <v>50</v>
      </c>
      <c r="AC400">
        <v>2</v>
      </c>
      <c r="AD400">
        <v>91.99</v>
      </c>
      <c r="AE400" t="s">
        <v>98</v>
      </c>
    </row>
    <row r="401" spans="1:31">
      <c r="A401">
        <v>400</v>
      </c>
      <c r="B401" t="s">
        <v>2641</v>
      </c>
      <c r="C401" t="s">
        <v>2642</v>
      </c>
      <c r="D401" t="s">
        <v>2643</v>
      </c>
      <c r="E401" t="s">
        <v>2644</v>
      </c>
      <c r="F401" t="s">
        <v>2645</v>
      </c>
      <c r="G401">
        <v>123</v>
      </c>
      <c r="H401" t="s">
        <v>27594</v>
      </c>
      <c r="I401">
        <v>2019</v>
      </c>
      <c r="J401">
        <v>2022</v>
      </c>
      <c r="K401">
        <v>6</v>
      </c>
      <c r="L401">
        <v>81.52</v>
      </c>
      <c r="M401" t="s">
        <v>125</v>
      </c>
      <c r="N401">
        <v>123</v>
      </c>
      <c r="O401">
        <v>93.81</v>
      </c>
      <c r="P401" t="s">
        <v>50</v>
      </c>
      <c r="Q401">
        <v>5</v>
      </c>
      <c r="R401">
        <v>96.02</v>
      </c>
      <c r="S401" t="s">
        <v>97</v>
      </c>
      <c r="T401">
        <v>5</v>
      </c>
      <c r="U401">
        <v>97.85</v>
      </c>
      <c r="V401" t="s">
        <v>33</v>
      </c>
      <c r="W401">
        <v>122</v>
      </c>
      <c r="X401">
        <v>93.75</v>
      </c>
      <c r="Y401" t="s">
        <v>50</v>
      </c>
      <c r="Z401">
        <v>5</v>
      </c>
      <c r="AA401">
        <v>96.03</v>
      </c>
      <c r="AB401" t="s">
        <v>97</v>
      </c>
      <c r="AC401">
        <v>5</v>
      </c>
      <c r="AD401">
        <v>97.85</v>
      </c>
      <c r="AE401" t="s">
        <v>33</v>
      </c>
    </row>
    <row r="402" spans="1:31">
      <c r="A402">
        <v>401</v>
      </c>
      <c r="B402" t="s">
        <v>2646</v>
      </c>
      <c r="C402" t="s">
        <v>2647</v>
      </c>
      <c r="D402" t="s">
        <v>2648</v>
      </c>
      <c r="E402" t="s">
        <v>707</v>
      </c>
      <c r="F402" t="s">
        <v>708</v>
      </c>
      <c r="G402">
        <v>123</v>
      </c>
      <c r="H402" t="s">
        <v>27488</v>
      </c>
      <c r="I402">
        <v>2021</v>
      </c>
      <c r="J402">
        <v>2024</v>
      </c>
      <c r="K402">
        <v>4</v>
      </c>
      <c r="L402">
        <v>71.010000000000005</v>
      </c>
      <c r="M402" t="s">
        <v>180</v>
      </c>
      <c r="N402">
        <v>123</v>
      </c>
      <c r="O402">
        <v>93.81</v>
      </c>
      <c r="P402" t="s">
        <v>50</v>
      </c>
      <c r="Q402">
        <v>3</v>
      </c>
      <c r="R402">
        <v>89.22</v>
      </c>
      <c r="S402" t="s">
        <v>62</v>
      </c>
      <c r="T402">
        <v>1</v>
      </c>
      <c r="U402">
        <v>85.52</v>
      </c>
      <c r="V402" t="s">
        <v>196</v>
      </c>
      <c r="W402">
        <v>123</v>
      </c>
      <c r="X402">
        <v>93.83</v>
      </c>
      <c r="Y402" t="s">
        <v>50</v>
      </c>
      <c r="Z402">
        <v>3</v>
      </c>
      <c r="AA402">
        <v>89.24</v>
      </c>
      <c r="AB402" t="s">
        <v>62</v>
      </c>
      <c r="AC402">
        <v>1</v>
      </c>
      <c r="AD402">
        <v>85.52</v>
      </c>
      <c r="AE402" t="s">
        <v>196</v>
      </c>
    </row>
    <row r="403" spans="1:31">
      <c r="A403">
        <v>402</v>
      </c>
      <c r="B403" t="s">
        <v>2649</v>
      </c>
      <c r="C403" t="s">
        <v>2650</v>
      </c>
      <c r="D403" t="s">
        <v>2651</v>
      </c>
      <c r="E403" t="s">
        <v>2652</v>
      </c>
      <c r="F403" t="s">
        <v>2653</v>
      </c>
      <c r="G403">
        <v>123</v>
      </c>
      <c r="H403" t="s">
        <v>27595</v>
      </c>
      <c r="I403">
        <v>2021</v>
      </c>
      <c r="J403">
        <v>2024</v>
      </c>
      <c r="K403">
        <v>11</v>
      </c>
      <c r="L403">
        <v>93.06</v>
      </c>
      <c r="M403" t="s">
        <v>74</v>
      </c>
      <c r="N403">
        <v>123</v>
      </c>
      <c r="O403">
        <v>93.81</v>
      </c>
      <c r="P403" t="s">
        <v>50</v>
      </c>
      <c r="Q403">
        <v>3</v>
      </c>
      <c r="R403">
        <v>89.22</v>
      </c>
      <c r="S403" t="s">
        <v>62</v>
      </c>
      <c r="T403">
        <v>2</v>
      </c>
      <c r="U403">
        <v>91.98</v>
      </c>
      <c r="V403" t="s">
        <v>98</v>
      </c>
      <c r="W403">
        <v>123</v>
      </c>
      <c r="X403">
        <v>93.83</v>
      </c>
      <c r="Y403" t="s">
        <v>50</v>
      </c>
      <c r="Z403">
        <v>3</v>
      </c>
      <c r="AA403">
        <v>89.24</v>
      </c>
      <c r="AB403" t="s">
        <v>62</v>
      </c>
      <c r="AC403">
        <v>2</v>
      </c>
      <c r="AD403">
        <v>91.99</v>
      </c>
      <c r="AE403" t="s">
        <v>98</v>
      </c>
    </row>
    <row r="404" spans="1:31">
      <c r="A404">
        <v>403</v>
      </c>
      <c r="B404" t="s">
        <v>2654</v>
      </c>
      <c r="C404" t="s">
        <v>2655</v>
      </c>
      <c r="D404" t="s">
        <v>2656</v>
      </c>
      <c r="E404" t="s">
        <v>2657</v>
      </c>
      <c r="F404" t="s">
        <v>2658</v>
      </c>
      <c r="G404">
        <v>123</v>
      </c>
      <c r="H404" t="s">
        <v>27596</v>
      </c>
      <c r="I404">
        <v>2020</v>
      </c>
      <c r="J404">
        <v>2024</v>
      </c>
      <c r="K404">
        <v>18</v>
      </c>
      <c r="L404">
        <v>97.25</v>
      </c>
      <c r="M404" t="s">
        <v>22</v>
      </c>
      <c r="N404">
        <v>124</v>
      </c>
      <c r="O404">
        <v>93.87</v>
      </c>
      <c r="P404" t="s">
        <v>50</v>
      </c>
      <c r="Q404">
        <v>7</v>
      </c>
      <c r="R404">
        <v>98.6</v>
      </c>
      <c r="S404" t="s">
        <v>16</v>
      </c>
      <c r="T404">
        <v>3</v>
      </c>
      <c r="U404">
        <v>95.19</v>
      </c>
      <c r="V404" t="s">
        <v>49</v>
      </c>
      <c r="W404">
        <v>124</v>
      </c>
      <c r="X404">
        <v>93.92</v>
      </c>
      <c r="Y404" t="s">
        <v>50</v>
      </c>
      <c r="Z404">
        <v>7</v>
      </c>
      <c r="AA404">
        <v>98.6</v>
      </c>
      <c r="AB404" t="s">
        <v>16</v>
      </c>
      <c r="AC404">
        <v>3</v>
      </c>
      <c r="AD404">
        <v>95.23</v>
      </c>
      <c r="AE404" t="s">
        <v>49</v>
      </c>
    </row>
    <row r="405" spans="1:31">
      <c r="A405">
        <v>404</v>
      </c>
      <c r="B405" t="s">
        <v>146</v>
      </c>
      <c r="C405" t="s">
        <v>147</v>
      </c>
      <c r="D405" t="s">
        <v>148</v>
      </c>
      <c r="E405" t="s">
        <v>149</v>
      </c>
      <c r="F405" t="s">
        <v>150</v>
      </c>
      <c r="G405">
        <v>122</v>
      </c>
      <c r="H405" t="s">
        <v>27196</v>
      </c>
      <c r="I405">
        <v>2022</v>
      </c>
      <c r="J405">
        <v>2024</v>
      </c>
      <c r="K405">
        <v>8</v>
      </c>
      <c r="L405">
        <v>87.79</v>
      </c>
      <c r="M405" t="s">
        <v>51</v>
      </c>
      <c r="N405">
        <v>122</v>
      </c>
      <c r="O405">
        <v>93.72</v>
      </c>
      <c r="P405" t="s">
        <v>50</v>
      </c>
      <c r="Q405">
        <v>6</v>
      </c>
      <c r="R405">
        <v>97.67</v>
      </c>
      <c r="S405" t="s">
        <v>33</v>
      </c>
      <c r="T405">
        <v>5</v>
      </c>
      <c r="U405">
        <v>97.85</v>
      </c>
      <c r="V405" t="s">
        <v>33</v>
      </c>
      <c r="W405">
        <v>122</v>
      </c>
      <c r="X405">
        <v>93.75</v>
      </c>
      <c r="Y405" t="s">
        <v>50</v>
      </c>
      <c r="Z405">
        <v>6</v>
      </c>
      <c r="AA405">
        <v>97.67</v>
      </c>
      <c r="AB405" t="s">
        <v>33</v>
      </c>
      <c r="AC405">
        <v>5</v>
      </c>
      <c r="AD405">
        <v>97.85</v>
      </c>
      <c r="AE405" t="s">
        <v>33</v>
      </c>
    </row>
    <row r="406" spans="1:31">
      <c r="A406">
        <v>405</v>
      </c>
      <c r="B406" t="s">
        <v>2659</v>
      </c>
      <c r="C406" t="s">
        <v>2660</v>
      </c>
      <c r="D406" t="s">
        <v>2661</v>
      </c>
      <c r="E406" t="s">
        <v>2662</v>
      </c>
      <c r="F406" t="s">
        <v>2033</v>
      </c>
      <c r="G406">
        <v>122</v>
      </c>
      <c r="H406" t="s">
        <v>1215</v>
      </c>
      <c r="I406">
        <v>2019</v>
      </c>
      <c r="J406">
        <v>2021</v>
      </c>
      <c r="K406">
        <v>3</v>
      </c>
      <c r="L406">
        <v>62.47</v>
      </c>
      <c r="M406" t="s">
        <v>63</v>
      </c>
      <c r="N406">
        <v>122</v>
      </c>
      <c r="O406">
        <v>93.72</v>
      </c>
      <c r="P406" t="s">
        <v>50</v>
      </c>
      <c r="Q406">
        <v>3</v>
      </c>
      <c r="R406">
        <v>89.22</v>
      </c>
      <c r="S406" t="s">
        <v>62</v>
      </c>
      <c r="T406">
        <v>3</v>
      </c>
      <c r="U406">
        <v>95.19</v>
      </c>
      <c r="V406" t="s">
        <v>49</v>
      </c>
      <c r="W406">
        <v>120</v>
      </c>
      <c r="X406">
        <v>93.61</v>
      </c>
      <c r="Y406" t="s">
        <v>50</v>
      </c>
      <c r="Z406">
        <v>3</v>
      </c>
      <c r="AA406">
        <v>89.24</v>
      </c>
      <c r="AB406" t="s">
        <v>62</v>
      </c>
      <c r="AC406">
        <v>3</v>
      </c>
      <c r="AD406">
        <v>95.23</v>
      </c>
      <c r="AE406" t="s">
        <v>49</v>
      </c>
    </row>
    <row r="407" spans="1:31">
      <c r="A407">
        <v>406</v>
      </c>
      <c r="B407" t="s">
        <v>2663</v>
      </c>
      <c r="C407" t="s">
        <v>2664</v>
      </c>
      <c r="D407" t="s">
        <v>2665</v>
      </c>
      <c r="E407" t="s">
        <v>702</v>
      </c>
      <c r="F407" t="s">
        <v>2666</v>
      </c>
      <c r="G407">
        <v>122</v>
      </c>
      <c r="H407" t="s">
        <v>961</v>
      </c>
      <c r="I407">
        <v>2019</v>
      </c>
      <c r="J407">
        <v>2024</v>
      </c>
      <c r="K407">
        <v>10</v>
      </c>
      <c r="L407">
        <v>91.54</v>
      </c>
      <c r="M407" t="s">
        <v>98</v>
      </c>
      <c r="N407">
        <v>122</v>
      </c>
      <c r="O407">
        <v>93.72</v>
      </c>
      <c r="P407" t="s">
        <v>50</v>
      </c>
      <c r="Q407">
        <v>5</v>
      </c>
      <c r="R407">
        <v>96.02</v>
      </c>
      <c r="S407" t="s">
        <v>97</v>
      </c>
      <c r="T407">
        <v>4</v>
      </c>
      <c r="U407">
        <v>96.8</v>
      </c>
      <c r="V407" t="s">
        <v>22</v>
      </c>
      <c r="W407">
        <v>122</v>
      </c>
      <c r="X407">
        <v>93.75</v>
      </c>
      <c r="Y407" t="s">
        <v>50</v>
      </c>
      <c r="Z407">
        <v>5</v>
      </c>
      <c r="AA407">
        <v>96.03</v>
      </c>
      <c r="AB407" t="s">
        <v>97</v>
      </c>
      <c r="AC407">
        <v>4</v>
      </c>
      <c r="AD407">
        <v>96.83</v>
      </c>
      <c r="AE407" t="s">
        <v>22</v>
      </c>
    </row>
    <row r="408" spans="1:31">
      <c r="A408">
        <v>407</v>
      </c>
      <c r="B408" t="s">
        <v>2667</v>
      </c>
      <c r="C408" t="s">
        <v>2668</v>
      </c>
      <c r="D408" t="s">
        <v>2669</v>
      </c>
      <c r="E408" t="s">
        <v>2670</v>
      </c>
      <c r="F408" t="s">
        <v>2671</v>
      </c>
      <c r="G408">
        <v>122</v>
      </c>
      <c r="H408" t="s">
        <v>961</v>
      </c>
      <c r="I408">
        <v>2019</v>
      </c>
      <c r="J408">
        <v>2021</v>
      </c>
      <c r="K408">
        <v>7</v>
      </c>
      <c r="L408">
        <v>85.02</v>
      </c>
      <c r="M408" t="s">
        <v>235</v>
      </c>
      <c r="N408">
        <v>122</v>
      </c>
      <c r="O408">
        <v>93.72</v>
      </c>
      <c r="P408" t="s">
        <v>50</v>
      </c>
      <c r="Q408">
        <v>4</v>
      </c>
      <c r="R408">
        <v>93.83</v>
      </c>
      <c r="S408" t="s">
        <v>50</v>
      </c>
      <c r="T408">
        <v>3</v>
      </c>
      <c r="U408">
        <v>95.19</v>
      </c>
      <c r="V408" t="s">
        <v>49</v>
      </c>
      <c r="W408">
        <v>121</v>
      </c>
      <c r="X408">
        <v>93.65</v>
      </c>
      <c r="Y408" t="s">
        <v>50</v>
      </c>
      <c r="Z408">
        <v>4</v>
      </c>
      <c r="AA408">
        <v>93.83</v>
      </c>
      <c r="AB408" t="s">
        <v>50</v>
      </c>
      <c r="AC408">
        <v>3</v>
      </c>
      <c r="AD408">
        <v>95.23</v>
      </c>
      <c r="AE408" t="s">
        <v>49</v>
      </c>
    </row>
    <row r="409" spans="1:31">
      <c r="A409">
        <v>408</v>
      </c>
      <c r="B409" t="s">
        <v>2672</v>
      </c>
      <c r="C409" t="s">
        <v>2673</v>
      </c>
      <c r="D409" t="s">
        <v>2674</v>
      </c>
      <c r="E409" t="s">
        <v>2675</v>
      </c>
      <c r="F409" t="s">
        <v>2676</v>
      </c>
      <c r="G409">
        <v>122</v>
      </c>
      <c r="H409" t="s">
        <v>27461</v>
      </c>
      <c r="I409">
        <v>2020</v>
      </c>
      <c r="J409">
        <v>2024</v>
      </c>
      <c r="K409">
        <v>11</v>
      </c>
      <c r="L409">
        <v>93.06</v>
      </c>
      <c r="M409" t="s">
        <v>74</v>
      </c>
      <c r="N409">
        <v>122</v>
      </c>
      <c r="O409">
        <v>93.72</v>
      </c>
      <c r="P409" t="s">
        <v>50</v>
      </c>
      <c r="Q409">
        <v>3</v>
      </c>
      <c r="R409">
        <v>89.22</v>
      </c>
      <c r="S409" t="s">
        <v>62</v>
      </c>
      <c r="T409">
        <v>1</v>
      </c>
      <c r="U409">
        <v>85.52</v>
      </c>
      <c r="V409" t="s">
        <v>196</v>
      </c>
      <c r="W409">
        <v>122</v>
      </c>
      <c r="X409">
        <v>93.75</v>
      </c>
      <c r="Y409" t="s">
        <v>50</v>
      </c>
      <c r="Z409">
        <v>3</v>
      </c>
      <c r="AA409">
        <v>89.24</v>
      </c>
      <c r="AB409" t="s">
        <v>62</v>
      </c>
      <c r="AC409">
        <v>1</v>
      </c>
      <c r="AD409">
        <v>85.52</v>
      </c>
      <c r="AE409" t="s">
        <v>196</v>
      </c>
    </row>
    <row r="410" spans="1:31">
      <c r="A410">
        <v>409</v>
      </c>
      <c r="B410" t="s">
        <v>2677</v>
      </c>
      <c r="C410" t="s">
        <v>2678</v>
      </c>
      <c r="D410" t="s">
        <v>2679</v>
      </c>
      <c r="E410" t="s">
        <v>2680</v>
      </c>
      <c r="F410" t="s">
        <v>2681</v>
      </c>
      <c r="G410">
        <v>122</v>
      </c>
      <c r="H410" t="s">
        <v>27488</v>
      </c>
      <c r="I410">
        <v>2020</v>
      </c>
      <c r="J410">
        <v>2024</v>
      </c>
      <c r="K410">
        <v>6</v>
      </c>
      <c r="L410">
        <v>81.52</v>
      </c>
      <c r="M410" t="s">
        <v>125</v>
      </c>
      <c r="N410">
        <v>123</v>
      </c>
      <c r="O410">
        <v>93.81</v>
      </c>
      <c r="P410" t="s">
        <v>50</v>
      </c>
      <c r="Q410">
        <v>2</v>
      </c>
      <c r="R410">
        <v>81.349999999999994</v>
      </c>
      <c r="S410" t="s">
        <v>214</v>
      </c>
      <c r="T410">
        <v>1</v>
      </c>
      <c r="U410">
        <v>85.52</v>
      </c>
      <c r="V410" t="s">
        <v>196</v>
      </c>
      <c r="W410">
        <v>123</v>
      </c>
      <c r="X410">
        <v>93.83</v>
      </c>
      <c r="Y410" t="s">
        <v>50</v>
      </c>
      <c r="Z410">
        <v>2</v>
      </c>
      <c r="AA410">
        <v>81.349999999999994</v>
      </c>
      <c r="AB410" t="s">
        <v>214</v>
      </c>
      <c r="AC410">
        <v>1</v>
      </c>
      <c r="AD410">
        <v>85.52</v>
      </c>
      <c r="AE410" t="s">
        <v>196</v>
      </c>
    </row>
    <row r="411" spans="1:31">
      <c r="A411">
        <v>410</v>
      </c>
      <c r="B411" t="s">
        <v>2682</v>
      </c>
      <c r="C411" t="s">
        <v>2683</v>
      </c>
      <c r="D411" t="s">
        <v>2684</v>
      </c>
      <c r="E411" t="s">
        <v>2685</v>
      </c>
      <c r="F411" t="s">
        <v>2686</v>
      </c>
      <c r="G411">
        <v>122</v>
      </c>
      <c r="H411" t="s">
        <v>27371</v>
      </c>
      <c r="I411">
        <v>2022</v>
      </c>
      <c r="J411">
        <v>2022</v>
      </c>
      <c r="K411">
        <v>1</v>
      </c>
      <c r="L411">
        <v>32.119999999999997</v>
      </c>
      <c r="M411" t="s">
        <v>198</v>
      </c>
      <c r="N411">
        <v>122</v>
      </c>
      <c r="O411">
        <v>93.72</v>
      </c>
      <c r="P411" t="s">
        <v>50</v>
      </c>
      <c r="Q411">
        <v>1</v>
      </c>
      <c r="R411">
        <v>62.97</v>
      </c>
      <c r="S411" t="s">
        <v>197</v>
      </c>
      <c r="T411">
        <v>1</v>
      </c>
      <c r="U411">
        <v>85.52</v>
      </c>
      <c r="V411" t="s">
        <v>196</v>
      </c>
      <c r="W411">
        <v>122</v>
      </c>
      <c r="X411">
        <v>93.75</v>
      </c>
      <c r="Y411" t="s">
        <v>50</v>
      </c>
      <c r="Z411">
        <v>1</v>
      </c>
      <c r="AA411">
        <v>62.97</v>
      </c>
      <c r="AB411" t="s">
        <v>197</v>
      </c>
      <c r="AC411">
        <v>1</v>
      </c>
      <c r="AD411">
        <v>85.52</v>
      </c>
      <c r="AE411" t="s">
        <v>196</v>
      </c>
    </row>
    <row r="412" spans="1:31">
      <c r="A412">
        <v>411</v>
      </c>
      <c r="B412" t="s">
        <v>2687</v>
      </c>
      <c r="C412" t="s">
        <v>2688</v>
      </c>
      <c r="D412" t="s">
        <v>2689</v>
      </c>
      <c r="E412" t="s">
        <v>2690</v>
      </c>
      <c r="F412" t="s">
        <v>476</v>
      </c>
      <c r="G412">
        <v>121</v>
      </c>
      <c r="H412" t="s">
        <v>27597</v>
      </c>
      <c r="I412">
        <v>2019</v>
      </c>
      <c r="J412">
        <v>2024</v>
      </c>
      <c r="K412">
        <v>10</v>
      </c>
      <c r="L412">
        <v>91.54</v>
      </c>
      <c r="M412" t="s">
        <v>98</v>
      </c>
      <c r="N412">
        <v>121</v>
      </c>
      <c r="O412">
        <v>93.62</v>
      </c>
      <c r="P412" t="s">
        <v>50</v>
      </c>
      <c r="Q412">
        <v>5</v>
      </c>
      <c r="R412">
        <v>96.02</v>
      </c>
      <c r="S412" t="s">
        <v>97</v>
      </c>
      <c r="T412">
        <v>5</v>
      </c>
      <c r="U412">
        <v>97.85</v>
      </c>
      <c r="V412" t="s">
        <v>33</v>
      </c>
      <c r="W412">
        <v>121</v>
      </c>
      <c r="X412">
        <v>93.65</v>
      </c>
      <c r="Y412" t="s">
        <v>50</v>
      </c>
      <c r="Z412">
        <v>5</v>
      </c>
      <c r="AA412">
        <v>96.03</v>
      </c>
      <c r="AB412" t="s">
        <v>97</v>
      </c>
      <c r="AC412">
        <v>5</v>
      </c>
      <c r="AD412">
        <v>97.85</v>
      </c>
      <c r="AE412" t="s">
        <v>33</v>
      </c>
    </row>
    <row r="413" spans="1:31">
      <c r="A413">
        <v>412</v>
      </c>
      <c r="B413" t="s">
        <v>2691</v>
      </c>
      <c r="C413" t="s">
        <v>2692</v>
      </c>
      <c r="D413" t="s">
        <v>2693</v>
      </c>
      <c r="E413" t="s">
        <v>2694</v>
      </c>
      <c r="F413" t="s">
        <v>2695</v>
      </c>
      <c r="G413">
        <v>120</v>
      </c>
      <c r="H413" t="s">
        <v>27461</v>
      </c>
      <c r="I413">
        <v>2019</v>
      </c>
      <c r="J413">
        <v>2024</v>
      </c>
      <c r="K413">
        <v>9</v>
      </c>
      <c r="L413">
        <v>89.83</v>
      </c>
      <c r="M413" t="s">
        <v>86</v>
      </c>
      <c r="N413">
        <v>120</v>
      </c>
      <c r="O413">
        <v>93.59</v>
      </c>
      <c r="P413" t="s">
        <v>50</v>
      </c>
      <c r="Q413">
        <v>6</v>
      </c>
      <c r="R413">
        <v>97.67</v>
      </c>
      <c r="S413" t="s">
        <v>33</v>
      </c>
      <c r="T413">
        <v>5</v>
      </c>
      <c r="U413">
        <v>97.85</v>
      </c>
      <c r="V413" t="s">
        <v>33</v>
      </c>
      <c r="W413">
        <v>120</v>
      </c>
      <c r="X413">
        <v>93.61</v>
      </c>
      <c r="Y413" t="s">
        <v>50</v>
      </c>
      <c r="Z413">
        <v>6</v>
      </c>
      <c r="AA413">
        <v>97.67</v>
      </c>
      <c r="AB413" t="s">
        <v>33</v>
      </c>
      <c r="AC413">
        <v>5</v>
      </c>
      <c r="AD413">
        <v>97.85</v>
      </c>
      <c r="AE413" t="s">
        <v>33</v>
      </c>
    </row>
    <row r="414" spans="1:31">
      <c r="A414">
        <v>413</v>
      </c>
      <c r="B414" t="s">
        <v>2696</v>
      </c>
      <c r="C414" t="s">
        <v>2697</v>
      </c>
      <c r="D414" t="s">
        <v>2698</v>
      </c>
      <c r="E414" t="s">
        <v>2699</v>
      </c>
      <c r="F414" t="s">
        <v>2700</v>
      </c>
      <c r="G414">
        <v>120</v>
      </c>
      <c r="H414" t="s">
        <v>27598</v>
      </c>
      <c r="I414">
        <v>2019</v>
      </c>
      <c r="J414">
        <v>2024</v>
      </c>
      <c r="K414">
        <v>28</v>
      </c>
      <c r="L414">
        <v>99.11</v>
      </c>
      <c r="M414" t="s">
        <v>16</v>
      </c>
      <c r="N414">
        <v>120</v>
      </c>
      <c r="O414">
        <v>93.59</v>
      </c>
      <c r="P414" t="s">
        <v>50</v>
      </c>
      <c r="Q414">
        <v>6</v>
      </c>
      <c r="R414">
        <v>97.67</v>
      </c>
      <c r="S414" t="s">
        <v>33</v>
      </c>
      <c r="T414">
        <v>3</v>
      </c>
      <c r="U414">
        <v>95.19</v>
      </c>
      <c r="V414" t="s">
        <v>49</v>
      </c>
      <c r="W414">
        <v>118</v>
      </c>
      <c r="X414">
        <v>93.48</v>
      </c>
      <c r="Y414" t="s">
        <v>74</v>
      </c>
      <c r="Z414">
        <v>6</v>
      </c>
      <c r="AA414">
        <v>97.67</v>
      </c>
      <c r="AB414" t="s">
        <v>33</v>
      </c>
      <c r="AC414">
        <v>3</v>
      </c>
      <c r="AD414">
        <v>95.23</v>
      </c>
      <c r="AE414" t="s">
        <v>49</v>
      </c>
    </row>
    <row r="415" spans="1:31">
      <c r="A415">
        <v>414</v>
      </c>
      <c r="B415" t="s">
        <v>2701</v>
      </c>
      <c r="C415" t="s">
        <v>2702</v>
      </c>
      <c r="D415" t="s">
        <v>2703</v>
      </c>
      <c r="E415" t="s">
        <v>2704</v>
      </c>
      <c r="F415" t="s">
        <v>2705</v>
      </c>
      <c r="G415">
        <v>120</v>
      </c>
      <c r="H415" t="s">
        <v>961</v>
      </c>
      <c r="I415">
        <v>2019</v>
      </c>
      <c r="J415">
        <v>2024</v>
      </c>
      <c r="K415">
        <v>25</v>
      </c>
      <c r="L415">
        <v>98.83</v>
      </c>
      <c r="M415" t="s">
        <v>16</v>
      </c>
      <c r="N415">
        <v>120</v>
      </c>
      <c r="O415">
        <v>93.59</v>
      </c>
      <c r="P415" t="s">
        <v>50</v>
      </c>
      <c r="Q415">
        <v>6</v>
      </c>
      <c r="R415">
        <v>97.67</v>
      </c>
      <c r="S415" t="s">
        <v>33</v>
      </c>
      <c r="T415">
        <v>3</v>
      </c>
      <c r="U415">
        <v>95.19</v>
      </c>
      <c r="V415" t="s">
        <v>49</v>
      </c>
      <c r="W415">
        <v>120</v>
      </c>
      <c r="X415">
        <v>93.61</v>
      </c>
      <c r="Y415" t="s">
        <v>50</v>
      </c>
      <c r="Z415">
        <v>6</v>
      </c>
      <c r="AA415">
        <v>97.67</v>
      </c>
      <c r="AB415" t="s">
        <v>33</v>
      </c>
      <c r="AC415">
        <v>3</v>
      </c>
      <c r="AD415">
        <v>95.23</v>
      </c>
      <c r="AE415" t="s">
        <v>49</v>
      </c>
    </row>
    <row r="416" spans="1:31">
      <c r="A416">
        <v>415</v>
      </c>
      <c r="B416" t="s">
        <v>2706</v>
      </c>
      <c r="C416" t="s">
        <v>2707</v>
      </c>
      <c r="D416" t="s">
        <v>2708</v>
      </c>
      <c r="E416" t="s">
        <v>663</v>
      </c>
      <c r="F416" t="s">
        <v>2709</v>
      </c>
      <c r="G416">
        <v>120</v>
      </c>
      <c r="H416" t="s">
        <v>27599</v>
      </c>
      <c r="I416">
        <v>2021</v>
      </c>
      <c r="J416">
        <v>2024</v>
      </c>
      <c r="K416">
        <v>14</v>
      </c>
      <c r="L416">
        <v>95.51</v>
      </c>
      <c r="M416" t="s">
        <v>97</v>
      </c>
      <c r="N416">
        <v>121</v>
      </c>
      <c r="O416">
        <v>93.62</v>
      </c>
      <c r="P416" t="s">
        <v>50</v>
      </c>
      <c r="Q416">
        <v>5</v>
      </c>
      <c r="R416">
        <v>96.02</v>
      </c>
      <c r="S416" t="s">
        <v>97</v>
      </c>
      <c r="T416">
        <v>2</v>
      </c>
      <c r="U416">
        <v>91.98</v>
      </c>
      <c r="V416" t="s">
        <v>98</v>
      </c>
      <c r="W416">
        <v>121</v>
      </c>
      <c r="X416">
        <v>93.65</v>
      </c>
      <c r="Y416" t="s">
        <v>50</v>
      </c>
      <c r="Z416">
        <v>5</v>
      </c>
      <c r="AA416">
        <v>96.03</v>
      </c>
      <c r="AB416" t="s">
        <v>97</v>
      </c>
      <c r="AC416">
        <v>2</v>
      </c>
      <c r="AD416">
        <v>91.99</v>
      </c>
      <c r="AE416" t="s">
        <v>98</v>
      </c>
    </row>
    <row r="417" spans="1:31">
      <c r="A417">
        <v>416</v>
      </c>
      <c r="B417" t="s">
        <v>2710</v>
      </c>
      <c r="C417" t="s">
        <v>2711</v>
      </c>
      <c r="D417" t="s">
        <v>2712</v>
      </c>
      <c r="E417" t="s">
        <v>2713</v>
      </c>
      <c r="F417" t="s">
        <v>935</v>
      </c>
      <c r="G417">
        <v>120</v>
      </c>
      <c r="H417" t="s">
        <v>27600</v>
      </c>
      <c r="I417">
        <v>2022</v>
      </c>
      <c r="J417">
        <v>2023</v>
      </c>
      <c r="K417">
        <v>5</v>
      </c>
      <c r="L417">
        <v>77</v>
      </c>
      <c r="M417" t="s">
        <v>80</v>
      </c>
      <c r="N417">
        <v>120</v>
      </c>
      <c r="O417">
        <v>93.59</v>
      </c>
      <c r="P417" t="s">
        <v>50</v>
      </c>
      <c r="Q417">
        <v>3</v>
      </c>
      <c r="R417">
        <v>89.22</v>
      </c>
      <c r="S417" t="s">
        <v>62</v>
      </c>
      <c r="T417">
        <v>1</v>
      </c>
      <c r="U417">
        <v>85.52</v>
      </c>
      <c r="V417" t="s">
        <v>196</v>
      </c>
      <c r="W417">
        <v>120</v>
      </c>
      <c r="X417">
        <v>93.61</v>
      </c>
      <c r="Y417" t="s">
        <v>50</v>
      </c>
      <c r="Z417">
        <v>3</v>
      </c>
      <c r="AA417">
        <v>89.24</v>
      </c>
      <c r="AB417" t="s">
        <v>62</v>
      </c>
      <c r="AC417">
        <v>1</v>
      </c>
      <c r="AD417">
        <v>85.52</v>
      </c>
      <c r="AE417" t="s">
        <v>196</v>
      </c>
    </row>
    <row r="418" spans="1:31">
      <c r="A418">
        <v>417</v>
      </c>
      <c r="B418" t="s">
        <v>151</v>
      </c>
      <c r="C418" t="s">
        <v>152</v>
      </c>
      <c r="D418" t="s">
        <v>153</v>
      </c>
      <c r="E418" t="s">
        <v>154</v>
      </c>
      <c r="F418" t="s">
        <v>155</v>
      </c>
      <c r="G418">
        <v>119</v>
      </c>
      <c r="H418" t="s">
        <v>27197</v>
      </c>
      <c r="I418">
        <v>2022</v>
      </c>
      <c r="J418">
        <v>2024</v>
      </c>
      <c r="K418">
        <v>16</v>
      </c>
      <c r="L418">
        <v>96.45</v>
      </c>
      <c r="M418" t="s">
        <v>97</v>
      </c>
      <c r="N418">
        <v>119</v>
      </c>
      <c r="O418">
        <v>93.51</v>
      </c>
      <c r="P418" t="s">
        <v>50</v>
      </c>
      <c r="Q418">
        <v>6</v>
      </c>
      <c r="R418">
        <v>97.67</v>
      </c>
      <c r="S418" t="s">
        <v>33</v>
      </c>
      <c r="T418">
        <v>5</v>
      </c>
      <c r="U418">
        <v>97.85</v>
      </c>
      <c r="V418" t="s">
        <v>33</v>
      </c>
      <c r="W418">
        <v>119</v>
      </c>
      <c r="X418">
        <v>93.53</v>
      </c>
      <c r="Y418" t="s">
        <v>50</v>
      </c>
      <c r="Z418">
        <v>6</v>
      </c>
      <c r="AA418">
        <v>97.67</v>
      </c>
      <c r="AB418" t="s">
        <v>33</v>
      </c>
      <c r="AC418">
        <v>5</v>
      </c>
      <c r="AD418">
        <v>97.85</v>
      </c>
      <c r="AE418" t="s">
        <v>33</v>
      </c>
    </row>
    <row r="419" spans="1:31">
      <c r="A419">
        <v>418</v>
      </c>
      <c r="B419" t="s">
        <v>2714</v>
      </c>
      <c r="C419" t="s">
        <v>2715</v>
      </c>
      <c r="D419" t="s">
        <v>2716</v>
      </c>
      <c r="E419" t="s">
        <v>2717</v>
      </c>
      <c r="F419" t="s">
        <v>2718</v>
      </c>
      <c r="G419">
        <v>119</v>
      </c>
      <c r="H419" t="s">
        <v>27601</v>
      </c>
      <c r="I419">
        <v>2020</v>
      </c>
      <c r="J419">
        <v>2023</v>
      </c>
      <c r="K419">
        <v>8</v>
      </c>
      <c r="L419">
        <v>87.79</v>
      </c>
      <c r="M419" t="s">
        <v>51</v>
      </c>
      <c r="N419">
        <v>120</v>
      </c>
      <c r="O419">
        <v>93.59</v>
      </c>
      <c r="P419" t="s">
        <v>50</v>
      </c>
      <c r="Q419">
        <v>6</v>
      </c>
      <c r="R419">
        <v>97.67</v>
      </c>
      <c r="S419" t="s">
        <v>33</v>
      </c>
      <c r="T419">
        <v>4</v>
      </c>
      <c r="U419">
        <v>96.8</v>
      </c>
      <c r="V419" t="s">
        <v>22</v>
      </c>
      <c r="W419">
        <v>120</v>
      </c>
      <c r="X419">
        <v>93.61</v>
      </c>
      <c r="Y419" t="s">
        <v>50</v>
      </c>
      <c r="Z419">
        <v>6</v>
      </c>
      <c r="AA419">
        <v>97.67</v>
      </c>
      <c r="AB419" t="s">
        <v>33</v>
      </c>
      <c r="AC419">
        <v>4</v>
      </c>
      <c r="AD419">
        <v>96.83</v>
      </c>
      <c r="AE419" t="s">
        <v>22</v>
      </c>
    </row>
    <row r="420" spans="1:31">
      <c r="A420">
        <v>419</v>
      </c>
      <c r="B420" t="s">
        <v>2719</v>
      </c>
      <c r="C420" t="s">
        <v>2720</v>
      </c>
      <c r="D420" t="s">
        <v>2721</v>
      </c>
      <c r="F420" t="s">
        <v>2722</v>
      </c>
      <c r="G420">
        <v>119</v>
      </c>
      <c r="H420" t="s">
        <v>961</v>
      </c>
      <c r="I420">
        <v>2020</v>
      </c>
      <c r="J420">
        <v>2020</v>
      </c>
      <c r="K420">
        <v>1</v>
      </c>
      <c r="L420">
        <v>32.119999999999997</v>
      </c>
      <c r="M420" t="s">
        <v>198</v>
      </c>
      <c r="N420">
        <v>119</v>
      </c>
      <c r="O420">
        <v>93.51</v>
      </c>
      <c r="P420" t="s">
        <v>50</v>
      </c>
      <c r="Q420">
        <v>1</v>
      </c>
      <c r="R420">
        <v>62.97</v>
      </c>
      <c r="S420" t="s">
        <v>197</v>
      </c>
      <c r="T420">
        <v>1</v>
      </c>
      <c r="U420">
        <v>85.52</v>
      </c>
      <c r="V420" t="s">
        <v>196</v>
      </c>
      <c r="W420">
        <v>119</v>
      </c>
      <c r="X420">
        <v>93.53</v>
      </c>
      <c r="Y420" t="s">
        <v>50</v>
      </c>
      <c r="Z420">
        <v>1</v>
      </c>
      <c r="AA420">
        <v>62.97</v>
      </c>
      <c r="AB420" t="s">
        <v>197</v>
      </c>
      <c r="AC420">
        <v>1</v>
      </c>
      <c r="AD420">
        <v>85.52</v>
      </c>
      <c r="AE420" t="s">
        <v>196</v>
      </c>
    </row>
    <row r="421" spans="1:31">
      <c r="A421">
        <v>420</v>
      </c>
      <c r="B421" t="s">
        <v>2723</v>
      </c>
      <c r="C421" t="s">
        <v>2724</v>
      </c>
      <c r="D421" t="s">
        <v>2725</v>
      </c>
      <c r="E421" t="s">
        <v>2726</v>
      </c>
      <c r="F421" t="s">
        <v>2727</v>
      </c>
      <c r="G421">
        <v>119</v>
      </c>
      <c r="H421" t="s">
        <v>27602</v>
      </c>
      <c r="I421">
        <v>2019</v>
      </c>
      <c r="J421">
        <v>2023</v>
      </c>
      <c r="K421">
        <v>11</v>
      </c>
      <c r="L421">
        <v>93.06</v>
      </c>
      <c r="M421" t="s">
        <v>74</v>
      </c>
      <c r="N421">
        <v>119</v>
      </c>
      <c r="O421">
        <v>93.51</v>
      </c>
      <c r="P421" t="s">
        <v>50</v>
      </c>
      <c r="Q421">
        <v>5</v>
      </c>
      <c r="R421">
        <v>96.02</v>
      </c>
      <c r="S421" t="s">
        <v>97</v>
      </c>
      <c r="T421">
        <v>4</v>
      </c>
      <c r="U421">
        <v>96.8</v>
      </c>
      <c r="V421" t="s">
        <v>22</v>
      </c>
      <c r="W421">
        <v>117</v>
      </c>
      <c r="X421">
        <v>93.47</v>
      </c>
      <c r="Y421" t="s">
        <v>74</v>
      </c>
      <c r="Z421">
        <v>5</v>
      </c>
      <c r="AA421">
        <v>96.03</v>
      </c>
      <c r="AB421" t="s">
        <v>97</v>
      </c>
      <c r="AC421">
        <v>4</v>
      </c>
      <c r="AD421">
        <v>96.83</v>
      </c>
      <c r="AE421" t="s">
        <v>22</v>
      </c>
    </row>
    <row r="422" spans="1:31">
      <c r="A422">
        <v>421</v>
      </c>
      <c r="B422" t="s">
        <v>2728</v>
      </c>
      <c r="C422" t="s">
        <v>2729</v>
      </c>
      <c r="D422" t="s">
        <v>2730</v>
      </c>
      <c r="E422" t="s">
        <v>2731</v>
      </c>
      <c r="F422" t="s">
        <v>2732</v>
      </c>
      <c r="G422">
        <v>119</v>
      </c>
      <c r="H422" t="s">
        <v>27603</v>
      </c>
      <c r="I422">
        <v>2019</v>
      </c>
      <c r="J422">
        <v>2023</v>
      </c>
      <c r="K422">
        <v>21</v>
      </c>
      <c r="L422">
        <v>98.04</v>
      </c>
      <c r="M422" t="s">
        <v>33</v>
      </c>
      <c r="N422">
        <v>119</v>
      </c>
      <c r="O422">
        <v>93.51</v>
      </c>
      <c r="P422" t="s">
        <v>50</v>
      </c>
      <c r="Q422">
        <v>7</v>
      </c>
      <c r="R422">
        <v>98.6</v>
      </c>
      <c r="S422" t="s">
        <v>16</v>
      </c>
      <c r="T422">
        <v>3</v>
      </c>
      <c r="U422">
        <v>95.19</v>
      </c>
      <c r="V422" t="s">
        <v>49</v>
      </c>
      <c r="W422">
        <v>119</v>
      </c>
      <c r="X422">
        <v>93.53</v>
      </c>
      <c r="Y422" t="s">
        <v>50</v>
      </c>
      <c r="Z422">
        <v>7</v>
      </c>
      <c r="AA422">
        <v>98.6</v>
      </c>
      <c r="AB422" t="s">
        <v>16</v>
      </c>
      <c r="AC422">
        <v>3</v>
      </c>
      <c r="AD422">
        <v>95.23</v>
      </c>
      <c r="AE422" t="s">
        <v>49</v>
      </c>
    </row>
    <row r="423" spans="1:31">
      <c r="A423">
        <v>422</v>
      </c>
      <c r="B423" t="s">
        <v>2733</v>
      </c>
      <c r="C423" t="s">
        <v>2734</v>
      </c>
      <c r="D423" t="s">
        <v>2735</v>
      </c>
      <c r="E423" t="s">
        <v>2736</v>
      </c>
      <c r="F423" t="s">
        <v>1919</v>
      </c>
      <c r="G423">
        <v>117</v>
      </c>
      <c r="H423" t="s">
        <v>27604</v>
      </c>
      <c r="I423">
        <v>2019</v>
      </c>
      <c r="J423">
        <v>2022</v>
      </c>
      <c r="K423">
        <v>7</v>
      </c>
      <c r="L423">
        <v>85.02</v>
      </c>
      <c r="M423" t="s">
        <v>235</v>
      </c>
      <c r="N423">
        <v>117</v>
      </c>
      <c r="O423">
        <v>93.45</v>
      </c>
      <c r="P423" t="s">
        <v>74</v>
      </c>
      <c r="Q423">
        <v>5</v>
      </c>
      <c r="R423">
        <v>96.02</v>
      </c>
      <c r="S423" t="s">
        <v>97</v>
      </c>
      <c r="T423">
        <v>4</v>
      </c>
      <c r="U423">
        <v>96.8</v>
      </c>
      <c r="V423" t="s">
        <v>22</v>
      </c>
      <c r="W423">
        <v>117</v>
      </c>
      <c r="X423">
        <v>93.47</v>
      </c>
      <c r="Y423" t="s">
        <v>74</v>
      </c>
      <c r="Z423">
        <v>5</v>
      </c>
      <c r="AA423">
        <v>96.03</v>
      </c>
      <c r="AB423" t="s">
        <v>97</v>
      </c>
      <c r="AC423">
        <v>4</v>
      </c>
      <c r="AD423">
        <v>96.83</v>
      </c>
      <c r="AE423" t="s">
        <v>22</v>
      </c>
    </row>
    <row r="424" spans="1:31">
      <c r="A424">
        <v>423</v>
      </c>
      <c r="B424" t="s">
        <v>2737</v>
      </c>
      <c r="C424" t="s">
        <v>2738</v>
      </c>
      <c r="D424" t="s">
        <v>2739</v>
      </c>
      <c r="E424" t="s">
        <v>2740</v>
      </c>
      <c r="F424" t="s">
        <v>2741</v>
      </c>
      <c r="G424">
        <v>117</v>
      </c>
      <c r="H424" t="s">
        <v>27605</v>
      </c>
      <c r="I424">
        <v>2020</v>
      </c>
      <c r="J424">
        <v>2023</v>
      </c>
      <c r="K424">
        <v>6</v>
      </c>
      <c r="L424">
        <v>81.52</v>
      </c>
      <c r="M424" t="s">
        <v>125</v>
      </c>
      <c r="N424">
        <v>117</v>
      </c>
      <c r="O424">
        <v>93.45</v>
      </c>
      <c r="P424" t="s">
        <v>74</v>
      </c>
      <c r="Q424">
        <v>4</v>
      </c>
      <c r="R424">
        <v>93.83</v>
      </c>
      <c r="S424" t="s">
        <v>50</v>
      </c>
      <c r="T424">
        <v>3</v>
      </c>
      <c r="U424">
        <v>95.19</v>
      </c>
      <c r="V424" t="s">
        <v>49</v>
      </c>
      <c r="W424">
        <v>117</v>
      </c>
      <c r="X424">
        <v>93.47</v>
      </c>
      <c r="Y424" t="s">
        <v>74</v>
      </c>
      <c r="Z424">
        <v>4</v>
      </c>
      <c r="AA424">
        <v>93.83</v>
      </c>
      <c r="AB424" t="s">
        <v>50</v>
      </c>
      <c r="AC424">
        <v>3</v>
      </c>
      <c r="AD424">
        <v>95.23</v>
      </c>
      <c r="AE424" t="s">
        <v>49</v>
      </c>
    </row>
    <row r="425" spans="1:31">
      <c r="A425">
        <v>424</v>
      </c>
      <c r="B425" t="s">
        <v>2742</v>
      </c>
      <c r="C425" t="s">
        <v>2743</v>
      </c>
      <c r="D425" t="s">
        <v>2744</v>
      </c>
      <c r="E425" t="s">
        <v>2745</v>
      </c>
      <c r="F425" t="s">
        <v>1367</v>
      </c>
      <c r="G425">
        <v>117</v>
      </c>
      <c r="H425" t="s">
        <v>27606</v>
      </c>
      <c r="I425">
        <v>2024</v>
      </c>
      <c r="J425">
        <v>2024</v>
      </c>
      <c r="K425">
        <v>2</v>
      </c>
      <c r="L425">
        <v>50.7</v>
      </c>
      <c r="M425" t="s">
        <v>300</v>
      </c>
      <c r="N425">
        <v>117</v>
      </c>
      <c r="O425">
        <v>93.45</v>
      </c>
      <c r="P425" t="s">
        <v>74</v>
      </c>
      <c r="Q425">
        <v>1</v>
      </c>
      <c r="R425">
        <v>62.97</v>
      </c>
      <c r="S425" t="s">
        <v>197</v>
      </c>
      <c r="T425">
        <v>1</v>
      </c>
      <c r="U425">
        <v>85.52</v>
      </c>
      <c r="V425" t="s">
        <v>196</v>
      </c>
      <c r="W425">
        <v>117</v>
      </c>
      <c r="X425">
        <v>93.47</v>
      </c>
      <c r="Y425" t="s">
        <v>74</v>
      </c>
      <c r="Z425">
        <v>1</v>
      </c>
      <c r="AA425">
        <v>62.97</v>
      </c>
      <c r="AB425" t="s">
        <v>197</v>
      </c>
      <c r="AC425">
        <v>1</v>
      </c>
      <c r="AD425">
        <v>85.52</v>
      </c>
      <c r="AE425" t="s">
        <v>196</v>
      </c>
    </row>
    <row r="426" spans="1:31">
      <c r="A426">
        <v>425</v>
      </c>
      <c r="B426" t="s">
        <v>2746</v>
      </c>
      <c r="C426" t="s">
        <v>2747</v>
      </c>
      <c r="D426" t="s">
        <v>2748</v>
      </c>
      <c r="E426" t="s">
        <v>2749</v>
      </c>
      <c r="F426" t="s">
        <v>425</v>
      </c>
      <c r="G426">
        <v>116</v>
      </c>
      <c r="H426" t="s">
        <v>27607</v>
      </c>
      <c r="I426">
        <v>2020</v>
      </c>
      <c r="J426">
        <v>2024</v>
      </c>
      <c r="K426">
        <v>12</v>
      </c>
      <c r="L426">
        <v>94.11</v>
      </c>
      <c r="M426" t="s">
        <v>50</v>
      </c>
      <c r="N426">
        <v>116</v>
      </c>
      <c r="O426">
        <v>93.41</v>
      </c>
      <c r="P426" t="s">
        <v>74</v>
      </c>
      <c r="Q426">
        <v>7</v>
      </c>
      <c r="R426">
        <v>98.6</v>
      </c>
      <c r="S426" t="s">
        <v>16</v>
      </c>
      <c r="T426">
        <v>5</v>
      </c>
      <c r="U426">
        <v>97.85</v>
      </c>
      <c r="V426" t="s">
        <v>33</v>
      </c>
      <c r="W426">
        <v>116</v>
      </c>
      <c r="X426">
        <v>93.41</v>
      </c>
      <c r="Y426" t="s">
        <v>74</v>
      </c>
      <c r="Z426">
        <v>7</v>
      </c>
      <c r="AA426">
        <v>98.6</v>
      </c>
      <c r="AB426" t="s">
        <v>16</v>
      </c>
      <c r="AC426">
        <v>5</v>
      </c>
      <c r="AD426">
        <v>97.85</v>
      </c>
      <c r="AE426" t="s">
        <v>33</v>
      </c>
    </row>
    <row r="427" spans="1:31">
      <c r="A427">
        <v>426</v>
      </c>
      <c r="B427" t="s">
        <v>2750</v>
      </c>
      <c r="C427" t="s">
        <v>2751</v>
      </c>
      <c r="D427" t="s">
        <v>2752</v>
      </c>
      <c r="E427" t="s">
        <v>2753</v>
      </c>
      <c r="F427" t="s">
        <v>2754</v>
      </c>
      <c r="G427">
        <v>116</v>
      </c>
      <c r="H427" t="s">
        <v>27608</v>
      </c>
      <c r="I427">
        <v>2020</v>
      </c>
      <c r="J427">
        <v>2022</v>
      </c>
      <c r="K427">
        <v>4</v>
      </c>
      <c r="L427">
        <v>71.010000000000005</v>
      </c>
      <c r="M427" t="s">
        <v>180</v>
      </c>
      <c r="N427">
        <v>116</v>
      </c>
      <c r="O427">
        <v>93.41</v>
      </c>
      <c r="P427" t="s">
        <v>74</v>
      </c>
      <c r="Q427">
        <v>4</v>
      </c>
      <c r="R427">
        <v>93.83</v>
      </c>
      <c r="S427" t="s">
        <v>50</v>
      </c>
      <c r="T427">
        <v>3</v>
      </c>
      <c r="U427">
        <v>95.19</v>
      </c>
      <c r="V427" t="s">
        <v>49</v>
      </c>
      <c r="W427">
        <v>113</v>
      </c>
      <c r="X427">
        <v>93.23</v>
      </c>
      <c r="Y427" t="s">
        <v>74</v>
      </c>
      <c r="Z427">
        <v>4</v>
      </c>
      <c r="AA427">
        <v>93.83</v>
      </c>
      <c r="AB427" t="s">
        <v>50</v>
      </c>
      <c r="AC427">
        <v>3</v>
      </c>
      <c r="AD427">
        <v>95.23</v>
      </c>
      <c r="AE427" t="s">
        <v>49</v>
      </c>
    </row>
    <row r="428" spans="1:31">
      <c r="A428">
        <v>427</v>
      </c>
      <c r="B428" t="s">
        <v>2755</v>
      </c>
      <c r="C428" t="s">
        <v>2756</v>
      </c>
      <c r="D428" t="s">
        <v>2757</v>
      </c>
      <c r="E428" t="s">
        <v>55</v>
      </c>
      <c r="F428" t="s">
        <v>56</v>
      </c>
      <c r="G428">
        <v>116</v>
      </c>
      <c r="H428" t="s">
        <v>961</v>
      </c>
      <c r="I428">
        <v>2021</v>
      </c>
      <c r="J428">
        <v>2021</v>
      </c>
      <c r="K428">
        <v>2</v>
      </c>
      <c r="L428">
        <v>50.7</v>
      </c>
      <c r="M428" t="s">
        <v>300</v>
      </c>
      <c r="N428">
        <v>116</v>
      </c>
      <c r="O428">
        <v>93.41</v>
      </c>
      <c r="P428" t="s">
        <v>74</v>
      </c>
      <c r="Q428">
        <v>2</v>
      </c>
      <c r="R428">
        <v>81.349999999999994</v>
      </c>
      <c r="S428" t="s">
        <v>214</v>
      </c>
      <c r="T428">
        <v>1</v>
      </c>
      <c r="U428">
        <v>85.52</v>
      </c>
      <c r="V428" t="s">
        <v>196</v>
      </c>
      <c r="W428">
        <v>116</v>
      </c>
      <c r="X428">
        <v>93.41</v>
      </c>
      <c r="Y428" t="s">
        <v>74</v>
      </c>
      <c r="Z428">
        <v>2</v>
      </c>
      <c r="AA428">
        <v>81.349999999999994</v>
      </c>
      <c r="AB428" t="s">
        <v>214</v>
      </c>
      <c r="AC428">
        <v>1</v>
      </c>
      <c r="AD428">
        <v>85.52</v>
      </c>
      <c r="AE428" t="s">
        <v>196</v>
      </c>
    </row>
    <row r="429" spans="1:31">
      <c r="A429">
        <v>428</v>
      </c>
      <c r="B429" t="s">
        <v>2758</v>
      </c>
      <c r="C429" t="s">
        <v>2759</v>
      </c>
      <c r="D429" t="s">
        <v>2760</v>
      </c>
      <c r="E429" t="s">
        <v>207</v>
      </c>
      <c r="F429" t="s">
        <v>208</v>
      </c>
      <c r="G429">
        <v>116</v>
      </c>
      <c r="H429" t="s">
        <v>27609</v>
      </c>
      <c r="I429">
        <v>2019</v>
      </c>
      <c r="J429">
        <v>2024</v>
      </c>
      <c r="K429">
        <v>6</v>
      </c>
      <c r="L429">
        <v>81.52</v>
      </c>
      <c r="M429" t="s">
        <v>125</v>
      </c>
      <c r="N429">
        <v>116</v>
      </c>
      <c r="O429">
        <v>93.41</v>
      </c>
      <c r="P429" t="s">
        <v>74</v>
      </c>
      <c r="Q429">
        <v>4</v>
      </c>
      <c r="R429">
        <v>93.83</v>
      </c>
      <c r="S429" t="s">
        <v>50</v>
      </c>
      <c r="T429">
        <v>2</v>
      </c>
      <c r="U429">
        <v>91.98</v>
      </c>
      <c r="V429" t="s">
        <v>98</v>
      </c>
      <c r="W429">
        <v>116</v>
      </c>
      <c r="X429">
        <v>93.41</v>
      </c>
      <c r="Y429" t="s">
        <v>74</v>
      </c>
      <c r="Z429">
        <v>4</v>
      </c>
      <c r="AA429">
        <v>93.83</v>
      </c>
      <c r="AB429" t="s">
        <v>50</v>
      </c>
      <c r="AC429">
        <v>2</v>
      </c>
      <c r="AD429">
        <v>91.99</v>
      </c>
      <c r="AE429" t="s">
        <v>98</v>
      </c>
    </row>
    <row r="430" spans="1:31">
      <c r="A430">
        <v>429</v>
      </c>
      <c r="B430" t="s">
        <v>2761</v>
      </c>
      <c r="C430" t="s">
        <v>2762</v>
      </c>
      <c r="D430" t="s">
        <v>2763</v>
      </c>
      <c r="E430" t="s">
        <v>2509</v>
      </c>
      <c r="F430" t="s">
        <v>2510</v>
      </c>
      <c r="G430">
        <v>116</v>
      </c>
      <c r="H430" t="s">
        <v>961</v>
      </c>
      <c r="I430">
        <v>2020</v>
      </c>
      <c r="J430">
        <v>2024</v>
      </c>
      <c r="K430">
        <v>9</v>
      </c>
      <c r="L430">
        <v>89.83</v>
      </c>
      <c r="M430" t="s">
        <v>86</v>
      </c>
      <c r="N430">
        <v>116</v>
      </c>
      <c r="O430">
        <v>93.41</v>
      </c>
      <c r="P430" t="s">
        <v>74</v>
      </c>
      <c r="Q430">
        <v>4</v>
      </c>
      <c r="R430">
        <v>93.83</v>
      </c>
      <c r="S430" t="s">
        <v>50</v>
      </c>
      <c r="T430">
        <v>3</v>
      </c>
      <c r="U430">
        <v>95.19</v>
      </c>
      <c r="V430" t="s">
        <v>49</v>
      </c>
      <c r="W430">
        <v>116</v>
      </c>
      <c r="X430">
        <v>93.41</v>
      </c>
      <c r="Y430" t="s">
        <v>74</v>
      </c>
      <c r="Z430">
        <v>4</v>
      </c>
      <c r="AA430">
        <v>93.83</v>
      </c>
      <c r="AB430" t="s">
        <v>50</v>
      </c>
      <c r="AC430">
        <v>3</v>
      </c>
      <c r="AD430">
        <v>95.23</v>
      </c>
      <c r="AE430" t="s">
        <v>49</v>
      </c>
    </row>
    <row r="431" spans="1:31">
      <c r="A431">
        <v>430</v>
      </c>
      <c r="B431" t="s">
        <v>2764</v>
      </c>
      <c r="C431" t="s">
        <v>2765</v>
      </c>
      <c r="D431" t="s">
        <v>2766</v>
      </c>
      <c r="E431" t="s">
        <v>2767</v>
      </c>
      <c r="F431" t="s">
        <v>2768</v>
      </c>
      <c r="G431">
        <v>116</v>
      </c>
      <c r="H431" t="s">
        <v>27610</v>
      </c>
      <c r="I431">
        <v>2019</v>
      </c>
      <c r="J431">
        <v>2024</v>
      </c>
      <c r="K431">
        <v>27</v>
      </c>
      <c r="L431">
        <v>99</v>
      </c>
      <c r="M431" t="s">
        <v>16</v>
      </c>
      <c r="N431">
        <v>116</v>
      </c>
      <c r="O431">
        <v>93.41</v>
      </c>
      <c r="P431" t="s">
        <v>74</v>
      </c>
      <c r="Q431">
        <v>7</v>
      </c>
      <c r="R431">
        <v>98.6</v>
      </c>
      <c r="S431" t="s">
        <v>16</v>
      </c>
      <c r="T431">
        <v>4</v>
      </c>
      <c r="U431">
        <v>96.8</v>
      </c>
      <c r="V431" t="s">
        <v>22</v>
      </c>
      <c r="W431">
        <v>116</v>
      </c>
      <c r="X431">
        <v>93.41</v>
      </c>
      <c r="Y431" t="s">
        <v>74</v>
      </c>
      <c r="Z431">
        <v>7</v>
      </c>
      <c r="AA431">
        <v>98.6</v>
      </c>
      <c r="AB431" t="s">
        <v>16</v>
      </c>
      <c r="AC431">
        <v>4</v>
      </c>
      <c r="AD431">
        <v>96.83</v>
      </c>
      <c r="AE431" t="s">
        <v>22</v>
      </c>
    </row>
    <row r="432" spans="1:31">
      <c r="A432">
        <v>431</v>
      </c>
      <c r="B432" t="s">
        <v>2769</v>
      </c>
      <c r="C432" t="s">
        <v>2770</v>
      </c>
      <c r="D432" t="s">
        <v>2771</v>
      </c>
      <c r="E432" t="s">
        <v>2772</v>
      </c>
      <c r="F432" t="s">
        <v>960</v>
      </c>
      <c r="G432">
        <v>116</v>
      </c>
      <c r="H432" t="s">
        <v>961</v>
      </c>
      <c r="I432">
        <v>2019</v>
      </c>
      <c r="J432">
        <v>2023</v>
      </c>
      <c r="K432">
        <v>9</v>
      </c>
      <c r="L432">
        <v>89.83</v>
      </c>
      <c r="M432" t="s">
        <v>86</v>
      </c>
      <c r="N432">
        <v>116</v>
      </c>
      <c r="O432">
        <v>93.41</v>
      </c>
      <c r="P432" t="s">
        <v>74</v>
      </c>
      <c r="Q432">
        <v>5</v>
      </c>
      <c r="R432">
        <v>96.02</v>
      </c>
      <c r="S432" t="s">
        <v>97</v>
      </c>
      <c r="T432">
        <v>4</v>
      </c>
      <c r="U432">
        <v>96.8</v>
      </c>
      <c r="V432" t="s">
        <v>22</v>
      </c>
      <c r="W432">
        <v>116</v>
      </c>
      <c r="X432">
        <v>93.41</v>
      </c>
      <c r="Y432" t="s">
        <v>74</v>
      </c>
      <c r="Z432">
        <v>5</v>
      </c>
      <c r="AA432">
        <v>96.03</v>
      </c>
      <c r="AB432" t="s">
        <v>97</v>
      </c>
      <c r="AC432">
        <v>4</v>
      </c>
      <c r="AD432">
        <v>96.83</v>
      </c>
      <c r="AE432" t="s">
        <v>22</v>
      </c>
    </row>
    <row r="433" spans="1:31">
      <c r="A433">
        <v>432</v>
      </c>
      <c r="B433" t="s">
        <v>2773</v>
      </c>
      <c r="C433" t="s">
        <v>2774</v>
      </c>
      <c r="D433" t="s">
        <v>2775</v>
      </c>
      <c r="E433" t="s">
        <v>2776</v>
      </c>
      <c r="F433" t="s">
        <v>1294</v>
      </c>
      <c r="G433">
        <v>115</v>
      </c>
      <c r="H433" t="s">
        <v>1215</v>
      </c>
      <c r="I433">
        <v>2019</v>
      </c>
      <c r="J433">
        <v>2022</v>
      </c>
      <c r="K433">
        <v>6</v>
      </c>
      <c r="L433">
        <v>81.52</v>
      </c>
      <c r="M433" t="s">
        <v>125</v>
      </c>
      <c r="N433">
        <v>115</v>
      </c>
      <c r="O433">
        <v>93.3</v>
      </c>
      <c r="P433" t="s">
        <v>74</v>
      </c>
      <c r="Q433">
        <v>4</v>
      </c>
      <c r="R433">
        <v>93.83</v>
      </c>
      <c r="S433" t="s">
        <v>50</v>
      </c>
      <c r="T433">
        <v>4</v>
      </c>
      <c r="U433">
        <v>96.8</v>
      </c>
      <c r="V433" t="s">
        <v>22</v>
      </c>
      <c r="W433">
        <v>115</v>
      </c>
      <c r="X433">
        <v>93.31</v>
      </c>
      <c r="Y433" t="s">
        <v>74</v>
      </c>
      <c r="Z433">
        <v>4</v>
      </c>
      <c r="AA433">
        <v>93.83</v>
      </c>
      <c r="AB433" t="s">
        <v>50</v>
      </c>
      <c r="AC433">
        <v>4</v>
      </c>
      <c r="AD433">
        <v>96.83</v>
      </c>
      <c r="AE433" t="s">
        <v>22</v>
      </c>
    </row>
    <row r="434" spans="1:31">
      <c r="A434">
        <v>433</v>
      </c>
      <c r="B434" t="s">
        <v>2777</v>
      </c>
      <c r="C434" t="s">
        <v>2778</v>
      </c>
      <c r="D434" t="s">
        <v>2779</v>
      </c>
      <c r="E434" t="s">
        <v>2780</v>
      </c>
      <c r="F434" t="s">
        <v>476</v>
      </c>
      <c r="G434">
        <v>115</v>
      </c>
      <c r="H434" t="s">
        <v>27611</v>
      </c>
      <c r="I434">
        <v>2020</v>
      </c>
      <c r="J434">
        <v>2022</v>
      </c>
      <c r="K434">
        <v>2</v>
      </c>
      <c r="L434">
        <v>50.7</v>
      </c>
      <c r="M434" t="s">
        <v>300</v>
      </c>
      <c r="N434">
        <v>115</v>
      </c>
      <c r="O434">
        <v>93.3</v>
      </c>
      <c r="P434" t="s">
        <v>74</v>
      </c>
      <c r="Q434">
        <v>2</v>
      </c>
      <c r="R434">
        <v>81.349999999999994</v>
      </c>
      <c r="S434" t="s">
        <v>214</v>
      </c>
      <c r="T434">
        <v>1</v>
      </c>
      <c r="U434">
        <v>85.52</v>
      </c>
      <c r="V434" t="s">
        <v>196</v>
      </c>
      <c r="W434">
        <v>115</v>
      </c>
      <c r="X434">
        <v>93.31</v>
      </c>
      <c r="Y434" t="s">
        <v>74</v>
      </c>
      <c r="Z434">
        <v>2</v>
      </c>
      <c r="AA434">
        <v>81.349999999999994</v>
      </c>
      <c r="AB434" t="s">
        <v>214</v>
      </c>
      <c r="AC434">
        <v>1</v>
      </c>
      <c r="AD434">
        <v>85.52</v>
      </c>
      <c r="AE434" t="s">
        <v>196</v>
      </c>
    </row>
    <row r="435" spans="1:31">
      <c r="A435">
        <v>434</v>
      </c>
      <c r="B435" t="s">
        <v>2781</v>
      </c>
      <c r="C435" t="s">
        <v>2782</v>
      </c>
      <c r="D435" t="s">
        <v>2783</v>
      </c>
      <c r="E435" t="s">
        <v>2784</v>
      </c>
      <c r="F435" t="s">
        <v>1333</v>
      </c>
      <c r="G435">
        <v>115</v>
      </c>
      <c r="H435" t="s">
        <v>961</v>
      </c>
      <c r="I435">
        <v>2021</v>
      </c>
      <c r="J435">
        <v>2024</v>
      </c>
      <c r="K435">
        <v>15</v>
      </c>
      <c r="L435">
        <v>96.1</v>
      </c>
      <c r="M435" t="s">
        <v>97</v>
      </c>
      <c r="N435">
        <v>115</v>
      </c>
      <c r="O435">
        <v>93.3</v>
      </c>
      <c r="P435" t="s">
        <v>74</v>
      </c>
      <c r="Q435">
        <v>5</v>
      </c>
      <c r="R435">
        <v>96.02</v>
      </c>
      <c r="S435" t="s">
        <v>97</v>
      </c>
      <c r="T435">
        <v>3</v>
      </c>
      <c r="U435">
        <v>95.19</v>
      </c>
      <c r="V435" t="s">
        <v>49</v>
      </c>
      <c r="W435">
        <v>115</v>
      </c>
      <c r="X435">
        <v>93.31</v>
      </c>
      <c r="Y435" t="s">
        <v>74</v>
      </c>
      <c r="Z435">
        <v>5</v>
      </c>
      <c r="AA435">
        <v>96.03</v>
      </c>
      <c r="AB435" t="s">
        <v>97</v>
      </c>
      <c r="AC435">
        <v>3</v>
      </c>
      <c r="AD435">
        <v>95.23</v>
      </c>
      <c r="AE435" t="s">
        <v>49</v>
      </c>
    </row>
    <row r="436" spans="1:31">
      <c r="A436">
        <v>435</v>
      </c>
      <c r="B436" t="s">
        <v>156</v>
      </c>
      <c r="C436" t="s">
        <v>157</v>
      </c>
      <c r="D436" t="s">
        <v>158</v>
      </c>
      <c r="E436" t="s">
        <v>159</v>
      </c>
      <c r="F436" t="s">
        <v>160</v>
      </c>
      <c r="G436">
        <v>114</v>
      </c>
      <c r="H436" t="s">
        <v>27198</v>
      </c>
      <c r="I436">
        <v>2019</v>
      </c>
      <c r="J436">
        <v>2024</v>
      </c>
      <c r="K436">
        <v>18</v>
      </c>
      <c r="L436">
        <v>97.25</v>
      </c>
      <c r="M436" t="s">
        <v>22</v>
      </c>
      <c r="N436">
        <v>115</v>
      </c>
      <c r="O436">
        <v>93.3</v>
      </c>
      <c r="P436" t="s">
        <v>74</v>
      </c>
      <c r="Q436">
        <v>7</v>
      </c>
      <c r="R436">
        <v>98.6</v>
      </c>
      <c r="S436" t="s">
        <v>16</v>
      </c>
      <c r="T436">
        <v>5</v>
      </c>
      <c r="U436">
        <v>97.85</v>
      </c>
      <c r="V436" t="s">
        <v>33</v>
      </c>
      <c r="W436">
        <v>115</v>
      </c>
      <c r="X436">
        <v>93.31</v>
      </c>
      <c r="Y436" t="s">
        <v>74</v>
      </c>
      <c r="Z436">
        <v>7</v>
      </c>
      <c r="AA436">
        <v>98.6</v>
      </c>
      <c r="AB436" t="s">
        <v>16</v>
      </c>
      <c r="AC436">
        <v>5</v>
      </c>
      <c r="AD436">
        <v>97.85</v>
      </c>
      <c r="AE436" t="s">
        <v>33</v>
      </c>
    </row>
    <row r="437" spans="1:31">
      <c r="A437">
        <v>436</v>
      </c>
      <c r="B437" t="s">
        <v>2785</v>
      </c>
      <c r="C437" t="s">
        <v>2786</v>
      </c>
      <c r="D437" t="s">
        <v>2787</v>
      </c>
      <c r="E437" t="s">
        <v>2788</v>
      </c>
      <c r="F437" t="s">
        <v>425</v>
      </c>
      <c r="G437">
        <v>114</v>
      </c>
      <c r="H437" t="s">
        <v>27612</v>
      </c>
      <c r="I437">
        <v>2022</v>
      </c>
      <c r="J437">
        <v>2024</v>
      </c>
      <c r="K437">
        <v>10</v>
      </c>
      <c r="L437">
        <v>91.54</v>
      </c>
      <c r="M437" t="s">
        <v>98</v>
      </c>
      <c r="N437">
        <v>114</v>
      </c>
      <c r="O437">
        <v>93.23</v>
      </c>
      <c r="P437" t="s">
        <v>74</v>
      </c>
      <c r="Q437">
        <v>5</v>
      </c>
      <c r="R437">
        <v>96.02</v>
      </c>
      <c r="S437" t="s">
        <v>97</v>
      </c>
      <c r="T437">
        <v>4</v>
      </c>
      <c r="U437">
        <v>96.8</v>
      </c>
      <c r="V437" t="s">
        <v>22</v>
      </c>
      <c r="W437">
        <v>114</v>
      </c>
      <c r="X437">
        <v>93.25</v>
      </c>
      <c r="Y437" t="s">
        <v>74</v>
      </c>
      <c r="Z437">
        <v>5</v>
      </c>
      <c r="AA437">
        <v>96.03</v>
      </c>
      <c r="AB437" t="s">
        <v>97</v>
      </c>
      <c r="AC437">
        <v>4</v>
      </c>
      <c r="AD437">
        <v>96.83</v>
      </c>
      <c r="AE437" t="s">
        <v>22</v>
      </c>
    </row>
    <row r="438" spans="1:31">
      <c r="A438">
        <v>437</v>
      </c>
      <c r="B438" t="s">
        <v>2789</v>
      </c>
      <c r="C438" t="s">
        <v>2790</v>
      </c>
      <c r="D438" t="s">
        <v>2791</v>
      </c>
      <c r="E438" t="s">
        <v>60</v>
      </c>
      <c r="F438" t="s">
        <v>2792</v>
      </c>
      <c r="G438">
        <v>113</v>
      </c>
      <c r="H438" t="s">
        <v>27613</v>
      </c>
      <c r="I438">
        <v>2019</v>
      </c>
      <c r="J438">
        <v>2024</v>
      </c>
      <c r="K438">
        <v>9</v>
      </c>
      <c r="L438">
        <v>89.83</v>
      </c>
      <c r="M438" t="s">
        <v>86</v>
      </c>
      <c r="N438">
        <v>113</v>
      </c>
      <c r="O438">
        <v>93.22</v>
      </c>
      <c r="P438" t="s">
        <v>74</v>
      </c>
      <c r="Q438">
        <v>4</v>
      </c>
      <c r="R438">
        <v>93.83</v>
      </c>
      <c r="S438" t="s">
        <v>50</v>
      </c>
      <c r="T438">
        <v>2</v>
      </c>
      <c r="U438">
        <v>91.98</v>
      </c>
      <c r="V438" t="s">
        <v>98</v>
      </c>
      <c r="W438">
        <v>113</v>
      </c>
      <c r="X438">
        <v>93.23</v>
      </c>
      <c r="Y438" t="s">
        <v>74</v>
      </c>
      <c r="Z438">
        <v>4</v>
      </c>
      <c r="AA438">
        <v>93.83</v>
      </c>
      <c r="AB438" t="s">
        <v>50</v>
      </c>
      <c r="AC438">
        <v>2</v>
      </c>
      <c r="AD438">
        <v>91.99</v>
      </c>
      <c r="AE438" t="s">
        <v>98</v>
      </c>
    </row>
    <row r="439" spans="1:31">
      <c r="A439">
        <v>438</v>
      </c>
      <c r="B439" t="s">
        <v>2793</v>
      </c>
      <c r="C439" t="s">
        <v>2794</v>
      </c>
      <c r="D439" t="s">
        <v>2795</v>
      </c>
      <c r="E439" t="s">
        <v>2796</v>
      </c>
      <c r="F439" t="s">
        <v>2797</v>
      </c>
      <c r="G439">
        <v>113</v>
      </c>
      <c r="H439" t="s">
        <v>27614</v>
      </c>
      <c r="I439">
        <v>2019</v>
      </c>
      <c r="J439">
        <v>2019</v>
      </c>
      <c r="K439">
        <v>1</v>
      </c>
      <c r="L439">
        <v>32.119999999999997</v>
      </c>
      <c r="M439" t="s">
        <v>198</v>
      </c>
      <c r="N439">
        <v>113</v>
      </c>
      <c r="O439">
        <v>93.22</v>
      </c>
      <c r="P439" t="s">
        <v>74</v>
      </c>
      <c r="Q439">
        <v>1</v>
      </c>
      <c r="R439">
        <v>62.97</v>
      </c>
      <c r="S439" t="s">
        <v>197</v>
      </c>
      <c r="T439">
        <v>1</v>
      </c>
      <c r="U439">
        <v>85.52</v>
      </c>
      <c r="V439" t="s">
        <v>196</v>
      </c>
      <c r="W439">
        <v>113</v>
      </c>
      <c r="X439">
        <v>93.23</v>
      </c>
      <c r="Y439" t="s">
        <v>74</v>
      </c>
      <c r="Z439">
        <v>1</v>
      </c>
      <c r="AA439">
        <v>62.97</v>
      </c>
      <c r="AB439" t="s">
        <v>197</v>
      </c>
      <c r="AC439">
        <v>1</v>
      </c>
      <c r="AD439">
        <v>85.52</v>
      </c>
      <c r="AE439" t="s">
        <v>196</v>
      </c>
    </row>
    <row r="440" spans="1:31">
      <c r="A440">
        <v>439</v>
      </c>
      <c r="B440" t="s">
        <v>2798</v>
      </c>
      <c r="C440" t="s">
        <v>2799</v>
      </c>
      <c r="D440" t="s">
        <v>2800</v>
      </c>
      <c r="E440" t="s">
        <v>2509</v>
      </c>
      <c r="F440" t="s">
        <v>2510</v>
      </c>
      <c r="G440">
        <v>113</v>
      </c>
      <c r="H440" t="s">
        <v>961</v>
      </c>
      <c r="I440">
        <v>2021</v>
      </c>
      <c r="J440">
        <v>2021</v>
      </c>
      <c r="K440">
        <v>6</v>
      </c>
      <c r="L440">
        <v>81.52</v>
      </c>
      <c r="M440" t="s">
        <v>125</v>
      </c>
      <c r="N440">
        <v>113</v>
      </c>
      <c r="O440">
        <v>93.22</v>
      </c>
      <c r="P440" t="s">
        <v>74</v>
      </c>
      <c r="Q440">
        <v>6</v>
      </c>
      <c r="R440">
        <v>97.67</v>
      </c>
      <c r="S440" t="s">
        <v>33</v>
      </c>
      <c r="T440">
        <v>4</v>
      </c>
      <c r="U440">
        <v>96.8</v>
      </c>
      <c r="V440" t="s">
        <v>22</v>
      </c>
      <c r="W440">
        <v>113</v>
      </c>
      <c r="X440">
        <v>93.23</v>
      </c>
      <c r="Y440" t="s">
        <v>74</v>
      </c>
      <c r="Z440">
        <v>6</v>
      </c>
      <c r="AA440">
        <v>97.67</v>
      </c>
      <c r="AB440" t="s">
        <v>33</v>
      </c>
      <c r="AC440">
        <v>4</v>
      </c>
      <c r="AD440">
        <v>96.83</v>
      </c>
      <c r="AE440" t="s">
        <v>22</v>
      </c>
    </row>
    <row r="441" spans="1:31">
      <c r="A441">
        <v>440</v>
      </c>
      <c r="B441" t="s">
        <v>2801</v>
      </c>
      <c r="C441" t="s">
        <v>2802</v>
      </c>
      <c r="D441" t="s">
        <v>2803</v>
      </c>
      <c r="E441" t="s">
        <v>2804</v>
      </c>
      <c r="F441" t="s">
        <v>258</v>
      </c>
      <c r="G441">
        <v>113</v>
      </c>
      <c r="H441" t="s">
        <v>1215</v>
      </c>
      <c r="I441">
        <v>2020</v>
      </c>
      <c r="J441">
        <v>2023</v>
      </c>
      <c r="K441">
        <v>6</v>
      </c>
      <c r="L441">
        <v>81.52</v>
      </c>
      <c r="M441" t="s">
        <v>125</v>
      </c>
      <c r="N441">
        <v>113</v>
      </c>
      <c r="O441">
        <v>93.22</v>
      </c>
      <c r="P441" t="s">
        <v>74</v>
      </c>
      <c r="Q441">
        <v>2</v>
      </c>
      <c r="R441">
        <v>81.349999999999994</v>
      </c>
      <c r="S441" t="s">
        <v>214</v>
      </c>
      <c r="T441">
        <v>2</v>
      </c>
      <c r="U441">
        <v>91.98</v>
      </c>
      <c r="V441" t="s">
        <v>98</v>
      </c>
      <c r="W441">
        <v>113</v>
      </c>
      <c r="X441">
        <v>93.23</v>
      </c>
      <c r="Y441" t="s">
        <v>74</v>
      </c>
      <c r="Z441">
        <v>2</v>
      </c>
      <c r="AA441">
        <v>81.349999999999994</v>
      </c>
      <c r="AB441" t="s">
        <v>214</v>
      </c>
      <c r="AC441">
        <v>2</v>
      </c>
      <c r="AD441">
        <v>91.99</v>
      </c>
      <c r="AE441" t="s">
        <v>98</v>
      </c>
    </row>
    <row r="442" spans="1:31">
      <c r="A442">
        <v>441</v>
      </c>
      <c r="B442" t="s">
        <v>2805</v>
      </c>
      <c r="C442" t="s">
        <v>2806</v>
      </c>
      <c r="D442" t="s">
        <v>2807</v>
      </c>
      <c r="E442" t="s">
        <v>2808</v>
      </c>
      <c r="F442" t="s">
        <v>2809</v>
      </c>
      <c r="G442">
        <v>113</v>
      </c>
      <c r="H442" t="s">
        <v>27615</v>
      </c>
      <c r="I442">
        <v>2021</v>
      </c>
      <c r="J442">
        <v>2024</v>
      </c>
      <c r="K442">
        <v>10</v>
      </c>
      <c r="L442">
        <v>91.54</v>
      </c>
      <c r="M442" t="s">
        <v>98</v>
      </c>
      <c r="N442">
        <v>113</v>
      </c>
      <c r="O442">
        <v>93.22</v>
      </c>
      <c r="P442" t="s">
        <v>74</v>
      </c>
      <c r="Q442">
        <v>5</v>
      </c>
      <c r="R442">
        <v>96.02</v>
      </c>
      <c r="S442" t="s">
        <v>97</v>
      </c>
      <c r="T442">
        <v>5</v>
      </c>
      <c r="U442">
        <v>97.85</v>
      </c>
      <c r="V442" t="s">
        <v>33</v>
      </c>
      <c r="W442">
        <v>113</v>
      </c>
      <c r="X442">
        <v>93.23</v>
      </c>
      <c r="Y442" t="s">
        <v>74</v>
      </c>
      <c r="Z442">
        <v>5</v>
      </c>
      <c r="AA442">
        <v>96.03</v>
      </c>
      <c r="AB442" t="s">
        <v>97</v>
      </c>
      <c r="AC442">
        <v>5</v>
      </c>
      <c r="AD442">
        <v>97.85</v>
      </c>
      <c r="AE442" t="s">
        <v>33</v>
      </c>
    </row>
    <row r="443" spans="1:31">
      <c r="A443">
        <v>442</v>
      </c>
      <c r="B443" t="s">
        <v>2810</v>
      </c>
      <c r="C443" t="s">
        <v>2811</v>
      </c>
      <c r="D443" t="s">
        <v>2812</v>
      </c>
      <c r="E443" t="s">
        <v>2813</v>
      </c>
      <c r="G443">
        <v>113</v>
      </c>
      <c r="H443" t="s">
        <v>1353</v>
      </c>
      <c r="I443">
        <v>2020</v>
      </c>
      <c r="J443">
        <v>2022</v>
      </c>
      <c r="K443">
        <v>8</v>
      </c>
      <c r="L443">
        <v>87.79</v>
      </c>
      <c r="M443" t="s">
        <v>51</v>
      </c>
      <c r="N443">
        <v>113</v>
      </c>
      <c r="O443">
        <v>93.22</v>
      </c>
      <c r="P443" t="s">
        <v>74</v>
      </c>
      <c r="Q443">
        <v>5</v>
      </c>
      <c r="R443">
        <v>96.02</v>
      </c>
      <c r="S443" t="s">
        <v>97</v>
      </c>
      <c r="T443">
        <v>5</v>
      </c>
      <c r="U443">
        <v>97.85</v>
      </c>
      <c r="V443" t="s">
        <v>33</v>
      </c>
      <c r="W443">
        <v>113</v>
      </c>
      <c r="X443">
        <v>93.23</v>
      </c>
      <c r="Y443" t="s">
        <v>74</v>
      </c>
      <c r="Z443">
        <v>5</v>
      </c>
      <c r="AA443">
        <v>96.03</v>
      </c>
      <c r="AB443" t="s">
        <v>97</v>
      </c>
      <c r="AC443">
        <v>5</v>
      </c>
      <c r="AD443">
        <v>97.85</v>
      </c>
      <c r="AE443" t="s">
        <v>33</v>
      </c>
    </row>
    <row r="444" spans="1:31">
      <c r="A444">
        <v>443</v>
      </c>
      <c r="B444" t="s">
        <v>2814</v>
      </c>
      <c r="C444" t="s">
        <v>2815</v>
      </c>
      <c r="D444" t="s">
        <v>2816</v>
      </c>
      <c r="E444" t="s">
        <v>2817</v>
      </c>
      <c r="F444" t="s">
        <v>2818</v>
      </c>
      <c r="G444">
        <v>112</v>
      </c>
      <c r="H444" t="s">
        <v>27616</v>
      </c>
      <c r="I444">
        <v>2019</v>
      </c>
      <c r="J444">
        <v>2024</v>
      </c>
      <c r="K444">
        <v>22</v>
      </c>
      <c r="L444">
        <v>98.34</v>
      </c>
      <c r="M444" t="s">
        <v>33</v>
      </c>
      <c r="N444">
        <v>112</v>
      </c>
      <c r="O444">
        <v>93.11</v>
      </c>
      <c r="P444" t="s">
        <v>74</v>
      </c>
      <c r="Q444">
        <v>6</v>
      </c>
      <c r="R444">
        <v>97.67</v>
      </c>
      <c r="S444" t="s">
        <v>33</v>
      </c>
      <c r="T444">
        <v>3</v>
      </c>
      <c r="U444">
        <v>95.19</v>
      </c>
      <c r="V444" t="s">
        <v>49</v>
      </c>
      <c r="W444">
        <v>112</v>
      </c>
      <c r="X444">
        <v>93.11</v>
      </c>
      <c r="Y444" t="s">
        <v>74</v>
      </c>
      <c r="Z444">
        <v>6</v>
      </c>
      <c r="AA444">
        <v>97.67</v>
      </c>
      <c r="AB444" t="s">
        <v>33</v>
      </c>
      <c r="AC444">
        <v>3</v>
      </c>
      <c r="AD444">
        <v>95.23</v>
      </c>
      <c r="AE444" t="s">
        <v>49</v>
      </c>
    </row>
    <row r="445" spans="1:31">
      <c r="A445">
        <v>444</v>
      </c>
      <c r="B445" t="s">
        <v>2819</v>
      </c>
      <c r="C445" t="s">
        <v>2820</v>
      </c>
      <c r="D445" t="s">
        <v>2821</v>
      </c>
      <c r="E445" t="s">
        <v>505</v>
      </c>
      <c r="F445" t="s">
        <v>1313</v>
      </c>
      <c r="G445">
        <v>112</v>
      </c>
      <c r="H445" t="s">
        <v>961</v>
      </c>
      <c r="I445">
        <v>2019</v>
      </c>
      <c r="J445">
        <v>2024</v>
      </c>
      <c r="K445">
        <v>16</v>
      </c>
      <c r="L445">
        <v>96.45</v>
      </c>
      <c r="M445" t="s">
        <v>97</v>
      </c>
      <c r="N445">
        <v>112</v>
      </c>
      <c r="O445">
        <v>93.11</v>
      </c>
      <c r="P445" t="s">
        <v>74</v>
      </c>
      <c r="Q445">
        <v>7</v>
      </c>
      <c r="R445">
        <v>98.6</v>
      </c>
      <c r="S445" t="s">
        <v>16</v>
      </c>
      <c r="T445">
        <v>4</v>
      </c>
      <c r="U445">
        <v>96.8</v>
      </c>
      <c r="V445" t="s">
        <v>22</v>
      </c>
      <c r="W445">
        <v>112</v>
      </c>
      <c r="X445">
        <v>93.11</v>
      </c>
      <c r="Y445" t="s">
        <v>74</v>
      </c>
      <c r="Z445">
        <v>7</v>
      </c>
      <c r="AA445">
        <v>98.6</v>
      </c>
      <c r="AB445" t="s">
        <v>16</v>
      </c>
      <c r="AC445">
        <v>4</v>
      </c>
      <c r="AD445">
        <v>96.83</v>
      </c>
      <c r="AE445" t="s">
        <v>22</v>
      </c>
    </row>
    <row r="446" spans="1:31">
      <c r="A446">
        <v>445</v>
      </c>
      <c r="B446" t="s">
        <v>2822</v>
      </c>
      <c r="C446" t="s">
        <v>2823</v>
      </c>
      <c r="D446" t="s">
        <v>2824</v>
      </c>
      <c r="E446" t="s">
        <v>2825</v>
      </c>
      <c r="F446" t="s">
        <v>2826</v>
      </c>
      <c r="G446">
        <v>112</v>
      </c>
      <c r="H446" t="s">
        <v>27617</v>
      </c>
      <c r="I446">
        <v>2020</v>
      </c>
      <c r="J446">
        <v>2024</v>
      </c>
      <c r="K446">
        <v>9</v>
      </c>
      <c r="L446">
        <v>89.83</v>
      </c>
      <c r="M446" t="s">
        <v>86</v>
      </c>
      <c r="N446">
        <v>112</v>
      </c>
      <c r="O446">
        <v>93.11</v>
      </c>
      <c r="P446" t="s">
        <v>74</v>
      </c>
      <c r="Q446">
        <v>6</v>
      </c>
      <c r="R446">
        <v>97.67</v>
      </c>
      <c r="S446" t="s">
        <v>33</v>
      </c>
      <c r="T446">
        <v>3</v>
      </c>
      <c r="U446">
        <v>95.19</v>
      </c>
      <c r="V446" t="s">
        <v>49</v>
      </c>
      <c r="W446">
        <v>112</v>
      </c>
      <c r="X446">
        <v>93.11</v>
      </c>
      <c r="Y446" t="s">
        <v>74</v>
      </c>
      <c r="Z446">
        <v>6</v>
      </c>
      <c r="AA446">
        <v>97.67</v>
      </c>
      <c r="AB446" t="s">
        <v>33</v>
      </c>
      <c r="AC446">
        <v>3</v>
      </c>
      <c r="AD446">
        <v>95.23</v>
      </c>
      <c r="AE446" t="s">
        <v>49</v>
      </c>
    </row>
    <row r="447" spans="1:31">
      <c r="A447">
        <v>446</v>
      </c>
      <c r="B447" t="s">
        <v>2827</v>
      </c>
      <c r="C447" t="s">
        <v>2828</v>
      </c>
      <c r="D447" t="s">
        <v>2829</v>
      </c>
      <c r="E447" t="s">
        <v>2830</v>
      </c>
      <c r="F447" t="s">
        <v>2092</v>
      </c>
      <c r="G447">
        <v>112</v>
      </c>
      <c r="H447" t="s">
        <v>961</v>
      </c>
      <c r="I447">
        <v>2019</v>
      </c>
      <c r="J447">
        <v>2023</v>
      </c>
      <c r="K447">
        <v>11</v>
      </c>
      <c r="L447">
        <v>93.06</v>
      </c>
      <c r="M447" t="s">
        <v>74</v>
      </c>
      <c r="N447">
        <v>112</v>
      </c>
      <c r="O447">
        <v>93.11</v>
      </c>
      <c r="P447" t="s">
        <v>74</v>
      </c>
      <c r="Q447">
        <v>6</v>
      </c>
      <c r="R447">
        <v>97.67</v>
      </c>
      <c r="S447" t="s">
        <v>33</v>
      </c>
      <c r="T447">
        <v>3</v>
      </c>
      <c r="U447">
        <v>95.19</v>
      </c>
      <c r="V447" t="s">
        <v>49</v>
      </c>
      <c r="W447">
        <v>112</v>
      </c>
      <c r="X447">
        <v>93.11</v>
      </c>
      <c r="Y447" t="s">
        <v>74</v>
      </c>
      <c r="Z447">
        <v>6</v>
      </c>
      <c r="AA447">
        <v>97.67</v>
      </c>
      <c r="AB447" t="s">
        <v>33</v>
      </c>
      <c r="AC447">
        <v>3</v>
      </c>
      <c r="AD447">
        <v>95.23</v>
      </c>
      <c r="AE447" t="s">
        <v>49</v>
      </c>
    </row>
    <row r="448" spans="1:31">
      <c r="A448">
        <v>447</v>
      </c>
      <c r="B448" t="s">
        <v>2831</v>
      </c>
      <c r="C448" t="s">
        <v>2832</v>
      </c>
      <c r="D448" t="s">
        <v>2833</v>
      </c>
      <c r="E448" t="s">
        <v>2834</v>
      </c>
      <c r="F448" t="s">
        <v>2835</v>
      </c>
      <c r="G448">
        <v>112</v>
      </c>
      <c r="H448" t="s">
        <v>27618</v>
      </c>
      <c r="I448">
        <v>2020</v>
      </c>
      <c r="J448">
        <v>2024</v>
      </c>
      <c r="K448">
        <v>12</v>
      </c>
      <c r="L448">
        <v>94.11</v>
      </c>
      <c r="M448" t="s">
        <v>50</v>
      </c>
      <c r="N448">
        <v>113</v>
      </c>
      <c r="O448">
        <v>93.22</v>
      </c>
      <c r="P448" t="s">
        <v>74</v>
      </c>
      <c r="Q448">
        <v>4</v>
      </c>
      <c r="R448">
        <v>93.83</v>
      </c>
      <c r="S448" t="s">
        <v>50</v>
      </c>
      <c r="T448">
        <v>2</v>
      </c>
      <c r="U448">
        <v>91.98</v>
      </c>
      <c r="V448" t="s">
        <v>98</v>
      </c>
      <c r="W448">
        <v>113</v>
      </c>
      <c r="X448">
        <v>93.23</v>
      </c>
      <c r="Y448" t="s">
        <v>74</v>
      </c>
      <c r="Z448">
        <v>4</v>
      </c>
      <c r="AA448">
        <v>93.83</v>
      </c>
      <c r="AB448" t="s">
        <v>50</v>
      </c>
      <c r="AC448">
        <v>2</v>
      </c>
      <c r="AD448">
        <v>91.99</v>
      </c>
      <c r="AE448" t="s">
        <v>98</v>
      </c>
    </row>
    <row r="449" spans="1:31">
      <c r="A449">
        <v>448</v>
      </c>
      <c r="B449" t="s">
        <v>2836</v>
      </c>
      <c r="C449" t="s">
        <v>2837</v>
      </c>
      <c r="D449" t="s">
        <v>2838</v>
      </c>
      <c r="E449" t="s">
        <v>1834</v>
      </c>
      <c r="F449" t="s">
        <v>935</v>
      </c>
      <c r="G449">
        <v>112</v>
      </c>
      <c r="H449" t="s">
        <v>27619</v>
      </c>
      <c r="I449">
        <v>2023</v>
      </c>
      <c r="J449">
        <v>2024</v>
      </c>
      <c r="K449">
        <v>6</v>
      </c>
      <c r="L449">
        <v>81.52</v>
      </c>
      <c r="M449" t="s">
        <v>125</v>
      </c>
      <c r="N449">
        <v>112</v>
      </c>
      <c r="O449">
        <v>93.11</v>
      </c>
      <c r="P449" t="s">
        <v>74</v>
      </c>
      <c r="Q449">
        <v>3</v>
      </c>
      <c r="R449">
        <v>89.22</v>
      </c>
      <c r="S449" t="s">
        <v>62</v>
      </c>
      <c r="T449">
        <v>2</v>
      </c>
      <c r="U449">
        <v>91.98</v>
      </c>
      <c r="V449" t="s">
        <v>98</v>
      </c>
      <c r="W449">
        <v>112</v>
      </c>
      <c r="X449">
        <v>93.11</v>
      </c>
      <c r="Y449" t="s">
        <v>74</v>
      </c>
      <c r="Z449">
        <v>3</v>
      </c>
      <c r="AA449">
        <v>89.24</v>
      </c>
      <c r="AB449" t="s">
        <v>62</v>
      </c>
      <c r="AC449">
        <v>2</v>
      </c>
      <c r="AD449">
        <v>91.99</v>
      </c>
      <c r="AE449" t="s">
        <v>98</v>
      </c>
    </row>
    <row r="450" spans="1:31">
      <c r="A450">
        <v>449</v>
      </c>
      <c r="B450" t="s">
        <v>2839</v>
      </c>
      <c r="C450" t="s">
        <v>2840</v>
      </c>
      <c r="D450" t="s">
        <v>2841</v>
      </c>
      <c r="E450" t="s">
        <v>184</v>
      </c>
      <c r="F450" t="s">
        <v>2842</v>
      </c>
      <c r="G450">
        <v>112</v>
      </c>
      <c r="H450" t="s">
        <v>27620</v>
      </c>
      <c r="I450">
        <v>2021</v>
      </c>
      <c r="J450">
        <v>2024</v>
      </c>
      <c r="K450">
        <v>22</v>
      </c>
      <c r="L450">
        <v>98.34</v>
      </c>
      <c r="M450" t="s">
        <v>33</v>
      </c>
      <c r="N450">
        <v>112</v>
      </c>
      <c r="O450">
        <v>93.11</v>
      </c>
      <c r="P450" t="s">
        <v>74</v>
      </c>
      <c r="Q450">
        <v>6</v>
      </c>
      <c r="R450">
        <v>97.67</v>
      </c>
      <c r="S450" t="s">
        <v>33</v>
      </c>
      <c r="T450">
        <v>3</v>
      </c>
      <c r="U450">
        <v>95.19</v>
      </c>
      <c r="V450" t="s">
        <v>49</v>
      </c>
      <c r="W450">
        <v>112</v>
      </c>
      <c r="X450">
        <v>93.11</v>
      </c>
      <c r="Y450" t="s">
        <v>74</v>
      </c>
      <c r="Z450">
        <v>6</v>
      </c>
      <c r="AA450">
        <v>97.67</v>
      </c>
      <c r="AB450" t="s">
        <v>33</v>
      </c>
      <c r="AC450">
        <v>3</v>
      </c>
      <c r="AD450">
        <v>95.23</v>
      </c>
      <c r="AE450" t="s">
        <v>49</v>
      </c>
    </row>
    <row r="451" spans="1:31">
      <c r="A451">
        <v>450</v>
      </c>
      <c r="B451" t="s">
        <v>2843</v>
      </c>
      <c r="C451" t="s">
        <v>2844</v>
      </c>
      <c r="D451" t="s">
        <v>2845</v>
      </c>
      <c r="E451" t="s">
        <v>37</v>
      </c>
      <c r="F451" t="s">
        <v>2846</v>
      </c>
      <c r="G451">
        <v>111</v>
      </c>
      <c r="H451" t="s">
        <v>27621</v>
      </c>
      <c r="I451">
        <v>2019</v>
      </c>
      <c r="J451">
        <v>2022</v>
      </c>
      <c r="K451">
        <v>3</v>
      </c>
      <c r="L451">
        <v>62.47</v>
      </c>
      <c r="M451" t="s">
        <v>63</v>
      </c>
      <c r="N451">
        <v>111</v>
      </c>
      <c r="O451">
        <v>93</v>
      </c>
      <c r="P451" t="s">
        <v>74</v>
      </c>
      <c r="Q451">
        <v>2</v>
      </c>
      <c r="R451">
        <v>81.349999999999994</v>
      </c>
      <c r="S451" t="s">
        <v>214</v>
      </c>
      <c r="T451">
        <v>2</v>
      </c>
      <c r="U451">
        <v>91.98</v>
      </c>
      <c r="V451" t="s">
        <v>98</v>
      </c>
      <c r="W451">
        <v>111</v>
      </c>
      <c r="X451">
        <v>93</v>
      </c>
      <c r="Y451" t="s">
        <v>74</v>
      </c>
      <c r="Z451">
        <v>2</v>
      </c>
      <c r="AA451">
        <v>81.349999999999994</v>
      </c>
      <c r="AB451" t="s">
        <v>214</v>
      </c>
      <c r="AC451">
        <v>2</v>
      </c>
      <c r="AD451">
        <v>91.99</v>
      </c>
      <c r="AE451" t="s">
        <v>98</v>
      </c>
    </row>
    <row r="452" spans="1:31">
      <c r="A452">
        <v>451</v>
      </c>
      <c r="B452" t="s">
        <v>2847</v>
      </c>
      <c r="C452" t="s">
        <v>2848</v>
      </c>
      <c r="D452" t="s">
        <v>2849</v>
      </c>
      <c r="E452" t="s">
        <v>2850</v>
      </c>
      <c r="F452" t="s">
        <v>2851</v>
      </c>
      <c r="G452">
        <v>111</v>
      </c>
      <c r="H452" t="s">
        <v>27622</v>
      </c>
      <c r="I452">
        <v>2019</v>
      </c>
      <c r="J452">
        <v>2022</v>
      </c>
      <c r="K452">
        <v>3</v>
      </c>
      <c r="L452">
        <v>62.47</v>
      </c>
      <c r="M452" t="s">
        <v>63</v>
      </c>
      <c r="N452">
        <v>111</v>
      </c>
      <c r="O452">
        <v>93</v>
      </c>
      <c r="P452" t="s">
        <v>74</v>
      </c>
      <c r="Q452">
        <v>3</v>
      </c>
      <c r="R452">
        <v>89.22</v>
      </c>
      <c r="S452" t="s">
        <v>62</v>
      </c>
      <c r="T452">
        <v>3</v>
      </c>
      <c r="U452">
        <v>95.19</v>
      </c>
      <c r="V452" t="s">
        <v>49</v>
      </c>
      <c r="W452">
        <v>109</v>
      </c>
      <c r="X452">
        <v>92.88</v>
      </c>
      <c r="Y452" t="s">
        <v>74</v>
      </c>
      <c r="Z452">
        <v>3</v>
      </c>
      <c r="AA452">
        <v>89.24</v>
      </c>
      <c r="AB452" t="s">
        <v>62</v>
      </c>
      <c r="AC452">
        <v>3</v>
      </c>
      <c r="AD452">
        <v>95.23</v>
      </c>
      <c r="AE452" t="s">
        <v>49</v>
      </c>
    </row>
    <row r="453" spans="1:31">
      <c r="A453">
        <v>452</v>
      </c>
      <c r="B453" t="s">
        <v>2852</v>
      </c>
      <c r="C453" t="s">
        <v>2853</v>
      </c>
      <c r="D453" t="s">
        <v>2854</v>
      </c>
      <c r="E453" t="s">
        <v>2855</v>
      </c>
      <c r="F453" t="s">
        <v>2856</v>
      </c>
      <c r="G453">
        <v>111</v>
      </c>
      <c r="H453" t="s">
        <v>27387</v>
      </c>
      <c r="I453">
        <v>2021</v>
      </c>
      <c r="J453">
        <v>2024</v>
      </c>
      <c r="K453">
        <v>14</v>
      </c>
      <c r="L453">
        <v>95.51</v>
      </c>
      <c r="M453" t="s">
        <v>97</v>
      </c>
      <c r="N453">
        <v>111</v>
      </c>
      <c r="O453">
        <v>93</v>
      </c>
      <c r="P453" t="s">
        <v>74</v>
      </c>
      <c r="Q453">
        <v>5</v>
      </c>
      <c r="R453">
        <v>96.02</v>
      </c>
      <c r="S453" t="s">
        <v>97</v>
      </c>
      <c r="T453">
        <v>3</v>
      </c>
      <c r="U453">
        <v>95.19</v>
      </c>
      <c r="V453" t="s">
        <v>49</v>
      </c>
      <c r="W453">
        <v>111</v>
      </c>
      <c r="X453">
        <v>93</v>
      </c>
      <c r="Y453" t="s">
        <v>74</v>
      </c>
      <c r="Z453">
        <v>5</v>
      </c>
      <c r="AA453">
        <v>96.03</v>
      </c>
      <c r="AB453" t="s">
        <v>97</v>
      </c>
      <c r="AC453">
        <v>3</v>
      </c>
      <c r="AD453">
        <v>95.23</v>
      </c>
      <c r="AE453" t="s">
        <v>49</v>
      </c>
    </row>
    <row r="454" spans="1:31">
      <c r="A454">
        <v>453</v>
      </c>
      <c r="B454" t="s">
        <v>2857</v>
      </c>
      <c r="C454" t="s">
        <v>2858</v>
      </c>
      <c r="D454" t="s">
        <v>2859</v>
      </c>
      <c r="E454" t="s">
        <v>2860</v>
      </c>
      <c r="F454" t="s">
        <v>1763</v>
      </c>
      <c r="G454">
        <v>111</v>
      </c>
      <c r="H454" t="s">
        <v>27623</v>
      </c>
      <c r="I454">
        <v>2020</v>
      </c>
      <c r="J454">
        <v>2024</v>
      </c>
      <c r="K454">
        <v>9</v>
      </c>
      <c r="L454">
        <v>89.83</v>
      </c>
      <c r="M454" t="s">
        <v>86</v>
      </c>
      <c r="N454">
        <v>111</v>
      </c>
      <c r="O454">
        <v>93</v>
      </c>
      <c r="P454" t="s">
        <v>74</v>
      </c>
      <c r="Q454">
        <v>4</v>
      </c>
      <c r="R454">
        <v>93.83</v>
      </c>
      <c r="S454" t="s">
        <v>50</v>
      </c>
      <c r="T454">
        <v>3</v>
      </c>
      <c r="U454">
        <v>95.19</v>
      </c>
      <c r="V454" t="s">
        <v>49</v>
      </c>
      <c r="W454">
        <v>108</v>
      </c>
      <c r="X454">
        <v>92.83</v>
      </c>
      <c r="Y454" t="s">
        <v>74</v>
      </c>
      <c r="Z454">
        <v>4</v>
      </c>
      <c r="AA454">
        <v>93.83</v>
      </c>
      <c r="AB454" t="s">
        <v>50</v>
      </c>
      <c r="AC454">
        <v>3</v>
      </c>
      <c r="AD454">
        <v>95.23</v>
      </c>
      <c r="AE454" t="s">
        <v>49</v>
      </c>
    </row>
    <row r="455" spans="1:31">
      <c r="A455">
        <v>454</v>
      </c>
      <c r="B455" t="s">
        <v>2861</v>
      </c>
      <c r="C455" t="s">
        <v>2862</v>
      </c>
      <c r="D455" t="s">
        <v>2863</v>
      </c>
      <c r="E455" t="s">
        <v>2864</v>
      </c>
      <c r="F455" t="s">
        <v>2533</v>
      </c>
      <c r="G455">
        <v>111</v>
      </c>
      <c r="H455" t="s">
        <v>961</v>
      </c>
      <c r="I455">
        <v>2022</v>
      </c>
      <c r="J455">
        <v>2022</v>
      </c>
      <c r="K455">
        <v>1</v>
      </c>
      <c r="L455">
        <v>32.119999999999997</v>
      </c>
      <c r="M455" t="s">
        <v>198</v>
      </c>
      <c r="N455">
        <v>111</v>
      </c>
      <c r="O455">
        <v>93</v>
      </c>
      <c r="P455" t="s">
        <v>74</v>
      </c>
      <c r="Q455">
        <v>1</v>
      </c>
      <c r="R455">
        <v>62.97</v>
      </c>
      <c r="S455" t="s">
        <v>197</v>
      </c>
      <c r="T455">
        <v>1</v>
      </c>
      <c r="U455">
        <v>85.52</v>
      </c>
      <c r="V455" t="s">
        <v>196</v>
      </c>
      <c r="W455">
        <v>111</v>
      </c>
      <c r="X455">
        <v>93</v>
      </c>
      <c r="Y455" t="s">
        <v>74</v>
      </c>
      <c r="Z455">
        <v>1</v>
      </c>
      <c r="AA455">
        <v>62.97</v>
      </c>
      <c r="AB455" t="s">
        <v>197</v>
      </c>
      <c r="AC455">
        <v>1</v>
      </c>
      <c r="AD455">
        <v>85.52</v>
      </c>
      <c r="AE455" t="s">
        <v>196</v>
      </c>
    </row>
    <row r="456" spans="1:31">
      <c r="A456">
        <v>455</v>
      </c>
      <c r="B456" t="s">
        <v>2865</v>
      </c>
      <c r="C456" t="s">
        <v>2866</v>
      </c>
      <c r="D456" t="s">
        <v>2867</v>
      </c>
      <c r="E456" t="s">
        <v>2868</v>
      </c>
      <c r="F456" t="s">
        <v>2869</v>
      </c>
      <c r="G456">
        <v>111</v>
      </c>
      <c r="H456" t="s">
        <v>961</v>
      </c>
      <c r="I456">
        <v>2019</v>
      </c>
      <c r="J456">
        <v>2023</v>
      </c>
      <c r="K456">
        <v>10</v>
      </c>
      <c r="L456">
        <v>91.54</v>
      </c>
      <c r="M456" t="s">
        <v>98</v>
      </c>
      <c r="N456">
        <v>112</v>
      </c>
      <c r="O456">
        <v>93.11</v>
      </c>
      <c r="P456" t="s">
        <v>74</v>
      </c>
      <c r="Q456">
        <v>7</v>
      </c>
      <c r="R456">
        <v>98.6</v>
      </c>
      <c r="S456" t="s">
        <v>16</v>
      </c>
      <c r="T456">
        <v>6</v>
      </c>
      <c r="U456">
        <v>98.48</v>
      </c>
      <c r="V456" t="s">
        <v>33</v>
      </c>
      <c r="W456">
        <v>112</v>
      </c>
      <c r="X456">
        <v>93.11</v>
      </c>
      <c r="Y456" t="s">
        <v>74</v>
      </c>
      <c r="Z456">
        <v>7</v>
      </c>
      <c r="AA456">
        <v>98.6</v>
      </c>
      <c r="AB456" t="s">
        <v>16</v>
      </c>
      <c r="AC456">
        <v>6</v>
      </c>
      <c r="AD456">
        <v>98.48</v>
      </c>
      <c r="AE456" t="s">
        <v>33</v>
      </c>
    </row>
    <row r="457" spans="1:31">
      <c r="A457">
        <v>456</v>
      </c>
      <c r="B457" t="s">
        <v>161</v>
      </c>
      <c r="C457" t="s">
        <v>162</v>
      </c>
      <c r="D457" t="s">
        <v>163</v>
      </c>
      <c r="E457" t="s">
        <v>164</v>
      </c>
      <c r="F457" t="s">
        <v>165</v>
      </c>
      <c r="G457">
        <v>110</v>
      </c>
      <c r="H457" t="s">
        <v>27199</v>
      </c>
      <c r="I457">
        <v>2020</v>
      </c>
      <c r="J457">
        <v>2024</v>
      </c>
      <c r="K457">
        <v>19</v>
      </c>
      <c r="L457">
        <v>97.64</v>
      </c>
      <c r="M457" t="s">
        <v>33</v>
      </c>
      <c r="N457">
        <v>111</v>
      </c>
      <c r="O457">
        <v>93</v>
      </c>
      <c r="P457" t="s">
        <v>74</v>
      </c>
      <c r="Q457">
        <v>4</v>
      </c>
      <c r="R457">
        <v>93.83</v>
      </c>
      <c r="S457" t="s">
        <v>50</v>
      </c>
      <c r="T457">
        <v>3</v>
      </c>
      <c r="U457">
        <v>95.19</v>
      </c>
      <c r="V457" t="s">
        <v>49</v>
      </c>
      <c r="W457">
        <v>111</v>
      </c>
      <c r="X457">
        <v>93</v>
      </c>
      <c r="Y457" t="s">
        <v>74</v>
      </c>
      <c r="Z457">
        <v>4</v>
      </c>
      <c r="AA457">
        <v>93.83</v>
      </c>
      <c r="AB457" t="s">
        <v>50</v>
      </c>
      <c r="AC457">
        <v>3</v>
      </c>
      <c r="AD457">
        <v>95.23</v>
      </c>
      <c r="AE457" t="s">
        <v>49</v>
      </c>
    </row>
    <row r="458" spans="1:31">
      <c r="A458">
        <v>457</v>
      </c>
      <c r="B458" t="s">
        <v>2870</v>
      </c>
      <c r="C458" t="s">
        <v>2871</v>
      </c>
      <c r="D458" t="s">
        <v>2872</v>
      </c>
      <c r="E458" t="s">
        <v>2873</v>
      </c>
      <c r="F458" t="s">
        <v>2874</v>
      </c>
      <c r="G458">
        <v>110</v>
      </c>
      <c r="H458" t="s">
        <v>27624</v>
      </c>
      <c r="I458">
        <v>2019</v>
      </c>
      <c r="J458">
        <v>2023</v>
      </c>
      <c r="K458">
        <v>4</v>
      </c>
      <c r="L458">
        <v>71.010000000000005</v>
      </c>
      <c r="M458" t="s">
        <v>180</v>
      </c>
      <c r="N458">
        <v>110</v>
      </c>
      <c r="O458">
        <v>92.91</v>
      </c>
      <c r="P458" t="s">
        <v>74</v>
      </c>
      <c r="Q458">
        <v>2</v>
      </c>
      <c r="R458">
        <v>81.349999999999994</v>
      </c>
      <c r="S458" t="s">
        <v>214</v>
      </c>
      <c r="T458">
        <v>1</v>
      </c>
      <c r="U458">
        <v>85.52</v>
      </c>
      <c r="V458" t="s">
        <v>196</v>
      </c>
      <c r="W458">
        <v>110</v>
      </c>
      <c r="X458">
        <v>92.94</v>
      </c>
      <c r="Y458" t="s">
        <v>74</v>
      </c>
      <c r="Z458">
        <v>2</v>
      </c>
      <c r="AA458">
        <v>81.349999999999994</v>
      </c>
      <c r="AB458" t="s">
        <v>214</v>
      </c>
      <c r="AC458">
        <v>1</v>
      </c>
      <c r="AD458">
        <v>85.52</v>
      </c>
      <c r="AE458" t="s">
        <v>196</v>
      </c>
    </row>
    <row r="459" spans="1:31">
      <c r="A459">
        <v>458</v>
      </c>
      <c r="B459" t="s">
        <v>2875</v>
      </c>
      <c r="C459" t="s">
        <v>2876</v>
      </c>
      <c r="D459" t="s">
        <v>2877</v>
      </c>
      <c r="E459" t="s">
        <v>2878</v>
      </c>
      <c r="F459" t="s">
        <v>2879</v>
      </c>
      <c r="G459">
        <v>110</v>
      </c>
      <c r="H459" t="s">
        <v>27625</v>
      </c>
      <c r="I459">
        <v>2020</v>
      </c>
      <c r="J459">
        <v>2024</v>
      </c>
      <c r="K459">
        <v>12</v>
      </c>
      <c r="L459">
        <v>94.11</v>
      </c>
      <c r="M459" t="s">
        <v>50</v>
      </c>
      <c r="N459">
        <v>110</v>
      </c>
      <c r="O459">
        <v>92.91</v>
      </c>
      <c r="P459" t="s">
        <v>74</v>
      </c>
      <c r="Q459">
        <v>5</v>
      </c>
      <c r="R459">
        <v>96.02</v>
      </c>
      <c r="S459" t="s">
        <v>97</v>
      </c>
      <c r="T459">
        <v>2</v>
      </c>
      <c r="U459">
        <v>91.98</v>
      </c>
      <c r="V459" t="s">
        <v>98</v>
      </c>
      <c r="W459">
        <v>110</v>
      </c>
      <c r="X459">
        <v>92.94</v>
      </c>
      <c r="Y459" t="s">
        <v>74</v>
      </c>
      <c r="Z459">
        <v>5</v>
      </c>
      <c r="AA459">
        <v>96.03</v>
      </c>
      <c r="AB459" t="s">
        <v>97</v>
      </c>
      <c r="AC459">
        <v>2</v>
      </c>
      <c r="AD459">
        <v>91.99</v>
      </c>
      <c r="AE459" t="s">
        <v>98</v>
      </c>
    </row>
    <row r="460" spans="1:31">
      <c r="A460">
        <v>459</v>
      </c>
      <c r="B460" t="s">
        <v>2880</v>
      </c>
      <c r="C460" t="s">
        <v>2881</v>
      </c>
      <c r="D460" t="s">
        <v>2882</v>
      </c>
      <c r="E460" t="s">
        <v>2883</v>
      </c>
      <c r="F460" t="s">
        <v>1258</v>
      </c>
      <c r="G460">
        <v>110</v>
      </c>
      <c r="H460" t="s">
        <v>27359</v>
      </c>
      <c r="I460">
        <v>2020</v>
      </c>
      <c r="J460">
        <v>2020</v>
      </c>
      <c r="K460">
        <v>2</v>
      </c>
      <c r="L460">
        <v>50.7</v>
      </c>
      <c r="M460" t="s">
        <v>300</v>
      </c>
      <c r="N460">
        <v>110</v>
      </c>
      <c r="O460">
        <v>92.91</v>
      </c>
      <c r="P460" t="s">
        <v>74</v>
      </c>
      <c r="Q460">
        <v>2</v>
      </c>
      <c r="R460">
        <v>81.349999999999994</v>
      </c>
      <c r="S460" t="s">
        <v>214</v>
      </c>
      <c r="T460">
        <v>2</v>
      </c>
      <c r="U460">
        <v>91.98</v>
      </c>
      <c r="V460" t="s">
        <v>98</v>
      </c>
      <c r="W460">
        <v>110</v>
      </c>
      <c r="X460">
        <v>92.94</v>
      </c>
      <c r="Y460" t="s">
        <v>74</v>
      </c>
      <c r="Z460">
        <v>2</v>
      </c>
      <c r="AA460">
        <v>81.349999999999994</v>
      </c>
      <c r="AB460" t="s">
        <v>214</v>
      </c>
      <c r="AC460">
        <v>2</v>
      </c>
      <c r="AD460">
        <v>91.99</v>
      </c>
      <c r="AE460" t="s">
        <v>98</v>
      </c>
    </row>
    <row r="461" spans="1:31">
      <c r="A461">
        <v>460</v>
      </c>
      <c r="B461" t="s">
        <v>2884</v>
      </c>
      <c r="C461" t="s">
        <v>2885</v>
      </c>
      <c r="D461" t="s">
        <v>2886</v>
      </c>
      <c r="E461" t="s">
        <v>2887</v>
      </c>
      <c r="F461" t="s">
        <v>2510</v>
      </c>
      <c r="G461">
        <v>110</v>
      </c>
      <c r="H461" t="s">
        <v>27626</v>
      </c>
      <c r="I461">
        <v>2020</v>
      </c>
      <c r="J461">
        <v>2020</v>
      </c>
      <c r="K461">
        <v>2</v>
      </c>
      <c r="L461">
        <v>50.7</v>
      </c>
      <c r="M461" t="s">
        <v>300</v>
      </c>
      <c r="N461">
        <v>110</v>
      </c>
      <c r="O461">
        <v>92.91</v>
      </c>
      <c r="P461" t="s">
        <v>74</v>
      </c>
      <c r="Q461">
        <v>2</v>
      </c>
      <c r="R461">
        <v>81.349999999999994</v>
      </c>
      <c r="S461" t="s">
        <v>214</v>
      </c>
      <c r="T461">
        <v>2</v>
      </c>
      <c r="U461">
        <v>91.98</v>
      </c>
      <c r="V461" t="s">
        <v>98</v>
      </c>
      <c r="W461">
        <v>110</v>
      </c>
      <c r="X461">
        <v>92.94</v>
      </c>
      <c r="Y461" t="s">
        <v>74</v>
      </c>
      <c r="Z461">
        <v>2</v>
      </c>
      <c r="AA461">
        <v>81.349999999999994</v>
      </c>
      <c r="AB461" t="s">
        <v>214</v>
      </c>
      <c r="AC461">
        <v>2</v>
      </c>
      <c r="AD461">
        <v>91.99</v>
      </c>
      <c r="AE461" t="s">
        <v>98</v>
      </c>
    </row>
    <row r="462" spans="1:31">
      <c r="A462">
        <v>461</v>
      </c>
      <c r="B462" t="s">
        <v>2888</v>
      </c>
      <c r="C462" t="s">
        <v>2889</v>
      </c>
      <c r="D462" t="s">
        <v>2890</v>
      </c>
      <c r="E462" t="s">
        <v>2891</v>
      </c>
      <c r="F462" t="s">
        <v>2892</v>
      </c>
      <c r="G462">
        <v>110</v>
      </c>
      <c r="H462" t="s">
        <v>27627</v>
      </c>
      <c r="I462">
        <v>2020</v>
      </c>
      <c r="J462">
        <v>2024</v>
      </c>
      <c r="K462">
        <v>12</v>
      </c>
      <c r="L462">
        <v>94.11</v>
      </c>
      <c r="M462" t="s">
        <v>50</v>
      </c>
      <c r="N462">
        <v>110</v>
      </c>
      <c r="O462">
        <v>92.91</v>
      </c>
      <c r="P462" t="s">
        <v>74</v>
      </c>
      <c r="Q462">
        <v>4</v>
      </c>
      <c r="R462">
        <v>93.83</v>
      </c>
      <c r="S462" t="s">
        <v>50</v>
      </c>
      <c r="T462">
        <v>4</v>
      </c>
      <c r="U462">
        <v>96.8</v>
      </c>
      <c r="V462" t="s">
        <v>22</v>
      </c>
      <c r="W462">
        <v>109</v>
      </c>
      <c r="X462">
        <v>92.88</v>
      </c>
      <c r="Y462" t="s">
        <v>74</v>
      </c>
      <c r="Z462">
        <v>4</v>
      </c>
      <c r="AA462">
        <v>93.83</v>
      </c>
      <c r="AB462" t="s">
        <v>50</v>
      </c>
      <c r="AC462">
        <v>4</v>
      </c>
      <c r="AD462">
        <v>96.83</v>
      </c>
      <c r="AE462" t="s">
        <v>22</v>
      </c>
    </row>
    <row r="463" spans="1:31">
      <c r="A463">
        <v>462</v>
      </c>
      <c r="B463" t="s">
        <v>2893</v>
      </c>
      <c r="C463" t="s">
        <v>2894</v>
      </c>
      <c r="D463" t="s">
        <v>2895</v>
      </c>
      <c r="E463" t="s">
        <v>2896</v>
      </c>
      <c r="F463" t="s">
        <v>2897</v>
      </c>
      <c r="G463">
        <v>109</v>
      </c>
      <c r="H463" t="s">
        <v>27628</v>
      </c>
      <c r="I463">
        <v>2019</v>
      </c>
      <c r="J463">
        <v>2024</v>
      </c>
      <c r="K463">
        <v>8</v>
      </c>
      <c r="L463">
        <v>87.79</v>
      </c>
      <c r="M463" t="s">
        <v>51</v>
      </c>
      <c r="N463">
        <v>109</v>
      </c>
      <c r="O463">
        <v>92.83</v>
      </c>
      <c r="P463" t="s">
        <v>74</v>
      </c>
      <c r="Q463">
        <v>4</v>
      </c>
      <c r="R463">
        <v>93.83</v>
      </c>
      <c r="S463" t="s">
        <v>50</v>
      </c>
      <c r="T463">
        <v>2</v>
      </c>
      <c r="U463">
        <v>91.98</v>
      </c>
      <c r="V463" t="s">
        <v>98</v>
      </c>
      <c r="W463">
        <v>109</v>
      </c>
      <c r="X463">
        <v>92.88</v>
      </c>
      <c r="Y463" t="s">
        <v>74</v>
      </c>
      <c r="Z463">
        <v>4</v>
      </c>
      <c r="AA463">
        <v>93.83</v>
      </c>
      <c r="AB463" t="s">
        <v>50</v>
      </c>
      <c r="AC463">
        <v>2</v>
      </c>
      <c r="AD463">
        <v>91.99</v>
      </c>
      <c r="AE463" t="s">
        <v>98</v>
      </c>
    </row>
    <row r="464" spans="1:31">
      <c r="A464">
        <v>463</v>
      </c>
      <c r="B464" t="s">
        <v>166</v>
      </c>
      <c r="C464" t="s">
        <v>167</v>
      </c>
      <c r="D464" t="s">
        <v>168</v>
      </c>
      <c r="E464" t="s">
        <v>169</v>
      </c>
      <c r="F464" t="s">
        <v>170</v>
      </c>
      <c r="G464">
        <v>108</v>
      </c>
      <c r="H464" t="s">
        <v>27200</v>
      </c>
      <c r="I464">
        <v>2020</v>
      </c>
      <c r="J464">
        <v>2023</v>
      </c>
      <c r="K464">
        <v>5</v>
      </c>
      <c r="L464">
        <v>77</v>
      </c>
      <c r="M464" t="s">
        <v>80</v>
      </c>
      <c r="N464">
        <v>108</v>
      </c>
      <c r="O464">
        <v>92.81</v>
      </c>
      <c r="P464" t="s">
        <v>74</v>
      </c>
      <c r="Q464">
        <v>4</v>
      </c>
      <c r="R464">
        <v>93.83</v>
      </c>
      <c r="S464" t="s">
        <v>50</v>
      </c>
      <c r="T464">
        <v>4</v>
      </c>
      <c r="U464">
        <v>96.8</v>
      </c>
      <c r="V464" t="s">
        <v>22</v>
      </c>
      <c r="W464">
        <v>108</v>
      </c>
      <c r="X464">
        <v>92.83</v>
      </c>
      <c r="Y464" t="s">
        <v>74</v>
      </c>
      <c r="Z464">
        <v>4</v>
      </c>
      <c r="AA464">
        <v>93.83</v>
      </c>
      <c r="AB464" t="s">
        <v>50</v>
      </c>
      <c r="AC464">
        <v>4</v>
      </c>
      <c r="AD464">
        <v>96.83</v>
      </c>
      <c r="AE464" t="s">
        <v>22</v>
      </c>
    </row>
    <row r="465" spans="1:31">
      <c r="A465">
        <v>464</v>
      </c>
      <c r="B465" t="s">
        <v>2898</v>
      </c>
      <c r="C465" t="s">
        <v>2899</v>
      </c>
      <c r="D465" t="s">
        <v>2900</v>
      </c>
      <c r="E465" t="s">
        <v>2004</v>
      </c>
      <c r="F465" t="s">
        <v>1323</v>
      </c>
      <c r="G465">
        <v>108</v>
      </c>
      <c r="H465" t="s">
        <v>1353</v>
      </c>
      <c r="I465">
        <v>2019</v>
      </c>
      <c r="J465">
        <v>2024</v>
      </c>
      <c r="K465">
        <v>8</v>
      </c>
      <c r="L465">
        <v>87.79</v>
      </c>
      <c r="M465" t="s">
        <v>51</v>
      </c>
      <c r="N465">
        <v>108</v>
      </c>
      <c r="O465">
        <v>92.81</v>
      </c>
      <c r="P465" t="s">
        <v>74</v>
      </c>
      <c r="Q465">
        <v>4</v>
      </c>
      <c r="R465">
        <v>93.83</v>
      </c>
      <c r="S465" t="s">
        <v>50</v>
      </c>
      <c r="T465">
        <v>3</v>
      </c>
      <c r="U465">
        <v>95.19</v>
      </c>
      <c r="V465" t="s">
        <v>49</v>
      </c>
      <c r="W465">
        <v>108</v>
      </c>
      <c r="X465">
        <v>92.83</v>
      </c>
      <c r="Y465" t="s">
        <v>74</v>
      </c>
      <c r="Z465">
        <v>4</v>
      </c>
      <c r="AA465">
        <v>93.83</v>
      </c>
      <c r="AB465" t="s">
        <v>50</v>
      </c>
      <c r="AC465">
        <v>3</v>
      </c>
      <c r="AD465">
        <v>95.23</v>
      </c>
      <c r="AE465" t="s">
        <v>49</v>
      </c>
    </row>
    <row r="466" spans="1:31">
      <c r="A466">
        <v>465</v>
      </c>
      <c r="B466" t="s">
        <v>2901</v>
      </c>
      <c r="C466" t="s">
        <v>2902</v>
      </c>
      <c r="D466" t="s">
        <v>2903</v>
      </c>
      <c r="E466" t="s">
        <v>2904</v>
      </c>
      <c r="F466" t="s">
        <v>2905</v>
      </c>
      <c r="G466">
        <v>108</v>
      </c>
      <c r="H466" t="s">
        <v>961</v>
      </c>
      <c r="I466">
        <v>2020</v>
      </c>
      <c r="J466">
        <v>2022</v>
      </c>
      <c r="K466">
        <v>8</v>
      </c>
      <c r="L466">
        <v>87.79</v>
      </c>
      <c r="M466" t="s">
        <v>51</v>
      </c>
      <c r="N466">
        <v>108</v>
      </c>
      <c r="O466">
        <v>92.81</v>
      </c>
      <c r="P466" t="s">
        <v>74</v>
      </c>
      <c r="Q466">
        <v>5</v>
      </c>
      <c r="R466">
        <v>96.02</v>
      </c>
      <c r="S466" t="s">
        <v>97</v>
      </c>
      <c r="T466">
        <v>3</v>
      </c>
      <c r="U466">
        <v>95.19</v>
      </c>
      <c r="V466" t="s">
        <v>49</v>
      </c>
      <c r="W466">
        <v>108</v>
      </c>
      <c r="X466">
        <v>92.83</v>
      </c>
      <c r="Y466" t="s">
        <v>74</v>
      </c>
      <c r="Z466">
        <v>5</v>
      </c>
      <c r="AA466">
        <v>96.03</v>
      </c>
      <c r="AB466" t="s">
        <v>97</v>
      </c>
      <c r="AC466">
        <v>3</v>
      </c>
      <c r="AD466">
        <v>95.23</v>
      </c>
      <c r="AE466" t="s">
        <v>49</v>
      </c>
    </row>
    <row r="467" spans="1:31">
      <c r="A467">
        <v>466</v>
      </c>
      <c r="B467" t="s">
        <v>2906</v>
      </c>
      <c r="C467" t="s">
        <v>2907</v>
      </c>
      <c r="D467" t="s">
        <v>2908</v>
      </c>
      <c r="E467" t="s">
        <v>2909</v>
      </c>
      <c r="F467" t="s">
        <v>1394</v>
      </c>
      <c r="G467">
        <v>108</v>
      </c>
      <c r="H467" t="s">
        <v>961</v>
      </c>
      <c r="I467">
        <v>2022</v>
      </c>
      <c r="J467">
        <v>2024</v>
      </c>
      <c r="K467">
        <v>10</v>
      </c>
      <c r="L467">
        <v>91.54</v>
      </c>
      <c r="M467" t="s">
        <v>98</v>
      </c>
      <c r="N467">
        <v>108</v>
      </c>
      <c r="O467">
        <v>92.81</v>
      </c>
      <c r="P467" t="s">
        <v>74</v>
      </c>
      <c r="Q467">
        <v>4</v>
      </c>
      <c r="R467">
        <v>93.83</v>
      </c>
      <c r="S467" t="s">
        <v>50</v>
      </c>
      <c r="T467">
        <v>4</v>
      </c>
      <c r="U467">
        <v>96.8</v>
      </c>
      <c r="V467" t="s">
        <v>22</v>
      </c>
      <c r="W467">
        <v>108</v>
      </c>
      <c r="X467">
        <v>92.83</v>
      </c>
      <c r="Y467" t="s">
        <v>74</v>
      </c>
      <c r="Z467">
        <v>4</v>
      </c>
      <c r="AA467">
        <v>93.83</v>
      </c>
      <c r="AB467" t="s">
        <v>50</v>
      </c>
      <c r="AC467">
        <v>4</v>
      </c>
      <c r="AD467">
        <v>96.83</v>
      </c>
      <c r="AE467" t="s">
        <v>22</v>
      </c>
    </row>
    <row r="468" spans="1:31">
      <c r="A468">
        <v>467</v>
      </c>
      <c r="B468" t="s">
        <v>2910</v>
      </c>
      <c r="C468" t="s">
        <v>2911</v>
      </c>
      <c r="D468" t="s">
        <v>2912</v>
      </c>
      <c r="E468" t="s">
        <v>2913</v>
      </c>
      <c r="F468" t="s">
        <v>2510</v>
      </c>
      <c r="G468">
        <v>108</v>
      </c>
      <c r="H468" t="s">
        <v>961</v>
      </c>
      <c r="I468">
        <v>2019</v>
      </c>
      <c r="J468">
        <v>2024</v>
      </c>
      <c r="K468">
        <v>5</v>
      </c>
      <c r="L468">
        <v>77</v>
      </c>
      <c r="M468" t="s">
        <v>80</v>
      </c>
      <c r="N468">
        <v>108</v>
      </c>
      <c r="O468">
        <v>92.81</v>
      </c>
      <c r="P468" t="s">
        <v>74</v>
      </c>
      <c r="Q468">
        <v>3</v>
      </c>
      <c r="R468">
        <v>89.22</v>
      </c>
      <c r="S468" t="s">
        <v>62</v>
      </c>
      <c r="T468">
        <v>3</v>
      </c>
      <c r="U468">
        <v>95.19</v>
      </c>
      <c r="V468" t="s">
        <v>49</v>
      </c>
      <c r="W468">
        <v>108</v>
      </c>
      <c r="X468">
        <v>92.83</v>
      </c>
      <c r="Y468" t="s">
        <v>74</v>
      </c>
      <c r="Z468">
        <v>3</v>
      </c>
      <c r="AA468">
        <v>89.24</v>
      </c>
      <c r="AB468" t="s">
        <v>62</v>
      </c>
      <c r="AC468">
        <v>3</v>
      </c>
      <c r="AD468">
        <v>95.23</v>
      </c>
      <c r="AE468" t="s">
        <v>49</v>
      </c>
    </row>
    <row r="469" spans="1:31">
      <c r="A469">
        <v>468</v>
      </c>
      <c r="B469" t="s">
        <v>2914</v>
      </c>
      <c r="C469" t="s">
        <v>2915</v>
      </c>
      <c r="D469" t="s">
        <v>2916</v>
      </c>
      <c r="E469" t="s">
        <v>2917</v>
      </c>
      <c r="F469" t="s">
        <v>2918</v>
      </c>
      <c r="G469">
        <v>107</v>
      </c>
      <c r="H469" t="s">
        <v>27359</v>
      </c>
      <c r="I469">
        <v>2020</v>
      </c>
      <c r="J469">
        <v>2024</v>
      </c>
      <c r="K469">
        <v>4</v>
      </c>
      <c r="L469">
        <v>71.010000000000005</v>
      </c>
      <c r="M469" t="s">
        <v>180</v>
      </c>
      <c r="N469">
        <v>107</v>
      </c>
      <c r="O469">
        <v>92.72</v>
      </c>
      <c r="P469" t="s">
        <v>74</v>
      </c>
      <c r="Q469">
        <v>2</v>
      </c>
      <c r="R469">
        <v>81.349999999999994</v>
      </c>
      <c r="S469" t="s">
        <v>214</v>
      </c>
      <c r="T469">
        <v>1</v>
      </c>
      <c r="U469">
        <v>85.52</v>
      </c>
      <c r="V469" t="s">
        <v>196</v>
      </c>
      <c r="W469">
        <v>107</v>
      </c>
      <c r="X469">
        <v>92.72</v>
      </c>
      <c r="Y469" t="s">
        <v>74</v>
      </c>
      <c r="Z469">
        <v>2</v>
      </c>
      <c r="AA469">
        <v>81.349999999999994</v>
      </c>
      <c r="AB469" t="s">
        <v>214</v>
      </c>
      <c r="AC469">
        <v>1</v>
      </c>
      <c r="AD469">
        <v>85.52</v>
      </c>
      <c r="AE469" t="s">
        <v>196</v>
      </c>
    </row>
    <row r="470" spans="1:31">
      <c r="A470">
        <v>469</v>
      </c>
      <c r="B470" t="s">
        <v>2919</v>
      </c>
      <c r="C470" t="s">
        <v>2920</v>
      </c>
      <c r="D470" t="s">
        <v>2921</v>
      </c>
      <c r="E470" t="s">
        <v>55</v>
      </c>
      <c r="F470" t="s">
        <v>2533</v>
      </c>
      <c r="G470">
        <v>107</v>
      </c>
      <c r="H470" t="s">
        <v>27629</v>
      </c>
      <c r="I470">
        <v>2019</v>
      </c>
      <c r="J470">
        <v>2023</v>
      </c>
      <c r="K470">
        <v>5</v>
      </c>
      <c r="L470">
        <v>77</v>
      </c>
      <c r="M470" t="s">
        <v>80</v>
      </c>
      <c r="N470">
        <v>107</v>
      </c>
      <c r="O470">
        <v>92.72</v>
      </c>
      <c r="P470" t="s">
        <v>74</v>
      </c>
      <c r="Q470">
        <v>3</v>
      </c>
      <c r="R470">
        <v>89.22</v>
      </c>
      <c r="S470" t="s">
        <v>62</v>
      </c>
      <c r="T470">
        <v>2</v>
      </c>
      <c r="U470">
        <v>91.98</v>
      </c>
      <c r="V470" t="s">
        <v>98</v>
      </c>
      <c r="W470">
        <v>107</v>
      </c>
      <c r="X470">
        <v>92.72</v>
      </c>
      <c r="Y470" t="s">
        <v>74</v>
      </c>
      <c r="Z470">
        <v>3</v>
      </c>
      <c r="AA470">
        <v>89.24</v>
      </c>
      <c r="AB470" t="s">
        <v>62</v>
      </c>
      <c r="AC470">
        <v>2</v>
      </c>
      <c r="AD470">
        <v>91.99</v>
      </c>
      <c r="AE470" t="s">
        <v>98</v>
      </c>
    </row>
    <row r="471" spans="1:31">
      <c r="A471">
        <v>470</v>
      </c>
      <c r="B471" t="s">
        <v>2922</v>
      </c>
      <c r="C471" t="s">
        <v>2923</v>
      </c>
      <c r="D471" t="s">
        <v>2924</v>
      </c>
      <c r="E471" t="s">
        <v>2925</v>
      </c>
      <c r="F471" t="s">
        <v>2926</v>
      </c>
      <c r="G471">
        <v>107</v>
      </c>
      <c r="H471" t="s">
        <v>961</v>
      </c>
      <c r="I471">
        <v>2020</v>
      </c>
      <c r="J471">
        <v>2024</v>
      </c>
      <c r="K471">
        <v>13</v>
      </c>
      <c r="L471">
        <v>94.77</v>
      </c>
      <c r="M471" t="s">
        <v>49</v>
      </c>
      <c r="N471">
        <v>107</v>
      </c>
      <c r="O471">
        <v>92.72</v>
      </c>
      <c r="P471" t="s">
        <v>74</v>
      </c>
      <c r="Q471">
        <v>5</v>
      </c>
      <c r="R471">
        <v>96.02</v>
      </c>
      <c r="S471" t="s">
        <v>97</v>
      </c>
      <c r="T471">
        <v>5</v>
      </c>
      <c r="U471">
        <v>97.85</v>
      </c>
      <c r="V471" t="s">
        <v>33</v>
      </c>
      <c r="W471">
        <v>107</v>
      </c>
      <c r="X471">
        <v>92.72</v>
      </c>
      <c r="Y471" t="s">
        <v>74</v>
      </c>
      <c r="Z471">
        <v>5</v>
      </c>
      <c r="AA471">
        <v>96.03</v>
      </c>
      <c r="AB471" t="s">
        <v>97</v>
      </c>
      <c r="AC471">
        <v>5</v>
      </c>
      <c r="AD471">
        <v>97.85</v>
      </c>
      <c r="AE471" t="s">
        <v>33</v>
      </c>
    </row>
    <row r="472" spans="1:31">
      <c r="A472">
        <v>471</v>
      </c>
      <c r="B472" t="s">
        <v>2927</v>
      </c>
      <c r="C472" t="s">
        <v>2928</v>
      </c>
      <c r="D472" t="s">
        <v>2929</v>
      </c>
      <c r="E472" t="s">
        <v>2930</v>
      </c>
      <c r="F472" t="s">
        <v>2931</v>
      </c>
      <c r="G472">
        <v>107</v>
      </c>
      <c r="H472" t="s">
        <v>27630</v>
      </c>
      <c r="I472">
        <v>2019</v>
      </c>
      <c r="J472">
        <v>2024</v>
      </c>
      <c r="K472">
        <v>22</v>
      </c>
      <c r="L472">
        <v>98.34</v>
      </c>
      <c r="M472" t="s">
        <v>33</v>
      </c>
      <c r="N472">
        <v>107</v>
      </c>
      <c r="O472">
        <v>92.72</v>
      </c>
      <c r="P472" t="s">
        <v>74</v>
      </c>
      <c r="Q472">
        <v>5</v>
      </c>
      <c r="R472">
        <v>96.02</v>
      </c>
      <c r="S472" t="s">
        <v>97</v>
      </c>
      <c r="T472">
        <v>2</v>
      </c>
      <c r="U472">
        <v>91.98</v>
      </c>
      <c r="V472" t="s">
        <v>98</v>
      </c>
      <c r="W472">
        <v>107</v>
      </c>
      <c r="X472">
        <v>92.72</v>
      </c>
      <c r="Y472" t="s">
        <v>74</v>
      </c>
      <c r="Z472">
        <v>5</v>
      </c>
      <c r="AA472">
        <v>96.03</v>
      </c>
      <c r="AB472" t="s">
        <v>97</v>
      </c>
      <c r="AC472">
        <v>2</v>
      </c>
      <c r="AD472">
        <v>91.99</v>
      </c>
      <c r="AE472" t="s">
        <v>98</v>
      </c>
    </row>
    <row r="473" spans="1:31">
      <c r="A473">
        <v>472</v>
      </c>
      <c r="B473" t="s">
        <v>2932</v>
      </c>
      <c r="C473" t="s">
        <v>2933</v>
      </c>
      <c r="D473" t="s">
        <v>2934</v>
      </c>
      <c r="E473" t="s">
        <v>2935</v>
      </c>
      <c r="F473" t="s">
        <v>208</v>
      </c>
      <c r="G473">
        <v>107</v>
      </c>
      <c r="H473" t="s">
        <v>1215</v>
      </c>
      <c r="I473">
        <v>2020</v>
      </c>
      <c r="J473">
        <v>2024</v>
      </c>
      <c r="K473">
        <v>11</v>
      </c>
      <c r="L473">
        <v>93.06</v>
      </c>
      <c r="M473" t="s">
        <v>74</v>
      </c>
      <c r="N473">
        <v>107</v>
      </c>
      <c r="O473">
        <v>92.72</v>
      </c>
      <c r="P473" t="s">
        <v>74</v>
      </c>
      <c r="Q473">
        <v>5</v>
      </c>
      <c r="R473">
        <v>96.02</v>
      </c>
      <c r="S473" t="s">
        <v>97</v>
      </c>
      <c r="T473">
        <v>2</v>
      </c>
      <c r="U473">
        <v>91.98</v>
      </c>
      <c r="V473" t="s">
        <v>98</v>
      </c>
      <c r="W473">
        <v>107</v>
      </c>
      <c r="X473">
        <v>92.72</v>
      </c>
      <c r="Y473" t="s">
        <v>74</v>
      </c>
      <c r="Z473">
        <v>5</v>
      </c>
      <c r="AA473">
        <v>96.03</v>
      </c>
      <c r="AB473" t="s">
        <v>97</v>
      </c>
      <c r="AC473">
        <v>2</v>
      </c>
      <c r="AD473">
        <v>91.99</v>
      </c>
      <c r="AE473" t="s">
        <v>98</v>
      </c>
    </row>
    <row r="474" spans="1:31">
      <c r="A474">
        <v>473</v>
      </c>
      <c r="B474" t="s">
        <v>2936</v>
      </c>
      <c r="C474" t="s">
        <v>2937</v>
      </c>
      <c r="D474" t="s">
        <v>2938</v>
      </c>
      <c r="E474" t="s">
        <v>2939</v>
      </c>
      <c r="G474">
        <v>107</v>
      </c>
      <c r="H474" t="s">
        <v>27631</v>
      </c>
      <c r="I474">
        <v>2020</v>
      </c>
      <c r="J474">
        <v>2022</v>
      </c>
      <c r="K474">
        <v>5</v>
      </c>
      <c r="L474">
        <v>77</v>
      </c>
      <c r="M474" t="s">
        <v>80</v>
      </c>
      <c r="N474">
        <v>107</v>
      </c>
      <c r="O474">
        <v>92.72</v>
      </c>
      <c r="P474" t="s">
        <v>74</v>
      </c>
      <c r="Q474">
        <v>4</v>
      </c>
      <c r="R474">
        <v>93.83</v>
      </c>
      <c r="S474" t="s">
        <v>50</v>
      </c>
      <c r="T474">
        <v>3</v>
      </c>
      <c r="U474">
        <v>95.19</v>
      </c>
      <c r="V474" t="s">
        <v>49</v>
      </c>
      <c r="W474">
        <v>107</v>
      </c>
      <c r="X474">
        <v>92.72</v>
      </c>
      <c r="Y474" t="s">
        <v>74</v>
      </c>
      <c r="Z474">
        <v>4</v>
      </c>
      <c r="AA474">
        <v>93.83</v>
      </c>
      <c r="AB474" t="s">
        <v>50</v>
      </c>
      <c r="AC474">
        <v>3</v>
      </c>
      <c r="AD474">
        <v>95.23</v>
      </c>
      <c r="AE474" t="s">
        <v>49</v>
      </c>
    </row>
    <row r="475" spans="1:31">
      <c r="A475">
        <v>474</v>
      </c>
      <c r="B475" t="s">
        <v>2940</v>
      </c>
      <c r="C475" t="s">
        <v>2941</v>
      </c>
      <c r="D475" t="s">
        <v>2942</v>
      </c>
      <c r="E475" t="s">
        <v>55</v>
      </c>
      <c r="F475" t="s">
        <v>56</v>
      </c>
      <c r="G475">
        <v>107</v>
      </c>
      <c r="H475" t="s">
        <v>961</v>
      </c>
      <c r="I475">
        <v>2023</v>
      </c>
      <c r="J475">
        <v>2024</v>
      </c>
      <c r="K475">
        <v>12</v>
      </c>
      <c r="L475">
        <v>94.11</v>
      </c>
      <c r="M475" t="s">
        <v>50</v>
      </c>
      <c r="N475">
        <v>108</v>
      </c>
      <c r="O475">
        <v>92.81</v>
      </c>
      <c r="P475" t="s">
        <v>74</v>
      </c>
      <c r="Q475">
        <v>4</v>
      </c>
      <c r="R475">
        <v>93.83</v>
      </c>
      <c r="S475" t="s">
        <v>50</v>
      </c>
      <c r="T475">
        <v>1</v>
      </c>
      <c r="U475">
        <v>85.52</v>
      </c>
      <c r="V475" t="s">
        <v>196</v>
      </c>
      <c r="W475">
        <v>108</v>
      </c>
      <c r="X475">
        <v>92.83</v>
      </c>
      <c r="Y475" t="s">
        <v>74</v>
      </c>
      <c r="Z475">
        <v>4</v>
      </c>
      <c r="AA475">
        <v>93.83</v>
      </c>
      <c r="AB475" t="s">
        <v>50</v>
      </c>
      <c r="AC475">
        <v>1</v>
      </c>
      <c r="AD475">
        <v>85.52</v>
      </c>
      <c r="AE475" t="s">
        <v>196</v>
      </c>
    </row>
    <row r="476" spans="1:31">
      <c r="A476">
        <v>475</v>
      </c>
      <c r="B476" t="s">
        <v>171</v>
      </c>
      <c r="C476" t="s">
        <v>172</v>
      </c>
      <c r="D476" t="s">
        <v>173</v>
      </c>
      <c r="E476" t="s">
        <v>174</v>
      </c>
      <c r="F476" t="s">
        <v>140</v>
      </c>
      <c r="G476">
        <v>106</v>
      </c>
      <c r="H476" t="s">
        <v>27201</v>
      </c>
      <c r="I476">
        <v>2019</v>
      </c>
      <c r="J476">
        <v>2024</v>
      </c>
      <c r="K476">
        <v>15</v>
      </c>
      <c r="L476">
        <v>96.1</v>
      </c>
      <c r="M476" t="s">
        <v>97</v>
      </c>
      <c r="N476">
        <v>106</v>
      </c>
      <c r="O476">
        <v>92.63</v>
      </c>
      <c r="P476" t="s">
        <v>74</v>
      </c>
      <c r="Q476">
        <v>3</v>
      </c>
      <c r="R476">
        <v>89.22</v>
      </c>
      <c r="S476" t="s">
        <v>62</v>
      </c>
      <c r="T476">
        <v>3</v>
      </c>
      <c r="U476">
        <v>95.19</v>
      </c>
      <c r="V476" t="s">
        <v>49</v>
      </c>
      <c r="W476">
        <v>106</v>
      </c>
      <c r="X476">
        <v>92.63</v>
      </c>
      <c r="Y476" t="s">
        <v>74</v>
      </c>
      <c r="Z476">
        <v>3</v>
      </c>
      <c r="AA476">
        <v>89.24</v>
      </c>
      <c r="AB476" t="s">
        <v>62</v>
      </c>
      <c r="AC476">
        <v>3</v>
      </c>
      <c r="AD476">
        <v>95.23</v>
      </c>
      <c r="AE476" t="s">
        <v>49</v>
      </c>
    </row>
    <row r="477" spans="1:31">
      <c r="A477">
        <v>476</v>
      </c>
      <c r="B477" t="s">
        <v>2943</v>
      </c>
      <c r="C477" t="s">
        <v>2944</v>
      </c>
      <c r="D477" t="s">
        <v>2945</v>
      </c>
      <c r="E477" t="s">
        <v>2946</v>
      </c>
      <c r="F477" t="s">
        <v>2947</v>
      </c>
      <c r="G477">
        <v>106</v>
      </c>
      <c r="H477" t="s">
        <v>27632</v>
      </c>
      <c r="I477">
        <v>2019</v>
      </c>
      <c r="J477">
        <v>2023</v>
      </c>
      <c r="K477">
        <v>7</v>
      </c>
      <c r="L477">
        <v>85.02</v>
      </c>
      <c r="M477" t="s">
        <v>235</v>
      </c>
      <c r="N477">
        <v>106</v>
      </c>
      <c r="O477">
        <v>92.63</v>
      </c>
      <c r="P477" t="s">
        <v>74</v>
      </c>
      <c r="Q477">
        <v>4</v>
      </c>
      <c r="R477">
        <v>93.83</v>
      </c>
      <c r="S477" t="s">
        <v>50</v>
      </c>
      <c r="T477">
        <v>2</v>
      </c>
      <c r="U477">
        <v>91.98</v>
      </c>
      <c r="V477" t="s">
        <v>98</v>
      </c>
      <c r="W477">
        <v>105</v>
      </c>
      <c r="X477">
        <v>92.57</v>
      </c>
      <c r="Y477" t="s">
        <v>74</v>
      </c>
      <c r="Z477">
        <v>4</v>
      </c>
      <c r="AA477">
        <v>93.83</v>
      </c>
      <c r="AB477" t="s">
        <v>50</v>
      </c>
      <c r="AC477">
        <v>2</v>
      </c>
      <c r="AD477">
        <v>91.99</v>
      </c>
      <c r="AE477" t="s">
        <v>98</v>
      </c>
    </row>
    <row r="478" spans="1:31">
      <c r="A478">
        <v>477</v>
      </c>
      <c r="B478" t="s">
        <v>2948</v>
      </c>
      <c r="C478" t="s">
        <v>2949</v>
      </c>
      <c r="D478" t="s">
        <v>2950</v>
      </c>
      <c r="E478" t="s">
        <v>2951</v>
      </c>
      <c r="F478" t="s">
        <v>2952</v>
      </c>
      <c r="G478">
        <v>106</v>
      </c>
      <c r="H478" t="s">
        <v>27633</v>
      </c>
      <c r="I478">
        <v>2019</v>
      </c>
      <c r="J478">
        <v>2024</v>
      </c>
      <c r="K478">
        <v>13</v>
      </c>
      <c r="L478">
        <v>94.77</v>
      </c>
      <c r="M478" t="s">
        <v>49</v>
      </c>
      <c r="N478">
        <v>106</v>
      </c>
      <c r="O478">
        <v>92.63</v>
      </c>
      <c r="P478" t="s">
        <v>74</v>
      </c>
      <c r="Q478">
        <v>2</v>
      </c>
      <c r="R478">
        <v>81.349999999999994</v>
      </c>
      <c r="S478" t="s">
        <v>214</v>
      </c>
      <c r="T478">
        <v>1</v>
      </c>
      <c r="U478">
        <v>85.52</v>
      </c>
      <c r="V478" t="s">
        <v>196</v>
      </c>
      <c r="W478">
        <v>106</v>
      </c>
      <c r="X478">
        <v>92.63</v>
      </c>
      <c r="Y478" t="s">
        <v>74</v>
      </c>
      <c r="Z478">
        <v>2</v>
      </c>
      <c r="AA478">
        <v>81.349999999999994</v>
      </c>
      <c r="AB478" t="s">
        <v>214</v>
      </c>
      <c r="AC478">
        <v>1</v>
      </c>
      <c r="AD478">
        <v>85.52</v>
      </c>
      <c r="AE478" t="s">
        <v>196</v>
      </c>
    </row>
    <row r="479" spans="1:31">
      <c r="A479">
        <v>478</v>
      </c>
      <c r="B479" t="s">
        <v>2953</v>
      </c>
      <c r="C479" t="s">
        <v>2954</v>
      </c>
      <c r="D479" t="s">
        <v>2955</v>
      </c>
      <c r="E479" t="s">
        <v>2956</v>
      </c>
      <c r="F479" t="s">
        <v>2957</v>
      </c>
      <c r="G479">
        <v>106</v>
      </c>
      <c r="H479" t="s">
        <v>961</v>
      </c>
      <c r="I479">
        <v>2020</v>
      </c>
      <c r="J479">
        <v>2024</v>
      </c>
      <c r="K479">
        <v>9</v>
      </c>
      <c r="L479">
        <v>89.83</v>
      </c>
      <c r="M479" t="s">
        <v>86</v>
      </c>
      <c r="N479">
        <v>106</v>
      </c>
      <c r="O479">
        <v>92.63</v>
      </c>
      <c r="P479" t="s">
        <v>74</v>
      </c>
      <c r="Q479">
        <v>6</v>
      </c>
      <c r="R479">
        <v>97.67</v>
      </c>
      <c r="S479" t="s">
        <v>33</v>
      </c>
      <c r="T479">
        <v>5</v>
      </c>
      <c r="U479">
        <v>97.85</v>
      </c>
      <c r="V479" t="s">
        <v>33</v>
      </c>
      <c r="W479">
        <v>106</v>
      </c>
      <c r="X479">
        <v>92.63</v>
      </c>
      <c r="Y479" t="s">
        <v>74</v>
      </c>
      <c r="Z479">
        <v>6</v>
      </c>
      <c r="AA479">
        <v>97.67</v>
      </c>
      <c r="AB479" t="s">
        <v>33</v>
      </c>
      <c r="AC479">
        <v>5</v>
      </c>
      <c r="AD479">
        <v>97.85</v>
      </c>
      <c r="AE479" t="s">
        <v>33</v>
      </c>
    </row>
    <row r="480" spans="1:31">
      <c r="A480">
        <v>479</v>
      </c>
      <c r="B480" t="s">
        <v>2958</v>
      </c>
      <c r="C480" t="s">
        <v>2959</v>
      </c>
      <c r="D480" t="s">
        <v>2960</v>
      </c>
      <c r="E480" t="s">
        <v>2961</v>
      </c>
      <c r="F480" t="s">
        <v>2962</v>
      </c>
      <c r="G480">
        <v>106</v>
      </c>
      <c r="H480" t="s">
        <v>27634</v>
      </c>
      <c r="I480">
        <v>2019</v>
      </c>
      <c r="J480">
        <v>2020</v>
      </c>
      <c r="K480">
        <v>2</v>
      </c>
      <c r="L480">
        <v>50.7</v>
      </c>
      <c r="M480" t="s">
        <v>300</v>
      </c>
      <c r="N480">
        <v>106</v>
      </c>
      <c r="O480">
        <v>92.63</v>
      </c>
      <c r="P480" t="s">
        <v>74</v>
      </c>
      <c r="Q480">
        <v>2</v>
      </c>
      <c r="R480">
        <v>81.349999999999994</v>
      </c>
      <c r="S480" t="s">
        <v>214</v>
      </c>
      <c r="T480">
        <v>2</v>
      </c>
      <c r="U480">
        <v>91.98</v>
      </c>
      <c r="V480" t="s">
        <v>98</v>
      </c>
      <c r="W480">
        <v>106</v>
      </c>
      <c r="X480">
        <v>92.63</v>
      </c>
      <c r="Y480" t="s">
        <v>74</v>
      </c>
      <c r="Z480">
        <v>2</v>
      </c>
      <c r="AA480">
        <v>81.349999999999994</v>
      </c>
      <c r="AB480" t="s">
        <v>214</v>
      </c>
      <c r="AC480">
        <v>2</v>
      </c>
      <c r="AD480">
        <v>91.99</v>
      </c>
      <c r="AE480" t="s">
        <v>98</v>
      </c>
    </row>
    <row r="481" spans="1:31">
      <c r="A481">
        <v>480</v>
      </c>
      <c r="B481" t="s">
        <v>2963</v>
      </c>
      <c r="C481" t="s">
        <v>2964</v>
      </c>
      <c r="D481" t="s">
        <v>2965</v>
      </c>
      <c r="E481" t="s">
        <v>2855</v>
      </c>
      <c r="F481" t="s">
        <v>2856</v>
      </c>
      <c r="G481">
        <v>105</v>
      </c>
      <c r="H481" t="s">
        <v>27635</v>
      </c>
      <c r="I481">
        <v>2019</v>
      </c>
      <c r="J481">
        <v>2024</v>
      </c>
      <c r="K481">
        <v>13</v>
      </c>
      <c r="L481">
        <v>94.77</v>
      </c>
      <c r="M481" t="s">
        <v>49</v>
      </c>
      <c r="N481">
        <v>105</v>
      </c>
      <c r="O481">
        <v>92.55</v>
      </c>
      <c r="P481" t="s">
        <v>74</v>
      </c>
      <c r="Q481">
        <v>6</v>
      </c>
      <c r="R481">
        <v>97.67</v>
      </c>
      <c r="S481" t="s">
        <v>33</v>
      </c>
      <c r="T481">
        <v>5</v>
      </c>
      <c r="U481">
        <v>97.85</v>
      </c>
      <c r="V481" t="s">
        <v>33</v>
      </c>
      <c r="W481">
        <v>105</v>
      </c>
      <c r="X481">
        <v>92.57</v>
      </c>
      <c r="Y481" t="s">
        <v>74</v>
      </c>
      <c r="Z481">
        <v>6</v>
      </c>
      <c r="AA481">
        <v>97.67</v>
      </c>
      <c r="AB481" t="s">
        <v>33</v>
      </c>
      <c r="AC481">
        <v>5</v>
      </c>
      <c r="AD481">
        <v>97.85</v>
      </c>
      <c r="AE481" t="s">
        <v>33</v>
      </c>
    </row>
    <row r="482" spans="1:31">
      <c r="A482">
        <v>481</v>
      </c>
      <c r="B482" t="s">
        <v>2966</v>
      </c>
      <c r="C482" t="s">
        <v>2967</v>
      </c>
      <c r="D482" t="s">
        <v>2968</v>
      </c>
      <c r="E482" t="s">
        <v>2969</v>
      </c>
      <c r="F482" t="s">
        <v>2970</v>
      </c>
      <c r="G482">
        <v>105</v>
      </c>
      <c r="H482" t="s">
        <v>961</v>
      </c>
      <c r="I482">
        <v>2019</v>
      </c>
      <c r="J482">
        <v>2023</v>
      </c>
      <c r="K482">
        <v>4</v>
      </c>
      <c r="L482">
        <v>71.010000000000005</v>
      </c>
      <c r="M482" t="s">
        <v>180</v>
      </c>
      <c r="N482">
        <v>105</v>
      </c>
      <c r="O482">
        <v>92.55</v>
      </c>
      <c r="P482" t="s">
        <v>74</v>
      </c>
      <c r="Q482">
        <v>3</v>
      </c>
      <c r="R482">
        <v>89.22</v>
      </c>
      <c r="S482" t="s">
        <v>62</v>
      </c>
      <c r="T482">
        <v>2</v>
      </c>
      <c r="U482">
        <v>91.98</v>
      </c>
      <c r="V482" t="s">
        <v>98</v>
      </c>
      <c r="W482">
        <v>105</v>
      </c>
      <c r="X482">
        <v>92.57</v>
      </c>
      <c r="Y482" t="s">
        <v>74</v>
      </c>
      <c r="Z482">
        <v>3</v>
      </c>
      <c r="AA482">
        <v>89.24</v>
      </c>
      <c r="AB482" t="s">
        <v>62</v>
      </c>
      <c r="AC482">
        <v>2</v>
      </c>
      <c r="AD482">
        <v>91.99</v>
      </c>
      <c r="AE482" t="s">
        <v>98</v>
      </c>
    </row>
    <row r="483" spans="1:31">
      <c r="A483">
        <v>482</v>
      </c>
      <c r="B483" t="s">
        <v>2971</v>
      </c>
      <c r="C483" t="s">
        <v>2972</v>
      </c>
      <c r="D483" t="s">
        <v>2973</v>
      </c>
      <c r="E483" t="s">
        <v>855</v>
      </c>
      <c r="F483" t="s">
        <v>2974</v>
      </c>
      <c r="G483">
        <v>105</v>
      </c>
      <c r="H483" t="s">
        <v>27636</v>
      </c>
      <c r="I483">
        <v>2022</v>
      </c>
      <c r="J483">
        <v>2023</v>
      </c>
      <c r="K483">
        <v>12</v>
      </c>
      <c r="L483">
        <v>94.11</v>
      </c>
      <c r="M483" t="s">
        <v>50</v>
      </c>
      <c r="N483">
        <v>105</v>
      </c>
      <c r="O483">
        <v>92.55</v>
      </c>
      <c r="P483" t="s">
        <v>74</v>
      </c>
      <c r="Q483">
        <v>6</v>
      </c>
      <c r="R483">
        <v>97.67</v>
      </c>
      <c r="S483" t="s">
        <v>33</v>
      </c>
      <c r="T483">
        <v>4</v>
      </c>
      <c r="U483">
        <v>96.8</v>
      </c>
      <c r="V483" t="s">
        <v>22</v>
      </c>
      <c r="W483">
        <v>105</v>
      </c>
      <c r="X483">
        <v>92.57</v>
      </c>
      <c r="Y483" t="s">
        <v>74</v>
      </c>
      <c r="Z483">
        <v>6</v>
      </c>
      <c r="AA483">
        <v>97.67</v>
      </c>
      <c r="AB483" t="s">
        <v>33</v>
      </c>
      <c r="AC483">
        <v>4</v>
      </c>
      <c r="AD483">
        <v>96.83</v>
      </c>
      <c r="AE483" t="s">
        <v>22</v>
      </c>
    </row>
    <row r="484" spans="1:31">
      <c r="A484">
        <v>483</v>
      </c>
      <c r="B484" t="s">
        <v>2975</v>
      </c>
      <c r="C484" t="s">
        <v>2976</v>
      </c>
      <c r="D484" t="s">
        <v>2977</v>
      </c>
      <c r="E484" t="s">
        <v>2978</v>
      </c>
      <c r="F484" t="s">
        <v>2979</v>
      </c>
      <c r="G484">
        <v>105</v>
      </c>
      <c r="H484" t="s">
        <v>27637</v>
      </c>
      <c r="I484">
        <v>2021</v>
      </c>
      <c r="J484">
        <v>2024</v>
      </c>
      <c r="K484">
        <v>21</v>
      </c>
      <c r="L484">
        <v>98.04</v>
      </c>
      <c r="M484" t="s">
        <v>33</v>
      </c>
      <c r="N484">
        <v>105</v>
      </c>
      <c r="O484">
        <v>92.55</v>
      </c>
      <c r="P484" t="s">
        <v>74</v>
      </c>
      <c r="Q484">
        <v>6</v>
      </c>
      <c r="R484">
        <v>97.67</v>
      </c>
      <c r="S484" t="s">
        <v>33</v>
      </c>
      <c r="T484">
        <v>4</v>
      </c>
      <c r="U484">
        <v>96.8</v>
      </c>
      <c r="V484" t="s">
        <v>22</v>
      </c>
      <c r="W484">
        <v>105</v>
      </c>
      <c r="X484">
        <v>92.57</v>
      </c>
      <c r="Y484" t="s">
        <v>74</v>
      </c>
      <c r="Z484">
        <v>6</v>
      </c>
      <c r="AA484">
        <v>97.67</v>
      </c>
      <c r="AB484" t="s">
        <v>33</v>
      </c>
      <c r="AC484">
        <v>4</v>
      </c>
      <c r="AD484">
        <v>96.83</v>
      </c>
      <c r="AE484" t="s">
        <v>22</v>
      </c>
    </row>
    <row r="485" spans="1:31">
      <c r="A485">
        <v>484</v>
      </c>
      <c r="B485" t="s">
        <v>2980</v>
      </c>
      <c r="C485" t="s">
        <v>2981</v>
      </c>
      <c r="D485" t="s">
        <v>2982</v>
      </c>
      <c r="E485" t="s">
        <v>2983</v>
      </c>
      <c r="F485" t="s">
        <v>2984</v>
      </c>
      <c r="G485">
        <v>104</v>
      </c>
      <c r="H485" t="s">
        <v>27638</v>
      </c>
      <c r="I485">
        <v>2019</v>
      </c>
      <c r="J485">
        <v>2022</v>
      </c>
      <c r="K485">
        <v>8</v>
      </c>
      <c r="L485">
        <v>87.79</v>
      </c>
      <c r="M485" t="s">
        <v>51</v>
      </c>
      <c r="N485">
        <v>104</v>
      </c>
      <c r="O485">
        <v>92.49</v>
      </c>
      <c r="P485" t="s">
        <v>98</v>
      </c>
      <c r="Q485">
        <v>3</v>
      </c>
      <c r="R485">
        <v>89.22</v>
      </c>
      <c r="S485" t="s">
        <v>62</v>
      </c>
      <c r="T485">
        <v>2</v>
      </c>
      <c r="U485">
        <v>91.98</v>
      </c>
      <c r="V485" t="s">
        <v>98</v>
      </c>
      <c r="W485">
        <v>103</v>
      </c>
      <c r="X485">
        <v>92.46</v>
      </c>
      <c r="Y485" t="s">
        <v>98</v>
      </c>
      <c r="Z485">
        <v>3</v>
      </c>
      <c r="AA485">
        <v>89.24</v>
      </c>
      <c r="AB485" t="s">
        <v>62</v>
      </c>
      <c r="AC485">
        <v>2</v>
      </c>
      <c r="AD485">
        <v>91.99</v>
      </c>
      <c r="AE485" t="s">
        <v>98</v>
      </c>
    </row>
    <row r="486" spans="1:31">
      <c r="A486">
        <v>485</v>
      </c>
      <c r="B486" t="s">
        <v>2985</v>
      </c>
      <c r="C486" t="s">
        <v>2986</v>
      </c>
      <c r="D486" t="s">
        <v>2987</v>
      </c>
      <c r="E486" t="s">
        <v>2988</v>
      </c>
      <c r="F486" t="s">
        <v>2989</v>
      </c>
      <c r="G486">
        <v>104</v>
      </c>
      <c r="H486" t="s">
        <v>961</v>
      </c>
      <c r="I486">
        <v>2019</v>
      </c>
      <c r="J486">
        <v>2021</v>
      </c>
      <c r="K486">
        <v>2</v>
      </c>
      <c r="L486">
        <v>50.7</v>
      </c>
      <c r="M486" t="s">
        <v>300</v>
      </c>
      <c r="N486">
        <v>104</v>
      </c>
      <c r="O486">
        <v>92.49</v>
      </c>
      <c r="P486" t="s">
        <v>98</v>
      </c>
      <c r="Q486">
        <v>2</v>
      </c>
      <c r="R486">
        <v>81.349999999999994</v>
      </c>
      <c r="S486" t="s">
        <v>214</v>
      </c>
      <c r="T486">
        <v>1</v>
      </c>
      <c r="U486">
        <v>85.52</v>
      </c>
      <c r="V486" t="s">
        <v>196</v>
      </c>
      <c r="W486">
        <v>103</v>
      </c>
      <c r="X486">
        <v>92.46</v>
      </c>
      <c r="Y486" t="s">
        <v>98</v>
      </c>
      <c r="Z486">
        <v>2</v>
      </c>
      <c r="AA486">
        <v>81.349999999999994</v>
      </c>
      <c r="AB486" t="s">
        <v>214</v>
      </c>
      <c r="AC486">
        <v>1</v>
      </c>
      <c r="AD486">
        <v>85.52</v>
      </c>
      <c r="AE486" t="s">
        <v>196</v>
      </c>
    </row>
    <row r="487" spans="1:31">
      <c r="A487">
        <v>486</v>
      </c>
      <c r="B487" t="s">
        <v>2990</v>
      </c>
      <c r="C487" t="s">
        <v>2991</v>
      </c>
      <c r="D487" t="s">
        <v>2992</v>
      </c>
      <c r="E487" t="s">
        <v>2993</v>
      </c>
      <c r="F487" t="s">
        <v>2994</v>
      </c>
      <c r="G487">
        <v>104</v>
      </c>
      <c r="H487" t="s">
        <v>27639</v>
      </c>
      <c r="I487">
        <v>2020</v>
      </c>
      <c r="J487">
        <v>2024</v>
      </c>
      <c r="K487">
        <v>6</v>
      </c>
      <c r="L487">
        <v>81.52</v>
      </c>
      <c r="M487" t="s">
        <v>125</v>
      </c>
      <c r="N487">
        <v>104</v>
      </c>
      <c r="O487">
        <v>92.49</v>
      </c>
      <c r="P487" t="s">
        <v>98</v>
      </c>
      <c r="Q487">
        <v>2</v>
      </c>
      <c r="R487">
        <v>81.349999999999994</v>
      </c>
      <c r="S487" t="s">
        <v>214</v>
      </c>
      <c r="T487">
        <v>2</v>
      </c>
      <c r="U487">
        <v>91.98</v>
      </c>
      <c r="V487" t="s">
        <v>98</v>
      </c>
      <c r="W487">
        <v>102</v>
      </c>
      <c r="X487">
        <v>92.35</v>
      </c>
      <c r="Y487" t="s">
        <v>98</v>
      </c>
      <c r="Z487">
        <v>2</v>
      </c>
      <c r="AA487">
        <v>81.349999999999994</v>
      </c>
      <c r="AB487" t="s">
        <v>214</v>
      </c>
      <c r="AC487">
        <v>2</v>
      </c>
      <c r="AD487">
        <v>91.99</v>
      </c>
      <c r="AE487" t="s">
        <v>98</v>
      </c>
    </row>
    <row r="488" spans="1:31">
      <c r="A488">
        <v>487</v>
      </c>
      <c r="B488" t="s">
        <v>2995</v>
      </c>
      <c r="C488" t="s">
        <v>2996</v>
      </c>
      <c r="D488" t="s">
        <v>2997</v>
      </c>
      <c r="E488" t="s">
        <v>2998</v>
      </c>
      <c r="F488" t="s">
        <v>2999</v>
      </c>
      <c r="G488">
        <v>104</v>
      </c>
      <c r="H488" t="s">
        <v>27640</v>
      </c>
      <c r="I488">
        <v>2021</v>
      </c>
      <c r="J488">
        <v>2024</v>
      </c>
      <c r="K488">
        <v>12</v>
      </c>
      <c r="L488">
        <v>94.11</v>
      </c>
      <c r="M488" t="s">
        <v>50</v>
      </c>
      <c r="N488">
        <v>104</v>
      </c>
      <c r="O488">
        <v>92.49</v>
      </c>
      <c r="P488" t="s">
        <v>98</v>
      </c>
      <c r="Q488">
        <v>7</v>
      </c>
      <c r="R488">
        <v>98.6</v>
      </c>
      <c r="S488" t="s">
        <v>16</v>
      </c>
      <c r="T488">
        <v>6</v>
      </c>
      <c r="U488">
        <v>98.48</v>
      </c>
      <c r="V488" t="s">
        <v>33</v>
      </c>
      <c r="W488">
        <v>104</v>
      </c>
      <c r="X488">
        <v>92.49</v>
      </c>
      <c r="Y488" t="s">
        <v>98</v>
      </c>
      <c r="Z488">
        <v>7</v>
      </c>
      <c r="AA488">
        <v>98.6</v>
      </c>
      <c r="AB488" t="s">
        <v>16</v>
      </c>
      <c r="AC488">
        <v>6</v>
      </c>
      <c r="AD488">
        <v>98.48</v>
      </c>
      <c r="AE488" t="s">
        <v>33</v>
      </c>
    </row>
    <row r="489" spans="1:31">
      <c r="A489">
        <v>488</v>
      </c>
      <c r="B489" t="s">
        <v>3000</v>
      </c>
      <c r="C489" t="s">
        <v>3001</v>
      </c>
      <c r="D489" t="s">
        <v>3002</v>
      </c>
      <c r="E489" t="s">
        <v>3003</v>
      </c>
      <c r="F489" t="s">
        <v>408</v>
      </c>
      <c r="G489">
        <v>104</v>
      </c>
      <c r="H489" t="s">
        <v>27641</v>
      </c>
      <c r="I489">
        <v>2023</v>
      </c>
      <c r="J489">
        <v>2024</v>
      </c>
      <c r="K489">
        <v>5</v>
      </c>
      <c r="L489">
        <v>77</v>
      </c>
      <c r="M489" t="s">
        <v>80</v>
      </c>
      <c r="N489">
        <v>104</v>
      </c>
      <c r="O489">
        <v>92.49</v>
      </c>
      <c r="P489" t="s">
        <v>98</v>
      </c>
      <c r="Q489">
        <v>2</v>
      </c>
      <c r="R489">
        <v>81.349999999999994</v>
      </c>
      <c r="S489" t="s">
        <v>214</v>
      </c>
      <c r="T489">
        <v>1</v>
      </c>
      <c r="U489">
        <v>85.52</v>
      </c>
      <c r="V489" t="s">
        <v>196</v>
      </c>
      <c r="W489">
        <v>104</v>
      </c>
      <c r="X489">
        <v>92.49</v>
      </c>
      <c r="Y489" t="s">
        <v>98</v>
      </c>
      <c r="Z489">
        <v>2</v>
      </c>
      <c r="AA489">
        <v>81.349999999999994</v>
      </c>
      <c r="AB489" t="s">
        <v>214</v>
      </c>
      <c r="AC489">
        <v>1</v>
      </c>
      <c r="AD489">
        <v>85.52</v>
      </c>
      <c r="AE489" t="s">
        <v>196</v>
      </c>
    </row>
    <row r="490" spans="1:31">
      <c r="A490">
        <v>489</v>
      </c>
      <c r="B490" t="s">
        <v>3004</v>
      </c>
      <c r="C490" t="s">
        <v>3005</v>
      </c>
      <c r="D490" t="s">
        <v>3006</v>
      </c>
      <c r="E490" t="s">
        <v>3007</v>
      </c>
      <c r="F490" t="s">
        <v>3008</v>
      </c>
      <c r="G490">
        <v>103</v>
      </c>
      <c r="H490" t="s">
        <v>27642</v>
      </c>
      <c r="I490">
        <v>2019</v>
      </c>
      <c r="J490">
        <v>2024</v>
      </c>
      <c r="K490">
        <v>22</v>
      </c>
      <c r="L490">
        <v>98.34</v>
      </c>
      <c r="M490" t="s">
        <v>33</v>
      </c>
      <c r="N490">
        <v>103</v>
      </c>
      <c r="O490">
        <v>92.4</v>
      </c>
      <c r="P490" t="s">
        <v>98</v>
      </c>
      <c r="Q490">
        <v>7</v>
      </c>
      <c r="R490">
        <v>98.6</v>
      </c>
      <c r="S490" t="s">
        <v>16</v>
      </c>
      <c r="T490">
        <v>2</v>
      </c>
      <c r="U490">
        <v>91.98</v>
      </c>
      <c r="V490" t="s">
        <v>98</v>
      </c>
      <c r="W490">
        <v>103</v>
      </c>
      <c r="X490">
        <v>92.46</v>
      </c>
      <c r="Y490" t="s">
        <v>98</v>
      </c>
      <c r="Z490">
        <v>7</v>
      </c>
      <c r="AA490">
        <v>98.6</v>
      </c>
      <c r="AB490" t="s">
        <v>16</v>
      </c>
      <c r="AC490">
        <v>2</v>
      </c>
      <c r="AD490">
        <v>91.99</v>
      </c>
      <c r="AE490" t="s">
        <v>98</v>
      </c>
    </row>
    <row r="491" spans="1:31">
      <c r="A491">
        <v>490</v>
      </c>
      <c r="B491" t="s">
        <v>3009</v>
      </c>
      <c r="C491" t="s">
        <v>3010</v>
      </c>
      <c r="D491" t="s">
        <v>3011</v>
      </c>
      <c r="E491" t="s">
        <v>3012</v>
      </c>
      <c r="F491" t="s">
        <v>3013</v>
      </c>
      <c r="G491">
        <v>103</v>
      </c>
      <c r="H491" t="s">
        <v>27643</v>
      </c>
      <c r="I491">
        <v>2019</v>
      </c>
      <c r="J491">
        <v>2024</v>
      </c>
      <c r="K491">
        <v>17</v>
      </c>
      <c r="L491">
        <v>96.95</v>
      </c>
      <c r="M491" t="s">
        <v>22</v>
      </c>
      <c r="N491">
        <v>103</v>
      </c>
      <c r="O491">
        <v>92.4</v>
      </c>
      <c r="P491" t="s">
        <v>98</v>
      </c>
      <c r="Q491">
        <v>6</v>
      </c>
      <c r="R491">
        <v>97.67</v>
      </c>
      <c r="S491" t="s">
        <v>33</v>
      </c>
      <c r="T491">
        <v>1</v>
      </c>
      <c r="U491">
        <v>85.52</v>
      </c>
      <c r="V491" t="s">
        <v>196</v>
      </c>
      <c r="W491">
        <v>103</v>
      </c>
      <c r="X491">
        <v>92.46</v>
      </c>
      <c r="Y491" t="s">
        <v>98</v>
      </c>
      <c r="Z491">
        <v>6</v>
      </c>
      <c r="AA491">
        <v>97.67</v>
      </c>
      <c r="AB491" t="s">
        <v>33</v>
      </c>
      <c r="AC491">
        <v>1</v>
      </c>
      <c r="AD491">
        <v>85.52</v>
      </c>
      <c r="AE491" t="s">
        <v>196</v>
      </c>
    </row>
    <row r="492" spans="1:31">
      <c r="A492">
        <v>491</v>
      </c>
      <c r="B492" t="s">
        <v>3014</v>
      </c>
      <c r="C492" t="s">
        <v>3015</v>
      </c>
      <c r="D492" t="s">
        <v>3016</v>
      </c>
      <c r="E492" t="s">
        <v>3017</v>
      </c>
      <c r="F492" t="s">
        <v>3018</v>
      </c>
      <c r="G492">
        <v>103</v>
      </c>
      <c r="H492" t="s">
        <v>27644</v>
      </c>
      <c r="I492">
        <v>2020</v>
      </c>
      <c r="J492">
        <v>2024</v>
      </c>
      <c r="K492">
        <v>12</v>
      </c>
      <c r="L492">
        <v>94.11</v>
      </c>
      <c r="M492" t="s">
        <v>50</v>
      </c>
      <c r="N492">
        <v>103</v>
      </c>
      <c r="O492">
        <v>92.4</v>
      </c>
      <c r="P492" t="s">
        <v>98</v>
      </c>
      <c r="Q492">
        <v>3</v>
      </c>
      <c r="R492">
        <v>89.22</v>
      </c>
      <c r="S492" t="s">
        <v>62</v>
      </c>
      <c r="T492">
        <v>3</v>
      </c>
      <c r="U492">
        <v>95.19</v>
      </c>
      <c r="V492" t="s">
        <v>49</v>
      </c>
      <c r="W492">
        <v>103</v>
      </c>
      <c r="X492">
        <v>92.46</v>
      </c>
      <c r="Y492" t="s">
        <v>98</v>
      </c>
      <c r="Z492">
        <v>3</v>
      </c>
      <c r="AA492">
        <v>89.24</v>
      </c>
      <c r="AB492" t="s">
        <v>62</v>
      </c>
      <c r="AC492">
        <v>3</v>
      </c>
      <c r="AD492">
        <v>95.23</v>
      </c>
      <c r="AE492" t="s">
        <v>49</v>
      </c>
    </row>
    <row r="493" spans="1:31">
      <c r="A493">
        <v>492</v>
      </c>
      <c r="B493" t="s">
        <v>3019</v>
      </c>
      <c r="C493" t="s">
        <v>3020</v>
      </c>
      <c r="D493" t="s">
        <v>3021</v>
      </c>
      <c r="E493" t="s">
        <v>3022</v>
      </c>
      <c r="F493" t="s">
        <v>3023</v>
      </c>
      <c r="G493">
        <v>103</v>
      </c>
      <c r="H493" t="s">
        <v>961</v>
      </c>
      <c r="I493">
        <v>2019</v>
      </c>
      <c r="J493">
        <v>2024</v>
      </c>
      <c r="K493">
        <v>22</v>
      </c>
      <c r="L493">
        <v>98.34</v>
      </c>
      <c r="M493" t="s">
        <v>33</v>
      </c>
      <c r="N493">
        <v>103</v>
      </c>
      <c r="O493">
        <v>92.4</v>
      </c>
      <c r="P493" t="s">
        <v>98</v>
      </c>
      <c r="Q493">
        <v>6</v>
      </c>
      <c r="R493">
        <v>97.67</v>
      </c>
      <c r="S493" t="s">
        <v>33</v>
      </c>
      <c r="T493">
        <v>3</v>
      </c>
      <c r="U493">
        <v>95.19</v>
      </c>
      <c r="V493" t="s">
        <v>49</v>
      </c>
      <c r="W493">
        <v>103</v>
      </c>
      <c r="X493">
        <v>92.46</v>
      </c>
      <c r="Y493" t="s">
        <v>98</v>
      </c>
      <c r="Z493">
        <v>6</v>
      </c>
      <c r="AA493">
        <v>97.67</v>
      </c>
      <c r="AB493" t="s">
        <v>33</v>
      </c>
      <c r="AC493">
        <v>3</v>
      </c>
      <c r="AD493">
        <v>95.23</v>
      </c>
      <c r="AE493" t="s">
        <v>49</v>
      </c>
    </row>
    <row r="494" spans="1:31">
      <c r="A494">
        <v>493</v>
      </c>
      <c r="B494" t="s">
        <v>3024</v>
      </c>
      <c r="C494" t="s">
        <v>3025</v>
      </c>
      <c r="D494" t="s">
        <v>3026</v>
      </c>
      <c r="E494" t="s">
        <v>3027</v>
      </c>
      <c r="F494" t="s">
        <v>3028</v>
      </c>
      <c r="G494">
        <v>103</v>
      </c>
      <c r="H494" t="s">
        <v>27645</v>
      </c>
      <c r="I494">
        <v>2019</v>
      </c>
      <c r="J494">
        <v>2024</v>
      </c>
      <c r="K494">
        <v>15</v>
      </c>
      <c r="L494">
        <v>96.1</v>
      </c>
      <c r="M494" t="s">
        <v>97</v>
      </c>
      <c r="N494">
        <v>103</v>
      </c>
      <c r="O494">
        <v>92.4</v>
      </c>
      <c r="P494" t="s">
        <v>98</v>
      </c>
      <c r="Q494">
        <v>5</v>
      </c>
      <c r="R494">
        <v>96.02</v>
      </c>
      <c r="S494" t="s">
        <v>97</v>
      </c>
      <c r="T494">
        <v>5</v>
      </c>
      <c r="U494">
        <v>97.85</v>
      </c>
      <c r="V494" t="s">
        <v>33</v>
      </c>
      <c r="W494">
        <v>102</v>
      </c>
      <c r="X494">
        <v>92.35</v>
      </c>
      <c r="Y494" t="s">
        <v>98</v>
      </c>
      <c r="Z494">
        <v>5</v>
      </c>
      <c r="AA494">
        <v>96.03</v>
      </c>
      <c r="AB494" t="s">
        <v>97</v>
      </c>
      <c r="AC494">
        <v>5</v>
      </c>
      <c r="AD494">
        <v>97.85</v>
      </c>
      <c r="AE494" t="s">
        <v>33</v>
      </c>
    </row>
    <row r="495" spans="1:31">
      <c r="A495">
        <v>494</v>
      </c>
      <c r="B495" t="s">
        <v>3029</v>
      </c>
      <c r="C495" t="s">
        <v>3030</v>
      </c>
      <c r="D495" t="s">
        <v>3031</v>
      </c>
      <c r="E495" t="s">
        <v>876</v>
      </c>
      <c r="F495" t="s">
        <v>3032</v>
      </c>
      <c r="G495">
        <v>103</v>
      </c>
      <c r="H495" t="s">
        <v>961</v>
      </c>
      <c r="I495">
        <v>2022</v>
      </c>
      <c r="J495">
        <v>2023</v>
      </c>
      <c r="K495">
        <v>9</v>
      </c>
      <c r="L495">
        <v>89.83</v>
      </c>
      <c r="M495" t="s">
        <v>86</v>
      </c>
      <c r="N495">
        <v>104</v>
      </c>
      <c r="O495">
        <v>92.49</v>
      </c>
      <c r="P495" t="s">
        <v>98</v>
      </c>
      <c r="Q495">
        <v>5</v>
      </c>
      <c r="R495">
        <v>96.02</v>
      </c>
      <c r="S495" t="s">
        <v>97</v>
      </c>
      <c r="T495">
        <v>3</v>
      </c>
      <c r="U495">
        <v>95.19</v>
      </c>
      <c r="V495" t="s">
        <v>49</v>
      </c>
      <c r="W495">
        <v>103</v>
      </c>
      <c r="X495">
        <v>92.46</v>
      </c>
      <c r="Y495" t="s">
        <v>98</v>
      </c>
      <c r="Z495">
        <v>5</v>
      </c>
      <c r="AA495">
        <v>96.03</v>
      </c>
      <c r="AB495" t="s">
        <v>97</v>
      </c>
      <c r="AC495">
        <v>3</v>
      </c>
      <c r="AD495">
        <v>95.23</v>
      </c>
      <c r="AE495" t="s">
        <v>49</v>
      </c>
    </row>
    <row r="496" spans="1:31">
      <c r="A496">
        <v>495</v>
      </c>
      <c r="B496" t="s">
        <v>175</v>
      </c>
      <c r="C496" t="s">
        <v>176</v>
      </c>
      <c r="D496" t="s">
        <v>177</v>
      </c>
      <c r="E496" t="s">
        <v>178</v>
      </c>
      <c r="F496" t="s">
        <v>179</v>
      </c>
      <c r="G496">
        <v>102</v>
      </c>
      <c r="H496" t="s">
        <v>27202</v>
      </c>
      <c r="I496">
        <v>2023</v>
      </c>
      <c r="J496">
        <v>2024</v>
      </c>
      <c r="K496">
        <v>4</v>
      </c>
      <c r="L496">
        <v>71.010000000000005</v>
      </c>
      <c r="M496" t="s">
        <v>180</v>
      </c>
      <c r="N496">
        <v>102</v>
      </c>
      <c r="O496">
        <v>92.32</v>
      </c>
      <c r="P496" t="s">
        <v>98</v>
      </c>
      <c r="Q496">
        <v>3</v>
      </c>
      <c r="R496">
        <v>89.22</v>
      </c>
      <c r="S496" t="s">
        <v>62</v>
      </c>
      <c r="T496">
        <v>2</v>
      </c>
      <c r="U496">
        <v>91.98</v>
      </c>
      <c r="V496" t="s">
        <v>98</v>
      </c>
      <c r="W496">
        <v>102</v>
      </c>
      <c r="X496">
        <v>92.35</v>
      </c>
      <c r="Y496" t="s">
        <v>98</v>
      </c>
      <c r="Z496">
        <v>3</v>
      </c>
      <c r="AA496">
        <v>89.24</v>
      </c>
      <c r="AB496" t="s">
        <v>62</v>
      </c>
      <c r="AC496">
        <v>2</v>
      </c>
      <c r="AD496">
        <v>91.99</v>
      </c>
      <c r="AE496" t="s">
        <v>98</v>
      </c>
    </row>
    <row r="497" spans="1:31">
      <c r="A497">
        <v>496</v>
      </c>
      <c r="B497" t="s">
        <v>3033</v>
      </c>
      <c r="C497" t="s">
        <v>3034</v>
      </c>
      <c r="D497" t="s">
        <v>3035</v>
      </c>
      <c r="E497" t="s">
        <v>3036</v>
      </c>
      <c r="F497" t="s">
        <v>935</v>
      </c>
      <c r="G497">
        <v>102</v>
      </c>
      <c r="H497" t="s">
        <v>27646</v>
      </c>
      <c r="I497">
        <v>2020</v>
      </c>
      <c r="J497">
        <v>2024</v>
      </c>
      <c r="K497">
        <v>15</v>
      </c>
      <c r="L497">
        <v>96.1</v>
      </c>
      <c r="M497" t="s">
        <v>97</v>
      </c>
      <c r="N497">
        <v>102</v>
      </c>
      <c r="O497">
        <v>92.32</v>
      </c>
      <c r="P497" t="s">
        <v>98</v>
      </c>
      <c r="Q497">
        <v>5</v>
      </c>
      <c r="R497">
        <v>96.02</v>
      </c>
      <c r="S497" t="s">
        <v>97</v>
      </c>
      <c r="T497">
        <v>4</v>
      </c>
      <c r="U497">
        <v>96.8</v>
      </c>
      <c r="V497" t="s">
        <v>22</v>
      </c>
      <c r="W497">
        <v>102</v>
      </c>
      <c r="X497">
        <v>92.35</v>
      </c>
      <c r="Y497" t="s">
        <v>98</v>
      </c>
      <c r="Z497">
        <v>5</v>
      </c>
      <c r="AA497">
        <v>96.03</v>
      </c>
      <c r="AB497" t="s">
        <v>97</v>
      </c>
      <c r="AC497">
        <v>4</v>
      </c>
      <c r="AD497">
        <v>96.83</v>
      </c>
      <c r="AE497" t="s">
        <v>22</v>
      </c>
    </row>
    <row r="498" spans="1:31">
      <c r="A498">
        <v>497</v>
      </c>
      <c r="B498" t="s">
        <v>3037</v>
      </c>
      <c r="C498" t="s">
        <v>3038</v>
      </c>
      <c r="D498" t="s">
        <v>3039</v>
      </c>
      <c r="E498" t="s">
        <v>3040</v>
      </c>
      <c r="F498" t="s">
        <v>2510</v>
      </c>
      <c r="G498">
        <v>102</v>
      </c>
      <c r="H498" t="s">
        <v>961</v>
      </c>
      <c r="I498">
        <v>2019</v>
      </c>
      <c r="J498">
        <v>2024</v>
      </c>
      <c r="K498">
        <v>10</v>
      </c>
      <c r="L498">
        <v>91.54</v>
      </c>
      <c r="M498" t="s">
        <v>98</v>
      </c>
      <c r="N498">
        <v>102</v>
      </c>
      <c r="O498">
        <v>92.32</v>
      </c>
      <c r="P498" t="s">
        <v>98</v>
      </c>
      <c r="Q498">
        <v>4</v>
      </c>
      <c r="R498">
        <v>93.83</v>
      </c>
      <c r="S498" t="s">
        <v>50</v>
      </c>
      <c r="T498">
        <v>4</v>
      </c>
      <c r="U498">
        <v>96.8</v>
      </c>
      <c r="V498" t="s">
        <v>22</v>
      </c>
      <c r="W498">
        <v>102</v>
      </c>
      <c r="X498">
        <v>92.35</v>
      </c>
      <c r="Y498" t="s">
        <v>98</v>
      </c>
      <c r="Z498">
        <v>4</v>
      </c>
      <c r="AA498">
        <v>93.83</v>
      </c>
      <c r="AB498" t="s">
        <v>50</v>
      </c>
      <c r="AC498">
        <v>4</v>
      </c>
      <c r="AD498">
        <v>96.83</v>
      </c>
      <c r="AE498" t="s">
        <v>22</v>
      </c>
    </row>
    <row r="499" spans="1:31">
      <c r="A499">
        <v>498</v>
      </c>
      <c r="B499" t="s">
        <v>3041</v>
      </c>
      <c r="C499" t="s">
        <v>3042</v>
      </c>
      <c r="D499" t="s">
        <v>3043</v>
      </c>
      <c r="E499" t="s">
        <v>3044</v>
      </c>
      <c r="F499" t="s">
        <v>3045</v>
      </c>
      <c r="G499">
        <v>102</v>
      </c>
      <c r="H499" t="s">
        <v>27647</v>
      </c>
      <c r="I499">
        <v>2020</v>
      </c>
      <c r="J499">
        <v>2024</v>
      </c>
      <c r="K499">
        <v>16</v>
      </c>
      <c r="L499">
        <v>96.45</v>
      </c>
      <c r="M499" t="s">
        <v>97</v>
      </c>
      <c r="N499">
        <v>102</v>
      </c>
      <c r="O499">
        <v>92.32</v>
      </c>
      <c r="P499" t="s">
        <v>98</v>
      </c>
      <c r="Q499">
        <v>6</v>
      </c>
      <c r="R499">
        <v>97.67</v>
      </c>
      <c r="S499" t="s">
        <v>33</v>
      </c>
      <c r="T499">
        <v>6</v>
      </c>
      <c r="U499">
        <v>98.48</v>
      </c>
      <c r="V499" t="s">
        <v>33</v>
      </c>
      <c r="W499">
        <v>98</v>
      </c>
      <c r="X499">
        <v>91.9</v>
      </c>
      <c r="Y499" t="s">
        <v>98</v>
      </c>
      <c r="Z499">
        <v>6</v>
      </c>
      <c r="AA499">
        <v>97.67</v>
      </c>
      <c r="AB499" t="s">
        <v>33</v>
      </c>
      <c r="AC499">
        <v>6</v>
      </c>
      <c r="AD499">
        <v>98.48</v>
      </c>
      <c r="AE499" t="s">
        <v>33</v>
      </c>
    </row>
    <row r="500" spans="1:31">
      <c r="A500">
        <v>499</v>
      </c>
      <c r="B500" t="s">
        <v>3046</v>
      </c>
      <c r="C500" t="s">
        <v>3047</v>
      </c>
      <c r="D500" t="s">
        <v>3048</v>
      </c>
      <c r="E500" t="s">
        <v>55</v>
      </c>
      <c r="F500" t="s">
        <v>56</v>
      </c>
      <c r="G500">
        <v>102</v>
      </c>
      <c r="H500" t="s">
        <v>961</v>
      </c>
      <c r="I500">
        <v>2022</v>
      </c>
      <c r="J500">
        <v>2024</v>
      </c>
      <c r="K500">
        <v>8</v>
      </c>
      <c r="L500">
        <v>87.79</v>
      </c>
      <c r="M500" t="s">
        <v>51</v>
      </c>
      <c r="N500">
        <v>102</v>
      </c>
      <c r="O500">
        <v>92.32</v>
      </c>
      <c r="P500" t="s">
        <v>98</v>
      </c>
      <c r="Q500">
        <v>4</v>
      </c>
      <c r="R500">
        <v>93.83</v>
      </c>
      <c r="S500" t="s">
        <v>50</v>
      </c>
      <c r="T500">
        <v>1</v>
      </c>
      <c r="U500">
        <v>85.52</v>
      </c>
      <c r="V500" t="s">
        <v>196</v>
      </c>
      <c r="W500">
        <v>102</v>
      </c>
      <c r="X500">
        <v>92.35</v>
      </c>
      <c r="Y500" t="s">
        <v>98</v>
      </c>
      <c r="Z500">
        <v>4</v>
      </c>
      <c r="AA500">
        <v>93.83</v>
      </c>
      <c r="AB500" t="s">
        <v>50</v>
      </c>
      <c r="AC500">
        <v>1</v>
      </c>
      <c r="AD500">
        <v>85.52</v>
      </c>
      <c r="AE500" t="s">
        <v>196</v>
      </c>
    </row>
    <row r="501" spans="1:31">
      <c r="A501">
        <v>500</v>
      </c>
      <c r="B501" t="s">
        <v>3049</v>
      </c>
      <c r="C501" t="s">
        <v>3050</v>
      </c>
      <c r="D501" t="s">
        <v>3051</v>
      </c>
      <c r="E501" t="s">
        <v>3052</v>
      </c>
      <c r="G501">
        <v>102</v>
      </c>
      <c r="H501" t="s">
        <v>27648</v>
      </c>
      <c r="I501">
        <v>2022</v>
      </c>
      <c r="J501">
        <v>2022</v>
      </c>
      <c r="K501">
        <v>10</v>
      </c>
      <c r="L501">
        <v>91.54</v>
      </c>
      <c r="M501" t="s">
        <v>98</v>
      </c>
      <c r="N501">
        <v>102</v>
      </c>
      <c r="O501">
        <v>92.32</v>
      </c>
      <c r="P501" t="s">
        <v>98</v>
      </c>
      <c r="Q501">
        <v>6</v>
      </c>
      <c r="R501">
        <v>97.67</v>
      </c>
      <c r="S501" t="s">
        <v>33</v>
      </c>
      <c r="T501">
        <v>5</v>
      </c>
      <c r="U501">
        <v>97.85</v>
      </c>
      <c r="V501" t="s">
        <v>33</v>
      </c>
      <c r="W501">
        <v>102</v>
      </c>
      <c r="X501">
        <v>92.35</v>
      </c>
      <c r="Y501" t="s">
        <v>98</v>
      </c>
      <c r="Z501">
        <v>6</v>
      </c>
      <c r="AA501">
        <v>97.67</v>
      </c>
      <c r="AB501" t="s">
        <v>33</v>
      </c>
      <c r="AC501">
        <v>5</v>
      </c>
      <c r="AD501">
        <v>97.85</v>
      </c>
      <c r="AE501" t="s">
        <v>33</v>
      </c>
    </row>
    <row r="502" spans="1:31">
      <c r="A502">
        <v>501</v>
      </c>
      <c r="B502" t="s">
        <v>3053</v>
      </c>
      <c r="C502" t="s">
        <v>3054</v>
      </c>
      <c r="D502" t="s">
        <v>3055</v>
      </c>
      <c r="E502" t="s">
        <v>3056</v>
      </c>
      <c r="F502" t="s">
        <v>3057</v>
      </c>
      <c r="G502">
        <v>102</v>
      </c>
      <c r="H502" t="s">
        <v>27649</v>
      </c>
      <c r="I502">
        <v>2022</v>
      </c>
      <c r="J502">
        <v>2023</v>
      </c>
      <c r="K502">
        <v>4</v>
      </c>
      <c r="L502">
        <v>71.010000000000005</v>
      </c>
      <c r="M502" t="s">
        <v>180</v>
      </c>
      <c r="N502">
        <v>102</v>
      </c>
      <c r="O502">
        <v>92.32</v>
      </c>
      <c r="P502" t="s">
        <v>98</v>
      </c>
      <c r="Q502">
        <v>2</v>
      </c>
      <c r="R502">
        <v>81.349999999999994</v>
      </c>
      <c r="S502" t="s">
        <v>214</v>
      </c>
      <c r="T502">
        <v>2</v>
      </c>
      <c r="U502">
        <v>91.98</v>
      </c>
      <c r="V502" t="s">
        <v>98</v>
      </c>
      <c r="W502">
        <v>102</v>
      </c>
      <c r="X502">
        <v>92.35</v>
      </c>
      <c r="Y502" t="s">
        <v>98</v>
      </c>
      <c r="Z502">
        <v>2</v>
      </c>
      <c r="AA502">
        <v>81.349999999999994</v>
      </c>
      <c r="AB502" t="s">
        <v>214</v>
      </c>
      <c r="AC502">
        <v>2</v>
      </c>
      <c r="AD502">
        <v>91.99</v>
      </c>
      <c r="AE502" t="s">
        <v>98</v>
      </c>
    </row>
    <row r="503" spans="1:31">
      <c r="A503">
        <v>502</v>
      </c>
      <c r="B503" t="s">
        <v>3058</v>
      </c>
      <c r="C503" t="s">
        <v>3059</v>
      </c>
      <c r="D503" t="s">
        <v>3060</v>
      </c>
      <c r="E503" t="s">
        <v>391</v>
      </c>
      <c r="F503" t="s">
        <v>392</v>
      </c>
      <c r="G503">
        <v>102</v>
      </c>
      <c r="H503" t="s">
        <v>961</v>
      </c>
      <c r="I503">
        <v>2022</v>
      </c>
      <c r="J503">
        <v>2023</v>
      </c>
      <c r="K503">
        <v>2</v>
      </c>
      <c r="L503">
        <v>50.7</v>
      </c>
      <c r="M503" t="s">
        <v>300</v>
      </c>
      <c r="N503">
        <v>102</v>
      </c>
      <c r="O503">
        <v>92.32</v>
      </c>
      <c r="P503" t="s">
        <v>98</v>
      </c>
      <c r="Q503">
        <v>2</v>
      </c>
      <c r="R503">
        <v>81.349999999999994</v>
      </c>
      <c r="S503" t="s">
        <v>214</v>
      </c>
      <c r="T503">
        <v>2</v>
      </c>
      <c r="U503">
        <v>91.98</v>
      </c>
      <c r="V503" t="s">
        <v>98</v>
      </c>
      <c r="W503">
        <v>102</v>
      </c>
      <c r="X503">
        <v>92.35</v>
      </c>
      <c r="Y503" t="s">
        <v>98</v>
      </c>
      <c r="Z503">
        <v>2</v>
      </c>
      <c r="AA503">
        <v>81.349999999999994</v>
      </c>
      <c r="AB503" t="s">
        <v>214</v>
      </c>
      <c r="AC503">
        <v>2</v>
      </c>
      <c r="AD503">
        <v>91.99</v>
      </c>
      <c r="AE503" t="s">
        <v>98</v>
      </c>
    </row>
    <row r="504" spans="1:31">
      <c r="A504">
        <v>503</v>
      </c>
      <c r="B504" t="s">
        <v>3061</v>
      </c>
      <c r="C504" t="s">
        <v>3062</v>
      </c>
      <c r="D504" t="s">
        <v>3063</v>
      </c>
      <c r="E504" t="s">
        <v>3064</v>
      </c>
      <c r="F504" t="s">
        <v>3065</v>
      </c>
      <c r="G504">
        <v>101</v>
      </c>
      <c r="H504" t="s">
        <v>961</v>
      </c>
      <c r="I504">
        <v>2020</v>
      </c>
      <c r="J504">
        <v>2021</v>
      </c>
      <c r="K504">
        <v>2</v>
      </c>
      <c r="L504">
        <v>50.7</v>
      </c>
      <c r="M504" t="s">
        <v>300</v>
      </c>
      <c r="N504">
        <v>101</v>
      </c>
      <c r="O504">
        <v>92.18</v>
      </c>
      <c r="P504" t="s">
        <v>98</v>
      </c>
      <c r="Q504">
        <v>2</v>
      </c>
      <c r="R504">
        <v>81.349999999999994</v>
      </c>
      <c r="S504" t="s">
        <v>214</v>
      </c>
      <c r="T504">
        <v>2</v>
      </c>
      <c r="U504">
        <v>91.98</v>
      </c>
      <c r="V504" t="s">
        <v>98</v>
      </c>
      <c r="W504">
        <v>101</v>
      </c>
      <c r="X504">
        <v>92.19</v>
      </c>
      <c r="Y504" t="s">
        <v>98</v>
      </c>
      <c r="Z504">
        <v>2</v>
      </c>
      <c r="AA504">
        <v>81.349999999999994</v>
      </c>
      <c r="AB504" t="s">
        <v>214</v>
      </c>
      <c r="AC504">
        <v>2</v>
      </c>
      <c r="AD504">
        <v>91.99</v>
      </c>
      <c r="AE504" t="s">
        <v>98</v>
      </c>
    </row>
    <row r="505" spans="1:31">
      <c r="A505">
        <v>504</v>
      </c>
      <c r="B505" t="s">
        <v>3066</v>
      </c>
      <c r="C505" t="s">
        <v>3067</v>
      </c>
      <c r="D505" t="s">
        <v>3068</v>
      </c>
      <c r="E505" t="s">
        <v>3069</v>
      </c>
      <c r="F505" t="s">
        <v>3070</v>
      </c>
      <c r="G505">
        <v>101</v>
      </c>
      <c r="H505" t="s">
        <v>27650</v>
      </c>
      <c r="I505">
        <v>2019</v>
      </c>
      <c r="J505">
        <v>2020</v>
      </c>
      <c r="K505">
        <v>7</v>
      </c>
      <c r="L505">
        <v>85.02</v>
      </c>
      <c r="M505" t="s">
        <v>235</v>
      </c>
      <c r="N505">
        <v>101</v>
      </c>
      <c r="O505">
        <v>92.18</v>
      </c>
      <c r="P505" t="s">
        <v>98</v>
      </c>
      <c r="Q505">
        <v>5</v>
      </c>
      <c r="R505">
        <v>96.02</v>
      </c>
      <c r="S505" t="s">
        <v>97</v>
      </c>
      <c r="T505">
        <v>3</v>
      </c>
      <c r="U505">
        <v>95.19</v>
      </c>
      <c r="V505" t="s">
        <v>49</v>
      </c>
      <c r="W505">
        <v>101</v>
      </c>
      <c r="X505">
        <v>92.19</v>
      </c>
      <c r="Y505" t="s">
        <v>98</v>
      </c>
      <c r="Z505">
        <v>5</v>
      </c>
      <c r="AA505">
        <v>96.03</v>
      </c>
      <c r="AB505" t="s">
        <v>97</v>
      </c>
      <c r="AC505">
        <v>3</v>
      </c>
      <c r="AD505">
        <v>95.23</v>
      </c>
      <c r="AE505" t="s">
        <v>49</v>
      </c>
    </row>
    <row r="506" spans="1:31">
      <c r="A506">
        <v>505</v>
      </c>
      <c r="B506" t="s">
        <v>3071</v>
      </c>
      <c r="C506" t="s">
        <v>3072</v>
      </c>
      <c r="D506" t="s">
        <v>3073</v>
      </c>
      <c r="E506" t="s">
        <v>3074</v>
      </c>
      <c r="F506" t="s">
        <v>3075</v>
      </c>
      <c r="G506">
        <v>101</v>
      </c>
      <c r="H506" t="s">
        <v>961</v>
      </c>
      <c r="I506">
        <v>2021</v>
      </c>
      <c r="J506">
        <v>2022</v>
      </c>
      <c r="K506">
        <v>3</v>
      </c>
      <c r="L506">
        <v>62.47</v>
      </c>
      <c r="M506" t="s">
        <v>63</v>
      </c>
      <c r="N506">
        <v>102</v>
      </c>
      <c r="O506">
        <v>92.32</v>
      </c>
      <c r="P506" t="s">
        <v>98</v>
      </c>
      <c r="Q506">
        <v>3</v>
      </c>
      <c r="R506">
        <v>89.22</v>
      </c>
      <c r="S506" t="s">
        <v>62</v>
      </c>
      <c r="T506">
        <v>3</v>
      </c>
      <c r="U506">
        <v>95.19</v>
      </c>
      <c r="V506" t="s">
        <v>49</v>
      </c>
      <c r="W506">
        <v>102</v>
      </c>
      <c r="X506">
        <v>92.35</v>
      </c>
      <c r="Y506" t="s">
        <v>98</v>
      </c>
      <c r="Z506">
        <v>3</v>
      </c>
      <c r="AA506">
        <v>89.24</v>
      </c>
      <c r="AB506" t="s">
        <v>62</v>
      </c>
      <c r="AC506">
        <v>3</v>
      </c>
      <c r="AD506">
        <v>95.23</v>
      </c>
      <c r="AE506" t="s">
        <v>49</v>
      </c>
    </row>
    <row r="507" spans="1:31">
      <c r="A507">
        <v>506</v>
      </c>
      <c r="B507" t="s">
        <v>3076</v>
      </c>
      <c r="C507" t="s">
        <v>3077</v>
      </c>
      <c r="D507" t="s">
        <v>3078</v>
      </c>
      <c r="E507" t="s">
        <v>3079</v>
      </c>
      <c r="F507" t="s">
        <v>3080</v>
      </c>
      <c r="G507">
        <v>101</v>
      </c>
      <c r="H507" t="s">
        <v>27651</v>
      </c>
      <c r="I507">
        <v>2019</v>
      </c>
      <c r="J507">
        <v>2021</v>
      </c>
      <c r="K507">
        <v>12</v>
      </c>
      <c r="L507">
        <v>94.11</v>
      </c>
      <c r="M507" t="s">
        <v>50</v>
      </c>
      <c r="N507">
        <v>101</v>
      </c>
      <c r="O507">
        <v>92.18</v>
      </c>
      <c r="P507" t="s">
        <v>98</v>
      </c>
      <c r="Q507">
        <v>5</v>
      </c>
      <c r="R507">
        <v>96.02</v>
      </c>
      <c r="S507" t="s">
        <v>97</v>
      </c>
      <c r="T507">
        <v>3</v>
      </c>
      <c r="U507">
        <v>95.19</v>
      </c>
      <c r="V507" t="s">
        <v>49</v>
      </c>
      <c r="W507">
        <v>101</v>
      </c>
      <c r="X507">
        <v>92.19</v>
      </c>
      <c r="Y507" t="s">
        <v>98</v>
      </c>
      <c r="Z507">
        <v>5</v>
      </c>
      <c r="AA507">
        <v>96.03</v>
      </c>
      <c r="AB507" t="s">
        <v>97</v>
      </c>
      <c r="AC507">
        <v>3</v>
      </c>
      <c r="AD507">
        <v>95.23</v>
      </c>
      <c r="AE507" t="s">
        <v>49</v>
      </c>
    </row>
    <row r="508" spans="1:31">
      <c r="A508">
        <v>507</v>
      </c>
      <c r="B508" t="s">
        <v>3081</v>
      </c>
      <c r="C508" t="s">
        <v>3082</v>
      </c>
      <c r="D508" t="s">
        <v>3083</v>
      </c>
      <c r="E508" t="s">
        <v>3084</v>
      </c>
      <c r="F508" t="s">
        <v>3085</v>
      </c>
      <c r="G508">
        <v>101</v>
      </c>
      <c r="H508" t="s">
        <v>27576</v>
      </c>
      <c r="I508">
        <v>2020</v>
      </c>
      <c r="J508">
        <v>2024</v>
      </c>
      <c r="K508">
        <v>12</v>
      </c>
      <c r="L508">
        <v>94.11</v>
      </c>
      <c r="M508" t="s">
        <v>50</v>
      </c>
      <c r="N508">
        <v>101</v>
      </c>
      <c r="O508">
        <v>92.18</v>
      </c>
      <c r="P508" t="s">
        <v>98</v>
      </c>
      <c r="Q508">
        <v>4</v>
      </c>
      <c r="R508">
        <v>93.83</v>
      </c>
      <c r="S508" t="s">
        <v>50</v>
      </c>
      <c r="T508">
        <v>1</v>
      </c>
      <c r="U508">
        <v>85.52</v>
      </c>
      <c r="V508" t="s">
        <v>196</v>
      </c>
      <c r="W508">
        <v>101</v>
      </c>
      <c r="X508">
        <v>92.19</v>
      </c>
      <c r="Y508" t="s">
        <v>98</v>
      </c>
      <c r="Z508">
        <v>4</v>
      </c>
      <c r="AA508">
        <v>93.83</v>
      </c>
      <c r="AB508" t="s">
        <v>50</v>
      </c>
      <c r="AC508">
        <v>1</v>
      </c>
      <c r="AD508">
        <v>85.52</v>
      </c>
      <c r="AE508" t="s">
        <v>196</v>
      </c>
    </row>
    <row r="509" spans="1:31">
      <c r="A509">
        <v>508</v>
      </c>
      <c r="B509" t="s">
        <v>3086</v>
      </c>
      <c r="C509" t="s">
        <v>3087</v>
      </c>
      <c r="D509" t="s">
        <v>3088</v>
      </c>
      <c r="E509" t="s">
        <v>663</v>
      </c>
      <c r="F509" t="s">
        <v>3089</v>
      </c>
      <c r="G509">
        <v>101</v>
      </c>
      <c r="H509" t="s">
        <v>961</v>
      </c>
      <c r="I509">
        <v>2020</v>
      </c>
      <c r="J509">
        <v>2020</v>
      </c>
      <c r="K509">
        <v>1</v>
      </c>
      <c r="L509">
        <v>32.119999999999997</v>
      </c>
      <c r="M509" t="s">
        <v>198</v>
      </c>
      <c r="N509">
        <v>101</v>
      </c>
      <c r="O509">
        <v>92.18</v>
      </c>
      <c r="P509" t="s">
        <v>98</v>
      </c>
      <c r="Q509">
        <v>1</v>
      </c>
      <c r="R509">
        <v>62.97</v>
      </c>
      <c r="S509" t="s">
        <v>197</v>
      </c>
      <c r="T509">
        <v>1</v>
      </c>
      <c r="U509">
        <v>85.52</v>
      </c>
      <c r="V509" t="s">
        <v>196</v>
      </c>
      <c r="W509">
        <v>100</v>
      </c>
      <c r="X509">
        <v>92.13</v>
      </c>
      <c r="Y509" t="s">
        <v>98</v>
      </c>
      <c r="Z509">
        <v>1</v>
      </c>
      <c r="AA509">
        <v>62.97</v>
      </c>
      <c r="AB509" t="s">
        <v>197</v>
      </c>
      <c r="AC509">
        <v>1</v>
      </c>
      <c r="AD509">
        <v>85.52</v>
      </c>
      <c r="AE509" t="s">
        <v>196</v>
      </c>
    </row>
    <row r="510" spans="1:31">
      <c r="A510">
        <v>509</v>
      </c>
      <c r="B510" t="s">
        <v>3090</v>
      </c>
      <c r="C510" t="s">
        <v>3091</v>
      </c>
      <c r="D510" t="s">
        <v>3092</v>
      </c>
      <c r="E510" t="s">
        <v>3093</v>
      </c>
      <c r="F510" t="s">
        <v>3094</v>
      </c>
      <c r="G510">
        <v>100</v>
      </c>
      <c r="H510" t="s">
        <v>27652</v>
      </c>
      <c r="I510">
        <v>2019</v>
      </c>
      <c r="J510">
        <v>2019</v>
      </c>
      <c r="K510">
        <v>1</v>
      </c>
      <c r="L510">
        <v>32.119999999999997</v>
      </c>
      <c r="M510" t="s">
        <v>198</v>
      </c>
      <c r="N510">
        <v>100</v>
      </c>
      <c r="O510">
        <v>92.1</v>
      </c>
      <c r="P510" t="s">
        <v>98</v>
      </c>
      <c r="Q510">
        <v>1</v>
      </c>
      <c r="R510">
        <v>62.97</v>
      </c>
      <c r="S510" t="s">
        <v>197</v>
      </c>
      <c r="T510">
        <v>1</v>
      </c>
      <c r="U510">
        <v>85.52</v>
      </c>
      <c r="V510" t="s">
        <v>196</v>
      </c>
      <c r="W510">
        <v>100</v>
      </c>
      <c r="X510">
        <v>92.13</v>
      </c>
      <c r="Y510" t="s">
        <v>98</v>
      </c>
      <c r="Z510">
        <v>1</v>
      </c>
      <c r="AA510">
        <v>62.97</v>
      </c>
      <c r="AB510" t="s">
        <v>197</v>
      </c>
      <c r="AC510">
        <v>1</v>
      </c>
      <c r="AD510">
        <v>85.52</v>
      </c>
      <c r="AE510" t="s">
        <v>196</v>
      </c>
    </row>
    <row r="511" spans="1:31">
      <c r="A511">
        <v>510</v>
      </c>
      <c r="B511" t="s">
        <v>3095</v>
      </c>
      <c r="C511" t="s">
        <v>3096</v>
      </c>
      <c r="D511" t="s">
        <v>3097</v>
      </c>
      <c r="E511" t="s">
        <v>3098</v>
      </c>
      <c r="F511" t="s">
        <v>3099</v>
      </c>
      <c r="G511">
        <v>100</v>
      </c>
      <c r="H511" t="s">
        <v>27653</v>
      </c>
      <c r="I511">
        <v>2020</v>
      </c>
      <c r="J511">
        <v>2021</v>
      </c>
      <c r="K511">
        <v>2</v>
      </c>
      <c r="L511">
        <v>50.7</v>
      </c>
      <c r="M511" t="s">
        <v>300</v>
      </c>
      <c r="N511">
        <v>100</v>
      </c>
      <c r="O511">
        <v>92.1</v>
      </c>
      <c r="P511" t="s">
        <v>98</v>
      </c>
      <c r="Q511">
        <v>2</v>
      </c>
      <c r="R511">
        <v>81.349999999999994</v>
      </c>
      <c r="S511" t="s">
        <v>214</v>
      </c>
      <c r="T511">
        <v>1</v>
      </c>
      <c r="U511">
        <v>85.52</v>
      </c>
      <c r="V511" t="s">
        <v>196</v>
      </c>
      <c r="W511">
        <v>100</v>
      </c>
      <c r="X511">
        <v>92.13</v>
      </c>
      <c r="Y511" t="s">
        <v>98</v>
      </c>
      <c r="Z511">
        <v>2</v>
      </c>
      <c r="AA511">
        <v>81.349999999999994</v>
      </c>
      <c r="AB511" t="s">
        <v>214</v>
      </c>
      <c r="AC511">
        <v>1</v>
      </c>
      <c r="AD511">
        <v>85.52</v>
      </c>
      <c r="AE511" t="s">
        <v>196</v>
      </c>
    </row>
    <row r="512" spans="1:31">
      <c r="A512">
        <v>511</v>
      </c>
      <c r="B512" t="s">
        <v>3100</v>
      </c>
      <c r="C512" t="s">
        <v>3101</v>
      </c>
      <c r="D512" t="s">
        <v>3102</v>
      </c>
      <c r="E512" t="s">
        <v>2170</v>
      </c>
      <c r="F512" t="s">
        <v>3103</v>
      </c>
      <c r="G512">
        <v>100</v>
      </c>
      <c r="H512" t="s">
        <v>961</v>
      </c>
      <c r="I512">
        <v>2020</v>
      </c>
      <c r="J512">
        <v>2022</v>
      </c>
      <c r="K512">
        <v>4</v>
      </c>
      <c r="L512">
        <v>71.010000000000005</v>
      </c>
      <c r="M512" t="s">
        <v>180</v>
      </c>
      <c r="N512">
        <v>100</v>
      </c>
      <c r="O512">
        <v>92.1</v>
      </c>
      <c r="P512" t="s">
        <v>98</v>
      </c>
      <c r="Q512">
        <v>3</v>
      </c>
      <c r="R512">
        <v>89.22</v>
      </c>
      <c r="S512" t="s">
        <v>62</v>
      </c>
      <c r="T512">
        <v>2</v>
      </c>
      <c r="U512">
        <v>91.98</v>
      </c>
      <c r="V512" t="s">
        <v>98</v>
      </c>
      <c r="W512">
        <v>100</v>
      </c>
      <c r="X512">
        <v>92.13</v>
      </c>
      <c r="Y512" t="s">
        <v>98</v>
      </c>
      <c r="Z512">
        <v>3</v>
      </c>
      <c r="AA512">
        <v>89.24</v>
      </c>
      <c r="AB512" t="s">
        <v>62</v>
      </c>
      <c r="AC512">
        <v>2</v>
      </c>
      <c r="AD512">
        <v>91.99</v>
      </c>
      <c r="AE512" t="s">
        <v>98</v>
      </c>
    </row>
    <row r="513" spans="1:31">
      <c r="A513">
        <v>512</v>
      </c>
      <c r="B513" t="s">
        <v>3104</v>
      </c>
      <c r="C513" t="s">
        <v>3105</v>
      </c>
      <c r="D513" t="s">
        <v>3106</v>
      </c>
      <c r="E513" t="s">
        <v>3107</v>
      </c>
      <c r="F513" t="s">
        <v>3108</v>
      </c>
      <c r="G513">
        <v>100</v>
      </c>
      <c r="H513" t="s">
        <v>27654</v>
      </c>
      <c r="I513">
        <v>2022</v>
      </c>
      <c r="J513">
        <v>2022</v>
      </c>
      <c r="K513">
        <v>3</v>
      </c>
      <c r="L513">
        <v>62.47</v>
      </c>
      <c r="M513" t="s">
        <v>63</v>
      </c>
      <c r="N513">
        <v>100</v>
      </c>
      <c r="O513">
        <v>92.1</v>
      </c>
      <c r="P513" t="s">
        <v>98</v>
      </c>
      <c r="Q513">
        <v>1</v>
      </c>
      <c r="R513">
        <v>62.97</v>
      </c>
      <c r="S513" t="s">
        <v>197</v>
      </c>
      <c r="T513">
        <v>1</v>
      </c>
      <c r="U513">
        <v>85.52</v>
      </c>
      <c r="V513" t="s">
        <v>196</v>
      </c>
      <c r="W513">
        <v>100</v>
      </c>
      <c r="X513">
        <v>92.13</v>
      </c>
      <c r="Y513" t="s">
        <v>98</v>
      </c>
      <c r="Z513">
        <v>1</v>
      </c>
      <c r="AA513">
        <v>62.97</v>
      </c>
      <c r="AB513" t="s">
        <v>197</v>
      </c>
      <c r="AC513">
        <v>1</v>
      </c>
      <c r="AD513">
        <v>85.52</v>
      </c>
      <c r="AE513" t="s">
        <v>196</v>
      </c>
    </row>
    <row r="514" spans="1:31">
      <c r="A514">
        <v>513</v>
      </c>
      <c r="B514" t="s">
        <v>3109</v>
      </c>
      <c r="C514" t="s">
        <v>3110</v>
      </c>
      <c r="D514" t="s">
        <v>3111</v>
      </c>
      <c r="E514" t="s">
        <v>3112</v>
      </c>
      <c r="F514" t="s">
        <v>3113</v>
      </c>
      <c r="G514">
        <v>100</v>
      </c>
      <c r="H514" t="s">
        <v>1215</v>
      </c>
      <c r="I514">
        <v>2020</v>
      </c>
      <c r="J514">
        <v>2023</v>
      </c>
      <c r="K514">
        <v>7</v>
      </c>
      <c r="L514">
        <v>85.02</v>
      </c>
      <c r="M514" t="s">
        <v>235</v>
      </c>
      <c r="N514">
        <v>100</v>
      </c>
      <c r="O514">
        <v>92.1</v>
      </c>
      <c r="P514" t="s">
        <v>98</v>
      </c>
      <c r="Q514">
        <v>3</v>
      </c>
      <c r="R514">
        <v>89.22</v>
      </c>
      <c r="S514" t="s">
        <v>62</v>
      </c>
      <c r="T514">
        <v>3</v>
      </c>
      <c r="U514">
        <v>95.19</v>
      </c>
      <c r="V514" t="s">
        <v>49</v>
      </c>
      <c r="W514">
        <v>100</v>
      </c>
      <c r="X514">
        <v>92.13</v>
      </c>
      <c r="Y514" t="s">
        <v>98</v>
      </c>
      <c r="Z514">
        <v>3</v>
      </c>
      <c r="AA514">
        <v>89.24</v>
      </c>
      <c r="AB514" t="s">
        <v>62</v>
      </c>
      <c r="AC514">
        <v>3</v>
      </c>
      <c r="AD514">
        <v>95.23</v>
      </c>
      <c r="AE514" t="s">
        <v>49</v>
      </c>
    </row>
    <row r="515" spans="1:31">
      <c r="A515">
        <v>514</v>
      </c>
      <c r="B515" t="s">
        <v>3114</v>
      </c>
      <c r="C515" t="s">
        <v>3115</v>
      </c>
      <c r="D515" t="s">
        <v>3116</v>
      </c>
      <c r="E515" t="s">
        <v>3117</v>
      </c>
      <c r="F515" t="s">
        <v>3118</v>
      </c>
      <c r="G515">
        <v>100</v>
      </c>
      <c r="H515" t="s">
        <v>27655</v>
      </c>
      <c r="I515">
        <v>2021</v>
      </c>
      <c r="J515">
        <v>2024</v>
      </c>
      <c r="K515">
        <v>7</v>
      </c>
      <c r="L515">
        <v>85.02</v>
      </c>
      <c r="M515" t="s">
        <v>235</v>
      </c>
      <c r="N515">
        <v>100</v>
      </c>
      <c r="O515">
        <v>92.1</v>
      </c>
      <c r="P515" t="s">
        <v>98</v>
      </c>
      <c r="Q515">
        <v>2</v>
      </c>
      <c r="R515">
        <v>81.349999999999994</v>
      </c>
      <c r="S515" t="s">
        <v>214</v>
      </c>
      <c r="T515">
        <v>1</v>
      </c>
      <c r="U515">
        <v>85.52</v>
      </c>
      <c r="V515" t="s">
        <v>196</v>
      </c>
      <c r="W515">
        <v>100</v>
      </c>
      <c r="X515">
        <v>92.13</v>
      </c>
      <c r="Y515" t="s">
        <v>98</v>
      </c>
      <c r="Z515">
        <v>2</v>
      </c>
      <c r="AA515">
        <v>81.349999999999994</v>
      </c>
      <c r="AB515" t="s">
        <v>214</v>
      </c>
      <c r="AC515">
        <v>1</v>
      </c>
      <c r="AD515">
        <v>85.52</v>
      </c>
      <c r="AE515" t="s">
        <v>196</v>
      </c>
    </row>
    <row r="516" spans="1:31">
      <c r="A516">
        <v>515</v>
      </c>
      <c r="B516" t="s">
        <v>3119</v>
      </c>
      <c r="C516" t="s">
        <v>3120</v>
      </c>
      <c r="D516" t="s">
        <v>3121</v>
      </c>
      <c r="E516" t="s">
        <v>3122</v>
      </c>
      <c r="F516" t="s">
        <v>3123</v>
      </c>
      <c r="G516">
        <v>99</v>
      </c>
      <c r="H516" t="s">
        <v>27656</v>
      </c>
      <c r="I516">
        <v>2019</v>
      </c>
      <c r="J516">
        <v>2020</v>
      </c>
      <c r="K516">
        <v>5</v>
      </c>
      <c r="L516">
        <v>77</v>
      </c>
      <c r="M516" t="s">
        <v>80</v>
      </c>
      <c r="N516">
        <v>100</v>
      </c>
      <c r="O516">
        <v>92.1</v>
      </c>
      <c r="P516" t="s">
        <v>98</v>
      </c>
      <c r="Q516">
        <v>3</v>
      </c>
      <c r="R516">
        <v>89.22</v>
      </c>
      <c r="S516" t="s">
        <v>62</v>
      </c>
      <c r="T516">
        <v>2</v>
      </c>
      <c r="U516">
        <v>91.98</v>
      </c>
      <c r="V516" t="s">
        <v>98</v>
      </c>
      <c r="W516">
        <v>100</v>
      </c>
      <c r="X516">
        <v>92.13</v>
      </c>
      <c r="Y516" t="s">
        <v>98</v>
      </c>
      <c r="Z516">
        <v>3</v>
      </c>
      <c r="AA516">
        <v>89.24</v>
      </c>
      <c r="AB516" t="s">
        <v>62</v>
      </c>
      <c r="AC516">
        <v>2</v>
      </c>
      <c r="AD516">
        <v>91.99</v>
      </c>
      <c r="AE516" t="s">
        <v>98</v>
      </c>
    </row>
    <row r="517" spans="1:31">
      <c r="A517">
        <v>516</v>
      </c>
      <c r="B517" t="s">
        <v>3124</v>
      </c>
      <c r="C517" t="s">
        <v>3125</v>
      </c>
      <c r="D517" t="s">
        <v>3126</v>
      </c>
      <c r="E517" t="s">
        <v>3127</v>
      </c>
      <c r="F517" t="s">
        <v>292</v>
      </c>
      <c r="G517">
        <v>99</v>
      </c>
      <c r="H517" t="s">
        <v>1215</v>
      </c>
      <c r="I517">
        <v>2019</v>
      </c>
      <c r="J517">
        <v>2024</v>
      </c>
      <c r="K517">
        <v>9</v>
      </c>
      <c r="L517">
        <v>89.83</v>
      </c>
      <c r="M517" t="s">
        <v>86</v>
      </c>
      <c r="N517">
        <v>99</v>
      </c>
      <c r="O517">
        <v>91.99</v>
      </c>
      <c r="P517" t="s">
        <v>98</v>
      </c>
      <c r="Q517">
        <v>6</v>
      </c>
      <c r="R517">
        <v>97.67</v>
      </c>
      <c r="S517" t="s">
        <v>33</v>
      </c>
      <c r="T517">
        <v>4</v>
      </c>
      <c r="U517">
        <v>96.8</v>
      </c>
      <c r="V517" t="s">
        <v>22</v>
      </c>
      <c r="W517">
        <v>99</v>
      </c>
      <c r="X517">
        <v>92.01</v>
      </c>
      <c r="Y517" t="s">
        <v>98</v>
      </c>
      <c r="Z517">
        <v>6</v>
      </c>
      <c r="AA517">
        <v>97.67</v>
      </c>
      <c r="AB517" t="s">
        <v>33</v>
      </c>
      <c r="AC517">
        <v>4</v>
      </c>
      <c r="AD517">
        <v>96.83</v>
      </c>
      <c r="AE517" t="s">
        <v>22</v>
      </c>
    </row>
    <row r="518" spans="1:31">
      <c r="A518">
        <v>517</v>
      </c>
      <c r="B518" t="s">
        <v>3128</v>
      </c>
      <c r="C518" t="s">
        <v>3129</v>
      </c>
      <c r="D518" t="e">
        <f>-D7eSckAAAAJ</f>
        <v>#NAME?</v>
      </c>
      <c r="E518" t="s">
        <v>1981</v>
      </c>
      <c r="F518" t="s">
        <v>3130</v>
      </c>
      <c r="G518">
        <v>99</v>
      </c>
      <c r="H518" t="s">
        <v>27657</v>
      </c>
      <c r="I518">
        <v>2020</v>
      </c>
      <c r="J518">
        <v>2024</v>
      </c>
      <c r="K518">
        <v>14</v>
      </c>
      <c r="L518">
        <v>95.51</v>
      </c>
      <c r="M518" t="s">
        <v>97</v>
      </c>
      <c r="N518">
        <v>99</v>
      </c>
      <c r="O518">
        <v>91.99</v>
      </c>
      <c r="P518" t="s">
        <v>98</v>
      </c>
      <c r="Q518">
        <v>5</v>
      </c>
      <c r="R518">
        <v>96.02</v>
      </c>
      <c r="S518" t="s">
        <v>97</v>
      </c>
      <c r="T518">
        <v>3</v>
      </c>
      <c r="U518">
        <v>95.19</v>
      </c>
      <c r="V518" t="s">
        <v>49</v>
      </c>
      <c r="W518">
        <v>99</v>
      </c>
      <c r="X518">
        <v>92.01</v>
      </c>
      <c r="Y518" t="s">
        <v>98</v>
      </c>
      <c r="Z518">
        <v>5</v>
      </c>
      <c r="AA518">
        <v>96.03</v>
      </c>
      <c r="AB518" t="s">
        <v>97</v>
      </c>
      <c r="AC518">
        <v>3</v>
      </c>
      <c r="AD518">
        <v>95.23</v>
      </c>
      <c r="AE518" t="s">
        <v>49</v>
      </c>
    </row>
    <row r="519" spans="1:31">
      <c r="A519">
        <v>518</v>
      </c>
      <c r="B519" t="s">
        <v>3131</v>
      </c>
      <c r="C519" t="s">
        <v>3132</v>
      </c>
      <c r="D519" t="s">
        <v>3133</v>
      </c>
      <c r="E519" t="s">
        <v>1542</v>
      </c>
      <c r="F519" t="s">
        <v>3134</v>
      </c>
      <c r="G519">
        <v>99</v>
      </c>
      <c r="H519" t="s">
        <v>27658</v>
      </c>
      <c r="I519">
        <v>2019</v>
      </c>
      <c r="J519">
        <v>2024</v>
      </c>
      <c r="K519">
        <v>19</v>
      </c>
      <c r="L519">
        <v>97.64</v>
      </c>
      <c r="M519" t="s">
        <v>33</v>
      </c>
      <c r="N519">
        <v>99</v>
      </c>
      <c r="O519">
        <v>91.99</v>
      </c>
      <c r="P519" t="s">
        <v>98</v>
      </c>
      <c r="Q519">
        <v>6</v>
      </c>
      <c r="R519">
        <v>97.67</v>
      </c>
      <c r="S519" t="s">
        <v>33</v>
      </c>
      <c r="T519">
        <v>5</v>
      </c>
      <c r="U519">
        <v>97.85</v>
      </c>
      <c r="V519" t="s">
        <v>33</v>
      </c>
      <c r="W519">
        <v>99</v>
      </c>
      <c r="X519">
        <v>92.01</v>
      </c>
      <c r="Y519" t="s">
        <v>98</v>
      </c>
      <c r="Z519">
        <v>6</v>
      </c>
      <c r="AA519">
        <v>97.67</v>
      </c>
      <c r="AB519" t="s">
        <v>33</v>
      </c>
      <c r="AC519">
        <v>5</v>
      </c>
      <c r="AD519">
        <v>97.85</v>
      </c>
      <c r="AE519" t="s">
        <v>33</v>
      </c>
    </row>
    <row r="520" spans="1:31">
      <c r="A520">
        <v>519</v>
      </c>
      <c r="B520" t="s">
        <v>3135</v>
      </c>
      <c r="C520" t="s">
        <v>3136</v>
      </c>
      <c r="D520" t="s">
        <v>3137</v>
      </c>
      <c r="E520" t="s">
        <v>3138</v>
      </c>
      <c r="F520" t="s">
        <v>3139</v>
      </c>
      <c r="G520">
        <v>99</v>
      </c>
      <c r="H520" t="s">
        <v>27659</v>
      </c>
      <c r="I520">
        <v>2019</v>
      </c>
      <c r="J520">
        <v>2024</v>
      </c>
      <c r="K520">
        <v>7</v>
      </c>
      <c r="L520">
        <v>85.02</v>
      </c>
      <c r="M520" t="s">
        <v>235</v>
      </c>
      <c r="N520">
        <v>99</v>
      </c>
      <c r="O520">
        <v>91.99</v>
      </c>
      <c r="P520" t="s">
        <v>98</v>
      </c>
      <c r="Q520">
        <v>5</v>
      </c>
      <c r="R520">
        <v>96.02</v>
      </c>
      <c r="S520" t="s">
        <v>97</v>
      </c>
      <c r="T520">
        <v>3</v>
      </c>
      <c r="U520">
        <v>95.19</v>
      </c>
      <c r="V520" t="s">
        <v>49</v>
      </c>
      <c r="W520">
        <v>99</v>
      </c>
      <c r="X520">
        <v>92.01</v>
      </c>
      <c r="Y520" t="s">
        <v>98</v>
      </c>
      <c r="Z520">
        <v>5</v>
      </c>
      <c r="AA520">
        <v>96.03</v>
      </c>
      <c r="AB520" t="s">
        <v>97</v>
      </c>
      <c r="AC520">
        <v>3</v>
      </c>
      <c r="AD520">
        <v>95.23</v>
      </c>
      <c r="AE520" t="s">
        <v>49</v>
      </c>
    </row>
    <row r="521" spans="1:31">
      <c r="A521">
        <v>520</v>
      </c>
      <c r="B521" t="s">
        <v>3140</v>
      </c>
      <c r="C521" t="s">
        <v>3141</v>
      </c>
      <c r="D521" t="s">
        <v>3142</v>
      </c>
      <c r="E521" t="s">
        <v>3143</v>
      </c>
      <c r="F521" t="s">
        <v>2635</v>
      </c>
      <c r="G521">
        <v>99</v>
      </c>
      <c r="H521" t="s">
        <v>27660</v>
      </c>
      <c r="I521">
        <v>2020</v>
      </c>
      <c r="J521">
        <v>2021</v>
      </c>
      <c r="K521">
        <v>2</v>
      </c>
      <c r="L521">
        <v>50.7</v>
      </c>
      <c r="M521" t="s">
        <v>300</v>
      </c>
      <c r="N521">
        <v>99</v>
      </c>
      <c r="O521">
        <v>91.99</v>
      </c>
      <c r="P521" t="s">
        <v>98</v>
      </c>
      <c r="Q521">
        <v>1</v>
      </c>
      <c r="R521">
        <v>62.97</v>
      </c>
      <c r="S521" t="s">
        <v>197</v>
      </c>
      <c r="T521">
        <v>1</v>
      </c>
      <c r="U521">
        <v>85.52</v>
      </c>
      <c r="V521" t="s">
        <v>196</v>
      </c>
      <c r="W521">
        <v>99</v>
      </c>
      <c r="X521">
        <v>92.01</v>
      </c>
      <c r="Y521" t="s">
        <v>98</v>
      </c>
      <c r="Z521">
        <v>1</v>
      </c>
      <c r="AA521">
        <v>62.97</v>
      </c>
      <c r="AB521" t="s">
        <v>197</v>
      </c>
      <c r="AC521">
        <v>1</v>
      </c>
      <c r="AD521">
        <v>85.52</v>
      </c>
      <c r="AE521" t="s">
        <v>196</v>
      </c>
    </row>
    <row r="522" spans="1:31">
      <c r="A522">
        <v>521</v>
      </c>
      <c r="B522" t="s">
        <v>3144</v>
      </c>
      <c r="C522" t="s">
        <v>3145</v>
      </c>
      <c r="D522" t="s">
        <v>3146</v>
      </c>
      <c r="E522" t="s">
        <v>3147</v>
      </c>
      <c r="F522" t="s">
        <v>3148</v>
      </c>
      <c r="G522">
        <v>99</v>
      </c>
      <c r="H522" t="s">
        <v>27661</v>
      </c>
      <c r="I522">
        <v>2022</v>
      </c>
      <c r="J522">
        <v>2024</v>
      </c>
      <c r="K522">
        <v>4</v>
      </c>
      <c r="L522">
        <v>71.010000000000005</v>
      </c>
      <c r="M522" t="s">
        <v>180</v>
      </c>
      <c r="N522">
        <v>99</v>
      </c>
      <c r="O522">
        <v>91.99</v>
      </c>
      <c r="P522" t="s">
        <v>98</v>
      </c>
      <c r="Q522">
        <v>3</v>
      </c>
      <c r="R522">
        <v>89.22</v>
      </c>
      <c r="S522" t="s">
        <v>62</v>
      </c>
      <c r="T522">
        <v>1</v>
      </c>
      <c r="U522">
        <v>85.52</v>
      </c>
      <c r="V522" t="s">
        <v>196</v>
      </c>
      <c r="W522">
        <v>99</v>
      </c>
      <c r="X522">
        <v>92.01</v>
      </c>
      <c r="Y522" t="s">
        <v>98</v>
      </c>
      <c r="Z522">
        <v>3</v>
      </c>
      <c r="AA522">
        <v>89.24</v>
      </c>
      <c r="AB522" t="s">
        <v>62</v>
      </c>
      <c r="AC522">
        <v>1</v>
      </c>
      <c r="AD522">
        <v>85.52</v>
      </c>
      <c r="AE522" t="s">
        <v>196</v>
      </c>
    </row>
    <row r="523" spans="1:31">
      <c r="A523">
        <v>522</v>
      </c>
      <c r="B523" t="s">
        <v>3149</v>
      </c>
      <c r="C523" t="s">
        <v>3150</v>
      </c>
      <c r="D523" t="s">
        <v>3151</v>
      </c>
      <c r="E523" t="s">
        <v>3152</v>
      </c>
      <c r="F523" t="s">
        <v>3153</v>
      </c>
      <c r="G523">
        <v>99</v>
      </c>
      <c r="H523" t="s">
        <v>961</v>
      </c>
      <c r="I523">
        <v>2020</v>
      </c>
      <c r="J523">
        <v>2024</v>
      </c>
      <c r="K523">
        <v>24</v>
      </c>
      <c r="L523">
        <v>98.69</v>
      </c>
      <c r="M523" t="s">
        <v>16</v>
      </c>
      <c r="N523">
        <v>99</v>
      </c>
      <c r="O523">
        <v>91.99</v>
      </c>
      <c r="P523" t="s">
        <v>98</v>
      </c>
      <c r="Q523">
        <v>4</v>
      </c>
      <c r="R523">
        <v>93.83</v>
      </c>
      <c r="S523" t="s">
        <v>50</v>
      </c>
      <c r="T523">
        <v>2</v>
      </c>
      <c r="U523">
        <v>91.98</v>
      </c>
      <c r="V523" t="s">
        <v>98</v>
      </c>
      <c r="W523">
        <v>99</v>
      </c>
      <c r="X523">
        <v>92.01</v>
      </c>
      <c r="Y523" t="s">
        <v>98</v>
      </c>
      <c r="Z523">
        <v>4</v>
      </c>
      <c r="AA523">
        <v>93.83</v>
      </c>
      <c r="AB523" t="s">
        <v>50</v>
      </c>
      <c r="AC523">
        <v>2</v>
      </c>
      <c r="AD523">
        <v>91.99</v>
      </c>
      <c r="AE523" t="s">
        <v>98</v>
      </c>
    </row>
    <row r="524" spans="1:31">
      <c r="A524">
        <v>523</v>
      </c>
      <c r="B524" t="s">
        <v>181</v>
      </c>
      <c r="C524" t="s">
        <v>182</v>
      </c>
      <c r="D524" t="s">
        <v>183</v>
      </c>
      <c r="E524" t="s">
        <v>184</v>
      </c>
      <c r="F524" t="s">
        <v>185</v>
      </c>
      <c r="G524">
        <v>98</v>
      </c>
      <c r="H524" t="s">
        <v>27203</v>
      </c>
      <c r="I524">
        <v>2020</v>
      </c>
      <c r="J524">
        <v>2022</v>
      </c>
      <c r="K524">
        <v>6</v>
      </c>
      <c r="L524">
        <v>81.52</v>
      </c>
      <c r="M524" t="s">
        <v>125</v>
      </c>
      <c r="N524">
        <v>98</v>
      </c>
      <c r="O524">
        <v>91.88</v>
      </c>
      <c r="P524" t="s">
        <v>98</v>
      </c>
      <c r="Q524">
        <v>4</v>
      </c>
      <c r="R524">
        <v>93.83</v>
      </c>
      <c r="S524" t="s">
        <v>50</v>
      </c>
      <c r="T524">
        <v>3</v>
      </c>
      <c r="U524">
        <v>95.19</v>
      </c>
      <c r="V524" t="s">
        <v>49</v>
      </c>
      <c r="W524">
        <v>98</v>
      </c>
      <c r="X524">
        <v>91.9</v>
      </c>
      <c r="Y524" t="s">
        <v>98</v>
      </c>
      <c r="Z524">
        <v>4</v>
      </c>
      <c r="AA524">
        <v>93.83</v>
      </c>
      <c r="AB524" t="s">
        <v>50</v>
      </c>
      <c r="AC524">
        <v>3</v>
      </c>
      <c r="AD524">
        <v>95.23</v>
      </c>
      <c r="AE524" t="s">
        <v>49</v>
      </c>
    </row>
    <row r="525" spans="1:31">
      <c r="A525">
        <v>524</v>
      </c>
      <c r="B525" t="s">
        <v>3154</v>
      </c>
      <c r="C525" t="s">
        <v>3155</v>
      </c>
      <c r="D525" t="s">
        <v>3156</v>
      </c>
      <c r="E525" t="s">
        <v>3157</v>
      </c>
      <c r="F525" t="s">
        <v>21</v>
      </c>
      <c r="G525">
        <v>98</v>
      </c>
      <c r="H525" t="s">
        <v>961</v>
      </c>
      <c r="I525">
        <v>2020</v>
      </c>
      <c r="J525">
        <v>2022</v>
      </c>
      <c r="K525">
        <v>10</v>
      </c>
      <c r="L525">
        <v>91.54</v>
      </c>
      <c r="M525" t="s">
        <v>98</v>
      </c>
      <c r="N525">
        <v>98</v>
      </c>
      <c r="O525">
        <v>91.88</v>
      </c>
      <c r="P525" t="s">
        <v>98</v>
      </c>
      <c r="Q525">
        <v>4</v>
      </c>
      <c r="R525">
        <v>93.83</v>
      </c>
      <c r="S525" t="s">
        <v>50</v>
      </c>
      <c r="T525">
        <v>3</v>
      </c>
      <c r="U525">
        <v>95.19</v>
      </c>
      <c r="V525" t="s">
        <v>49</v>
      </c>
      <c r="W525">
        <v>98</v>
      </c>
      <c r="X525">
        <v>91.9</v>
      </c>
      <c r="Y525" t="s">
        <v>98</v>
      </c>
      <c r="Z525">
        <v>4</v>
      </c>
      <c r="AA525">
        <v>93.83</v>
      </c>
      <c r="AB525" t="s">
        <v>50</v>
      </c>
      <c r="AC525">
        <v>3</v>
      </c>
      <c r="AD525">
        <v>95.23</v>
      </c>
      <c r="AE525" t="s">
        <v>49</v>
      </c>
    </row>
    <row r="526" spans="1:31">
      <c r="A526">
        <v>525</v>
      </c>
      <c r="B526" t="s">
        <v>3158</v>
      </c>
      <c r="C526" t="s">
        <v>3159</v>
      </c>
      <c r="D526" t="s">
        <v>3160</v>
      </c>
      <c r="E526" t="s">
        <v>3161</v>
      </c>
      <c r="F526" t="s">
        <v>3162</v>
      </c>
      <c r="G526">
        <v>98</v>
      </c>
      <c r="H526" t="s">
        <v>27662</v>
      </c>
      <c r="I526">
        <v>2021</v>
      </c>
      <c r="J526">
        <v>2024</v>
      </c>
      <c r="K526">
        <v>13</v>
      </c>
      <c r="L526">
        <v>94.77</v>
      </c>
      <c r="M526" t="s">
        <v>49</v>
      </c>
      <c r="N526">
        <v>98</v>
      </c>
      <c r="O526">
        <v>91.88</v>
      </c>
      <c r="P526" t="s">
        <v>98</v>
      </c>
      <c r="Q526">
        <v>6</v>
      </c>
      <c r="R526">
        <v>97.67</v>
      </c>
      <c r="S526" t="s">
        <v>33</v>
      </c>
      <c r="T526">
        <v>3</v>
      </c>
      <c r="U526">
        <v>95.19</v>
      </c>
      <c r="V526" t="s">
        <v>49</v>
      </c>
      <c r="W526">
        <v>98</v>
      </c>
      <c r="X526">
        <v>91.9</v>
      </c>
      <c r="Y526" t="s">
        <v>98</v>
      </c>
      <c r="Z526">
        <v>6</v>
      </c>
      <c r="AA526">
        <v>97.67</v>
      </c>
      <c r="AB526" t="s">
        <v>33</v>
      </c>
      <c r="AC526">
        <v>3</v>
      </c>
      <c r="AD526">
        <v>95.23</v>
      </c>
      <c r="AE526" t="s">
        <v>49</v>
      </c>
    </row>
    <row r="527" spans="1:31">
      <c r="A527">
        <v>526</v>
      </c>
      <c r="B527" t="s">
        <v>3163</v>
      </c>
      <c r="C527" t="s">
        <v>3164</v>
      </c>
      <c r="D527" t="s">
        <v>3165</v>
      </c>
      <c r="E527" t="s">
        <v>3166</v>
      </c>
      <c r="F527" t="s">
        <v>3167</v>
      </c>
      <c r="G527">
        <v>98</v>
      </c>
      <c r="H527" t="s">
        <v>27663</v>
      </c>
      <c r="I527">
        <v>2019</v>
      </c>
      <c r="J527">
        <v>2023</v>
      </c>
      <c r="K527">
        <v>26</v>
      </c>
      <c r="L527">
        <v>98.91</v>
      </c>
      <c r="M527" t="s">
        <v>16</v>
      </c>
      <c r="N527">
        <v>98</v>
      </c>
      <c r="O527">
        <v>91.88</v>
      </c>
      <c r="P527" t="s">
        <v>98</v>
      </c>
      <c r="Q527">
        <v>5</v>
      </c>
      <c r="R527">
        <v>96.02</v>
      </c>
      <c r="S527" t="s">
        <v>97</v>
      </c>
      <c r="T527">
        <v>4</v>
      </c>
      <c r="U527">
        <v>96.8</v>
      </c>
      <c r="V527" t="s">
        <v>22</v>
      </c>
      <c r="W527">
        <v>98</v>
      </c>
      <c r="X527">
        <v>91.9</v>
      </c>
      <c r="Y527" t="s">
        <v>98</v>
      </c>
      <c r="Z527">
        <v>5</v>
      </c>
      <c r="AA527">
        <v>96.03</v>
      </c>
      <c r="AB527" t="s">
        <v>97</v>
      </c>
      <c r="AC527">
        <v>4</v>
      </c>
      <c r="AD527">
        <v>96.83</v>
      </c>
      <c r="AE527" t="s">
        <v>22</v>
      </c>
    </row>
    <row r="528" spans="1:31">
      <c r="A528">
        <v>527</v>
      </c>
      <c r="B528" t="s">
        <v>3168</v>
      </c>
      <c r="C528" t="s">
        <v>3169</v>
      </c>
      <c r="D528" t="s">
        <v>3170</v>
      </c>
      <c r="E528" t="s">
        <v>3171</v>
      </c>
      <c r="F528" t="s">
        <v>3172</v>
      </c>
      <c r="G528">
        <v>97</v>
      </c>
      <c r="H528" t="s">
        <v>27664</v>
      </c>
      <c r="I528">
        <v>2019</v>
      </c>
      <c r="J528">
        <v>2021</v>
      </c>
      <c r="K528">
        <v>7</v>
      </c>
      <c r="L528">
        <v>85.02</v>
      </c>
      <c r="M528" t="s">
        <v>235</v>
      </c>
      <c r="N528">
        <v>97</v>
      </c>
      <c r="O528">
        <v>91.8</v>
      </c>
      <c r="P528" t="s">
        <v>98</v>
      </c>
      <c r="Q528">
        <v>4</v>
      </c>
      <c r="R528">
        <v>93.83</v>
      </c>
      <c r="S528" t="s">
        <v>50</v>
      </c>
      <c r="T528">
        <v>3</v>
      </c>
      <c r="U528">
        <v>95.19</v>
      </c>
      <c r="V528" t="s">
        <v>49</v>
      </c>
      <c r="W528">
        <v>97</v>
      </c>
      <c r="X528">
        <v>91.8</v>
      </c>
      <c r="Y528" t="s">
        <v>98</v>
      </c>
      <c r="Z528">
        <v>4</v>
      </c>
      <c r="AA528">
        <v>93.83</v>
      </c>
      <c r="AB528" t="s">
        <v>50</v>
      </c>
      <c r="AC528">
        <v>3</v>
      </c>
      <c r="AD528">
        <v>95.23</v>
      </c>
      <c r="AE528" t="s">
        <v>49</v>
      </c>
    </row>
    <row r="529" spans="1:31">
      <c r="A529">
        <v>528</v>
      </c>
      <c r="B529" t="s">
        <v>3173</v>
      </c>
      <c r="C529" t="s">
        <v>3174</v>
      </c>
      <c r="D529" t="s">
        <v>3175</v>
      </c>
      <c r="G529">
        <v>97</v>
      </c>
      <c r="H529" t="s">
        <v>27665</v>
      </c>
      <c r="I529">
        <v>2020</v>
      </c>
      <c r="J529">
        <v>2020</v>
      </c>
      <c r="K529">
        <v>2</v>
      </c>
      <c r="L529">
        <v>50.7</v>
      </c>
      <c r="M529" t="s">
        <v>300</v>
      </c>
      <c r="N529">
        <v>97</v>
      </c>
      <c r="O529">
        <v>91.8</v>
      </c>
      <c r="P529" t="s">
        <v>98</v>
      </c>
      <c r="Q529">
        <v>2</v>
      </c>
      <c r="R529">
        <v>81.349999999999994</v>
      </c>
      <c r="S529" t="s">
        <v>214</v>
      </c>
      <c r="T529">
        <v>2</v>
      </c>
      <c r="U529">
        <v>91.98</v>
      </c>
      <c r="V529" t="s">
        <v>98</v>
      </c>
      <c r="W529">
        <v>97</v>
      </c>
      <c r="X529">
        <v>91.8</v>
      </c>
      <c r="Y529" t="s">
        <v>98</v>
      </c>
      <c r="Z529">
        <v>2</v>
      </c>
      <c r="AA529">
        <v>81.349999999999994</v>
      </c>
      <c r="AB529" t="s">
        <v>214</v>
      </c>
      <c r="AC529">
        <v>2</v>
      </c>
      <c r="AD529">
        <v>91.99</v>
      </c>
      <c r="AE529" t="s">
        <v>98</v>
      </c>
    </row>
    <row r="530" spans="1:31">
      <c r="A530">
        <v>529</v>
      </c>
      <c r="B530" t="s">
        <v>3176</v>
      </c>
      <c r="C530" t="s">
        <v>3177</v>
      </c>
      <c r="D530" t="s">
        <v>3178</v>
      </c>
      <c r="E530" t="s">
        <v>2883</v>
      </c>
      <c r="F530" t="s">
        <v>1258</v>
      </c>
      <c r="G530">
        <v>97</v>
      </c>
      <c r="H530" t="s">
        <v>27666</v>
      </c>
      <c r="I530">
        <v>2021</v>
      </c>
      <c r="J530">
        <v>2024</v>
      </c>
      <c r="K530">
        <v>10</v>
      </c>
      <c r="L530">
        <v>91.54</v>
      </c>
      <c r="M530" t="s">
        <v>98</v>
      </c>
      <c r="N530">
        <v>97</v>
      </c>
      <c r="O530">
        <v>91.8</v>
      </c>
      <c r="P530" t="s">
        <v>98</v>
      </c>
      <c r="Q530">
        <v>3</v>
      </c>
      <c r="R530">
        <v>89.22</v>
      </c>
      <c r="S530" t="s">
        <v>62</v>
      </c>
      <c r="T530">
        <v>2</v>
      </c>
      <c r="U530">
        <v>91.98</v>
      </c>
      <c r="V530" t="s">
        <v>98</v>
      </c>
      <c r="W530">
        <v>97</v>
      </c>
      <c r="X530">
        <v>91.8</v>
      </c>
      <c r="Y530" t="s">
        <v>98</v>
      </c>
      <c r="Z530">
        <v>3</v>
      </c>
      <c r="AA530">
        <v>89.24</v>
      </c>
      <c r="AB530" t="s">
        <v>62</v>
      </c>
      <c r="AC530">
        <v>2</v>
      </c>
      <c r="AD530">
        <v>91.99</v>
      </c>
      <c r="AE530" t="s">
        <v>98</v>
      </c>
    </row>
    <row r="531" spans="1:31">
      <c r="A531">
        <v>530</v>
      </c>
      <c r="B531" t="s">
        <v>3179</v>
      </c>
      <c r="C531" t="s">
        <v>3180</v>
      </c>
      <c r="D531" t="s">
        <v>3181</v>
      </c>
      <c r="E531" t="s">
        <v>3182</v>
      </c>
      <c r="F531" t="s">
        <v>3183</v>
      </c>
      <c r="G531">
        <v>97</v>
      </c>
      <c r="H531" t="s">
        <v>27667</v>
      </c>
      <c r="I531">
        <v>2019</v>
      </c>
      <c r="J531">
        <v>2024</v>
      </c>
      <c r="K531">
        <v>15</v>
      </c>
      <c r="L531">
        <v>96.1</v>
      </c>
      <c r="M531" t="s">
        <v>97</v>
      </c>
      <c r="N531">
        <v>97</v>
      </c>
      <c r="O531">
        <v>91.8</v>
      </c>
      <c r="P531" t="s">
        <v>98</v>
      </c>
      <c r="Q531">
        <v>6</v>
      </c>
      <c r="R531">
        <v>97.67</v>
      </c>
      <c r="S531" t="s">
        <v>33</v>
      </c>
      <c r="T531">
        <v>3</v>
      </c>
      <c r="U531">
        <v>95.19</v>
      </c>
      <c r="V531" t="s">
        <v>49</v>
      </c>
      <c r="W531">
        <v>97</v>
      </c>
      <c r="X531">
        <v>91.8</v>
      </c>
      <c r="Y531" t="s">
        <v>98</v>
      </c>
      <c r="Z531">
        <v>6</v>
      </c>
      <c r="AA531">
        <v>97.67</v>
      </c>
      <c r="AB531" t="s">
        <v>33</v>
      </c>
      <c r="AC531">
        <v>3</v>
      </c>
      <c r="AD531">
        <v>95.23</v>
      </c>
      <c r="AE531" t="s">
        <v>49</v>
      </c>
    </row>
    <row r="532" spans="1:31">
      <c r="A532">
        <v>531</v>
      </c>
      <c r="B532" t="s">
        <v>3184</v>
      </c>
      <c r="C532" t="s">
        <v>3185</v>
      </c>
      <c r="D532" t="s">
        <v>3186</v>
      </c>
      <c r="E532" t="s">
        <v>3187</v>
      </c>
      <c r="F532" t="s">
        <v>2068</v>
      </c>
      <c r="G532">
        <v>97</v>
      </c>
      <c r="H532" t="s">
        <v>27668</v>
      </c>
      <c r="I532">
        <v>2021</v>
      </c>
      <c r="J532">
        <v>2023</v>
      </c>
      <c r="K532">
        <v>3</v>
      </c>
      <c r="L532">
        <v>62.47</v>
      </c>
      <c r="M532" t="s">
        <v>63</v>
      </c>
      <c r="N532">
        <v>97</v>
      </c>
      <c r="O532">
        <v>91.8</v>
      </c>
      <c r="P532" t="s">
        <v>98</v>
      </c>
      <c r="Q532">
        <v>2</v>
      </c>
      <c r="R532">
        <v>81.349999999999994</v>
      </c>
      <c r="S532" t="s">
        <v>214</v>
      </c>
      <c r="T532">
        <v>2</v>
      </c>
      <c r="U532">
        <v>91.98</v>
      </c>
      <c r="V532" t="s">
        <v>98</v>
      </c>
      <c r="W532">
        <v>97</v>
      </c>
      <c r="X532">
        <v>91.8</v>
      </c>
      <c r="Y532" t="s">
        <v>98</v>
      </c>
      <c r="Z532">
        <v>2</v>
      </c>
      <c r="AA532">
        <v>81.349999999999994</v>
      </c>
      <c r="AB532" t="s">
        <v>214</v>
      </c>
      <c r="AC532">
        <v>2</v>
      </c>
      <c r="AD532">
        <v>91.99</v>
      </c>
      <c r="AE532" t="s">
        <v>98</v>
      </c>
    </row>
    <row r="533" spans="1:31">
      <c r="A533">
        <v>532</v>
      </c>
      <c r="B533" t="s">
        <v>3188</v>
      </c>
      <c r="C533" t="s">
        <v>3189</v>
      </c>
      <c r="D533" t="s">
        <v>3190</v>
      </c>
      <c r="E533" t="s">
        <v>3191</v>
      </c>
      <c r="G533">
        <v>97</v>
      </c>
      <c r="H533" t="s">
        <v>27669</v>
      </c>
      <c r="I533">
        <v>2023</v>
      </c>
      <c r="J533">
        <v>2023</v>
      </c>
      <c r="K533">
        <v>1</v>
      </c>
      <c r="L533">
        <v>32.119999999999997</v>
      </c>
      <c r="M533" t="s">
        <v>198</v>
      </c>
      <c r="N533">
        <v>98</v>
      </c>
      <c r="O533">
        <v>91.88</v>
      </c>
      <c r="P533" t="s">
        <v>98</v>
      </c>
      <c r="Q533">
        <v>1</v>
      </c>
      <c r="R533">
        <v>62.97</v>
      </c>
      <c r="S533" t="s">
        <v>197</v>
      </c>
      <c r="T533">
        <v>1</v>
      </c>
      <c r="U533">
        <v>85.52</v>
      </c>
      <c r="V533" t="s">
        <v>196</v>
      </c>
      <c r="W533">
        <v>98</v>
      </c>
      <c r="X533">
        <v>91.9</v>
      </c>
      <c r="Y533" t="s">
        <v>98</v>
      </c>
      <c r="Z533">
        <v>1</v>
      </c>
      <c r="AA533">
        <v>62.97</v>
      </c>
      <c r="AB533" t="s">
        <v>197</v>
      </c>
      <c r="AC533">
        <v>1</v>
      </c>
      <c r="AD533">
        <v>85.52</v>
      </c>
      <c r="AE533" t="s">
        <v>196</v>
      </c>
    </row>
    <row r="534" spans="1:31">
      <c r="A534">
        <v>533</v>
      </c>
      <c r="B534" t="s">
        <v>3192</v>
      </c>
      <c r="C534" t="s">
        <v>3193</v>
      </c>
      <c r="D534" t="s">
        <v>3194</v>
      </c>
      <c r="E534" t="s">
        <v>3195</v>
      </c>
      <c r="F534" t="s">
        <v>1258</v>
      </c>
      <c r="G534">
        <v>97</v>
      </c>
      <c r="H534" t="s">
        <v>961</v>
      </c>
      <c r="I534">
        <v>2024</v>
      </c>
      <c r="J534">
        <v>2024</v>
      </c>
      <c r="K534">
        <v>8</v>
      </c>
      <c r="L534">
        <v>87.79</v>
      </c>
      <c r="M534" t="s">
        <v>51</v>
      </c>
      <c r="N534">
        <v>97</v>
      </c>
      <c r="O534">
        <v>91.8</v>
      </c>
      <c r="P534" t="s">
        <v>98</v>
      </c>
      <c r="Q534">
        <v>8</v>
      </c>
      <c r="R534">
        <v>99.02</v>
      </c>
      <c r="S534" t="s">
        <v>16</v>
      </c>
      <c r="T534">
        <v>5</v>
      </c>
      <c r="U534">
        <v>97.85</v>
      </c>
      <c r="V534" t="s">
        <v>33</v>
      </c>
      <c r="W534">
        <v>97</v>
      </c>
      <c r="X534">
        <v>91.8</v>
      </c>
      <c r="Y534" t="s">
        <v>98</v>
      </c>
      <c r="Z534">
        <v>8</v>
      </c>
      <c r="AA534">
        <v>99.02</v>
      </c>
      <c r="AB534" t="s">
        <v>16</v>
      </c>
      <c r="AC534">
        <v>5</v>
      </c>
      <c r="AD534">
        <v>97.85</v>
      </c>
      <c r="AE534" t="s">
        <v>33</v>
      </c>
    </row>
    <row r="535" spans="1:31">
      <c r="A535">
        <v>534</v>
      </c>
      <c r="B535" t="s">
        <v>3196</v>
      </c>
      <c r="C535" t="s">
        <v>3197</v>
      </c>
      <c r="D535" t="s">
        <v>3198</v>
      </c>
      <c r="E535" t="s">
        <v>3199</v>
      </c>
      <c r="G535">
        <v>96</v>
      </c>
      <c r="H535" t="s">
        <v>1215</v>
      </c>
      <c r="I535">
        <v>2019</v>
      </c>
      <c r="J535">
        <v>2024</v>
      </c>
      <c r="K535">
        <v>24</v>
      </c>
      <c r="L535">
        <v>98.69</v>
      </c>
      <c r="M535" t="s">
        <v>16</v>
      </c>
      <c r="N535">
        <v>97</v>
      </c>
      <c r="O535">
        <v>91.8</v>
      </c>
      <c r="P535" t="s">
        <v>98</v>
      </c>
      <c r="Q535">
        <v>7</v>
      </c>
      <c r="R535">
        <v>98.6</v>
      </c>
      <c r="S535" t="s">
        <v>16</v>
      </c>
      <c r="T535">
        <v>5</v>
      </c>
      <c r="U535">
        <v>97.85</v>
      </c>
      <c r="V535" t="s">
        <v>33</v>
      </c>
      <c r="W535">
        <v>96</v>
      </c>
      <c r="X535">
        <v>91.71</v>
      </c>
      <c r="Y535" t="s">
        <v>98</v>
      </c>
      <c r="Z535">
        <v>7</v>
      </c>
      <c r="AA535">
        <v>98.6</v>
      </c>
      <c r="AB535" t="s">
        <v>16</v>
      </c>
      <c r="AC535">
        <v>4</v>
      </c>
      <c r="AD535">
        <v>96.83</v>
      </c>
      <c r="AE535" t="s">
        <v>22</v>
      </c>
    </row>
    <row r="536" spans="1:31">
      <c r="A536">
        <v>535</v>
      </c>
      <c r="B536" t="s">
        <v>3200</v>
      </c>
      <c r="C536" t="s">
        <v>3201</v>
      </c>
      <c r="D536" t="s">
        <v>3202</v>
      </c>
      <c r="E536" t="s">
        <v>3203</v>
      </c>
      <c r="F536" t="s">
        <v>3204</v>
      </c>
      <c r="G536">
        <v>96</v>
      </c>
      <c r="H536" t="s">
        <v>27670</v>
      </c>
      <c r="I536">
        <v>2019</v>
      </c>
      <c r="J536">
        <v>2024</v>
      </c>
      <c r="K536">
        <v>8</v>
      </c>
      <c r="L536">
        <v>87.79</v>
      </c>
      <c r="M536" t="s">
        <v>51</v>
      </c>
      <c r="N536">
        <v>96</v>
      </c>
      <c r="O536">
        <v>91.7</v>
      </c>
      <c r="P536" t="s">
        <v>98</v>
      </c>
      <c r="Q536">
        <v>4</v>
      </c>
      <c r="R536">
        <v>93.83</v>
      </c>
      <c r="S536" t="s">
        <v>50</v>
      </c>
      <c r="T536">
        <v>3</v>
      </c>
      <c r="U536">
        <v>95.19</v>
      </c>
      <c r="V536" t="s">
        <v>49</v>
      </c>
      <c r="W536">
        <v>96</v>
      </c>
      <c r="X536">
        <v>91.71</v>
      </c>
      <c r="Y536" t="s">
        <v>98</v>
      </c>
      <c r="Z536">
        <v>4</v>
      </c>
      <c r="AA536">
        <v>93.83</v>
      </c>
      <c r="AB536" t="s">
        <v>50</v>
      </c>
      <c r="AC536">
        <v>3</v>
      </c>
      <c r="AD536">
        <v>95.23</v>
      </c>
      <c r="AE536" t="s">
        <v>49</v>
      </c>
    </row>
    <row r="537" spans="1:31">
      <c r="A537">
        <v>536</v>
      </c>
      <c r="B537" t="s">
        <v>3205</v>
      </c>
      <c r="C537" t="s">
        <v>3206</v>
      </c>
      <c r="D537" t="s">
        <v>3207</v>
      </c>
      <c r="E537" t="s">
        <v>3208</v>
      </c>
      <c r="F537" t="s">
        <v>3209</v>
      </c>
      <c r="G537">
        <v>96</v>
      </c>
      <c r="H537" t="s">
        <v>27671</v>
      </c>
      <c r="I537">
        <v>2020</v>
      </c>
      <c r="J537">
        <v>2024</v>
      </c>
      <c r="K537">
        <v>14</v>
      </c>
      <c r="L537">
        <v>95.51</v>
      </c>
      <c r="M537" t="s">
        <v>97</v>
      </c>
      <c r="N537">
        <v>96</v>
      </c>
      <c r="O537">
        <v>91.7</v>
      </c>
      <c r="P537" t="s">
        <v>98</v>
      </c>
      <c r="Q537">
        <v>6</v>
      </c>
      <c r="R537">
        <v>97.67</v>
      </c>
      <c r="S537" t="s">
        <v>33</v>
      </c>
      <c r="T537">
        <v>3</v>
      </c>
      <c r="U537">
        <v>95.19</v>
      </c>
      <c r="V537" t="s">
        <v>49</v>
      </c>
      <c r="W537">
        <v>95</v>
      </c>
      <c r="X537">
        <v>91.54</v>
      </c>
      <c r="Y537" t="s">
        <v>98</v>
      </c>
      <c r="Z537">
        <v>6</v>
      </c>
      <c r="AA537">
        <v>97.67</v>
      </c>
      <c r="AB537" t="s">
        <v>33</v>
      </c>
      <c r="AC537">
        <v>3</v>
      </c>
      <c r="AD537">
        <v>95.23</v>
      </c>
      <c r="AE537" t="s">
        <v>49</v>
      </c>
    </row>
    <row r="538" spans="1:31">
      <c r="A538">
        <v>537</v>
      </c>
      <c r="B538" t="s">
        <v>3210</v>
      </c>
      <c r="C538" t="s">
        <v>3211</v>
      </c>
      <c r="D538" t="s">
        <v>3212</v>
      </c>
      <c r="E538" t="s">
        <v>3213</v>
      </c>
      <c r="F538" t="s">
        <v>1929</v>
      </c>
      <c r="G538">
        <v>96</v>
      </c>
      <c r="H538" t="s">
        <v>27672</v>
      </c>
      <c r="I538">
        <v>2020</v>
      </c>
      <c r="J538">
        <v>2023</v>
      </c>
      <c r="K538">
        <v>3</v>
      </c>
      <c r="L538">
        <v>62.47</v>
      </c>
      <c r="M538" t="s">
        <v>63</v>
      </c>
      <c r="N538">
        <v>96</v>
      </c>
      <c r="O538">
        <v>91.7</v>
      </c>
      <c r="P538" t="s">
        <v>98</v>
      </c>
      <c r="Q538">
        <v>3</v>
      </c>
      <c r="R538">
        <v>89.22</v>
      </c>
      <c r="S538" t="s">
        <v>62</v>
      </c>
      <c r="T538">
        <v>1</v>
      </c>
      <c r="U538">
        <v>85.52</v>
      </c>
      <c r="V538" t="s">
        <v>196</v>
      </c>
      <c r="W538">
        <v>96</v>
      </c>
      <c r="X538">
        <v>91.71</v>
      </c>
      <c r="Y538" t="s">
        <v>98</v>
      </c>
      <c r="Z538">
        <v>3</v>
      </c>
      <c r="AA538">
        <v>89.24</v>
      </c>
      <c r="AB538" t="s">
        <v>62</v>
      </c>
      <c r="AC538">
        <v>1</v>
      </c>
      <c r="AD538">
        <v>85.52</v>
      </c>
      <c r="AE538" t="s">
        <v>196</v>
      </c>
    </row>
    <row r="539" spans="1:31">
      <c r="A539">
        <v>538</v>
      </c>
      <c r="B539" t="s">
        <v>3214</v>
      </c>
      <c r="C539" t="s">
        <v>3215</v>
      </c>
      <c r="D539" t="s">
        <v>3216</v>
      </c>
      <c r="E539" t="s">
        <v>3217</v>
      </c>
      <c r="F539" t="s">
        <v>3218</v>
      </c>
      <c r="G539">
        <v>96</v>
      </c>
      <c r="H539" t="s">
        <v>27673</v>
      </c>
      <c r="I539">
        <v>2020</v>
      </c>
      <c r="J539">
        <v>2023</v>
      </c>
      <c r="K539">
        <v>4</v>
      </c>
      <c r="L539">
        <v>71.010000000000005</v>
      </c>
      <c r="M539" t="s">
        <v>180</v>
      </c>
      <c r="N539">
        <v>96</v>
      </c>
      <c r="O539">
        <v>91.7</v>
      </c>
      <c r="P539" t="s">
        <v>98</v>
      </c>
      <c r="Q539">
        <v>3</v>
      </c>
      <c r="R539">
        <v>89.22</v>
      </c>
      <c r="S539" t="s">
        <v>62</v>
      </c>
      <c r="T539">
        <v>3</v>
      </c>
      <c r="U539">
        <v>95.19</v>
      </c>
      <c r="V539" t="s">
        <v>49</v>
      </c>
      <c r="W539">
        <v>96</v>
      </c>
      <c r="X539">
        <v>91.71</v>
      </c>
      <c r="Y539" t="s">
        <v>98</v>
      </c>
      <c r="Z539">
        <v>3</v>
      </c>
      <c r="AA539">
        <v>89.24</v>
      </c>
      <c r="AB539" t="s">
        <v>62</v>
      </c>
      <c r="AC539">
        <v>3</v>
      </c>
      <c r="AD539">
        <v>95.23</v>
      </c>
      <c r="AE539" t="s">
        <v>49</v>
      </c>
    </row>
    <row r="540" spans="1:31">
      <c r="A540">
        <v>539</v>
      </c>
      <c r="B540" t="s">
        <v>3219</v>
      </c>
      <c r="C540" t="s">
        <v>3220</v>
      </c>
      <c r="D540" t="s">
        <v>3221</v>
      </c>
      <c r="E540" t="s">
        <v>3222</v>
      </c>
      <c r="F540" t="s">
        <v>1475</v>
      </c>
      <c r="G540">
        <v>96</v>
      </c>
      <c r="H540" t="s">
        <v>27674</v>
      </c>
      <c r="I540">
        <v>2020</v>
      </c>
      <c r="J540">
        <v>2024</v>
      </c>
      <c r="K540">
        <v>25</v>
      </c>
      <c r="L540">
        <v>98.83</v>
      </c>
      <c r="M540" t="s">
        <v>16</v>
      </c>
      <c r="N540">
        <v>96</v>
      </c>
      <c r="O540">
        <v>91.7</v>
      </c>
      <c r="P540" t="s">
        <v>98</v>
      </c>
      <c r="Q540">
        <v>6</v>
      </c>
      <c r="R540">
        <v>97.67</v>
      </c>
      <c r="S540" t="s">
        <v>33</v>
      </c>
      <c r="T540">
        <v>3</v>
      </c>
      <c r="U540">
        <v>95.19</v>
      </c>
      <c r="V540" t="s">
        <v>49</v>
      </c>
      <c r="W540">
        <v>96</v>
      </c>
      <c r="X540">
        <v>91.71</v>
      </c>
      <c r="Y540" t="s">
        <v>98</v>
      </c>
      <c r="Z540">
        <v>6</v>
      </c>
      <c r="AA540">
        <v>97.67</v>
      </c>
      <c r="AB540" t="s">
        <v>33</v>
      </c>
      <c r="AC540">
        <v>3</v>
      </c>
      <c r="AD540">
        <v>95.23</v>
      </c>
      <c r="AE540" t="s">
        <v>49</v>
      </c>
    </row>
    <row r="541" spans="1:31">
      <c r="A541">
        <v>540</v>
      </c>
      <c r="B541" t="s">
        <v>3223</v>
      </c>
      <c r="C541" t="s">
        <v>3224</v>
      </c>
      <c r="D541" t="s">
        <v>3225</v>
      </c>
      <c r="E541" t="s">
        <v>3226</v>
      </c>
      <c r="F541" t="s">
        <v>392</v>
      </c>
      <c r="G541">
        <v>96</v>
      </c>
      <c r="H541" t="s">
        <v>27675</v>
      </c>
      <c r="I541">
        <v>2019</v>
      </c>
      <c r="J541">
        <v>2020</v>
      </c>
      <c r="K541">
        <v>3</v>
      </c>
      <c r="L541">
        <v>62.47</v>
      </c>
      <c r="M541" t="s">
        <v>63</v>
      </c>
      <c r="N541">
        <v>96</v>
      </c>
      <c r="O541">
        <v>91.7</v>
      </c>
      <c r="P541" t="s">
        <v>98</v>
      </c>
      <c r="Q541">
        <v>3</v>
      </c>
      <c r="R541">
        <v>89.22</v>
      </c>
      <c r="S541" t="s">
        <v>62</v>
      </c>
      <c r="T541">
        <v>2</v>
      </c>
      <c r="U541">
        <v>91.98</v>
      </c>
      <c r="V541" t="s">
        <v>98</v>
      </c>
      <c r="W541">
        <v>96</v>
      </c>
      <c r="X541">
        <v>91.71</v>
      </c>
      <c r="Y541" t="s">
        <v>98</v>
      </c>
      <c r="Z541">
        <v>3</v>
      </c>
      <c r="AA541">
        <v>89.24</v>
      </c>
      <c r="AB541" t="s">
        <v>62</v>
      </c>
      <c r="AC541">
        <v>2</v>
      </c>
      <c r="AD541">
        <v>91.99</v>
      </c>
      <c r="AE541" t="s">
        <v>98</v>
      </c>
    </row>
    <row r="542" spans="1:31">
      <c r="A542">
        <v>541</v>
      </c>
      <c r="B542" t="s">
        <v>3227</v>
      </c>
      <c r="C542" t="s">
        <v>3228</v>
      </c>
      <c r="D542" t="s">
        <v>3229</v>
      </c>
      <c r="E542" t="s">
        <v>3230</v>
      </c>
      <c r="F542" t="s">
        <v>3231</v>
      </c>
      <c r="G542">
        <v>96</v>
      </c>
      <c r="H542" t="s">
        <v>27676</v>
      </c>
      <c r="I542">
        <v>2020</v>
      </c>
      <c r="J542">
        <v>2021</v>
      </c>
      <c r="K542">
        <v>2</v>
      </c>
      <c r="L542">
        <v>50.7</v>
      </c>
      <c r="M542" t="s">
        <v>300</v>
      </c>
      <c r="N542">
        <v>96</v>
      </c>
      <c r="O542">
        <v>91.7</v>
      </c>
      <c r="P542" t="s">
        <v>98</v>
      </c>
      <c r="Q542">
        <v>2</v>
      </c>
      <c r="R542">
        <v>81.349999999999994</v>
      </c>
      <c r="S542" t="s">
        <v>214</v>
      </c>
      <c r="T542">
        <v>1</v>
      </c>
      <c r="U542">
        <v>85.52</v>
      </c>
      <c r="V542" t="s">
        <v>196</v>
      </c>
      <c r="W542">
        <v>96</v>
      </c>
      <c r="X542">
        <v>91.71</v>
      </c>
      <c r="Y542" t="s">
        <v>98</v>
      </c>
      <c r="Z542">
        <v>2</v>
      </c>
      <c r="AA542">
        <v>81.349999999999994</v>
      </c>
      <c r="AB542" t="s">
        <v>214</v>
      </c>
      <c r="AC542">
        <v>1</v>
      </c>
      <c r="AD542">
        <v>85.52</v>
      </c>
      <c r="AE542" t="s">
        <v>196</v>
      </c>
    </row>
    <row r="543" spans="1:31">
      <c r="A543">
        <v>542</v>
      </c>
      <c r="B543" t="s">
        <v>3232</v>
      </c>
      <c r="C543" t="s">
        <v>3233</v>
      </c>
      <c r="D543" t="s">
        <v>3234</v>
      </c>
      <c r="E543" t="s">
        <v>1604</v>
      </c>
      <c r="F543" t="s">
        <v>21</v>
      </c>
      <c r="G543">
        <v>96</v>
      </c>
      <c r="H543" t="s">
        <v>1215</v>
      </c>
      <c r="I543">
        <v>2021</v>
      </c>
      <c r="J543">
        <v>2021</v>
      </c>
      <c r="K543">
        <v>2</v>
      </c>
      <c r="L543">
        <v>50.7</v>
      </c>
      <c r="M543" t="s">
        <v>300</v>
      </c>
      <c r="N543">
        <v>96</v>
      </c>
      <c r="O543">
        <v>91.7</v>
      </c>
      <c r="P543" t="s">
        <v>98</v>
      </c>
      <c r="Q543">
        <v>2</v>
      </c>
      <c r="R543">
        <v>81.349999999999994</v>
      </c>
      <c r="S543" t="s">
        <v>214</v>
      </c>
      <c r="T543">
        <v>1</v>
      </c>
      <c r="U543">
        <v>85.52</v>
      </c>
      <c r="V543" t="s">
        <v>196</v>
      </c>
      <c r="W543">
        <v>96</v>
      </c>
      <c r="X543">
        <v>91.71</v>
      </c>
      <c r="Y543" t="s">
        <v>98</v>
      </c>
      <c r="Z543">
        <v>2</v>
      </c>
      <c r="AA543">
        <v>81.349999999999994</v>
      </c>
      <c r="AB543" t="s">
        <v>214</v>
      </c>
      <c r="AC543">
        <v>1</v>
      </c>
      <c r="AD543">
        <v>85.52</v>
      </c>
      <c r="AE543" t="s">
        <v>196</v>
      </c>
    </row>
    <row r="544" spans="1:31">
      <c r="A544">
        <v>543</v>
      </c>
      <c r="B544" t="s">
        <v>3235</v>
      </c>
      <c r="C544" t="s">
        <v>3236</v>
      </c>
      <c r="D544" t="s">
        <v>3237</v>
      </c>
      <c r="E544" t="s">
        <v>3238</v>
      </c>
      <c r="F544" t="s">
        <v>3239</v>
      </c>
      <c r="G544">
        <v>96</v>
      </c>
      <c r="H544" t="s">
        <v>27677</v>
      </c>
      <c r="I544">
        <v>2020</v>
      </c>
      <c r="J544">
        <v>2024</v>
      </c>
      <c r="K544">
        <v>17</v>
      </c>
      <c r="L544">
        <v>96.95</v>
      </c>
      <c r="M544" t="s">
        <v>22</v>
      </c>
      <c r="N544">
        <v>96</v>
      </c>
      <c r="O544">
        <v>91.7</v>
      </c>
      <c r="P544" t="s">
        <v>98</v>
      </c>
      <c r="Q544">
        <v>7</v>
      </c>
      <c r="R544">
        <v>98.6</v>
      </c>
      <c r="S544" t="s">
        <v>16</v>
      </c>
      <c r="T544">
        <v>4</v>
      </c>
      <c r="U544">
        <v>96.8</v>
      </c>
      <c r="V544" t="s">
        <v>22</v>
      </c>
      <c r="W544">
        <v>96</v>
      </c>
      <c r="X544">
        <v>91.71</v>
      </c>
      <c r="Y544" t="s">
        <v>98</v>
      </c>
      <c r="Z544">
        <v>7</v>
      </c>
      <c r="AA544">
        <v>98.6</v>
      </c>
      <c r="AB544" t="s">
        <v>16</v>
      </c>
      <c r="AC544">
        <v>4</v>
      </c>
      <c r="AD544">
        <v>96.83</v>
      </c>
      <c r="AE544" t="s">
        <v>22</v>
      </c>
    </row>
    <row r="545" spans="1:31">
      <c r="A545">
        <v>544</v>
      </c>
      <c r="B545" t="s">
        <v>3240</v>
      </c>
      <c r="C545" t="s">
        <v>3241</v>
      </c>
      <c r="D545" t="s">
        <v>3242</v>
      </c>
      <c r="E545" t="s">
        <v>3243</v>
      </c>
      <c r="F545" t="s">
        <v>3244</v>
      </c>
      <c r="G545">
        <v>96</v>
      </c>
      <c r="H545" t="s">
        <v>27678</v>
      </c>
      <c r="I545">
        <v>2020</v>
      </c>
      <c r="J545">
        <v>2022</v>
      </c>
      <c r="K545">
        <v>7</v>
      </c>
      <c r="L545">
        <v>85.02</v>
      </c>
      <c r="M545" t="s">
        <v>235</v>
      </c>
      <c r="N545">
        <v>96</v>
      </c>
      <c r="O545">
        <v>91.7</v>
      </c>
      <c r="P545" t="s">
        <v>98</v>
      </c>
      <c r="Q545">
        <v>4</v>
      </c>
      <c r="R545">
        <v>93.83</v>
      </c>
      <c r="S545" t="s">
        <v>50</v>
      </c>
      <c r="T545">
        <v>3</v>
      </c>
      <c r="U545">
        <v>95.19</v>
      </c>
      <c r="V545" t="s">
        <v>49</v>
      </c>
      <c r="W545">
        <v>96</v>
      </c>
      <c r="X545">
        <v>91.71</v>
      </c>
      <c r="Y545" t="s">
        <v>98</v>
      </c>
      <c r="Z545">
        <v>4</v>
      </c>
      <c r="AA545">
        <v>93.83</v>
      </c>
      <c r="AB545" t="s">
        <v>50</v>
      </c>
      <c r="AC545">
        <v>3</v>
      </c>
      <c r="AD545">
        <v>95.23</v>
      </c>
      <c r="AE545" t="s">
        <v>49</v>
      </c>
    </row>
    <row r="546" spans="1:31">
      <c r="A546">
        <v>545</v>
      </c>
      <c r="B546" t="s">
        <v>3245</v>
      </c>
      <c r="C546" t="s">
        <v>3246</v>
      </c>
      <c r="D546" t="s">
        <v>3247</v>
      </c>
      <c r="E546" t="s">
        <v>3248</v>
      </c>
      <c r="F546" t="s">
        <v>3249</v>
      </c>
      <c r="G546">
        <v>96</v>
      </c>
      <c r="H546" t="s">
        <v>27679</v>
      </c>
      <c r="I546">
        <v>2023</v>
      </c>
      <c r="J546">
        <v>2024</v>
      </c>
      <c r="K546">
        <v>9</v>
      </c>
      <c r="L546">
        <v>89.83</v>
      </c>
      <c r="M546" t="s">
        <v>86</v>
      </c>
      <c r="N546">
        <v>96</v>
      </c>
      <c r="O546">
        <v>91.7</v>
      </c>
      <c r="P546" t="s">
        <v>98</v>
      </c>
      <c r="Q546">
        <v>7</v>
      </c>
      <c r="R546">
        <v>98.6</v>
      </c>
      <c r="S546" t="s">
        <v>16</v>
      </c>
      <c r="T546">
        <v>6</v>
      </c>
      <c r="U546">
        <v>98.48</v>
      </c>
      <c r="V546" t="s">
        <v>33</v>
      </c>
      <c r="W546">
        <v>96</v>
      </c>
      <c r="X546">
        <v>91.71</v>
      </c>
      <c r="Y546" t="s">
        <v>98</v>
      </c>
      <c r="Z546">
        <v>7</v>
      </c>
      <c r="AA546">
        <v>98.6</v>
      </c>
      <c r="AB546" t="s">
        <v>16</v>
      </c>
      <c r="AC546">
        <v>6</v>
      </c>
      <c r="AD546">
        <v>98.48</v>
      </c>
      <c r="AE546" t="s">
        <v>33</v>
      </c>
    </row>
    <row r="547" spans="1:31">
      <c r="A547">
        <v>546</v>
      </c>
      <c r="B547" t="s">
        <v>186</v>
      </c>
      <c r="C547" t="s">
        <v>187</v>
      </c>
      <c r="D547" t="s">
        <v>188</v>
      </c>
      <c r="E547" t="s">
        <v>189</v>
      </c>
      <c r="F547" t="s">
        <v>190</v>
      </c>
      <c r="G547">
        <v>95</v>
      </c>
      <c r="H547" t="s">
        <v>27204</v>
      </c>
      <c r="I547">
        <v>2022</v>
      </c>
      <c r="J547">
        <v>2024</v>
      </c>
      <c r="K547">
        <v>10</v>
      </c>
      <c r="L547">
        <v>91.54</v>
      </c>
      <c r="M547" t="s">
        <v>98</v>
      </c>
      <c r="N547">
        <v>95</v>
      </c>
      <c r="O547">
        <v>91.51</v>
      </c>
      <c r="P547" t="s">
        <v>98</v>
      </c>
      <c r="Q547">
        <v>4</v>
      </c>
      <c r="R547">
        <v>93.83</v>
      </c>
      <c r="S547" t="s">
        <v>50</v>
      </c>
      <c r="T547">
        <v>2</v>
      </c>
      <c r="U547">
        <v>91.98</v>
      </c>
      <c r="V547" t="s">
        <v>98</v>
      </c>
      <c r="W547">
        <v>95</v>
      </c>
      <c r="X547">
        <v>91.54</v>
      </c>
      <c r="Y547" t="s">
        <v>98</v>
      </c>
      <c r="Z547">
        <v>4</v>
      </c>
      <c r="AA547">
        <v>93.83</v>
      </c>
      <c r="AB547" t="s">
        <v>50</v>
      </c>
      <c r="AC547">
        <v>2</v>
      </c>
      <c r="AD547">
        <v>91.99</v>
      </c>
      <c r="AE547" t="s">
        <v>98</v>
      </c>
    </row>
    <row r="548" spans="1:31">
      <c r="A548">
        <v>547</v>
      </c>
      <c r="B548" t="s">
        <v>3250</v>
      </c>
      <c r="C548" t="s">
        <v>3251</v>
      </c>
      <c r="D548" t="s">
        <v>3252</v>
      </c>
      <c r="E548" t="s">
        <v>3253</v>
      </c>
      <c r="F548" t="s">
        <v>1054</v>
      </c>
      <c r="G548">
        <v>95</v>
      </c>
      <c r="H548" t="s">
        <v>27680</v>
      </c>
      <c r="I548">
        <v>2019</v>
      </c>
      <c r="J548">
        <v>2021</v>
      </c>
      <c r="K548">
        <v>2</v>
      </c>
      <c r="L548">
        <v>50.7</v>
      </c>
      <c r="M548" t="s">
        <v>300</v>
      </c>
      <c r="N548">
        <v>95</v>
      </c>
      <c r="O548">
        <v>91.51</v>
      </c>
      <c r="P548" t="s">
        <v>98</v>
      </c>
      <c r="Q548">
        <v>2</v>
      </c>
      <c r="R548">
        <v>81.349999999999994</v>
      </c>
      <c r="S548" t="s">
        <v>214</v>
      </c>
      <c r="T548">
        <v>2</v>
      </c>
      <c r="U548">
        <v>91.98</v>
      </c>
      <c r="V548" t="s">
        <v>98</v>
      </c>
      <c r="W548">
        <v>94</v>
      </c>
      <c r="X548">
        <v>91.37</v>
      </c>
      <c r="Y548" t="s">
        <v>3254</v>
      </c>
      <c r="Z548">
        <v>2</v>
      </c>
      <c r="AA548">
        <v>81.349999999999994</v>
      </c>
      <c r="AB548" t="s">
        <v>214</v>
      </c>
      <c r="AC548">
        <v>2</v>
      </c>
      <c r="AD548">
        <v>91.99</v>
      </c>
      <c r="AE548" t="s">
        <v>98</v>
      </c>
    </row>
    <row r="549" spans="1:31">
      <c r="A549">
        <v>548</v>
      </c>
      <c r="B549" t="s">
        <v>3255</v>
      </c>
      <c r="C549" t="s">
        <v>3256</v>
      </c>
      <c r="D549" t="s">
        <v>3257</v>
      </c>
      <c r="E549" t="s">
        <v>3258</v>
      </c>
      <c r="G549">
        <v>95</v>
      </c>
      <c r="H549" t="s">
        <v>961</v>
      </c>
      <c r="I549">
        <v>2019</v>
      </c>
      <c r="J549">
        <v>2020</v>
      </c>
      <c r="K549">
        <v>3</v>
      </c>
      <c r="L549">
        <v>62.47</v>
      </c>
      <c r="M549" t="s">
        <v>63</v>
      </c>
      <c r="N549">
        <v>95</v>
      </c>
      <c r="O549">
        <v>91.51</v>
      </c>
      <c r="P549" t="s">
        <v>98</v>
      </c>
      <c r="Q549">
        <v>3</v>
      </c>
      <c r="R549">
        <v>89.22</v>
      </c>
      <c r="S549" t="s">
        <v>62</v>
      </c>
      <c r="T549">
        <v>3</v>
      </c>
      <c r="U549">
        <v>95.19</v>
      </c>
      <c r="V549" t="s">
        <v>49</v>
      </c>
      <c r="W549">
        <v>95</v>
      </c>
      <c r="X549">
        <v>91.54</v>
      </c>
      <c r="Y549" t="s">
        <v>98</v>
      </c>
      <c r="Z549">
        <v>3</v>
      </c>
      <c r="AA549">
        <v>89.24</v>
      </c>
      <c r="AB549" t="s">
        <v>62</v>
      </c>
      <c r="AC549">
        <v>3</v>
      </c>
      <c r="AD549">
        <v>95.23</v>
      </c>
      <c r="AE549" t="s">
        <v>49</v>
      </c>
    </row>
    <row r="550" spans="1:31">
      <c r="A550">
        <v>549</v>
      </c>
      <c r="B550" t="s">
        <v>3259</v>
      </c>
      <c r="C550" t="s">
        <v>3260</v>
      </c>
      <c r="D550" t="s">
        <v>3261</v>
      </c>
      <c r="E550" t="s">
        <v>663</v>
      </c>
      <c r="F550" t="s">
        <v>3262</v>
      </c>
      <c r="G550">
        <v>95</v>
      </c>
      <c r="H550" t="s">
        <v>961</v>
      </c>
      <c r="I550">
        <v>2019</v>
      </c>
      <c r="J550">
        <v>2020</v>
      </c>
      <c r="K550">
        <v>3</v>
      </c>
      <c r="L550">
        <v>62.47</v>
      </c>
      <c r="M550" t="s">
        <v>63</v>
      </c>
      <c r="N550">
        <v>95</v>
      </c>
      <c r="O550">
        <v>91.51</v>
      </c>
      <c r="P550" t="s">
        <v>98</v>
      </c>
      <c r="Q550">
        <v>2</v>
      </c>
      <c r="R550">
        <v>81.349999999999994</v>
      </c>
      <c r="S550" t="s">
        <v>214</v>
      </c>
      <c r="T550">
        <v>1</v>
      </c>
      <c r="U550">
        <v>85.52</v>
      </c>
      <c r="V550" t="s">
        <v>196</v>
      </c>
      <c r="W550">
        <v>95</v>
      </c>
      <c r="X550">
        <v>91.54</v>
      </c>
      <c r="Y550" t="s">
        <v>98</v>
      </c>
      <c r="Z550">
        <v>2</v>
      </c>
      <c r="AA550">
        <v>81.349999999999994</v>
      </c>
      <c r="AB550" t="s">
        <v>214</v>
      </c>
      <c r="AC550">
        <v>1</v>
      </c>
      <c r="AD550">
        <v>85.52</v>
      </c>
      <c r="AE550" t="s">
        <v>196</v>
      </c>
    </row>
    <row r="551" spans="1:31">
      <c r="A551">
        <v>550</v>
      </c>
      <c r="B551" t="s">
        <v>3263</v>
      </c>
      <c r="C551" t="s">
        <v>3264</v>
      </c>
      <c r="D551" t="s">
        <v>3265</v>
      </c>
      <c r="E551" t="s">
        <v>3266</v>
      </c>
      <c r="F551" t="s">
        <v>3267</v>
      </c>
      <c r="G551">
        <v>95</v>
      </c>
      <c r="H551" t="s">
        <v>27681</v>
      </c>
      <c r="I551">
        <v>2022</v>
      </c>
      <c r="J551">
        <v>2023</v>
      </c>
      <c r="K551">
        <v>6</v>
      </c>
      <c r="L551">
        <v>81.52</v>
      </c>
      <c r="M551" t="s">
        <v>125</v>
      </c>
      <c r="N551">
        <v>95</v>
      </c>
      <c r="O551">
        <v>91.51</v>
      </c>
      <c r="P551" t="s">
        <v>98</v>
      </c>
      <c r="Q551">
        <v>4</v>
      </c>
      <c r="R551">
        <v>93.83</v>
      </c>
      <c r="S551" t="s">
        <v>50</v>
      </c>
      <c r="T551">
        <v>2</v>
      </c>
      <c r="U551">
        <v>91.98</v>
      </c>
      <c r="V551" t="s">
        <v>98</v>
      </c>
      <c r="W551">
        <v>95</v>
      </c>
      <c r="X551">
        <v>91.54</v>
      </c>
      <c r="Y551" t="s">
        <v>98</v>
      </c>
      <c r="Z551">
        <v>4</v>
      </c>
      <c r="AA551">
        <v>93.83</v>
      </c>
      <c r="AB551" t="s">
        <v>50</v>
      </c>
      <c r="AC551">
        <v>2</v>
      </c>
      <c r="AD551">
        <v>91.99</v>
      </c>
      <c r="AE551" t="s">
        <v>98</v>
      </c>
    </row>
    <row r="552" spans="1:31">
      <c r="A552">
        <v>551</v>
      </c>
      <c r="B552" t="s">
        <v>3268</v>
      </c>
      <c r="C552" t="s">
        <v>3269</v>
      </c>
      <c r="D552" t="s">
        <v>3270</v>
      </c>
      <c r="E552" t="s">
        <v>3271</v>
      </c>
      <c r="F552" t="s">
        <v>3272</v>
      </c>
      <c r="G552">
        <v>95</v>
      </c>
      <c r="H552" t="s">
        <v>27682</v>
      </c>
      <c r="I552">
        <v>2022</v>
      </c>
      <c r="J552">
        <v>2022</v>
      </c>
      <c r="K552">
        <v>2</v>
      </c>
      <c r="L552">
        <v>50.7</v>
      </c>
      <c r="M552" t="s">
        <v>300</v>
      </c>
      <c r="N552">
        <v>96</v>
      </c>
      <c r="O552">
        <v>91.7</v>
      </c>
      <c r="P552" t="s">
        <v>98</v>
      </c>
      <c r="Q552">
        <v>2</v>
      </c>
      <c r="R552">
        <v>81.349999999999994</v>
      </c>
      <c r="S552" t="s">
        <v>214</v>
      </c>
      <c r="T552">
        <v>2</v>
      </c>
      <c r="U552">
        <v>91.98</v>
      </c>
      <c r="V552" t="s">
        <v>98</v>
      </c>
      <c r="W552">
        <v>95</v>
      </c>
      <c r="X552">
        <v>91.54</v>
      </c>
      <c r="Y552" t="s">
        <v>98</v>
      </c>
      <c r="Z552">
        <v>2</v>
      </c>
      <c r="AA552">
        <v>81.349999999999994</v>
      </c>
      <c r="AB552" t="s">
        <v>214</v>
      </c>
      <c r="AC552">
        <v>2</v>
      </c>
      <c r="AD552">
        <v>91.99</v>
      </c>
      <c r="AE552" t="s">
        <v>98</v>
      </c>
    </row>
    <row r="553" spans="1:31">
      <c r="A553">
        <v>552</v>
      </c>
      <c r="B553" t="s">
        <v>3273</v>
      </c>
      <c r="C553" t="s">
        <v>3274</v>
      </c>
      <c r="D553" t="s">
        <v>3275</v>
      </c>
      <c r="E553" t="s">
        <v>3276</v>
      </c>
      <c r="F553" t="s">
        <v>3277</v>
      </c>
      <c r="G553">
        <v>95</v>
      </c>
      <c r="H553" t="s">
        <v>27683</v>
      </c>
      <c r="I553">
        <v>2021</v>
      </c>
      <c r="J553">
        <v>2024</v>
      </c>
      <c r="K553">
        <v>4</v>
      </c>
      <c r="L553">
        <v>71.010000000000005</v>
      </c>
      <c r="M553" t="s">
        <v>180</v>
      </c>
      <c r="N553">
        <v>95</v>
      </c>
      <c r="O553">
        <v>91.51</v>
      </c>
      <c r="P553" t="s">
        <v>98</v>
      </c>
      <c r="Q553">
        <v>2</v>
      </c>
      <c r="R553">
        <v>81.349999999999994</v>
      </c>
      <c r="S553" t="s">
        <v>214</v>
      </c>
      <c r="T553">
        <v>1</v>
      </c>
      <c r="U553">
        <v>85.52</v>
      </c>
      <c r="V553" t="s">
        <v>196</v>
      </c>
      <c r="W553">
        <v>95</v>
      </c>
      <c r="X553">
        <v>91.54</v>
      </c>
      <c r="Y553" t="s">
        <v>98</v>
      </c>
      <c r="Z553">
        <v>2</v>
      </c>
      <c r="AA553">
        <v>81.349999999999994</v>
      </c>
      <c r="AB553" t="s">
        <v>214</v>
      </c>
      <c r="AC553">
        <v>1</v>
      </c>
      <c r="AD553">
        <v>85.52</v>
      </c>
      <c r="AE553" t="s">
        <v>196</v>
      </c>
    </row>
    <row r="554" spans="1:31">
      <c r="A554">
        <v>553</v>
      </c>
      <c r="B554" t="s">
        <v>3278</v>
      </c>
      <c r="C554" t="s">
        <v>3279</v>
      </c>
      <c r="D554" t="s">
        <v>3280</v>
      </c>
      <c r="F554" t="s">
        <v>3281</v>
      </c>
      <c r="G554">
        <v>95</v>
      </c>
      <c r="H554" t="s">
        <v>961</v>
      </c>
      <c r="I554">
        <v>2022</v>
      </c>
      <c r="J554">
        <v>2022</v>
      </c>
      <c r="K554">
        <v>3</v>
      </c>
      <c r="L554">
        <v>62.47</v>
      </c>
      <c r="M554" t="s">
        <v>63</v>
      </c>
      <c r="N554">
        <v>95</v>
      </c>
      <c r="O554">
        <v>91.51</v>
      </c>
      <c r="P554" t="s">
        <v>98</v>
      </c>
      <c r="Q554">
        <v>2</v>
      </c>
      <c r="R554">
        <v>81.349999999999994</v>
      </c>
      <c r="S554" t="s">
        <v>214</v>
      </c>
      <c r="T554">
        <v>2</v>
      </c>
      <c r="U554">
        <v>91.98</v>
      </c>
      <c r="V554" t="s">
        <v>98</v>
      </c>
      <c r="W554">
        <v>95</v>
      </c>
      <c r="X554">
        <v>91.54</v>
      </c>
      <c r="Y554" t="s">
        <v>98</v>
      </c>
      <c r="Z554">
        <v>2</v>
      </c>
      <c r="AA554">
        <v>81.349999999999994</v>
      </c>
      <c r="AB554" t="s">
        <v>214</v>
      </c>
      <c r="AC554">
        <v>2</v>
      </c>
      <c r="AD554">
        <v>91.99</v>
      </c>
      <c r="AE554" t="s">
        <v>98</v>
      </c>
    </row>
    <row r="555" spans="1:31">
      <c r="A555">
        <v>554</v>
      </c>
      <c r="B555" t="s">
        <v>3282</v>
      </c>
      <c r="C555" t="s">
        <v>3283</v>
      </c>
      <c r="D555" t="s">
        <v>3284</v>
      </c>
      <c r="E555" t="s">
        <v>55</v>
      </c>
      <c r="F555" t="s">
        <v>2533</v>
      </c>
      <c r="G555">
        <v>95</v>
      </c>
      <c r="H555" t="s">
        <v>1215</v>
      </c>
      <c r="I555">
        <v>2022</v>
      </c>
      <c r="J555">
        <v>2023</v>
      </c>
      <c r="K555">
        <v>2</v>
      </c>
      <c r="L555">
        <v>50.7</v>
      </c>
      <c r="M555" t="s">
        <v>300</v>
      </c>
      <c r="N555">
        <v>95</v>
      </c>
      <c r="O555">
        <v>91.51</v>
      </c>
      <c r="P555" t="s">
        <v>98</v>
      </c>
      <c r="Q555">
        <v>2</v>
      </c>
      <c r="R555">
        <v>81.349999999999994</v>
      </c>
      <c r="S555" t="s">
        <v>214</v>
      </c>
      <c r="T555">
        <v>2</v>
      </c>
      <c r="U555">
        <v>91.98</v>
      </c>
      <c r="V555" t="s">
        <v>98</v>
      </c>
      <c r="W555">
        <v>95</v>
      </c>
      <c r="X555">
        <v>91.54</v>
      </c>
      <c r="Y555" t="s">
        <v>98</v>
      </c>
      <c r="Z555">
        <v>2</v>
      </c>
      <c r="AA555">
        <v>81.349999999999994</v>
      </c>
      <c r="AB555" t="s">
        <v>214</v>
      </c>
      <c r="AC555">
        <v>2</v>
      </c>
      <c r="AD555">
        <v>91.99</v>
      </c>
      <c r="AE555" t="s">
        <v>98</v>
      </c>
    </row>
    <row r="556" spans="1:31">
      <c r="A556">
        <v>555</v>
      </c>
      <c r="B556" t="s">
        <v>3285</v>
      </c>
      <c r="C556" t="s">
        <v>3286</v>
      </c>
      <c r="D556" t="s">
        <v>3287</v>
      </c>
      <c r="E556" t="s">
        <v>3288</v>
      </c>
      <c r="F556" t="s">
        <v>150</v>
      </c>
      <c r="G556">
        <v>95</v>
      </c>
      <c r="H556" t="s">
        <v>27684</v>
      </c>
      <c r="I556">
        <v>2020</v>
      </c>
      <c r="J556">
        <v>2024</v>
      </c>
      <c r="K556">
        <v>8</v>
      </c>
      <c r="L556">
        <v>87.79</v>
      </c>
      <c r="M556" t="s">
        <v>51</v>
      </c>
      <c r="N556">
        <v>95</v>
      </c>
      <c r="O556">
        <v>91.51</v>
      </c>
      <c r="P556" t="s">
        <v>98</v>
      </c>
      <c r="Q556">
        <v>5</v>
      </c>
      <c r="R556">
        <v>96.02</v>
      </c>
      <c r="S556" t="s">
        <v>97</v>
      </c>
      <c r="T556">
        <v>2</v>
      </c>
      <c r="U556">
        <v>91.98</v>
      </c>
      <c r="V556" t="s">
        <v>98</v>
      </c>
      <c r="W556">
        <v>95</v>
      </c>
      <c r="X556">
        <v>91.54</v>
      </c>
      <c r="Y556" t="s">
        <v>98</v>
      </c>
      <c r="Z556">
        <v>5</v>
      </c>
      <c r="AA556">
        <v>96.03</v>
      </c>
      <c r="AB556" t="s">
        <v>97</v>
      </c>
      <c r="AC556">
        <v>2</v>
      </c>
      <c r="AD556">
        <v>91.99</v>
      </c>
      <c r="AE556" t="s">
        <v>98</v>
      </c>
    </row>
    <row r="557" spans="1:31">
      <c r="A557">
        <v>556</v>
      </c>
      <c r="B557" t="s">
        <v>3289</v>
      </c>
      <c r="C557" t="s">
        <v>3290</v>
      </c>
      <c r="D557" t="s">
        <v>3291</v>
      </c>
      <c r="E557" t="s">
        <v>3292</v>
      </c>
      <c r="F557" t="s">
        <v>1038</v>
      </c>
      <c r="G557">
        <v>94</v>
      </c>
      <c r="H557" t="s">
        <v>961</v>
      </c>
      <c r="I557">
        <v>2020</v>
      </c>
      <c r="J557">
        <v>2023</v>
      </c>
      <c r="K557">
        <v>9</v>
      </c>
      <c r="L557">
        <v>89.83</v>
      </c>
      <c r="M557" t="s">
        <v>86</v>
      </c>
      <c r="N557">
        <v>94</v>
      </c>
      <c r="O557">
        <v>91.35</v>
      </c>
      <c r="P557" t="s">
        <v>3254</v>
      </c>
      <c r="Q557">
        <v>5</v>
      </c>
      <c r="R557">
        <v>96.02</v>
      </c>
      <c r="S557" t="s">
        <v>97</v>
      </c>
      <c r="T557">
        <v>3</v>
      </c>
      <c r="U557">
        <v>95.19</v>
      </c>
      <c r="V557" t="s">
        <v>49</v>
      </c>
      <c r="W557">
        <v>94</v>
      </c>
      <c r="X557">
        <v>91.37</v>
      </c>
      <c r="Y557" t="s">
        <v>3254</v>
      </c>
      <c r="Z557">
        <v>5</v>
      </c>
      <c r="AA557">
        <v>96.03</v>
      </c>
      <c r="AB557" t="s">
        <v>97</v>
      </c>
      <c r="AC557">
        <v>3</v>
      </c>
      <c r="AD557">
        <v>95.23</v>
      </c>
      <c r="AE557" t="s">
        <v>49</v>
      </c>
    </row>
    <row r="558" spans="1:31">
      <c r="A558">
        <v>557</v>
      </c>
      <c r="B558" t="s">
        <v>3293</v>
      </c>
      <c r="C558" t="s">
        <v>3294</v>
      </c>
      <c r="D558" t="s">
        <v>3295</v>
      </c>
      <c r="E558" t="s">
        <v>3296</v>
      </c>
      <c r="F558" t="s">
        <v>3297</v>
      </c>
      <c r="G558">
        <v>94</v>
      </c>
      <c r="H558" t="s">
        <v>961</v>
      </c>
      <c r="I558">
        <v>2021</v>
      </c>
      <c r="J558">
        <v>2024</v>
      </c>
      <c r="K558">
        <v>14</v>
      </c>
      <c r="L558">
        <v>95.51</v>
      </c>
      <c r="M558" t="s">
        <v>97</v>
      </c>
      <c r="N558">
        <v>94</v>
      </c>
      <c r="O558">
        <v>91.35</v>
      </c>
      <c r="P558" t="s">
        <v>3254</v>
      </c>
      <c r="Q558">
        <v>6</v>
      </c>
      <c r="R558">
        <v>97.67</v>
      </c>
      <c r="S558" t="s">
        <v>33</v>
      </c>
      <c r="T558">
        <v>2</v>
      </c>
      <c r="U558">
        <v>91.98</v>
      </c>
      <c r="V558" t="s">
        <v>98</v>
      </c>
      <c r="W558">
        <v>94</v>
      </c>
      <c r="X558">
        <v>91.37</v>
      </c>
      <c r="Y558" t="s">
        <v>3254</v>
      </c>
      <c r="Z558">
        <v>6</v>
      </c>
      <c r="AA558">
        <v>97.67</v>
      </c>
      <c r="AB558" t="s">
        <v>33</v>
      </c>
      <c r="AC558">
        <v>2</v>
      </c>
      <c r="AD558">
        <v>91.99</v>
      </c>
      <c r="AE558" t="s">
        <v>98</v>
      </c>
    </row>
    <row r="559" spans="1:31">
      <c r="A559">
        <v>558</v>
      </c>
      <c r="B559" t="s">
        <v>3298</v>
      </c>
      <c r="C559" t="s">
        <v>3299</v>
      </c>
      <c r="D559" t="s">
        <v>3300</v>
      </c>
      <c r="E559" t="s">
        <v>3301</v>
      </c>
      <c r="F559" t="s">
        <v>3302</v>
      </c>
      <c r="G559">
        <v>94</v>
      </c>
      <c r="H559" t="s">
        <v>27685</v>
      </c>
      <c r="I559">
        <v>2019</v>
      </c>
      <c r="J559">
        <v>2024</v>
      </c>
      <c r="K559">
        <v>19</v>
      </c>
      <c r="L559">
        <v>97.64</v>
      </c>
      <c r="M559" t="s">
        <v>33</v>
      </c>
      <c r="N559">
        <v>94</v>
      </c>
      <c r="O559">
        <v>91.35</v>
      </c>
      <c r="P559" t="s">
        <v>3254</v>
      </c>
      <c r="Q559">
        <v>5</v>
      </c>
      <c r="R559">
        <v>96.02</v>
      </c>
      <c r="S559" t="s">
        <v>97</v>
      </c>
      <c r="T559">
        <v>3</v>
      </c>
      <c r="U559">
        <v>95.19</v>
      </c>
      <c r="V559" t="s">
        <v>49</v>
      </c>
      <c r="W559">
        <v>94</v>
      </c>
      <c r="X559">
        <v>91.37</v>
      </c>
      <c r="Y559" t="s">
        <v>3254</v>
      </c>
      <c r="Z559">
        <v>5</v>
      </c>
      <c r="AA559">
        <v>96.03</v>
      </c>
      <c r="AB559" t="s">
        <v>97</v>
      </c>
      <c r="AC559">
        <v>3</v>
      </c>
      <c r="AD559">
        <v>95.23</v>
      </c>
      <c r="AE559" t="s">
        <v>49</v>
      </c>
    </row>
    <row r="560" spans="1:31">
      <c r="A560">
        <v>559</v>
      </c>
      <c r="B560" t="s">
        <v>3303</v>
      </c>
      <c r="C560" t="s">
        <v>3304</v>
      </c>
      <c r="D560" t="s">
        <v>3305</v>
      </c>
      <c r="E560" t="s">
        <v>3306</v>
      </c>
      <c r="F560" t="s">
        <v>3307</v>
      </c>
      <c r="G560">
        <v>94</v>
      </c>
      <c r="H560" t="s">
        <v>27686</v>
      </c>
      <c r="I560">
        <v>2022</v>
      </c>
      <c r="J560">
        <v>2023</v>
      </c>
      <c r="K560">
        <v>7</v>
      </c>
      <c r="L560">
        <v>85.02</v>
      </c>
      <c r="M560" t="s">
        <v>235</v>
      </c>
      <c r="N560">
        <v>95</v>
      </c>
      <c r="O560">
        <v>91.51</v>
      </c>
      <c r="P560" t="s">
        <v>98</v>
      </c>
      <c r="Q560">
        <v>5</v>
      </c>
      <c r="R560">
        <v>96.02</v>
      </c>
      <c r="S560" t="s">
        <v>97</v>
      </c>
      <c r="T560">
        <v>4</v>
      </c>
      <c r="U560">
        <v>96.8</v>
      </c>
      <c r="V560" t="s">
        <v>22</v>
      </c>
      <c r="W560">
        <v>95</v>
      </c>
      <c r="X560">
        <v>91.54</v>
      </c>
      <c r="Y560" t="s">
        <v>98</v>
      </c>
      <c r="Z560">
        <v>5</v>
      </c>
      <c r="AA560">
        <v>96.03</v>
      </c>
      <c r="AB560" t="s">
        <v>97</v>
      </c>
      <c r="AC560">
        <v>4</v>
      </c>
      <c r="AD560">
        <v>96.83</v>
      </c>
      <c r="AE560" t="s">
        <v>22</v>
      </c>
    </row>
    <row r="561" spans="1:31">
      <c r="A561">
        <v>560</v>
      </c>
      <c r="B561" t="s">
        <v>3308</v>
      </c>
      <c r="C561" t="s">
        <v>3309</v>
      </c>
      <c r="D561" t="s">
        <v>3310</v>
      </c>
      <c r="E561" t="s">
        <v>3311</v>
      </c>
      <c r="G561">
        <v>94</v>
      </c>
      <c r="H561" t="s">
        <v>27687</v>
      </c>
      <c r="I561">
        <v>2019</v>
      </c>
      <c r="J561">
        <v>2023</v>
      </c>
      <c r="K561">
        <v>12</v>
      </c>
      <c r="L561">
        <v>94.11</v>
      </c>
      <c r="M561" t="s">
        <v>50</v>
      </c>
      <c r="N561">
        <v>94</v>
      </c>
      <c r="O561">
        <v>91.35</v>
      </c>
      <c r="P561" t="s">
        <v>3254</v>
      </c>
      <c r="Q561">
        <v>6</v>
      </c>
      <c r="R561">
        <v>97.67</v>
      </c>
      <c r="S561" t="s">
        <v>33</v>
      </c>
      <c r="T561">
        <v>4</v>
      </c>
      <c r="U561">
        <v>96.8</v>
      </c>
      <c r="V561" t="s">
        <v>22</v>
      </c>
      <c r="W561">
        <v>94</v>
      </c>
      <c r="X561">
        <v>91.37</v>
      </c>
      <c r="Y561" t="s">
        <v>3254</v>
      </c>
      <c r="Z561">
        <v>6</v>
      </c>
      <c r="AA561">
        <v>97.67</v>
      </c>
      <c r="AB561" t="s">
        <v>33</v>
      </c>
      <c r="AC561">
        <v>4</v>
      </c>
      <c r="AD561">
        <v>96.83</v>
      </c>
      <c r="AE561" t="s">
        <v>22</v>
      </c>
    </row>
    <row r="562" spans="1:31">
      <c r="A562">
        <v>561</v>
      </c>
      <c r="B562" t="s">
        <v>3312</v>
      </c>
      <c r="C562" t="s">
        <v>3313</v>
      </c>
      <c r="D562" t="s">
        <v>3314</v>
      </c>
      <c r="E562" t="s">
        <v>3315</v>
      </c>
      <c r="F562" t="s">
        <v>3316</v>
      </c>
      <c r="G562">
        <v>94</v>
      </c>
      <c r="H562" t="s">
        <v>27688</v>
      </c>
      <c r="I562">
        <v>2019</v>
      </c>
      <c r="J562">
        <v>2022</v>
      </c>
      <c r="K562">
        <v>3</v>
      </c>
      <c r="L562">
        <v>62.47</v>
      </c>
      <c r="M562" t="s">
        <v>63</v>
      </c>
      <c r="N562">
        <v>94</v>
      </c>
      <c r="O562">
        <v>91.35</v>
      </c>
      <c r="P562" t="s">
        <v>3254</v>
      </c>
      <c r="Q562">
        <v>1</v>
      </c>
      <c r="R562">
        <v>62.97</v>
      </c>
      <c r="S562" t="s">
        <v>197</v>
      </c>
      <c r="T562">
        <v>1</v>
      </c>
      <c r="U562">
        <v>85.52</v>
      </c>
      <c r="V562" t="s">
        <v>196</v>
      </c>
      <c r="W562">
        <v>94</v>
      </c>
      <c r="X562">
        <v>91.37</v>
      </c>
      <c r="Y562" t="s">
        <v>3254</v>
      </c>
      <c r="Z562">
        <v>1</v>
      </c>
      <c r="AA562">
        <v>62.97</v>
      </c>
      <c r="AB562" t="s">
        <v>197</v>
      </c>
      <c r="AC562">
        <v>1</v>
      </c>
      <c r="AD562">
        <v>85.52</v>
      </c>
      <c r="AE562" t="s">
        <v>196</v>
      </c>
    </row>
    <row r="563" spans="1:31">
      <c r="A563">
        <v>562</v>
      </c>
      <c r="B563" t="s">
        <v>3317</v>
      </c>
      <c r="C563" t="s">
        <v>3318</v>
      </c>
      <c r="D563" t="s">
        <v>3319</v>
      </c>
      <c r="E563" t="s">
        <v>3320</v>
      </c>
      <c r="F563" t="s">
        <v>3321</v>
      </c>
      <c r="G563">
        <v>94</v>
      </c>
      <c r="H563" t="s">
        <v>27689</v>
      </c>
      <c r="I563">
        <v>2019</v>
      </c>
      <c r="J563">
        <v>2023</v>
      </c>
      <c r="K563">
        <v>12</v>
      </c>
      <c r="L563">
        <v>94.11</v>
      </c>
      <c r="M563" t="s">
        <v>50</v>
      </c>
      <c r="N563">
        <v>94</v>
      </c>
      <c r="O563">
        <v>91.35</v>
      </c>
      <c r="P563" t="s">
        <v>3254</v>
      </c>
      <c r="Q563">
        <v>3</v>
      </c>
      <c r="R563">
        <v>89.22</v>
      </c>
      <c r="S563" t="s">
        <v>62</v>
      </c>
      <c r="T563">
        <v>2</v>
      </c>
      <c r="U563">
        <v>91.98</v>
      </c>
      <c r="V563" t="s">
        <v>98</v>
      </c>
      <c r="W563">
        <v>94</v>
      </c>
      <c r="X563">
        <v>91.37</v>
      </c>
      <c r="Y563" t="s">
        <v>3254</v>
      </c>
      <c r="Z563">
        <v>3</v>
      </c>
      <c r="AA563">
        <v>89.24</v>
      </c>
      <c r="AB563" t="s">
        <v>62</v>
      </c>
      <c r="AC563">
        <v>2</v>
      </c>
      <c r="AD563">
        <v>91.99</v>
      </c>
      <c r="AE563" t="s">
        <v>98</v>
      </c>
    </row>
    <row r="564" spans="1:31">
      <c r="A564">
        <v>563</v>
      </c>
      <c r="B564" t="s">
        <v>3322</v>
      </c>
      <c r="C564" t="s">
        <v>3323</v>
      </c>
      <c r="D564" t="s">
        <v>3324</v>
      </c>
      <c r="E564" t="s">
        <v>1614</v>
      </c>
      <c r="F564" t="s">
        <v>68</v>
      </c>
      <c r="G564">
        <v>93</v>
      </c>
      <c r="H564" t="s">
        <v>961</v>
      </c>
      <c r="I564">
        <v>2019</v>
      </c>
      <c r="J564">
        <v>2024</v>
      </c>
      <c r="K564">
        <v>6</v>
      </c>
      <c r="L564">
        <v>81.52</v>
      </c>
      <c r="M564" t="s">
        <v>125</v>
      </c>
      <c r="N564">
        <v>94</v>
      </c>
      <c r="O564">
        <v>91.35</v>
      </c>
      <c r="P564" t="s">
        <v>3254</v>
      </c>
      <c r="Q564">
        <v>3</v>
      </c>
      <c r="R564">
        <v>89.22</v>
      </c>
      <c r="S564" t="s">
        <v>62</v>
      </c>
      <c r="T564">
        <v>2</v>
      </c>
      <c r="U564">
        <v>91.98</v>
      </c>
      <c r="V564" t="s">
        <v>98</v>
      </c>
      <c r="W564">
        <v>94</v>
      </c>
      <c r="X564">
        <v>91.37</v>
      </c>
      <c r="Y564" t="s">
        <v>3254</v>
      </c>
      <c r="Z564">
        <v>3</v>
      </c>
      <c r="AA564">
        <v>89.24</v>
      </c>
      <c r="AB564" t="s">
        <v>62</v>
      </c>
      <c r="AC564">
        <v>2</v>
      </c>
      <c r="AD564">
        <v>91.99</v>
      </c>
      <c r="AE564" t="s">
        <v>98</v>
      </c>
    </row>
    <row r="565" spans="1:31">
      <c r="A565">
        <v>564</v>
      </c>
      <c r="B565" t="s">
        <v>3325</v>
      </c>
      <c r="C565" t="s">
        <v>3326</v>
      </c>
      <c r="D565" t="s">
        <v>3327</v>
      </c>
      <c r="E565" t="s">
        <v>3328</v>
      </c>
      <c r="F565" t="s">
        <v>3329</v>
      </c>
      <c r="G565">
        <v>93</v>
      </c>
      <c r="H565" t="s">
        <v>961</v>
      </c>
      <c r="I565">
        <v>2019</v>
      </c>
      <c r="J565">
        <v>2023</v>
      </c>
      <c r="K565">
        <v>11</v>
      </c>
      <c r="L565">
        <v>93.06</v>
      </c>
      <c r="M565" t="s">
        <v>74</v>
      </c>
      <c r="N565">
        <v>93</v>
      </c>
      <c r="O565">
        <v>91.24</v>
      </c>
      <c r="P565" t="s">
        <v>3254</v>
      </c>
      <c r="Q565">
        <v>6</v>
      </c>
      <c r="R565">
        <v>97.67</v>
      </c>
      <c r="S565" t="s">
        <v>33</v>
      </c>
      <c r="T565">
        <v>4</v>
      </c>
      <c r="U565">
        <v>96.8</v>
      </c>
      <c r="V565" t="s">
        <v>22</v>
      </c>
      <c r="W565">
        <v>93</v>
      </c>
      <c r="X565">
        <v>91.24</v>
      </c>
      <c r="Y565" t="s">
        <v>3254</v>
      </c>
      <c r="Z565">
        <v>6</v>
      </c>
      <c r="AA565">
        <v>97.67</v>
      </c>
      <c r="AB565" t="s">
        <v>33</v>
      </c>
      <c r="AC565">
        <v>4</v>
      </c>
      <c r="AD565">
        <v>96.83</v>
      </c>
      <c r="AE565" t="s">
        <v>22</v>
      </c>
    </row>
    <row r="566" spans="1:31">
      <c r="A566">
        <v>565</v>
      </c>
      <c r="B566" t="s">
        <v>3330</v>
      </c>
      <c r="C566" t="s">
        <v>3331</v>
      </c>
      <c r="D566" t="s">
        <v>3332</v>
      </c>
      <c r="E566" t="s">
        <v>3333</v>
      </c>
      <c r="F566" t="s">
        <v>3334</v>
      </c>
      <c r="G566">
        <v>93</v>
      </c>
      <c r="H566" t="s">
        <v>27690</v>
      </c>
      <c r="I566">
        <v>2020</v>
      </c>
      <c r="J566">
        <v>2024</v>
      </c>
      <c r="K566">
        <v>16</v>
      </c>
      <c r="L566">
        <v>96.45</v>
      </c>
      <c r="M566" t="s">
        <v>97</v>
      </c>
      <c r="N566">
        <v>93</v>
      </c>
      <c r="O566">
        <v>91.24</v>
      </c>
      <c r="P566" t="s">
        <v>3254</v>
      </c>
      <c r="Q566">
        <v>6</v>
      </c>
      <c r="R566">
        <v>97.67</v>
      </c>
      <c r="S566" t="s">
        <v>33</v>
      </c>
      <c r="T566">
        <v>4</v>
      </c>
      <c r="U566">
        <v>96.8</v>
      </c>
      <c r="V566" t="s">
        <v>22</v>
      </c>
      <c r="W566">
        <v>93</v>
      </c>
      <c r="X566">
        <v>91.24</v>
      </c>
      <c r="Y566" t="s">
        <v>3254</v>
      </c>
      <c r="Z566">
        <v>6</v>
      </c>
      <c r="AA566">
        <v>97.67</v>
      </c>
      <c r="AB566" t="s">
        <v>33</v>
      </c>
      <c r="AC566">
        <v>4</v>
      </c>
      <c r="AD566">
        <v>96.83</v>
      </c>
      <c r="AE566" t="s">
        <v>22</v>
      </c>
    </row>
    <row r="567" spans="1:31">
      <c r="A567">
        <v>566</v>
      </c>
      <c r="B567" t="s">
        <v>3335</v>
      </c>
      <c r="C567" t="s">
        <v>3336</v>
      </c>
      <c r="D567" t="s">
        <v>3337</v>
      </c>
      <c r="E567" t="s">
        <v>3338</v>
      </c>
      <c r="G567">
        <v>93</v>
      </c>
      <c r="H567" t="s">
        <v>961</v>
      </c>
      <c r="I567">
        <v>2021</v>
      </c>
      <c r="J567">
        <v>2023</v>
      </c>
      <c r="K567">
        <v>3</v>
      </c>
      <c r="L567">
        <v>62.47</v>
      </c>
      <c r="M567" t="s">
        <v>63</v>
      </c>
      <c r="N567">
        <v>93</v>
      </c>
      <c r="O567">
        <v>91.24</v>
      </c>
      <c r="P567" t="s">
        <v>3254</v>
      </c>
      <c r="Q567">
        <v>2</v>
      </c>
      <c r="R567">
        <v>81.349999999999994</v>
      </c>
      <c r="S567" t="s">
        <v>214</v>
      </c>
      <c r="T567">
        <v>2</v>
      </c>
      <c r="U567">
        <v>91.98</v>
      </c>
      <c r="V567" t="s">
        <v>98</v>
      </c>
      <c r="W567">
        <v>93</v>
      </c>
      <c r="X567">
        <v>91.24</v>
      </c>
      <c r="Y567" t="s">
        <v>3254</v>
      </c>
      <c r="Z567">
        <v>2</v>
      </c>
      <c r="AA567">
        <v>81.349999999999994</v>
      </c>
      <c r="AB567" t="s">
        <v>214</v>
      </c>
      <c r="AC567">
        <v>2</v>
      </c>
      <c r="AD567">
        <v>91.99</v>
      </c>
      <c r="AE567" t="s">
        <v>98</v>
      </c>
    </row>
    <row r="568" spans="1:31">
      <c r="A568">
        <v>567</v>
      </c>
      <c r="B568" t="s">
        <v>3339</v>
      </c>
      <c r="C568" t="s">
        <v>3340</v>
      </c>
      <c r="D568" t="s">
        <v>3341</v>
      </c>
      <c r="E568" t="s">
        <v>3342</v>
      </c>
      <c r="F568" t="s">
        <v>3343</v>
      </c>
      <c r="G568">
        <v>92</v>
      </c>
      <c r="H568" t="s">
        <v>27691</v>
      </c>
      <c r="I568">
        <v>2020</v>
      </c>
      <c r="J568">
        <v>2024</v>
      </c>
      <c r="K568">
        <v>13</v>
      </c>
      <c r="L568">
        <v>94.77</v>
      </c>
      <c r="M568" t="s">
        <v>49</v>
      </c>
      <c r="N568">
        <v>92</v>
      </c>
      <c r="O568">
        <v>91.2</v>
      </c>
      <c r="P568" t="s">
        <v>3254</v>
      </c>
      <c r="Q568">
        <v>5</v>
      </c>
      <c r="R568">
        <v>96.02</v>
      </c>
      <c r="S568" t="s">
        <v>97</v>
      </c>
      <c r="T568">
        <v>2</v>
      </c>
      <c r="U568">
        <v>91.98</v>
      </c>
      <c r="V568" t="s">
        <v>98</v>
      </c>
      <c r="W568">
        <v>92</v>
      </c>
      <c r="X568">
        <v>91.2</v>
      </c>
      <c r="Y568" t="s">
        <v>3254</v>
      </c>
      <c r="Z568">
        <v>5</v>
      </c>
      <c r="AA568">
        <v>96.03</v>
      </c>
      <c r="AB568" t="s">
        <v>97</v>
      </c>
      <c r="AC568">
        <v>2</v>
      </c>
      <c r="AD568">
        <v>91.99</v>
      </c>
      <c r="AE568" t="s">
        <v>98</v>
      </c>
    </row>
    <row r="569" spans="1:31">
      <c r="A569">
        <v>568</v>
      </c>
      <c r="B569" t="s">
        <v>3344</v>
      </c>
      <c r="C569" t="s">
        <v>3345</v>
      </c>
      <c r="D569" t="s">
        <v>3346</v>
      </c>
      <c r="E569" t="s">
        <v>3347</v>
      </c>
      <c r="F569" t="s">
        <v>3348</v>
      </c>
      <c r="G569">
        <v>91</v>
      </c>
      <c r="H569" t="s">
        <v>27692</v>
      </c>
      <c r="I569">
        <v>2019</v>
      </c>
      <c r="J569">
        <v>2024</v>
      </c>
      <c r="K569">
        <v>17</v>
      </c>
      <c r="L569">
        <v>96.95</v>
      </c>
      <c r="M569" t="s">
        <v>22</v>
      </c>
      <c r="N569">
        <v>91</v>
      </c>
      <c r="O569">
        <v>91.18</v>
      </c>
      <c r="P569" t="s">
        <v>3254</v>
      </c>
      <c r="Q569">
        <v>6</v>
      </c>
      <c r="R569">
        <v>97.67</v>
      </c>
      <c r="S569" t="s">
        <v>33</v>
      </c>
      <c r="T569">
        <v>3</v>
      </c>
      <c r="U569">
        <v>95.19</v>
      </c>
      <c r="V569" t="s">
        <v>49</v>
      </c>
      <c r="W569">
        <v>91</v>
      </c>
      <c r="X569">
        <v>91.18</v>
      </c>
      <c r="Y569" t="s">
        <v>3254</v>
      </c>
      <c r="Z569">
        <v>6</v>
      </c>
      <c r="AA569">
        <v>97.67</v>
      </c>
      <c r="AB569" t="s">
        <v>33</v>
      </c>
      <c r="AC569">
        <v>3</v>
      </c>
      <c r="AD569">
        <v>95.23</v>
      </c>
      <c r="AE569" t="s">
        <v>49</v>
      </c>
    </row>
    <row r="570" spans="1:31">
      <c r="A570">
        <v>569</v>
      </c>
      <c r="B570" t="s">
        <v>3349</v>
      </c>
      <c r="C570" t="s">
        <v>3350</v>
      </c>
      <c r="D570" t="s">
        <v>3351</v>
      </c>
      <c r="E570" t="s">
        <v>3352</v>
      </c>
      <c r="F570" t="s">
        <v>3353</v>
      </c>
      <c r="G570">
        <v>91</v>
      </c>
      <c r="H570" t="s">
        <v>27693</v>
      </c>
      <c r="I570">
        <v>2020</v>
      </c>
      <c r="J570">
        <v>2020</v>
      </c>
      <c r="K570">
        <v>2</v>
      </c>
      <c r="L570">
        <v>50.7</v>
      </c>
      <c r="M570" t="s">
        <v>300</v>
      </c>
      <c r="N570">
        <v>91</v>
      </c>
      <c r="O570">
        <v>91.18</v>
      </c>
      <c r="P570" t="s">
        <v>3254</v>
      </c>
      <c r="Q570">
        <v>2</v>
      </c>
      <c r="R570">
        <v>81.349999999999994</v>
      </c>
      <c r="S570" t="s">
        <v>214</v>
      </c>
      <c r="T570">
        <v>2</v>
      </c>
      <c r="U570">
        <v>91.98</v>
      </c>
      <c r="V570" t="s">
        <v>98</v>
      </c>
      <c r="W570">
        <v>91</v>
      </c>
      <c r="X570">
        <v>91.18</v>
      </c>
      <c r="Y570" t="s">
        <v>3254</v>
      </c>
      <c r="Z570">
        <v>2</v>
      </c>
      <c r="AA570">
        <v>81.349999999999994</v>
      </c>
      <c r="AB570" t="s">
        <v>214</v>
      </c>
      <c r="AC570">
        <v>2</v>
      </c>
      <c r="AD570">
        <v>91.99</v>
      </c>
      <c r="AE570" t="s">
        <v>98</v>
      </c>
    </row>
    <row r="571" spans="1:31">
      <c r="A571">
        <v>570</v>
      </c>
      <c r="B571" t="s">
        <v>3354</v>
      </c>
      <c r="C571" t="s">
        <v>3355</v>
      </c>
      <c r="D571" t="s">
        <v>3356</v>
      </c>
      <c r="E571" t="s">
        <v>55</v>
      </c>
      <c r="F571" t="s">
        <v>56</v>
      </c>
      <c r="G571">
        <v>91</v>
      </c>
      <c r="H571" t="s">
        <v>27694</v>
      </c>
      <c r="I571">
        <v>2020</v>
      </c>
      <c r="J571">
        <v>2022</v>
      </c>
      <c r="K571">
        <v>5</v>
      </c>
      <c r="L571">
        <v>77</v>
      </c>
      <c r="M571" t="s">
        <v>80</v>
      </c>
      <c r="N571">
        <v>91</v>
      </c>
      <c r="O571">
        <v>91.18</v>
      </c>
      <c r="P571" t="s">
        <v>3254</v>
      </c>
      <c r="Q571">
        <v>4</v>
      </c>
      <c r="R571">
        <v>93.83</v>
      </c>
      <c r="S571" t="s">
        <v>50</v>
      </c>
      <c r="T571">
        <v>3</v>
      </c>
      <c r="U571">
        <v>95.19</v>
      </c>
      <c r="V571" t="s">
        <v>49</v>
      </c>
      <c r="W571">
        <v>91</v>
      </c>
      <c r="X571">
        <v>91.18</v>
      </c>
      <c r="Y571" t="s">
        <v>3254</v>
      </c>
      <c r="Z571">
        <v>4</v>
      </c>
      <c r="AA571">
        <v>93.83</v>
      </c>
      <c r="AB571" t="s">
        <v>50</v>
      </c>
      <c r="AC571">
        <v>3</v>
      </c>
      <c r="AD571">
        <v>95.23</v>
      </c>
      <c r="AE571" t="s">
        <v>49</v>
      </c>
    </row>
    <row r="572" spans="1:31">
      <c r="A572">
        <v>571</v>
      </c>
      <c r="B572" t="s">
        <v>3357</v>
      </c>
      <c r="C572" t="s">
        <v>3358</v>
      </c>
      <c r="D572" t="s">
        <v>3359</v>
      </c>
      <c r="E572" t="s">
        <v>3360</v>
      </c>
      <c r="F572" t="s">
        <v>3057</v>
      </c>
      <c r="G572">
        <v>91</v>
      </c>
      <c r="H572" t="s">
        <v>27695</v>
      </c>
      <c r="I572">
        <v>2022</v>
      </c>
      <c r="J572">
        <v>2023</v>
      </c>
      <c r="K572">
        <v>2</v>
      </c>
      <c r="L572">
        <v>50.7</v>
      </c>
      <c r="M572" t="s">
        <v>300</v>
      </c>
      <c r="N572">
        <v>91</v>
      </c>
      <c r="O572">
        <v>91.18</v>
      </c>
      <c r="P572" t="s">
        <v>3254</v>
      </c>
      <c r="Q572">
        <v>2</v>
      </c>
      <c r="R572">
        <v>81.349999999999994</v>
      </c>
      <c r="S572" t="s">
        <v>214</v>
      </c>
      <c r="T572">
        <v>1</v>
      </c>
      <c r="U572">
        <v>85.52</v>
      </c>
      <c r="V572" t="s">
        <v>196</v>
      </c>
      <c r="W572">
        <v>91</v>
      </c>
      <c r="X572">
        <v>91.18</v>
      </c>
      <c r="Y572" t="s">
        <v>3254</v>
      </c>
      <c r="Z572">
        <v>2</v>
      </c>
      <c r="AA572">
        <v>81.349999999999994</v>
      </c>
      <c r="AB572" t="s">
        <v>214</v>
      </c>
      <c r="AC572">
        <v>1</v>
      </c>
      <c r="AD572">
        <v>85.52</v>
      </c>
      <c r="AE572" t="s">
        <v>196</v>
      </c>
    </row>
    <row r="573" spans="1:31">
      <c r="A573">
        <v>572</v>
      </c>
      <c r="B573" t="s">
        <v>3361</v>
      </c>
      <c r="C573" t="s">
        <v>3362</v>
      </c>
      <c r="D573" t="s">
        <v>3363</v>
      </c>
      <c r="E573" t="s">
        <v>3364</v>
      </c>
      <c r="F573" t="s">
        <v>3365</v>
      </c>
      <c r="G573">
        <v>91</v>
      </c>
      <c r="H573" t="s">
        <v>27696</v>
      </c>
      <c r="I573">
        <v>2021</v>
      </c>
      <c r="J573">
        <v>2024</v>
      </c>
      <c r="K573">
        <v>8</v>
      </c>
      <c r="L573">
        <v>87.79</v>
      </c>
      <c r="M573" t="s">
        <v>51</v>
      </c>
      <c r="N573">
        <v>91</v>
      </c>
      <c r="O573">
        <v>91.18</v>
      </c>
      <c r="P573" t="s">
        <v>3254</v>
      </c>
      <c r="Q573">
        <v>4</v>
      </c>
      <c r="R573">
        <v>93.83</v>
      </c>
      <c r="S573" t="s">
        <v>50</v>
      </c>
      <c r="T573">
        <v>2</v>
      </c>
      <c r="U573">
        <v>91.98</v>
      </c>
      <c r="V573" t="s">
        <v>98</v>
      </c>
      <c r="W573">
        <v>91</v>
      </c>
      <c r="X573">
        <v>91.18</v>
      </c>
      <c r="Y573" t="s">
        <v>3254</v>
      </c>
      <c r="Z573">
        <v>4</v>
      </c>
      <c r="AA573">
        <v>93.83</v>
      </c>
      <c r="AB573" t="s">
        <v>50</v>
      </c>
      <c r="AC573">
        <v>2</v>
      </c>
      <c r="AD573">
        <v>91.99</v>
      </c>
      <c r="AE573" t="s">
        <v>98</v>
      </c>
    </row>
    <row r="574" spans="1:31">
      <c r="A574">
        <v>573</v>
      </c>
      <c r="B574" t="s">
        <v>3366</v>
      </c>
      <c r="C574" t="s">
        <v>3367</v>
      </c>
      <c r="D574" t="s">
        <v>3368</v>
      </c>
      <c r="E574" t="s">
        <v>3369</v>
      </c>
      <c r="F574" t="s">
        <v>3370</v>
      </c>
      <c r="G574">
        <v>90</v>
      </c>
      <c r="H574" t="s">
        <v>27697</v>
      </c>
      <c r="I574">
        <v>2019</v>
      </c>
      <c r="J574">
        <v>2021</v>
      </c>
      <c r="K574">
        <v>4</v>
      </c>
      <c r="L574">
        <v>71.010000000000005</v>
      </c>
      <c r="M574" t="s">
        <v>180</v>
      </c>
      <c r="N574">
        <v>90</v>
      </c>
      <c r="O574">
        <v>91.1</v>
      </c>
      <c r="P574" t="s">
        <v>3254</v>
      </c>
      <c r="Q574">
        <v>4</v>
      </c>
      <c r="R574">
        <v>93.83</v>
      </c>
      <c r="S574" t="s">
        <v>50</v>
      </c>
      <c r="T574">
        <v>2</v>
      </c>
      <c r="U574">
        <v>91.98</v>
      </c>
      <c r="V574" t="s">
        <v>98</v>
      </c>
      <c r="W574">
        <v>89</v>
      </c>
      <c r="X574">
        <v>91.09</v>
      </c>
      <c r="Y574" t="s">
        <v>3254</v>
      </c>
      <c r="Z574">
        <v>4</v>
      </c>
      <c r="AA574">
        <v>93.83</v>
      </c>
      <c r="AB574" t="s">
        <v>50</v>
      </c>
      <c r="AC574">
        <v>2</v>
      </c>
      <c r="AD574">
        <v>91.99</v>
      </c>
      <c r="AE574" t="s">
        <v>98</v>
      </c>
    </row>
    <row r="575" spans="1:31">
      <c r="A575">
        <v>574</v>
      </c>
      <c r="B575" t="s">
        <v>3371</v>
      </c>
      <c r="C575" t="s">
        <v>3372</v>
      </c>
      <c r="D575" t="s">
        <v>3373</v>
      </c>
      <c r="E575" t="s">
        <v>1303</v>
      </c>
      <c r="F575" t="s">
        <v>3374</v>
      </c>
      <c r="G575">
        <v>90</v>
      </c>
      <c r="H575" t="s">
        <v>1215</v>
      </c>
      <c r="I575">
        <v>2019</v>
      </c>
      <c r="J575">
        <v>2024</v>
      </c>
      <c r="K575">
        <v>4</v>
      </c>
      <c r="L575">
        <v>71.010000000000005</v>
      </c>
      <c r="M575" t="s">
        <v>180</v>
      </c>
      <c r="N575">
        <v>90</v>
      </c>
      <c r="O575">
        <v>91.1</v>
      </c>
      <c r="P575" t="s">
        <v>3254</v>
      </c>
      <c r="Q575">
        <v>2</v>
      </c>
      <c r="R575">
        <v>81.349999999999994</v>
      </c>
      <c r="S575" t="s">
        <v>214</v>
      </c>
      <c r="T575">
        <v>2</v>
      </c>
      <c r="U575">
        <v>91.98</v>
      </c>
      <c r="V575" t="s">
        <v>98</v>
      </c>
      <c r="W575">
        <v>90</v>
      </c>
      <c r="X575">
        <v>91.1</v>
      </c>
      <c r="Y575" t="s">
        <v>3254</v>
      </c>
      <c r="Z575">
        <v>2</v>
      </c>
      <c r="AA575">
        <v>81.349999999999994</v>
      </c>
      <c r="AB575" t="s">
        <v>214</v>
      </c>
      <c r="AC575">
        <v>2</v>
      </c>
      <c r="AD575">
        <v>91.99</v>
      </c>
      <c r="AE575" t="s">
        <v>98</v>
      </c>
    </row>
    <row r="576" spans="1:31">
      <c r="A576">
        <v>575</v>
      </c>
      <c r="B576" t="s">
        <v>3375</v>
      </c>
      <c r="C576" t="s">
        <v>3376</v>
      </c>
      <c r="D576" t="s">
        <v>3377</v>
      </c>
      <c r="E576" t="s">
        <v>3378</v>
      </c>
      <c r="F576" t="s">
        <v>3379</v>
      </c>
      <c r="G576">
        <v>90</v>
      </c>
      <c r="H576" t="s">
        <v>27698</v>
      </c>
      <c r="I576">
        <v>2020</v>
      </c>
      <c r="J576">
        <v>2020</v>
      </c>
      <c r="K576">
        <v>1</v>
      </c>
      <c r="L576">
        <v>32.119999999999997</v>
      </c>
      <c r="M576" t="s">
        <v>198</v>
      </c>
      <c r="N576">
        <v>90</v>
      </c>
      <c r="O576">
        <v>91.1</v>
      </c>
      <c r="P576" t="s">
        <v>3254</v>
      </c>
      <c r="Q576">
        <v>1</v>
      </c>
      <c r="R576">
        <v>62.97</v>
      </c>
      <c r="S576" t="s">
        <v>197</v>
      </c>
      <c r="T576">
        <v>1</v>
      </c>
      <c r="U576">
        <v>85.52</v>
      </c>
      <c r="V576" t="s">
        <v>196</v>
      </c>
      <c r="W576">
        <v>88</v>
      </c>
      <c r="X576">
        <v>91.03</v>
      </c>
      <c r="Y576" t="s">
        <v>3254</v>
      </c>
      <c r="Z576">
        <v>1</v>
      </c>
      <c r="AA576">
        <v>62.97</v>
      </c>
      <c r="AB576" t="s">
        <v>197</v>
      </c>
      <c r="AC576">
        <v>1</v>
      </c>
      <c r="AD576">
        <v>85.52</v>
      </c>
      <c r="AE576" t="s">
        <v>196</v>
      </c>
    </row>
    <row r="577" spans="1:31">
      <c r="A577">
        <v>576</v>
      </c>
      <c r="B577" t="s">
        <v>3380</v>
      </c>
      <c r="C577" t="s">
        <v>3381</v>
      </c>
      <c r="D577" t="s">
        <v>3382</v>
      </c>
      <c r="E577" t="s">
        <v>3383</v>
      </c>
      <c r="F577" t="s">
        <v>3384</v>
      </c>
      <c r="G577">
        <v>89</v>
      </c>
      <c r="H577" t="s">
        <v>27699</v>
      </c>
      <c r="I577">
        <v>2020</v>
      </c>
      <c r="J577">
        <v>2022</v>
      </c>
      <c r="K577">
        <v>34</v>
      </c>
      <c r="L577">
        <v>99.38</v>
      </c>
      <c r="M577" t="s">
        <v>16</v>
      </c>
      <c r="N577">
        <v>89</v>
      </c>
      <c r="O577">
        <v>91.06</v>
      </c>
      <c r="P577" t="s">
        <v>3254</v>
      </c>
      <c r="Q577">
        <v>6</v>
      </c>
      <c r="R577">
        <v>97.67</v>
      </c>
      <c r="S577" t="s">
        <v>33</v>
      </c>
      <c r="T577">
        <v>1</v>
      </c>
      <c r="U577">
        <v>85.52</v>
      </c>
      <c r="V577" t="s">
        <v>196</v>
      </c>
      <c r="W577">
        <v>89</v>
      </c>
      <c r="X577">
        <v>91.09</v>
      </c>
      <c r="Y577" t="s">
        <v>3254</v>
      </c>
      <c r="Z577">
        <v>6</v>
      </c>
      <c r="AA577">
        <v>97.67</v>
      </c>
      <c r="AB577" t="s">
        <v>33</v>
      </c>
      <c r="AC577">
        <v>1</v>
      </c>
      <c r="AD577">
        <v>85.52</v>
      </c>
      <c r="AE577" t="s">
        <v>196</v>
      </c>
    </row>
    <row r="578" spans="1:31">
      <c r="A578">
        <v>577</v>
      </c>
      <c r="B578" t="s">
        <v>3385</v>
      </c>
      <c r="C578" t="s">
        <v>3386</v>
      </c>
      <c r="D578" t="s">
        <v>3387</v>
      </c>
      <c r="E578" t="s">
        <v>3388</v>
      </c>
      <c r="F578" t="s">
        <v>3389</v>
      </c>
      <c r="G578">
        <v>89</v>
      </c>
      <c r="H578" t="s">
        <v>961</v>
      </c>
      <c r="I578">
        <v>2020</v>
      </c>
      <c r="J578">
        <v>2024</v>
      </c>
      <c r="K578">
        <v>12</v>
      </c>
      <c r="L578">
        <v>94.11</v>
      </c>
      <c r="M578" t="s">
        <v>50</v>
      </c>
      <c r="N578">
        <v>89</v>
      </c>
      <c r="O578">
        <v>91.06</v>
      </c>
      <c r="P578" t="s">
        <v>3254</v>
      </c>
      <c r="Q578">
        <v>6</v>
      </c>
      <c r="R578">
        <v>97.67</v>
      </c>
      <c r="S578" t="s">
        <v>33</v>
      </c>
      <c r="T578">
        <v>4</v>
      </c>
      <c r="U578">
        <v>96.8</v>
      </c>
      <c r="V578" t="s">
        <v>22</v>
      </c>
      <c r="W578">
        <v>88</v>
      </c>
      <c r="X578">
        <v>91.03</v>
      </c>
      <c r="Y578" t="s">
        <v>3254</v>
      </c>
      <c r="Z578">
        <v>6</v>
      </c>
      <c r="AA578">
        <v>97.67</v>
      </c>
      <c r="AB578" t="s">
        <v>33</v>
      </c>
      <c r="AC578">
        <v>4</v>
      </c>
      <c r="AD578">
        <v>96.83</v>
      </c>
      <c r="AE578" t="s">
        <v>22</v>
      </c>
    </row>
    <row r="579" spans="1:31">
      <c r="A579">
        <v>578</v>
      </c>
      <c r="B579" t="s">
        <v>3390</v>
      </c>
      <c r="C579" t="s">
        <v>3391</v>
      </c>
      <c r="D579" t="s">
        <v>3392</v>
      </c>
      <c r="E579" t="s">
        <v>3393</v>
      </c>
      <c r="F579" t="s">
        <v>1258</v>
      </c>
      <c r="G579">
        <v>89</v>
      </c>
      <c r="H579" t="s">
        <v>1215</v>
      </c>
      <c r="I579">
        <v>2021</v>
      </c>
      <c r="J579">
        <v>2023</v>
      </c>
      <c r="K579">
        <v>3</v>
      </c>
      <c r="L579">
        <v>62.47</v>
      </c>
      <c r="M579" t="s">
        <v>63</v>
      </c>
      <c r="N579">
        <v>89</v>
      </c>
      <c r="O579">
        <v>91.06</v>
      </c>
      <c r="P579" t="s">
        <v>3254</v>
      </c>
      <c r="Q579">
        <v>3</v>
      </c>
      <c r="R579">
        <v>89.22</v>
      </c>
      <c r="S579" t="s">
        <v>62</v>
      </c>
      <c r="T579">
        <v>3</v>
      </c>
      <c r="U579">
        <v>95.19</v>
      </c>
      <c r="V579" t="s">
        <v>49</v>
      </c>
      <c r="W579">
        <v>89</v>
      </c>
      <c r="X579">
        <v>91.09</v>
      </c>
      <c r="Y579" t="s">
        <v>3254</v>
      </c>
      <c r="Z579">
        <v>3</v>
      </c>
      <c r="AA579">
        <v>89.24</v>
      </c>
      <c r="AB579" t="s">
        <v>62</v>
      </c>
      <c r="AC579">
        <v>3</v>
      </c>
      <c r="AD579">
        <v>95.23</v>
      </c>
      <c r="AE579" t="s">
        <v>49</v>
      </c>
    </row>
    <row r="580" spans="1:31">
      <c r="A580">
        <v>579</v>
      </c>
      <c r="B580" t="s">
        <v>3394</v>
      </c>
      <c r="C580" t="s">
        <v>3395</v>
      </c>
      <c r="D580" t="s">
        <v>3396</v>
      </c>
      <c r="E580" t="s">
        <v>3397</v>
      </c>
      <c r="G580">
        <v>88</v>
      </c>
      <c r="H580" t="s">
        <v>27700</v>
      </c>
      <c r="I580">
        <v>2019</v>
      </c>
      <c r="J580">
        <v>2024</v>
      </c>
      <c r="K580">
        <v>25</v>
      </c>
      <c r="L580">
        <v>98.83</v>
      </c>
      <c r="M580" t="s">
        <v>16</v>
      </c>
      <c r="N580">
        <v>88</v>
      </c>
      <c r="O580">
        <v>91</v>
      </c>
      <c r="P580" t="s">
        <v>3254</v>
      </c>
      <c r="Q580">
        <v>5</v>
      </c>
      <c r="R580">
        <v>96.02</v>
      </c>
      <c r="S580" t="s">
        <v>97</v>
      </c>
      <c r="T580">
        <v>2</v>
      </c>
      <c r="U580">
        <v>91.98</v>
      </c>
      <c r="V580" t="s">
        <v>98</v>
      </c>
      <c r="W580">
        <v>88</v>
      </c>
      <c r="X580">
        <v>91.03</v>
      </c>
      <c r="Y580" t="s">
        <v>3254</v>
      </c>
      <c r="Z580">
        <v>5</v>
      </c>
      <c r="AA580">
        <v>96.03</v>
      </c>
      <c r="AB580" t="s">
        <v>97</v>
      </c>
      <c r="AC580">
        <v>2</v>
      </c>
      <c r="AD580">
        <v>91.99</v>
      </c>
      <c r="AE580" t="s">
        <v>98</v>
      </c>
    </row>
    <row r="581" spans="1:31">
      <c r="A581">
        <v>580</v>
      </c>
      <c r="B581" t="s">
        <v>3398</v>
      </c>
      <c r="C581" t="s">
        <v>3399</v>
      </c>
      <c r="D581" t="s">
        <v>3400</v>
      </c>
      <c r="F581" t="s">
        <v>3401</v>
      </c>
      <c r="G581">
        <v>88</v>
      </c>
      <c r="H581" t="s">
        <v>1353</v>
      </c>
      <c r="I581">
        <v>2019</v>
      </c>
      <c r="J581">
        <v>2020</v>
      </c>
      <c r="K581">
        <v>7</v>
      </c>
      <c r="L581">
        <v>85.02</v>
      </c>
      <c r="M581" t="s">
        <v>235</v>
      </c>
      <c r="N581">
        <v>88</v>
      </c>
      <c r="O581">
        <v>91</v>
      </c>
      <c r="P581" t="s">
        <v>3254</v>
      </c>
      <c r="Q581">
        <v>3</v>
      </c>
      <c r="R581">
        <v>89.22</v>
      </c>
      <c r="S581" t="s">
        <v>62</v>
      </c>
      <c r="T581">
        <v>3</v>
      </c>
      <c r="U581">
        <v>95.19</v>
      </c>
      <c r="V581" t="s">
        <v>49</v>
      </c>
      <c r="W581">
        <v>88</v>
      </c>
      <c r="X581">
        <v>91.03</v>
      </c>
      <c r="Y581" t="s">
        <v>3254</v>
      </c>
      <c r="Z581">
        <v>3</v>
      </c>
      <c r="AA581">
        <v>89.24</v>
      </c>
      <c r="AB581" t="s">
        <v>62</v>
      </c>
      <c r="AC581">
        <v>3</v>
      </c>
      <c r="AD581">
        <v>95.23</v>
      </c>
      <c r="AE581" t="s">
        <v>49</v>
      </c>
    </row>
    <row r="582" spans="1:31">
      <c r="A582">
        <v>581</v>
      </c>
      <c r="B582" t="s">
        <v>3402</v>
      </c>
      <c r="C582" t="s">
        <v>3403</v>
      </c>
      <c r="D582" t="s">
        <v>3404</v>
      </c>
      <c r="E582" t="s">
        <v>3405</v>
      </c>
      <c r="F582" t="s">
        <v>585</v>
      </c>
      <c r="G582">
        <v>88</v>
      </c>
      <c r="H582" t="s">
        <v>27701</v>
      </c>
      <c r="I582">
        <v>2019</v>
      </c>
      <c r="J582">
        <v>2022</v>
      </c>
      <c r="K582">
        <v>5</v>
      </c>
      <c r="L582">
        <v>77</v>
      </c>
      <c r="M582" t="s">
        <v>80</v>
      </c>
      <c r="N582">
        <v>88</v>
      </c>
      <c r="O582">
        <v>91</v>
      </c>
      <c r="P582" t="s">
        <v>3254</v>
      </c>
      <c r="Q582">
        <v>3</v>
      </c>
      <c r="R582">
        <v>89.22</v>
      </c>
      <c r="S582" t="s">
        <v>62</v>
      </c>
      <c r="T582">
        <v>3</v>
      </c>
      <c r="U582">
        <v>95.19</v>
      </c>
      <c r="V582" t="s">
        <v>49</v>
      </c>
      <c r="W582">
        <v>88</v>
      </c>
      <c r="X582">
        <v>91.03</v>
      </c>
      <c r="Y582" t="s">
        <v>3254</v>
      </c>
      <c r="Z582">
        <v>3</v>
      </c>
      <c r="AA582">
        <v>89.24</v>
      </c>
      <c r="AB582" t="s">
        <v>62</v>
      </c>
      <c r="AC582">
        <v>3</v>
      </c>
      <c r="AD582">
        <v>95.23</v>
      </c>
      <c r="AE582" t="s">
        <v>49</v>
      </c>
    </row>
    <row r="583" spans="1:31">
      <c r="A583">
        <v>582</v>
      </c>
      <c r="B583" t="s">
        <v>3406</v>
      </c>
      <c r="C583" t="s">
        <v>3407</v>
      </c>
      <c r="D583" t="s">
        <v>3408</v>
      </c>
      <c r="E583" t="s">
        <v>3409</v>
      </c>
      <c r="F583" t="s">
        <v>3410</v>
      </c>
      <c r="G583">
        <v>88</v>
      </c>
      <c r="H583" t="s">
        <v>27702</v>
      </c>
      <c r="I583">
        <v>2023</v>
      </c>
      <c r="J583">
        <v>2024</v>
      </c>
      <c r="K583">
        <v>3</v>
      </c>
      <c r="L583">
        <v>62.47</v>
      </c>
      <c r="M583" t="s">
        <v>63</v>
      </c>
      <c r="N583">
        <v>88</v>
      </c>
      <c r="O583">
        <v>91</v>
      </c>
      <c r="P583" t="s">
        <v>3254</v>
      </c>
      <c r="Q583">
        <v>3</v>
      </c>
      <c r="R583">
        <v>89.22</v>
      </c>
      <c r="S583" t="s">
        <v>62</v>
      </c>
      <c r="T583">
        <v>2</v>
      </c>
      <c r="U583">
        <v>91.98</v>
      </c>
      <c r="V583" t="s">
        <v>98</v>
      </c>
      <c r="W583">
        <v>88</v>
      </c>
      <c r="X583">
        <v>91.03</v>
      </c>
      <c r="Y583" t="s">
        <v>3254</v>
      </c>
      <c r="Z583">
        <v>3</v>
      </c>
      <c r="AA583">
        <v>89.24</v>
      </c>
      <c r="AB583" t="s">
        <v>62</v>
      </c>
      <c r="AC583">
        <v>2</v>
      </c>
      <c r="AD583">
        <v>91.99</v>
      </c>
      <c r="AE583" t="s">
        <v>98</v>
      </c>
    </row>
    <row r="584" spans="1:31">
      <c r="A584">
        <v>583</v>
      </c>
      <c r="B584" t="s">
        <v>3411</v>
      </c>
      <c r="C584" t="s">
        <v>3412</v>
      </c>
      <c r="D584" t="s">
        <v>3413</v>
      </c>
      <c r="E584" t="s">
        <v>2855</v>
      </c>
      <c r="F584" t="s">
        <v>3272</v>
      </c>
      <c r="G584">
        <v>88</v>
      </c>
      <c r="H584" t="s">
        <v>27703</v>
      </c>
      <c r="I584">
        <v>2022</v>
      </c>
      <c r="J584">
        <v>2023</v>
      </c>
      <c r="K584">
        <v>3</v>
      </c>
      <c r="L584">
        <v>62.47</v>
      </c>
      <c r="M584" t="s">
        <v>63</v>
      </c>
      <c r="N584">
        <v>88</v>
      </c>
      <c r="O584">
        <v>91</v>
      </c>
      <c r="P584" t="s">
        <v>3254</v>
      </c>
      <c r="Q584">
        <v>2</v>
      </c>
      <c r="R584">
        <v>81.349999999999994</v>
      </c>
      <c r="S584" t="s">
        <v>214</v>
      </c>
      <c r="T584">
        <v>1</v>
      </c>
      <c r="U584">
        <v>85.52</v>
      </c>
      <c r="V584" t="s">
        <v>196</v>
      </c>
      <c r="W584">
        <v>88</v>
      </c>
      <c r="X584">
        <v>91.03</v>
      </c>
      <c r="Y584" t="s">
        <v>3254</v>
      </c>
      <c r="Z584">
        <v>2</v>
      </c>
      <c r="AA584">
        <v>81.349999999999994</v>
      </c>
      <c r="AB584" t="s">
        <v>214</v>
      </c>
      <c r="AC584">
        <v>1</v>
      </c>
      <c r="AD584">
        <v>85.52</v>
      </c>
      <c r="AE584" t="s">
        <v>196</v>
      </c>
    </row>
    <row r="585" spans="1:31">
      <c r="A585">
        <v>584</v>
      </c>
      <c r="B585" t="s">
        <v>3414</v>
      </c>
      <c r="C585" t="s">
        <v>3415</v>
      </c>
      <c r="D585" t="s">
        <v>3416</v>
      </c>
      <c r="E585" t="s">
        <v>3417</v>
      </c>
      <c r="F585" t="s">
        <v>3418</v>
      </c>
      <c r="G585">
        <v>88</v>
      </c>
      <c r="H585" t="s">
        <v>27704</v>
      </c>
      <c r="I585">
        <v>2024</v>
      </c>
      <c r="J585">
        <v>2024</v>
      </c>
      <c r="K585">
        <v>7</v>
      </c>
      <c r="L585">
        <v>85.02</v>
      </c>
      <c r="M585" t="s">
        <v>235</v>
      </c>
      <c r="N585">
        <v>89</v>
      </c>
      <c r="O585">
        <v>91.06</v>
      </c>
      <c r="P585" t="s">
        <v>3254</v>
      </c>
      <c r="Q585">
        <v>6</v>
      </c>
      <c r="R585">
        <v>97.67</v>
      </c>
      <c r="S585" t="s">
        <v>33</v>
      </c>
      <c r="T585">
        <v>6</v>
      </c>
      <c r="U585">
        <v>98.48</v>
      </c>
      <c r="V585" t="s">
        <v>33</v>
      </c>
      <c r="W585">
        <v>89</v>
      </c>
      <c r="X585">
        <v>91.09</v>
      </c>
      <c r="Y585" t="s">
        <v>3254</v>
      </c>
      <c r="Z585">
        <v>6</v>
      </c>
      <c r="AA585">
        <v>97.67</v>
      </c>
      <c r="AB585" t="s">
        <v>33</v>
      </c>
      <c r="AC585">
        <v>6</v>
      </c>
      <c r="AD585">
        <v>98.48</v>
      </c>
      <c r="AE585" t="s">
        <v>33</v>
      </c>
    </row>
    <row r="586" spans="1:31">
      <c r="A586">
        <v>585</v>
      </c>
      <c r="B586" t="s">
        <v>3419</v>
      </c>
      <c r="C586" t="s">
        <v>3420</v>
      </c>
      <c r="D586" t="s">
        <v>3421</v>
      </c>
      <c r="E586" t="s">
        <v>3422</v>
      </c>
      <c r="F586" t="s">
        <v>3423</v>
      </c>
      <c r="G586">
        <v>87</v>
      </c>
      <c r="H586" t="s">
        <v>27705</v>
      </c>
      <c r="I586">
        <v>2019</v>
      </c>
      <c r="J586">
        <v>2024</v>
      </c>
      <c r="K586">
        <v>19</v>
      </c>
      <c r="L586">
        <v>97.64</v>
      </c>
      <c r="M586" t="s">
        <v>33</v>
      </c>
      <c r="N586">
        <v>87</v>
      </c>
      <c r="O586">
        <v>90.92</v>
      </c>
      <c r="P586" t="s">
        <v>3254</v>
      </c>
      <c r="Q586">
        <v>7</v>
      </c>
      <c r="R586">
        <v>98.6</v>
      </c>
      <c r="S586" t="s">
        <v>16</v>
      </c>
      <c r="T586">
        <v>3</v>
      </c>
      <c r="U586">
        <v>95.19</v>
      </c>
      <c r="V586" t="s">
        <v>49</v>
      </c>
      <c r="W586">
        <v>84</v>
      </c>
      <c r="X586">
        <v>90.59</v>
      </c>
      <c r="Y586" t="s">
        <v>3254</v>
      </c>
      <c r="Z586">
        <v>7</v>
      </c>
      <c r="AA586">
        <v>98.6</v>
      </c>
      <c r="AB586" t="s">
        <v>16</v>
      </c>
      <c r="AC586">
        <v>3</v>
      </c>
      <c r="AD586">
        <v>95.23</v>
      </c>
      <c r="AE586" t="s">
        <v>49</v>
      </c>
    </row>
    <row r="587" spans="1:31">
      <c r="A587">
        <v>586</v>
      </c>
      <c r="B587" t="s">
        <v>3424</v>
      </c>
      <c r="C587" t="s">
        <v>3425</v>
      </c>
      <c r="D587" t="s">
        <v>3426</v>
      </c>
      <c r="E587" t="s">
        <v>3427</v>
      </c>
      <c r="F587" t="s">
        <v>3428</v>
      </c>
      <c r="G587">
        <v>87</v>
      </c>
      <c r="H587" t="s">
        <v>27706</v>
      </c>
      <c r="I587">
        <v>2019</v>
      </c>
      <c r="J587">
        <v>2023</v>
      </c>
      <c r="K587">
        <v>5</v>
      </c>
      <c r="L587">
        <v>77</v>
      </c>
      <c r="M587" t="s">
        <v>80</v>
      </c>
      <c r="N587">
        <v>87</v>
      </c>
      <c r="O587">
        <v>90.92</v>
      </c>
      <c r="P587" t="s">
        <v>3254</v>
      </c>
      <c r="Q587">
        <v>4</v>
      </c>
      <c r="R587">
        <v>93.83</v>
      </c>
      <c r="S587" t="s">
        <v>50</v>
      </c>
      <c r="T587">
        <v>2</v>
      </c>
      <c r="U587">
        <v>91.98</v>
      </c>
      <c r="V587" t="s">
        <v>98</v>
      </c>
      <c r="W587">
        <v>87</v>
      </c>
      <c r="X587">
        <v>90.92</v>
      </c>
      <c r="Y587" t="s">
        <v>3254</v>
      </c>
      <c r="Z587">
        <v>4</v>
      </c>
      <c r="AA587">
        <v>93.83</v>
      </c>
      <c r="AB587" t="s">
        <v>50</v>
      </c>
      <c r="AC587">
        <v>2</v>
      </c>
      <c r="AD587">
        <v>91.99</v>
      </c>
      <c r="AE587" t="s">
        <v>98</v>
      </c>
    </row>
    <row r="588" spans="1:31">
      <c r="A588">
        <v>587</v>
      </c>
      <c r="B588" t="s">
        <v>3429</v>
      </c>
      <c r="C588" t="s">
        <v>3430</v>
      </c>
      <c r="D588" t="s">
        <v>3431</v>
      </c>
      <c r="E588" t="s">
        <v>3432</v>
      </c>
      <c r="F588" t="s">
        <v>3433</v>
      </c>
      <c r="G588">
        <v>87</v>
      </c>
      <c r="H588" t="s">
        <v>961</v>
      </c>
      <c r="I588">
        <v>2019</v>
      </c>
      <c r="J588">
        <v>2024</v>
      </c>
      <c r="K588">
        <v>13</v>
      </c>
      <c r="L588">
        <v>94.77</v>
      </c>
      <c r="M588" t="s">
        <v>49</v>
      </c>
      <c r="N588">
        <v>87</v>
      </c>
      <c r="O588">
        <v>90.92</v>
      </c>
      <c r="P588" t="s">
        <v>3254</v>
      </c>
      <c r="Q588">
        <v>5</v>
      </c>
      <c r="R588">
        <v>96.02</v>
      </c>
      <c r="S588" t="s">
        <v>97</v>
      </c>
      <c r="T588">
        <v>2</v>
      </c>
      <c r="U588">
        <v>91.98</v>
      </c>
      <c r="V588" t="s">
        <v>98</v>
      </c>
      <c r="W588">
        <v>86</v>
      </c>
      <c r="X588">
        <v>90.82</v>
      </c>
      <c r="Y588" t="s">
        <v>3254</v>
      </c>
      <c r="Z588">
        <v>5</v>
      </c>
      <c r="AA588">
        <v>96.03</v>
      </c>
      <c r="AB588" t="s">
        <v>97</v>
      </c>
      <c r="AC588">
        <v>2</v>
      </c>
      <c r="AD588">
        <v>91.99</v>
      </c>
      <c r="AE588" t="s">
        <v>98</v>
      </c>
    </row>
    <row r="589" spans="1:31">
      <c r="A589">
        <v>588</v>
      </c>
      <c r="B589" t="s">
        <v>3434</v>
      </c>
      <c r="C589" t="s">
        <v>3435</v>
      </c>
      <c r="D589" t="s">
        <v>3436</v>
      </c>
      <c r="E589" t="s">
        <v>3437</v>
      </c>
      <c r="F589" t="s">
        <v>3438</v>
      </c>
      <c r="G589">
        <v>87</v>
      </c>
      <c r="H589" t="s">
        <v>27707</v>
      </c>
      <c r="I589">
        <v>2019</v>
      </c>
      <c r="J589">
        <v>2023</v>
      </c>
      <c r="K589">
        <v>20</v>
      </c>
      <c r="L589">
        <v>97.9</v>
      </c>
      <c r="M589" t="s">
        <v>33</v>
      </c>
      <c r="N589">
        <v>87</v>
      </c>
      <c r="O589">
        <v>90.92</v>
      </c>
      <c r="P589" t="s">
        <v>3254</v>
      </c>
      <c r="Q589">
        <v>6</v>
      </c>
      <c r="R589">
        <v>97.67</v>
      </c>
      <c r="S589" t="s">
        <v>33</v>
      </c>
      <c r="T589">
        <v>3</v>
      </c>
      <c r="U589">
        <v>95.19</v>
      </c>
      <c r="V589" t="s">
        <v>49</v>
      </c>
      <c r="W589">
        <v>87</v>
      </c>
      <c r="X589">
        <v>90.92</v>
      </c>
      <c r="Y589" t="s">
        <v>3254</v>
      </c>
      <c r="Z589">
        <v>6</v>
      </c>
      <c r="AA589">
        <v>97.67</v>
      </c>
      <c r="AB589" t="s">
        <v>33</v>
      </c>
      <c r="AC589">
        <v>3</v>
      </c>
      <c r="AD589">
        <v>95.23</v>
      </c>
      <c r="AE589" t="s">
        <v>49</v>
      </c>
    </row>
    <row r="590" spans="1:31">
      <c r="A590">
        <v>589</v>
      </c>
      <c r="B590" t="s">
        <v>3439</v>
      </c>
      <c r="C590" t="s">
        <v>3440</v>
      </c>
      <c r="D590" t="s">
        <v>3441</v>
      </c>
      <c r="E590" t="s">
        <v>3442</v>
      </c>
      <c r="F590" t="s">
        <v>809</v>
      </c>
      <c r="G590">
        <v>87</v>
      </c>
      <c r="H590" t="s">
        <v>27708</v>
      </c>
      <c r="I590">
        <v>2022</v>
      </c>
      <c r="J590">
        <v>2024</v>
      </c>
      <c r="K590">
        <v>17</v>
      </c>
      <c r="L590">
        <v>96.95</v>
      </c>
      <c r="M590" t="s">
        <v>22</v>
      </c>
      <c r="N590">
        <v>87</v>
      </c>
      <c r="O590">
        <v>90.92</v>
      </c>
      <c r="P590" t="s">
        <v>3254</v>
      </c>
      <c r="Q590">
        <v>6</v>
      </c>
      <c r="R590">
        <v>97.67</v>
      </c>
      <c r="S590" t="s">
        <v>33</v>
      </c>
      <c r="T590">
        <v>3</v>
      </c>
      <c r="U590">
        <v>95.19</v>
      </c>
      <c r="V590" t="s">
        <v>49</v>
      </c>
      <c r="W590">
        <v>87</v>
      </c>
      <c r="X590">
        <v>90.92</v>
      </c>
      <c r="Y590" t="s">
        <v>3254</v>
      </c>
      <c r="Z590">
        <v>6</v>
      </c>
      <c r="AA590">
        <v>97.67</v>
      </c>
      <c r="AB590" t="s">
        <v>33</v>
      </c>
      <c r="AC590">
        <v>3</v>
      </c>
      <c r="AD590">
        <v>95.23</v>
      </c>
      <c r="AE590" t="s">
        <v>49</v>
      </c>
    </row>
    <row r="591" spans="1:31">
      <c r="A591">
        <v>590</v>
      </c>
      <c r="B591" t="s">
        <v>3443</v>
      </c>
      <c r="C591" t="s">
        <v>3444</v>
      </c>
      <c r="D591" t="s">
        <v>3445</v>
      </c>
      <c r="E591" t="s">
        <v>391</v>
      </c>
      <c r="F591" t="s">
        <v>392</v>
      </c>
      <c r="G591">
        <v>87</v>
      </c>
      <c r="H591" t="s">
        <v>961</v>
      </c>
      <c r="I591">
        <v>2024</v>
      </c>
      <c r="J591">
        <v>2024</v>
      </c>
      <c r="K591">
        <v>6</v>
      </c>
      <c r="L591">
        <v>81.52</v>
      </c>
      <c r="M591" t="s">
        <v>125</v>
      </c>
      <c r="N591">
        <v>87</v>
      </c>
      <c r="O591">
        <v>90.92</v>
      </c>
      <c r="P591" t="s">
        <v>3254</v>
      </c>
      <c r="Q591">
        <v>4</v>
      </c>
      <c r="R591">
        <v>93.83</v>
      </c>
      <c r="S591" t="s">
        <v>50</v>
      </c>
      <c r="T591">
        <v>3</v>
      </c>
      <c r="U591">
        <v>95.19</v>
      </c>
      <c r="V591" t="s">
        <v>49</v>
      </c>
      <c r="W591">
        <v>87</v>
      </c>
      <c r="X591">
        <v>90.92</v>
      </c>
      <c r="Y591" t="s">
        <v>3254</v>
      </c>
      <c r="Z591">
        <v>4</v>
      </c>
      <c r="AA591">
        <v>93.83</v>
      </c>
      <c r="AB591" t="s">
        <v>50</v>
      </c>
      <c r="AC591">
        <v>3</v>
      </c>
      <c r="AD591">
        <v>95.23</v>
      </c>
      <c r="AE591" t="s">
        <v>49</v>
      </c>
    </row>
    <row r="592" spans="1:31">
      <c r="A592">
        <v>591</v>
      </c>
      <c r="B592" t="s">
        <v>3446</v>
      </c>
      <c r="C592" t="s">
        <v>3447</v>
      </c>
      <c r="D592" t="s">
        <v>3448</v>
      </c>
      <c r="E592" t="s">
        <v>3449</v>
      </c>
      <c r="F592" t="s">
        <v>3450</v>
      </c>
      <c r="G592">
        <v>87</v>
      </c>
      <c r="H592" t="s">
        <v>27709</v>
      </c>
      <c r="I592">
        <v>2019</v>
      </c>
      <c r="J592">
        <v>2024</v>
      </c>
      <c r="K592">
        <v>25</v>
      </c>
      <c r="L592">
        <v>98.83</v>
      </c>
      <c r="M592" t="s">
        <v>16</v>
      </c>
      <c r="N592">
        <v>87</v>
      </c>
      <c r="O592">
        <v>90.92</v>
      </c>
      <c r="P592" t="s">
        <v>3254</v>
      </c>
      <c r="Q592">
        <v>6</v>
      </c>
      <c r="R592">
        <v>97.67</v>
      </c>
      <c r="S592" t="s">
        <v>33</v>
      </c>
      <c r="T592">
        <v>2</v>
      </c>
      <c r="U592">
        <v>91.98</v>
      </c>
      <c r="V592" t="s">
        <v>98</v>
      </c>
      <c r="W592">
        <v>87</v>
      </c>
      <c r="X592">
        <v>90.92</v>
      </c>
      <c r="Y592" t="s">
        <v>3254</v>
      </c>
      <c r="Z592">
        <v>6</v>
      </c>
      <c r="AA592">
        <v>97.67</v>
      </c>
      <c r="AB592" t="s">
        <v>33</v>
      </c>
      <c r="AC592">
        <v>2</v>
      </c>
      <c r="AD592">
        <v>91.99</v>
      </c>
      <c r="AE592" t="s">
        <v>98</v>
      </c>
    </row>
    <row r="593" spans="1:31">
      <c r="A593">
        <v>592</v>
      </c>
      <c r="B593" t="s">
        <v>3451</v>
      </c>
      <c r="C593" t="s">
        <v>3452</v>
      </c>
      <c r="D593" t="s">
        <v>3453</v>
      </c>
      <c r="E593" t="s">
        <v>663</v>
      </c>
      <c r="F593" t="s">
        <v>3454</v>
      </c>
      <c r="G593">
        <v>87</v>
      </c>
      <c r="H593" t="s">
        <v>27710</v>
      </c>
      <c r="I593">
        <v>2023</v>
      </c>
      <c r="J593">
        <v>2023</v>
      </c>
      <c r="K593">
        <v>7</v>
      </c>
      <c r="L593">
        <v>85.02</v>
      </c>
      <c r="M593" t="s">
        <v>235</v>
      </c>
      <c r="N593">
        <v>87</v>
      </c>
      <c r="O593">
        <v>90.92</v>
      </c>
      <c r="P593" t="s">
        <v>3254</v>
      </c>
      <c r="Q593">
        <v>4</v>
      </c>
      <c r="R593">
        <v>93.83</v>
      </c>
      <c r="S593" t="s">
        <v>50</v>
      </c>
      <c r="T593">
        <v>4</v>
      </c>
      <c r="U593">
        <v>96.8</v>
      </c>
      <c r="V593" t="s">
        <v>22</v>
      </c>
      <c r="W593">
        <v>87</v>
      </c>
      <c r="X593">
        <v>90.92</v>
      </c>
      <c r="Y593" t="s">
        <v>3254</v>
      </c>
      <c r="Z593">
        <v>4</v>
      </c>
      <c r="AA593">
        <v>93.83</v>
      </c>
      <c r="AB593" t="s">
        <v>50</v>
      </c>
      <c r="AC593">
        <v>4</v>
      </c>
      <c r="AD593">
        <v>96.83</v>
      </c>
      <c r="AE593" t="s">
        <v>22</v>
      </c>
    </row>
    <row r="594" spans="1:31">
      <c r="A594">
        <v>593</v>
      </c>
      <c r="B594" t="s">
        <v>3455</v>
      </c>
      <c r="C594" t="s">
        <v>3456</v>
      </c>
      <c r="D594" t="s">
        <v>3457</v>
      </c>
      <c r="E594" t="s">
        <v>3458</v>
      </c>
      <c r="F594" t="s">
        <v>3459</v>
      </c>
      <c r="G594">
        <v>86</v>
      </c>
      <c r="H594" t="s">
        <v>961</v>
      </c>
      <c r="I594">
        <v>2020</v>
      </c>
      <c r="J594">
        <v>2024</v>
      </c>
      <c r="K594">
        <v>8</v>
      </c>
      <c r="L594">
        <v>87.79</v>
      </c>
      <c r="M594" t="s">
        <v>51</v>
      </c>
      <c r="N594">
        <v>86</v>
      </c>
      <c r="O594">
        <v>90.78</v>
      </c>
      <c r="P594" t="s">
        <v>3254</v>
      </c>
      <c r="Q594">
        <v>4</v>
      </c>
      <c r="R594">
        <v>93.83</v>
      </c>
      <c r="S594" t="s">
        <v>50</v>
      </c>
      <c r="T594">
        <v>4</v>
      </c>
      <c r="U594">
        <v>96.8</v>
      </c>
      <c r="V594" t="s">
        <v>22</v>
      </c>
      <c r="W594">
        <v>86</v>
      </c>
      <c r="X594">
        <v>90.82</v>
      </c>
      <c r="Y594" t="s">
        <v>3254</v>
      </c>
      <c r="Z594">
        <v>4</v>
      </c>
      <c r="AA594">
        <v>93.83</v>
      </c>
      <c r="AB594" t="s">
        <v>50</v>
      </c>
      <c r="AC594">
        <v>4</v>
      </c>
      <c r="AD594">
        <v>96.83</v>
      </c>
      <c r="AE594" t="s">
        <v>22</v>
      </c>
    </row>
    <row r="595" spans="1:31">
      <c r="A595">
        <v>594</v>
      </c>
      <c r="B595" t="s">
        <v>3460</v>
      </c>
      <c r="C595" t="s">
        <v>3461</v>
      </c>
      <c r="D595" t="s">
        <v>3462</v>
      </c>
      <c r="E595" t="s">
        <v>3463</v>
      </c>
      <c r="F595" t="s">
        <v>1904</v>
      </c>
      <c r="G595">
        <v>86</v>
      </c>
      <c r="H595" t="s">
        <v>961</v>
      </c>
      <c r="I595">
        <v>2019</v>
      </c>
      <c r="J595">
        <v>2022</v>
      </c>
      <c r="K595">
        <v>2</v>
      </c>
      <c r="L595">
        <v>50.7</v>
      </c>
      <c r="M595" t="s">
        <v>300</v>
      </c>
      <c r="N595">
        <v>86</v>
      </c>
      <c r="O595">
        <v>90.78</v>
      </c>
      <c r="P595" t="s">
        <v>3254</v>
      </c>
      <c r="Q595">
        <v>2</v>
      </c>
      <c r="R595">
        <v>81.349999999999994</v>
      </c>
      <c r="S595" t="s">
        <v>214</v>
      </c>
      <c r="T595">
        <v>1</v>
      </c>
      <c r="U595">
        <v>85.52</v>
      </c>
      <c r="V595" t="s">
        <v>196</v>
      </c>
      <c r="W595">
        <v>86</v>
      </c>
      <c r="X595">
        <v>90.82</v>
      </c>
      <c r="Y595" t="s">
        <v>3254</v>
      </c>
      <c r="Z595">
        <v>2</v>
      </c>
      <c r="AA595">
        <v>81.349999999999994</v>
      </c>
      <c r="AB595" t="s">
        <v>214</v>
      </c>
      <c r="AC595">
        <v>1</v>
      </c>
      <c r="AD595">
        <v>85.52</v>
      </c>
      <c r="AE595" t="s">
        <v>196</v>
      </c>
    </row>
    <row r="596" spans="1:31">
      <c r="A596">
        <v>595</v>
      </c>
      <c r="B596" t="s">
        <v>3464</v>
      </c>
      <c r="C596" t="s">
        <v>3465</v>
      </c>
      <c r="D596" t="s">
        <v>3466</v>
      </c>
      <c r="E596" t="s">
        <v>2634</v>
      </c>
      <c r="F596" t="s">
        <v>2635</v>
      </c>
      <c r="G596">
        <v>86</v>
      </c>
      <c r="H596" t="s">
        <v>27471</v>
      </c>
      <c r="I596">
        <v>2021</v>
      </c>
      <c r="J596">
        <v>2024</v>
      </c>
      <c r="K596">
        <v>8</v>
      </c>
      <c r="L596">
        <v>87.79</v>
      </c>
      <c r="M596" t="s">
        <v>51</v>
      </c>
      <c r="N596">
        <v>86</v>
      </c>
      <c r="O596">
        <v>90.78</v>
      </c>
      <c r="P596" t="s">
        <v>3254</v>
      </c>
      <c r="Q596">
        <v>1</v>
      </c>
      <c r="R596">
        <v>62.97</v>
      </c>
      <c r="S596" t="s">
        <v>197</v>
      </c>
      <c r="T596">
        <v>1</v>
      </c>
      <c r="U596">
        <v>85.52</v>
      </c>
      <c r="V596" t="s">
        <v>196</v>
      </c>
      <c r="W596">
        <v>86</v>
      </c>
      <c r="X596">
        <v>90.82</v>
      </c>
      <c r="Y596" t="s">
        <v>3254</v>
      </c>
      <c r="Z596">
        <v>1</v>
      </c>
      <c r="AA596">
        <v>62.97</v>
      </c>
      <c r="AB596" t="s">
        <v>197</v>
      </c>
      <c r="AC596">
        <v>1</v>
      </c>
      <c r="AD596">
        <v>85.52</v>
      </c>
      <c r="AE596" t="s">
        <v>196</v>
      </c>
    </row>
    <row r="597" spans="1:31">
      <c r="A597">
        <v>596</v>
      </c>
      <c r="B597" t="s">
        <v>3467</v>
      </c>
      <c r="C597" t="s">
        <v>3468</v>
      </c>
      <c r="D597" t="s">
        <v>3469</v>
      </c>
      <c r="E597" t="s">
        <v>3470</v>
      </c>
      <c r="F597" t="s">
        <v>3471</v>
      </c>
      <c r="G597">
        <v>86</v>
      </c>
      <c r="H597" t="s">
        <v>27711</v>
      </c>
      <c r="I597">
        <v>2021</v>
      </c>
      <c r="J597">
        <v>2022</v>
      </c>
      <c r="K597">
        <v>5</v>
      </c>
      <c r="L597">
        <v>77</v>
      </c>
      <c r="M597" t="s">
        <v>80</v>
      </c>
      <c r="N597">
        <v>86</v>
      </c>
      <c r="O597">
        <v>90.78</v>
      </c>
      <c r="P597" t="s">
        <v>3254</v>
      </c>
      <c r="Q597">
        <v>4</v>
      </c>
      <c r="R597">
        <v>93.83</v>
      </c>
      <c r="S597" t="s">
        <v>50</v>
      </c>
      <c r="T597">
        <v>3</v>
      </c>
      <c r="U597">
        <v>95.19</v>
      </c>
      <c r="V597" t="s">
        <v>49</v>
      </c>
      <c r="W597">
        <v>86</v>
      </c>
      <c r="X597">
        <v>90.82</v>
      </c>
      <c r="Y597" t="s">
        <v>3254</v>
      </c>
      <c r="Z597">
        <v>4</v>
      </c>
      <c r="AA597">
        <v>93.83</v>
      </c>
      <c r="AB597" t="s">
        <v>50</v>
      </c>
      <c r="AC597">
        <v>3</v>
      </c>
      <c r="AD597">
        <v>95.23</v>
      </c>
      <c r="AE597" t="s">
        <v>49</v>
      </c>
    </row>
    <row r="598" spans="1:31">
      <c r="A598">
        <v>597</v>
      </c>
      <c r="B598" t="s">
        <v>3472</v>
      </c>
      <c r="C598" t="s">
        <v>3473</v>
      </c>
      <c r="D598" t="s">
        <v>3474</v>
      </c>
      <c r="E598" t="s">
        <v>3475</v>
      </c>
      <c r="F598" t="s">
        <v>1586</v>
      </c>
      <c r="G598">
        <v>86</v>
      </c>
      <c r="H598" t="s">
        <v>27712</v>
      </c>
      <c r="I598">
        <v>2019</v>
      </c>
      <c r="J598">
        <v>2023</v>
      </c>
      <c r="K598">
        <v>9</v>
      </c>
      <c r="L598">
        <v>89.83</v>
      </c>
      <c r="M598" t="s">
        <v>86</v>
      </c>
      <c r="N598">
        <v>87</v>
      </c>
      <c r="O598">
        <v>90.92</v>
      </c>
      <c r="P598" t="s">
        <v>3254</v>
      </c>
      <c r="Q598">
        <v>5</v>
      </c>
      <c r="R598">
        <v>96.02</v>
      </c>
      <c r="S598" t="s">
        <v>97</v>
      </c>
      <c r="T598">
        <v>4</v>
      </c>
      <c r="U598">
        <v>96.8</v>
      </c>
      <c r="V598" t="s">
        <v>22</v>
      </c>
      <c r="W598">
        <v>85</v>
      </c>
      <c r="X598">
        <v>90.68</v>
      </c>
      <c r="Y598" t="s">
        <v>3254</v>
      </c>
      <c r="Z598">
        <v>5</v>
      </c>
      <c r="AA598">
        <v>96.03</v>
      </c>
      <c r="AB598" t="s">
        <v>97</v>
      </c>
      <c r="AC598">
        <v>4</v>
      </c>
      <c r="AD598">
        <v>96.83</v>
      </c>
      <c r="AE598" t="s">
        <v>22</v>
      </c>
    </row>
    <row r="599" spans="1:31">
      <c r="A599">
        <v>598</v>
      </c>
      <c r="B599" t="s">
        <v>3476</v>
      </c>
      <c r="C599" t="s">
        <v>3477</v>
      </c>
      <c r="D599" t="s">
        <v>3478</v>
      </c>
      <c r="E599" t="s">
        <v>3479</v>
      </c>
      <c r="F599" t="s">
        <v>3480</v>
      </c>
      <c r="G599">
        <v>86</v>
      </c>
      <c r="H599" t="s">
        <v>1215</v>
      </c>
      <c r="I599">
        <v>2020</v>
      </c>
      <c r="J599">
        <v>2024</v>
      </c>
      <c r="K599">
        <v>7</v>
      </c>
      <c r="L599">
        <v>85.02</v>
      </c>
      <c r="M599" t="s">
        <v>235</v>
      </c>
      <c r="N599">
        <v>86</v>
      </c>
      <c r="O599">
        <v>90.78</v>
      </c>
      <c r="P599" t="s">
        <v>3254</v>
      </c>
      <c r="Q599">
        <v>3</v>
      </c>
      <c r="R599">
        <v>89.22</v>
      </c>
      <c r="S599" t="s">
        <v>62</v>
      </c>
      <c r="T599">
        <v>1</v>
      </c>
      <c r="U599">
        <v>85.52</v>
      </c>
      <c r="V599" t="s">
        <v>196</v>
      </c>
      <c r="W599">
        <v>86</v>
      </c>
      <c r="X599">
        <v>90.82</v>
      </c>
      <c r="Y599" t="s">
        <v>3254</v>
      </c>
      <c r="Z599">
        <v>3</v>
      </c>
      <c r="AA599">
        <v>89.24</v>
      </c>
      <c r="AB599" t="s">
        <v>62</v>
      </c>
      <c r="AC599">
        <v>1</v>
      </c>
      <c r="AD599">
        <v>85.52</v>
      </c>
      <c r="AE599" t="s">
        <v>196</v>
      </c>
    </row>
    <row r="600" spans="1:31">
      <c r="A600">
        <v>599</v>
      </c>
      <c r="B600" t="s">
        <v>3481</v>
      </c>
      <c r="C600" t="s">
        <v>3482</v>
      </c>
      <c r="D600" t="s">
        <v>3483</v>
      </c>
      <c r="E600" t="s">
        <v>1820</v>
      </c>
      <c r="F600" t="s">
        <v>1821</v>
      </c>
      <c r="G600">
        <v>86</v>
      </c>
      <c r="H600" t="s">
        <v>961</v>
      </c>
      <c r="I600">
        <v>2020</v>
      </c>
      <c r="J600">
        <v>2024</v>
      </c>
      <c r="K600">
        <v>23</v>
      </c>
      <c r="L600">
        <v>98.51</v>
      </c>
      <c r="M600" t="s">
        <v>16</v>
      </c>
      <c r="N600">
        <v>86</v>
      </c>
      <c r="O600">
        <v>90.78</v>
      </c>
      <c r="P600" t="s">
        <v>3254</v>
      </c>
      <c r="Q600">
        <v>5</v>
      </c>
      <c r="R600">
        <v>96.02</v>
      </c>
      <c r="S600" t="s">
        <v>97</v>
      </c>
      <c r="T600">
        <v>3</v>
      </c>
      <c r="U600">
        <v>95.19</v>
      </c>
      <c r="V600" t="s">
        <v>49</v>
      </c>
      <c r="W600">
        <v>86</v>
      </c>
      <c r="X600">
        <v>90.82</v>
      </c>
      <c r="Y600" t="s">
        <v>3254</v>
      </c>
      <c r="Z600">
        <v>5</v>
      </c>
      <c r="AA600">
        <v>96.03</v>
      </c>
      <c r="AB600" t="s">
        <v>97</v>
      </c>
      <c r="AC600">
        <v>3</v>
      </c>
      <c r="AD600">
        <v>95.23</v>
      </c>
      <c r="AE600" t="s">
        <v>49</v>
      </c>
    </row>
    <row r="601" spans="1:31">
      <c r="A601">
        <v>600</v>
      </c>
      <c r="B601" t="s">
        <v>3484</v>
      </c>
      <c r="C601" t="s">
        <v>3485</v>
      </c>
      <c r="D601" t="s">
        <v>3486</v>
      </c>
      <c r="E601" t="s">
        <v>3487</v>
      </c>
      <c r="F601" t="s">
        <v>3488</v>
      </c>
      <c r="G601">
        <v>86</v>
      </c>
      <c r="H601" t="s">
        <v>27713</v>
      </c>
      <c r="I601">
        <v>2024</v>
      </c>
      <c r="J601">
        <v>2024</v>
      </c>
      <c r="K601">
        <v>4</v>
      </c>
      <c r="L601">
        <v>71.010000000000005</v>
      </c>
      <c r="M601" t="s">
        <v>180</v>
      </c>
      <c r="N601">
        <v>86</v>
      </c>
      <c r="O601">
        <v>90.78</v>
      </c>
      <c r="P601" t="s">
        <v>3254</v>
      </c>
      <c r="Q601">
        <v>4</v>
      </c>
      <c r="R601">
        <v>93.83</v>
      </c>
      <c r="S601" t="s">
        <v>50</v>
      </c>
      <c r="T601">
        <v>4</v>
      </c>
      <c r="U601">
        <v>96.8</v>
      </c>
      <c r="V601" t="s">
        <v>22</v>
      </c>
      <c r="W601">
        <v>86</v>
      </c>
      <c r="X601">
        <v>90.82</v>
      </c>
      <c r="Y601" t="s">
        <v>3254</v>
      </c>
      <c r="Z601">
        <v>4</v>
      </c>
      <c r="AA601">
        <v>93.83</v>
      </c>
      <c r="AB601" t="s">
        <v>50</v>
      </c>
      <c r="AC601">
        <v>4</v>
      </c>
      <c r="AD601">
        <v>96.83</v>
      </c>
      <c r="AE601" t="s">
        <v>22</v>
      </c>
    </row>
    <row r="602" spans="1:31">
      <c r="A602">
        <v>601</v>
      </c>
      <c r="B602" t="s">
        <v>3489</v>
      </c>
      <c r="C602" t="s">
        <v>3490</v>
      </c>
      <c r="D602" t="s">
        <v>3491</v>
      </c>
      <c r="E602" t="s">
        <v>3492</v>
      </c>
      <c r="F602" t="s">
        <v>3103</v>
      </c>
      <c r="G602">
        <v>85</v>
      </c>
      <c r="H602" t="s">
        <v>961</v>
      </c>
      <c r="I602">
        <v>2019</v>
      </c>
      <c r="J602">
        <v>2021</v>
      </c>
      <c r="K602">
        <v>14</v>
      </c>
      <c r="L602">
        <v>95.51</v>
      </c>
      <c r="M602" t="s">
        <v>97</v>
      </c>
      <c r="N602">
        <v>85</v>
      </c>
      <c r="O602">
        <v>90.65</v>
      </c>
      <c r="P602" t="s">
        <v>3254</v>
      </c>
      <c r="Q602">
        <v>5</v>
      </c>
      <c r="R602">
        <v>96.02</v>
      </c>
      <c r="S602" t="s">
        <v>97</v>
      </c>
      <c r="T602">
        <v>4</v>
      </c>
      <c r="U602">
        <v>96.8</v>
      </c>
      <c r="V602" t="s">
        <v>22</v>
      </c>
      <c r="W602">
        <v>85</v>
      </c>
      <c r="X602">
        <v>90.68</v>
      </c>
      <c r="Y602" t="s">
        <v>3254</v>
      </c>
      <c r="Z602">
        <v>5</v>
      </c>
      <c r="AA602">
        <v>96.03</v>
      </c>
      <c r="AB602" t="s">
        <v>97</v>
      </c>
      <c r="AC602">
        <v>4</v>
      </c>
      <c r="AD602">
        <v>96.83</v>
      </c>
      <c r="AE602" t="s">
        <v>22</v>
      </c>
    </row>
    <row r="603" spans="1:31">
      <c r="A603">
        <v>602</v>
      </c>
      <c r="B603" t="s">
        <v>3493</v>
      </c>
      <c r="C603" t="s">
        <v>3494</v>
      </c>
      <c r="D603" t="s">
        <v>3495</v>
      </c>
      <c r="E603" t="s">
        <v>3496</v>
      </c>
      <c r="F603" t="s">
        <v>3497</v>
      </c>
      <c r="G603">
        <v>85</v>
      </c>
      <c r="H603" t="s">
        <v>961</v>
      </c>
      <c r="I603">
        <v>2019</v>
      </c>
      <c r="J603">
        <v>2022</v>
      </c>
      <c r="K603">
        <v>4</v>
      </c>
      <c r="L603">
        <v>71.010000000000005</v>
      </c>
      <c r="M603" t="s">
        <v>180</v>
      </c>
      <c r="N603">
        <v>85</v>
      </c>
      <c r="O603">
        <v>90.65</v>
      </c>
      <c r="P603" t="s">
        <v>3254</v>
      </c>
      <c r="Q603">
        <v>4</v>
      </c>
      <c r="R603">
        <v>93.83</v>
      </c>
      <c r="S603" t="s">
        <v>50</v>
      </c>
      <c r="T603">
        <v>3</v>
      </c>
      <c r="U603">
        <v>95.19</v>
      </c>
      <c r="V603" t="s">
        <v>49</v>
      </c>
      <c r="W603">
        <v>85</v>
      </c>
      <c r="X603">
        <v>90.68</v>
      </c>
      <c r="Y603" t="s">
        <v>3254</v>
      </c>
      <c r="Z603">
        <v>4</v>
      </c>
      <c r="AA603">
        <v>93.83</v>
      </c>
      <c r="AB603" t="s">
        <v>50</v>
      </c>
      <c r="AC603">
        <v>3</v>
      </c>
      <c r="AD603">
        <v>95.23</v>
      </c>
      <c r="AE603" t="s">
        <v>49</v>
      </c>
    </row>
    <row r="604" spans="1:31">
      <c r="A604">
        <v>603</v>
      </c>
      <c r="B604" t="s">
        <v>3498</v>
      </c>
      <c r="C604" t="s">
        <v>3499</v>
      </c>
      <c r="D604" t="s">
        <v>3500</v>
      </c>
      <c r="E604" t="s">
        <v>3501</v>
      </c>
      <c r="F604" t="s">
        <v>3502</v>
      </c>
      <c r="G604">
        <v>85</v>
      </c>
      <c r="H604" t="s">
        <v>27714</v>
      </c>
      <c r="I604">
        <v>2020</v>
      </c>
      <c r="J604">
        <v>2020</v>
      </c>
      <c r="K604">
        <v>1</v>
      </c>
      <c r="L604">
        <v>32.119999999999997</v>
      </c>
      <c r="M604" t="s">
        <v>198</v>
      </c>
      <c r="N604">
        <v>85</v>
      </c>
      <c r="O604">
        <v>90.65</v>
      </c>
      <c r="P604" t="s">
        <v>3254</v>
      </c>
      <c r="Q604">
        <v>1</v>
      </c>
      <c r="R604">
        <v>62.97</v>
      </c>
      <c r="S604" t="s">
        <v>197</v>
      </c>
      <c r="T604">
        <v>1</v>
      </c>
      <c r="U604">
        <v>85.52</v>
      </c>
      <c r="V604" t="s">
        <v>196</v>
      </c>
      <c r="W604">
        <v>85</v>
      </c>
      <c r="X604">
        <v>90.68</v>
      </c>
      <c r="Y604" t="s">
        <v>3254</v>
      </c>
      <c r="Z604">
        <v>1</v>
      </c>
      <c r="AA604">
        <v>62.97</v>
      </c>
      <c r="AB604" t="s">
        <v>197</v>
      </c>
      <c r="AC604">
        <v>1</v>
      </c>
      <c r="AD604">
        <v>85.52</v>
      </c>
      <c r="AE604" t="s">
        <v>196</v>
      </c>
    </row>
    <row r="605" spans="1:31">
      <c r="A605">
        <v>604</v>
      </c>
      <c r="B605" t="s">
        <v>3503</v>
      </c>
      <c r="C605" t="s">
        <v>3504</v>
      </c>
      <c r="D605" t="s">
        <v>3505</v>
      </c>
      <c r="E605" t="s">
        <v>3388</v>
      </c>
      <c r="F605" t="s">
        <v>3389</v>
      </c>
      <c r="G605">
        <v>85</v>
      </c>
      <c r="H605" t="s">
        <v>27715</v>
      </c>
      <c r="I605">
        <v>2019</v>
      </c>
      <c r="J605">
        <v>2024</v>
      </c>
      <c r="K605">
        <v>19</v>
      </c>
      <c r="L605">
        <v>97.64</v>
      </c>
      <c r="M605" t="s">
        <v>33</v>
      </c>
      <c r="N605">
        <v>86</v>
      </c>
      <c r="O605">
        <v>90.78</v>
      </c>
      <c r="P605" t="s">
        <v>3254</v>
      </c>
      <c r="Q605">
        <v>6</v>
      </c>
      <c r="R605">
        <v>97.67</v>
      </c>
      <c r="S605" t="s">
        <v>33</v>
      </c>
      <c r="T605">
        <v>3</v>
      </c>
      <c r="U605">
        <v>95.19</v>
      </c>
      <c r="V605" t="s">
        <v>49</v>
      </c>
      <c r="W605">
        <v>86</v>
      </c>
      <c r="X605">
        <v>90.82</v>
      </c>
      <c r="Y605" t="s">
        <v>3254</v>
      </c>
      <c r="Z605">
        <v>6</v>
      </c>
      <c r="AA605">
        <v>97.67</v>
      </c>
      <c r="AB605" t="s">
        <v>33</v>
      </c>
      <c r="AC605">
        <v>3</v>
      </c>
      <c r="AD605">
        <v>95.23</v>
      </c>
      <c r="AE605" t="s">
        <v>49</v>
      </c>
    </row>
    <row r="606" spans="1:31">
      <c r="A606">
        <v>605</v>
      </c>
      <c r="B606" t="s">
        <v>3506</v>
      </c>
      <c r="C606" t="s">
        <v>3507</v>
      </c>
      <c r="D606" t="s">
        <v>3508</v>
      </c>
      <c r="E606" t="s">
        <v>3509</v>
      </c>
      <c r="F606" t="s">
        <v>3510</v>
      </c>
      <c r="G606">
        <v>85</v>
      </c>
      <c r="H606" t="s">
        <v>27716</v>
      </c>
      <c r="I606">
        <v>2021</v>
      </c>
      <c r="J606">
        <v>2022</v>
      </c>
      <c r="K606">
        <v>3</v>
      </c>
      <c r="L606">
        <v>62.47</v>
      </c>
      <c r="M606" t="s">
        <v>63</v>
      </c>
      <c r="N606">
        <v>85</v>
      </c>
      <c r="O606">
        <v>90.65</v>
      </c>
      <c r="P606" t="s">
        <v>3254</v>
      </c>
      <c r="Q606">
        <v>3</v>
      </c>
      <c r="R606">
        <v>89.22</v>
      </c>
      <c r="S606" t="s">
        <v>62</v>
      </c>
      <c r="T606">
        <v>3</v>
      </c>
      <c r="U606">
        <v>95.19</v>
      </c>
      <c r="V606" t="s">
        <v>49</v>
      </c>
      <c r="W606">
        <v>85</v>
      </c>
      <c r="X606">
        <v>90.68</v>
      </c>
      <c r="Y606" t="s">
        <v>3254</v>
      </c>
      <c r="Z606">
        <v>3</v>
      </c>
      <c r="AA606">
        <v>89.24</v>
      </c>
      <c r="AB606" t="s">
        <v>62</v>
      </c>
      <c r="AC606">
        <v>3</v>
      </c>
      <c r="AD606">
        <v>95.23</v>
      </c>
      <c r="AE606" t="s">
        <v>49</v>
      </c>
    </row>
    <row r="607" spans="1:31">
      <c r="A607">
        <v>606</v>
      </c>
      <c r="B607" t="s">
        <v>3511</v>
      </c>
      <c r="C607" t="s">
        <v>3512</v>
      </c>
      <c r="D607" t="s">
        <v>3513</v>
      </c>
      <c r="E607" t="s">
        <v>3514</v>
      </c>
      <c r="G607">
        <v>85</v>
      </c>
      <c r="H607" t="s">
        <v>27717</v>
      </c>
      <c r="I607">
        <v>2021</v>
      </c>
      <c r="J607">
        <v>2024</v>
      </c>
      <c r="K607">
        <v>9</v>
      </c>
      <c r="L607">
        <v>89.83</v>
      </c>
      <c r="M607" t="s">
        <v>86</v>
      </c>
      <c r="N607">
        <v>85</v>
      </c>
      <c r="O607">
        <v>90.65</v>
      </c>
      <c r="P607" t="s">
        <v>3254</v>
      </c>
      <c r="Q607">
        <v>5</v>
      </c>
      <c r="R607">
        <v>96.02</v>
      </c>
      <c r="S607" t="s">
        <v>97</v>
      </c>
      <c r="T607">
        <v>4</v>
      </c>
      <c r="U607">
        <v>96.8</v>
      </c>
      <c r="V607" t="s">
        <v>22</v>
      </c>
      <c r="W607">
        <v>83</v>
      </c>
      <c r="X607">
        <v>90.5</v>
      </c>
      <c r="Y607" t="s">
        <v>86</v>
      </c>
      <c r="Z607">
        <v>5</v>
      </c>
      <c r="AA607">
        <v>96.03</v>
      </c>
      <c r="AB607" t="s">
        <v>97</v>
      </c>
      <c r="AC607">
        <v>4</v>
      </c>
      <c r="AD607">
        <v>96.83</v>
      </c>
      <c r="AE607" t="s">
        <v>22</v>
      </c>
    </row>
    <row r="608" spans="1:31">
      <c r="A608">
        <v>607</v>
      </c>
      <c r="B608" t="s">
        <v>3515</v>
      </c>
      <c r="C608" t="s">
        <v>3516</v>
      </c>
      <c r="D608" t="s">
        <v>3517</v>
      </c>
      <c r="E608" t="s">
        <v>3518</v>
      </c>
      <c r="F608" t="s">
        <v>3103</v>
      </c>
      <c r="G608">
        <v>85</v>
      </c>
      <c r="H608" t="s">
        <v>27359</v>
      </c>
      <c r="I608">
        <v>2019</v>
      </c>
      <c r="J608">
        <v>2020</v>
      </c>
      <c r="K608">
        <v>3</v>
      </c>
      <c r="L608">
        <v>62.47</v>
      </c>
      <c r="M608" t="s">
        <v>63</v>
      </c>
      <c r="N608">
        <v>85</v>
      </c>
      <c r="O608">
        <v>90.65</v>
      </c>
      <c r="P608" t="s">
        <v>3254</v>
      </c>
      <c r="Q608">
        <v>2</v>
      </c>
      <c r="R608">
        <v>81.349999999999994</v>
      </c>
      <c r="S608" t="s">
        <v>214</v>
      </c>
      <c r="T608">
        <v>2</v>
      </c>
      <c r="U608">
        <v>91.98</v>
      </c>
      <c r="V608" t="s">
        <v>98</v>
      </c>
      <c r="W608">
        <v>85</v>
      </c>
      <c r="X608">
        <v>90.68</v>
      </c>
      <c r="Y608" t="s">
        <v>3254</v>
      </c>
      <c r="Z608">
        <v>2</v>
      </c>
      <c r="AA608">
        <v>81.349999999999994</v>
      </c>
      <c r="AB608" t="s">
        <v>214</v>
      </c>
      <c r="AC608">
        <v>2</v>
      </c>
      <c r="AD608">
        <v>91.99</v>
      </c>
      <c r="AE608" t="s">
        <v>98</v>
      </c>
    </row>
    <row r="609" spans="1:31">
      <c r="A609">
        <v>608</v>
      </c>
      <c r="B609" t="s">
        <v>3519</v>
      </c>
      <c r="C609" t="s">
        <v>3520</v>
      </c>
      <c r="D609" t="s">
        <v>3521</v>
      </c>
      <c r="E609" t="s">
        <v>3199</v>
      </c>
      <c r="F609" t="s">
        <v>3522</v>
      </c>
      <c r="G609">
        <v>84</v>
      </c>
      <c r="H609" t="s">
        <v>27718</v>
      </c>
      <c r="I609">
        <v>2019</v>
      </c>
      <c r="J609">
        <v>2020</v>
      </c>
      <c r="K609">
        <v>8</v>
      </c>
      <c r="L609">
        <v>87.79</v>
      </c>
      <c r="M609" t="s">
        <v>51</v>
      </c>
      <c r="N609">
        <v>84</v>
      </c>
      <c r="O609">
        <v>90.56</v>
      </c>
      <c r="P609" t="s">
        <v>3254</v>
      </c>
      <c r="Q609">
        <v>5</v>
      </c>
      <c r="R609">
        <v>96.02</v>
      </c>
      <c r="S609" t="s">
        <v>97</v>
      </c>
      <c r="T609">
        <v>2</v>
      </c>
      <c r="U609">
        <v>91.98</v>
      </c>
      <c r="V609" t="s">
        <v>98</v>
      </c>
      <c r="W609">
        <v>84</v>
      </c>
      <c r="X609">
        <v>90.59</v>
      </c>
      <c r="Y609" t="s">
        <v>3254</v>
      </c>
      <c r="Z609">
        <v>5</v>
      </c>
      <c r="AA609">
        <v>96.03</v>
      </c>
      <c r="AB609" t="s">
        <v>97</v>
      </c>
      <c r="AC609">
        <v>2</v>
      </c>
      <c r="AD609">
        <v>91.99</v>
      </c>
      <c r="AE609" t="s">
        <v>98</v>
      </c>
    </row>
    <row r="610" spans="1:31">
      <c r="A610">
        <v>609</v>
      </c>
      <c r="B610" t="s">
        <v>3523</v>
      </c>
      <c r="C610" t="s">
        <v>3524</v>
      </c>
      <c r="D610" t="s">
        <v>3525</v>
      </c>
      <c r="E610" t="s">
        <v>3526</v>
      </c>
      <c r="F610" t="s">
        <v>3527</v>
      </c>
      <c r="G610">
        <v>84</v>
      </c>
      <c r="H610" t="s">
        <v>961</v>
      </c>
      <c r="I610">
        <v>2021</v>
      </c>
      <c r="J610">
        <v>2023</v>
      </c>
      <c r="K610">
        <v>3</v>
      </c>
      <c r="L610">
        <v>62.47</v>
      </c>
      <c r="M610" t="s">
        <v>63</v>
      </c>
      <c r="N610">
        <v>84</v>
      </c>
      <c r="O610">
        <v>90.56</v>
      </c>
      <c r="P610" t="s">
        <v>3254</v>
      </c>
      <c r="Q610">
        <v>2</v>
      </c>
      <c r="R610">
        <v>81.349999999999994</v>
      </c>
      <c r="S610" t="s">
        <v>214</v>
      </c>
      <c r="T610">
        <v>2</v>
      </c>
      <c r="U610">
        <v>91.98</v>
      </c>
      <c r="V610" t="s">
        <v>98</v>
      </c>
      <c r="W610">
        <v>84</v>
      </c>
      <c r="X610">
        <v>90.59</v>
      </c>
      <c r="Y610" t="s">
        <v>3254</v>
      </c>
      <c r="Z610">
        <v>2</v>
      </c>
      <c r="AA610">
        <v>81.349999999999994</v>
      </c>
      <c r="AB610" t="s">
        <v>214</v>
      </c>
      <c r="AC610">
        <v>2</v>
      </c>
      <c r="AD610">
        <v>91.99</v>
      </c>
      <c r="AE610" t="s">
        <v>98</v>
      </c>
    </row>
    <row r="611" spans="1:31">
      <c r="A611">
        <v>610</v>
      </c>
      <c r="B611" t="s">
        <v>3528</v>
      </c>
      <c r="C611" t="s">
        <v>3529</v>
      </c>
      <c r="D611" t="s">
        <v>3530</v>
      </c>
      <c r="E611" t="s">
        <v>3531</v>
      </c>
      <c r="F611" t="s">
        <v>631</v>
      </c>
      <c r="G611">
        <v>84</v>
      </c>
      <c r="H611" t="s">
        <v>27719</v>
      </c>
      <c r="I611">
        <v>2019</v>
      </c>
      <c r="J611">
        <v>2023</v>
      </c>
      <c r="K611">
        <v>9</v>
      </c>
      <c r="L611">
        <v>89.83</v>
      </c>
      <c r="M611" t="s">
        <v>86</v>
      </c>
      <c r="N611">
        <v>84</v>
      </c>
      <c r="O611">
        <v>90.56</v>
      </c>
      <c r="P611" t="s">
        <v>3254</v>
      </c>
      <c r="Q611">
        <v>5</v>
      </c>
      <c r="R611">
        <v>96.02</v>
      </c>
      <c r="S611" t="s">
        <v>97</v>
      </c>
      <c r="T611">
        <v>5</v>
      </c>
      <c r="U611">
        <v>97.85</v>
      </c>
      <c r="V611" t="s">
        <v>33</v>
      </c>
      <c r="W611">
        <v>84</v>
      </c>
      <c r="X611">
        <v>90.59</v>
      </c>
      <c r="Y611" t="s">
        <v>3254</v>
      </c>
      <c r="Z611">
        <v>5</v>
      </c>
      <c r="AA611">
        <v>96.03</v>
      </c>
      <c r="AB611" t="s">
        <v>97</v>
      </c>
      <c r="AC611">
        <v>5</v>
      </c>
      <c r="AD611">
        <v>97.85</v>
      </c>
      <c r="AE611" t="s">
        <v>33</v>
      </c>
    </row>
    <row r="612" spans="1:31">
      <c r="A612">
        <v>611</v>
      </c>
      <c r="B612" t="s">
        <v>3532</v>
      </c>
      <c r="C612" t="s">
        <v>3533</v>
      </c>
      <c r="D612" t="s">
        <v>3534</v>
      </c>
      <c r="E612" t="s">
        <v>1956</v>
      </c>
      <c r="F612" t="s">
        <v>165</v>
      </c>
      <c r="G612">
        <v>84</v>
      </c>
      <c r="H612" t="s">
        <v>27720</v>
      </c>
      <c r="I612">
        <v>2021</v>
      </c>
      <c r="J612">
        <v>2024</v>
      </c>
      <c r="K612">
        <v>9</v>
      </c>
      <c r="L612">
        <v>89.83</v>
      </c>
      <c r="M612" t="s">
        <v>86</v>
      </c>
      <c r="N612">
        <v>84</v>
      </c>
      <c r="O612">
        <v>90.56</v>
      </c>
      <c r="P612" t="s">
        <v>3254</v>
      </c>
      <c r="Q612">
        <v>3</v>
      </c>
      <c r="R612">
        <v>89.22</v>
      </c>
      <c r="S612" t="s">
        <v>62</v>
      </c>
      <c r="T612">
        <v>1</v>
      </c>
      <c r="U612">
        <v>85.52</v>
      </c>
      <c r="V612" t="s">
        <v>196</v>
      </c>
      <c r="W612">
        <v>84</v>
      </c>
      <c r="X612">
        <v>90.59</v>
      </c>
      <c r="Y612" t="s">
        <v>3254</v>
      </c>
      <c r="Z612">
        <v>3</v>
      </c>
      <c r="AA612">
        <v>89.24</v>
      </c>
      <c r="AB612" t="s">
        <v>62</v>
      </c>
      <c r="AC612">
        <v>1</v>
      </c>
      <c r="AD612">
        <v>85.52</v>
      </c>
      <c r="AE612" t="s">
        <v>196</v>
      </c>
    </row>
    <row r="613" spans="1:31">
      <c r="A613">
        <v>612</v>
      </c>
      <c r="B613" t="s">
        <v>3535</v>
      </c>
      <c r="C613" t="s">
        <v>3536</v>
      </c>
      <c r="D613" t="s">
        <v>3537</v>
      </c>
      <c r="E613" t="s">
        <v>3538</v>
      </c>
      <c r="F613" t="s">
        <v>3302</v>
      </c>
      <c r="G613">
        <v>84</v>
      </c>
      <c r="H613" t="s">
        <v>961</v>
      </c>
      <c r="I613">
        <v>2022</v>
      </c>
      <c r="J613">
        <v>2023</v>
      </c>
      <c r="K613">
        <v>10</v>
      </c>
      <c r="L613">
        <v>91.54</v>
      </c>
      <c r="M613" t="s">
        <v>98</v>
      </c>
      <c r="N613">
        <v>84</v>
      </c>
      <c r="O613">
        <v>90.56</v>
      </c>
      <c r="P613" t="s">
        <v>3254</v>
      </c>
      <c r="Q613">
        <v>5</v>
      </c>
      <c r="R613">
        <v>96.02</v>
      </c>
      <c r="S613" t="s">
        <v>97</v>
      </c>
      <c r="T613">
        <v>2</v>
      </c>
      <c r="U613">
        <v>91.98</v>
      </c>
      <c r="V613" t="s">
        <v>98</v>
      </c>
      <c r="W613">
        <v>84</v>
      </c>
      <c r="X613">
        <v>90.59</v>
      </c>
      <c r="Y613" t="s">
        <v>3254</v>
      </c>
      <c r="Z613">
        <v>5</v>
      </c>
      <c r="AA613">
        <v>96.03</v>
      </c>
      <c r="AB613" t="s">
        <v>97</v>
      </c>
      <c r="AC613">
        <v>2</v>
      </c>
      <c r="AD613">
        <v>91.99</v>
      </c>
      <c r="AE613" t="s">
        <v>98</v>
      </c>
    </row>
    <row r="614" spans="1:31">
      <c r="A614">
        <v>613</v>
      </c>
      <c r="B614" t="s">
        <v>3539</v>
      </c>
      <c r="C614" t="s">
        <v>3540</v>
      </c>
      <c r="D614" t="s">
        <v>3541</v>
      </c>
      <c r="E614" t="s">
        <v>3542</v>
      </c>
      <c r="F614" t="s">
        <v>3543</v>
      </c>
      <c r="G614">
        <v>83</v>
      </c>
      <c r="H614" t="s">
        <v>27721</v>
      </c>
      <c r="I614">
        <v>2019</v>
      </c>
      <c r="J614">
        <v>2024</v>
      </c>
      <c r="K614">
        <v>19</v>
      </c>
      <c r="L614">
        <v>97.64</v>
      </c>
      <c r="M614" t="s">
        <v>33</v>
      </c>
      <c r="N614">
        <v>84</v>
      </c>
      <c r="O614">
        <v>90.56</v>
      </c>
      <c r="P614" t="s">
        <v>3254</v>
      </c>
      <c r="Q614">
        <v>6</v>
      </c>
      <c r="R614">
        <v>97.67</v>
      </c>
      <c r="S614" t="s">
        <v>33</v>
      </c>
      <c r="T614">
        <v>4</v>
      </c>
      <c r="U614">
        <v>96.8</v>
      </c>
      <c r="V614" t="s">
        <v>22</v>
      </c>
      <c r="W614">
        <v>79</v>
      </c>
      <c r="X614">
        <v>90.03</v>
      </c>
      <c r="Y614" t="s">
        <v>86</v>
      </c>
      <c r="Z614">
        <v>5</v>
      </c>
      <c r="AA614">
        <v>96.03</v>
      </c>
      <c r="AB614" t="s">
        <v>97</v>
      </c>
      <c r="AC614">
        <v>4</v>
      </c>
      <c r="AD614">
        <v>96.83</v>
      </c>
      <c r="AE614" t="s">
        <v>22</v>
      </c>
    </row>
    <row r="615" spans="1:31">
      <c r="A615">
        <v>614</v>
      </c>
      <c r="B615" t="s">
        <v>3544</v>
      </c>
      <c r="C615" t="s">
        <v>3545</v>
      </c>
      <c r="D615" t="s">
        <v>3546</v>
      </c>
      <c r="E615" t="s">
        <v>500</v>
      </c>
      <c r="F615" t="s">
        <v>310</v>
      </c>
      <c r="G615">
        <v>83</v>
      </c>
      <c r="H615" t="s">
        <v>27722</v>
      </c>
      <c r="I615">
        <v>2020</v>
      </c>
      <c r="J615">
        <v>2024</v>
      </c>
      <c r="K615">
        <v>7</v>
      </c>
      <c r="L615">
        <v>85.02</v>
      </c>
      <c r="M615" t="s">
        <v>235</v>
      </c>
      <c r="N615">
        <v>83</v>
      </c>
      <c r="O615">
        <v>90.47</v>
      </c>
      <c r="P615" t="s">
        <v>86</v>
      </c>
      <c r="Q615">
        <v>3</v>
      </c>
      <c r="R615">
        <v>89.22</v>
      </c>
      <c r="S615" t="s">
        <v>62</v>
      </c>
      <c r="T615">
        <v>2</v>
      </c>
      <c r="U615">
        <v>91.98</v>
      </c>
      <c r="V615" t="s">
        <v>98</v>
      </c>
      <c r="W615">
        <v>83</v>
      </c>
      <c r="X615">
        <v>90.5</v>
      </c>
      <c r="Y615" t="s">
        <v>86</v>
      </c>
      <c r="Z615">
        <v>3</v>
      </c>
      <c r="AA615">
        <v>89.24</v>
      </c>
      <c r="AB615" t="s">
        <v>62</v>
      </c>
      <c r="AC615">
        <v>2</v>
      </c>
      <c r="AD615">
        <v>91.99</v>
      </c>
      <c r="AE615" t="s">
        <v>98</v>
      </c>
    </row>
    <row r="616" spans="1:31">
      <c r="A616">
        <v>615</v>
      </c>
      <c r="B616" t="s">
        <v>3547</v>
      </c>
      <c r="C616" t="s">
        <v>3548</v>
      </c>
      <c r="D616" t="s">
        <v>3549</v>
      </c>
      <c r="E616" t="s">
        <v>3550</v>
      </c>
      <c r="F616" t="s">
        <v>3551</v>
      </c>
      <c r="G616">
        <v>83</v>
      </c>
      <c r="H616" t="s">
        <v>27723</v>
      </c>
      <c r="I616">
        <v>2021</v>
      </c>
      <c r="J616">
        <v>2024</v>
      </c>
      <c r="K616">
        <v>6</v>
      </c>
      <c r="L616">
        <v>81.52</v>
      </c>
      <c r="M616" t="s">
        <v>125</v>
      </c>
      <c r="N616">
        <v>83</v>
      </c>
      <c r="O616">
        <v>90.47</v>
      </c>
      <c r="P616" t="s">
        <v>86</v>
      </c>
      <c r="Q616">
        <v>4</v>
      </c>
      <c r="R616">
        <v>93.83</v>
      </c>
      <c r="S616" t="s">
        <v>50</v>
      </c>
      <c r="T616">
        <v>3</v>
      </c>
      <c r="U616">
        <v>95.19</v>
      </c>
      <c r="V616" t="s">
        <v>49</v>
      </c>
      <c r="W616">
        <v>83</v>
      </c>
      <c r="X616">
        <v>90.5</v>
      </c>
      <c r="Y616" t="s">
        <v>86</v>
      </c>
      <c r="Z616">
        <v>4</v>
      </c>
      <c r="AA616">
        <v>93.83</v>
      </c>
      <c r="AB616" t="s">
        <v>50</v>
      </c>
      <c r="AC616">
        <v>3</v>
      </c>
      <c r="AD616">
        <v>95.23</v>
      </c>
      <c r="AE616" t="s">
        <v>49</v>
      </c>
    </row>
    <row r="617" spans="1:31">
      <c r="A617">
        <v>616</v>
      </c>
      <c r="B617" t="s">
        <v>3552</v>
      </c>
      <c r="C617" t="s">
        <v>3553</v>
      </c>
      <c r="D617" t="s">
        <v>3554</v>
      </c>
      <c r="E617" t="s">
        <v>3555</v>
      </c>
      <c r="G617">
        <v>82</v>
      </c>
      <c r="H617" t="s">
        <v>961</v>
      </c>
      <c r="I617">
        <v>2019</v>
      </c>
      <c r="J617">
        <v>2023</v>
      </c>
      <c r="K617">
        <v>4</v>
      </c>
      <c r="L617">
        <v>71.010000000000005</v>
      </c>
      <c r="M617" t="s">
        <v>180</v>
      </c>
      <c r="N617">
        <v>82</v>
      </c>
      <c r="O617">
        <v>90.44</v>
      </c>
      <c r="P617" t="s">
        <v>86</v>
      </c>
      <c r="Q617">
        <v>3</v>
      </c>
      <c r="R617">
        <v>89.22</v>
      </c>
      <c r="S617" t="s">
        <v>62</v>
      </c>
      <c r="T617">
        <v>3</v>
      </c>
      <c r="U617">
        <v>95.19</v>
      </c>
      <c r="V617" t="s">
        <v>49</v>
      </c>
      <c r="W617">
        <v>82</v>
      </c>
      <c r="X617">
        <v>90.45</v>
      </c>
      <c r="Y617" t="s">
        <v>86</v>
      </c>
      <c r="Z617">
        <v>3</v>
      </c>
      <c r="AA617">
        <v>89.24</v>
      </c>
      <c r="AB617" t="s">
        <v>62</v>
      </c>
      <c r="AC617">
        <v>3</v>
      </c>
      <c r="AD617">
        <v>95.23</v>
      </c>
      <c r="AE617" t="s">
        <v>49</v>
      </c>
    </row>
    <row r="618" spans="1:31">
      <c r="A618">
        <v>617</v>
      </c>
      <c r="B618" t="s">
        <v>3556</v>
      </c>
      <c r="C618" t="s">
        <v>3557</v>
      </c>
      <c r="D618" t="s">
        <v>3558</v>
      </c>
      <c r="E618" t="s">
        <v>3559</v>
      </c>
      <c r="F618" t="s">
        <v>3560</v>
      </c>
      <c r="G618">
        <v>82</v>
      </c>
      <c r="H618" t="s">
        <v>27375</v>
      </c>
      <c r="I618">
        <v>2019</v>
      </c>
      <c r="J618">
        <v>2024</v>
      </c>
      <c r="K618">
        <v>7</v>
      </c>
      <c r="L618">
        <v>85.02</v>
      </c>
      <c r="M618" t="s">
        <v>235</v>
      </c>
      <c r="N618">
        <v>82</v>
      </c>
      <c r="O618">
        <v>90.44</v>
      </c>
      <c r="P618" t="s">
        <v>86</v>
      </c>
      <c r="Q618">
        <v>4</v>
      </c>
      <c r="R618">
        <v>93.83</v>
      </c>
      <c r="S618" t="s">
        <v>50</v>
      </c>
      <c r="T618">
        <v>4</v>
      </c>
      <c r="U618">
        <v>96.8</v>
      </c>
      <c r="V618" t="s">
        <v>22</v>
      </c>
      <c r="W618">
        <v>81</v>
      </c>
      <c r="X618">
        <v>90.33</v>
      </c>
      <c r="Y618" t="s">
        <v>86</v>
      </c>
      <c r="Z618">
        <v>4</v>
      </c>
      <c r="AA618">
        <v>93.83</v>
      </c>
      <c r="AB618" t="s">
        <v>50</v>
      </c>
      <c r="AC618">
        <v>4</v>
      </c>
      <c r="AD618">
        <v>96.83</v>
      </c>
      <c r="AE618" t="s">
        <v>22</v>
      </c>
    </row>
    <row r="619" spans="1:31">
      <c r="A619">
        <v>618</v>
      </c>
      <c r="B619" t="s">
        <v>3561</v>
      </c>
      <c r="C619" t="s">
        <v>3562</v>
      </c>
      <c r="D619" t="s">
        <v>3563</v>
      </c>
      <c r="E619" t="s">
        <v>3564</v>
      </c>
      <c r="G619">
        <v>82</v>
      </c>
      <c r="H619" t="s">
        <v>1353</v>
      </c>
      <c r="I619">
        <v>2020</v>
      </c>
      <c r="J619">
        <v>2020</v>
      </c>
      <c r="K619">
        <v>1</v>
      </c>
      <c r="L619">
        <v>32.119999999999997</v>
      </c>
      <c r="M619" t="s">
        <v>198</v>
      </c>
      <c r="N619">
        <v>82</v>
      </c>
      <c r="O619">
        <v>90.44</v>
      </c>
      <c r="P619" t="s">
        <v>86</v>
      </c>
      <c r="Q619">
        <v>1</v>
      </c>
      <c r="R619">
        <v>62.97</v>
      </c>
      <c r="S619" t="s">
        <v>197</v>
      </c>
      <c r="T619">
        <v>1</v>
      </c>
      <c r="U619">
        <v>85.52</v>
      </c>
      <c r="V619" t="s">
        <v>196</v>
      </c>
      <c r="W619">
        <v>81</v>
      </c>
      <c r="X619">
        <v>90.33</v>
      </c>
      <c r="Y619" t="s">
        <v>86</v>
      </c>
      <c r="Z619">
        <v>1</v>
      </c>
      <c r="AA619">
        <v>62.97</v>
      </c>
      <c r="AB619" t="s">
        <v>197</v>
      </c>
      <c r="AC619">
        <v>1</v>
      </c>
      <c r="AD619">
        <v>85.52</v>
      </c>
      <c r="AE619" t="s">
        <v>196</v>
      </c>
    </row>
    <row r="620" spans="1:31">
      <c r="A620">
        <v>619</v>
      </c>
      <c r="B620" t="s">
        <v>3565</v>
      </c>
      <c r="C620" t="s">
        <v>3566</v>
      </c>
      <c r="D620" t="s">
        <v>3567</v>
      </c>
      <c r="E620" t="s">
        <v>3568</v>
      </c>
      <c r="F620" t="s">
        <v>3569</v>
      </c>
      <c r="G620">
        <v>82</v>
      </c>
      <c r="H620" t="s">
        <v>961</v>
      </c>
      <c r="I620">
        <v>2019</v>
      </c>
      <c r="J620">
        <v>2019</v>
      </c>
      <c r="K620">
        <v>1</v>
      </c>
      <c r="L620">
        <v>32.119999999999997</v>
      </c>
      <c r="M620" t="s">
        <v>198</v>
      </c>
      <c r="N620">
        <v>82</v>
      </c>
      <c r="O620">
        <v>90.44</v>
      </c>
      <c r="P620" t="s">
        <v>86</v>
      </c>
      <c r="Q620">
        <v>1</v>
      </c>
      <c r="R620">
        <v>62.97</v>
      </c>
      <c r="S620" t="s">
        <v>197</v>
      </c>
      <c r="T620">
        <v>1</v>
      </c>
      <c r="U620">
        <v>85.52</v>
      </c>
      <c r="V620" t="s">
        <v>196</v>
      </c>
      <c r="W620">
        <v>82</v>
      </c>
      <c r="X620">
        <v>90.45</v>
      </c>
      <c r="Y620" t="s">
        <v>86</v>
      </c>
      <c r="Z620">
        <v>1</v>
      </c>
      <c r="AA620">
        <v>62.97</v>
      </c>
      <c r="AB620" t="s">
        <v>197</v>
      </c>
      <c r="AC620">
        <v>1</v>
      </c>
      <c r="AD620">
        <v>85.52</v>
      </c>
      <c r="AE620" t="s">
        <v>196</v>
      </c>
    </row>
    <row r="621" spans="1:31">
      <c r="A621">
        <v>620</v>
      </c>
      <c r="B621" t="s">
        <v>3570</v>
      </c>
      <c r="C621" t="s">
        <v>3571</v>
      </c>
      <c r="D621" t="s">
        <v>3572</v>
      </c>
      <c r="E621" t="s">
        <v>3573</v>
      </c>
      <c r="F621" t="s">
        <v>3574</v>
      </c>
      <c r="G621">
        <v>82</v>
      </c>
      <c r="H621" t="s">
        <v>27724</v>
      </c>
      <c r="I621">
        <v>2019</v>
      </c>
      <c r="J621">
        <v>2022</v>
      </c>
      <c r="K621">
        <v>4</v>
      </c>
      <c r="L621">
        <v>71.010000000000005</v>
      </c>
      <c r="M621" t="s">
        <v>180</v>
      </c>
      <c r="N621">
        <v>82</v>
      </c>
      <c r="O621">
        <v>90.44</v>
      </c>
      <c r="P621" t="s">
        <v>86</v>
      </c>
      <c r="Q621">
        <v>2</v>
      </c>
      <c r="R621">
        <v>81.349999999999994</v>
      </c>
      <c r="S621" t="s">
        <v>214</v>
      </c>
      <c r="T621">
        <v>2</v>
      </c>
      <c r="U621">
        <v>91.98</v>
      </c>
      <c r="V621" t="s">
        <v>98</v>
      </c>
      <c r="W621">
        <v>82</v>
      </c>
      <c r="X621">
        <v>90.45</v>
      </c>
      <c r="Y621" t="s">
        <v>86</v>
      </c>
      <c r="Z621">
        <v>2</v>
      </c>
      <c r="AA621">
        <v>81.349999999999994</v>
      </c>
      <c r="AB621" t="s">
        <v>214</v>
      </c>
      <c r="AC621">
        <v>2</v>
      </c>
      <c r="AD621">
        <v>91.99</v>
      </c>
      <c r="AE621" t="s">
        <v>98</v>
      </c>
    </row>
    <row r="622" spans="1:31">
      <c r="A622">
        <v>621</v>
      </c>
      <c r="B622" t="s">
        <v>3575</v>
      </c>
      <c r="C622" t="s">
        <v>3576</v>
      </c>
      <c r="D622" t="s">
        <v>3577</v>
      </c>
      <c r="E622" t="s">
        <v>3084</v>
      </c>
      <c r="F622" t="s">
        <v>3085</v>
      </c>
      <c r="G622">
        <v>82</v>
      </c>
      <c r="H622" t="s">
        <v>27725</v>
      </c>
      <c r="I622">
        <v>2021</v>
      </c>
      <c r="J622">
        <v>2023</v>
      </c>
      <c r="K622">
        <v>15</v>
      </c>
      <c r="L622">
        <v>96.1</v>
      </c>
      <c r="M622" t="s">
        <v>97</v>
      </c>
      <c r="N622">
        <v>82</v>
      </c>
      <c r="O622">
        <v>90.44</v>
      </c>
      <c r="P622" t="s">
        <v>86</v>
      </c>
      <c r="Q622">
        <v>4</v>
      </c>
      <c r="R622">
        <v>93.83</v>
      </c>
      <c r="S622" t="s">
        <v>50</v>
      </c>
      <c r="T622">
        <v>3</v>
      </c>
      <c r="U622">
        <v>95.19</v>
      </c>
      <c r="V622" t="s">
        <v>49</v>
      </c>
      <c r="W622">
        <v>81</v>
      </c>
      <c r="X622">
        <v>90.33</v>
      </c>
      <c r="Y622" t="s">
        <v>86</v>
      </c>
      <c r="Z622">
        <v>4</v>
      </c>
      <c r="AA622">
        <v>93.83</v>
      </c>
      <c r="AB622" t="s">
        <v>50</v>
      </c>
      <c r="AC622">
        <v>3</v>
      </c>
      <c r="AD622">
        <v>95.23</v>
      </c>
      <c r="AE622" t="s">
        <v>49</v>
      </c>
    </row>
    <row r="623" spans="1:31">
      <c r="A623">
        <v>622</v>
      </c>
      <c r="B623" t="s">
        <v>3578</v>
      </c>
      <c r="C623" t="s">
        <v>3579</v>
      </c>
      <c r="D623" t="s">
        <v>3580</v>
      </c>
      <c r="G623">
        <v>82</v>
      </c>
      <c r="H623" t="s">
        <v>27726</v>
      </c>
      <c r="I623">
        <v>2019</v>
      </c>
      <c r="J623">
        <v>2021</v>
      </c>
      <c r="K623">
        <v>5</v>
      </c>
      <c r="L623">
        <v>77</v>
      </c>
      <c r="M623" t="s">
        <v>80</v>
      </c>
      <c r="N623">
        <v>82</v>
      </c>
      <c r="O623">
        <v>90.44</v>
      </c>
      <c r="P623" t="s">
        <v>86</v>
      </c>
      <c r="Q623">
        <v>3</v>
      </c>
      <c r="R623">
        <v>89.22</v>
      </c>
      <c r="S623" t="s">
        <v>62</v>
      </c>
      <c r="T623">
        <v>3</v>
      </c>
      <c r="U623">
        <v>95.19</v>
      </c>
      <c r="V623" t="s">
        <v>49</v>
      </c>
      <c r="W623">
        <v>82</v>
      </c>
      <c r="X623">
        <v>90.45</v>
      </c>
      <c r="Y623" t="s">
        <v>86</v>
      </c>
      <c r="Z623">
        <v>3</v>
      </c>
      <c r="AA623">
        <v>89.24</v>
      </c>
      <c r="AB623" t="s">
        <v>62</v>
      </c>
      <c r="AC623">
        <v>3</v>
      </c>
      <c r="AD623">
        <v>95.23</v>
      </c>
      <c r="AE623" t="s">
        <v>49</v>
      </c>
    </row>
    <row r="624" spans="1:31">
      <c r="A624">
        <v>623</v>
      </c>
      <c r="B624" t="s">
        <v>3581</v>
      </c>
      <c r="C624" t="s">
        <v>3582</v>
      </c>
      <c r="D624" t="s">
        <v>3583</v>
      </c>
      <c r="E624" t="s">
        <v>3584</v>
      </c>
      <c r="F624" t="s">
        <v>3585</v>
      </c>
      <c r="G624">
        <v>82</v>
      </c>
      <c r="H624" t="s">
        <v>961</v>
      </c>
      <c r="I624">
        <v>2021</v>
      </c>
      <c r="J624">
        <v>2024</v>
      </c>
      <c r="K624">
        <v>7</v>
      </c>
      <c r="L624">
        <v>85.02</v>
      </c>
      <c r="M624" t="s">
        <v>235</v>
      </c>
      <c r="N624">
        <v>82</v>
      </c>
      <c r="O624">
        <v>90.44</v>
      </c>
      <c r="P624" t="s">
        <v>86</v>
      </c>
      <c r="Q624">
        <v>3</v>
      </c>
      <c r="R624">
        <v>89.22</v>
      </c>
      <c r="S624" t="s">
        <v>62</v>
      </c>
      <c r="T624">
        <v>2</v>
      </c>
      <c r="U624">
        <v>91.98</v>
      </c>
      <c r="V624" t="s">
        <v>98</v>
      </c>
      <c r="W624">
        <v>82</v>
      </c>
      <c r="X624">
        <v>90.45</v>
      </c>
      <c r="Y624" t="s">
        <v>86</v>
      </c>
      <c r="Z624">
        <v>3</v>
      </c>
      <c r="AA624">
        <v>89.24</v>
      </c>
      <c r="AB624" t="s">
        <v>62</v>
      </c>
      <c r="AC624">
        <v>2</v>
      </c>
      <c r="AD624">
        <v>91.99</v>
      </c>
      <c r="AE624" t="s">
        <v>98</v>
      </c>
    </row>
    <row r="625" spans="1:31">
      <c r="A625">
        <v>624</v>
      </c>
      <c r="B625" t="s">
        <v>3586</v>
      </c>
      <c r="C625" t="s">
        <v>3587</v>
      </c>
      <c r="D625" t="s">
        <v>3588</v>
      </c>
      <c r="E625" t="s">
        <v>3589</v>
      </c>
      <c r="F625" t="s">
        <v>3590</v>
      </c>
      <c r="G625">
        <v>82</v>
      </c>
      <c r="H625" t="s">
        <v>27727</v>
      </c>
      <c r="I625">
        <v>2019</v>
      </c>
      <c r="J625">
        <v>2022</v>
      </c>
      <c r="K625">
        <v>4</v>
      </c>
      <c r="L625">
        <v>71.010000000000005</v>
      </c>
      <c r="M625" t="s">
        <v>180</v>
      </c>
      <c r="N625">
        <v>82</v>
      </c>
      <c r="O625">
        <v>90.44</v>
      </c>
      <c r="P625" t="s">
        <v>86</v>
      </c>
      <c r="Q625">
        <v>3</v>
      </c>
      <c r="R625">
        <v>89.22</v>
      </c>
      <c r="S625" t="s">
        <v>62</v>
      </c>
      <c r="T625">
        <v>2</v>
      </c>
      <c r="U625">
        <v>91.98</v>
      </c>
      <c r="V625" t="s">
        <v>98</v>
      </c>
      <c r="W625">
        <v>82</v>
      </c>
      <c r="X625">
        <v>90.45</v>
      </c>
      <c r="Y625" t="s">
        <v>86</v>
      </c>
      <c r="Z625">
        <v>3</v>
      </c>
      <c r="AA625">
        <v>89.24</v>
      </c>
      <c r="AB625" t="s">
        <v>62</v>
      </c>
      <c r="AC625">
        <v>2</v>
      </c>
      <c r="AD625">
        <v>91.99</v>
      </c>
      <c r="AE625" t="s">
        <v>98</v>
      </c>
    </row>
    <row r="626" spans="1:31">
      <c r="A626">
        <v>625</v>
      </c>
      <c r="B626" t="s">
        <v>3591</v>
      </c>
      <c r="C626" t="s">
        <v>3592</v>
      </c>
      <c r="D626" t="s">
        <v>3593</v>
      </c>
      <c r="E626" t="s">
        <v>3568</v>
      </c>
      <c r="F626" t="s">
        <v>3569</v>
      </c>
      <c r="G626">
        <v>82</v>
      </c>
      <c r="H626" t="s">
        <v>961</v>
      </c>
      <c r="I626">
        <v>2019</v>
      </c>
      <c r="J626">
        <v>2019</v>
      </c>
      <c r="K626">
        <v>1</v>
      </c>
      <c r="L626">
        <v>32.119999999999997</v>
      </c>
      <c r="M626" t="s">
        <v>198</v>
      </c>
      <c r="N626">
        <v>82</v>
      </c>
      <c r="O626">
        <v>90.44</v>
      </c>
      <c r="P626" t="s">
        <v>86</v>
      </c>
      <c r="Q626">
        <v>1</v>
      </c>
      <c r="R626">
        <v>62.97</v>
      </c>
      <c r="S626" t="s">
        <v>197</v>
      </c>
      <c r="T626">
        <v>1</v>
      </c>
      <c r="U626">
        <v>85.52</v>
      </c>
      <c r="V626" t="s">
        <v>196</v>
      </c>
      <c r="W626">
        <v>82</v>
      </c>
      <c r="X626">
        <v>90.45</v>
      </c>
      <c r="Y626" t="s">
        <v>86</v>
      </c>
      <c r="Z626">
        <v>1</v>
      </c>
      <c r="AA626">
        <v>62.97</v>
      </c>
      <c r="AB626" t="s">
        <v>197</v>
      </c>
      <c r="AC626">
        <v>1</v>
      </c>
      <c r="AD626">
        <v>85.52</v>
      </c>
      <c r="AE626" t="s">
        <v>196</v>
      </c>
    </row>
    <row r="627" spans="1:31">
      <c r="A627">
        <v>626</v>
      </c>
      <c r="B627" t="s">
        <v>3594</v>
      </c>
      <c r="C627" t="s">
        <v>3595</v>
      </c>
      <c r="D627" t="s">
        <v>3596</v>
      </c>
      <c r="G627">
        <v>82</v>
      </c>
      <c r="H627" t="s">
        <v>1215</v>
      </c>
      <c r="I627">
        <v>2021</v>
      </c>
      <c r="J627">
        <v>2022</v>
      </c>
      <c r="K627">
        <v>3</v>
      </c>
      <c r="L627">
        <v>62.47</v>
      </c>
      <c r="M627" t="s">
        <v>63</v>
      </c>
      <c r="N627">
        <v>82</v>
      </c>
      <c r="O627">
        <v>90.44</v>
      </c>
      <c r="P627" t="s">
        <v>86</v>
      </c>
      <c r="Q627">
        <v>3</v>
      </c>
      <c r="R627">
        <v>89.22</v>
      </c>
      <c r="S627" t="s">
        <v>62</v>
      </c>
      <c r="T627">
        <v>3</v>
      </c>
      <c r="U627">
        <v>95.19</v>
      </c>
      <c r="V627" t="s">
        <v>49</v>
      </c>
      <c r="W627">
        <v>82</v>
      </c>
      <c r="X627">
        <v>90.45</v>
      </c>
      <c r="Y627" t="s">
        <v>86</v>
      </c>
      <c r="Z627">
        <v>3</v>
      </c>
      <c r="AA627">
        <v>89.24</v>
      </c>
      <c r="AB627" t="s">
        <v>62</v>
      </c>
      <c r="AC627">
        <v>3</v>
      </c>
      <c r="AD627">
        <v>95.23</v>
      </c>
      <c r="AE627" t="s">
        <v>49</v>
      </c>
    </row>
    <row r="628" spans="1:31">
      <c r="A628">
        <v>627</v>
      </c>
      <c r="B628" t="s">
        <v>3597</v>
      </c>
      <c r="C628" t="s">
        <v>3598</v>
      </c>
      <c r="D628" t="s">
        <v>3599</v>
      </c>
      <c r="E628" t="s">
        <v>3600</v>
      </c>
      <c r="G628">
        <v>82</v>
      </c>
      <c r="H628" t="s">
        <v>27728</v>
      </c>
      <c r="I628">
        <v>2022</v>
      </c>
      <c r="J628">
        <v>2023</v>
      </c>
      <c r="K628">
        <v>2</v>
      </c>
      <c r="L628">
        <v>50.7</v>
      </c>
      <c r="M628" t="s">
        <v>300</v>
      </c>
      <c r="N628">
        <v>82</v>
      </c>
      <c r="O628">
        <v>90.44</v>
      </c>
      <c r="P628" t="s">
        <v>86</v>
      </c>
      <c r="Q628">
        <v>1</v>
      </c>
      <c r="R628">
        <v>62.97</v>
      </c>
      <c r="S628" t="s">
        <v>197</v>
      </c>
      <c r="T628">
        <v>1</v>
      </c>
      <c r="U628">
        <v>85.52</v>
      </c>
      <c r="V628" t="s">
        <v>196</v>
      </c>
      <c r="W628">
        <v>81</v>
      </c>
      <c r="X628">
        <v>90.33</v>
      </c>
      <c r="Y628" t="s">
        <v>86</v>
      </c>
      <c r="Z628">
        <v>1</v>
      </c>
      <c r="AA628">
        <v>62.97</v>
      </c>
      <c r="AB628" t="s">
        <v>197</v>
      </c>
      <c r="AC628">
        <v>1</v>
      </c>
      <c r="AD628">
        <v>85.52</v>
      </c>
      <c r="AE628" t="s">
        <v>196</v>
      </c>
    </row>
    <row r="629" spans="1:31">
      <c r="A629">
        <v>628</v>
      </c>
      <c r="B629" t="s">
        <v>191</v>
      </c>
      <c r="C629" t="s">
        <v>192</v>
      </c>
      <c r="D629" t="s">
        <v>193</v>
      </c>
      <c r="E629" t="s">
        <v>194</v>
      </c>
      <c r="F629" t="s">
        <v>195</v>
      </c>
      <c r="G629">
        <v>81</v>
      </c>
      <c r="H629" t="s">
        <v>27205</v>
      </c>
      <c r="I629">
        <v>2021</v>
      </c>
      <c r="J629">
        <v>2021</v>
      </c>
      <c r="K629">
        <v>1</v>
      </c>
      <c r="L629">
        <v>32.119999999999997</v>
      </c>
      <c r="M629" t="s">
        <v>198</v>
      </c>
      <c r="N629">
        <v>81</v>
      </c>
      <c r="O629">
        <v>90.25</v>
      </c>
      <c r="P629" t="s">
        <v>86</v>
      </c>
      <c r="Q629">
        <v>1</v>
      </c>
      <c r="R629">
        <v>62.97</v>
      </c>
      <c r="S629" t="s">
        <v>197</v>
      </c>
      <c r="T629">
        <v>1</v>
      </c>
      <c r="U629">
        <v>85.52</v>
      </c>
      <c r="V629" t="s">
        <v>196</v>
      </c>
      <c r="W629">
        <v>81</v>
      </c>
      <c r="X629">
        <v>90.33</v>
      </c>
      <c r="Y629" t="s">
        <v>86</v>
      </c>
      <c r="Z629">
        <v>1</v>
      </c>
      <c r="AA629">
        <v>62.97</v>
      </c>
      <c r="AB629" t="s">
        <v>197</v>
      </c>
      <c r="AC629">
        <v>1</v>
      </c>
      <c r="AD629">
        <v>85.52</v>
      </c>
      <c r="AE629" t="s">
        <v>196</v>
      </c>
    </row>
    <row r="630" spans="1:31">
      <c r="A630">
        <v>629</v>
      </c>
      <c r="B630" t="s">
        <v>3601</v>
      </c>
      <c r="C630" t="s">
        <v>3602</v>
      </c>
      <c r="D630" t="s">
        <v>3603</v>
      </c>
      <c r="E630" t="s">
        <v>3604</v>
      </c>
      <c r="F630" t="s">
        <v>3605</v>
      </c>
      <c r="G630">
        <v>81</v>
      </c>
      <c r="H630" t="s">
        <v>27471</v>
      </c>
      <c r="I630">
        <v>2019</v>
      </c>
      <c r="J630">
        <v>2024</v>
      </c>
      <c r="K630">
        <v>8</v>
      </c>
      <c r="L630">
        <v>87.79</v>
      </c>
      <c r="M630" t="s">
        <v>51</v>
      </c>
      <c r="N630">
        <v>81</v>
      </c>
      <c r="O630">
        <v>90.25</v>
      </c>
      <c r="P630" t="s">
        <v>86</v>
      </c>
      <c r="Q630">
        <v>4</v>
      </c>
      <c r="R630">
        <v>93.83</v>
      </c>
      <c r="S630" t="s">
        <v>50</v>
      </c>
      <c r="T630">
        <v>3</v>
      </c>
      <c r="U630">
        <v>95.19</v>
      </c>
      <c r="V630" t="s">
        <v>49</v>
      </c>
      <c r="W630">
        <v>81</v>
      </c>
      <c r="X630">
        <v>90.33</v>
      </c>
      <c r="Y630" t="s">
        <v>86</v>
      </c>
      <c r="Z630">
        <v>4</v>
      </c>
      <c r="AA630">
        <v>93.83</v>
      </c>
      <c r="AB630" t="s">
        <v>50</v>
      </c>
      <c r="AC630">
        <v>3</v>
      </c>
      <c r="AD630">
        <v>95.23</v>
      </c>
      <c r="AE630" t="s">
        <v>49</v>
      </c>
    </row>
    <row r="631" spans="1:31">
      <c r="A631">
        <v>630</v>
      </c>
      <c r="B631" t="s">
        <v>3606</v>
      </c>
      <c r="C631" t="s">
        <v>3607</v>
      </c>
      <c r="D631" t="s">
        <v>3608</v>
      </c>
      <c r="E631" t="s">
        <v>3609</v>
      </c>
      <c r="F631" t="s">
        <v>1879</v>
      </c>
      <c r="G631">
        <v>81</v>
      </c>
      <c r="H631" t="s">
        <v>27729</v>
      </c>
      <c r="I631">
        <v>2020</v>
      </c>
      <c r="J631">
        <v>2022</v>
      </c>
      <c r="K631">
        <v>7</v>
      </c>
      <c r="L631">
        <v>85.02</v>
      </c>
      <c r="M631" t="s">
        <v>235</v>
      </c>
      <c r="N631">
        <v>81</v>
      </c>
      <c r="O631">
        <v>90.25</v>
      </c>
      <c r="P631" t="s">
        <v>86</v>
      </c>
      <c r="Q631">
        <v>4</v>
      </c>
      <c r="R631">
        <v>93.83</v>
      </c>
      <c r="S631" t="s">
        <v>50</v>
      </c>
      <c r="T631">
        <v>2</v>
      </c>
      <c r="U631">
        <v>91.98</v>
      </c>
      <c r="V631" t="s">
        <v>98</v>
      </c>
      <c r="W631">
        <v>81</v>
      </c>
      <c r="X631">
        <v>90.33</v>
      </c>
      <c r="Y631" t="s">
        <v>86</v>
      </c>
      <c r="Z631">
        <v>4</v>
      </c>
      <c r="AA631">
        <v>93.83</v>
      </c>
      <c r="AB631" t="s">
        <v>50</v>
      </c>
      <c r="AC631">
        <v>2</v>
      </c>
      <c r="AD631">
        <v>91.99</v>
      </c>
      <c r="AE631" t="s">
        <v>98</v>
      </c>
    </row>
    <row r="632" spans="1:31">
      <c r="A632">
        <v>631</v>
      </c>
      <c r="B632" t="s">
        <v>3610</v>
      </c>
      <c r="C632" t="s">
        <v>3611</v>
      </c>
      <c r="D632" t="s">
        <v>3612</v>
      </c>
      <c r="E632" t="s">
        <v>3613</v>
      </c>
      <c r="F632" t="s">
        <v>1272</v>
      </c>
      <c r="G632">
        <v>81</v>
      </c>
      <c r="H632" t="s">
        <v>27728</v>
      </c>
      <c r="I632">
        <v>2020</v>
      </c>
      <c r="J632">
        <v>2023</v>
      </c>
      <c r="K632">
        <v>3</v>
      </c>
      <c r="L632">
        <v>62.47</v>
      </c>
      <c r="M632" t="s">
        <v>63</v>
      </c>
      <c r="N632">
        <v>81</v>
      </c>
      <c r="O632">
        <v>90.25</v>
      </c>
      <c r="P632" t="s">
        <v>86</v>
      </c>
      <c r="Q632">
        <v>2</v>
      </c>
      <c r="R632">
        <v>81.349999999999994</v>
      </c>
      <c r="S632" t="s">
        <v>214</v>
      </c>
      <c r="T632">
        <v>1</v>
      </c>
      <c r="U632">
        <v>85.52</v>
      </c>
      <c r="V632" t="s">
        <v>196</v>
      </c>
      <c r="W632">
        <v>81</v>
      </c>
      <c r="X632">
        <v>90.33</v>
      </c>
      <c r="Y632" t="s">
        <v>86</v>
      </c>
      <c r="Z632">
        <v>2</v>
      </c>
      <c r="AA632">
        <v>81.349999999999994</v>
      </c>
      <c r="AB632" t="s">
        <v>214</v>
      </c>
      <c r="AC632">
        <v>1</v>
      </c>
      <c r="AD632">
        <v>85.52</v>
      </c>
      <c r="AE632" t="s">
        <v>196</v>
      </c>
    </row>
    <row r="633" spans="1:31">
      <c r="A633">
        <v>632</v>
      </c>
      <c r="B633" t="s">
        <v>3614</v>
      </c>
      <c r="C633" t="s">
        <v>3615</v>
      </c>
      <c r="D633" t="s">
        <v>3616</v>
      </c>
      <c r="E633" t="s">
        <v>3617</v>
      </c>
      <c r="F633" t="s">
        <v>3618</v>
      </c>
      <c r="G633">
        <v>81</v>
      </c>
      <c r="H633" t="s">
        <v>27730</v>
      </c>
      <c r="I633">
        <v>2021</v>
      </c>
      <c r="J633">
        <v>2024</v>
      </c>
      <c r="K633">
        <v>5</v>
      </c>
      <c r="L633">
        <v>77</v>
      </c>
      <c r="M633" t="s">
        <v>80</v>
      </c>
      <c r="N633">
        <v>81</v>
      </c>
      <c r="O633">
        <v>90.25</v>
      </c>
      <c r="P633" t="s">
        <v>86</v>
      </c>
      <c r="Q633">
        <v>2</v>
      </c>
      <c r="R633">
        <v>81.349999999999994</v>
      </c>
      <c r="S633" t="s">
        <v>214</v>
      </c>
      <c r="T633">
        <v>2</v>
      </c>
      <c r="U633">
        <v>91.98</v>
      </c>
      <c r="V633" t="s">
        <v>98</v>
      </c>
      <c r="W633">
        <v>81</v>
      </c>
      <c r="X633">
        <v>90.33</v>
      </c>
      <c r="Y633" t="s">
        <v>86</v>
      </c>
      <c r="Z633">
        <v>2</v>
      </c>
      <c r="AA633">
        <v>81.349999999999994</v>
      </c>
      <c r="AB633" t="s">
        <v>214</v>
      </c>
      <c r="AC633">
        <v>2</v>
      </c>
      <c r="AD633">
        <v>91.99</v>
      </c>
      <c r="AE633" t="s">
        <v>98</v>
      </c>
    </row>
    <row r="634" spans="1:31">
      <c r="A634">
        <v>633</v>
      </c>
      <c r="B634" t="s">
        <v>3619</v>
      </c>
      <c r="C634" t="s">
        <v>3620</v>
      </c>
      <c r="D634" t="s">
        <v>3621</v>
      </c>
      <c r="E634" t="s">
        <v>3622</v>
      </c>
      <c r="F634" t="s">
        <v>3623</v>
      </c>
      <c r="G634">
        <v>81</v>
      </c>
      <c r="H634" t="s">
        <v>961</v>
      </c>
      <c r="I634">
        <v>2019</v>
      </c>
      <c r="J634">
        <v>2024</v>
      </c>
      <c r="K634">
        <v>8</v>
      </c>
      <c r="L634">
        <v>87.79</v>
      </c>
      <c r="M634" t="s">
        <v>51</v>
      </c>
      <c r="N634">
        <v>81</v>
      </c>
      <c r="O634">
        <v>90.25</v>
      </c>
      <c r="P634" t="s">
        <v>86</v>
      </c>
      <c r="Q634">
        <v>5</v>
      </c>
      <c r="R634">
        <v>96.02</v>
      </c>
      <c r="S634" t="s">
        <v>97</v>
      </c>
      <c r="T634">
        <v>3</v>
      </c>
      <c r="U634">
        <v>95.19</v>
      </c>
      <c r="V634" t="s">
        <v>49</v>
      </c>
      <c r="W634">
        <v>81</v>
      </c>
      <c r="X634">
        <v>90.33</v>
      </c>
      <c r="Y634" t="s">
        <v>86</v>
      </c>
      <c r="Z634">
        <v>5</v>
      </c>
      <c r="AA634">
        <v>96.03</v>
      </c>
      <c r="AB634" t="s">
        <v>97</v>
      </c>
      <c r="AC634">
        <v>3</v>
      </c>
      <c r="AD634">
        <v>95.23</v>
      </c>
      <c r="AE634" t="s">
        <v>49</v>
      </c>
    </row>
    <row r="635" spans="1:31">
      <c r="A635">
        <v>634</v>
      </c>
      <c r="B635" t="s">
        <v>3624</v>
      </c>
      <c r="C635" t="s">
        <v>3625</v>
      </c>
      <c r="D635" t="s">
        <v>3626</v>
      </c>
      <c r="E635" t="s">
        <v>3627</v>
      </c>
      <c r="F635" t="s">
        <v>3628</v>
      </c>
      <c r="G635">
        <v>81</v>
      </c>
      <c r="H635" t="s">
        <v>961</v>
      </c>
      <c r="I635">
        <v>2022</v>
      </c>
      <c r="J635">
        <v>2023</v>
      </c>
      <c r="K635">
        <v>2</v>
      </c>
      <c r="L635">
        <v>50.7</v>
      </c>
      <c r="M635" t="s">
        <v>300</v>
      </c>
      <c r="N635">
        <v>81</v>
      </c>
      <c r="O635">
        <v>90.25</v>
      </c>
      <c r="P635" t="s">
        <v>86</v>
      </c>
      <c r="Q635">
        <v>2</v>
      </c>
      <c r="R635">
        <v>81.349999999999994</v>
      </c>
      <c r="S635" t="s">
        <v>214</v>
      </c>
      <c r="T635">
        <v>1</v>
      </c>
      <c r="U635">
        <v>85.52</v>
      </c>
      <c r="V635" t="s">
        <v>196</v>
      </c>
      <c r="W635">
        <v>81</v>
      </c>
      <c r="X635">
        <v>90.33</v>
      </c>
      <c r="Y635" t="s">
        <v>86</v>
      </c>
      <c r="Z635">
        <v>2</v>
      </c>
      <c r="AA635">
        <v>81.349999999999994</v>
      </c>
      <c r="AB635" t="s">
        <v>214</v>
      </c>
      <c r="AC635">
        <v>1</v>
      </c>
      <c r="AD635">
        <v>85.52</v>
      </c>
      <c r="AE635" t="s">
        <v>196</v>
      </c>
    </row>
    <row r="636" spans="1:31">
      <c r="A636">
        <v>635</v>
      </c>
      <c r="B636" t="s">
        <v>907</v>
      </c>
      <c r="C636" t="s">
        <v>908</v>
      </c>
      <c r="D636" t="s">
        <v>909</v>
      </c>
      <c r="E636" t="s">
        <v>910</v>
      </c>
      <c r="F636" t="s">
        <v>911</v>
      </c>
      <c r="G636">
        <v>80</v>
      </c>
      <c r="H636" t="s">
        <v>27333</v>
      </c>
      <c r="I636">
        <v>2023</v>
      </c>
      <c r="J636">
        <v>2024</v>
      </c>
      <c r="K636">
        <v>4</v>
      </c>
      <c r="L636">
        <v>71.010000000000005</v>
      </c>
      <c r="M636" t="s">
        <v>180</v>
      </c>
      <c r="N636">
        <v>80</v>
      </c>
      <c r="O636">
        <v>90.11</v>
      </c>
      <c r="P636" t="s">
        <v>86</v>
      </c>
      <c r="Q636">
        <v>2</v>
      </c>
      <c r="R636">
        <v>81.349999999999994</v>
      </c>
      <c r="S636" t="s">
        <v>214</v>
      </c>
      <c r="T636">
        <v>1</v>
      </c>
      <c r="U636">
        <v>85.52</v>
      </c>
      <c r="V636" t="s">
        <v>196</v>
      </c>
      <c r="W636">
        <v>80</v>
      </c>
      <c r="X636">
        <v>90.12</v>
      </c>
      <c r="Y636" t="s">
        <v>86</v>
      </c>
      <c r="Z636">
        <v>2</v>
      </c>
      <c r="AA636">
        <v>81.349999999999994</v>
      </c>
      <c r="AB636" t="s">
        <v>214</v>
      </c>
      <c r="AC636">
        <v>1</v>
      </c>
      <c r="AD636">
        <v>85.52</v>
      </c>
      <c r="AE636" t="s">
        <v>196</v>
      </c>
    </row>
    <row r="637" spans="1:31">
      <c r="A637">
        <v>636</v>
      </c>
      <c r="B637" t="s">
        <v>3629</v>
      </c>
      <c r="C637" t="s">
        <v>3630</v>
      </c>
      <c r="D637" t="s">
        <v>3631</v>
      </c>
      <c r="E637" t="s">
        <v>3632</v>
      </c>
      <c r="F637" t="s">
        <v>3633</v>
      </c>
      <c r="G637">
        <v>80</v>
      </c>
      <c r="H637" t="s">
        <v>27731</v>
      </c>
      <c r="I637">
        <v>2019</v>
      </c>
      <c r="J637">
        <v>2024</v>
      </c>
      <c r="K637">
        <v>18</v>
      </c>
      <c r="L637">
        <v>97.25</v>
      </c>
      <c r="M637" t="s">
        <v>22</v>
      </c>
      <c r="N637">
        <v>80</v>
      </c>
      <c r="O637">
        <v>90.11</v>
      </c>
      <c r="P637" t="s">
        <v>86</v>
      </c>
      <c r="Q637">
        <v>4</v>
      </c>
      <c r="R637">
        <v>93.83</v>
      </c>
      <c r="S637" t="s">
        <v>50</v>
      </c>
      <c r="T637">
        <v>3</v>
      </c>
      <c r="U637">
        <v>95.19</v>
      </c>
      <c r="V637" t="s">
        <v>49</v>
      </c>
      <c r="W637">
        <v>80</v>
      </c>
      <c r="X637">
        <v>90.12</v>
      </c>
      <c r="Y637" t="s">
        <v>86</v>
      </c>
      <c r="Z637">
        <v>4</v>
      </c>
      <c r="AA637">
        <v>93.83</v>
      </c>
      <c r="AB637" t="s">
        <v>50</v>
      </c>
      <c r="AC637">
        <v>3</v>
      </c>
      <c r="AD637">
        <v>95.23</v>
      </c>
      <c r="AE637" t="s">
        <v>49</v>
      </c>
    </row>
    <row r="638" spans="1:31">
      <c r="A638">
        <v>637</v>
      </c>
      <c r="B638" t="s">
        <v>3634</v>
      </c>
      <c r="C638" t="s">
        <v>3635</v>
      </c>
      <c r="D638" t="s">
        <v>3636</v>
      </c>
      <c r="E638" t="s">
        <v>3637</v>
      </c>
      <c r="F638" t="s">
        <v>3118</v>
      </c>
      <c r="G638">
        <v>80</v>
      </c>
      <c r="H638" t="s">
        <v>27732</v>
      </c>
      <c r="I638">
        <v>2019</v>
      </c>
      <c r="J638">
        <v>2023</v>
      </c>
      <c r="K638">
        <v>11</v>
      </c>
      <c r="L638">
        <v>93.06</v>
      </c>
      <c r="M638" t="s">
        <v>74</v>
      </c>
      <c r="N638">
        <v>80</v>
      </c>
      <c r="O638">
        <v>90.11</v>
      </c>
      <c r="P638" t="s">
        <v>86</v>
      </c>
      <c r="Q638">
        <v>5</v>
      </c>
      <c r="R638">
        <v>96.02</v>
      </c>
      <c r="S638" t="s">
        <v>97</v>
      </c>
      <c r="T638">
        <v>2</v>
      </c>
      <c r="U638">
        <v>91.98</v>
      </c>
      <c r="V638" t="s">
        <v>98</v>
      </c>
      <c r="W638">
        <v>80</v>
      </c>
      <c r="X638">
        <v>90.12</v>
      </c>
      <c r="Y638" t="s">
        <v>86</v>
      </c>
      <c r="Z638">
        <v>5</v>
      </c>
      <c r="AA638">
        <v>96.03</v>
      </c>
      <c r="AB638" t="s">
        <v>97</v>
      </c>
      <c r="AC638">
        <v>2</v>
      </c>
      <c r="AD638">
        <v>91.99</v>
      </c>
      <c r="AE638" t="s">
        <v>98</v>
      </c>
    </row>
    <row r="639" spans="1:31">
      <c r="A639">
        <v>638</v>
      </c>
      <c r="B639" t="s">
        <v>3638</v>
      </c>
      <c r="C639" t="s">
        <v>3639</v>
      </c>
      <c r="D639" t="s">
        <v>3640</v>
      </c>
      <c r="E639" t="s">
        <v>3641</v>
      </c>
      <c r="F639" t="s">
        <v>3642</v>
      </c>
      <c r="G639">
        <v>80</v>
      </c>
      <c r="H639" t="s">
        <v>27733</v>
      </c>
      <c r="I639">
        <v>2019</v>
      </c>
      <c r="J639">
        <v>2022</v>
      </c>
      <c r="K639">
        <v>6</v>
      </c>
      <c r="L639">
        <v>81.52</v>
      </c>
      <c r="M639" t="s">
        <v>125</v>
      </c>
      <c r="N639">
        <v>80</v>
      </c>
      <c r="O639">
        <v>90.11</v>
      </c>
      <c r="P639" t="s">
        <v>86</v>
      </c>
      <c r="Q639">
        <v>4</v>
      </c>
      <c r="R639">
        <v>93.83</v>
      </c>
      <c r="S639" t="s">
        <v>50</v>
      </c>
      <c r="T639">
        <v>4</v>
      </c>
      <c r="U639">
        <v>96.8</v>
      </c>
      <c r="V639" t="s">
        <v>22</v>
      </c>
      <c r="W639">
        <v>79</v>
      </c>
      <c r="X639">
        <v>90.03</v>
      </c>
      <c r="Y639" t="s">
        <v>86</v>
      </c>
      <c r="Z639">
        <v>4</v>
      </c>
      <c r="AA639">
        <v>93.83</v>
      </c>
      <c r="AB639" t="s">
        <v>50</v>
      </c>
      <c r="AC639">
        <v>4</v>
      </c>
      <c r="AD639">
        <v>96.83</v>
      </c>
      <c r="AE639" t="s">
        <v>22</v>
      </c>
    </row>
    <row r="640" spans="1:31">
      <c r="A640">
        <v>639</v>
      </c>
      <c r="B640" t="s">
        <v>3643</v>
      </c>
      <c r="C640" t="s">
        <v>3644</v>
      </c>
      <c r="D640" t="s">
        <v>3645</v>
      </c>
      <c r="E640" t="s">
        <v>3646</v>
      </c>
      <c r="F640" t="s">
        <v>631</v>
      </c>
      <c r="G640">
        <v>80</v>
      </c>
      <c r="H640" t="s">
        <v>27734</v>
      </c>
      <c r="I640">
        <v>2021</v>
      </c>
      <c r="J640">
        <v>2022</v>
      </c>
      <c r="K640">
        <v>5</v>
      </c>
      <c r="L640">
        <v>77</v>
      </c>
      <c r="M640" t="s">
        <v>80</v>
      </c>
      <c r="N640">
        <v>80</v>
      </c>
      <c r="O640">
        <v>90.11</v>
      </c>
      <c r="P640" t="s">
        <v>86</v>
      </c>
      <c r="Q640">
        <v>2</v>
      </c>
      <c r="R640">
        <v>81.349999999999994</v>
      </c>
      <c r="S640" t="s">
        <v>214</v>
      </c>
      <c r="T640">
        <v>2</v>
      </c>
      <c r="U640">
        <v>91.98</v>
      </c>
      <c r="V640" t="s">
        <v>98</v>
      </c>
      <c r="W640">
        <v>80</v>
      </c>
      <c r="X640">
        <v>90.12</v>
      </c>
      <c r="Y640" t="s">
        <v>86</v>
      </c>
      <c r="Z640">
        <v>2</v>
      </c>
      <c r="AA640">
        <v>81.349999999999994</v>
      </c>
      <c r="AB640" t="s">
        <v>214</v>
      </c>
      <c r="AC640">
        <v>2</v>
      </c>
      <c r="AD640">
        <v>91.99</v>
      </c>
      <c r="AE640" t="s">
        <v>98</v>
      </c>
    </row>
    <row r="641" spans="1:31">
      <c r="A641">
        <v>640</v>
      </c>
      <c r="B641" t="s">
        <v>3647</v>
      </c>
      <c r="C641" t="s">
        <v>3648</v>
      </c>
      <c r="D641" t="s">
        <v>3649</v>
      </c>
      <c r="E641" t="s">
        <v>3650</v>
      </c>
      <c r="F641" t="s">
        <v>1763</v>
      </c>
      <c r="G641">
        <v>80</v>
      </c>
      <c r="H641" t="s">
        <v>27735</v>
      </c>
      <c r="I641">
        <v>2021</v>
      </c>
      <c r="J641">
        <v>2021</v>
      </c>
      <c r="K641">
        <v>2</v>
      </c>
      <c r="L641">
        <v>50.7</v>
      </c>
      <c r="M641" t="s">
        <v>300</v>
      </c>
      <c r="N641">
        <v>80</v>
      </c>
      <c r="O641">
        <v>90.11</v>
      </c>
      <c r="P641" t="s">
        <v>86</v>
      </c>
      <c r="Q641">
        <v>2</v>
      </c>
      <c r="R641">
        <v>81.349999999999994</v>
      </c>
      <c r="S641" t="s">
        <v>214</v>
      </c>
      <c r="T641">
        <v>2</v>
      </c>
      <c r="U641">
        <v>91.98</v>
      </c>
      <c r="V641" t="s">
        <v>98</v>
      </c>
      <c r="W641">
        <v>80</v>
      </c>
      <c r="X641">
        <v>90.12</v>
      </c>
      <c r="Y641" t="s">
        <v>86</v>
      </c>
      <c r="Z641">
        <v>2</v>
      </c>
      <c r="AA641">
        <v>81.349999999999994</v>
      </c>
      <c r="AB641" t="s">
        <v>214</v>
      </c>
      <c r="AC641">
        <v>2</v>
      </c>
      <c r="AD641">
        <v>91.99</v>
      </c>
      <c r="AE641" t="s">
        <v>98</v>
      </c>
    </row>
    <row r="642" spans="1:31">
      <c r="A642">
        <v>641</v>
      </c>
      <c r="B642" t="s">
        <v>3651</v>
      </c>
      <c r="C642" t="s">
        <v>3652</v>
      </c>
      <c r="D642" t="s">
        <v>3653</v>
      </c>
      <c r="E642" t="s">
        <v>3654</v>
      </c>
      <c r="F642" t="s">
        <v>3655</v>
      </c>
      <c r="G642">
        <v>80</v>
      </c>
      <c r="H642" t="s">
        <v>3656</v>
      </c>
      <c r="I642">
        <v>2019</v>
      </c>
      <c r="J642">
        <v>2024</v>
      </c>
      <c r="K642">
        <v>33</v>
      </c>
      <c r="L642">
        <v>99.35</v>
      </c>
      <c r="M642" t="s">
        <v>16</v>
      </c>
      <c r="N642">
        <v>81</v>
      </c>
      <c r="O642">
        <v>90.25</v>
      </c>
      <c r="P642" t="s">
        <v>86</v>
      </c>
      <c r="Q642">
        <v>4</v>
      </c>
      <c r="R642">
        <v>93.83</v>
      </c>
      <c r="S642" t="s">
        <v>50</v>
      </c>
      <c r="T642">
        <v>2</v>
      </c>
      <c r="U642">
        <v>91.98</v>
      </c>
      <c r="V642" t="s">
        <v>98</v>
      </c>
      <c r="W642">
        <v>81</v>
      </c>
      <c r="X642">
        <v>90.33</v>
      </c>
      <c r="Y642" t="s">
        <v>86</v>
      </c>
      <c r="Z642">
        <v>4</v>
      </c>
      <c r="AA642">
        <v>93.83</v>
      </c>
      <c r="AB642" t="s">
        <v>50</v>
      </c>
      <c r="AC642">
        <v>2</v>
      </c>
      <c r="AD642">
        <v>91.99</v>
      </c>
      <c r="AE642" t="s">
        <v>98</v>
      </c>
    </row>
    <row r="643" spans="1:31">
      <c r="A643">
        <v>642</v>
      </c>
      <c r="B643" t="s">
        <v>3657</v>
      </c>
      <c r="C643" t="s">
        <v>3658</v>
      </c>
      <c r="D643" t="s">
        <v>3659</v>
      </c>
      <c r="E643" t="s">
        <v>3660</v>
      </c>
      <c r="F643" t="s">
        <v>21</v>
      </c>
      <c r="G643">
        <v>80</v>
      </c>
      <c r="H643" t="s">
        <v>27375</v>
      </c>
      <c r="I643">
        <v>2022</v>
      </c>
      <c r="J643">
        <v>2024</v>
      </c>
      <c r="K643">
        <v>10</v>
      </c>
      <c r="L643">
        <v>91.54</v>
      </c>
      <c r="M643" t="s">
        <v>98</v>
      </c>
      <c r="N643">
        <v>81</v>
      </c>
      <c r="O643">
        <v>90.25</v>
      </c>
      <c r="P643" t="s">
        <v>86</v>
      </c>
      <c r="Q643">
        <v>3</v>
      </c>
      <c r="R643">
        <v>89.22</v>
      </c>
      <c r="S643" t="s">
        <v>62</v>
      </c>
      <c r="T643">
        <v>1</v>
      </c>
      <c r="U643">
        <v>85.52</v>
      </c>
      <c r="V643" t="s">
        <v>196</v>
      </c>
      <c r="W643">
        <v>81</v>
      </c>
      <c r="X643">
        <v>90.33</v>
      </c>
      <c r="Y643" t="s">
        <v>86</v>
      </c>
      <c r="Z643">
        <v>3</v>
      </c>
      <c r="AA643">
        <v>89.24</v>
      </c>
      <c r="AB643" t="s">
        <v>62</v>
      </c>
      <c r="AC643">
        <v>1</v>
      </c>
      <c r="AD643">
        <v>85.52</v>
      </c>
      <c r="AE643" t="s">
        <v>196</v>
      </c>
    </row>
    <row r="644" spans="1:31">
      <c r="A644">
        <v>643</v>
      </c>
      <c r="B644" t="s">
        <v>3661</v>
      </c>
      <c r="C644" t="s">
        <v>3662</v>
      </c>
      <c r="D644" t="s">
        <v>3663</v>
      </c>
      <c r="E644" t="s">
        <v>663</v>
      </c>
      <c r="G644">
        <v>80</v>
      </c>
      <c r="H644" t="s">
        <v>1215</v>
      </c>
      <c r="I644">
        <v>2019</v>
      </c>
      <c r="J644">
        <v>2019</v>
      </c>
      <c r="K644">
        <v>1</v>
      </c>
      <c r="L644">
        <v>32.119999999999997</v>
      </c>
      <c r="M644" t="s">
        <v>198</v>
      </c>
      <c r="N644">
        <v>80</v>
      </c>
      <c r="O644">
        <v>90.11</v>
      </c>
      <c r="P644" t="s">
        <v>86</v>
      </c>
      <c r="Q644">
        <v>1</v>
      </c>
      <c r="R644">
        <v>62.97</v>
      </c>
      <c r="S644" t="s">
        <v>197</v>
      </c>
      <c r="T644">
        <v>1</v>
      </c>
      <c r="U644">
        <v>85.52</v>
      </c>
      <c r="V644" t="s">
        <v>196</v>
      </c>
      <c r="W644">
        <v>80</v>
      </c>
      <c r="X644">
        <v>90.12</v>
      </c>
      <c r="Y644" t="s">
        <v>86</v>
      </c>
      <c r="Z644">
        <v>1</v>
      </c>
      <c r="AA644">
        <v>62.97</v>
      </c>
      <c r="AB644" t="s">
        <v>197</v>
      </c>
      <c r="AC644">
        <v>1</v>
      </c>
      <c r="AD644">
        <v>85.52</v>
      </c>
      <c r="AE644" t="s">
        <v>196</v>
      </c>
    </row>
    <row r="645" spans="1:31">
      <c r="A645">
        <v>644</v>
      </c>
      <c r="B645" t="s">
        <v>3664</v>
      </c>
      <c r="C645" t="s">
        <v>3665</v>
      </c>
      <c r="D645" t="s">
        <v>3666</v>
      </c>
      <c r="E645" t="s">
        <v>3667</v>
      </c>
      <c r="G645">
        <v>79</v>
      </c>
      <c r="H645" t="s">
        <v>27736</v>
      </c>
      <c r="I645">
        <v>2019</v>
      </c>
      <c r="J645">
        <v>2022</v>
      </c>
      <c r="K645">
        <v>8</v>
      </c>
      <c r="L645">
        <v>87.79</v>
      </c>
      <c r="M645" t="s">
        <v>51</v>
      </c>
      <c r="N645">
        <v>79</v>
      </c>
      <c r="O645">
        <v>90</v>
      </c>
      <c r="P645" t="s">
        <v>86</v>
      </c>
      <c r="Q645">
        <v>4</v>
      </c>
      <c r="R645">
        <v>93.83</v>
      </c>
      <c r="S645" t="s">
        <v>50</v>
      </c>
      <c r="T645">
        <v>2</v>
      </c>
      <c r="U645">
        <v>91.98</v>
      </c>
      <c r="V645" t="s">
        <v>98</v>
      </c>
      <c r="W645">
        <v>78</v>
      </c>
      <c r="X645">
        <v>89.92</v>
      </c>
      <c r="Y645" t="s">
        <v>86</v>
      </c>
      <c r="Z645">
        <v>4</v>
      </c>
      <c r="AA645">
        <v>93.83</v>
      </c>
      <c r="AB645" t="s">
        <v>50</v>
      </c>
      <c r="AC645">
        <v>2</v>
      </c>
      <c r="AD645">
        <v>91.99</v>
      </c>
      <c r="AE645" t="s">
        <v>98</v>
      </c>
    </row>
    <row r="646" spans="1:31">
      <c r="A646">
        <v>645</v>
      </c>
      <c r="B646" t="s">
        <v>3668</v>
      </c>
      <c r="C646" t="s">
        <v>3669</v>
      </c>
      <c r="D646" t="s">
        <v>3670</v>
      </c>
      <c r="E646" t="s">
        <v>500</v>
      </c>
      <c r="F646" t="s">
        <v>310</v>
      </c>
      <c r="G646">
        <v>79</v>
      </c>
      <c r="H646" t="s">
        <v>961</v>
      </c>
      <c r="I646">
        <v>2019</v>
      </c>
      <c r="J646">
        <v>2022</v>
      </c>
      <c r="K646">
        <v>5</v>
      </c>
      <c r="L646">
        <v>77</v>
      </c>
      <c r="M646" t="s">
        <v>80</v>
      </c>
      <c r="N646">
        <v>79</v>
      </c>
      <c r="O646">
        <v>90</v>
      </c>
      <c r="P646" t="s">
        <v>86</v>
      </c>
      <c r="Q646">
        <v>5</v>
      </c>
      <c r="R646">
        <v>96.02</v>
      </c>
      <c r="S646" t="s">
        <v>97</v>
      </c>
      <c r="T646">
        <v>2</v>
      </c>
      <c r="U646">
        <v>91.98</v>
      </c>
      <c r="V646" t="s">
        <v>98</v>
      </c>
      <c r="W646">
        <v>79</v>
      </c>
      <c r="X646">
        <v>90.03</v>
      </c>
      <c r="Y646" t="s">
        <v>86</v>
      </c>
      <c r="Z646">
        <v>5</v>
      </c>
      <c r="AA646">
        <v>96.03</v>
      </c>
      <c r="AB646" t="s">
        <v>97</v>
      </c>
      <c r="AC646">
        <v>2</v>
      </c>
      <c r="AD646">
        <v>91.99</v>
      </c>
      <c r="AE646" t="s">
        <v>98</v>
      </c>
    </row>
    <row r="647" spans="1:31">
      <c r="A647">
        <v>646</v>
      </c>
      <c r="B647" t="s">
        <v>3671</v>
      </c>
      <c r="C647" t="s">
        <v>3672</v>
      </c>
      <c r="D647" t="s">
        <v>3673</v>
      </c>
      <c r="E647" t="s">
        <v>3674</v>
      </c>
      <c r="F647" t="s">
        <v>3675</v>
      </c>
      <c r="G647">
        <v>79</v>
      </c>
      <c r="H647" t="s">
        <v>1353</v>
      </c>
      <c r="I647">
        <v>2020</v>
      </c>
      <c r="J647">
        <v>2024</v>
      </c>
      <c r="K647">
        <v>14</v>
      </c>
      <c r="L647">
        <v>95.51</v>
      </c>
      <c r="M647" t="s">
        <v>97</v>
      </c>
      <c r="N647">
        <v>79</v>
      </c>
      <c r="O647">
        <v>90</v>
      </c>
      <c r="P647" t="s">
        <v>86</v>
      </c>
      <c r="Q647">
        <v>6</v>
      </c>
      <c r="R647">
        <v>97.67</v>
      </c>
      <c r="S647" t="s">
        <v>33</v>
      </c>
      <c r="T647">
        <v>4</v>
      </c>
      <c r="U647">
        <v>96.8</v>
      </c>
      <c r="V647" t="s">
        <v>22</v>
      </c>
      <c r="W647">
        <v>79</v>
      </c>
      <c r="X647">
        <v>90.03</v>
      </c>
      <c r="Y647" t="s">
        <v>86</v>
      </c>
      <c r="Z647">
        <v>6</v>
      </c>
      <c r="AA647">
        <v>97.67</v>
      </c>
      <c r="AB647" t="s">
        <v>33</v>
      </c>
      <c r="AC647">
        <v>4</v>
      </c>
      <c r="AD647">
        <v>96.83</v>
      </c>
      <c r="AE647" t="s">
        <v>22</v>
      </c>
    </row>
    <row r="648" spans="1:31">
      <c r="A648">
        <v>647</v>
      </c>
      <c r="B648" t="s">
        <v>3676</v>
      </c>
      <c r="C648" t="s">
        <v>3677</v>
      </c>
      <c r="D648" t="s">
        <v>3678</v>
      </c>
      <c r="E648" t="s">
        <v>3679</v>
      </c>
      <c r="F648" t="s">
        <v>3680</v>
      </c>
      <c r="G648">
        <v>79</v>
      </c>
      <c r="H648" t="s">
        <v>27737</v>
      </c>
      <c r="I648">
        <v>2021</v>
      </c>
      <c r="J648">
        <v>2021</v>
      </c>
      <c r="K648">
        <v>1</v>
      </c>
      <c r="L648">
        <v>32.119999999999997</v>
      </c>
      <c r="M648" t="s">
        <v>198</v>
      </c>
      <c r="N648">
        <v>79</v>
      </c>
      <c r="O648">
        <v>90</v>
      </c>
      <c r="P648" t="s">
        <v>86</v>
      </c>
      <c r="Q648">
        <v>1</v>
      </c>
      <c r="R648">
        <v>62.97</v>
      </c>
      <c r="S648" t="s">
        <v>197</v>
      </c>
      <c r="T648">
        <v>1</v>
      </c>
      <c r="U648">
        <v>85.52</v>
      </c>
      <c r="V648" t="s">
        <v>196</v>
      </c>
      <c r="W648">
        <v>79</v>
      </c>
      <c r="X648">
        <v>90.03</v>
      </c>
      <c r="Y648" t="s">
        <v>86</v>
      </c>
      <c r="Z648">
        <v>1</v>
      </c>
      <c r="AA648">
        <v>62.97</v>
      </c>
      <c r="AB648" t="s">
        <v>197</v>
      </c>
      <c r="AC648">
        <v>1</v>
      </c>
      <c r="AD648">
        <v>85.52</v>
      </c>
      <c r="AE648" t="s">
        <v>196</v>
      </c>
    </row>
    <row r="649" spans="1:31">
      <c r="A649">
        <v>648</v>
      </c>
      <c r="B649" t="s">
        <v>3681</v>
      </c>
      <c r="C649" t="s">
        <v>3682</v>
      </c>
      <c r="D649" t="s">
        <v>3683</v>
      </c>
      <c r="E649" t="s">
        <v>1981</v>
      </c>
      <c r="F649" t="s">
        <v>3684</v>
      </c>
      <c r="G649">
        <v>79</v>
      </c>
      <c r="H649" t="s">
        <v>27738</v>
      </c>
      <c r="I649">
        <v>2021</v>
      </c>
      <c r="J649">
        <v>2023</v>
      </c>
      <c r="K649">
        <v>7</v>
      </c>
      <c r="L649">
        <v>85.02</v>
      </c>
      <c r="M649" t="s">
        <v>235</v>
      </c>
      <c r="N649">
        <v>79</v>
      </c>
      <c r="O649">
        <v>90</v>
      </c>
      <c r="P649" t="s">
        <v>86</v>
      </c>
      <c r="Q649">
        <v>2</v>
      </c>
      <c r="R649">
        <v>81.349999999999994</v>
      </c>
      <c r="S649" t="s">
        <v>214</v>
      </c>
      <c r="T649">
        <v>2</v>
      </c>
      <c r="U649">
        <v>91.98</v>
      </c>
      <c r="V649" t="s">
        <v>98</v>
      </c>
      <c r="W649">
        <v>79</v>
      </c>
      <c r="X649">
        <v>90.03</v>
      </c>
      <c r="Y649" t="s">
        <v>86</v>
      </c>
      <c r="Z649">
        <v>2</v>
      </c>
      <c r="AA649">
        <v>81.349999999999994</v>
      </c>
      <c r="AB649" t="s">
        <v>214</v>
      </c>
      <c r="AC649">
        <v>2</v>
      </c>
      <c r="AD649">
        <v>91.99</v>
      </c>
      <c r="AE649" t="s">
        <v>98</v>
      </c>
    </row>
    <row r="650" spans="1:31">
      <c r="A650">
        <v>649</v>
      </c>
      <c r="B650" t="s">
        <v>199</v>
      </c>
      <c r="C650" t="s">
        <v>200</v>
      </c>
      <c r="D650" t="s">
        <v>201</v>
      </c>
      <c r="E650" t="s">
        <v>202</v>
      </c>
      <c r="F650" t="s">
        <v>203</v>
      </c>
      <c r="G650">
        <v>78</v>
      </c>
      <c r="H650" t="s">
        <v>27206</v>
      </c>
      <c r="I650">
        <v>2020</v>
      </c>
      <c r="J650">
        <v>2023</v>
      </c>
      <c r="K650">
        <v>5</v>
      </c>
      <c r="L650">
        <v>77</v>
      </c>
      <c r="M650" t="s">
        <v>80</v>
      </c>
      <c r="N650">
        <v>78</v>
      </c>
      <c r="O650">
        <v>89.91</v>
      </c>
      <c r="P650" t="s">
        <v>86</v>
      </c>
      <c r="Q650">
        <v>5</v>
      </c>
      <c r="R650">
        <v>96.02</v>
      </c>
      <c r="S650" t="s">
        <v>97</v>
      </c>
      <c r="T650">
        <v>5</v>
      </c>
      <c r="U650">
        <v>97.85</v>
      </c>
      <c r="V650" t="s">
        <v>33</v>
      </c>
      <c r="W650">
        <v>78</v>
      </c>
      <c r="X650">
        <v>89.92</v>
      </c>
      <c r="Y650" t="s">
        <v>86</v>
      </c>
      <c r="Z650">
        <v>5</v>
      </c>
      <c r="AA650">
        <v>96.03</v>
      </c>
      <c r="AB650" t="s">
        <v>97</v>
      </c>
      <c r="AC650">
        <v>5</v>
      </c>
      <c r="AD650">
        <v>97.85</v>
      </c>
      <c r="AE650" t="s">
        <v>33</v>
      </c>
    </row>
    <row r="651" spans="1:31">
      <c r="A651">
        <v>650</v>
      </c>
      <c r="B651" t="s">
        <v>3685</v>
      </c>
      <c r="C651" t="s">
        <v>3686</v>
      </c>
      <c r="D651" t="s">
        <v>3687</v>
      </c>
      <c r="E651" t="s">
        <v>3688</v>
      </c>
      <c r="F651" t="s">
        <v>3689</v>
      </c>
      <c r="G651">
        <v>78</v>
      </c>
      <c r="H651" t="s">
        <v>27739</v>
      </c>
      <c r="I651">
        <v>2020</v>
      </c>
      <c r="J651">
        <v>2023</v>
      </c>
      <c r="K651">
        <v>2</v>
      </c>
      <c r="L651">
        <v>50.7</v>
      </c>
      <c r="M651" t="s">
        <v>300</v>
      </c>
      <c r="N651">
        <v>78</v>
      </c>
      <c r="O651">
        <v>89.91</v>
      </c>
      <c r="P651" t="s">
        <v>86</v>
      </c>
      <c r="Q651">
        <v>1</v>
      </c>
      <c r="R651">
        <v>62.97</v>
      </c>
      <c r="S651" t="s">
        <v>197</v>
      </c>
      <c r="T651">
        <v>1</v>
      </c>
      <c r="U651">
        <v>85.52</v>
      </c>
      <c r="V651" t="s">
        <v>196</v>
      </c>
      <c r="W651">
        <v>78</v>
      </c>
      <c r="X651">
        <v>89.92</v>
      </c>
      <c r="Y651" t="s">
        <v>86</v>
      </c>
      <c r="Z651">
        <v>1</v>
      </c>
      <c r="AA651">
        <v>62.97</v>
      </c>
      <c r="AB651" t="s">
        <v>197</v>
      </c>
      <c r="AC651">
        <v>1</v>
      </c>
      <c r="AD651">
        <v>85.52</v>
      </c>
      <c r="AE651" t="s">
        <v>196</v>
      </c>
    </row>
    <row r="652" spans="1:31">
      <c r="A652">
        <v>651</v>
      </c>
      <c r="B652" t="s">
        <v>3690</v>
      </c>
      <c r="C652" t="s">
        <v>3691</v>
      </c>
      <c r="D652" t="s">
        <v>3692</v>
      </c>
      <c r="E652" t="s">
        <v>1276</v>
      </c>
      <c r="F652" t="s">
        <v>1277</v>
      </c>
      <c r="G652">
        <v>78</v>
      </c>
      <c r="H652" t="s">
        <v>961</v>
      </c>
      <c r="I652">
        <v>2020</v>
      </c>
      <c r="J652">
        <v>2023</v>
      </c>
      <c r="K652">
        <v>7</v>
      </c>
      <c r="L652">
        <v>85.02</v>
      </c>
      <c r="M652" t="s">
        <v>235</v>
      </c>
      <c r="N652">
        <v>79</v>
      </c>
      <c r="O652">
        <v>90</v>
      </c>
      <c r="P652" t="s">
        <v>86</v>
      </c>
      <c r="Q652">
        <v>5</v>
      </c>
      <c r="R652">
        <v>96.02</v>
      </c>
      <c r="S652" t="s">
        <v>97</v>
      </c>
      <c r="T652">
        <v>3</v>
      </c>
      <c r="U652">
        <v>95.19</v>
      </c>
      <c r="V652" t="s">
        <v>49</v>
      </c>
      <c r="W652">
        <v>79</v>
      </c>
      <c r="X652">
        <v>90.03</v>
      </c>
      <c r="Y652" t="s">
        <v>86</v>
      </c>
      <c r="Z652">
        <v>5</v>
      </c>
      <c r="AA652">
        <v>96.03</v>
      </c>
      <c r="AB652" t="s">
        <v>97</v>
      </c>
      <c r="AC652">
        <v>3</v>
      </c>
      <c r="AD652">
        <v>95.23</v>
      </c>
      <c r="AE652" t="s">
        <v>49</v>
      </c>
    </row>
    <row r="653" spans="1:31">
      <c r="A653">
        <v>652</v>
      </c>
      <c r="B653" t="s">
        <v>3693</v>
      </c>
      <c r="C653" t="s">
        <v>3694</v>
      </c>
      <c r="D653" t="s">
        <v>3695</v>
      </c>
      <c r="E653" t="s">
        <v>3696</v>
      </c>
      <c r="F653" t="s">
        <v>3697</v>
      </c>
      <c r="G653">
        <v>78</v>
      </c>
      <c r="H653" t="s">
        <v>27740</v>
      </c>
      <c r="I653">
        <v>2019</v>
      </c>
      <c r="J653">
        <v>2022</v>
      </c>
      <c r="K653">
        <v>13</v>
      </c>
      <c r="L653">
        <v>94.77</v>
      </c>
      <c r="M653" t="s">
        <v>49</v>
      </c>
      <c r="N653">
        <v>78</v>
      </c>
      <c r="O653">
        <v>89.91</v>
      </c>
      <c r="P653" t="s">
        <v>86</v>
      </c>
      <c r="Q653">
        <v>4</v>
      </c>
      <c r="R653">
        <v>93.83</v>
      </c>
      <c r="S653" t="s">
        <v>50</v>
      </c>
      <c r="T653">
        <v>3</v>
      </c>
      <c r="U653">
        <v>95.19</v>
      </c>
      <c r="V653" t="s">
        <v>49</v>
      </c>
      <c r="W653">
        <v>78</v>
      </c>
      <c r="X653">
        <v>89.92</v>
      </c>
      <c r="Y653" t="s">
        <v>86</v>
      </c>
      <c r="Z653">
        <v>4</v>
      </c>
      <c r="AA653">
        <v>93.83</v>
      </c>
      <c r="AB653" t="s">
        <v>50</v>
      </c>
      <c r="AC653">
        <v>3</v>
      </c>
      <c r="AD653">
        <v>95.23</v>
      </c>
      <c r="AE653" t="s">
        <v>49</v>
      </c>
    </row>
    <row r="654" spans="1:31">
      <c r="A654">
        <v>653</v>
      </c>
      <c r="B654" t="s">
        <v>3698</v>
      </c>
      <c r="C654" t="s">
        <v>3699</v>
      </c>
      <c r="D654" t="s">
        <v>3700</v>
      </c>
      <c r="E654" t="s">
        <v>3701</v>
      </c>
      <c r="F654" t="s">
        <v>3702</v>
      </c>
      <c r="G654">
        <v>78</v>
      </c>
      <c r="H654" t="s">
        <v>27741</v>
      </c>
      <c r="I654">
        <v>2019</v>
      </c>
      <c r="J654">
        <v>2024</v>
      </c>
      <c r="K654">
        <v>7</v>
      </c>
      <c r="L654">
        <v>85.02</v>
      </c>
      <c r="M654" t="s">
        <v>235</v>
      </c>
      <c r="N654">
        <v>78</v>
      </c>
      <c r="O654">
        <v>89.91</v>
      </c>
      <c r="P654" t="s">
        <v>86</v>
      </c>
      <c r="Q654">
        <v>4</v>
      </c>
      <c r="R654">
        <v>93.83</v>
      </c>
      <c r="S654" t="s">
        <v>50</v>
      </c>
      <c r="T654">
        <v>4</v>
      </c>
      <c r="U654">
        <v>96.8</v>
      </c>
      <c r="V654" t="s">
        <v>22</v>
      </c>
      <c r="W654">
        <v>78</v>
      </c>
      <c r="X654">
        <v>89.92</v>
      </c>
      <c r="Y654" t="s">
        <v>86</v>
      </c>
      <c r="Z654">
        <v>4</v>
      </c>
      <c r="AA654">
        <v>93.83</v>
      </c>
      <c r="AB654" t="s">
        <v>50</v>
      </c>
      <c r="AC654">
        <v>4</v>
      </c>
      <c r="AD654">
        <v>96.83</v>
      </c>
      <c r="AE654" t="s">
        <v>22</v>
      </c>
    </row>
    <row r="655" spans="1:31">
      <c r="A655">
        <v>654</v>
      </c>
      <c r="B655" t="s">
        <v>3703</v>
      </c>
      <c r="C655" t="s">
        <v>3704</v>
      </c>
      <c r="D655" t="s">
        <v>3705</v>
      </c>
      <c r="E655" t="s">
        <v>3706</v>
      </c>
      <c r="G655">
        <v>78</v>
      </c>
      <c r="H655" t="s">
        <v>961</v>
      </c>
      <c r="I655">
        <v>2020</v>
      </c>
      <c r="J655">
        <v>2020</v>
      </c>
      <c r="K655">
        <v>3</v>
      </c>
      <c r="L655">
        <v>62.47</v>
      </c>
      <c r="M655" t="s">
        <v>63</v>
      </c>
      <c r="N655">
        <v>78</v>
      </c>
      <c r="O655">
        <v>89.91</v>
      </c>
      <c r="P655" t="s">
        <v>86</v>
      </c>
      <c r="Q655">
        <v>3</v>
      </c>
      <c r="R655">
        <v>89.22</v>
      </c>
      <c r="S655" t="s">
        <v>62</v>
      </c>
      <c r="T655">
        <v>3</v>
      </c>
      <c r="U655">
        <v>95.19</v>
      </c>
      <c r="V655" t="s">
        <v>49</v>
      </c>
      <c r="W655">
        <v>78</v>
      </c>
      <c r="X655">
        <v>89.92</v>
      </c>
      <c r="Y655" t="s">
        <v>86</v>
      </c>
      <c r="Z655">
        <v>3</v>
      </c>
      <c r="AA655">
        <v>89.24</v>
      </c>
      <c r="AB655" t="s">
        <v>62</v>
      </c>
      <c r="AC655">
        <v>3</v>
      </c>
      <c r="AD655">
        <v>95.23</v>
      </c>
      <c r="AE655" t="s">
        <v>49</v>
      </c>
    </row>
    <row r="656" spans="1:31">
      <c r="A656">
        <v>655</v>
      </c>
      <c r="B656" t="s">
        <v>3707</v>
      </c>
      <c r="C656" t="s">
        <v>3708</v>
      </c>
      <c r="D656" t="s">
        <v>3709</v>
      </c>
      <c r="E656" t="s">
        <v>3710</v>
      </c>
      <c r="G656">
        <v>78</v>
      </c>
      <c r="H656" t="s">
        <v>27742</v>
      </c>
      <c r="I656">
        <v>2019</v>
      </c>
      <c r="J656">
        <v>2024</v>
      </c>
      <c r="K656">
        <v>11</v>
      </c>
      <c r="L656">
        <v>93.06</v>
      </c>
      <c r="M656" t="s">
        <v>74</v>
      </c>
      <c r="N656">
        <v>78</v>
      </c>
      <c r="O656">
        <v>89.91</v>
      </c>
      <c r="P656" t="s">
        <v>86</v>
      </c>
      <c r="Q656">
        <v>4</v>
      </c>
      <c r="R656">
        <v>93.83</v>
      </c>
      <c r="S656" t="s">
        <v>50</v>
      </c>
      <c r="T656">
        <v>2</v>
      </c>
      <c r="U656">
        <v>91.98</v>
      </c>
      <c r="V656" t="s">
        <v>98</v>
      </c>
      <c r="W656">
        <v>78</v>
      </c>
      <c r="X656">
        <v>89.92</v>
      </c>
      <c r="Y656" t="s">
        <v>86</v>
      </c>
      <c r="Z656">
        <v>4</v>
      </c>
      <c r="AA656">
        <v>93.83</v>
      </c>
      <c r="AB656" t="s">
        <v>50</v>
      </c>
      <c r="AC656">
        <v>2</v>
      </c>
      <c r="AD656">
        <v>91.99</v>
      </c>
      <c r="AE656" t="s">
        <v>98</v>
      </c>
    </row>
    <row r="657" spans="1:31">
      <c r="A657">
        <v>656</v>
      </c>
      <c r="B657" t="s">
        <v>3711</v>
      </c>
      <c r="C657" t="s">
        <v>3712</v>
      </c>
      <c r="D657" t="s">
        <v>3713</v>
      </c>
      <c r="E657" t="s">
        <v>3714</v>
      </c>
      <c r="F657" t="s">
        <v>3715</v>
      </c>
      <c r="G657">
        <v>78</v>
      </c>
      <c r="H657" t="s">
        <v>27743</v>
      </c>
      <c r="I657">
        <v>2019</v>
      </c>
      <c r="J657">
        <v>2023</v>
      </c>
      <c r="K657">
        <v>5</v>
      </c>
      <c r="L657">
        <v>77</v>
      </c>
      <c r="M657" t="s">
        <v>80</v>
      </c>
      <c r="N657">
        <v>78</v>
      </c>
      <c r="O657">
        <v>89.91</v>
      </c>
      <c r="P657" t="s">
        <v>86</v>
      </c>
      <c r="Q657">
        <v>1</v>
      </c>
      <c r="R657">
        <v>62.97</v>
      </c>
      <c r="S657" t="s">
        <v>197</v>
      </c>
      <c r="T657">
        <v>1</v>
      </c>
      <c r="U657">
        <v>85.52</v>
      </c>
      <c r="V657" t="s">
        <v>196</v>
      </c>
      <c r="W657">
        <v>78</v>
      </c>
      <c r="X657">
        <v>89.92</v>
      </c>
      <c r="Y657" t="s">
        <v>86</v>
      </c>
      <c r="Z657">
        <v>1</v>
      </c>
      <c r="AA657">
        <v>62.97</v>
      </c>
      <c r="AB657" t="s">
        <v>197</v>
      </c>
      <c r="AC657">
        <v>1</v>
      </c>
      <c r="AD657">
        <v>85.52</v>
      </c>
      <c r="AE657" t="s">
        <v>196</v>
      </c>
    </row>
    <row r="658" spans="1:31">
      <c r="A658">
        <v>657</v>
      </c>
      <c r="B658" t="s">
        <v>3716</v>
      </c>
      <c r="C658" t="s">
        <v>3717</v>
      </c>
      <c r="D658" t="s">
        <v>3718</v>
      </c>
      <c r="E658" t="s">
        <v>3719</v>
      </c>
      <c r="F658" t="s">
        <v>3720</v>
      </c>
      <c r="G658">
        <v>78</v>
      </c>
      <c r="H658" t="s">
        <v>1353</v>
      </c>
      <c r="I658">
        <v>2021</v>
      </c>
      <c r="J658">
        <v>2024</v>
      </c>
      <c r="K658">
        <v>8</v>
      </c>
      <c r="L658">
        <v>87.79</v>
      </c>
      <c r="M658" t="s">
        <v>51</v>
      </c>
      <c r="N658">
        <v>78</v>
      </c>
      <c r="O658">
        <v>89.91</v>
      </c>
      <c r="P658" t="s">
        <v>86</v>
      </c>
      <c r="Q658">
        <v>4</v>
      </c>
      <c r="R658">
        <v>93.83</v>
      </c>
      <c r="S658" t="s">
        <v>50</v>
      </c>
      <c r="T658">
        <v>2</v>
      </c>
      <c r="U658">
        <v>91.98</v>
      </c>
      <c r="V658" t="s">
        <v>98</v>
      </c>
      <c r="W658">
        <v>78</v>
      </c>
      <c r="X658">
        <v>89.92</v>
      </c>
      <c r="Y658" t="s">
        <v>86</v>
      </c>
      <c r="Z658">
        <v>4</v>
      </c>
      <c r="AA658">
        <v>93.83</v>
      </c>
      <c r="AB658" t="s">
        <v>50</v>
      </c>
      <c r="AC658">
        <v>2</v>
      </c>
      <c r="AD658">
        <v>91.99</v>
      </c>
      <c r="AE658" t="s">
        <v>98</v>
      </c>
    </row>
    <row r="659" spans="1:31">
      <c r="A659">
        <v>658</v>
      </c>
      <c r="B659" t="s">
        <v>3721</v>
      </c>
      <c r="C659" t="s">
        <v>3722</v>
      </c>
      <c r="D659" t="s">
        <v>3723</v>
      </c>
      <c r="E659" t="s">
        <v>3724</v>
      </c>
      <c r="F659" t="s">
        <v>3725</v>
      </c>
      <c r="G659">
        <v>77</v>
      </c>
      <c r="H659" t="s">
        <v>1353</v>
      </c>
      <c r="I659">
        <v>2020</v>
      </c>
      <c r="J659">
        <v>2024</v>
      </c>
      <c r="K659">
        <v>18</v>
      </c>
      <c r="L659">
        <v>97.25</v>
      </c>
      <c r="M659" t="s">
        <v>22</v>
      </c>
      <c r="N659">
        <v>77</v>
      </c>
      <c r="O659">
        <v>89.78</v>
      </c>
      <c r="P659" t="s">
        <v>86</v>
      </c>
      <c r="Q659">
        <v>6</v>
      </c>
      <c r="R659">
        <v>97.67</v>
      </c>
      <c r="S659" t="s">
        <v>33</v>
      </c>
      <c r="T659">
        <v>3</v>
      </c>
      <c r="U659">
        <v>95.19</v>
      </c>
      <c r="V659" t="s">
        <v>49</v>
      </c>
      <c r="W659">
        <v>77</v>
      </c>
      <c r="X659">
        <v>89.78</v>
      </c>
      <c r="Y659" t="s">
        <v>86</v>
      </c>
      <c r="Z659">
        <v>6</v>
      </c>
      <c r="AA659">
        <v>97.67</v>
      </c>
      <c r="AB659" t="s">
        <v>33</v>
      </c>
      <c r="AC659">
        <v>3</v>
      </c>
      <c r="AD659">
        <v>95.23</v>
      </c>
      <c r="AE659" t="s">
        <v>49</v>
      </c>
    </row>
    <row r="660" spans="1:31">
      <c r="A660">
        <v>659</v>
      </c>
      <c r="B660" t="s">
        <v>3726</v>
      </c>
      <c r="C660" t="s">
        <v>3727</v>
      </c>
      <c r="D660" t="s">
        <v>3728</v>
      </c>
      <c r="E660" t="s">
        <v>3729</v>
      </c>
      <c r="F660" t="s">
        <v>3730</v>
      </c>
      <c r="G660">
        <v>77</v>
      </c>
      <c r="H660" t="s">
        <v>27744</v>
      </c>
      <c r="I660">
        <v>2020</v>
      </c>
      <c r="J660">
        <v>2023</v>
      </c>
      <c r="K660">
        <v>11</v>
      </c>
      <c r="L660">
        <v>93.06</v>
      </c>
      <c r="M660" t="s">
        <v>74</v>
      </c>
      <c r="N660">
        <v>77</v>
      </c>
      <c r="O660">
        <v>89.78</v>
      </c>
      <c r="P660" t="s">
        <v>86</v>
      </c>
      <c r="Q660">
        <v>4</v>
      </c>
      <c r="R660">
        <v>93.83</v>
      </c>
      <c r="S660" t="s">
        <v>50</v>
      </c>
      <c r="T660">
        <v>3</v>
      </c>
      <c r="U660">
        <v>95.19</v>
      </c>
      <c r="V660" t="s">
        <v>49</v>
      </c>
      <c r="W660">
        <v>77</v>
      </c>
      <c r="X660">
        <v>89.78</v>
      </c>
      <c r="Y660" t="s">
        <v>86</v>
      </c>
      <c r="Z660">
        <v>4</v>
      </c>
      <c r="AA660">
        <v>93.83</v>
      </c>
      <c r="AB660" t="s">
        <v>50</v>
      </c>
      <c r="AC660">
        <v>3</v>
      </c>
      <c r="AD660">
        <v>95.23</v>
      </c>
      <c r="AE660" t="s">
        <v>49</v>
      </c>
    </row>
    <row r="661" spans="1:31">
      <c r="A661">
        <v>660</v>
      </c>
      <c r="B661" t="s">
        <v>3731</v>
      </c>
      <c r="C661" t="s">
        <v>3732</v>
      </c>
      <c r="D661" t="s">
        <v>3733</v>
      </c>
      <c r="E661" t="s">
        <v>3734</v>
      </c>
      <c r="F661" t="s">
        <v>3735</v>
      </c>
      <c r="G661">
        <v>76</v>
      </c>
      <c r="H661" t="s">
        <v>27745</v>
      </c>
      <c r="I661">
        <v>2019</v>
      </c>
      <c r="J661">
        <v>2023</v>
      </c>
      <c r="K661">
        <v>10</v>
      </c>
      <c r="L661">
        <v>91.54</v>
      </c>
      <c r="M661" t="s">
        <v>98</v>
      </c>
      <c r="N661">
        <v>76</v>
      </c>
      <c r="O661">
        <v>89.74</v>
      </c>
      <c r="P661" t="s">
        <v>86</v>
      </c>
      <c r="Q661">
        <v>4</v>
      </c>
      <c r="R661">
        <v>93.83</v>
      </c>
      <c r="S661" t="s">
        <v>50</v>
      </c>
      <c r="T661">
        <v>2</v>
      </c>
      <c r="U661">
        <v>91.98</v>
      </c>
      <c r="V661" t="s">
        <v>98</v>
      </c>
      <c r="W661">
        <v>76</v>
      </c>
      <c r="X661">
        <v>89.74</v>
      </c>
      <c r="Y661" t="s">
        <v>86</v>
      </c>
      <c r="Z661">
        <v>4</v>
      </c>
      <c r="AA661">
        <v>93.83</v>
      </c>
      <c r="AB661" t="s">
        <v>50</v>
      </c>
      <c r="AC661">
        <v>2</v>
      </c>
      <c r="AD661">
        <v>91.99</v>
      </c>
      <c r="AE661" t="s">
        <v>98</v>
      </c>
    </row>
    <row r="662" spans="1:31">
      <c r="A662">
        <v>661</v>
      </c>
      <c r="B662" t="s">
        <v>3736</v>
      </c>
      <c r="C662" t="s">
        <v>3737</v>
      </c>
      <c r="D662" t="s">
        <v>3738</v>
      </c>
      <c r="E662" t="s">
        <v>3739</v>
      </c>
      <c r="F662" t="s">
        <v>3740</v>
      </c>
      <c r="G662">
        <v>76</v>
      </c>
      <c r="H662" t="s">
        <v>961</v>
      </c>
      <c r="I662">
        <v>2019</v>
      </c>
      <c r="J662">
        <v>2024</v>
      </c>
      <c r="K662">
        <v>15</v>
      </c>
      <c r="L662">
        <v>96.1</v>
      </c>
      <c r="M662" t="s">
        <v>97</v>
      </c>
      <c r="N662">
        <v>76</v>
      </c>
      <c r="O662">
        <v>89.74</v>
      </c>
      <c r="P662" t="s">
        <v>86</v>
      </c>
      <c r="Q662">
        <v>5</v>
      </c>
      <c r="R662">
        <v>96.02</v>
      </c>
      <c r="S662" t="s">
        <v>97</v>
      </c>
      <c r="T662">
        <v>3</v>
      </c>
      <c r="U662">
        <v>95.19</v>
      </c>
      <c r="V662" t="s">
        <v>49</v>
      </c>
      <c r="W662">
        <v>76</v>
      </c>
      <c r="X662">
        <v>89.74</v>
      </c>
      <c r="Y662" t="s">
        <v>86</v>
      </c>
      <c r="Z662">
        <v>5</v>
      </c>
      <c r="AA662">
        <v>96.03</v>
      </c>
      <c r="AB662" t="s">
        <v>97</v>
      </c>
      <c r="AC662">
        <v>3</v>
      </c>
      <c r="AD662">
        <v>95.23</v>
      </c>
      <c r="AE662" t="s">
        <v>49</v>
      </c>
    </row>
    <row r="663" spans="1:31">
      <c r="A663">
        <v>662</v>
      </c>
      <c r="B663" t="s">
        <v>3741</v>
      </c>
      <c r="C663" t="s">
        <v>3742</v>
      </c>
      <c r="D663" t="s">
        <v>3743</v>
      </c>
      <c r="E663" t="s">
        <v>3744</v>
      </c>
      <c r="F663" t="s">
        <v>3745</v>
      </c>
      <c r="G663">
        <v>76</v>
      </c>
      <c r="H663" t="s">
        <v>961</v>
      </c>
      <c r="I663">
        <v>2020</v>
      </c>
      <c r="J663">
        <v>2024</v>
      </c>
      <c r="K663">
        <v>14</v>
      </c>
      <c r="L663">
        <v>95.51</v>
      </c>
      <c r="M663" t="s">
        <v>97</v>
      </c>
      <c r="N663">
        <v>76</v>
      </c>
      <c r="O663">
        <v>89.74</v>
      </c>
      <c r="P663" t="s">
        <v>86</v>
      </c>
      <c r="Q663">
        <v>5</v>
      </c>
      <c r="R663">
        <v>96.02</v>
      </c>
      <c r="S663" t="s">
        <v>97</v>
      </c>
      <c r="T663">
        <v>4</v>
      </c>
      <c r="U663">
        <v>96.8</v>
      </c>
      <c r="V663" t="s">
        <v>22</v>
      </c>
      <c r="W663">
        <v>76</v>
      </c>
      <c r="X663">
        <v>89.74</v>
      </c>
      <c r="Y663" t="s">
        <v>86</v>
      </c>
      <c r="Z663">
        <v>5</v>
      </c>
      <c r="AA663">
        <v>96.03</v>
      </c>
      <c r="AB663" t="s">
        <v>97</v>
      </c>
      <c r="AC663">
        <v>4</v>
      </c>
      <c r="AD663">
        <v>96.83</v>
      </c>
      <c r="AE663" t="s">
        <v>22</v>
      </c>
    </row>
    <row r="664" spans="1:31">
      <c r="A664">
        <v>663</v>
      </c>
      <c r="B664" t="s">
        <v>3746</v>
      </c>
      <c r="C664" t="s">
        <v>3747</v>
      </c>
      <c r="D664" t="s">
        <v>3748</v>
      </c>
      <c r="E664" t="s">
        <v>3749</v>
      </c>
      <c r="F664" t="s">
        <v>3750</v>
      </c>
      <c r="G664">
        <v>76</v>
      </c>
      <c r="H664" t="s">
        <v>27746</v>
      </c>
      <c r="I664">
        <v>2022</v>
      </c>
      <c r="J664">
        <v>2024</v>
      </c>
      <c r="K664">
        <v>9</v>
      </c>
      <c r="L664">
        <v>89.83</v>
      </c>
      <c r="M664" t="s">
        <v>86</v>
      </c>
      <c r="N664">
        <v>76</v>
      </c>
      <c r="O664">
        <v>89.74</v>
      </c>
      <c r="P664" t="s">
        <v>86</v>
      </c>
      <c r="Q664">
        <v>2</v>
      </c>
      <c r="R664">
        <v>81.349999999999994</v>
      </c>
      <c r="S664" t="s">
        <v>214</v>
      </c>
      <c r="T664">
        <v>1</v>
      </c>
      <c r="U664">
        <v>85.52</v>
      </c>
      <c r="V664" t="s">
        <v>196</v>
      </c>
      <c r="W664">
        <v>76</v>
      </c>
      <c r="X664">
        <v>89.74</v>
      </c>
      <c r="Y664" t="s">
        <v>86</v>
      </c>
      <c r="Z664">
        <v>2</v>
      </c>
      <c r="AA664">
        <v>81.349999999999994</v>
      </c>
      <c r="AB664" t="s">
        <v>214</v>
      </c>
      <c r="AC664">
        <v>1</v>
      </c>
      <c r="AD664">
        <v>85.52</v>
      </c>
      <c r="AE664" t="s">
        <v>196</v>
      </c>
    </row>
    <row r="665" spans="1:31">
      <c r="A665">
        <v>664</v>
      </c>
      <c r="B665" t="s">
        <v>3751</v>
      </c>
      <c r="C665" t="s">
        <v>3752</v>
      </c>
      <c r="D665" t="s">
        <v>3753</v>
      </c>
      <c r="E665" t="s">
        <v>3754</v>
      </c>
      <c r="F665" t="s">
        <v>3755</v>
      </c>
      <c r="G665">
        <v>76</v>
      </c>
      <c r="H665" t="s">
        <v>27714</v>
      </c>
      <c r="I665">
        <v>2022</v>
      </c>
      <c r="J665">
        <v>2023</v>
      </c>
      <c r="K665">
        <v>3</v>
      </c>
      <c r="L665">
        <v>62.47</v>
      </c>
      <c r="M665" t="s">
        <v>63</v>
      </c>
      <c r="N665">
        <v>76</v>
      </c>
      <c r="O665">
        <v>89.74</v>
      </c>
      <c r="P665" t="s">
        <v>86</v>
      </c>
      <c r="Q665">
        <v>2</v>
      </c>
      <c r="R665">
        <v>81.349999999999994</v>
      </c>
      <c r="S665" t="s">
        <v>214</v>
      </c>
      <c r="T665">
        <v>2</v>
      </c>
      <c r="U665">
        <v>91.98</v>
      </c>
      <c r="V665" t="s">
        <v>98</v>
      </c>
      <c r="W665">
        <v>76</v>
      </c>
      <c r="X665">
        <v>89.74</v>
      </c>
      <c r="Y665" t="s">
        <v>86</v>
      </c>
      <c r="Z665">
        <v>2</v>
      </c>
      <c r="AA665">
        <v>81.349999999999994</v>
      </c>
      <c r="AB665" t="s">
        <v>214</v>
      </c>
      <c r="AC665">
        <v>2</v>
      </c>
      <c r="AD665">
        <v>91.99</v>
      </c>
      <c r="AE665" t="s">
        <v>98</v>
      </c>
    </row>
    <row r="666" spans="1:31">
      <c r="A666">
        <v>665</v>
      </c>
      <c r="B666" t="s">
        <v>3756</v>
      </c>
      <c r="C666" t="s">
        <v>3757</v>
      </c>
      <c r="D666" t="s">
        <v>3758</v>
      </c>
      <c r="E666" t="s">
        <v>3759</v>
      </c>
      <c r="F666" t="s">
        <v>3680</v>
      </c>
      <c r="G666">
        <v>76</v>
      </c>
      <c r="H666" t="s">
        <v>961</v>
      </c>
      <c r="I666">
        <v>2023</v>
      </c>
      <c r="J666">
        <v>2023</v>
      </c>
      <c r="K666">
        <v>7</v>
      </c>
      <c r="L666">
        <v>85.02</v>
      </c>
      <c r="M666" t="s">
        <v>235</v>
      </c>
      <c r="N666">
        <v>76</v>
      </c>
      <c r="O666">
        <v>89.74</v>
      </c>
      <c r="P666" t="s">
        <v>86</v>
      </c>
      <c r="Q666">
        <v>6</v>
      </c>
      <c r="R666">
        <v>97.67</v>
      </c>
      <c r="S666" t="s">
        <v>33</v>
      </c>
      <c r="T666">
        <v>3</v>
      </c>
      <c r="U666">
        <v>95.19</v>
      </c>
      <c r="V666" t="s">
        <v>49</v>
      </c>
      <c r="W666">
        <v>76</v>
      </c>
      <c r="X666">
        <v>89.74</v>
      </c>
      <c r="Y666" t="s">
        <v>86</v>
      </c>
      <c r="Z666">
        <v>6</v>
      </c>
      <c r="AA666">
        <v>97.67</v>
      </c>
      <c r="AB666" t="s">
        <v>33</v>
      </c>
      <c r="AC666">
        <v>3</v>
      </c>
      <c r="AD666">
        <v>95.23</v>
      </c>
      <c r="AE666" t="s">
        <v>49</v>
      </c>
    </row>
    <row r="667" spans="1:31">
      <c r="A667">
        <v>666</v>
      </c>
      <c r="B667" t="s">
        <v>3760</v>
      </c>
      <c r="C667" t="s">
        <v>3761</v>
      </c>
      <c r="D667" t="s">
        <v>3762</v>
      </c>
      <c r="E667" t="s">
        <v>3564</v>
      </c>
      <c r="G667">
        <v>76</v>
      </c>
      <c r="H667" t="s">
        <v>3656</v>
      </c>
      <c r="I667">
        <v>2022</v>
      </c>
      <c r="J667">
        <v>2023</v>
      </c>
      <c r="K667">
        <v>9</v>
      </c>
      <c r="L667">
        <v>89.83</v>
      </c>
      <c r="M667" t="s">
        <v>86</v>
      </c>
      <c r="N667">
        <v>76</v>
      </c>
      <c r="O667">
        <v>89.74</v>
      </c>
      <c r="P667" t="s">
        <v>86</v>
      </c>
      <c r="Q667">
        <v>4</v>
      </c>
      <c r="R667">
        <v>93.83</v>
      </c>
      <c r="S667" t="s">
        <v>50</v>
      </c>
      <c r="T667">
        <v>3</v>
      </c>
      <c r="U667">
        <v>95.19</v>
      </c>
      <c r="V667" t="s">
        <v>49</v>
      </c>
      <c r="W667">
        <v>75</v>
      </c>
      <c r="X667">
        <v>89.64</v>
      </c>
      <c r="Y667" t="s">
        <v>86</v>
      </c>
      <c r="Z667">
        <v>4</v>
      </c>
      <c r="AA667">
        <v>93.83</v>
      </c>
      <c r="AB667" t="s">
        <v>50</v>
      </c>
      <c r="AC667">
        <v>2</v>
      </c>
      <c r="AD667">
        <v>91.99</v>
      </c>
      <c r="AE667" t="s">
        <v>98</v>
      </c>
    </row>
    <row r="668" spans="1:31">
      <c r="A668">
        <v>667</v>
      </c>
      <c r="B668" t="s">
        <v>3763</v>
      </c>
      <c r="C668" t="s">
        <v>3764</v>
      </c>
      <c r="D668" t="s">
        <v>3765</v>
      </c>
      <c r="E668" t="s">
        <v>3766</v>
      </c>
      <c r="F668" t="s">
        <v>631</v>
      </c>
      <c r="G668">
        <v>76</v>
      </c>
      <c r="H668" t="s">
        <v>27747</v>
      </c>
      <c r="I668">
        <v>2021</v>
      </c>
      <c r="J668">
        <v>2024</v>
      </c>
      <c r="K668">
        <v>2</v>
      </c>
      <c r="L668">
        <v>50.7</v>
      </c>
      <c r="M668" t="s">
        <v>300</v>
      </c>
      <c r="N668">
        <v>76</v>
      </c>
      <c r="O668">
        <v>89.74</v>
      </c>
      <c r="P668" t="s">
        <v>86</v>
      </c>
      <c r="Q668">
        <v>1</v>
      </c>
      <c r="R668">
        <v>62.97</v>
      </c>
      <c r="S668" t="s">
        <v>197</v>
      </c>
      <c r="T668">
        <v>1</v>
      </c>
      <c r="U668">
        <v>85.52</v>
      </c>
      <c r="V668" t="s">
        <v>196</v>
      </c>
      <c r="W668">
        <v>75</v>
      </c>
      <c r="X668">
        <v>89.64</v>
      </c>
      <c r="Y668" t="s">
        <v>86</v>
      </c>
      <c r="Z668">
        <v>1</v>
      </c>
      <c r="AA668">
        <v>62.97</v>
      </c>
      <c r="AB668" t="s">
        <v>197</v>
      </c>
      <c r="AC668">
        <v>1</v>
      </c>
      <c r="AD668">
        <v>85.52</v>
      </c>
      <c r="AE668" t="s">
        <v>196</v>
      </c>
    </row>
    <row r="669" spans="1:31">
      <c r="A669">
        <v>668</v>
      </c>
      <c r="B669" t="s">
        <v>3767</v>
      </c>
      <c r="C669" t="s">
        <v>3768</v>
      </c>
      <c r="D669" t="s">
        <v>3769</v>
      </c>
      <c r="E669" t="s">
        <v>184</v>
      </c>
      <c r="F669" t="s">
        <v>2480</v>
      </c>
      <c r="G669">
        <v>76</v>
      </c>
      <c r="H669" t="s">
        <v>961</v>
      </c>
      <c r="I669">
        <v>2021</v>
      </c>
      <c r="J669">
        <v>2024</v>
      </c>
      <c r="K669">
        <v>4</v>
      </c>
      <c r="L669">
        <v>71.010000000000005</v>
      </c>
      <c r="M669" t="s">
        <v>180</v>
      </c>
      <c r="N669">
        <v>77</v>
      </c>
      <c r="O669">
        <v>89.78</v>
      </c>
      <c r="P669" t="s">
        <v>86</v>
      </c>
      <c r="Q669">
        <v>4</v>
      </c>
      <c r="R669">
        <v>93.83</v>
      </c>
      <c r="S669" t="s">
        <v>50</v>
      </c>
      <c r="T669">
        <v>2</v>
      </c>
      <c r="U669">
        <v>91.98</v>
      </c>
      <c r="V669" t="s">
        <v>98</v>
      </c>
      <c r="W669">
        <v>77</v>
      </c>
      <c r="X669">
        <v>89.78</v>
      </c>
      <c r="Y669" t="s">
        <v>86</v>
      </c>
      <c r="Z669">
        <v>4</v>
      </c>
      <c r="AA669">
        <v>93.83</v>
      </c>
      <c r="AB669" t="s">
        <v>50</v>
      </c>
      <c r="AC669">
        <v>2</v>
      </c>
      <c r="AD669">
        <v>91.99</v>
      </c>
      <c r="AE669" t="s">
        <v>98</v>
      </c>
    </row>
    <row r="670" spans="1:31">
      <c r="A670">
        <v>669</v>
      </c>
      <c r="B670" t="s">
        <v>3770</v>
      </c>
      <c r="C670" t="s">
        <v>3771</v>
      </c>
      <c r="D670" t="s">
        <v>3772</v>
      </c>
      <c r="E670" t="s">
        <v>3773</v>
      </c>
      <c r="F670" t="s">
        <v>3774</v>
      </c>
      <c r="G670">
        <v>75</v>
      </c>
      <c r="H670" t="s">
        <v>961</v>
      </c>
      <c r="I670">
        <v>2020</v>
      </c>
      <c r="J670">
        <v>2023</v>
      </c>
      <c r="K670">
        <v>7</v>
      </c>
      <c r="L670">
        <v>85.02</v>
      </c>
      <c r="M670" t="s">
        <v>235</v>
      </c>
      <c r="N670">
        <v>75</v>
      </c>
      <c r="O670">
        <v>89.61</v>
      </c>
      <c r="P670" t="s">
        <v>86</v>
      </c>
      <c r="Q670">
        <v>3</v>
      </c>
      <c r="R670">
        <v>89.22</v>
      </c>
      <c r="S670" t="s">
        <v>62</v>
      </c>
      <c r="T670">
        <v>2</v>
      </c>
      <c r="U670">
        <v>91.98</v>
      </c>
      <c r="V670" t="s">
        <v>98</v>
      </c>
      <c r="W670">
        <v>75</v>
      </c>
      <c r="X670">
        <v>89.64</v>
      </c>
      <c r="Y670" t="s">
        <v>86</v>
      </c>
      <c r="Z670">
        <v>3</v>
      </c>
      <c r="AA670">
        <v>89.24</v>
      </c>
      <c r="AB670" t="s">
        <v>62</v>
      </c>
      <c r="AC670">
        <v>2</v>
      </c>
      <c r="AD670">
        <v>91.99</v>
      </c>
      <c r="AE670" t="s">
        <v>98</v>
      </c>
    </row>
    <row r="671" spans="1:31">
      <c r="A671">
        <v>670</v>
      </c>
      <c r="B671" t="s">
        <v>3775</v>
      </c>
      <c r="C671" t="s">
        <v>3776</v>
      </c>
      <c r="D671" t="s">
        <v>3777</v>
      </c>
      <c r="E671" t="s">
        <v>3778</v>
      </c>
      <c r="F671" t="s">
        <v>3560</v>
      </c>
      <c r="G671">
        <v>75</v>
      </c>
      <c r="H671" t="s">
        <v>1215</v>
      </c>
      <c r="I671">
        <v>2020</v>
      </c>
      <c r="J671">
        <v>2024</v>
      </c>
      <c r="K671">
        <v>11</v>
      </c>
      <c r="L671">
        <v>93.06</v>
      </c>
      <c r="M671" t="s">
        <v>74</v>
      </c>
      <c r="N671">
        <v>75</v>
      </c>
      <c r="O671">
        <v>89.61</v>
      </c>
      <c r="P671" t="s">
        <v>86</v>
      </c>
      <c r="Q671">
        <v>5</v>
      </c>
      <c r="R671">
        <v>96.02</v>
      </c>
      <c r="S671" t="s">
        <v>97</v>
      </c>
      <c r="T671">
        <v>3</v>
      </c>
      <c r="U671">
        <v>95.19</v>
      </c>
      <c r="V671" t="s">
        <v>49</v>
      </c>
      <c r="W671">
        <v>75</v>
      </c>
      <c r="X671">
        <v>89.64</v>
      </c>
      <c r="Y671" t="s">
        <v>86</v>
      </c>
      <c r="Z671">
        <v>5</v>
      </c>
      <c r="AA671">
        <v>96.03</v>
      </c>
      <c r="AB671" t="s">
        <v>97</v>
      </c>
      <c r="AC671">
        <v>3</v>
      </c>
      <c r="AD671">
        <v>95.23</v>
      </c>
      <c r="AE671" t="s">
        <v>49</v>
      </c>
    </row>
    <row r="672" spans="1:31">
      <c r="A672">
        <v>671</v>
      </c>
      <c r="B672" t="s">
        <v>3779</v>
      </c>
      <c r="C672" t="s">
        <v>3780</v>
      </c>
      <c r="D672" t="s">
        <v>3781</v>
      </c>
      <c r="E672" t="s">
        <v>3782</v>
      </c>
      <c r="G672">
        <v>75</v>
      </c>
      <c r="H672" t="s">
        <v>961</v>
      </c>
      <c r="I672">
        <v>2019</v>
      </c>
      <c r="J672">
        <v>2019</v>
      </c>
      <c r="K672">
        <v>2</v>
      </c>
      <c r="L672">
        <v>50.7</v>
      </c>
      <c r="M672" t="s">
        <v>300</v>
      </c>
      <c r="N672">
        <v>75</v>
      </c>
      <c r="O672">
        <v>89.61</v>
      </c>
      <c r="P672" t="s">
        <v>86</v>
      </c>
      <c r="Q672">
        <v>2</v>
      </c>
      <c r="R672">
        <v>81.349999999999994</v>
      </c>
      <c r="S672" t="s">
        <v>214</v>
      </c>
      <c r="T672">
        <v>1</v>
      </c>
      <c r="U672">
        <v>85.52</v>
      </c>
      <c r="V672" t="s">
        <v>196</v>
      </c>
      <c r="W672">
        <v>75</v>
      </c>
      <c r="X672">
        <v>89.64</v>
      </c>
      <c r="Y672" t="s">
        <v>86</v>
      </c>
      <c r="Z672">
        <v>2</v>
      </c>
      <c r="AA672">
        <v>81.349999999999994</v>
      </c>
      <c r="AB672" t="s">
        <v>214</v>
      </c>
      <c r="AC672">
        <v>1</v>
      </c>
      <c r="AD672">
        <v>85.52</v>
      </c>
      <c r="AE672" t="s">
        <v>196</v>
      </c>
    </row>
    <row r="673" spans="1:31">
      <c r="A673">
        <v>672</v>
      </c>
      <c r="B673" t="s">
        <v>3783</v>
      </c>
      <c r="C673" t="s">
        <v>3784</v>
      </c>
      <c r="D673" t="s">
        <v>3785</v>
      </c>
      <c r="E673" t="s">
        <v>3786</v>
      </c>
      <c r="F673" t="s">
        <v>3787</v>
      </c>
      <c r="G673">
        <v>75</v>
      </c>
      <c r="H673" t="s">
        <v>27639</v>
      </c>
      <c r="I673">
        <v>2022</v>
      </c>
      <c r="J673">
        <v>2023</v>
      </c>
      <c r="K673">
        <v>6</v>
      </c>
      <c r="L673">
        <v>81.52</v>
      </c>
      <c r="M673" t="s">
        <v>125</v>
      </c>
      <c r="N673">
        <v>75</v>
      </c>
      <c r="O673">
        <v>89.61</v>
      </c>
      <c r="P673" t="s">
        <v>86</v>
      </c>
      <c r="Q673">
        <v>3</v>
      </c>
      <c r="R673">
        <v>89.22</v>
      </c>
      <c r="S673" t="s">
        <v>62</v>
      </c>
      <c r="T673">
        <v>2</v>
      </c>
      <c r="U673">
        <v>91.98</v>
      </c>
      <c r="V673" t="s">
        <v>98</v>
      </c>
      <c r="W673">
        <v>60</v>
      </c>
      <c r="X673">
        <v>87.51</v>
      </c>
      <c r="Y673" t="s">
        <v>51</v>
      </c>
      <c r="Z673">
        <v>3</v>
      </c>
      <c r="AA673">
        <v>89.24</v>
      </c>
      <c r="AB673" t="s">
        <v>62</v>
      </c>
      <c r="AC673">
        <v>2</v>
      </c>
      <c r="AD673">
        <v>91.99</v>
      </c>
      <c r="AE673" t="s">
        <v>98</v>
      </c>
    </row>
    <row r="674" spans="1:31">
      <c r="A674">
        <v>673</v>
      </c>
      <c r="B674" t="s">
        <v>3788</v>
      </c>
      <c r="C674" t="s">
        <v>3789</v>
      </c>
      <c r="D674" t="s">
        <v>3790</v>
      </c>
      <c r="E674" t="s">
        <v>3786</v>
      </c>
      <c r="F674" t="s">
        <v>3787</v>
      </c>
      <c r="G674">
        <v>75</v>
      </c>
      <c r="H674" t="s">
        <v>27748</v>
      </c>
      <c r="I674">
        <v>2022</v>
      </c>
      <c r="J674">
        <v>2024</v>
      </c>
      <c r="K674">
        <v>10</v>
      </c>
      <c r="L674">
        <v>91.54</v>
      </c>
      <c r="M674" t="s">
        <v>98</v>
      </c>
      <c r="N674">
        <v>75</v>
      </c>
      <c r="O674">
        <v>89.61</v>
      </c>
      <c r="P674" t="s">
        <v>86</v>
      </c>
      <c r="Q674">
        <v>3</v>
      </c>
      <c r="R674">
        <v>89.22</v>
      </c>
      <c r="S674" t="s">
        <v>62</v>
      </c>
      <c r="T674">
        <v>2</v>
      </c>
      <c r="U674">
        <v>91.98</v>
      </c>
      <c r="V674" t="s">
        <v>98</v>
      </c>
      <c r="W674">
        <v>60</v>
      </c>
      <c r="X674">
        <v>87.51</v>
      </c>
      <c r="Y674" t="s">
        <v>51</v>
      </c>
      <c r="Z674">
        <v>3</v>
      </c>
      <c r="AA674">
        <v>89.24</v>
      </c>
      <c r="AB674" t="s">
        <v>62</v>
      </c>
      <c r="AC674">
        <v>2</v>
      </c>
      <c r="AD674">
        <v>91.99</v>
      </c>
      <c r="AE674" t="s">
        <v>98</v>
      </c>
    </row>
    <row r="675" spans="1:31">
      <c r="A675">
        <v>674</v>
      </c>
      <c r="B675" t="s">
        <v>3791</v>
      </c>
      <c r="C675" t="s">
        <v>3792</v>
      </c>
      <c r="D675" t="s">
        <v>3793</v>
      </c>
      <c r="E675" t="s">
        <v>3794</v>
      </c>
      <c r="F675" t="s">
        <v>3795</v>
      </c>
      <c r="G675">
        <v>75</v>
      </c>
      <c r="H675" t="s">
        <v>1215</v>
      </c>
      <c r="I675">
        <v>2022</v>
      </c>
      <c r="J675">
        <v>2024</v>
      </c>
      <c r="K675">
        <v>56</v>
      </c>
      <c r="L675">
        <v>99.86</v>
      </c>
      <c r="M675" t="s">
        <v>16</v>
      </c>
      <c r="N675">
        <v>75</v>
      </c>
      <c r="O675">
        <v>89.61</v>
      </c>
      <c r="P675" t="s">
        <v>86</v>
      </c>
      <c r="Q675">
        <v>5</v>
      </c>
      <c r="R675">
        <v>96.02</v>
      </c>
      <c r="S675" t="s">
        <v>97</v>
      </c>
      <c r="T675">
        <v>0</v>
      </c>
      <c r="U675">
        <v>66.59</v>
      </c>
      <c r="V675" t="s">
        <v>382</v>
      </c>
      <c r="W675">
        <v>75</v>
      </c>
      <c r="X675">
        <v>89.64</v>
      </c>
      <c r="Y675" t="s">
        <v>86</v>
      </c>
      <c r="Z675">
        <v>5</v>
      </c>
      <c r="AA675">
        <v>96.03</v>
      </c>
      <c r="AB675" t="s">
        <v>97</v>
      </c>
      <c r="AC675">
        <v>0</v>
      </c>
      <c r="AD675">
        <v>66.64</v>
      </c>
      <c r="AE675" t="s">
        <v>382</v>
      </c>
    </row>
    <row r="676" spans="1:31">
      <c r="A676">
        <v>675</v>
      </c>
      <c r="B676" t="s">
        <v>3796</v>
      </c>
      <c r="C676" t="s">
        <v>3797</v>
      </c>
      <c r="D676" t="s">
        <v>3798</v>
      </c>
      <c r="E676" t="s">
        <v>3799</v>
      </c>
      <c r="F676" t="s">
        <v>3800</v>
      </c>
      <c r="G676">
        <v>75</v>
      </c>
      <c r="H676" t="s">
        <v>1353</v>
      </c>
      <c r="I676">
        <v>2019</v>
      </c>
      <c r="J676">
        <v>2024</v>
      </c>
      <c r="K676">
        <v>2</v>
      </c>
      <c r="L676">
        <v>50.7</v>
      </c>
      <c r="M676" t="s">
        <v>300</v>
      </c>
      <c r="N676">
        <v>75</v>
      </c>
      <c r="O676">
        <v>89.61</v>
      </c>
      <c r="P676" t="s">
        <v>86</v>
      </c>
      <c r="Q676">
        <v>1</v>
      </c>
      <c r="R676">
        <v>62.97</v>
      </c>
      <c r="S676" t="s">
        <v>197</v>
      </c>
      <c r="T676">
        <v>1</v>
      </c>
      <c r="U676">
        <v>85.52</v>
      </c>
      <c r="V676" t="s">
        <v>196</v>
      </c>
      <c r="W676">
        <v>75</v>
      </c>
      <c r="X676">
        <v>89.64</v>
      </c>
      <c r="Y676" t="s">
        <v>86</v>
      </c>
      <c r="Z676">
        <v>1</v>
      </c>
      <c r="AA676">
        <v>62.97</v>
      </c>
      <c r="AB676" t="s">
        <v>197</v>
      </c>
      <c r="AC676">
        <v>1</v>
      </c>
      <c r="AD676">
        <v>85.52</v>
      </c>
      <c r="AE676" t="s">
        <v>196</v>
      </c>
    </row>
    <row r="677" spans="1:31">
      <c r="A677">
        <v>676</v>
      </c>
      <c r="B677" t="s">
        <v>3801</v>
      </c>
      <c r="C677" t="s">
        <v>3802</v>
      </c>
      <c r="D677" t="s">
        <v>3803</v>
      </c>
      <c r="G677">
        <v>75</v>
      </c>
      <c r="H677" t="s">
        <v>961</v>
      </c>
      <c r="I677">
        <v>2019</v>
      </c>
      <c r="J677">
        <v>2024</v>
      </c>
      <c r="K677">
        <v>13</v>
      </c>
      <c r="L677">
        <v>94.77</v>
      </c>
      <c r="M677" t="s">
        <v>49</v>
      </c>
      <c r="N677">
        <v>75</v>
      </c>
      <c r="O677">
        <v>89.61</v>
      </c>
      <c r="P677" t="s">
        <v>86</v>
      </c>
      <c r="Q677">
        <v>4</v>
      </c>
      <c r="R677">
        <v>93.83</v>
      </c>
      <c r="S677" t="s">
        <v>50</v>
      </c>
      <c r="T677">
        <v>2</v>
      </c>
      <c r="U677">
        <v>91.98</v>
      </c>
      <c r="V677" t="s">
        <v>98</v>
      </c>
      <c r="W677">
        <v>75</v>
      </c>
      <c r="X677">
        <v>89.64</v>
      </c>
      <c r="Y677" t="s">
        <v>86</v>
      </c>
      <c r="Z677">
        <v>4</v>
      </c>
      <c r="AA677">
        <v>93.83</v>
      </c>
      <c r="AB677" t="s">
        <v>50</v>
      </c>
      <c r="AC677">
        <v>2</v>
      </c>
      <c r="AD677">
        <v>91.99</v>
      </c>
      <c r="AE677" t="s">
        <v>98</v>
      </c>
    </row>
    <row r="678" spans="1:31">
      <c r="A678">
        <v>677</v>
      </c>
      <c r="B678" t="s">
        <v>204</v>
      </c>
      <c r="C678" t="s">
        <v>205</v>
      </c>
      <c r="D678" t="s">
        <v>206</v>
      </c>
      <c r="E678" t="s">
        <v>207</v>
      </c>
      <c r="F678" t="s">
        <v>208</v>
      </c>
      <c r="G678">
        <v>74</v>
      </c>
      <c r="H678" t="s">
        <v>27207</v>
      </c>
      <c r="I678">
        <v>2020</v>
      </c>
      <c r="J678">
        <v>2024</v>
      </c>
      <c r="K678">
        <v>17</v>
      </c>
      <c r="L678">
        <v>96.95</v>
      </c>
      <c r="M678" t="s">
        <v>22</v>
      </c>
      <c r="N678">
        <v>74</v>
      </c>
      <c r="O678">
        <v>89.49</v>
      </c>
      <c r="P678" t="s">
        <v>62</v>
      </c>
      <c r="Q678">
        <v>6</v>
      </c>
      <c r="R678">
        <v>97.67</v>
      </c>
      <c r="S678" t="s">
        <v>33</v>
      </c>
      <c r="T678">
        <v>3</v>
      </c>
      <c r="U678">
        <v>95.19</v>
      </c>
      <c r="V678" t="s">
        <v>49</v>
      </c>
      <c r="W678">
        <v>74</v>
      </c>
      <c r="X678">
        <v>89.52</v>
      </c>
      <c r="Y678" t="s">
        <v>86</v>
      </c>
      <c r="Z678">
        <v>6</v>
      </c>
      <c r="AA678">
        <v>97.67</v>
      </c>
      <c r="AB678" t="s">
        <v>33</v>
      </c>
      <c r="AC678">
        <v>3</v>
      </c>
      <c r="AD678">
        <v>95.23</v>
      </c>
      <c r="AE678" t="s">
        <v>49</v>
      </c>
    </row>
    <row r="679" spans="1:31">
      <c r="A679">
        <v>678</v>
      </c>
      <c r="B679" t="s">
        <v>209</v>
      </c>
      <c r="C679" t="s">
        <v>210</v>
      </c>
      <c r="D679" t="s">
        <v>211</v>
      </c>
      <c r="E679" t="s">
        <v>212</v>
      </c>
      <c r="F679" t="s">
        <v>213</v>
      </c>
      <c r="G679">
        <v>74</v>
      </c>
      <c r="H679" t="s">
        <v>27208</v>
      </c>
      <c r="I679">
        <v>2023</v>
      </c>
      <c r="J679">
        <v>2023</v>
      </c>
      <c r="K679">
        <v>3</v>
      </c>
      <c r="L679">
        <v>62.47</v>
      </c>
      <c r="M679" t="s">
        <v>63</v>
      </c>
      <c r="N679">
        <v>74</v>
      </c>
      <c r="O679">
        <v>89.49</v>
      </c>
      <c r="P679" t="s">
        <v>62</v>
      </c>
      <c r="Q679">
        <v>2</v>
      </c>
      <c r="R679">
        <v>81.349999999999994</v>
      </c>
      <c r="S679" t="s">
        <v>214</v>
      </c>
      <c r="T679">
        <v>2</v>
      </c>
      <c r="U679">
        <v>91.98</v>
      </c>
      <c r="V679" t="s">
        <v>98</v>
      </c>
      <c r="W679">
        <v>74</v>
      </c>
      <c r="X679">
        <v>89.52</v>
      </c>
      <c r="Y679" t="s">
        <v>86</v>
      </c>
      <c r="Z679">
        <v>2</v>
      </c>
      <c r="AA679">
        <v>81.349999999999994</v>
      </c>
      <c r="AB679" t="s">
        <v>214</v>
      </c>
      <c r="AC679">
        <v>2</v>
      </c>
      <c r="AD679">
        <v>91.99</v>
      </c>
      <c r="AE679" t="s">
        <v>98</v>
      </c>
    </row>
    <row r="680" spans="1:31">
      <c r="A680">
        <v>679</v>
      </c>
      <c r="B680" t="s">
        <v>3804</v>
      </c>
      <c r="C680" t="s">
        <v>3805</v>
      </c>
      <c r="D680" t="s">
        <v>3806</v>
      </c>
      <c r="E680" t="s">
        <v>3807</v>
      </c>
      <c r="F680" t="s">
        <v>91</v>
      </c>
      <c r="G680">
        <v>74</v>
      </c>
      <c r="H680" t="s">
        <v>961</v>
      </c>
      <c r="I680">
        <v>2019</v>
      </c>
      <c r="J680">
        <v>2019</v>
      </c>
      <c r="K680">
        <v>4</v>
      </c>
      <c r="L680">
        <v>71.010000000000005</v>
      </c>
      <c r="M680" t="s">
        <v>180</v>
      </c>
      <c r="N680">
        <v>74</v>
      </c>
      <c r="O680">
        <v>89.49</v>
      </c>
      <c r="P680" t="s">
        <v>62</v>
      </c>
      <c r="Q680">
        <v>2</v>
      </c>
      <c r="R680">
        <v>81.349999999999994</v>
      </c>
      <c r="S680" t="s">
        <v>214</v>
      </c>
      <c r="T680">
        <v>2</v>
      </c>
      <c r="U680">
        <v>91.98</v>
      </c>
      <c r="V680" t="s">
        <v>98</v>
      </c>
      <c r="W680">
        <v>74</v>
      </c>
      <c r="X680">
        <v>89.52</v>
      </c>
      <c r="Y680" t="s">
        <v>86</v>
      </c>
      <c r="Z680">
        <v>2</v>
      </c>
      <c r="AA680">
        <v>81.349999999999994</v>
      </c>
      <c r="AB680" t="s">
        <v>214</v>
      </c>
      <c r="AC680">
        <v>2</v>
      </c>
      <c r="AD680">
        <v>91.99</v>
      </c>
      <c r="AE680" t="s">
        <v>98</v>
      </c>
    </row>
    <row r="681" spans="1:31">
      <c r="A681">
        <v>680</v>
      </c>
      <c r="B681" t="s">
        <v>3808</v>
      </c>
      <c r="C681" t="s">
        <v>3809</v>
      </c>
      <c r="D681" t="s">
        <v>3810</v>
      </c>
      <c r="E681" t="s">
        <v>3811</v>
      </c>
      <c r="F681" t="s">
        <v>3812</v>
      </c>
      <c r="G681">
        <v>74</v>
      </c>
      <c r="H681" t="s">
        <v>27749</v>
      </c>
      <c r="I681">
        <v>2019</v>
      </c>
      <c r="J681">
        <v>2022</v>
      </c>
      <c r="K681">
        <v>4</v>
      </c>
      <c r="L681">
        <v>71.010000000000005</v>
      </c>
      <c r="M681" t="s">
        <v>180</v>
      </c>
      <c r="N681">
        <v>74</v>
      </c>
      <c r="O681">
        <v>89.49</v>
      </c>
      <c r="P681" t="s">
        <v>62</v>
      </c>
      <c r="Q681">
        <v>2</v>
      </c>
      <c r="R681">
        <v>81.349999999999994</v>
      </c>
      <c r="S681" t="s">
        <v>214</v>
      </c>
      <c r="T681">
        <v>1</v>
      </c>
      <c r="U681">
        <v>85.52</v>
      </c>
      <c r="V681" t="s">
        <v>196</v>
      </c>
      <c r="W681">
        <v>74</v>
      </c>
      <c r="X681">
        <v>89.52</v>
      </c>
      <c r="Y681" t="s">
        <v>86</v>
      </c>
      <c r="Z681">
        <v>2</v>
      </c>
      <c r="AA681">
        <v>81.349999999999994</v>
      </c>
      <c r="AB681" t="s">
        <v>214</v>
      </c>
      <c r="AC681">
        <v>1</v>
      </c>
      <c r="AD681">
        <v>85.52</v>
      </c>
      <c r="AE681" t="s">
        <v>196</v>
      </c>
    </row>
    <row r="682" spans="1:31">
      <c r="A682">
        <v>681</v>
      </c>
      <c r="B682" t="s">
        <v>3813</v>
      </c>
      <c r="C682" t="s">
        <v>3814</v>
      </c>
      <c r="D682" t="s">
        <v>3815</v>
      </c>
      <c r="E682" t="s">
        <v>3816</v>
      </c>
      <c r="F682" t="s">
        <v>3817</v>
      </c>
      <c r="G682">
        <v>74</v>
      </c>
      <c r="H682" t="s">
        <v>27387</v>
      </c>
      <c r="I682">
        <v>2020</v>
      </c>
      <c r="J682">
        <v>2022</v>
      </c>
      <c r="K682">
        <v>2</v>
      </c>
      <c r="L682">
        <v>50.7</v>
      </c>
      <c r="M682" t="s">
        <v>300</v>
      </c>
      <c r="N682">
        <v>74</v>
      </c>
      <c r="O682">
        <v>89.49</v>
      </c>
      <c r="P682" t="s">
        <v>62</v>
      </c>
      <c r="Q682">
        <v>1</v>
      </c>
      <c r="R682">
        <v>62.97</v>
      </c>
      <c r="S682" t="s">
        <v>197</v>
      </c>
      <c r="T682">
        <v>1</v>
      </c>
      <c r="U682">
        <v>85.52</v>
      </c>
      <c r="V682" t="s">
        <v>196</v>
      </c>
      <c r="W682">
        <v>73</v>
      </c>
      <c r="X682">
        <v>89.35</v>
      </c>
      <c r="Y682" t="s">
        <v>62</v>
      </c>
      <c r="Z682">
        <v>1</v>
      </c>
      <c r="AA682">
        <v>62.97</v>
      </c>
      <c r="AB682" t="s">
        <v>197</v>
      </c>
      <c r="AC682">
        <v>1</v>
      </c>
      <c r="AD682">
        <v>85.52</v>
      </c>
      <c r="AE682" t="s">
        <v>196</v>
      </c>
    </row>
    <row r="683" spans="1:31">
      <c r="A683">
        <v>682</v>
      </c>
      <c r="B683" t="s">
        <v>3818</v>
      </c>
      <c r="C683" t="s">
        <v>3819</v>
      </c>
      <c r="D683" t="s">
        <v>3820</v>
      </c>
      <c r="E683" t="s">
        <v>3821</v>
      </c>
      <c r="F683" t="s">
        <v>3113</v>
      </c>
      <c r="G683">
        <v>74</v>
      </c>
      <c r="H683" t="s">
        <v>27750</v>
      </c>
      <c r="I683">
        <v>2019</v>
      </c>
      <c r="J683">
        <v>2024</v>
      </c>
      <c r="K683">
        <v>8</v>
      </c>
      <c r="L683">
        <v>87.79</v>
      </c>
      <c r="M683" t="s">
        <v>51</v>
      </c>
      <c r="N683">
        <v>74</v>
      </c>
      <c r="O683">
        <v>89.49</v>
      </c>
      <c r="P683" t="s">
        <v>62</v>
      </c>
      <c r="Q683">
        <v>3</v>
      </c>
      <c r="R683">
        <v>89.22</v>
      </c>
      <c r="S683" t="s">
        <v>62</v>
      </c>
      <c r="T683">
        <v>2</v>
      </c>
      <c r="U683">
        <v>91.98</v>
      </c>
      <c r="V683" t="s">
        <v>98</v>
      </c>
      <c r="W683">
        <v>74</v>
      </c>
      <c r="X683">
        <v>89.52</v>
      </c>
      <c r="Y683" t="s">
        <v>86</v>
      </c>
      <c r="Z683">
        <v>3</v>
      </c>
      <c r="AA683">
        <v>89.24</v>
      </c>
      <c r="AB683" t="s">
        <v>62</v>
      </c>
      <c r="AC683">
        <v>2</v>
      </c>
      <c r="AD683">
        <v>91.99</v>
      </c>
      <c r="AE683" t="s">
        <v>98</v>
      </c>
    </row>
    <row r="684" spans="1:31">
      <c r="A684">
        <v>683</v>
      </c>
      <c r="B684" t="s">
        <v>3822</v>
      </c>
      <c r="C684" t="s">
        <v>3823</v>
      </c>
      <c r="D684" t="s">
        <v>3824</v>
      </c>
      <c r="E684" t="s">
        <v>3825</v>
      </c>
      <c r="F684" t="s">
        <v>3826</v>
      </c>
      <c r="G684">
        <v>74</v>
      </c>
      <c r="H684" t="s">
        <v>961</v>
      </c>
      <c r="I684">
        <v>2021</v>
      </c>
      <c r="J684">
        <v>2023</v>
      </c>
      <c r="K684">
        <v>5</v>
      </c>
      <c r="L684">
        <v>77</v>
      </c>
      <c r="M684" t="s">
        <v>80</v>
      </c>
      <c r="N684">
        <v>74</v>
      </c>
      <c r="O684">
        <v>89.49</v>
      </c>
      <c r="P684" t="s">
        <v>62</v>
      </c>
      <c r="Q684">
        <v>3</v>
      </c>
      <c r="R684">
        <v>89.22</v>
      </c>
      <c r="S684" t="s">
        <v>62</v>
      </c>
      <c r="T684">
        <v>3</v>
      </c>
      <c r="U684">
        <v>95.19</v>
      </c>
      <c r="V684" t="s">
        <v>49</v>
      </c>
      <c r="W684">
        <v>74</v>
      </c>
      <c r="X684">
        <v>89.52</v>
      </c>
      <c r="Y684" t="s">
        <v>86</v>
      </c>
      <c r="Z684">
        <v>3</v>
      </c>
      <c r="AA684">
        <v>89.24</v>
      </c>
      <c r="AB684" t="s">
        <v>62</v>
      </c>
      <c r="AC684">
        <v>3</v>
      </c>
      <c r="AD684">
        <v>95.23</v>
      </c>
      <c r="AE684" t="s">
        <v>49</v>
      </c>
    </row>
    <row r="685" spans="1:31">
      <c r="A685">
        <v>684</v>
      </c>
      <c r="B685" t="s">
        <v>3827</v>
      </c>
      <c r="C685" t="s">
        <v>3828</v>
      </c>
      <c r="D685" t="s">
        <v>3829</v>
      </c>
      <c r="E685" t="s">
        <v>3830</v>
      </c>
      <c r="F685" t="s">
        <v>2510</v>
      </c>
      <c r="G685">
        <v>74</v>
      </c>
      <c r="H685" t="s">
        <v>27751</v>
      </c>
      <c r="I685">
        <v>2020</v>
      </c>
      <c r="J685">
        <v>2021</v>
      </c>
      <c r="K685">
        <v>4</v>
      </c>
      <c r="L685">
        <v>71.010000000000005</v>
      </c>
      <c r="M685" t="s">
        <v>180</v>
      </c>
      <c r="N685">
        <v>74</v>
      </c>
      <c r="O685">
        <v>89.49</v>
      </c>
      <c r="P685" t="s">
        <v>62</v>
      </c>
      <c r="Q685">
        <v>4</v>
      </c>
      <c r="R685">
        <v>93.83</v>
      </c>
      <c r="S685" t="s">
        <v>50</v>
      </c>
      <c r="T685">
        <v>2</v>
      </c>
      <c r="U685">
        <v>91.98</v>
      </c>
      <c r="V685" t="s">
        <v>98</v>
      </c>
      <c r="W685">
        <v>74</v>
      </c>
      <c r="X685">
        <v>89.52</v>
      </c>
      <c r="Y685" t="s">
        <v>86</v>
      </c>
      <c r="Z685">
        <v>4</v>
      </c>
      <c r="AA685">
        <v>93.83</v>
      </c>
      <c r="AB685" t="s">
        <v>50</v>
      </c>
      <c r="AC685">
        <v>2</v>
      </c>
      <c r="AD685">
        <v>91.99</v>
      </c>
      <c r="AE685" t="s">
        <v>98</v>
      </c>
    </row>
    <row r="686" spans="1:31">
      <c r="A686">
        <v>685</v>
      </c>
      <c r="B686" t="s">
        <v>3831</v>
      </c>
      <c r="C686" t="s">
        <v>3832</v>
      </c>
      <c r="D686" t="s">
        <v>3833</v>
      </c>
      <c r="E686" t="s">
        <v>3834</v>
      </c>
      <c r="F686" t="s">
        <v>2188</v>
      </c>
      <c r="G686">
        <v>74</v>
      </c>
      <c r="H686" t="s">
        <v>27752</v>
      </c>
      <c r="I686">
        <v>2020</v>
      </c>
      <c r="J686">
        <v>2023</v>
      </c>
      <c r="K686">
        <v>5</v>
      </c>
      <c r="L686">
        <v>77</v>
      </c>
      <c r="M686" t="s">
        <v>80</v>
      </c>
      <c r="N686">
        <v>74</v>
      </c>
      <c r="O686">
        <v>89.49</v>
      </c>
      <c r="P686" t="s">
        <v>62</v>
      </c>
      <c r="Q686">
        <v>2</v>
      </c>
      <c r="R686">
        <v>81.349999999999994</v>
      </c>
      <c r="S686" t="s">
        <v>214</v>
      </c>
      <c r="T686">
        <v>2</v>
      </c>
      <c r="U686">
        <v>91.98</v>
      </c>
      <c r="V686" t="s">
        <v>98</v>
      </c>
      <c r="W686">
        <v>74</v>
      </c>
      <c r="X686">
        <v>89.52</v>
      </c>
      <c r="Y686" t="s">
        <v>86</v>
      </c>
      <c r="Z686">
        <v>2</v>
      </c>
      <c r="AA686">
        <v>81.349999999999994</v>
      </c>
      <c r="AB686" t="s">
        <v>214</v>
      </c>
      <c r="AC686">
        <v>2</v>
      </c>
      <c r="AD686">
        <v>91.99</v>
      </c>
      <c r="AE686" t="s">
        <v>98</v>
      </c>
    </row>
    <row r="687" spans="1:31">
      <c r="A687">
        <v>686</v>
      </c>
      <c r="B687" t="s">
        <v>3835</v>
      </c>
      <c r="C687" t="s">
        <v>3836</v>
      </c>
      <c r="D687" t="s">
        <v>3837</v>
      </c>
      <c r="E687" t="s">
        <v>3838</v>
      </c>
      <c r="F687" t="s">
        <v>3839</v>
      </c>
      <c r="G687">
        <v>74</v>
      </c>
      <c r="H687" t="s">
        <v>27753</v>
      </c>
      <c r="I687">
        <v>2019</v>
      </c>
      <c r="J687">
        <v>2023</v>
      </c>
      <c r="K687">
        <v>8</v>
      </c>
      <c r="L687">
        <v>87.79</v>
      </c>
      <c r="M687" t="s">
        <v>51</v>
      </c>
      <c r="N687">
        <v>74</v>
      </c>
      <c r="O687">
        <v>89.49</v>
      </c>
      <c r="P687" t="s">
        <v>62</v>
      </c>
      <c r="Q687">
        <v>5</v>
      </c>
      <c r="R687">
        <v>96.02</v>
      </c>
      <c r="S687" t="s">
        <v>97</v>
      </c>
      <c r="T687">
        <v>3</v>
      </c>
      <c r="U687">
        <v>95.19</v>
      </c>
      <c r="V687" t="s">
        <v>49</v>
      </c>
      <c r="W687">
        <v>74</v>
      </c>
      <c r="X687">
        <v>89.52</v>
      </c>
      <c r="Y687" t="s">
        <v>86</v>
      </c>
      <c r="Z687">
        <v>5</v>
      </c>
      <c r="AA687">
        <v>96.03</v>
      </c>
      <c r="AB687" t="s">
        <v>97</v>
      </c>
      <c r="AC687">
        <v>3</v>
      </c>
      <c r="AD687">
        <v>95.23</v>
      </c>
      <c r="AE687" t="s">
        <v>49</v>
      </c>
    </row>
    <row r="688" spans="1:31">
      <c r="A688">
        <v>687</v>
      </c>
      <c r="B688" t="s">
        <v>3840</v>
      </c>
      <c r="C688" t="s">
        <v>3841</v>
      </c>
      <c r="D688" t="s">
        <v>3842</v>
      </c>
      <c r="E688" t="s">
        <v>3843</v>
      </c>
      <c r="F688" t="s">
        <v>3844</v>
      </c>
      <c r="G688">
        <v>74</v>
      </c>
      <c r="H688" t="s">
        <v>27754</v>
      </c>
      <c r="I688">
        <v>2020</v>
      </c>
      <c r="J688">
        <v>2023</v>
      </c>
      <c r="K688">
        <v>16</v>
      </c>
      <c r="L688">
        <v>96.45</v>
      </c>
      <c r="M688" t="s">
        <v>97</v>
      </c>
      <c r="N688">
        <v>74</v>
      </c>
      <c r="O688">
        <v>89.49</v>
      </c>
      <c r="P688" t="s">
        <v>62</v>
      </c>
      <c r="Q688">
        <v>6</v>
      </c>
      <c r="R688">
        <v>97.67</v>
      </c>
      <c r="S688" t="s">
        <v>33</v>
      </c>
      <c r="T688">
        <v>3</v>
      </c>
      <c r="U688">
        <v>95.19</v>
      </c>
      <c r="V688" t="s">
        <v>49</v>
      </c>
      <c r="W688">
        <v>74</v>
      </c>
      <c r="X688">
        <v>89.52</v>
      </c>
      <c r="Y688" t="s">
        <v>86</v>
      </c>
      <c r="Z688">
        <v>6</v>
      </c>
      <c r="AA688">
        <v>97.67</v>
      </c>
      <c r="AB688" t="s">
        <v>33</v>
      </c>
      <c r="AC688">
        <v>3</v>
      </c>
      <c r="AD688">
        <v>95.23</v>
      </c>
      <c r="AE688" t="s">
        <v>49</v>
      </c>
    </row>
    <row r="689" spans="1:31">
      <c r="A689">
        <v>688</v>
      </c>
      <c r="B689" t="s">
        <v>3845</v>
      </c>
      <c r="C689" t="s">
        <v>3846</v>
      </c>
      <c r="D689" t="s">
        <v>3847</v>
      </c>
      <c r="E689" t="s">
        <v>3848</v>
      </c>
      <c r="F689" t="s">
        <v>1982</v>
      </c>
      <c r="G689">
        <v>74</v>
      </c>
      <c r="H689" t="s">
        <v>27755</v>
      </c>
      <c r="I689">
        <v>2021</v>
      </c>
      <c r="J689">
        <v>2024</v>
      </c>
      <c r="K689">
        <v>6</v>
      </c>
      <c r="L689">
        <v>81.52</v>
      </c>
      <c r="M689" t="s">
        <v>125</v>
      </c>
      <c r="N689">
        <v>74</v>
      </c>
      <c r="O689">
        <v>89.49</v>
      </c>
      <c r="P689" t="s">
        <v>62</v>
      </c>
      <c r="Q689">
        <v>3</v>
      </c>
      <c r="R689">
        <v>89.22</v>
      </c>
      <c r="S689" t="s">
        <v>62</v>
      </c>
      <c r="T689">
        <v>2</v>
      </c>
      <c r="U689">
        <v>91.98</v>
      </c>
      <c r="V689" t="s">
        <v>98</v>
      </c>
      <c r="W689">
        <v>74</v>
      </c>
      <c r="X689">
        <v>89.52</v>
      </c>
      <c r="Y689" t="s">
        <v>86</v>
      </c>
      <c r="Z689">
        <v>3</v>
      </c>
      <c r="AA689">
        <v>89.24</v>
      </c>
      <c r="AB689" t="s">
        <v>62</v>
      </c>
      <c r="AC689">
        <v>2</v>
      </c>
      <c r="AD689">
        <v>91.99</v>
      </c>
      <c r="AE689" t="s">
        <v>98</v>
      </c>
    </row>
    <row r="690" spans="1:31">
      <c r="A690">
        <v>689</v>
      </c>
      <c r="B690" t="s">
        <v>3849</v>
      </c>
      <c r="C690" t="s">
        <v>3850</v>
      </c>
      <c r="D690" t="s">
        <v>3851</v>
      </c>
      <c r="E690" t="s">
        <v>3852</v>
      </c>
      <c r="F690" t="s">
        <v>3853</v>
      </c>
      <c r="G690">
        <v>73</v>
      </c>
      <c r="H690" t="s">
        <v>961</v>
      </c>
      <c r="I690">
        <v>2019</v>
      </c>
      <c r="J690">
        <v>2022</v>
      </c>
      <c r="K690">
        <v>6</v>
      </c>
      <c r="L690">
        <v>81.52</v>
      </c>
      <c r="M690" t="s">
        <v>125</v>
      </c>
      <c r="N690">
        <v>73</v>
      </c>
      <c r="O690">
        <v>89.3</v>
      </c>
      <c r="P690" t="s">
        <v>62</v>
      </c>
      <c r="Q690">
        <v>4</v>
      </c>
      <c r="R690">
        <v>93.83</v>
      </c>
      <c r="S690" t="s">
        <v>50</v>
      </c>
      <c r="T690">
        <v>3</v>
      </c>
      <c r="U690">
        <v>95.19</v>
      </c>
      <c r="V690" t="s">
        <v>49</v>
      </c>
      <c r="W690">
        <v>73</v>
      </c>
      <c r="X690">
        <v>89.35</v>
      </c>
      <c r="Y690" t="s">
        <v>62</v>
      </c>
      <c r="Z690">
        <v>4</v>
      </c>
      <c r="AA690">
        <v>93.83</v>
      </c>
      <c r="AB690" t="s">
        <v>50</v>
      </c>
      <c r="AC690">
        <v>3</v>
      </c>
      <c r="AD690">
        <v>95.23</v>
      </c>
      <c r="AE690" t="s">
        <v>49</v>
      </c>
    </row>
    <row r="691" spans="1:31">
      <c r="A691">
        <v>690</v>
      </c>
      <c r="B691" t="s">
        <v>3854</v>
      </c>
      <c r="C691" t="s">
        <v>3855</v>
      </c>
      <c r="D691" t="s">
        <v>3856</v>
      </c>
      <c r="E691" t="s">
        <v>2883</v>
      </c>
      <c r="F691" t="s">
        <v>1258</v>
      </c>
      <c r="G691">
        <v>73</v>
      </c>
      <c r="H691" t="s">
        <v>27756</v>
      </c>
      <c r="I691">
        <v>2020</v>
      </c>
      <c r="J691">
        <v>2024</v>
      </c>
      <c r="K691">
        <v>8</v>
      </c>
      <c r="L691">
        <v>87.79</v>
      </c>
      <c r="M691" t="s">
        <v>51</v>
      </c>
      <c r="N691">
        <v>73</v>
      </c>
      <c r="O691">
        <v>89.3</v>
      </c>
      <c r="P691" t="s">
        <v>62</v>
      </c>
      <c r="Q691">
        <v>4</v>
      </c>
      <c r="R691">
        <v>93.83</v>
      </c>
      <c r="S691" t="s">
        <v>50</v>
      </c>
      <c r="T691">
        <v>2</v>
      </c>
      <c r="U691">
        <v>91.98</v>
      </c>
      <c r="V691" t="s">
        <v>98</v>
      </c>
      <c r="W691">
        <v>73</v>
      </c>
      <c r="X691">
        <v>89.35</v>
      </c>
      <c r="Y691" t="s">
        <v>62</v>
      </c>
      <c r="Z691">
        <v>4</v>
      </c>
      <c r="AA691">
        <v>93.83</v>
      </c>
      <c r="AB691" t="s">
        <v>50</v>
      </c>
      <c r="AC691">
        <v>2</v>
      </c>
      <c r="AD691">
        <v>91.99</v>
      </c>
      <c r="AE691" t="s">
        <v>98</v>
      </c>
    </row>
    <row r="692" spans="1:31">
      <c r="A692">
        <v>691</v>
      </c>
      <c r="B692" t="s">
        <v>3857</v>
      </c>
      <c r="C692" t="s">
        <v>3858</v>
      </c>
      <c r="D692" t="s">
        <v>3859</v>
      </c>
      <c r="E692" t="s">
        <v>886</v>
      </c>
      <c r="F692" t="s">
        <v>887</v>
      </c>
      <c r="G692">
        <v>73</v>
      </c>
      <c r="H692" t="s">
        <v>961</v>
      </c>
      <c r="I692">
        <v>2020</v>
      </c>
      <c r="J692">
        <v>2024</v>
      </c>
      <c r="K692">
        <v>19</v>
      </c>
      <c r="L692">
        <v>97.64</v>
      </c>
      <c r="M692" t="s">
        <v>33</v>
      </c>
      <c r="N692">
        <v>73</v>
      </c>
      <c r="O692">
        <v>89.3</v>
      </c>
      <c r="P692" t="s">
        <v>62</v>
      </c>
      <c r="Q692">
        <v>5</v>
      </c>
      <c r="R692">
        <v>96.02</v>
      </c>
      <c r="S692" t="s">
        <v>97</v>
      </c>
      <c r="T692">
        <v>3</v>
      </c>
      <c r="U692">
        <v>95.19</v>
      </c>
      <c r="V692" t="s">
        <v>49</v>
      </c>
      <c r="W692">
        <v>73</v>
      </c>
      <c r="X692">
        <v>89.35</v>
      </c>
      <c r="Y692" t="s">
        <v>62</v>
      </c>
      <c r="Z692">
        <v>5</v>
      </c>
      <c r="AA692">
        <v>96.03</v>
      </c>
      <c r="AB692" t="s">
        <v>97</v>
      </c>
      <c r="AC692">
        <v>3</v>
      </c>
      <c r="AD692">
        <v>95.23</v>
      </c>
      <c r="AE692" t="s">
        <v>49</v>
      </c>
    </row>
    <row r="693" spans="1:31">
      <c r="A693">
        <v>692</v>
      </c>
      <c r="B693" t="s">
        <v>3860</v>
      </c>
      <c r="C693" t="s">
        <v>3861</v>
      </c>
      <c r="D693" t="s">
        <v>3862</v>
      </c>
      <c r="E693" t="s">
        <v>3166</v>
      </c>
      <c r="F693" t="s">
        <v>3863</v>
      </c>
      <c r="G693">
        <v>73</v>
      </c>
      <c r="H693" t="s">
        <v>27757</v>
      </c>
      <c r="I693">
        <v>2023</v>
      </c>
      <c r="J693">
        <v>2023</v>
      </c>
      <c r="K693">
        <v>3</v>
      </c>
      <c r="L693">
        <v>62.47</v>
      </c>
      <c r="M693" t="s">
        <v>63</v>
      </c>
      <c r="N693">
        <v>73</v>
      </c>
      <c r="O693">
        <v>89.3</v>
      </c>
      <c r="P693" t="s">
        <v>62</v>
      </c>
      <c r="Q693">
        <v>2</v>
      </c>
      <c r="R693">
        <v>81.349999999999994</v>
      </c>
      <c r="S693" t="s">
        <v>214</v>
      </c>
      <c r="T693">
        <v>2</v>
      </c>
      <c r="U693">
        <v>91.98</v>
      </c>
      <c r="V693" t="s">
        <v>98</v>
      </c>
      <c r="W693">
        <v>73</v>
      </c>
      <c r="X693">
        <v>89.35</v>
      </c>
      <c r="Y693" t="s">
        <v>62</v>
      </c>
      <c r="Z693">
        <v>2</v>
      </c>
      <c r="AA693">
        <v>81.349999999999994</v>
      </c>
      <c r="AB693" t="s">
        <v>214</v>
      </c>
      <c r="AC693">
        <v>2</v>
      </c>
      <c r="AD693">
        <v>91.99</v>
      </c>
      <c r="AE693" t="s">
        <v>98</v>
      </c>
    </row>
    <row r="694" spans="1:31">
      <c r="A694">
        <v>693</v>
      </c>
      <c r="B694" t="s">
        <v>3864</v>
      </c>
      <c r="C694" t="s">
        <v>3865</v>
      </c>
      <c r="D694" t="s">
        <v>3866</v>
      </c>
      <c r="E694" t="s">
        <v>3867</v>
      </c>
      <c r="F694" t="s">
        <v>3868</v>
      </c>
      <c r="G694">
        <v>73</v>
      </c>
      <c r="H694" t="s">
        <v>27758</v>
      </c>
      <c r="I694">
        <v>2022</v>
      </c>
      <c r="J694">
        <v>2024</v>
      </c>
      <c r="K694">
        <v>16</v>
      </c>
      <c r="L694">
        <v>96.45</v>
      </c>
      <c r="M694" t="s">
        <v>97</v>
      </c>
      <c r="N694">
        <v>73</v>
      </c>
      <c r="O694">
        <v>89.3</v>
      </c>
      <c r="P694" t="s">
        <v>62</v>
      </c>
      <c r="Q694">
        <v>5</v>
      </c>
      <c r="R694">
        <v>96.02</v>
      </c>
      <c r="S694" t="s">
        <v>97</v>
      </c>
      <c r="T694">
        <v>3</v>
      </c>
      <c r="U694">
        <v>95.19</v>
      </c>
      <c r="V694" t="s">
        <v>49</v>
      </c>
      <c r="W694">
        <v>73</v>
      </c>
      <c r="X694">
        <v>89.35</v>
      </c>
      <c r="Y694" t="s">
        <v>62</v>
      </c>
      <c r="Z694">
        <v>5</v>
      </c>
      <c r="AA694">
        <v>96.03</v>
      </c>
      <c r="AB694" t="s">
        <v>97</v>
      </c>
      <c r="AC694">
        <v>3</v>
      </c>
      <c r="AD694">
        <v>95.23</v>
      </c>
      <c r="AE694" t="s">
        <v>49</v>
      </c>
    </row>
    <row r="695" spans="1:31">
      <c r="A695">
        <v>694</v>
      </c>
      <c r="B695" t="s">
        <v>3869</v>
      </c>
      <c r="C695" t="s">
        <v>3870</v>
      </c>
      <c r="D695" t="s">
        <v>3871</v>
      </c>
      <c r="E695" t="s">
        <v>970</v>
      </c>
      <c r="F695" t="s">
        <v>935</v>
      </c>
      <c r="G695">
        <v>73</v>
      </c>
      <c r="H695" t="s">
        <v>1353</v>
      </c>
      <c r="I695">
        <v>2020</v>
      </c>
      <c r="J695">
        <v>2021</v>
      </c>
      <c r="K695">
        <v>3</v>
      </c>
      <c r="L695">
        <v>62.47</v>
      </c>
      <c r="M695" t="s">
        <v>63</v>
      </c>
      <c r="N695">
        <v>73</v>
      </c>
      <c r="O695">
        <v>89.3</v>
      </c>
      <c r="P695" t="s">
        <v>62</v>
      </c>
      <c r="Q695">
        <v>2</v>
      </c>
      <c r="R695">
        <v>81.349999999999994</v>
      </c>
      <c r="S695" t="s">
        <v>214</v>
      </c>
      <c r="T695">
        <v>2</v>
      </c>
      <c r="U695">
        <v>91.98</v>
      </c>
      <c r="V695" t="s">
        <v>98</v>
      </c>
      <c r="W695">
        <v>73</v>
      </c>
      <c r="X695">
        <v>89.35</v>
      </c>
      <c r="Y695" t="s">
        <v>62</v>
      </c>
      <c r="Z695">
        <v>2</v>
      </c>
      <c r="AA695">
        <v>81.349999999999994</v>
      </c>
      <c r="AB695" t="s">
        <v>214</v>
      </c>
      <c r="AC695">
        <v>2</v>
      </c>
      <c r="AD695">
        <v>91.99</v>
      </c>
      <c r="AE695" t="s">
        <v>98</v>
      </c>
    </row>
    <row r="696" spans="1:31">
      <c r="A696">
        <v>695</v>
      </c>
      <c r="B696" t="s">
        <v>3872</v>
      </c>
      <c r="C696" t="s">
        <v>3873</v>
      </c>
      <c r="D696" t="s">
        <v>3874</v>
      </c>
      <c r="E696" t="s">
        <v>505</v>
      </c>
      <c r="F696" t="s">
        <v>91</v>
      </c>
      <c r="G696">
        <v>73</v>
      </c>
      <c r="H696" t="s">
        <v>27759</v>
      </c>
      <c r="I696">
        <v>2023</v>
      </c>
      <c r="J696">
        <v>2023</v>
      </c>
      <c r="K696">
        <v>1</v>
      </c>
      <c r="L696">
        <v>32.119999999999997</v>
      </c>
      <c r="M696" t="s">
        <v>198</v>
      </c>
      <c r="N696">
        <v>73</v>
      </c>
      <c r="O696">
        <v>89.3</v>
      </c>
      <c r="P696" t="s">
        <v>62</v>
      </c>
      <c r="Q696">
        <v>1</v>
      </c>
      <c r="R696">
        <v>62.97</v>
      </c>
      <c r="S696" t="s">
        <v>197</v>
      </c>
      <c r="T696">
        <v>1</v>
      </c>
      <c r="U696">
        <v>85.52</v>
      </c>
      <c r="V696" t="s">
        <v>196</v>
      </c>
      <c r="W696">
        <v>73</v>
      </c>
      <c r="X696">
        <v>89.35</v>
      </c>
      <c r="Y696" t="s">
        <v>62</v>
      </c>
      <c r="Z696">
        <v>1</v>
      </c>
      <c r="AA696">
        <v>62.97</v>
      </c>
      <c r="AB696" t="s">
        <v>197</v>
      </c>
      <c r="AC696">
        <v>1</v>
      </c>
      <c r="AD696">
        <v>85.52</v>
      </c>
      <c r="AE696" t="s">
        <v>196</v>
      </c>
    </row>
    <row r="697" spans="1:31">
      <c r="A697">
        <v>696</v>
      </c>
      <c r="B697" t="s">
        <v>3875</v>
      </c>
      <c r="C697" t="s">
        <v>3876</v>
      </c>
      <c r="D697" t="s">
        <v>3877</v>
      </c>
      <c r="E697" t="s">
        <v>3878</v>
      </c>
      <c r="F697" t="s">
        <v>1521</v>
      </c>
      <c r="G697">
        <v>72</v>
      </c>
      <c r="H697" t="s">
        <v>27760</v>
      </c>
      <c r="I697">
        <v>2019</v>
      </c>
      <c r="J697">
        <v>2024</v>
      </c>
      <c r="K697">
        <v>22</v>
      </c>
      <c r="L697">
        <v>98.34</v>
      </c>
      <c r="M697" t="s">
        <v>33</v>
      </c>
      <c r="N697">
        <v>73</v>
      </c>
      <c r="O697">
        <v>89.3</v>
      </c>
      <c r="P697" t="s">
        <v>62</v>
      </c>
      <c r="Q697">
        <v>6</v>
      </c>
      <c r="R697">
        <v>97.67</v>
      </c>
      <c r="S697" t="s">
        <v>33</v>
      </c>
      <c r="T697">
        <v>4</v>
      </c>
      <c r="U697">
        <v>96.8</v>
      </c>
      <c r="V697" t="s">
        <v>22</v>
      </c>
      <c r="W697">
        <v>73</v>
      </c>
      <c r="X697">
        <v>89.35</v>
      </c>
      <c r="Y697" t="s">
        <v>62</v>
      </c>
      <c r="Z697">
        <v>6</v>
      </c>
      <c r="AA697">
        <v>97.67</v>
      </c>
      <c r="AB697" t="s">
        <v>33</v>
      </c>
      <c r="AC697">
        <v>4</v>
      </c>
      <c r="AD697">
        <v>96.83</v>
      </c>
      <c r="AE697" t="s">
        <v>22</v>
      </c>
    </row>
    <row r="698" spans="1:31">
      <c r="A698">
        <v>697</v>
      </c>
      <c r="B698" t="s">
        <v>3879</v>
      </c>
      <c r="C698" t="s">
        <v>3880</v>
      </c>
      <c r="D698" t="s">
        <v>3881</v>
      </c>
      <c r="E698" t="s">
        <v>3882</v>
      </c>
      <c r="F698" t="s">
        <v>3883</v>
      </c>
      <c r="G698">
        <v>72</v>
      </c>
      <c r="H698" t="s">
        <v>27761</v>
      </c>
      <c r="I698">
        <v>2019</v>
      </c>
      <c r="J698">
        <v>2024</v>
      </c>
      <c r="K698">
        <v>26</v>
      </c>
      <c r="L698">
        <v>98.91</v>
      </c>
      <c r="M698" t="s">
        <v>16</v>
      </c>
      <c r="N698">
        <v>72</v>
      </c>
      <c r="O698">
        <v>89.18</v>
      </c>
      <c r="P698" t="s">
        <v>62</v>
      </c>
      <c r="Q698">
        <v>4</v>
      </c>
      <c r="R698">
        <v>93.83</v>
      </c>
      <c r="S698" t="s">
        <v>50</v>
      </c>
      <c r="T698">
        <v>3</v>
      </c>
      <c r="U698">
        <v>95.19</v>
      </c>
      <c r="V698" t="s">
        <v>49</v>
      </c>
      <c r="W698">
        <v>71</v>
      </c>
      <c r="X698">
        <v>89.1</v>
      </c>
      <c r="Y698" t="s">
        <v>62</v>
      </c>
      <c r="Z698">
        <v>4</v>
      </c>
      <c r="AA698">
        <v>93.83</v>
      </c>
      <c r="AB698" t="s">
        <v>50</v>
      </c>
      <c r="AC698">
        <v>3</v>
      </c>
      <c r="AD698">
        <v>95.23</v>
      </c>
      <c r="AE698" t="s">
        <v>49</v>
      </c>
    </row>
    <row r="699" spans="1:31">
      <c r="A699">
        <v>698</v>
      </c>
      <c r="B699" t="s">
        <v>3884</v>
      </c>
      <c r="C699" t="s">
        <v>3885</v>
      </c>
      <c r="D699" t="s">
        <v>3886</v>
      </c>
      <c r="E699" t="s">
        <v>3887</v>
      </c>
      <c r="F699" t="s">
        <v>3888</v>
      </c>
      <c r="G699">
        <v>72</v>
      </c>
      <c r="H699" t="s">
        <v>27762</v>
      </c>
      <c r="I699">
        <v>2020</v>
      </c>
      <c r="J699">
        <v>2021</v>
      </c>
      <c r="K699">
        <v>3</v>
      </c>
      <c r="L699">
        <v>62.47</v>
      </c>
      <c r="M699" t="s">
        <v>63</v>
      </c>
      <c r="N699">
        <v>72</v>
      </c>
      <c r="O699">
        <v>89.18</v>
      </c>
      <c r="P699" t="s">
        <v>62</v>
      </c>
      <c r="Q699">
        <v>3</v>
      </c>
      <c r="R699">
        <v>89.22</v>
      </c>
      <c r="S699" t="s">
        <v>62</v>
      </c>
      <c r="T699">
        <v>2</v>
      </c>
      <c r="U699">
        <v>91.98</v>
      </c>
      <c r="V699" t="s">
        <v>98</v>
      </c>
      <c r="W699">
        <v>72</v>
      </c>
      <c r="X699">
        <v>89.21</v>
      </c>
      <c r="Y699" t="s">
        <v>62</v>
      </c>
      <c r="Z699">
        <v>3</v>
      </c>
      <c r="AA699">
        <v>89.24</v>
      </c>
      <c r="AB699" t="s">
        <v>62</v>
      </c>
      <c r="AC699">
        <v>2</v>
      </c>
      <c r="AD699">
        <v>91.99</v>
      </c>
      <c r="AE699" t="s">
        <v>98</v>
      </c>
    </row>
    <row r="700" spans="1:31">
      <c r="A700">
        <v>699</v>
      </c>
      <c r="B700" t="s">
        <v>3889</v>
      </c>
      <c r="C700" t="s">
        <v>3890</v>
      </c>
      <c r="D700" t="s">
        <v>3891</v>
      </c>
      <c r="E700" t="s">
        <v>3892</v>
      </c>
      <c r="F700" t="s">
        <v>3893</v>
      </c>
      <c r="G700">
        <v>72</v>
      </c>
      <c r="H700" t="s">
        <v>961</v>
      </c>
      <c r="I700">
        <v>2022</v>
      </c>
      <c r="J700">
        <v>2024</v>
      </c>
      <c r="K700">
        <v>13</v>
      </c>
      <c r="L700">
        <v>94.77</v>
      </c>
      <c r="M700" t="s">
        <v>49</v>
      </c>
      <c r="N700">
        <v>72</v>
      </c>
      <c r="O700">
        <v>89.18</v>
      </c>
      <c r="P700" t="s">
        <v>62</v>
      </c>
      <c r="Q700">
        <v>5</v>
      </c>
      <c r="R700">
        <v>96.02</v>
      </c>
      <c r="S700" t="s">
        <v>97</v>
      </c>
      <c r="T700">
        <v>2</v>
      </c>
      <c r="U700">
        <v>91.98</v>
      </c>
      <c r="V700" t="s">
        <v>98</v>
      </c>
      <c r="W700">
        <v>72</v>
      </c>
      <c r="X700">
        <v>89.21</v>
      </c>
      <c r="Y700" t="s">
        <v>62</v>
      </c>
      <c r="Z700">
        <v>5</v>
      </c>
      <c r="AA700">
        <v>96.03</v>
      </c>
      <c r="AB700" t="s">
        <v>97</v>
      </c>
      <c r="AC700">
        <v>2</v>
      </c>
      <c r="AD700">
        <v>91.99</v>
      </c>
      <c r="AE700" t="s">
        <v>98</v>
      </c>
    </row>
    <row r="701" spans="1:31">
      <c r="A701">
        <v>700</v>
      </c>
      <c r="B701" t="s">
        <v>3894</v>
      </c>
      <c r="C701" t="s">
        <v>3895</v>
      </c>
      <c r="D701" t="s">
        <v>3896</v>
      </c>
      <c r="E701" t="s">
        <v>3388</v>
      </c>
      <c r="F701" t="s">
        <v>3389</v>
      </c>
      <c r="G701">
        <v>72</v>
      </c>
      <c r="H701" t="s">
        <v>961</v>
      </c>
      <c r="I701">
        <v>2020</v>
      </c>
      <c r="J701">
        <v>2024</v>
      </c>
      <c r="K701">
        <v>22</v>
      </c>
      <c r="L701">
        <v>98.34</v>
      </c>
      <c r="M701" t="s">
        <v>33</v>
      </c>
      <c r="N701">
        <v>72</v>
      </c>
      <c r="O701">
        <v>89.18</v>
      </c>
      <c r="P701" t="s">
        <v>62</v>
      </c>
      <c r="Q701">
        <v>6</v>
      </c>
      <c r="R701">
        <v>97.67</v>
      </c>
      <c r="S701" t="s">
        <v>33</v>
      </c>
      <c r="T701">
        <v>3</v>
      </c>
      <c r="U701">
        <v>95.19</v>
      </c>
      <c r="V701" t="s">
        <v>49</v>
      </c>
      <c r="W701">
        <v>72</v>
      </c>
      <c r="X701">
        <v>89.21</v>
      </c>
      <c r="Y701" t="s">
        <v>62</v>
      </c>
      <c r="Z701">
        <v>6</v>
      </c>
      <c r="AA701">
        <v>97.67</v>
      </c>
      <c r="AB701" t="s">
        <v>33</v>
      </c>
      <c r="AC701">
        <v>3</v>
      </c>
      <c r="AD701">
        <v>95.23</v>
      </c>
      <c r="AE701" t="s">
        <v>49</v>
      </c>
    </row>
    <row r="702" spans="1:31">
      <c r="A702">
        <v>701</v>
      </c>
      <c r="B702" t="s">
        <v>3897</v>
      </c>
      <c r="C702" t="s">
        <v>3898</v>
      </c>
      <c r="D702" t="s">
        <v>3899</v>
      </c>
      <c r="E702" t="s">
        <v>3900</v>
      </c>
      <c r="F702" t="s">
        <v>68</v>
      </c>
      <c r="G702">
        <v>72</v>
      </c>
      <c r="H702" t="s">
        <v>961</v>
      </c>
      <c r="I702">
        <v>2022</v>
      </c>
      <c r="J702">
        <v>2023</v>
      </c>
      <c r="K702">
        <v>5</v>
      </c>
      <c r="L702">
        <v>77</v>
      </c>
      <c r="M702" t="s">
        <v>80</v>
      </c>
      <c r="N702">
        <v>72</v>
      </c>
      <c r="O702">
        <v>89.18</v>
      </c>
      <c r="P702" t="s">
        <v>62</v>
      </c>
      <c r="Q702">
        <v>5</v>
      </c>
      <c r="R702">
        <v>96.02</v>
      </c>
      <c r="S702" t="s">
        <v>97</v>
      </c>
      <c r="T702">
        <v>2</v>
      </c>
      <c r="U702">
        <v>91.98</v>
      </c>
      <c r="V702" t="s">
        <v>98</v>
      </c>
      <c r="W702">
        <v>72</v>
      </c>
      <c r="X702">
        <v>89.21</v>
      </c>
      <c r="Y702" t="s">
        <v>62</v>
      </c>
      <c r="Z702">
        <v>5</v>
      </c>
      <c r="AA702">
        <v>96.03</v>
      </c>
      <c r="AB702" t="s">
        <v>97</v>
      </c>
      <c r="AC702">
        <v>2</v>
      </c>
      <c r="AD702">
        <v>91.99</v>
      </c>
      <c r="AE702" t="s">
        <v>98</v>
      </c>
    </row>
    <row r="703" spans="1:31">
      <c r="A703">
        <v>702</v>
      </c>
      <c r="B703" t="s">
        <v>3901</v>
      </c>
      <c r="C703" t="s">
        <v>3902</v>
      </c>
      <c r="D703" t="s">
        <v>3903</v>
      </c>
      <c r="E703" t="s">
        <v>1981</v>
      </c>
      <c r="F703" t="s">
        <v>1970</v>
      </c>
      <c r="G703">
        <v>72</v>
      </c>
      <c r="H703" t="s">
        <v>27763</v>
      </c>
      <c r="I703">
        <v>2021</v>
      </c>
      <c r="J703">
        <v>2024</v>
      </c>
      <c r="K703">
        <v>8</v>
      </c>
      <c r="L703">
        <v>87.79</v>
      </c>
      <c r="M703" t="s">
        <v>51</v>
      </c>
      <c r="N703">
        <v>72</v>
      </c>
      <c r="O703">
        <v>89.18</v>
      </c>
      <c r="P703" t="s">
        <v>62</v>
      </c>
      <c r="Q703">
        <v>3</v>
      </c>
      <c r="R703">
        <v>89.22</v>
      </c>
      <c r="S703" t="s">
        <v>62</v>
      </c>
      <c r="T703">
        <v>2</v>
      </c>
      <c r="U703">
        <v>91.98</v>
      </c>
      <c r="V703" t="s">
        <v>98</v>
      </c>
      <c r="W703">
        <v>72</v>
      </c>
      <c r="X703">
        <v>89.21</v>
      </c>
      <c r="Y703" t="s">
        <v>62</v>
      </c>
      <c r="Z703">
        <v>3</v>
      </c>
      <c r="AA703">
        <v>89.24</v>
      </c>
      <c r="AB703" t="s">
        <v>62</v>
      </c>
      <c r="AC703">
        <v>2</v>
      </c>
      <c r="AD703">
        <v>91.99</v>
      </c>
      <c r="AE703" t="s">
        <v>98</v>
      </c>
    </row>
    <row r="704" spans="1:31">
      <c r="A704">
        <v>703</v>
      </c>
      <c r="B704" t="s">
        <v>3904</v>
      </c>
      <c r="C704" t="s">
        <v>3905</v>
      </c>
      <c r="D704" t="s">
        <v>3906</v>
      </c>
      <c r="E704" t="s">
        <v>3907</v>
      </c>
      <c r="F704" t="s">
        <v>3908</v>
      </c>
      <c r="G704">
        <v>72</v>
      </c>
      <c r="H704" t="s">
        <v>27764</v>
      </c>
      <c r="I704">
        <v>2022</v>
      </c>
      <c r="J704">
        <v>2023</v>
      </c>
      <c r="K704">
        <v>9</v>
      </c>
      <c r="L704">
        <v>89.83</v>
      </c>
      <c r="M704" t="s">
        <v>86</v>
      </c>
      <c r="N704">
        <v>72</v>
      </c>
      <c r="O704">
        <v>89.18</v>
      </c>
      <c r="P704" t="s">
        <v>62</v>
      </c>
      <c r="Q704">
        <v>5</v>
      </c>
      <c r="R704">
        <v>96.02</v>
      </c>
      <c r="S704" t="s">
        <v>97</v>
      </c>
      <c r="T704">
        <v>4</v>
      </c>
      <c r="U704">
        <v>96.8</v>
      </c>
      <c r="V704" t="s">
        <v>22</v>
      </c>
      <c r="W704">
        <v>72</v>
      </c>
      <c r="X704">
        <v>89.21</v>
      </c>
      <c r="Y704" t="s">
        <v>62</v>
      </c>
      <c r="Z704">
        <v>5</v>
      </c>
      <c r="AA704">
        <v>96.03</v>
      </c>
      <c r="AB704" t="s">
        <v>97</v>
      </c>
      <c r="AC704">
        <v>4</v>
      </c>
      <c r="AD704">
        <v>96.83</v>
      </c>
      <c r="AE704" t="s">
        <v>22</v>
      </c>
    </row>
    <row r="705" spans="1:31">
      <c r="A705">
        <v>704</v>
      </c>
      <c r="B705" t="s">
        <v>3909</v>
      </c>
      <c r="C705" t="s">
        <v>3910</v>
      </c>
      <c r="D705" t="s">
        <v>3911</v>
      </c>
      <c r="E705" t="s">
        <v>3912</v>
      </c>
      <c r="F705" t="s">
        <v>3913</v>
      </c>
      <c r="G705">
        <v>72</v>
      </c>
      <c r="H705" t="s">
        <v>27765</v>
      </c>
      <c r="I705">
        <v>2022</v>
      </c>
      <c r="J705">
        <v>2023</v>
      </c>
      <c r="K705">
        <v>2</v>
      </c>
      <c r="L705">
        <v>50.7</v>
      </c>
      <c r="M705" t="s">
        <v>300</v>
      </c>
      <c r="N705">
        <v>72</v>
      </c>
      <c r="O705">
        <v>89.18</v>
      </c>
      <c r="P705" t="s">
        <v>62</v>
      </c>
      <c r="Q705">
        <v>2</v>
      </c>
      <c r="R705">
        <v>81.349999999999994</v>
      </c>
      <c r="S705" t="s">
        <v>214</v>
      </c>
      <c r="T705">
        <v>2</v>
      </c>
      <c r="U705">
        <v>91.98</v>
      </c>
      <c r="V705" t="s">
        <v>98</v>
      </c>
      <c r="W705">
        <v>72</v>
      </c>
      <c r="X705">
        <v>89.21</v>
      </c>
      <c r="Y705" t="s">
        <v>62</v>
      </c>
      <c r="Z705">
        <v>2</v>
      </c>
      <c r="AA705">
        <v>81.349999999999994</v>
      </c>
      <c r="AB705" t="s">
        <v>214</v>
      </c>
      <c r="AC705">
        <v>2</v>
      </c>
      <c r="AD705">
        <v>91.99</v>
      </c>
      <c r="AE705" t="s">
        <v>98</v>
      </c>
    </row>
    <row r="706" spans="1:31">
      <c r="A706">
        <v>705</v>
      </c>
      <c r="B706" t="s">
        <v>3914</v>
      </c>
      <c r="C706" t="s">
        <v>3915</v>
      </c>
      <c r="D706" t="s">
        <v>3916</v>
      </c>
      <c r="E706" t="s">
        <v>3222</v>
      </c>
      <c r="F706" t="s">
        <v>1475</v>
      </c>
      <c r="G706">
        <v>71</v>
      </c>
      <c r="H706" t="s">
        <v>27590</v>
      </c>
      <c r="I706">
        <v>2020</v>
      </c>
      <c r="J706">
        <v>2024</v>
      </c>
      <c r="K706">
        <v>50</v>
      </c>
      <c r="L706">
        <v>99.8</v>
      </c>
      <c r="M706" t="s">
        <v>16</v>
      </c>
      <c r="N706">
        <v>71</v>
      </c>
      <c r="O706">
        <v>89.05</v>
      </c>
      <c r="P706" t="s">
        <v>62</v>
      </c>
      <c r="Q706">
        <v>5</v>
      </c>
      <c r="R706">
        <v>96.02</v>
      </c>
      <c r="S706" t="s">
        <v>97</v>
      </c>
      <c r="T706">
        <v>1</v>
      </c>
      <c r="U706">
        <v>85.52</v>
      </c>
      <c r="V706" t="s">
        <v>196</v>
      </c>
      <c r="W706">
        <v>71</v>
      </c>
      <c r="X706">
        <v>89.1</v>
      </c>
      <c r="Y706" t="s">
        <v>62</v>
      </c>
      <c r="Z706">
        <v>5</v>
      </c>
      <c r="AA706">
        <v>96.03</v>
      </c>
      <c r="AB706" t="s">
        <v>97</v>
      </c>
      <c r="AC706">
        <v>1</v>
      </c>
      <c r="AD706">
        <v>85.52</v>
      </c>
      <c r="AE706" t="s">
        <v>196</v>
      </c>
    </row>
    <row r="707" spans="1:31">
      <c r="A707">
        <v>706</v>
      </c>
      <c r="B707" t="s">
        <v>3917</v>
      </c>
      <c r="C707" t="s">
        <v>3918</v>
      </c>
      <c r="D707" t="s">
        <v>3919</v>
      </c>
      <c r="E707" t="s">
        <v>3388</v>
      </c>
      <c r="F707" t="s">
        <v>3389</v>
      </c>
      <c r="G707">
        <v>71</v>
      </c>
      <c r="H707" t="s">
        <v>961</v>
      </c>
      <c r="I707">
        <v>2019</v>
      </c>
      <c r="J707">
        <v>2024</v>
      </c>
      <c r="K707">
        <v>15</v>
      </c>
      <c r="L707">
        <v>96.1</v>
      </c>
      <c r="M707" t="s">
        <v>97</v>
      </c>
      <c r="N707">
        <v>71</v>
      </c>
      <c r="O707">
        <v>89.05</v>
      </c>
      <c r="P707" t="s">
        <v>62</v>
      </c>
      <c r="Q707">
        <v>6</v>
      </c>
      <c r="R707">
        <v>97.67</v>
      </c>
      <c r="S707" t="s">
        <v>33</v>
      </c>
      <c r="T707">
        <v>3</v>
      </c>
      <c r="U707">
        <v>95.19</v>
      </c>
      <c r="V707" t="s">
        <v>49</v>
      </c>
      <c r="W707">
        <v>71</v>
      </c>
      <c r="X707">
        <v>89.1</v>
      </c>
      <c r="Y707" t="s">
        <v>62</v>
      </c>
      <c r="Z707">
        <v>6</v>
      </c>
      <c r="AA707">
        <v>97.67</v>
      </c>
      <c r="AB707" t="s">
        <v>33</v>
      </c>
      <c r="AC707">
        <v>3</v>
      </c>
      <c r="AD707">
        <v>95.23</v>
      </c>
      <c r="AE707" t="s">
        <v>49</v>
      </c>
    </row>
    <row r="708" spans="1:31">
      <c r="A708">
        <v>707</v>
      </c>
      <c r="B708" t="s">
        <v>3920</v>
      </c>
      <c r="C708" t="s">
        <v>3921</v>
      </c>
      <c r="D708" t="s">
        <v>3922</v>
      </c>
      <c r="E708" t="s">
        <v>3923</v>
      </c>
      <c r="F708" t="s">
        <v>3924</v>
      </c>
      <c r="G708">
        <v>71</v>
      </c>
      <c r="H708" t="s">
        <v>961</v>
      </c>
      <c r="I708">
        <v>2023</v>
      </c>
      <c r="J708">
        <v>2025</v>
      </c>
      <c r="K708">
        <v>43</v>
      </c>
      <c r="L708">
        <v>99.69</v>
      </c>
      <c r="M708" t="s">
        <v>16</v>
      </c>
      <c r="N708">
        <v>71</v>
      </c>
      <c r="O708">
        <v>89.05</v>
      </c>
      <c r="P708" t="s">
        <v>62</v>
      </c>
      <c r="Q708">
        <v>5</v>
      </c>
      <c r="R708">
        <v>96.02</v>
      </c>
      <c r="S708" t="s">
        <v>97</v>
      </c>
      <c r="T708">
        <v>2</v>
      </c>
      <c r="U708">
        <v>91.98</v>
      </c>
      <c r="V708" t="s">
        <v>98</v>
      </c>
      <c r="W708">
        <v>71</v>
      </c>
      <c r="X708">
        <v>89.1</v>
      </c>
      <c r="Y708" t="s">
        <v>62</v>
      </c>
      <c r="Z708">
        <v>5</v>
      </c>
      <c r="AA708">
        <v>96.03</v>
      </c>
      <c r="AB708" t="s">
        <v>97</v>
      </c>
      <c r="AC708">
        <v>2</v>
      </c>
      <c r="AD708">
        <v>91.99</v>
      </c>
      <c r="AE708" t="s">
        <v>98</v>
      </c>
    </row>
    <row r="709" spans="1:31">
      <c r="A709">
        <v>708</v>
      </c>
      <c r="B709" t="s">
        <v>3925</v>
      </c>
      <c r="C709" t="s">
        <v>3926</v>
      </c>
      <c r="D709" t="s">
        <v>3927</v>
      </c>
      <c r="E709" t="s">
        <v>3928</v>
      </c>
      <c r="F709" t="s">
        <v>960</v>
      </c>
      <c r="G709">
        <v>71</v>
      </c>
      <c r="H709" t="s">
        <v>27460</v>
      </c>
      <c r="I709">
        <v>2019</v>
      </c>
      <c r="J709">
        <v>2024</v>
      </c>
      <c r="K709">
        <v>18</v>
      </c>
      <c r="L709">
        <v>97.25</v>
      </c>
      <c r="M709" t="s">
        <v>22</v>
      </c>
      <c r="N709">
        <v>71</v>
      </c>
      <c r="O709">
        <v>89.05</v>
      </c>
      <c r="P709" t="s">
        <v>62</v>
      </c>
      <c r="Q709">
        <v>4</v>
      </c>
      <c r="R709">
        <v>93.83</v>
      </c>
      <c r="S709" t="s">
        <v>50</v>
      </c>
      <c r="T709">
        <v>2</v>
      </c>
      <c r="U709">
        <v>91.98</v>
      </c>
      <c r="V709" t="s">
        <v>98</v>
      </c>
      <c r="W709">
        <v>71</v>
      </c>
      <c r="X709">
        <v>89.1</v>
      </c>
      <c r="Y709" t="s">
        <v>62</v>
      </c>
      <c r="Z709">
        <v>4</v>
      </c>
      <c r="AA709">
        <v>93.83</v>
      </c>
      <c r="AB709" t="s">
        <v>50</v>
      </c>
      <c r="AC709">
        <v>2</v>
      </c>
      <c r="AD709">
        <v>91.99</v>
      </c>
      <c r="AE709" t="s">
        <v>98</v>
      </c>
    </row>
    <row r="710" spans="1:31">
      <c r="A710">
        <v>709</v>
      </c>
      <c r="B710" t="s">
        <v>3929</v>
      </c>
      <c r="C710" t="s">
        <v>3930</v>
      </c>
      <c r="D710" t="s">
        <v>3931</v>
      </c>
      <c r="E710" t="s">
        <v>3932</v>
      </c>
      <c r="F710" t="s">
        <v>3933</v>
      </c>
      <c r="G710">
        <v>71</v>
      </c>
      <c r="H710" t="s">
        <v>1215</v>
      </c>
      <c r="I710">
        <v>2020</v>
      </c>
      <c r="J710">
        <v>2020</v>
      </c>
      <c r="K710">
        <v>1</v>
      </c>
      <c r="L710">
        <v>32.119999999999997</v>
      </c>
      <c r="M710" t="s">
        <v>198</v>
      </c>
      <c r="N710">
        <v>71</v>
      </c>
      <c r="O710">
        <v>89.05</v>
      </c>
      <c r="P710" t="s">
        <v>62</v>
      </c>
      <c r="Q710">
        <v>1</v>
      </c>
      <c r="R710">
        <v>62.97</v>
      </c>
      <c r="S710" t="s">
        <v>197</v>
      </c>
      <c r="T710">
        <v>1</v>
      </c>
      <c r="U710">
        <v>85.52</v>
      </c>
      <c r="V710" t="s">
        <v>196</v>
      </c>
      <c r="W710">
        <v>70</v>
      </c>
      <c r="X710">
        <v>89</v>
      </c>
      <c r="Y710" t="s">
        <v>62</v>
      </c>
      <c r="Z710">
        <v>1</v>
      </c>
      <c r="AA710">
        <v>62.97</v>
      </c>
      <c r="AB710" t="s">
        <v>197</v>
      </c>
      <c r="AC710">
        <v>1</v>
      </c>
      <c r="AD710">
        <v>85.52</v>
      </c>
      <c r="AE710" t="s">
        <v>196</v>
      </c>
    </row>
    <row r="711" spans="1:31">
      <c r="A711">
        <v>710</v>
      </c>
      <c r="B711" t="s">
        <v>3934</v>
      </c>
      <c r="C711" t="s">
        <v>3935</v>
      </c>
      <c r="D711" t="s">
        <v>3936</v>
      </c>
      <c r="E711" t="s">
        <v>3937</v>
      </c>
      <c r="F711" t="s">
        <v>3938</v>
      </c>
      <c r="G711">
        <v>71</v>
      </c>
      <c r="H711" t="s">
        <v>27766</v>
      </c>
      <c r="I711">
        <v>2023</v>
      </c>
      <c r="J711">
        <v>2023</v>
      </c>
      <c r="K711">
        <v>5</v>
      </c>
      <c r="L711">
        <v>77</v>
      </c>
      <c r="M711" t="s">
        <v>80</v>
      </c>
      <c r="N711">
        <v>71</v>
      </c>
      <c r="O711">
        <v>89.05</v>
      </c>
      <c r="P711" t="s">
        <v>62</v>
      </c>
      <c r="Q711">
        <v>5</v>
      </c>
      <c r="R711">
        <v>96.02</v>
      </c>
      <c r="S711" t="s">
        <v>97</v>
      </c>
      <c r="T711">
        <v>5</v>
      </c>
      <c r="U711">
        <v>97.85</v>
      </c>
      <c r="V711" t="s">
        <v>33</v>
      </c>
      <c r="W711">
        <v>71</v>
      </c>
      <c r="X711">
        <v>89.1</v>
      </c>
      <c r="Y711" t="s">
        <v>62</v>
      </c>
      <c r="Z711">
        <v>5</v>
      </c>
      <c r="AA711">
        <v>96.03</v>
      </c>
      <c r="AB711" t="s">
        <v>97</v>
      </c>
      <c r="AC711">
        <v>5</v>
      </c>
      <c r="AD711">
        <v>97.85</v>
      </c>
      <c r="AE711" t="s">
        <v>33</v>
      </c>
    </row>
    <row r="712" spans="1:31">
      <c r="A712">
        <v>711</v>
      </c>
      <c r="B712" t="s">
        <v>3939</v>
      </c>
      <c r="C712" t="s">
        <v>3940</v>
      </c>
      <c r="D712" t="s">
        <v>3941</v>
      </c>
      <c r="E712" t="s">
        <v>3942</v>
      </c>
      <c r="F712" t="s">
        <v>3943</v>
      </c>
      <c r="G712">
        <v>70</v>
      </c>
      <c r="H712" t="s">
        <v>27767</v>
      </c>
      <c r="I712">
        <v>2019</v>
      </c>
      <c r="J712">
        <v>2023</v>
      </c>
      <c r="K712">
        <v>20</v>
      </c>
      <c r="L712">
        <v>97.9</v>
      </c>
      <c r="M712" t="s">
        <v>33</v>
      </c>
      <c r="N712">
        <v>70</v>
      </c>
      <c r="O712">
        <v>88.96</v>
      </c>
      <c r="P712" t="s">
        <v>62</v>
      </c>
      <c r="Q712">
        <v>5</v>
      </c>
      <c r="R712">
        <v>96.02</v>
      </c>
      <c r="S712" t="s">
        <v>97</v>
      </c>
      <c r="T712">
        <v>4</v>
      </c>
      <c r="U712">
        <v>96.8</v>
      </c>
      <c r="V712" t="s">
        <v>22</v>
      </c>
      <c r="W712">
        <v>70</v>
      </c>
      <c r="X712">
        <v>89</v>
      </c>
      <c r="Y712" t="s">
        <v>62</v>
      </c>
      <c r="Z712">
        <v>5</v>
      </c>
      <c r="AA712">
        <v>96.03</v>
      </c>
      <c r="AB712" t="s">
        <v>97</v>
      </c>
      <c r="AC712">
        <v>4</v>
      </c>
      <c r="AD712">
        <v>96.83</v>
      </c>
      <c r="AE712" t="s">
        <v>22</v>
      </c>
    </row>
    <row r="713" spans="1:31">
      <c r="A713">
        <v>712</v>
      </c>
      <c r="B713" t="s">
        <v>3944</v>
      </c>
      <c r="C713" t="s">
        <v>3945</v>
      </c>
      <c r="D713" t="s">
        <v>3946</v>
      </c>
      <c r="E713" t="s">
        <v>3947</v>
      </c>
      <c r="F713" t="s">
        <v>3948</v>
      </c>
      <c r="G713">
        <v>70</v>
      </c>
      <c r="H713" t="s">
        <v>961</v>
      </c>
      <c r="I713">
        <v>2020</v>
      </c>
      <c r="J713">
        <v>2021</v>
      </c>
      <c r="K713">
        <v>6</v>
      </c>
      <c r="L713">
        <v>81.52</v>
      </c>
      <c r="M713" t="s">
        <v>125</v>
      </c>
      <c r="N713">
        <v>70</v>
      </c>
      <c r="O713">
        <v>88.96</v>
      </c>
      <c r="P713" t="s">
        <v>62</v>
      </c>
      <c r="Q713">
        <v>3</v>
      </c>
      <c r="R713">
        <v>89.22</v>
      </c>
      <c r="S713" t="s">
        <v>62</v>
      </c>
      <c r="T713">
        <v>1</v>
      </c>
      <c r="U713">
        <v>85.52</v>
      </c>
      <c r="V713" t="s">
        <v>196</v>
      </c>
      <c r="W713">
        <v>70</v>
      </c>
      <c r="X713">
        <v>89</v>
      </c>
      <c r="Y713" t="s">
        <v>62</v>
      </c>
      <c r="Z713">
        <v>3</v>
      </c>
      <c r="AA713">
        <v>89.24</v>
      </c>
      <c r="AB713" t="s">
        <v>62</v>
      </c>
      <c r="AC713">
        <v>1</v>
      </c>
      <c r="AD713">
        <v>85.52</v>
      </c>
      <c r="AE713" t="s">
        <v>196</v>
      </c>
    </row>
    <row r="714" spans="1:31">
      <c r="A714">
        <v>713</v>
      </c>
      <c r="B714" t="s">
        <v>3949</v>
      </c>
      <c r="C714" t="s">
        <v>3950</v>
      </c>
      <c r="D714" t="s">
        <v>3951</v>
      </c>
      <c r="E714" t="s">
        <v>3388</v>
      </c>
      <c r="F714" t="s">
        <v>3389</v>
      </c>
      <c r="G714">
        <v>70</v>
      </c>
      <c r="H714" t="s">
        <v>27768</v>
      </c>
      <c r="I714">
        <v>2019</v>
      </c>
      <c r="J714">
        <v>2024</v>
      </c>
      <c r="K714">
        <v>37</v>
      </c>
      <c r="L714">
        <v>99.53</v>
      </c>
      <c r="M714" t="s">
        <v>16</v>
      </c>
      <c r="N714">
        <v>70</v>
      </c>
      <c r="O714">
        <v>88.96</v>
      </c>
      <c r="P714" t="s">
        <v>62</v>
      </c>
      <c r="Q714">
        <v>5</v>
      </c>
      <c r="R714">
        <v>96.02</v>
      </c>
      <c r="S714" t="s">
        <v>97</v>
      </c>
      <c r="T714">
        <v>1</v>
      </c>
      <c r="U714">
        <v>85.52</v>
      </c>
      <c r="V714" t="s">
        <v>196</v>
      </c>
      <c r="W714">
        <v>68</v>
      </c>
      <c r="X714">
        <v>88.74</v>
      </c>
      <c r="Y714" t="s">
        <v>62</v>
      </c>
      <c r="Z714">
        <v>5</v>
      </c>
      <c r="AA714">
        <v>96.03</v>
      </c>
      <c r="AB714" t="s">
        <v>97</v>
      </c>
      <c r="AC714">
        <v>1</v>
      </c>
      <c r="AD714">
        <v>85.52</v>
      </c>
      <c r="AE714" t="s">
        <v>196</v>
      </c>
    </row>
    <row r="715" spans="1:31">
      <c r="A715">
        <v>714</v>
      </c>
      <c r="B715" t="s">
        <v>3952</v>
      </c>
      <c r="C715" t="s">
        <v>3953</v>
      </c>
      <c r="D715" t="s">
        <v>3954</v>
      </c>
      <c r="E715" t="s">
        <v>55</v>
      </c>
      <c r="F715" t="s">
        <v>56</v>
      </c>
      <c r="G715">
        <v>70</v>
      </c>
      <c r="H715" t="s">
        <v>27769</v>
      </c>
      <c r="I715">
        <v>2019</v>
      </c>
      <c r="J715">
        <v>2024</v>
      </c>
      <c r="K715">
        <v>5</v>
      </c>
      <c r="L715">
        <v>77</v>
      </c>
      <c r="M715" t="s">
        <v>80</v>
      </c>
      <c r="N715">
        <v>70</v>
      </c>
      <c r="O715">
        <v>88.96</v>
      </c>
      <c r="P715" t="s">
        <v>62</v>
      </c>
      <c r="Q715">
        <v>3</v>
      </c>
      <c r="R715">
        <v>89.22</v>
      </c>
      <c r="S715" t="s">
        <v>62</v>
      </c>
      <c r="T715">
        <v>2</v>
      </c>
      <c r="U715">
        <v>91.98</v>
      </c>
      <c r="V715" t="s">
        <v>98</v>
      </c>
      <c r="W715">
        <v>70</v>
      </c>
      <c r="X715">
        <v>89</v>
      </c>
      <c r="Y715" t="s">
        <v>62</v>
      </c>
      <c r="Z715">
        <v>3</v>
      </c>
      <c r="AA715">
        <v>89.24</v>
      </c>
      <c r="AB715" t="s">
        <v>62</v>
      </c>
      <c r="AC715">
        <v>2</v>
      </c>
      <c r="AD715">
        <v>91.99</v>
      </c>
      <c r="AE715" t="s">
        <v>98</v>
      </c>
    </row>
    <row r="716" spans="1:31">
      <c r="A716">
        <v>715</v>
      </c>
      <c r="B716" t="s">
        <v>3955</v>
      </c>
      <c r="C716" t="s">
        <v>3956</v>
      </c>
      <c r="D716" t="s">
        <v>3957</v>
      </c>
      <c r="E716" t="s">
        <v>3958</v>
      </c>
      <c r="F716" t="s">
        <v>3959</v>
      </c>
      <c r="G716">
        <v>70</v>
      </c>
      <c r="H716" t="s">
        <v>27770</v>
      </c>
      <c r="I716">
        <v>2022</v>
      </c>
      <c r="J716">
        <v>2023</v>
      </c>
      <c r="K716">
        <v>5</v>
      </c>
      <c r="L716">
        <v>77</v>
      </c>
      <c r="M716" t="s">
        <v>80</v>
      </c>
      <c r="N716">
        <v>70</v>
      </c>
      <c r="O716">
        <v>88.96</v>
      </c>
      <c r="P716" t="s">
        <v>62</v>
      </c>
      <c r="Q716">
        <v>3</v>
      </c>
      <c r="R716">
        <v>89.22</v>
      </c>
      <c r="S716" t="s">
        <v>62</v>
      </c>
      <c r="T716">
        <v>2</v>
      </c>
      <c r="U716">
        <v>91.98</v>
      </c>
      <c r="V716" t="s">
        <v>98</v>
      </c>
      <c r="W716">
        <v>70</v>
      </c>
      <c r="X716">
        <v>89</v>
      </c>
      <c r="Y716" t="s">
        <v>62</v>
      </c>
      <c r="Z716">
        <v>3</v>
      </c>
      <c r="AA716">
        <v>89.24</v>
      </c>
      <c r="AB716" t="s">
        <v>62</v>
      </c>
      <c r="AC716">
        <v>2</v>
      </c>
      <c r="AD716">
        <v>91.99</v>
      </c>
      <c r="AE716" t="s">
        <v>98</v>
      </c>
    </row>
    <row r="717" spans="1:31">
      <c r="A717">
        <v>716</v>
      </c>
      <c r="B717" t="s">
        <v>3960</v>
      </c>
      <c r="C717" t="s">
        <v>3961</v>
      </c>
      <c r="D717" t="s">
        <v>3962</v>
      </c>
      <c r="E717" t="s">
        <v>3963</v>
      </c>
      <c r="F717" t="s">
        <v>68</v>
      </c>
      <c r="G717">
        <v>69</v>
      </c>
      <c r="H717" t="s">
        <v>961</v>
      </c>
      <c r="I717">
        <v>2019</v>
      </c>
      <c r="J717">
        <v>2019</v>
      </c>
      <c r="K717">
        <v>1</v>
      </c>
      <c r="L717">
        <v>32.119999999999997</v>
      </c>
      <c r="M717" t="s">
        <v>198</v>
      </c>
      <c r="N717">
        <v>69</v>
      </c>
      <c r="O717">
        <v>88.88</v>
      </c>
      <c r="P717" t="s">
        <v>62</v>
      </c>
      <c r="Q717">
        <v>1</v>
      </c>
      <c r="R717">
        <v>62.97</v>
      </c>
      <c r="S717" t="s">
        <v>197</v>
      </c>
      <c r="T717">
        <v>1</v>
      </c>
      <c r="U717">
        <v>85.52</v>
      </c>
      <c r="V717" t="s">
        <v>196</v>
      </c>
      <c r="W717">
        <v>69</v>
      </c>
      <c r="X717">
        <v>88.93</v>
      </c>
      <c r="Y717" t="s">
        <v>62</v>
      </c>
      <c r="Z717">
        <v>1</v>
      </c>
      <c r="AA717">
        <v>62.97</v>
      </c>
      <c r="AB717" t="s">
        <v>197</v>
      </c>
      <c r="AC717">
        <v>1</v>
      </c>
      <c r="AD717">
        <v>85.52</v>
      </c>
      <c r="AE717" t="s">
        <v>196</v>
      </c>
    </row>
    <row r="718" spans="1:31">
      <c r="A718">
        <v>717</v>
      </c>
      <c r="B718" t="s">
        <v>3964</v>
      </c>
      <c r="C718" t="s">
        <v>3965</v>
      </c>
      <c r="D718" t="s">
        <v>3966</v>
      </c>
      <c r="E718" t="s">
        <v>1542</v>
      </c>
      <c r="F718" t="s">
        <v>1636</v>
      </c>
      <c r="G718">
        <v>69</v>
      </c>
      <c r="H718" t="s">
        <v>961</v>
      </c>
      <c r="I718">
        <v>2020</v>
      </c>
      <c r="J718">
        <v>2024</v>
      </c>
      <c r="K718">
        <v>6</v>
      </c>
      <c r="L718">
        <v>81.52</v>
      </c>
      <c r="M718" t="s">
        <v>125</v>
      </c>
      <c r="N718">
        <v>69</v>
      </c>
      <c r="O718">
        <v>88.88</v>
      </c>
      <c r="P718" t="s">
        <v>62</v>
      </c>
      <c r="Q718">
        <v>3</v>
      </c>
      <c r="R718">
        <v>89.22</v>
      </c>
      <c r="S718" t="s">
        <v>62</v>
      </c>
      <c r="T718">
        <v>2</v>
      </c>
      <c r="U718">
        <v>91.98</v>
      </c>
      <c r="V718" t="s">
        <v>98</v>
      </c>
      <c r="W718">
        <v>69</v>
      </c>
      <c r="X718">
        <v>88.93</v>
      </c>
      <c r="Y718" t="s">
        <v>62</v>
      </c>
      <c r="Z718">
        <v>3</v>
      </c>
      <c r="AA718">
        <v>89.24</v>
      </c>
      <c r="AB718" t="s">
        <v>62</v>
      </c>
      <c r="AC718">
        <v>2</v>
      </c>
      <c r="AD718">
        <v>91.99</v>
      </c>
      <c r="AE718" t="s">
        <v>98</v>
      </c>
    </row>
    <row r="719" spans="1:31">
      <c r="A719">
        <v>718</v>
      </c>
      <c r="B719" t="s">
        <v>3967</v>
      </c>
      <c r="C719" t="s">
        <v>3968</v>
      </c>
      <c r="D719" t="s">
        <v>3969</v>
      </c>
      <c r="E719" t="s">
        <v>3970</v>
      </c>
      <c r="F719" t="s">
        <v>3971</v>
      </c>
      <c r="G719">
        <v>69</v>
      </c>
      <c r="H719" t="s">
        <v>961</v>
      </c>
      <c r="I719">
        <v>2020</v>
      </c>
      <c r="J719">
        <v>2023</v>
      </c>
      <c r="K719">
        <v>10</v>
      </c>
      <c r="L719">
        <v>91.54</v>
      </c>
      <c r="M719" t="s">
        <v>98</v>
      </c>
      <c r="N719">
        <v>69</v>
      </c>
      <c r="O719">
        <v>88.88</v>
      </c>
      <c r="P719" t="s">
        <v>62</v>
      </c>
      <c r="Q719">
        <v>4</v>
      </c>
      <c r="R719">
        <v>93.83</v>
      </c>
      <c r="S719" t="s">
        <v>50</v>
      </c>
      <c r="T719">
        <v>2</v>
      </c>
      <c r="U719">
        <v>91.98</v>
      </c>
      <c r="V719" t="s">
        <v>98</v>
      </c>
      <c r="W719">
        <v>69</v>
      </c>
      <c r="X719">
        <v>88.93</v>
      </c>
      <c r="Y719" t="s">
        <v>62</v>
      </c>
      <c r="Z719">
        <v>4</v>
      </c>
      <c r="AA719">
        <v>93.83</v>
      </c>
      <c r="AB719" t="s">
        <v>50</v>
      </c>
      <c r="AC719">
        <v>2</v>
      </c>
      <c r="AD719">
        <v>91.99</v>
      </c>
      <c r="AE719" t="s">
        <v>98</v>
      </c>
    </row>
    <row r="720" spans="1:31">
      <c r="A720">
        <v>719</v>
      </c>
      <c r="B720" t="s">
        <v>3972</v>
      </c>
      <c r="C720" t="s">
        <v>3973</v>
      </c>
      <c r="D720" t="s">
        <v>3974</v>
      </c>
      <c r="E720" t="s">
        <v>3975</v>
      </c>
      <c r="F720" t="s">
        <v>3976</v>
      </c>
      <c r="G720">
        <v>69</v>
      </c>
      <c r="H720" t="s">
        <v>27771</v>
      </c>
      <c r="I720">
        <v>2020</v>
      </c>
      <c r="J720">
        <v>2023</v>
      </c>
      <c r="K720">
        <v>5</v>
      </c>
      <c r="L720">
        <v>77</v>
      </c>
      <c r="M720" t="s">
        <v>80</v>
      </c>
      <c r="N720">
        <v>69</v>
      </c>
      <c r="O720">
        <v>88.88</v>
      </c>
      <c r="P720" t="s">
        <v>62</v>
      </c>
      <c r="Q720">
        <v>2</v>
      </c>
      <c r="R720">
        <v>81.349999999999994</v>
      </c>
      <c r="S720" t="s">
        <v>214</v>
      </c>
      <c r="T720">
        <v>1</v>
      </c>
      <c r="U720">
        <v>85.52</v>
      </c>
      <c r="V720" t="s">
        <v>196</v>
      </c>
      <c r="W720">
        <v>68</v>
      </c>
      <c r="X720">
        <v>88.74</v>
      </c>
      <c r="Y720" t="s">
        <v>62</v>
      </c>
      <c r="Z720">
        <v>2</v>
      </c>
      <c r="AA720">
        <v>81.349999999999994</v>
      </c>
      <c r="AB720" t="s">
        <v>214</v>
      </c>
      <c r="AC720">
        <v>1</v>
      </c>
      <c r="AD720">
        <v>85.52</v>
      </c>
      <c r="AE720" t="s">
        <v>196</v>
      </c>
    </row>
    <row r="721" spans="1:31">
      <c r="A721">
        <v>720</v>
      </c>
      <c r="B721" t="s">
        <v>3977</v>
      </c>
      <c r="C721" t="s">
        <v>3978</v>
      </c>
      <c r="D721" t="s">
        <v>3979</v>
      </c>
      <c r="E721" t="s">
        <v>3980</v>
      </c>
      <c r="F721" t="s">
        <v>3981</v>
      </c>
      <c r="G721">
        <v>69</v>
      </c>
      <c r="H721" t="s">
        <v>27772</v>
      </c>
      <c r="I721">
        <v>2021</v>
      </c>
      <c r="J721">
        <v>2024</v>
      </c>
      <c r="K721">
        <v>5</v>
      </c>
      <c r="L721">
        <v>77</v>
      </c>
      <c r="M721" t="s">
        <v>80</v>
      </c>
      <c r="N721">
        <v>69</v>
      </c>
      <c r="O721">
        <v>88.88</v>
      </c>
      <c r="P721" t="s">
        <v>62</v>
      </c>
      <c r="Q721">
        <v>2</v>
      </c>
      <c r="R721">
        <v>81.349999999999994</v>
      </c>
      <c r="S721" t="s">
        <v>214</v>
      </c>
      <c r="T721">
        <v>1</v>
      </c>
      <c r="U721">
        <v>85.52</v>
      </c>
      <c r="V721" t="s">
        <v>196</v>
      </c>
      <c r="W721">
        <v>69</v>
      </c>
      <c r="X721">
        <v>88.93</v>
      </c>
      <c r="Y721" t="s">
        <v>62</v>
      </c>
      <c r="Z721">
        <v>2</v>
      </c>
      <c r="AA721">
        <v>81.349999999999994</v>
      </c>
      <c r="AB721" t="s">
        <v>214</v>
      </c>
      <c r="AC721">
        <v>1</v>
      </c>
      <c r="AD721">
        <v>85.52</v>
      </c>
      <c r="AE721" t="s">
        <v>196</v>
      </c>
    </row>
    <row r="722" spans="1:31">
      <c r="A722">
        <v>721</v>
      </c>
      <c r="B722" t="s">
        <v>3982</v>
      </c>
      <c r="C722" t="s">
        <v>3983</v>
      </c>
      <c r="D722" t="s">
        <v>3984</v>
      </c>
      <c r="E722" t="s">
        <v>3985</v>
      </c>
      <c r="F722" t="s">
        <v>3986</v>
      </c>
      <c r="G722">
        <v>69</v>
      </c>
      <c r="H722" t="s">
        <v>1215</v>
      </c>
      <c r="I722">
        <v>2021</v>
      </c>
      <c r="J722">
        <v>2024</v>
      </c>
      <c r="K722">
        <v>9</v>
      </c>
      <c r="L722">
        <v>89.83</v>
      </c>
      <c r="M722" t="s">
        <v>86</v>
      </c>
      <c r="N722">
        <v>69</v>
      </c>
      <c r="O722">
        <v>88.88</v>
      </c>
      <c r="P722" t="s">
        <v>62</v>
      </c>
      <c r="Q722">
        <v>6</v>
      </c>
      <c r="R722">
        <v>97.67</v>
      </c>
      <c r="S722" t="s">
        <v>33</v>
      </c>
      <c r="T722">
        <v>3</v>
      </c>
      <c r="U722">
        <v>95.19</v>
      </c>
      <c r="V722" t="s">
        <v>49</v>
      </c>
      <c r="W722">
        <v>69</v>
      </c>
      <c r="X722">
        <v>88.93</v>
      </c>
      <c r="Y722" t="s">
        <v>62</v>
      </c>
      <c r="Z722">
        <v>6</v>
      </c>
      <c r="AA722">
        <v>97.67</v>
      </c>
      <c r="AB722" t="s">
        <v>33</v>
      </c>
      <c r="AC722">
        <v>3</v>
      </c>
      <c r="AD722">
        <v>95.23</v>
      </c>
      <c r="AE722" t="s">
        <v>49</v>
      </c>
    </row>
    <row r="723" spans="1:31">
      <c r="A723">
        <v>722</v>
      </c>
      <c r="B723" t="s">
        <v>3987</v>
      </c>
      <c r="C723" t="s">
        <v>3988</v>
      </c>
      <c r="D723" t="s">
        <v>3989</v>
      </c>
      <c r="E723" t="s">
        <v>2883</v>
      </c>
      <c r="F723" t="s">
        <v>1258</v>
      </c>
      <c r="G723">
        <v>69</v>
      </c>
      <c r="H723" t="s">
        <v>961</v>
      </c>
      <c r="I723">
        <v>2019</v>
      </c>
      <c r="J723">
        <v>2021</v>
      </c>
      <c r="K723">
        <v>3</v>
      </c>
      <c r="L723">
        <v>62.47</v>
      </c>
      <c r="M723" t="s">
        <v>63</v>
      </c>
      <c r="N723">
        <v>69</v>
      </c>
      <c r="O723">
        <v>88.88</v>
      </c>
      <c r="P723" t="s">
        <v>62</v>
      </c>
      <c r="Q723">
        <v>2</v>
      </c>
      <c r="R723">
        <v>81.349999999999994</v>
      </c>
      <c r="S723" t="s">
        <v>214</v>
      </c>
      <c r="T723">
        <v>2</v>
      </c>
      <c r="U723">
        <v>91.98</v>
      </c>
      <c r="V723" t="s">
        <v>98</v>
      </c>
      <c r="W723">
        <v>69</v>
      </c>
      <c r="X723">
        <v>88.93</v>
      </c>
      <c r="Y723" t="s">
        <v>62</v>
      </c>
      <c r="Z723">
        <v>2</v>
      </c>
      <c r="AA723">
        <v>81.349999999999994</v>
      </c>
      <c r="AB723" t="s">
        <v>214</v>
      </c>
      <c r="AC723">
        <v>2</v>
      </c>
      <c r="AD723">
        <v>91.99</v>
      </c>
      <c r="AE723" t="s">
        <v>98</v>
      </c>
    </row>
    <row r="724" spans="1:31">
      <c r="A724">
        <v>723</v>
      </c>
      <c r="B724" t="s">
        <v>3990</v>
      </c>
      <c r="C724" t="s">
        <v>3991</v>
      </c>
      <c r="D724" t="s">
        <v>3992</v>
      </c>
      <c r="F724" t="s">
        <v>3993</v>
      </c>
      <c r="G724">
        <v>69</v>
      </c>
      <c r="H724" t="s">
        <v>27773</v>
      </c>
      <c r="I724">
        <v>2019</v>
      </c>
      <c r="J724">
        <v>2022</v>
      </c>
      <c r="K724">
        <v>12</v>
      </c>
      <c r="L724">
        <v>94.11</v>
      </c>
      <c r="M724" t="s">
        <v>50</v>
      </c>
      <c r="N724">
        <v>69</v>
      </c>
      <c r="O724">
        <v>88.88</v>
      </c>
      <c r="P724" t="s">
        <v>62</v>
      </c>
      <c r="Q724">
        <v>6</v>
      </c>
      <c r="R724">
        <v>97.67</v>
      </c>
      <c r="S724" t="s">
        <v>33</v>
      </c>
      <c r="T724">
        <v>3</v>
      </c>
      <c r="U724">
        <v>95.19</v>
      </c>
      <c r="V724" t="s">
        <v>49</v>
      </c>
      <c r="W724">
        <v>69</v>
      </c>
      <c r="X724">
        <v>88.93</v>
      </c>
      <c r="Y724" t="s">
        <v>62</v>
      </c>
      <c r="Z724">
        <v>6</v>
      </c>
      <c r="AA724">
        <v>97.67</v>
      </c>
      <c r="AB724" t="s">
        <v>33</v>
      </c>
      <c r="AC724">
        <v>3</v>
      </c>
      <c r="AD724">
        <v>95.23</v>
      </c>
      <c r="AE724" t="s">
        <v>49</v>
      </c>
    </row>
    <row r="725" spans="1:31">
      <c r="A725">
        <v>724</v>
      </c>
      <c r="B725" t="s">
        <v>3994</v>
      </c>
      <c r="C725" t="s">
        <v>3995</v>
      </c>
      <c r="D725" t="s">
        <v>3996</v>
      </c>
      <c r="E725" t="s">
        <v>3997</v>
      </c>
      <c r="F725" t="s">
        <v>3998</v>
      </c>
      <c r="G725">
        <v>69</v>
      </c>
      <c r="H725" t="s">
        <v>27774</v>
      </c>
      <c r="I725">
        <v>2020</v>
      </c>
      <c r="J725">
        <v>2024</v>
      </c>
      <c r="K725">
        <v>10</v>
      </c>
      <c r="L725">
        <v>91.54</v>
      </c>
      <c r="M725" t="s">
        <v>98</v>
      </c>
      <c r="N725">
        <v>69</v>
      </c>
      <c r="O725">
        <v>88.88</v>
      </c>
      <c r="P725" t="s">
        <v>62</v>
      </c>
      <c r="Q725">
        <v>4</v>
      </c>
      <c r="R725">
        <v>93.83</v>
      </c>
      <c r="S725" t="s">
        <v>50</v>
      </c>
      <c r="T725">
        <v>3</v>
      </c>
      <c r="U725">
        <v>95.19</v>
      </c>
      <c r="V725" t="s">
        <v>49</v>
      </c>
      <c r="W725">
        <v>69</v>
      </c>
      <c r="X725">
        <v>88.93</v>
      </c>
      <c r="Y725" t="s">
        <v>62</v>
      </c>
      <c r="Z725">
        <v>4</v>
      </c>
      <c r="AA725">
        <v>93.83</v>
      </c>
      <c r="AB725" t="s">
        <v>50</v>
      </c>
      <c r="AC725">
        <v>3</v>
      </c>
      <c r="AD725">
        <v>95.23</v>
      </c>
      <c r="AE725" t="s">
        <v>49</v>
      </c>
    </row>
    <row r="726" spans="1:31">
      <c r="A726">
        <v>725</v>
      </c>
      <c r="B726" t="s">
        <v>3999</v>
      </c>
      <c r="C726" t="s">
        <v>4000</v>
      </c>
      <c r="D726" t="s">
        <v>4001</v>
      </c>
      <c r="E726" t="s">
        <v>4002</v>
      </c>
      <c r="F726" t="s">
        <v>4003</v>
      </c>
      <c r="G726">
        <v>69</v>
      </c>
      <c r="H726" t="s">
        <v>1215</v>
      </c>
      <c r="I726">
        <v>2019</v>
      </c>
      <c r="J726">
        <v>2021</v>
      </c>
      <c r="K726">
        <v>3</v>
      </c>
      <c r="L726">
        <v>62.47</v>
      </c>
      <c r="M726" t="s">
        <v>63</v>
      </c>
      <c r="N726">
        <v>69</v>
      </c>
      <c r="O726">
        <v>88.88</v>
      </c>
      <c r="P726" t="s">
        <v>62</v>
      </c>
      <c r="Q726">
        <v>3</v>
      </c>
      <c r="R726">
        <v>89.22</v>
      </c>
      <c r="S726" t="s">
        <v>62</v>
      </c>
      <c r="T726">
        <v>3</v>
      </c>
      <c r="U726">
        <v>95.19</v>
      </c>
      <c r="V726" t="s">
        <v>49</v>
      </c>
      <c r="W726">
        <v>69</v>
      </c>
      <c r="X726">
        <v>88.93</v>
      </c>
      <c r="Y726" t="s">
        <v>62</v>
      </c>
      <c r="Z726">
        <v>3</v>
      </c>
      <c r="AA726">
        <v>89.24</v>
      </c>
      <c r="AB726" t="s">
        <v>62</v>
      </c>
      <c r="AC726">
        <v>3</v>
      </c>
      <c r="AD726">
        <v>95.23</v>
      </c>
      <c r="AE726" t="s">
        <v>49</v>
      </c>
    </row>
    <row r="727" spans="1:31">
      <c r="A727">
        <v>726</v>
      </c>
      <c r="B727" t="s">
        <v>4004</v>
      </c>
      <c r="C727" t="s">
        <v>4005</v>
      </c>
      <c r="D727" t="s">
        <v>4006</v>
      </c>
      <c r="E727" t="s">
        <v>4007</v>
      </c>
      <c r="F727" t="s">
        <v>4008</v>
      </c>
      <c r="G727">
        <v>69</v>
      </c>
      <c r="H727" t="s">
        <v>27471</v>
      </c>
      <c r="I727">
        <v>2019</v>
      </c>
      <c r="J727">
        <v>2024</v>
      </c>
      <c r="K727">
        <v>6</v>
      </c>
      <c r="L727">
        <v>81.52</v>
      </c>
      <c r="M727" t="s">
        <v>125</v>
      </c>
      <c r="N727">
        <v>69</v>
      </c>
      <c r="O727">
        <v>88.88</v>
      </c>
      <c r="P727" t="s">
        <v>62</v>
      </c>
      <c r="Q727">
        <v>3</v>
      </c>
      <c r="R727">
        <v>89.22</v>
      </c>
      <c r="S727" t="s">
        <v>62</v>
      </c>
      <c r="T727">
        <v>2</v>
      </c>
      <c r="U727">
        <v>91.98</v>
      </c>
      <c r="V727" t="s">
        <v>98</v>
      </c>
      <c r="W727">
        <v>69</v>
      </c>
      <c r="X727">
        <v>88.93</v>
      </c>
      <c r="Y727" t="s">
        <v>62</v>
      </c>
      <c r="Z727">
        <v>3</v>
      </c>
      <c r="AA727">
        <v>89.24</v>
      </c>
      <c r="AB727" t="s">
        <v>62</v>
      </c>
      <c r="AC727">
        <v>2</v>
      </c>
      <c r="AD727">
        <v>91.99</v>
      </c>
      <c r="AE727" t="s">
        <v>98</v>
      </c>
    </row>
    <row r="728" spans="1:31">
      <c r="A728">
        <v>727</v>
      </c>
      <c r="B728" t="s">
        <v>4009</v>
      </c>
      <c r="C728" t="s">
        <v>4010</v>
      </c>
      <c r="D728" t="s">
        <v>4011</v>
      </c>
      <c r="E728" t="s">
        <v>4012</v>
      </c>
      <c r="F728" t="s">
        <v>4013</v>
      </c>
      <c r="G728">
        <v>69</v>
      </c>
      <c r="H728" t="s">
        <v>27484</v>
      </c>
      <c r="I728">
        <v>2021</v>
      </c>
      <c r="J728">
        <v>2024</v>
      </c>
      <c r="K728">
        <v>6</v>
      </c>
      <c r="L728">
        <v>81.52</v>
      </c>
      <c r="M728" t="s">
        <v>125</v>
      </c>
      <c r="N728">
        <v>69</v>
      </c>
      <c r="O728">
        <v>88.88</v>
      </c>
      <c r="P728" t="s">
        <v>62</v>
      </c>
      <c r="Q728">
        <v>3</v>
      </c>
      <c r="R728">
        <v>89.22</v>
      </c>
      <c r="S728" t="s">
        <v>62</v>
      </c>
      <c r="T728">
        <v>2</v>
      </c>
      <c r="U728">
        <v>91.98</v>
      </c>
      <c r="V728" t="s">
        <v>98</v>
      </c>
      <c r="W728">
        <v>69</v>
      </c>
      <c r="X728">
        <v>88.93</v>
      </c>
      <c r="Y728" t="s">
        <v>62</v>
      </c>
      <c r="Z728">
        <v>3</v>
      </c>
      <c r="AA728">
        <v>89.24</v>
      </c>
      <c r="AB728" t="s">
        <v>62</v>
      </c>
      <c r="AC728">
        <v>2</v>
      </c>
      <c r="AD728">
        <v>91.99</v>
      </c>
      <c r="AE728" t="s">
        <v>98</v>
      </c>
    </row>
    <row r="729" spans="1:31">
      <c r="A729">
        <v>728</v>
      </c>
      <c r="B729" t="s">
        <v>215</v>
      </c>
      <c r="C729" t="s">
        <v>216</v>
      </c>
      <c r="D729" t="s">
        <v>217</v>
      </c>
      <c r="E729" t="s">
        <v>218</v>
      </c>
      <c r="F729" t="s">
        <v>219</v>
      </c>
      <c r="G729">
        <v>68</v>
      </c>
      <c r="H729" t="s">
        <v>27209</v>
      </c>
      <c r="I729">
        <v>2023</v>
      </c>
      <c r="J729">
        <v>2024</v>
      </c>
      <c r="K729">
        <v>6</v>
      </c>
      <c r="L729">
        <v>81.52</v>
      </c>
      <c r="M729" t="s">
        <v>125</v>
      </c>
      <c r="N729">
        <v>68</v>
      </c>
      <c r="O729">
        <v>88.68</v>
      </c>
      <c r="P729" t="s">
        <v>62</v>
      </c>
      <c r="Q729">
        <v>2</v>
      </c>
      <c r="R729">
        <v>81.349999999999994</v>
      </c>
      <c r="S729" t="s">
        <v>214</v>
      </c>
      <c r="T729">
        <v>2</v>
      </c>
      <c r="U729">
        <v>91.98</v>
      </c>
      <c r="V729" t="s">
        <v>98</v>
      </c>
      <c r="W729">
        <v>68</v>
      </c>
      <c r="X729">
        <v>88.74</v>
      </c>
      <c r="Y729" t="s">
        <v>62</v>
      </c>
      <c r="Z729">
        <v>2</v>
      </c>
      <c r="AA729">
        <v>81.349999999999994</v>
      </c>
      <c r="AB729" t="s">
        <v>214</v>
      </c>
      <c r="AC729">
        <v>2</v>
      </c>
      <c r="AD729">
        <v>91.99</v>
      </c>
      <c r="AE729" t="s">
        <v>98</v>
      </c>
    </row>
    <row r="730" spans="1:31">
      <c r="A730">
        <v>729</v>
      </c>
      <c r="B730" t="s">
        <v>4014</v>
      </c>
      <c r="C730" t="s">
        <v>4015</v>
      </c>
      <c r="D730" t="s">
        <v>4016</v>
      </c>
      <c r="E730" t="s">
        <v>4017</v>
      </c>
      <c r="F730" t="s">
        <v>4018</v>
      </c>
      <c r="G730">
        <v>68</v>
      </c>
      <c r="H730" t="s">
        <v>27775</v>
      </c>
      <c r="I730">
        <v>2019</v>
      </c>
      <c r="J730">
        <v>2024</v>
      </c>
      <c r="K730">
        <v>10</v>
      </c>
      <c r="L730">
        <v>91.54</v>
      </c>
      <c r="M730" t="s">
        <v>98</v>
      </c>
      <c r="N730">
        <v>69</v>
      </c>
      <c r="O730">
        <v>88.88</v>
      </c>
      <c r="P730" t="s">
        <v>62</v>
      </c>
      <c r="Q730">
        <v>4</v>
      </c>
      <c r="R730">
        <v>93.83</v>
      </c>
      <c r="S730" t="s">
        <v>50</v>
      </c>
      <c r="T730">
        <v>2</v>
      </c>
      <c r="U730">
        <v>91.98</v>
      </c>
      <c r="V730" t="s">
        <v>98</v>
      </c>
      <c r="W730">
        <v>69</v>
      </c>
      <c r="X730">
        <v>88.93</v>
      </c>
      <c r="Y730" t="s">
        <v>62</v>
      </c>
      <c r="Z730">
        <v>4</v>
      </c>
      <c r="AA730">
        <v>93.83</v>
      </c>
      <c r="AB730" t="s">
        <v>50</v>
      </c>
      <c r="AC730">
        <v>2</v>
      </c>
      <c r="AD730">
        <v>91.99</v>
      </c>
      <c r="AE730" t="s">
        <v>98</v>
      </c>
    </row>
    <row r="731" spans="1:31">
      <c r="A731">
        <v>730</v>
      </c>
      <c r="B731" t="s">
        <v>4019</v>
      </c>
      <c r="C731" t="s">
        <v>4020</v>
      </c>
      <c r="D731" t="s">
        <v>4021</v>
      </c>
      <c r="E731" t="s">
        <v>4022</v>
      </c>
      <c r="F731" t="s">
        <v>4023</v>
      </c>
      <c r="G731">
        <v>68</v>
      </c>
      <c r="H731" t="s">
        <v>1215</v>
      </c>
      <c r="I731">
        <v>2020</v>
      </c>
      <c r="J731">
        <v>2021</v>
      </c>
      <c r="K731">
        <v>5</v>
      </c>
      <c r="L731">
        <v>77</v>
      </c>
      <c r="M731" t="s">
        <v>80</v>
      </c>
      <c r="N731">
        <v>68</v>
      </c>
      <c r="O731">
        <v>88.68</v>
      </c>
      <c r="P731" t="s">
        <v>62</v>
      </c>
      <c r="Q731">
        <v>5</v>
      </c>
      <c r="R731">
        <v>96.02</v>
      </c>
      <c r="S731" t="s">
        <v>97</v>
      </c>
      <c r="T731">
        <v>3</v>
      </c>
      <c r="U731">
        <v>95.19</v>
      </c>
      <c r="V731" t="s">
        <v>49</v>
      </c>
      <c r="W731">
        <v>68</v>
      </c>
      <c r="X731">
        <v>88.74</v>
      </c>
      <c r="Y731" t="s">
        <v>62</v>
      </c>
      <c r="Z731">
        <v>5</v>
      </c>
      <c r="AA731">
        <v>96.03</v>
      </c>
      <c r="AB731" t="s">
        <v>97</v>
      </c>
      <c r="AC731">
        <v>3</v>
      </c>
      <c r="AD731">
        <v>95.23</v>
      </c>
      <c r="AE731" t="s">
        <v>49</v>
      </c>
    </row>
    <row r="732" spans="1:31">
      <c r="A732">
        <v>731</v>
      </c>
      <c r="B732" t="s">
        <v>4024</v>
      </c>
      <c r="C732" t="s">
        <v>4025</v>
      </c>
      <c r="D732" t="s">
        <v>4026</v>
      </c>
      <c r="E732" t="s">
        <v>4027</v>
      </c>
      <c r="F732" t="s">
        <v>4028</v>
      </c>
      <c r="G732">
        <v>68</v>
      </c>
      <c r="H732" t="s">
        <v>27776</v>
      </c>
      <c r="I732">
        <v>2019</v>
      </c>
      <c r="J732">
        <v>2024</v>
      </c>
      <c r="K732">
        <v>11</v>
      </c>
      <c r="L732">
        <v>93.06</v>
      </c>
      <c r="M732" t="s">
        <v>74</v>
      </c>
      <c r="N732">
        <v>68</v>
      </c>
      <c r="O732">
        <v>88.68</v>
      </c>
      <c r="P732" t="s">
        <v>62</v>
      </c>
      <c r="Q732">
        <v>5</v>
      </c>
      <c r="R732">
        <v>96.02</v>
      </c>
      <c r="S732" t="s">
        <v>97</v>
      </c>
      <c r="T732">
        <v>3</v>
      </c>
      <c r="U732">
        <v>95.19</v>
      </c>
      <c r="V732" t="s">
        <v>49</v>
      </c>
      <c r="W732">
        <v>68</v>
      </c>
      <c r="X732">
        <v>88.74</v>
      </c>
      <c r="Y732" t="s">
        <v>62</v>
      </c>
      <c r="Z732">
        <v>5</v>
      </c>
      <c r="AA732">
        <v>96.03</v>
      </c>
      <c r="AB732" t="s">
        <v>97</v>
      </c>
      <c r="AC732">
        <v>3</v>
      </c>
      <c r="AD732">
        <v>95.23</v>
      </c>
      <c r="AE732" t="s">
        <v>49</v>
      </c>
    </row>
    <row r="733" spans="1:31">
      <c r="A733">
        <v>732</v>
      </c>
      <c r="B733" t="s">
        <v>4029</v>
      </c>
      <c r="C733" t="s">
        <v>4030</v>
      </c>
      <c r="D733" t="s">
        <v>4031</v>
      </c>
      <c r="E733" t="s">
        <v>4032</v>
      </c>
      <c r="F733" t="s">
        <v>4033</v>
      </c>
      <c r="G733">
        <v>68</v>
      </c>
      <c r="H733" t="s">
        <v>27777</v>
      </c>
      <c r="I733">
        <v>2019</v>
      </c>
      <c r="J733">
        <v>2024</v>
      </c>
      <c r="K733">
        <v>30</v>
      </c>
      <c r="L733">
        <v>99.21</v>
      </c>
      <c r="M733" t="s">
        <v>16</v>
      </c>
      <c r="N733">
        <v>68</v>
      </c>
      <c r="O733">
        <v>88.68</v>
      </c>
      <c r="P733" t="s">
        <v>62</v>
      </c>
      <c r="Q733">
        <v>6</v>
      </c>
      <c r="R733">
        <v>97.67</v>
      </c>
      <c r="S733" t="s">
        <v>33</v>
      </c>
      <c r="T733">
        <v>1</v>
      </c>
      <c r="U733">
        <v>85.52</v>
      </c>
      <c r="V733" t="s">
        <v>196</v>
      </c>
      <c r="W733">
        <v>68</v>
      </c>
      <c r="X733">
        <v>88.74</v>
      </c>
      <c r="Y733" t="s">
        <v>62</v>
      </c>
      <c r="Z733">
        <v>6</v>
      </c>
      <c r="AA733">
        <v>97.67</v>
      </c>
      <c r="AB733" t="s">
        <v>33</v>
      </c>
      <c r="AC733">
        <v>1</v>
      </c>
      <c r="AD733">
        <v>85.52</v>
      </c>
      <c r="AE733" t="s">
        <v>196</v>
      </c>
    </row>
    <row r="734" spans="1:31">
      <c r="A734">
        <v>733</v>
      </c>
      <c r="B734" t="s">
        <v>4034</v>
      </c>
      <c r="C734" t="s">
        <v>4035</v>
      </c>
      <c r="D734" t="s">
        <v>4036</v>
      </c>
      <c r="E734" t="s">
        <v>4037</v>
      </c>
      <c r="F734" t="s">
        <v>4038</v>
      </c>
      <c r="G734">
        <v>68</v>
      </c>
      <c r="H734" t="s">
        <v>961</v>
      </c>
      <c r="I734">
        <v>2020</v>
      </c>
      <c r="J734">
        <v>2020</v>
      </c>
      <c r="K734">
        <v>1</v>
      </c>
      <c r="L734">
        <v>32.119999999999997</v>
      </c>
      <c r="M734" t="s">
        <v>198</v>
      </c>
      <c r="N734">
        <v>68</v>
      </c>
      <c r="O734">
        <v>88.68</v>
      </c>
      <c r="P734" t="s">
        <v>62</v>
      </c>
      <c r="Q734">
        <v>1</v>
      </c>
      <c r="R734">
        <v>62.97</v>
      </c>
      <c r="S734" t="s">
        <v>197</v>
      </c>
      <c r="T734">
        <v>1</v>
      </c>
      <c r="U734">
        <v>85.52</v>
      </c>
      <c r="V734" t="s">
        <v>196</v>
      </c>
      <c r="W734">
        <v>67</v>
      </c>
      <c r="X734">
        <v>88.57</v>
      </c>
      <c r="Y734" t="s">
        <v>62</v>
      </c>
      <c r="Z734">
        <v>1</v>
      </c>
      <c r="AA734">
        <v>62.97</v>
      </c>
      <c r="AB734" t="s">
        <v>197</v>
      </c>
      <c r="AC734">
        <v>1</v>
      </c>
      <c r="AD734">
        <v>85.52</v>
      </c>
      <c r="AE734" t="s">
        <v>196</v>
      </c>
    </row>
    <row r="735" spans="1:31">
      <c r="A735">
        <v>734</v>
      </c>
      <c r="B735" t="s">
        <v>4039</v>
      </c>
      <c r="C735" t="s">
        <v>4040</v>
      </c>
      <c r="D735" t="s">
        <v>4041</v>
      </c>
      <c r="E735" t="s">
        <v>4042</v>
      </c>
      <c r="F735" t="s">
        <v>3497</v>
      </c>
      <c r="G735">
        <v>68</v>
      </c>
      <c r="H735" t="s">
        <v>27778</v>
      </c>
      <c r="I735">
        <v>2020</v>
      </c>
      <c r="J735">
        <v>2024</v>
      </c>
      <c r="K735">
        <v>8</v>
      </c>
      <c r="L735">
        <v>87.79</v>
      </c>
      <c r="M735" t="s">
        <v>51</v>
      </c>
      <c r="N735">
        <v>68</v>
      </c>
      <c r="O735">
        <v>88.68</v>
      </c>
      <c r="P735" t="s">
        <v>62</v>
      </c>
      <c r="Q735">
        <v>4</v>
      </c>
      <c r="R735">
        <v>93.83</v>
      </c>
      <c r="S735" t="s">
        <v>50</v>
      </c>
      <c r="T735">
        <v>3</v>
      </c>
      <c r="U735">
        <v>95.19</v>
      </c>
      <c r="V735" t="s">
        <v>49</v>
      </c>
      <c r="W735">
        <v>68</v>
      </c>
      <c r="X735">
        <v>88.74</v>
      </c>
      <c r="Y735" t="s">
        <v>62</v>
      </c>
      <c r="Z735">
        <v>4</v>
      </c>
      <c r="AA735">
        <v>93.83</v>
      </c>
      <c r="AB735" t="s">
        <v>50</v>
      </c>
      <c r="AC735">
        <v>3</v>
      </c>
      <c r="AD735">
        <v>95.23</v>
      </c>
      <c r="AE735" t="s">
        <v>49</v>
      </c>
    </row>
    <row r="736" spans="1:31">
      <c r="A736">
        <v>735</v>
      </c>
      <c r="B736" t="s">
        <v>4043</v>
      </c>
      <c r="C736" t="s">
        <v>4044</v>
      </c>
      <c r="D736" t="s">
        <v>4045</v>
      </c>
      <c r="E736" t="s">
        <v>4046</v>
      </c>
      <c r="F736" t="s">
        <v>4047</v>
      </c>
      <c r="G736">
        <v>68</v>
      </c>
      <c r="H736" t="s">
        <v>27779</v>
      </c>
      <c r="I736">
        <v>2020</v>
      </c>
      <c r="J736">
        <v>2024</v>
      </c>
      <c r="K736">
        <v>20</v>
      </c>
      <c r="L736">
        <v>97.9</v>
      </c>
      <c r="M736" t="s">
        <v>33</v>
      </c>
      <c r="N736">
        <v>68</v>
      </c>
      <c r="O736">
        <v>88.68</v>
      </c>
      <c r="P736" t="s">
        <v>62</v>
      </c>
      <c r="Q736">
        <v>4</v>
      </c>
      <c r="R736">
        <v>93.83</v>
      </c>
      <c r="S736" t="s">
        <v>50</v>
      </c>
      <c r="T736">
        <v>2</v>
      </c>
      <c r="U736">
        <v>91.98</v>
      </c>
      <c r="V736" t="s">
        <v>98</v>
      </c>
      <c r="W736">
        <v>68</v>
      </c>
      <c r="X736">
        <v>88.74</v>
      </c>
      <c r="Y736" t="s">
        <v>62</v>
      </c>
      <c r="Z736">
        <v>4</v>
      </c>
      <c r="AA736">
        <v>93.83</v>
      </c>
      <c r="AB736" t="s">
        <v>50</v>
      </c>
      <c r="AC736">
        <v>2</v>
      </c>
      <c r="AD736">
        <v>91.99</v>
      </c>
      <c r="AE736" t="s">
        <v>98</v>
      </c>
    </row>
    <row r="737" spans="1:31">
      <c r="A737">
        <v>736</v>
      </c>
      <c r="B737" t="s">
        <v>4048</v>
      </c>
      <c r="C737" t="s">
        <v>4049</v>
      </c>
      <c r="D737" t="s">
        <v>4050</v>
      </c>
      <c r="E737" t="s">
        <v>500</v>
      </c>
      <c r="F737" t="s">
        <v>310</v>
      </c>
      <c r="G737">
        <v>68</v>
      </c>
      <c r="H737" t="s">
        <v>27780</v>
      </c>
      <c r="I737">
        <v>2021</v>
      </c>
      <c r="J737">
        <v>2021</v>
      </c>
      <c r="K737">
        <v>1</v>
      </c>
      <c r="L737">
        <v>32.119999999999997</v>
      </c>
      <c r="M737" t="s">
        <v>198</v>
      </c>
      <c r="N737">
        <v>68</v>
      </c>
      <c r="O737">
        <v>88.68</v>
      </c>
      <c r="P737" t="s">
        <v>62</v>
      </c>
      <c r="Q737">
        <v>1</v>
      </c>
      <c r="R737">
        <v>62.97</v>
      </c>
      <c r="S737" t="s">
        <v>197</v>
      </c>
      <c r="T737">
        <v>1</v>
      </c>
      <c r="U737">
        <v>85.52</v>
      </c>
      <c r="V737" t="s">
        <v>196</v>
      </c>
      <c r="W737">
        <v>68</v>
      </c>
      <c r="X737">
        <v>88.74</v>
      </c>
      <c r="Y737" t="s">
        <v>62</v>
      </c>
      <c r="Z737">
        <v>1</v>
      </c>
      <c r="AA737">
        <v>62.97</v>
      </c>
      <c r="AB737" t="s">
        <v>197</v>
      </c>
      <c r="AC737">
        <v>1</v>
      </c>
      <c r="AD737">
        <v>85.52</v>
      </c>
      <c r="AE737" t="s">
        <v>196</v>
      </c>
    </row>
    <row r="738" spans="1:31">
      <c r="A738">
        <v>737</v>
      </c>
      <c r="B738" t="s">
        <v>4051</v>
      </c>
      <c r="C738" t="s">
        <v>4052</v>
      </c>
      <c r="D738" t="s">
        <v>4053</v>
      </c>
      <c r="E738" t="s">
        <v>4054</v>
      </c>
      <c r="F738" t="s">
        <v>4055</v>
      </c>
      <c r="G738">
        <v>68</v>
      </c>
      <c r="H738" t="s">
        <v>27484</v>
      </c>
      <c r="I738">
        <v>2021</v>
      </c>
      <c r="J738">
        <v>2024</v>
      </c>
      <c r="K738">
        <v>6</v>
      </c>
      <c r="L738">
        <v>81.52</v>
      </c>
      <c r="M738" t="s">
        <v>125</v>
      </c>
      <c r="N738">
        <v>68</v>
      </c>
      <c r="O738">
        <v>88.68</v>
      </c>
      <c r="P738" t="s">
        <v>62</v>
      </c>
      <c r="Q738">
        <v>3</v>
      </c>
      <c r="R738">
        <v>89.22</v>
      </c>
      <c r="S738" t="s">
        <v>62</v>
      </c>
      <c r="T738">
        <v>1</v>
      </c>
      <c r="U738">
        <v>85.52</v>
      </c>
      <c r="V738" t="s">
        <v>196</v>
      </c>
      <c r="W738">
        <v>68</v>
      </c>
      <c r="X738">
        <v>88.74</v>
      </c>
      <c r="Y738" t="s">
        <v>62</v>
      </c>
      <c r="Z738">
        <v>3</v>
      </c>
      <c r="AA738">
        <v>89.24</v>
      </c>
      <c r="AB738" t="s">
        <v>62</v>
      </c>
      <c r="AC738">
        <v>1</v>
      </c>
      <c r="AD738">
        <v>85.52</v>
      </c>
      <c r="AE738" t="s">
        <v>196</v>
      </c>
    </row>
    <row r="739" spans="1:31">
      <c r="A739">
        <v>738</v>
      </c>
      <c r="B739" t="s">
        <v>4056</v>
      </c>
      <c r="C739" t="s">
        <v>4057</v>
      </c>
      <c r="D739" t="s">
        <v>4058</v>
      </c>
      <c r="E739" t="s">
        <v>1981</v>
      </c>
      <c r="F739" t="s">
        <v>4013</v>
      </c>
      <c r="G739">
        <v>68</v>
      </c>
      <c r="H739" t="s">
        <v>27781</v>
      </c>
      <c r="I739">
        <v>2022</v>
      </c>
      <c r="J739">
        <v>2024</v>
      </c>
      <c r="K739">
        <v>6</v>
      </c>
      <c r="L739">
        <v>81.52</v>
      </c>
      <c r="M739" t="s">
        <v>125</v>
      </c>
      <c r="N739">
        <v>68</v>
      </c>
      <c r="O739">
        <v>88.68</v>
      </c>
      <c r="P739" t="s">
        <v>62</v>
      </c>
      <c r="Q739">
        <v>3</v>
      </c>
      <c r="R739">
        <v>89.22</v>
      </c>
      <c r="S739" t="s">
        <v>62</v>
      </c>
      <c r="T739">
        <v>2</v>
      </c>
      <c r="U739">
        <v>91.98</v>
      </c>
      <c r="V739" t="s">
        <v>98</v>
      </c>
      <c r="W739">
        <v>67</v>
      </c>
      <c r="X739">
        <v>88.57</v>
      </c>
      <c r="Y739" t="s">
        <v>62</v>
      </c>
      <c r="Z739">
        <v>3</v>
      </c>
      <c r="AA739">
        <v>89.24</v>
      </c>
      <c r="AB739" t="s">
        <v>62</v>
      </c>
      <c r="AC739">
        <v>2</v>
      </c>
      <c r="AD739">
        <v>91.99</v>
      </c>
      <c r="AE739" t="s">
        <v>98</v>
      </c>
    </row>
    <row r="740" spans="1:31">
      <c r="A740">
        <v>739</v>
      </c>
      <c r="B740" t="s">
        <v>4059</v>
      </c>
      <c r="C740" t="s">
        <v>4060</v>
      </c>
      <c r="D740" t="s">
        <v>4061</v>
      </c>
      <c r="E740" t="s">
        <v>1423</v>
      </c>
      <c r="F740" t="s">
        <v>4062</v>
      </c>
      <c r="G740">
        <v>68</v>
      </c>
      <c r="H740" t="s">
        <v>961</v>
      </c>
      <c r="I740">
        <v>2021</v>
      </c>
      <c r="J740">
        <v>2024</v>
      </c>
      <c r="K740">
        <v>6</v>
      </c>
      <c r="L740">
        <v>81.52</v>
      </c>
      <c r="M740" t="s">
        <v>125</v>
      </c>
      <c r="N740">
        <v>68</v>
      </c>
      <c r="O740">
        <v>88.68</v>
      </c>
      <c r="P740" t="s">
        <v>62</v>
      </c>
      <c r="Q740">
        <v>3</v>
      </c>
      <c r="R740">
        <v>89.22</v>
      </c>
      <c r="S740" t="s">
        <v>62</v>
      </c>
      <c r="T740">
        <v>2</v>
      </c>
      <c r="U740">
        <v>91.98</v>
      </c>
      <c r="V740" t="s">
        <v>98</v>
      </c>
      <c r="W740">
        <v>68</v>
      </c>
      <c r="X740">
        <v>88.74</v>
      </c>
      <c r="Y740" t="s">
        <v>62</v>
      </c>
      <c r="Z740">
        <v>3</v>
      </c>
      <c r="AA740">
        <v>89.24</v>
      </c>
      <c r="AB740" t="s">
        <v>62</v>
      </c>
      <c r="AC740">
        <v>2</v>
      </c>
      <c r="AD740">
        <v>91.99</v>
      </c>
      <c r="AE740" t="s">
        <v>98</v>
      </c>
    </row>
    <row r="741" spans="1:31">
      <c r="A741">
        <v>740</v>
      </c>
      <c r="B741" t="s">
        <v>4063</v>
      </c>
      <c r="C741" t="s">
        <v>4064</v>
      </c>
      <c r="D741" t="s">
        <v>4065</v>
      </c>
      <c r="E741" t="s">
        <v>4066</v>
      </c>
      <c r="F741" t="s">
        <v>3433</v>
      </c>
      <c r="G741">
        <v>67</v>
      </c>
      <c r="H741" t="s">
        <v>1215</v>
      </c>
      <c r="I741">
        <v>2019</v>
      </c>
      <c r="J741">
        <v>2024</v>
      </c>
      <c r="K741">
        <v>23</v>
      </c>
      <c r="L741">
        <v>98.51</v>
      </c>
      <c r="M741" t="s">
        <v>16</v>
      </c>
      <c r="N741">
        <v>67</v>
      </c>
      <c r="O741">
        <v>88.51</v>
      </c>
      <c r="P741" t="s">
        <v>62</v>
      </c>
      <c r="Q741">
        <v>5</v>
      </c>
      <c r="R741">
        <v>96.02</v>
      </c>
      <c r="S741" t="s">
        <v>97</v>
      </c>
      <c r="T741">
        <v>2</v>
      </c>
      <c r="U741">
        <v>91.98</v>
      </c>
      <c r="V741" t="s">
        <v>98</v>
      </c>
      <c r="W741">
        <v>67</v>
      </c>
      <c r="X741">
        <v>88.57</v>
      </c>
      <c r="Y741" t="s">
        <v>62</v>
      </c>
      <c r="Z741">
        <v>5</v>
      </c>
      <c r="AA741">
        <v>96.03</v>
      </c>
      <c r="AB741" t="s">
        <v>97</v>
      </c>
      <c r="AC741">
        <v>2</v>
      </c>
      <c r="AD741">
        <v>91.99</v>
      </c>
      <c r="AE741" t="s">
        <v>98</v>
      </c>
    </row>
    <row r="742" spans="1:31">
      <c r="A742">
        <v>741</v>
      </c>
      <c r="B742" t="s">
        <v>4067</v>
      </c>
      <c r="C742" t="s">
        <v>4068</v>
      </c>
      <c r="D742" t="s">
        <v>4069</v>
      </c>
      <c r="E742" t="s">
        <v>4070</v>
      </c>
      <c r="F742" t="s">
        <v>4071</v>
      </c>
      <c r="G742">
        <v>67</v>
      </c>
      <c r="H742" t="s">
        <v>1353</v>
      </c>
      <c r="I742">
        <v>2019</v>
      </c>
      <c r="J742">
        <v>2021</v>
      </c>
      <c r="K742">
        <v>6</v>
      </c>
      <c r="L742">
        <v>81.52</v>
      </c>
      <c r="M742" t="s">
        <v>125</v>
      </c>
      <c r="N742">
        <v>67</v>
      </c>
      <c r="O742">
        <v>88.51</v>
      </c>
      <c r="P742" t="s">
        <v>62</v>
      </c>
      <c r="Q742">
        <v>4</v>
      </c>
      <c r="R742">
        <v>93.83</v>
      </c>
      <c r="S742" t="s">
        <v>50</v>
      </c>
      <c r="T742">
        <v>3</v>
      </c>
      <c r="U742">
        <v>95.19</v>
      </c>
      <c r="V742" t="s">
        <v>49</v>
      </c>
      <c r="W742">
        <v>66</v>
      </c>
      <c r="X742">
        <v>88.4</v>
      </c>
      <c r="Y742" t="s">
        <v>51</v>
      </c>
      <c r="Z742">
        <v>4</v>
      </c>
      <c r="AA742">
        <v>93.83</v>
      </c>
      <c r="AB742" t="s">
        <v>50</v>
      </c>
      <c r="AC742">
        <v>3</v>
      </c>
      <c r="AD742">
        <v>95.23</v>
      </c>
      <c r="AE742" t="s">
        <v>49</v>
      </c>
    </row>
    <row r="743" spans="1:31">
      <c r="A743">
        <v>742</v>
      </c>
      <c r="B743" t="s">
        <v>4072</v>
      </c>
      <c r="C743" t="s">
        <v>4073</v>
      </c>
      <c r="D743" t="s">
        <v>4074</v>
      </c>
      <c r="E743" t="s">
        <v>4075</v>
      </c>
      <c r="F743" t="s">
        <v>1101</v>
      </c>
      <c r="G743">
        <v>67</v>
      </c>
      <c r="H743" t="s">
        <v>961</v>
      </c>
      <c r="I743">
        <v>2019</v>
      </c>
      <c r="J743">
        <v>2021</v>
      </c>
      <c r="K743">
        <v>4</v>
      </c>
      <c r="L743">
        <v>71.010000000000005</v>
      </c>
      <c r="M743" t="s">
        <v>180</v>
      </c>
      <c r="N743">
        <v>67</v>
      </c>
      <c r="O743">
        <v>88.51</v>
      </c>
      <c r="P743" t="s">
        <v>62</v>
      </c>
      <c r="Q743">
        <v>3</v>
      </c>
      <c r="R743">
        <v>89.22</v>
      </c>
      <c r="S743" t="s">
        <v>62</v>
      </c>
      <c r="T743">
        <v>3</v>
      </c>
      <c r="U743">
        <v>95.19</v>
      </c>
      <c r="V743" t="s">
        <v>49</v>
      </c>
      <c r="W743">
        <v>67</v>
      </c>
      <c r="X743">
        <v>88.57</v>
      </c>
      <c r="Y743" t="s">
        <v>62</v>
      </c>
      <c r="Z743">
        <v>3</v>
      </c>
      <c r="AA743">
        <v>89.24</v>
      </c>
      <c r="AB743" t="s">
        <v>62</v>
      </c>
      <c r="AC743">
        <v>3</v>
      </c>
      <c r="AD743">
        <v>95.23</v>
      </c>
      <c r="AE743" t="s">
        <v>49</v>
      </c>
    </row>
    <row r="744" spans="1:31">
      <c r="A744">
        <v>743</v>
      </c>
      <c r="B744" t="s">
        <v>4076</v>
      </c>
      <c r="C744" t="s">
        <v>4077</v>
      </c>
      <c r="D744" t="s">
        <v>4078</v>
      </c>
      <c r="E744" t="s">
        <v>4079</v>
      </c>
      <c r="F744" t="s">
        <v>4080</v>
      </c>
      <c r="G744">
        <v>67</v>
      </c>
      <c r="H744" t="s">
        <v>961</v>
      </c>
      <c r="I744">
        <v>2020</v>
      </c>
      <c r="J744">
        <v>2022</v>
      </c>
      <c r="K744">
        <v>8</v>
      </c>
      <c r="L744">
        <v>87.79</v>
      </c>
      <c r="M744" t="s">
        <v>51</v>
      </c>
      <c r="N744">
        <v>67</v>
      </c>
      <c r="O744">
        <v>88.51</v>
      </c>
      <c r="P744" t="s">
        <v>62</v>
      </c>
      <c r="Q744">
        <v>3</v>
      </c>
      <c r="R744">
        <v>89.22</v>
      </c>
      <c r="S744" t="s">
        <v>62</v>
      </c>
      <c r="T744">
        <v>1</v>
      </c>
      <c r="U744">
        <v>85.52</v>
      </c>
      <c r="V744" t="s">
        <v>196</v>
      </c>
      <c r="W744">
        <v>67</v>
      </c>
      <c r="X744">
        <v>88.57</v>
      </c>
      <c r="Y744" t="s">
        <v>62</v>
      </c>
      <c r="Z744">
        <v>3</v>
      </c>
      <c r="AA744">
        <v>89.24</v>
      </c>
      <c r="AB744" t="s">
        <v>62</v>
      </c>
      <c r="AC744">
        <v>1</v>
      </c>
      <c r="AD744">
        <v>85.52</v>
      </c>
      <c r="AE744" t="s">
        <v>196</v>
      </c>
    </row>
    <row r="745" spans="1:31">
      <c r="A745">
        <v>744</v>
      </c>
      <c r="B745" t="s">
        <v>4081</v>
      </c>
      <c r="C745" t="s">
        <v>4082</v>
      </c>
      <c r="D745" t="s">
        <v>4083</v>
      </c>
      <c r="E745" t="s">
        <v>218</v>
      </c>
      <c r="F745" t="s">
        <v>219</v>
      </c>
      <c r="G745">
        <v>67</v>
      </c>
      <c r="H745" t="s">
        <v>27782</v>
      </c>
      <c r="I745">
        <v>2019</v>
      </c>
      <c r="J745">
        <v>2019</v>
      </c>
      <c r="K745">
        <v>2</v>
      </c>
      <c r="L745">
        <v>50.7</v>
      </c>
      <c r="M745" t="s">
        <v>300</v>
      </c>
      <c r="N745">
        <v>67</v>
      </c>
      <c r="O745">
        <v>88.51</v>
      </c>
      <c r="P745" t="s">
        <v>62</v>
      </c>
      <c r="Q745">
        <v>2</v>
      </c>
      <c r="R745">
        <v>81.349999999999994</v>
      </c>
      <c r="S745" t="s">
        <v>214</v>
      </c>
      <c r="T745">
        <v>2</v>
      </c>
      <c r="U745">
        <v>91.98</v>
      </c>
      <c r="V745" t="s">
        <v>98</v>
      </c>
      <c r="W745">
        <v>66</v>
      </c>
      <c r="X745">
        <v>88.4</v>
      </c>
      <c r="Y745" t="s">
        <v>51</v>
      </c>
      <c r="Z745">
        <v>2</v>
      </c>
      <c r="AA745">
        <v>81.349999999999994</v>
      </c>
      <c r="AB745" t="s">
        <v>214</v>
      </c>
      <c r="AC745">
        <v>2</v>
      </c>
      <c r="AD745">
        <v>91.99</v>
      </c>
      <c r="AE745" t="s">
        <v>98</v>
      </c>
    </row>
    <row r="746" spans="1:31">
      <c r="A746">
        <v>745</v>
      </c>
      <c r="B746" t="s">
        <v>4084</v>
      </c>
      <c r="C746" t="s">
        <v>4085</v>
      </c>
      <c r="D746" t="s">
        <v>4086</v>
      </c>
      <c r="E746" t="s">
        <v>60</v>
      </c>
      <c r="F746" t="s">
        <v>3108</v>
      </c>
      <c r="G746">
        <v>67</v>
      </c>
      <c r="H746" t="s">
        <v>27783</v>
      </c>
      <c r="I746">
        <v>2019</v>
      </c>
      <c r="J746">
        <v>2019</v>
      </c>
      <c r="K746">
        <v>1</v>
      </c>
      <c r="L746">
        <v>32.119999999999997</v>
      </c>
      <c r="M746" t="s">
        <v>198</v>
      </c>
      <c r="N746">
        <v>67</v>
      </c>
      <c r="O746">
        <v>88.51</v>
      </c>
      <c r="P746" t="s">
        <v>62</v>
      </c>
      <c r="Q746">
        <v>1</v>
      </c>
      <c r="R746">
        <v>62.97</v>
      </c>
      <c r="S746" t="s">
        <v>197</v>
      </c>
      <c r="T746">
        <v>1</v>
      </c>
      <c r="U746">
        <v>85.52</v>
      </c>
      <c r="V746" t="s">
        <v>196</v>
      </c>
      <c r="W746">
        <v>67</v>
      </c>
      <c r="X746">
        <v>88.57</v>
      </c>
      <c r="Y746" t="s">
        <v>62</v>
      </c>
      <c r="Z746">
        <v>1</v>
      </c>
      <c r="AA746">
        <v>62.97</v>
      </c>
      <c r="AB746" t="s">
        <v>197</v>
      </c>
      <c r="AC746">
        <v>1</v>
      </c>
      <c r="AD746">
        <v>85.52</v>
      </c>
      <c r="AE746" t="s">
        <v>196</v>
      </c>
    </row>
    <row r="747" spans="1:31">
      <c r="A747">
        <v>746</v>
      </c>
      <c r="B747" t="s">
        <v>4087</v>
      </c>
      <c r="C747" t="s">
        <v>4088</v>
      </c>
      <c r="D747" t="s">
        <v>4089</v>
      </c>
      <c r="E747" t="s">
        <v>4090</v>
      </c>
      <c r="F747" t="s">
        <v>4091</v>
      </c>
      <c r="G747">
        <v>67</v>
      </c>
      <c r="H747" t="s">
        <v>27784</v>
      </c>
      <c r="I747">
        <v>2019</v>
      </c>
      <c r="J747">
        <v>2024</v>
      </c>
      <c r="K747">
        <v>7</v>
      </c>
      <c r="L747">
        <v>85.02</v>
      </c>
      <c r="M747" t="s">
        <v>235</v>
      </c>
      <c r="N747">
        <v>67</v>
      </c>
      <c r="O747">
        <v>88.51</v>
      </c>
      <c r="P747" t="s">
        <v>62</v>
      </c>
      <c r="Q747">
        <v>3</v>
      </c>
      <c r="R747">
        <v>89.22</v>
      </c>
      <c r="S747" t="s">
        <v>62</v>
      </c>
      <c r="T747">
        <v>1</v>
      </c>
      <c r="U747">
        <v>85.52</v>
      </c>
      <c r="V747" t="s">
        <v>196</v>
      </c>
      <c r="W747">
        <v>67</v>
      </c>
      <c r="X747">
        <v>88.57</v>
      </c>
      <c r="Y747" t="s">
        <v>62</v>
      </c>
      <c r="Z747">
        <v>3</v>
      </c>
      <c r="AA747">
        <v>89.24</v>
      </c>
      <c r="AB747" t="s">
        <v>62</v>
      </c>
      <c r="AC747">
        <v>1</v>
      </c>
      <c r="AD747">
        <v>85.52</v>
      </c>
      <c r="AE747" t="s">
        <v>196</v>
      </c>
    </row>
    <row r="748" spans="1:31">
      <c r="A748">
        <v>747</v>
      </c>
      <c r="B748" t="s">
        <v>4092</v>
      </c>
      <c r="C748" t="s">
        <v>4093</v>
      </c>
      <c r="D748" t="s">
        <v>4094</v>
      </c>
      <c r="E748" t="s">
        <v>4095</v>
      </c>
      <c r="F748" t="s">
        <v>546</v>
      </c>
      <c r="G748">
        <v>67</v>
      </c>
      <c r="H748" t="s">
        <v>27359</v>
      </c>
      <c r="I748">
        <v>2021</v>
      </c>
      <c r="J748">
        <v>2021</v>
      </c>
      <c r="K748">
        <v>1</v>
      </c>
      <c r="L748">
        <v>32.119999999999997</v>
      </c>
      <c r="M748" t="s">
        <v>198</v>
      </c>
      <c r="N748">
        <v>67</v>
      </c>
      <c r="O748">
        <v>88.51</v>
      </c>
      <c r="P748" t="s">
        <v>62</v>
      </c>
      <c r="Q748">
        <v>1</v>
      </c>
      <c r="R748">
        <v>62.97</v>
      </c>
      <c r="S748" t="s">
        <v>197</v>
      </c>
      <c r="T748">
        <v>1</v>
      </c>
      <c r="U748">
        <v>85.52</v>
      </c>
      <c r="V748" t="s">
        <v>196</v>
      </c>
      <c r="W748">
        <v>67</v>
      </c>
      <c r="X748">
        <v>88.57</v>
      </c>
      <c r="Y748" t="s">
        <v>62</v>
      </c>
      <c r="Z748">
        <v>1</v>
      </c>
      <c r="AA748">
        <v>62.97</v>
      </c>
      <c r="AB748" t="s">
        <v>197</v>
      </c>
      <c r="AC748">
        <v>1</v>
      </c>
      <c r="AD748">
        <v>85.52</v>
      </c>
      <c r="AE748" t="s">
        <v>196</v>
      </c>
    </row>
    <row r="749" spans="1:31">
      <c r="A749">
        <v>748</v>
      </c>
      <c r="B749" t="s">
        <v>4096</v>
      </c>
      <c r="C749" t="s">
        <v>4097</v>
      </c>
      <c r="D749" t="s">
        <v>4098</v>
      </c>
      <c r="E749" t="s">
        <v>4099</v>
      </c>
      <c r="F749" t="s">
        <v>4100</v>
      </c>
      <c r="G749">
        <v>67</v>
      </c>
      <c r="H749" t="s">
        <v>27785</v>
      </c>
      <c r="I749">
        <v>2021</v>
      </c>
      <c r="J749">
        <v>2023</v>
      </c>
      <c r="K749">
        <v>10</v>
      </c>
      <c r="L749">
        <v>91.54</v>
      </c>
      <c r="M749" t="s">
        <v>98</v>
      </c>
      <c r="N749">
        <v>67</v>
      </c>
      <c r="O749">
        <v>88.51</v>
      </c>
      <c r="P749" t="s">
        <v>62</v>
      </c>
      <c r="Q749">
        <v>3</v>
      </c>
      <c r="R749">
        <v>89.22</v>
      </c>
      <c r="S749" t="s">
        <v>62</v>
      </c>
      <c r="T749">
        <v>2</v>
      </c>
      <c r="U749">
        <v>91.98</v>
      </c>
      <c r="V749" t="s">
        <v>98</v>
      </c>
      <c r="W749">
        <v>67</v>
      </c>
      <c r="X749">
        <v>88.57</v>
      </c>
      <c r="Y749" t="s">
        <v>62</v>
      </c>
      <c r="Z749">
        <v>3</v>
      </c>
      <c r="AA749">
        <v>89.24</v>
      </c>
      <c r="AB749" t="s">
        <v>62</v>
      </c>
      <c r="AC749">
        <v>2</v>
      </c>
      <c r="AD749">
        <v>91.99</v>
      </c>
      <c r="AE749" t="s">
        <v>98</v>
      </c>
    </row>
    <row r="750" spans="1:31">
      <c r="A750">
        <v>749</v>
      </c>
      <c r="B750" t="s">
        <v>4101</v>
      </c>
      <c r="C750" t="s">
        <v>4102</v>
      </c>
      <c r="D750" t="s">
        <v>4103</v>
      </c>
      <c r="E750" t="s">
        <v>4104</v>
      </c>
      <c r="F750" t="s">
        <v>2529</v>
      </c>
      <c r="G750">
        <v>67</v>
      </c>
      <c r="H750" t="s">
        <v>961</v>
      </c>
      <c r="I750">
        <v>2020</v>
      </c>
      <c r="J750">
        <v>2024</v>
      </c>
      <c r="K750">
        <v>12</v>
      </c>
      <c r="L750">
        <v>94.11</v>
      </c>
      <c r="M750" t="s">
        <v>50</v>
      </c>
      <c r="N750">
        <v>67</v>
      </c>
      <c r="O750">
        <v>88.51</v>
      </c>
      <c r="P750" t="s">
        <v>62</v>
      </c>
      <c r="Q750">
        <v>4</v>
      </c>
      <c r="R750">
        <v>93.83</v>
      </c>
      <c r="S750" t="s">
        <v>50</v>
      </c>
      <c r="T750">
        <v>2</v>
      </c>
      <c r="U750">
        <v>91.98</v>
      </c>
      <c r="V750" t="s">
        <v>98</v>
      </c>
      <c r="W750">
        <v>67</v>
      </c>
      <c r="X750">
        <v>88.57</v>
      </c>
      <c r="Y750" t="s">
        <v>62</v>
      </c>
      <c r="Z750">
        <v>4</v>
      </c>
      <c r="AA750">
        <v>93.83</v>
      </c>
      <c r="AB750" t="s">
        <v>50</v>
      </c>
      <c r="AC750">
        <v>2</v>
      </c>
      <c r="AD750">
        <v>91.99</v>
      </c>
      <c r="AE750" t="s">
        <v>98</v>
      </c>
    </row>
    <row r="751" spans="1:31">
      <c r="A751">
        <v>750</v>
      </c>
      <c r="B751" t="s">
        <v>4105</v>
      </c>
      <c r="C751" t="s">
        <v>4106</v>
      </c>
      <c r="D751" t="s">
        <v>4107</v>
      </c>
      <c r="E751" t="s">
        <v>4108</v>
      </c>
      <c r="F751" t="s">
        <v>4109</v>
      </c>
      <c r="G751">
        <v>66</v>
      </c>
      <c r="H751" t="s">
        <v>27786</v>
      </c>
      <c r="I751">
        <v>2020</v>
      </c>
      <c r="J751">
        <v>2020</v>
      </c>
      <c r="K751">
        <v>2</v>
      </c>
      <c r="L751">
        <v>50.7</v>
      </c>
      <c r="M751" t="s">
        <v>300</v>
      </c>
      <c r="N751">
        <v>66</v>
      </c>
      <c r="O751">
        <v>88.34</v>
      </c>
      <c r="P751" t="s">
        <v>51</v>
      </c>
      <c r="Q751">
        <v>1</v>
      </c>
      <c r="R751">
        <v>62.97</v>
      </c>
      <c r="S751" t="s">
        <v>197</v>
      </c>
      <c r="T751">
        <v>1</v>
      </c>
      <c r="U751">
        <v>85.52</v>
      </c>
      <c r="V751" t="s">
        <v>196</v>
      </c>
      <c r="W751">
        <v>66</v>
      </c>
      <c r="X751">
        <v>88.4</v>
      </c>
      <c r="Y751" t="s">
        <v>51</v>
      </c>
      <c r="Z751">
        <v>1</v>
      </c>
      <c r="AA751">
        <v>62.97</v>
      </c>
      <c r="AB751" t="s">
        <v>197</v>
      </c>
      <c r="AC751">
        <v>1</v>
      </c>
      <c r="AD751">
        <v>85.52</v>
      </c>
      <c r="AE751" t="s">
        <v>196</v>
      </c>
    </row>
    <row r="752" spans="1:31">
      <c r="A752">
        <v>751</v>
      </c>
      <c r="B752" t="s">
        <v>4110</v>
      </c>
      <c r="C752" t="s">
        <v>4111</v>
      </c>
      <c r="D752" t="s">
        <v>4112</v>
      </c>
      <c r="E752" t="s">
        <v>4113</v>
      </c>
      <c r="F752" t="s">
        <v>4114</v>
      </c>
      <c r="G752">
        <v>66</v>
      </c>
      <c r="H752" t="s">
        <v>961</v>
      </c>
      <c r="I752">
        <v>2022</v>
      </c>
      <c r="J752">
        <v>2024</v>
      </c>
      <c r="K752">
        <v>3</v>
      </c>
      <c r="L752">
        <v>62.47</v>
      </c>
      <c r="M752" t="s">
        <v>63</v>
      </c>
      <c r="N752">
        <v>66</v>
      </c>
      <c r="O752">
        <v>88.34</v>
      </c>
      <c r="P752" t="s">
        <v>51</v>
      </c>
      <c r="Q752">
        <v>1</v>
      </c>
      <c r="R752">
        <v>62.97</v>
      </c>
      <c r="S752" t="s">
        <v>197</v>
      </c>
      <c r="T752">
        <v>1</v>
      </c>
      <c r="U752">
        <v>85.52</v>
      </c>
      <c r="V752" t="s">
        <v>196</v>
      </c>
      <c r="W752">
        <v>66</v>
      </c>
      <c r="X752">
        <v>88.4</v>
      </c>
      <c r="Y752" t="s">
        <v>51</v>
      </c>
      <c r="Z752">
        <v>1</v>
      </c>
      <c r="AA752">
        <v>62.97</v>
      </c>
      <c r="AB752" t="s">
        <v>197</v>
      </c>
      <c r="AC752">
        <v>1</v>
      </c>
      <c r="AD752">
        <v>85.52</v>
      </c>
      <c r="AE752" t="s">
        <v>196</v>
      </c>
    </row>
    <row r="753" spans="1:31">
      <c r="A753">
        <v>752</v>
      </c>
      <c r="B753" t="s">
        <v>4115</v>
      </c>
      <c r="C753" t="s">
        <v>4116</v>
      </c>
      <c r="D753" t="s">
        <v>4117</v>
      </c>
      <c r="E753" t="s">
        <v>4118</v>
      </c>
      <c r="F753" t="s">
        <v>4119</v>
      </c>
      <c r="G753">
        <v>66</v>
      </c>
      <c r="H753" t="s">
        <v>27787</v>
      </c>
      <c r="I753">
        <v>2022</v>
      </c>
      <c r="J753">
        <v>2024</v>
      </c>
      <c r="K753">
        <v>7</v>
      </c>
      <c r="L753">
        <v>85.02</v>
      </c>
      <c r="M753" t="s">
        <v>235</v>
      </c>
      <c r="N753">
        <v>66</v>
      </c>
      <c r="O753">
        <v>88.34</v>
      </c>
      <c r="P753" t="s">
        <v>51</v>
      </c>
      <c r="Q753">
        <v>4</v>
      </c>
      <c r="R753">
        <v>93.83</v>
      </c>
      <c r="S753" t="s">
        <v>50</v>
      </c>
      <c r="T753">
        <v>2</v>
      </c>
      <c r="U753">
        <v>91.98</v>
      </c>
      <c r="V753" t="s">
        <v>98</v>
      </c>
      <c r="W753">
        <v>66</v>
      </c>
      <c r="X753">
        <v>88.4</v>
      </c>
      <c r="Y753" t="s">
        <v>51</v>
      </c>
      <c r="Z753">
        <v>4</v>
      </c>
      <c r="AA753">
        <v>93.83</v>
      </c>
      <c r="AB753" t="s">
        <v>50</v>
      </c>
      <c r="AC753">
        <v>2</v>
      </c>
      <c r="AD753">
        <v>91.99</v>
      </c>
      <c r="AE753" t="s">
        <v>98</v>
      </c>
    </row>
    <row r="754" spans="1:31">
      <c r="A754">
        <v>753</v>
      </c>
      <c r="B754" t="s">
        <v>4120</v>
      </c>
      <c r="C754" t="s">
        <v>4121</v>
      </c>
      <c r="D754" t="s">
        <v>4122</v>
      </c>
      <c r="E754" t="s">
        <v>4123</v>
      </c>
      <c r="F754" t="s">
        <v>4124</v>
      </c>
      <c r="G754">
        <v>66</v>
      </c>
      <c r="H754" t="s">
        <v>961</v>
      </c>
      <c r="I754">
        <v>2023</v>
      </c>
      <c r="J754">
        <v>2023</v>
      </c>
      <c r="K754">
        <v>1</v>
      </c>
      <c r="L754">
        <v>32.119999999999997</v>
      </c>
      <c r="M754" t="s">
        <v>198</v>
      </c>
      <c r="N754">
        <v>66</v>
      </c>
      <c r="O754">
        <v>88.34</v>
      </c>
      <c r="P754" t="s">
        <v>51</v>
      </c>
      <c r="Q754">
        <v>1</v>
      </c>
      <c r="R754">
        <v>62.97</v>
      </c>
      <c r="S754" t="s">
        <v>197</v>
      </c>
      <c r="T754">
        <v>1</v>
      </c>
      <c r="U754">
        <v>85.52</v>
      </c>
      <c r="V754" t="s">
        <v>196</v>
      </c>
      <c r="W754">
        <v>66</v>
      </c>
      <c r="X754">
        <v>88.4</v>
      </c>
      <c r="Y754" t="s">
        <v>51</v>
      </c>
      <c r="Z754">
        <v>1</v>
      </c>
      <c r="AA754">
        <v>62.97</v>
      </c>
      <c r="AB754" t="s">
        <v>197</v>
      </c>
      <c r="AC754">
        <v>1</v>
      </c>
      <c r="AD754">
        <v>85.52</v>
      </c>
      <c r="AE754" t="s">
        <v>196</v>
      </c>
    </row>
    <row r="755" spans="1:31">
      <c r="A755">
        <v>754</v>
      </c>
      <c r="B755" t="s">
        <v>4125</v>
      </c>
      <c r="C755" t="s">
        <v>4126</v>
      </c>
      <c r="D755" t="s">
        <v>4127</v>
      </c>
      <c r="E755" t="s">
        <v>4128</v>
      </c>
      <c r="F755" t="s">
        <v>4129</v>
      </c>
      <c r="G755">
        <v>66</v>
      </c>
      <c r="H755" t="s">
        <v>27788</v>
      </c>
      <c r="I755">
        <v>2023</v>
      </c>
      <c r="J755">
        <v>2024</v>
      </c>
      <c r="K755">
        <v>8</v>
      </c>
      <c r="L755">
        <v>87.79</v>
      </c>
      <c r="M755" t="s">
        <v>51</v>
      </c>
      <c r="N755">
        <v>66</v>
      </c>
      <c r="O755">
        <v>88.34</v>
      </c>
      <c r="P755" t="s">
        <v>51</v>
      </c>
      <c r="Q755">
        <v>6</v>
      </c>
      <c r="R755">
        <v>97.67</v>
      </c>
      <c r="S755" t="s">
        <v>33</v>
      </c>
      <c r="T755">
        <v>3</v>
      </c>
      <c r="U755">
        <v>95.19</v>
      </c>
      <c r="V755" t="s">
        <v>49</v>
      </c>
      <c r="W755">
        <v>66</v>
      </c>
      <c r="X755">
        <v>88.4</v>
      </c>
      <c r="Y755" t="s">
        <v>51</v>
      </c>
      <c r="Z755">
        <v>6</v>
      </c>
      <c r="AA755">
        <v>97.67</v>
      </c>
      <c r="AB755" t="s">
        <v>33</v>
      </c>
      <c r="AC755">
        <v>3</v>
      </c>
      <c r="AD755">
        <v>95.23</v>
      </c>
      <c r="AE755" t="s">
        <v>49</v>
      </c>
    </row>
    <row r="756" spans="1:31">
      <c r="A756">
        <v>755</v>
      </c>
      <c r="B756" t="s">
        <v>4130</v>
      </c>
      <c r="C756" t="s">
        <v>4131</v>
      </c>
      <c r="D756" t="s">
        <v>4132</v>
      </c>
      <c r="E756" t="s">
        <v>4133</v>
      </c>
      <c r="F756" t="s">
        <v>1225</v>
      </c>
      <c r="G756">
        <v>65</v>
      </c>
      <c r="H756" t="s">
        <v>27789</v>
      </c>
      <c r="I756">
        <v>2020</v>
      </c>
      <c r="J756">
        <v>2023</v>
      </c>
      <c r="K756">
        <v>6</v>
      </c>
      <c r="L756">
        <v>81.52</v>
      </c>
      <c r="M756" t="s">
        <v>125</v>
      </c>
      <c r="N756">
        <v>65</v>
      </c>
      <c r="O756">
        <v>88.26</v>
      </c>
      <c r="P756" t="s">
        <v>51</v>
      </c>
      <c r="Q756">
        <v>5</v>
      </c>
      <c r="R756">
        <v>96.02</v>
      </c>
      <c r="S756" t="s">
        <v>97</v>
      </c>
      <c r="T756">
        <v>3</v>
      </c>
      <c r="U756">
        <v>95.19</v>
      </c>
      <c r="V756" t="s">
        <v>49</v>
      </c>
      <c r="W756">
        <v>65</v>
      </c>
      <c r="X756">
        <v>88.29</v>
      </c>
      <c r="Y756" t="s">
        <v>51</v>
      </c>
      <c r="Z756">
        <v>5</v>
      </c>
      <c r="AA756">
        <v>96.03</v>
      </c>
      <c r="AB756" t="s">
        <v>97</v>
      </c>
      <c r="AC756">
        <v>3</v>
      </c>
      <c r="AD756">
        <v>95.23</v>
      </c>
      <c r="AE756" t="s">
        <v>49</v>
      </c>
    </row>
    <row r="757" spans="1:31">
      <c r="A757">
        <v>756</v>
      </c>
      <c r="B757" t="s">
        <v>4134</v>
      </c>
      <c r="C757" t="s">
        <v>4135</v>
      </c>
      <c r="D757" t="s">
        <v>4136</v>
      </c>
      <c r="E757" t="s">
        <v>4137</v>
      </c>
      <c r="F757" t="s">
        <v>4138</v>
      </c>
      <c r="G757">
        <v>65</v>
      </c>
      <c r="H757" t="s">
        <v>27790</v>
      </c>
      <c r="I757">
        <v>2022</v>
      </c>
      <c r="J757">
        <v>2024</v>
      </c>
      <c r="K757">
        <v>7</v>
      </c>
      <c r="L757">
        <v>85.02</v>
      </c>
      <c r="M757" t="s">
        <v>235</v>
      </c>
      <c r="N757">
        <v>65</v>
      </c>
      <c r="O757">
        <v>88.26</v>
      </c>
      <c r="P757" t="s">
        <v>51</v>
      </c>
      <c r="Q757">
        <v>4</v>
      </c>
      <c r="R757">
        <v>93.83</v>
      </c>
      <c r="S757" t="s">
        <v>50</v>
      </c>
      <c r="T757">
        <v>4</v>
      </c>
      <c r="U757">
        <v>96.8</v>
      </c>
      <c r="V757" t="s">
        <v>22</v>
      </c>
      <c r="W757">
        <v>65</v>
      </c>
      <c r="X757">
        <v>88.29</v>
      </c>
      <c r="Y757" t="s">
        <v>51</v>
      </c>
      <c r="Z757">
        <v>4</v>
      </c>
      <c r="AA757">
        <v>93.83</v>
      </c>
      <c r="AB757" t="s">
        <v>50</v>
      </c>
      <c r="AC757">
        <v>4</v>
      </c>
      <c r="AD757">
        <v>96.83</v>
      </c>
      <c r="AE757" t="s">
        <v>22</v>
      </c>
    </row>
    <row r="758" spans="1:31">
      <c r="A758">
        <v>757</v>
      </c>
      <c r="B758" t="s">
        <v>4139</v>
      </c>
      <c r="C758" t="s">
        <v>4140</v>
      </c>
      <c r="D758" t="s">
        <v>4141</v>
      </c>
      <c r="E758" t="s">
        <v>4142</v>
      </c>
      <c r="F758" t="s">
        <v>208</v>
      </c>
      <c r="G758">
        <v>65</v>
      </c>
      <c r="H758" t="s">
        <v>961</v>
      </c>
      <c r="I758">
        <v>2022</v>
      </c>
      <c r="J758">
        <v>2022</v>
      </c>
      <c r="K758">
        <v>5</v>
      </c>
      <c r="L758">
        <v>77</v>
      </c>
      <c r="M758" t="s">
        <v>80</v>
      </c>
      <c r="N758">
        <v>65</v>
      </c>
      <c r="O758">
        <v>88.26</v>
      </c>
      <c r="P758" t="s">
        <v>51</v>
      </c>
      <c r="Q758">
        <v>4</v>
      </c>
      <c r="R758">
        <v>93.83</v>
      </c>
      <c r="S758" t="s">
        <v>50</v>
      </c>
      <c r="T758">
        <v>2</v>
      </c>
      <c r="U758">
        <v>91.98</v>
      </c>
      <c r="V758" t="s">
        <v>98</v>
      </c>
      <c r="W758">
        <v>65</v>
      </c>
      <c r="X758">
        <v>88.29</v>
      </c>
      <c r="Y758" t="s">
        <v>51</v>
      </c>
      <c r="Z758">
        <v>4</v>
      </c>
      <c r="AA758">
        <v>93.83</v>
      </c>
      <c r="AB758" t="s">
        <v>50</v>
      </c>
      <c r="AC758">
        <v>2</v>
      </c>
      <c r="AD758">
        <v>91.99</v>
      </c>
      <c r="AE758" t="s">
        <v>98</v>
      </c>
    </row>
    <row r="759" spans="1:31">
      <c r="A759">
        <v>758</v>
      </c>
      <c r="B759" t="s">
        <v>4143</v>
      </c>
      <c r="C759" t="s">
        <v>4144</v>
      </c>
      <c r="D759" t="s">
        <v>4145</v>
      </c>
      <c r="E759" t="s">
        <v>4146</v>
      </c>
      <c r="F759" t="s">
        <v>4147</v>
      </c>
      <c r="G759">
        <v>65</v>
      </c>
      <c r="H759" t="s">
        <v>27791</v>
      </c>
      <c r="I759">
        <v>2021</v>
      </c>
      <c r="J759">
        <v>2024</v>
      </c>
      <c r="K759">
        <v>13</v>
      </c>
      <c r="L759">
        <v>94.77</v>
      </c>
      <c r="M759" t="s">
        <v>49</v>
      </c>
      <c r="N759">
        <v>65</v>
      </c>
      <c r="O759">
        <v>88.26</v>
      </c>
      <c r="P759" t="s">
        <v>51</v>
      </c>
      <c r="Q759">
        <v>3</v>
      </c>
      <c r="R759">
        <v>89.22</v>
      </c>
      <c r="S759" t="s">
        <v>62</v>
      </c>
      <c r="T759">
        <v>2</v>
      </c>
      <c r="U759">
        <v>91.98</v>
      </c>
      <c r="V759" t="s">
        <v>98</v>
      </c>
      <c r="W759">
        <v>65</v>
      </c>
      <c r="X759">
        <v>88.29</v>
      </c>
      <c r="Y759" t="s">
        <v>51</v>
      </c>
      <c r="Z759">
        <v>3</v>
      </c>
      <c r="AA759">
        <v>89.24</v>
      </c>
      <c r="AB759" t="s">
        <v>62</v>
      </c>
      <c r="AC759">
        <v>2</v>
      </c>
      <c r="AD759">
        <v>91.99</v>
      </c>
      <c r="AE759" t="s">
        <v>98</v>
      </c>
    </row>
    <row r="760" spans="1:31">
      <c r="A760">
        <v>759</v>
      </c>
      <c r="B760" t="s">
        <v>4148</v>
      </c>
      <c r="C760" t="s">
        <v>4149</v>
      </c>
      <c r="D760" t="s">
        <v>4150</v>
      </c>
      <c r="E760" t="s">
        <v>4151</v>
      </c>
      <c r="F760" t="s">
        <v>4152</v>
      </c>
      <c r="G760">
        <v>65</v>
      </c>
      <c r="H760" t="s">
        <v>1215</v>
      </c>
      <c r="I760">
        <v>2023</v>
      </c>
      <c r="J760">
        <v>2024</v>
      </c>
      <c r="K760">
        <v>3</v>
      </c>
      <c r="L760">
        <v>62.47</v>
      </c>
      <c r="M760" t="s">
        <v>63</v>
      </c>
      <c r="N760">
        <v>65</v>
      </c>
      <c r="O760">
        <v>88.26</v>
      </c>
      <c r="P760" t="s">
        <v>51</v>
      </c>
      <c r="Q760">
        <v>3</v>
      </c>
      <c r="R760">
        <v>89.22</v>
      </c>
      <c r="S760" t="s">
        <v>62</v>
      </c>
      <c r="T760">
        <v>1</v>
      </c>
      <c r="U760">
        <v>85.52</v>
      </c>
      <c r="V760" t="s">
        <v>196</v>
      </c>
      <c r="W760">
        <v>65</v>
      </c>
      <c r="X760">
        <v>88.29</v>
      </c>
      <c r="Y760" t="s">
        <v>51</v>
      </c>
      <c r="Z760">
        <v>3</v>
      </c>
      <c r="AA760">
        <v>89.24</v>
      </c>
      <c r="AB760" t="s">
        <v>62</v>
      </c>
      <c r="AC760">
        <v>1</v>
      </c>
      <c r="AD760">
        <v>85.52</v>
      </c>
      <c r="AE760" t="s">
        <v>196</v>
      </c>
    </row>
    <row r="761" spans="1:31">
      <c r="A761">
        <v>760</v>
      </c>
      <c r="B761" t="s">
        <v>4153</v>
      </c>
      <c r="C761" t="s">
        <v>4154</v>
      </c>
      <c r="D761" t="s">
        <v>4155</v>
      </c>
      <c r="E761" t="s">
        <v>3364</v>
      </c>
      <c r="F761" t="s">
        <v>3365</v>
      </c>
      <c r="G761">
        <v>65</v>
      </c>
      <c r="H761" t="s">
        <v>27792</v>
      </c>
      <c r="I761">
        <v>2020</v>
      </c>
      <c r="J761">
        <v>2021</v>
      </c>
      <c r="K761">
        <v>5</v>
      </c>
      <c r="L761">
        <v>77</v>
      </c>
      <c r="M761" t="s">
        <v>80</v>
      </c>
      <c r="N761">
        <v>65</v>
      </c>
      <c r="O761">
        <v>88.26</v>
      </c>
      <c r="P761" t="s">
        <v>51</v>
      </c>
      <c r="Q761">
        <v>4</v>
      </c>
      <c r="R761">
        <v>93.83</v>
      </c>
      <c r="S761" t="s">
        <v>50</v>
      </c>
      <c r="T761">
        <v>2</v>
      </c>
      <c r="U761">
        <v>91.98</v>
      </c>
      <c r="V761" t="s">
        <v>98</v>
      </c>
      <c r="W761">
        <v>65</v>
      </c>
      <c r="X761">
        <v>88.29</v>
      </c>
      <c r="Y761" t="s">
        <v>51</v>
      </c>
      <c r="Z761">
        <v>4</v>
      </c>
      <c r="AA761">
        <v>93.83</v>
      </c>
      <c r="AB761" t="s">
        <v>50</v>
      </c>
      <c r="AC761">
        <v>2</v>
      </c>
      <c r="AD761">
        <v>91.99</v>
      </c>
      <c r="AE761" t="s">
        <v>98</v>
      </c>
    </row>
    <row r="762" spans="1:31">
      <c r="A762">
        <v>761</v>
      </c>
      <c r="B762" t="s">
        <v>220</v>
      </c>
      <c r="C762" t="s">
        <v>221</v>
      </c>
      <c r="D762" t="s">
        <v>222</v>
      </c>
      <c r="E762" t="s">
        <v>223</v>
      </c>
      <c r="F762" t="s">
        <v>224</v>
      </c>
      <c r="G762">
        <v>64</v>
      </c>
      <c r="H762" t="s">
        <v>27210</v>
      </c>
      <c r="I762">
        <v>2020</v>
      </c>
      <c r="J762">
        <v>2024</v>
      </c>
      <c r="K762">
        <v>8</v>
      </c>
      <c r="L762">
        <v>87.79</v>
      </c>
      <c r="M762" t="s">
        <v>51</v>
      </c>
      <c r="N762">
        <v>64</v>
      </c>
      <c r="O762">
        <v>88.16</v>
      </c>
      <c r="P762" t="s">
        <v>51</v>
      </c>
      <c r="Q762">
        <v>4</v>
      </c>
      <c r="R762">
        <v>93.83</v>
      </c>
      <c r="S762" t="s">
        <v>50</v>
      </c>
      <c r="T762">
        <v>2</v>
      </c>
      <c r="U762">
        <v>91.98</v>
      </c>
      <c r="V762" t="s">
        <v>98</v>
      </c>
      <c r="W762">
        <v>64</v>
      </c>
      <c r="X762">
        <v>88.2</v>
      </c>
      <c r="Y762" t="s">
        <v>51</v>
      </c>
      <c r="Z762">
        <v>4</v>
      </c>
      <c r="AA762">
        <v>93.83</v>
      </c>
      <c r="AB762" t="s">
        <v>50</v>
      </c>
      <c r="AC762">
        <v>2</v>
      </c>
      <c r="AD762">
        <v>91.99</v>
      </c>
      <c r="AE762" t="s">
        <v>98</v>
      </c>
    </row>
    <row r="763" spans="1:31">
      <c r="A763">
        <v>762</v>
      </c>
      <c r="B763" t="s">
        <v>225</v>
      </c>
      <c r="C763" t="s">
        <v>226</v>
      </c>
      <c r="D763" t="s">
        <v>227</v>
      </c>
      <c r="E763" t="s">
        <v>228</v>
      </c>
      <c r="F763" t="s">
        <v>229</v>
      </c>
      <c r="G763">
        <v>64</v>
      </c>
      <c r="H763" t="s">
        <v>27211</v>
      </c>
      <c r="I763">
        <v>2021</v>
      </c>
      <c r="J763">
        <v>2024</v>
      </c>
      <c r="K763">
        <v>8</v>
      </c>
      <c r="L763">
        <v>87.79</v>
      </c>
      <c r="M763" t="s">
        <v>51</v>
      </c>
      <c r="N763">
        <v>64</v>
      </c>
      <c r="O763">
        <v>88.16</v>
      </c>
      <c r="P763" t="s">
        <v>51</v>
      </c>
      <c r="Q763">
        <v>3</v>
      </c>
      <c r="R763">
        <v>89.22</v>
      </c>
      <c r="S763" t="s">
        <v>62</v>
      </c>
      <c r="T763">
        <v>2</v>
      </c>
      <c r="U763">
        <v>91.98</v>
      </c>
      <c r="V763" t="s">
        <v>98</v>
      </c>
      <c r="W763">
        <v>64</v>
      </c>
      <c r="X763">
        <v>88.2</v>
      </c>
      <c r="Y763" t="s">
        <v>51</v>
      </c>
      <c r="Z763">
        <v>3</v>
      </c>
      <c r="AA763">
        <v>89.24</v>
      </c>
      <c r="AB763" t="s">
        <v>62</v>
      </c>
      <c r="AC763">
        <v>2</v>
      </c>
      <c r="AD763">
        <v>91.99</v>
      </c>
      <c r="AE763" t="s">
        <v>98</v>
      </c>
    </row>
    <row r="764" spans="1:31">
      <c r="A764">
        <v>763</v>
      </c>
      <c r="B764" t="s">
        <v>4156</v>
      </c>
      <c r="C764" t="s">
        <v>4157</v>
      </c>
      <c r="D764" t="s">
        <v>4158</v>
      </c>
      <c r="G764">
        <v>64</v>
      </c>
      <c r="H764" t="s">
        <v>27793</v>
      </c>
      <c r="I764">
        <v>2019</v>
      </c>
      <c r="J764">
        <v>2020</v>
      </c>
      <c r="K764">
        <v>2</v>
      </c>
      <c r="L764">
        <v>50.7</v>
      </c>
      <c r="M764" t="s">
        <v>300</v>
      </c>
      <c r="N764">
        <v>64</v>
      </c>
      <c r="O764">
        <v>88.16</v>
      </c>
      <c r="P764" t="s">
        <v>51</v>
      </c>
      <c r="Q764">
        <v>2</v>
      </c>
      <c r="R764">
        <v>81.349999999999994</v>
      </c>
      <c r="S764" t="s">
        <v>214</v>
      </c>
      <c r="T764">
        <v>2</v>
      </c>
      <c r="U764">
        <v>91.98</v>
      </c>
      <c r="V764" t="s">
        <v>98</v>
      </c>
      <c r="W764">
        <v>64</v>
      </c>
      <c r="X764">
        <v>88.2</v>
      </c>
      <c r="Y764" t="s">
        <v>51</v>
      </c>
      <c r="Z764">
        <v>2</v>
      </c>
      <c r="AA764">
        <v>81.349999999999994</v>
      </c>
      <c r="AB764" t="s">
        <v>214</v>
      </c>
      <c r="AC764">
        <v>2</v>
      </c>
      <c r="AD764">
        <v>91.99</v>
      </c>
      <c r="AE764" t="s">
        <v>98</v>
      </c>
    </row>
    <row r="765" spans="1:31">
      <c r="A765">
        <v>764</v>
      </c>
      <c r="B765" t="s">
        <v>4159</v>
      </c>
      <c r="C765" t="s">
        <v>4160</v>
      </c>
      <c r="D765" t="s">
        <v>4161</v>
      </c>
      <c r="E765" t="s">
        <v>4162</v>
      </c>
      <c r="F765" t="s">
        <v>4163</v>
      </c>
      <c r="G765">
        <v>64</v>
      </c>
      <c r="H765" t="s">
        <v>961</v>
      </c>
      <c r="I765">
        <v>2019</v>
      </c>
      <c r="J765">
        <v>2022</v>
      </c>
      <c r="K765">
        <v>7</v>
      </c>
      <c r="L765">
        <v>85.02</v>
      </c>
      <c r="M765" t="s">
        <v>235</v>
      </c>
      <c r="N765">
        <v>64</v>
      </c>
      <c r="O765">
        <v>88.16</v>
      </c>
      <c r="P765" t="s">
        <v>51</v>
      </c>
      <c r="Q765">
        <v>4</v>
      </c>
      <c r="R765">
        <v>93.83</v>
      </c>
      <c r="S765" t="s">
        <v>50</v>
      </c>
      <c r="T765">
        <v>3</v>
      </c>
      <c r="U765">
        <v>95.19</v>
      </c>
      <c r="V765" t="s">
        <v>49</v>
      </c>
      <c r="W765">
        <v>64</v>
      </c>
      <c r="X765">
        <v>88.2</v>
      </c>
      <c r="Y765" t="s">
        <v>51</v>
      </c>
      <c r="Z765">
        <v>4</v>
      </c>
      <c r="AA765">
        <v>93.83</v>
      </c>
      <c r="AB765" t="s">
        <v>50</v>
      </c>
      <c r="AC765">
        <v>3</v>
      </c>
      <c r="AD765">
        <v>95.23</v>
      </c>
      <c r="AE765" t="s">
        <v>49</v>
      </c>
    </row>
    <row r="766" spans="1:31">
      <c r="A766">
        <v>765</v>
      </c>
      <c r="B766" t="s">
        <v>4164</v>
      </c>
      <c r="C766" t="s">
        <v>4165</v>
      </c>
      <c r="D766" t="s">
        <v>4166</v>
      </c>
      <c r="E766" t="s">
        <v>4167</v>
      </c>
      <c r="F766" t="s">
        <v>4168</v>
      </c>
      <c r="G766">
        <v>64</v>
      </c>
      <c r="H766" t="s">
        <v>27794</v>
      </c>
      <c r="I766">
        <v>2020</v>
      </c>
      <c r="J766">
        <v>2023</v>
      </c>
      <c r="K766">
        <v>7</v>
      </c>
      <c r="L766">
        <v>85.02</v>
      </c>
      <c r="M766" t="s">
        <v>235</v>
      </c>
      <c r="N766">
        <v>64</v>
      </c>
      <c r="O766">
        <v>88.16</v>
      </c>
      <c r="P766" t="s">
        <v>51</v>
      </c>
      <c r="Q766">
        <v>4</v>
      </c>
      <c r="R766">
        <v>93.83</v>
      </c>
      <c r="S766" t="s">
        <v>50</v>
      </c>
      <c r="T766">
        <v>1</v>
      </c>
      <c r="U766">
        <v>85.52</v>
      </c>
      <c r="V766" t="s">
        <v>196</v>
      </c>
      <c r="W766">
        <v>64</v>
      </c>
      <c r="X766">
        <v>88.2</v>
      </c>
      <c r="Y766" t="s">
        <v>51</v>
      </c>
      <c r="Z766">
        <v>4</v>
      </c>
      <c r="AA766">
        <v>93.83</v>
      </c>
      <c r="AB766" t="s">
        <v>50</v>
      </c>
      <c r="AC766">
        <v>1</v>
      </c>
      <c r="AD766">
        <v>85.52</v>
      </c>
      <c r="AE766" t="s">
        <v>196</v>
      </c>
    </row>
    <row r="767" spans="1:31">
      <c r="A767">
        <v>766</v>
      </c>
      <c r="B767" t="s">
        <v>4169</v>
      </c>
      <c r="C767" t="s">
        <v>4170</v>
      </c>
      <c r="D767" t="s">
        <v>4171</v>
      </c>
      <c r="E767" t="s">
        <v>4172</v>
      </c>
      <c r="F767" t="s">
        <v>4173</v>
      </c>
      <c r="G767">
        <v>64</v>
      </c>
      <c r="H767" t="s">
        <v>27795</v>
      </c>
      <c r="I767">
        <v>2021</v>
      </c>
      <c r="J767">
        <v>2024</v>
      </c>
      <c r="K767">
        <v>14</v>
      </c>
      <c r="L767">
        <v>95.51</v>
      </c>
      <c r="M767" t="s">
        <v>97</v>
      </c>
      <c r="N767">
        <v>64</v>
      </c>
      <c r="O767">
        <v>88.16</v>
      </c>
      <c r="P767" t="s">
        <v>51</v>
      </c>
      <c r="Q767">
        <v>5</v>
      </c>
      <c r="R767">
        <v>96.02</v>
      </c>
      <c r="S767" t="s">
        <v>97</v>
      </c>
      <c r="T767">
        <v>3</v>
      </c>
      <c r="U767">
        <v>95.19</v>
      </c>
      <c r="V767" t="s">
        <v>49</v>
      </c>
      <c r="W767">
        <v>64</v>
      </c>
      <c r="X767">
        <v>88.2</v>
      </c>
      <c r="Y767" t="s">
        <v>51</v>
      </c>
      <c r="Z767">
        <v>5</v>
      </c>
      <c r="AA767">
        <v>96.03</v>
      </c>
      <c r="AB767" t="s">
        <v>97</v>
      </c>
      <c r="AC767">
        <v>3</v>
      </c>
      <c r="AD767">
        <v>95.23</v>
      </c>
      <c r="AE767" t="s">
        <v>49</v>
      </c>
    </row>
    <row r="768" spans="1:31">
      <c r="A768">
        <v>767</v>
      </c>
      <c r="B768" t="s">
        <v>4174</v>
      </c>
      <c r="C768" t="s">
        <v>4175</v>
      </c>
      <c r="D768" t="s">
        <v>4176</v>
      </c>
      <c r="E768" t="s">
        <v>1105</v>
      </c>
      <c r="F768" t="s">
        <v>1106</v>
      </c>
      <c r="G768">
        <v>64</v>
      </c>
      <c r="H768" t="s">
        <v>27796</v>
      </c>
      <c r="I768">
        <v>2020</v>
      </c>
      <c r="J768">
        <v>2023</v>
      </c>
      <c r="K768">
        <v>10</v>
      </c>
      <c r="L768">
        <v>91.54</v>
      </c>
      <c r="M768" t="s">
        <v>98</v>
      </c>
      <c r="N768">
        <v>64</v>
      </c>
      <c r="O768">
        <v>88.16</v>
      </c>
      <c r="P768" t="s">
        <v>51</v>
      </c>
      <c r="Q768">
        <v>4</v>
      </c>
      <c r="R768">
        <v>93.83</v>
      </c>
      <c r="S768" t="s">
        <v>50</v>
      </c>
      <c r="T768">
        <v>2</v>
      </c>
      <c r="U768">
        <v>91.98</v>
      </c>
      <c r="V768" t="s">
        <v>98</v>
      </c>
      <c r="W768">
        <v>64</v>
      </c>
      <c r="X768">
        <v>88.2</v>
      </c>
      <c r="Y768" t="s">
        <v>51</v>
      </c>
      <c r="Z768">
        <v>4</v>
      </c>
      <c r="AA768">
        <v>93.83</v>
      </c>
      <c r="AB768" t="s">
        <v>50</v>
      </c>
      <c r="AC768">
        <v>2</v>
      </c>
      <c r="AD768">
        <v>91.99</v>
      </c>
      <c r="AE768" t="s">
        <v>98</v>
      </c>
    </row>
    <row r="769" spans="1:31">
      <c r="A769">
        <v>768</v>
      </c>
      <c r="B769" t="s">
        <v>4177</v>
      </c>
      <c r="C769" t="s">
        <v>4178</v>
      </c>
      <c r="D769" t="s">
        <v>4179</v>
      </c>
      <c r="E769" t="s">
        <v>4180</v>
      </c>
      <c r="F769" t="s">
        <v>1169</v>
      </c>
      <c r="G769">
        <v>64</v>
      </c>
      <c r="H769" t="s">
        <v>27359</v>
      </c>
      <c r="I769">
        <v>2022</v>
      </c>
      <c r="J769">
        <v>2024</v>
      </c>
      <c r="K769">
        <v>11</v>
      </c>
      <c r="L769">
        <v>93.06</v>
      </c>
      <c r="M769" t="s">
        <v>74</v>
      </c>
      <c r="N769">
        <v>64</v>
      </c>
      <c r="O769">
        <v>88.16</v>
      </c>
      <c r="P769" t="s">
        <v>51</v>
      </c>
      <c r="Q769">
        <v>5</v>
      </c>
      <c r="R769">
        <v>96.02</v>
      </c>
      <c r="S769" t="s">
        <v>97</v>
      </c>
      <c r="T769">
        <v>3</v>
      </c>
      <c r="U769">
        <v>95.19</v>
      </c>
      <c r="V769" t="s">
        <v>49</v>
      </c>
      <c r="W769">
        <v>64</v>
      </c>
      <c r="X769">
        <v>88.2</v>
      </c>
      <c r="Y769" t="s">
        <v>51</v>
      </c>
      <c r="Z769">
        <v>5</v>
      </c>
      <c r="AA769">
        <v>96.03</v>
      </c>
      <c r="AB769" t="s">
        <v>97</v>
      </c>
      <c r="AC769">
        <v>3</v>
      </c>
      <c r="AD769">
        <v>95.23</v>
      </c>
      <c r="AE769" t="s">
        <v>49</v>
      </c>
    </row>
    <row r="770" spans="1:31">
      <c r="A770">
        <v>769</v>
      </c>
      <c r="B770" t="s">
        <v>4181</v>
      </c>
      <c r="C770" t="s">
        <v>4182</v>
      </c>
      <c r="D770" t="s">
        <v>4183</v>
      </c>
      <c r="E770" t="s">
        <v>1707</v>
      </c>
      <c r="F770" t="s">
        <v>950</v>
      </c>
      <c r="G770">
        <v>64</v>
      </c>
      <c r="H770" t="s">
        <v>27375</v>
      </c>
      <c r="I770">
        <v>2021</v>
      </c>
      <c r="J770">
        <v>2024</v>
      </c>
      <c r="K770">
        <v>11</v>
      </c>
      <c r="L770">
        <v>93.06</v>
      </c>
      <c r="M770" t="s">
        <v>74</v>
      </c>
      <c r="N770">
        <v>64</v>
      </c>
      <c r="O770">
        <v>88.16</v>
      </c>
      <c r="P770" t="s">
        <v>51</v>
      </c>
      <c r="Q770">
        <v>5</v>
      </c>
      <c r="R770">
        <v>96.02</v>
      </c>
      <c r="S770" t="s">
        <v>97</v>
      </c>
      <c r="T770">
        <v>3</v>
      </c>
      <c r="U770">
        <v>95.19</v>
      </c>
      <c r="V770" t="s">
        <v>49</v>
      </c>
      <c r="W770">
        <v>64</v>
      </c>
      <c r="X770">
        <v>88.2</v>
      </c>
      <c r="Y770" t="s">
        <v>51</v>
      </c>
      <c r="Z770">
        <v>5</v>
      </c>
      <c r="AA770">
        <v>96.03</v>
      </c>
      <c r="AB770" t="s">
        <v>97</v>
      </c>
      <c r="AC770">
        <v>3</v>
      </c>
      <c r="AD770">
        <v>95.23</v>
      </c>
      <c r="AE770" t="s">
        <v>49</v>
      </c>
    </row>
    <row r="771" spans="1:31">
      <c r="A771">
        <v>770</v>
      </c>
      <c r="B771" t="s">
        <v>4184</v>
      </c>
      <c r="C771" t="s">
        <v>4185</v>
      </c>
      <c r="D771" t="s">
        <v>4186</v>
      </c>
      <c r="E771" t="s">
        <v>4187</v>
      </c>
      <c r="F771" t="s">
        <v>4188</v>
      </c>
      <c r="G771">
        <v>64</v>
      </c>
      <c r="H771" t="s">
        <v>961</v>
      </c>
      <c r="I771">
        <v>2022</v>
      </c>
      <c r="J771">
        <v>2022</v>
      </c>
      <c r="K771">
        <v>2</v>
      </c>
      <c r="L771">
        <v>50.7</v>
      </c>
      <c r="M771" t="s">
        <v>300</v>
      </c>
      <c r="N771">
        <v>64</v>
      </c>
      <c r="O771">
        <v>88.16</v>
      </c>
      <c r="P771" t="s">
        <v>51</v>
      </c>
      <c r="Q771">
        <v>2</v>
      </c>
      <c r="R771">
        <v>81.349999999999994</v>
      </c>
      <c r="S771" t="s">
        <v>214</v>
      </c>
      <c r="T771">
        <v>2</v>
      </c>
      <c r="U771">
        <v>91.98</v>
      </c>
      <c r="V771" t="s">
        <v>98</v>
      </c>
      <c r="W771">
        <v>64</v>
      </c>
      <c r="X771">
        <v>88.2</v>
      </c>
      <c r="Y771" t="s">
        <v>51</v>
      </c>
      <c r="Z771">
        <v>2</v>
      </c>
      <c r="AA771">
        <v>81.349999999999994</v>
      </c>
      <c r="AB771" t="s">
        <v>214</v>
      </c>
      <c r="AC771">
        <v>2</v>
      </c>
      <c r="AD771">
        <v>91.99</v>
      </c>
      <c r="AE771" t="s">
        <v>98</v>
      </c>
    </row>
    <row r="772" spans="1:31">
      <c r="A772">
        <v>771</v>
      </c>
      <c r="B772" t="s">
        <v>4189</v>
      </c>
      <c r="C772" t="s">
        <v>4190</v>
      </c>
      <c r="D772" t="s">
        <v>4191</v>
      </c>
      <c r="E772" t="s">
        <v>1327</v>
      </c>
      <c r="F772" t="s">
        <v>1328</v>
      </c>
      <c r="G772">
        <v>64</v>
      </c>
      <c r="H772" t="s">
        <v>27797</v>
      </c>
      <c r="I772">
        <v>2021</v>
      </c>
      <c r="J772">
        <v>2021</v>
      </c>
      <c r="K772">
        <v>3</v>
      </c>
      <c r="L772">
        <v>62.47</v>
      </c>
      <c r="M772" t="s">
        <v>63</v>
      </c>
      <c r="N772">
        <v>64</v>
      </c>
      <c r="O772">
        <v>88.16</v>
      </c>
      <c r="P772" t="s">
        <v>51</v>
      </c>
      <c r="Q772">
        <v>3</v>
      </c>
      <c r="R772">
        <v>89.22</v>
      </c>
      <c r="S772" t="s">
        <v>62</v>
      </c>
      <c r="T772">
        <v>2</v>
      </c>
      <c r="U772">
        <v>91.98</v>
      </c>
      <c r="V772" t="s">
        <v>98</v>
      </c>
      <c r="W772">
        <v>64</v>
      </c>
      <c r="X772">
        <v>88.2</v>
      </c>
      <c r="Y772" t="s">
        <v>51</v>
      </c>
      <c r="Z772">
        <v>3</v>
      </c>
      <c r="AA772">
        <v>89.24</v>
      </c>
      <c r="AB772" t="s">
        <v>62</v>
      </c>
      <c r="AC772">
        <v>2</v>
      </c>
      <c r="AD772">
        <v>91.99</v>
      </c>
      <c r="AE772" t="s">
        <v>98</v>
      </c>
    </row>
    <row r="773" spans="1:31">
      <c r="A773">
        <v>772</v>
      </c>
      <c r="B773" t="s">
        <v>4192</v>
      </c>
      <c r="C773" t="s">
        <v>4193</v>
      </c>
      <c r="D773" t="s">
        <v>4194</v>
      </c>
      <c r="E773" t="s">
        <v>4195</v>
      </c>
      <c r="F773" t="s">
        <v>2653</v>
      </c>
      <c r="G773">
        <v>64</v>
      </c>
      <c r="H773" t="s">
        <v>27798</v>
      </c>
      <c r="I773">
        <v>2022</v>
      </c>
      <c r="J773">
        <v>2023</v>
      </c>
      <c r="K773">
        <v>3</v>
      </c>
      <c r="L773">
        <v>62.47</v>
      </c>
      <c r="M773" t="s">
        <v>63</v>
      </c>
      <c r="N773">
        <v>64</v>
      </c>
      <c r="O773">
        <v>88.16</v>
      </c>
      <c r="P773" t="s">
        <v>51</v>
      </c>
      <c r="Q773">
        <v>2</v>
      </c>
      <c r="R773">
        <v>81.349999999999994</v>
      </c>
      <c r="S773" t="s">
        <v>214</v>
      </c>
      <c r="T773">
        <v>1</v>
      </c>
      <c r="U773">
        <v>85.52</v>
      </c>
      <c r="V773" t="s">
        <v>196</v>
      </c>
      <c r="W773">
        <v>64</v>
      </c>
      <c r="X773">
        <v>88.2</v>
      </c>
      <c r="Y773" t="s">
        <v>51</v>
      </c>
      <c r="Z773">
        <v>2</v>
      </c>
      <c r="AA773">
        <v>81.349999999999994</v>
      </c>
      <c r="AB773" t="s">
        <v>214</v>
      </c>
      <c r="AC773">
        <v>1</v>
      </c>
      <c r="AD773">
        <v>85.52</v>
      </c>
      <c r="AE773" t="s">
        <v>196</v>
      </c>
    </row>
    <row r="774" spans="1:31">
      <c r="A774">
        <v>773</v>
      </c>
      <c r="B774" t="s">
        <v>4196</v>
      </c>
      <c r="C774" t="s">
        <v>4197</v>
      </c>
      <c r="D774" t="s">
        <v>4198</v>
      </c>
      <c r="E774" t="s">
        <v>1851</v>
      </c>
      <c r="F774" t="s">
        <v>4199</v>
      </c>
      <c r="G774">
        <v>63</v>
      </c>
      <c r="H774" t="s">
        <v>27799</v>
      </c>
      <c r="I774">
        <v>2019</v>
      </c>
      <c r="J774">
        <v>2024</v>
      </c>
      <c r="K774">
        <v>8</v>
      </c>
      <c r="L774">
        <v>87.79</v>
      </c>
      <c r="M774" t="s">
        <v>51</v>
      </c>
      <c r="N774">
        <v>67</v>
      </c>
      <c r="O774">
        <v>88.51</v>
      </c>
      <c r="P774" t="s">
        <v>62</v>
      </c>
      <c r="Q774">
        <v>4</v>
      </c>
      <c r="R774">
        <v>93.83</v>
      </c>
      <c r="S774" t="s">
        <v>50</v>
      </c>
      <c r="T774">
        <v>4</v>
      </c>
      <c r="U774">
        <v>96.8</v>
      </c>
      <c r="V774" t="s">
        <v>22</v>
      </c>
      <c r="W774">
        <v>67</v>
      </c>
      <c r="X774">
        <v>88.57</v>
      </c>
      <c r="Y774" t="s">
        <v>62</v>
      </c>
      <c r="Z774">
        <v>4</v>
      </c>
      <c r="AA774">
        <v>93.83</v>
      </c>
      <c r="AB774" t="s">
        <v>50</v>
      </c>
      <c r="AC774">
        <v>4</v>
      </c>
      <c r="AD774">
        <v>96.83</v>
      </c>
      <c r="AE774" t="s">
        <v>22</v>
      </c>
    </row>
    <row r="775" spans="1:31">
      <c r="A775">
        <v>774</v>
      </c>
      <c r="B775" t="s">
        <v>4200</v>
      </c>
      <c r="C775" t="s">
        <v>4201</v>
      </c>
      <c r="D775" t="s">
        <v>4202</v>
      </c>
      <c r="E775" t="s">
        <v>4203</v>
      </c>
      <c r="F775" t="s">
        <v>4204</v>
      </c>
      <c r="G775">
        <v>63</v>
      </c>
      <c r="H775" t="s">
        <v>27800</v>
      </c>
      <c r="I775">
        <v>2019</v>
      </c>
      <c r="J775">
        <v>2020</v>
      </c>
      <c r="K775">
        <v>2</v>
      </c>
      <c r="L775">
        <v>50.7</v>
      </c>
      <c r="M775" t="s">
        <v>300</v>
      </c>
      <c r="N775">
        <v>63</v>
      </c>
      <c r="O775">
        <v>87.96</v>
      </c>
      <c r="P775" t="s">
        <v>51</v>
      </c>
      <c r="Q775">
        <v>2</v>
      </c>
      <c r="R775">
        <v>81.349999999999994</v>
      </c>
      <c r="S775" t="s">
        <v>214</v>
      </c>
      <c r="T775">
        <v>2</v>
      </c>
      <c r="U775">
        <v>91.98</v>
      </c>
      <c r="V775" t="s">
        <v>98</v>
      </c>
      <c r="W775">
        <v>62</v>
      </c>
      <c r="X775">
        <v>87.9</v>
      </c>
      <c r="Y775" t="s">
        <v>51</v>
      </c>
      <c r="Z775">
        <v>2</v>
      </c>
      <c r="AA775">
        <v>81.349999999999994</v>
      </c>
      <c r="AB775" t="s">
        <v>214</v>
      </c>
      <c r="AC775">
        <v>2</v>
      </c>
      <c r="AD775">
        <v>91.99</v>
      </c>
      <c r="AE775" t="s">
        <v>98</v>
      </c>
    </row>
    <row r="776" spans="1:31">
      <c r="A776">
        <v>775</v>
      </c>
      <c r="B776" t="s">
        <v>4205</v>
      </c>
      <c r="C776" t="s">
        <v>4206</v>
      </c>
      <c r="D776" t="s">
        <v>4207</v>
      </c>
      <c r="E776" t="s">
        <v>4208</v>
      </c>
      <c r="F776" t="s">
        <v>585</v>
      </c>
      <c r="G776">
        <v>63</v>
      </c>
      <c r="H776" t="s">
        <v>27801</v>
      </c>
      <c r="I776">
        <v>2019</v>
      </c>
      <c r="J776">
        <v>2020</v>
      </c>
      <c r="K776">
        <v>2</v>
      </c>
      <c r="L776">
        <v>50.7</v>
      </c>
      <c r="M776" t="s">
        <v>300</v>
      </c>
      <c r="N776">
        <v>63</v>
      </c>
      <c r="O776">
        <v>87.96</v>
      </c>
      <c r="P776" t="s">
        <v>51</v>
      </c>
      <c r="Q776">
        <v>2</v>
      </c>
      <c r="R776">
        <v>81.349999999999994</v>
      </c>
      <c r="S776" t="s">
        <v>214</v>
      </c>
      <c r="T776">
        <v>1</v>
      </c>
      <c r="U776">
        <v>85.52</v>
      </c>
      <c r="V776" t="s">
        <v>196</v>
      </c>
      <c r="W776">
        <v>62</v>
      </c>
      <c r="X776">
        <v>87.9</v>
      </c>
      <c r="Y776" t="s">
        <v>51</v>
      </c>
      <c r="Z776">
        <v>2</v>
      </c>
      <c r="AA776">
        <v>81.349999999999994</v>
      </c>
      <c r="AB776" t="s">
        <v>214</v>
      </c>
      <c r="AC776">
        <v>1</v>
      </c>
      <c r="AD776">
        <v>85.52</v>
      </c>
      <c r="AE776" t="s">
        <v>196</v>
      </c>
    </row>
    <row r="777" spans="1:31">
      <c r="A777">
        <v>776</v>
      </c>
      <c r="B777" t="s">
        <v>4209</v>
      </c>
      <c r="C777" t="s">
        <v>4210</v>
      </c>
      <c r="D777" t="s">
        <v>4211</v>
      </c>
      <c r="E777" t="s">
        <v>4212</v>
      </c>
      <c r="F777" t="s">
        <v>108</v>
      </c>
      <c r="G777">
        <v>63</v>
      </c>
      <c r="H777" t="s">
        <v>27802</v>
      </c>
      <c r="I777">
        <v>2023</v>
      </c>
      <c r="J777">
        <v>2023</v>
      </c>
      <c r="K777">
        <v>2</v>
      </c>
      <c r="L777">
        <v>50.7</v>
      </c>
      <c r="M777" t="s">
        <v>300</v>
      </c>
      <c r="N777">
        <v>63</v>
      </c>
      <c r="O777">
        <v>87.96</v>
      </c>
      <c r="P777" t="s">
        <v>51</v>
      </c>
      <c r="Q777">
        <v>2</v>
      </c>
      <c r="R777">
        <v>81.349999999999994</v>
      </c>
      <c r="S777" t="s">
        <v>214</v>
      </c>
      <c r="T777">
        <v>1</v>
      </c>
      <c r="U777">
        <v>85.52</v>
      </c>
      <c r="V777" t="s">
        <v>196</v>
      </c>
      <c r="W777">
        <v>63</v>
      </c>
      <c r="X777">
        <v>87.99</v>
      </c>
      <c r="Y777" t="s">
        <v>51</v>
      </c>
      <c r="Z777">
        <v>2</v>
      </c>
      <c r="AA777">
        <v>81.349999999999994</v>
      </c>
      <c r="AB777" t="s">
        <v>214</v>
      </c>
      <c r="AC777">
        <v>1</v>
      </c>
      <c r="AD777">
        <v>85.52</v>
      </c>
      <c r="AE777" t="s">
        <v>196</v>
      </c>
    </row>
    <row r="778" spans="1:31">
      <c r="A778">
        <v>777</v>
      </c>
      <c r="B778" t="s">
        <v>4213</v>
      </c>
      <c r="C778" t="s">
        <v>4214</v>
      </c>
      <c r="D778" t="s">
        <v>4215</v>
      </c>
      <c r="E778" t="s">
        <v>4216</v>
      </c>
      <c r="F778" t="s">
        <v>4217</v>
      </c>
      <c r="G778">
        <v>63</v>
      </c>
      <c r="H778" t="s">
        <v>27803</v>
      </c>
      <c r="I778">
        <v>2021</v>
      </c>
      <c r="J778">
        <v>2024</v>
      </c>
      <c r="K778">
        <v>8</v>
      </c>
      <c r="L778">
        <v>87.79</v>
      </c>
      <c r="M778" t="s">
        <v>51</v>
      </c>
      <c r="N778">
        <v>63</v>
      </c>
      <c r="O778">
        <v>87.96</v>
      </c>
      <c r="P778" t="s">
        <v>51</v>
      </c>
      <c r="Q778">
        <v>3</v>
      </c>
      <c r="R778">
        <v>89.22</v>
      </c>
      <c r="S778" t="s">
        <v>62</v>
      </c>
      <c r="T778">
        <v>2</v>
      </c>
      <c r="U778">
        <v>91.98</v>
      </c>
      <c r="V778" t="s">
        <v>98</v>
      </c>
      <c r="W778">
        <v>63</v>
      </c>
      <c r="X778">
        <v>87.99</v>
      </c>
      <c r="Y778" t="s">
        <v>51</v>
      </c>
      <c r="Z778">
        <v>3</v>
      </c>
      <c r="AA778">
        <v>89.24</v>
      </c>
      <c r="AB778" t="s">
        <v>62</v>
      </c>
      <c r="AC778">
        <v>2</v>
      </c>
      <c r="AD778">
        <v>91.99</v>
      </c>
      <c r="AE778" t="s">
        <v>98</v>
      </c>
    </row>
    <row r="779" spans="1:31">
      <c r="A779">
        <v>778</v>
      </c>
      <c r="B779" t="s">
        <v>4218</v>
      </c>
      <c r="C779" t="s">
        <v>4219</v>
      </c>
      <c r="D779" t="s">
        <v>4220</v>
      </c>
      <c r="E779" t="s">
        <v>4221</v>
      </c>
      <c r="F779" t="s">
        <v>4222</v>
      </c>
      <c r="G779">
        <v>63</v>
      </c>
      <c r="H779" t="s">
        <v>961</v>
      </c>
      <c r="I779">
        <v>2020</v>
      </c>
      <c r="J779">
        <v>2024</v>
      </c>
      <c r="K779">
        <v>11</v>
      </c>
      <c r="L779">
        <v>93.06</v>
      </c>
      <c r="M779" t="s">
        <v>74</v>
      </c>
      <c r="N779">
        <v>64</v>
      </c>
      <c r="O779">
        <v>88.16</v>
      </c>
      <c r="P779" t="s">
        <v>51</v>
      </c>
      <c r="Q779">
        <v>4</v>
      </c>
      <c r="R779">
        <v>93.83</v>
      </c>
      <c r="S779" t="s">
        <v>50</v>
      </c>
      <c r="T779">
        <v>1</v>
      </c>
      <c r="U779">
        <v>85.52</v>
      </c>
      <c r="V779" t="s">
        <v>196</v>
      </c>
      <c r="W779">
        <v>64</v>
      </c>
      <c r="X779">
        <v>88.2</v>
      </c>
      <c r="Y779" t="s">
        <v>51</v>
      </c>
      <c r="Z779">
        <v>4</v>
      </c>
      <c r="AA779">
        <v>93.83</v>
      </c>
      <c r="AB779" t="s">
        <v>50</v>
      </c>
      <c r="AC779">
        <v>1</v>
      </c>
      <c r="AD779">
        <v>85.52</v>
      </c>
      <c r="AE779" t="s">
        <v>196</v>
      </c>
    </row>
    <row r="780" spans="1:31">
      <c r="A780">
        <v>779</v>
      </c>
      <c r="B780" t="s">
        <v>4223</v>
      </c>
      <c r="C780" t="s">
        <v>4224</v>
      </c>
      <c r="D780" t="s">
        <v>4225</v>
      </c>
      <c r="E780" t="s">
        <v>4226</v>
      </c>
      <c r="F780" t="s">
        <v>4227</v>
      </c>
      <c r="G780">
        <v>63</v>
      </c>
      <c r="H780" t="s">
        <v>27804</v>
      </c>
      <c r="I780">
        <v>2020</v>
      </c>
      <c r="J780">
        <v>2024</v>
      </c>
      <c r="K780">
        <v>15</v>
      </c>
      <c r="L780">
        <v>96.1</v>
      </c>
      <c r="M780" t="s">
        <v>97</v>
      </c>
      <c r="N780">
        <v>63</v>
      </c>
      <c r="O780">
        <v>87.96</v>
      </c>
      <c r="P780" t="s">
        <v>51</v>
      </c>
      <c r="Q780">
        <v>6</v>
      </c>
      <c r="R780">
        <v>97.67</v>
      </c>
      <c r="S780" t="s">
        <v>33</v>
      </c>
      <c r="T780">
        <v>1</v>
      </c>
      <c r="U780">
        <v>85.52</v>
      </c>
      <c r="V780" t="s">
        <v>196</v>
      </c>
      <c r="W780">
        <v>63</v>
      </c>
      <c r="X780">
        <v>87.99</v>
      </c>
      <c r="Y780" t="s">
        <v>51</v>
      </c>
      <c r="Z780">
        <v>6</v>
      </c>
      <c r="AA780">
        <v>97.67</v>
      </c>
      <c r="AB780" t="s">
        <v>33</v>
      </c>
      <c r="AC780">
        <v>1</v>
      </c>
      <c r="AD780">
        <v>85.52</v>
      </c>
      <c r="AE780" t="s">
        <v>196</v>
      </c>
    </row>
    <row r="781" spans="1:31">
      <c r="A781">
        <v>780</v>
      </c>
      <c r="B781" t="s">
        <v>4228</v>
      </c>
      <c r="C781" t="s">
        <v>4229</v>
      </c>
      <c r="D781" t="s">
        <v>4230</v>
      </c>
      <c r="E781" t="s">
        <v>4231</v>
      </c>
      <c r="F781" t="s">
        <v>4232</v>
      </c>
      <c r="G781">
        <v>63</v>
      </c>
      <c r="H781" t="s">
        <v>27359</v>
      </c>
      <c r="I781">
        <v>2021</v>
      </c>
      <c r="J781">
        <v>2022</v>
      </c>
      <c r="K781">
        <v>4</v>
      </c>
      <c r="L781">
        <v>71.010000000000005</v>
      </c>
      <c r="M781" t="s">
        <v>180</v>
      </c>
      <c r="N781">
        <v>63</v>
      </c>
      <c r="O781">
        <v>87.96</v>
      </c>
      <c r="P781" t="s">
        <v>51</v>
      </c>
      <c r="Q781">
        <v>3</v>
      </c>
      <c r="R781">
        <v>89.22</v>
      </c>
      <c r="S781" t="s">
        <v>62</v>
      </c>
      <c r="T781">
        <v>3</v>
      </c>
      <c r="U781">
        <v>95.19</v>
      </c>
      <c r="V781" t="s">
        <v>49</v>
      </c>
      <c r="W781">
        <v>63</v>
      </c>
      <c r="X781">
        <v>87.99</v>
      </c>
      <c r="Y781" t="s">
        <v>51</v>
      </c>
      <c r="Z781">
        <v>3</v>
      </c>
      <c r="AA781">
        <v>89.24</v>
      </c>
      <c r="AB781" t="s">
        <v>62</v>
      </c>
      <c r="AC781">
        <v>3</v>
      </c>
      <c r="AD781">
        <v>95.23</v>
      </c>
      <c r="AE781" t="s">
        <v>49</v>
      </c>
    </row>
    <row r="782" spans="1:31">
      <c r="A782">
        <v>781</v>
      </c>
      <c r="B782" t="s">
        <v>4233</v>
      </c>
      <c r="C782" t="s">
        <v>4234</v>
      </c>
      <c r="D782" t="s">
        <v>4235</v>
      </c>
      <c r="E782" t="s">
        <v>4236</v>
      </c>
      <c r="F782" t="s">
        <v>4237</v>
      </c>
      <c r="G782">
        <v>63</v>
      </c>
      <c r="H782" t="s">
        <v>27805</v>
      </c>
      <c r="I782">
        <v>2019</v>
      </c>
      <c r="J782">
        <v>2024</v>
      </c>
      <c r="K782">
        <v>25</v>
      </c>
      <c r="L782">
        <v>98.83</v>
      </c>
      <c r="M782" t="s">
        <v>16</v>
      </c>
      <c r="N782">
        <v>63</v>
      </c>
      <c r="O782">
        <v>87.96</v>
      </c>
      <c r="P782" t="s">
        <v>51</v>
      </c>
      <c r="Q782">
        <v>4</v>
      </c>
      <c r="R782">
        <v>93.83</v>
      </c>
      <c r="S782" t="s">
        <v>50</v>
      </c>
      <c r="T782">
        <v>3</v>
      </c>
      <c r="U782">
        <v>95.19</v>
      </c>
      <c r="V782" t="s">
        <v>49</v>
      </c>
      <c r="W782">
        <v>63</v>
      </c>
      <c r="X782">
        <v>87.99</v>
      </c>
      <c r="Y782" t="s">
        <v>51</v>
      </c>
      <c r="Z782">
        <v>4</v>
      </c>
      <c r="AA782">
        <v>93.83</v>
      </c>
      <c r="AB782" t="s">
        <v>50</v>
      </c>
      <c r="AC782">
        <v>3</v>
      </c>
      <c r="AD782">
        <v>95.23</v>
      </c>
      <c r="AE782" t="s">
        <v>49</v>
      </c>
    </row>
    <row r="783" spans="1:31">
      <c r="A783">
        <v>782</v>
      </c>
      <c r="B783" t="s">
        <v>4238</v>
      </c>
      <c r="C783" t="s">
        <v>4239</v>
      </c>
      <c r="D783" t="s">
        <v>4240</v>
      </c>
      <c r="E783" t="s">
        <v>4241</v>
      </c>
      <c r="F783" t="s">
        <v>4242</v>
      </c>
      <c r="G783">
        <v>63</v>
      </c>
      <c r="H783" t="s">
        <v>27806</v>
      </c>
      <c r="I783">
        <v>2020</v>
      </c>
      <c r="J783">
        <v>2023</v>
      </c>
      <c r="K783">
        <v>4</v>
      </c>
      <c r="L783">
        <v>71.010000000000005</v>
      </c>
      <c r="M783" t="s">
        <v>180</v>
      </c>
      <c r="N783">
        <v>63</v>
      </c>
      <c r="O783">
        <v>87.96</v>
      </c>
      <c r="P783" t="s">
        <v>51</v>
      </c>
      <c r="Q783">
        <v>2</v>
      </c>
      <c r="R783">
        <v>81.349999999999994</v>
      </c>
      <c r="S783" t="s">
        <v>214</v>
      </c>
      <c r="T783">
        <v>2</v>
      </c>
      <c r="U783">
        <v>91.98</v>
      </c>
      <c r="V783" t="s">
        <v>98</v>
      </c>
      <c r="W783">
        <v>63</v>
      </c>
      <c r="X783">
        <v>87.99</v>
      </c>
      <c r="Y783" t="s">
        <v>51</v>
      </c>
      <c r="Z783">
        <v>2</v>
      </c>
      <c r="AA783">
        <v>81.349999999999994</v>
      </c>
      <c r="AB783" t="s">
        <v>214</v>
      </c>
      <c r="AC783">
        <v>2</v>
      </c>
      <c r="AD783">
        <v>91.99</v>
      </c>
      <c r="AE783" t="s">
        <v>98</v>
      </c>
    </row>
    <row r="784" spans="1:31">
      <c r="A784">
        <v>783</v>
      </c>
      <c r="B784" t="s">
        <v>230</v>
      </c>
      <c r="C784" t="s">
        <v>231</v>
      </c>
      <c r="D784" t="s">
        <v>232</v>
      </c>
      <c r="E784" t="s">
        <v>233</v>
      </c>
      <c r="F784" t="s">
        <v>234</v>
      </c>
      <c r="G784">
        <v>62</v>
      </c>
      <c r="H784" t="s">
        <v>27212</v>
      </c>
      <c r="I784">
        <v>2019</v>
      </c>
      <c r="J784">
        <v>2024</v>
      </c>
      <c r="K784">
        <v>7</v>
      </c>
      <c r="L784">
        <v>85.02</v>
      </c>
      <c r="M784" t="s">
        <v>235</v>
      </c>
      <c r="N784">
        <v>63</v>
      </c>
      <c r="O784">
        <v>87.96</v>
      </c>
      <c r="P784" t="s">
        <v>51</v>
      </c>
      <c r="Q784">
        <v>4</v>
      </c>
      <c r="R784">
        <v>93.83</v>
      </c>
      <c r="S784" t="s">
        <v>50</v>
      </c>
      <c r="T784">
        <v>2</v>
      </c>
      <c r="U784">
        <v>91.98</v>
      </c>
      <c r="V784" t="s">
        <v>98</v>
      </c>
      <c r="W784">
        <v>62</v>
      </c>
      <c r="X784">
        <v>87.9</v>
      </c>
      <c r="Y784" t="s">
        <v>51</v>
      </c>
      <c r="Z784">
        <v>4</v>
      </c>
      <c r="AA784">
        <v>93.83</v>
      </c>
      <c r="AB784" t="s">
        <v>50</v>
      </c>
      <c r="AC784">
        <v>2</v>
      </c>
      <c r="AD784">
        <v>91.99</v>
      </c>
      <c r="AE784" t="s">
        <v>98</v>
      </c>
    </row>
    <row r="785" spans="1:31">
      <c r="A785">
        <v>784</v>
      </c>
      <c r="B785" t="s">
        <v>236</v>
      </c>
      <c r="C785" t="s">
        <v>237</v>
      </c>
      <c r="D785" t="s">
        <v>238</v>
      </c>
      <c r="E785" t="s">
        <v>239</v>
      </c>
      <c r="F785" t="s">
        <v>73</v>
      </c>
      <c r="G785">
        <v>62</v>
      </c>
      <c r="H785" t="s">
        <v>27213</v>
      </c>
      <c r="I785">
        <v>2021</v>
      </c>
      <c r="J785">
        <v>2024</v>
      </c>
      <c r="K785">
        <v>10</v>
      </c>
      <c r="L785">
        <v>91.54</v>
      </c>
      <c r="M785" t="s">
        <v>98</v>
      </c>
      <c r="N785">
        <v>62</v>
      </c>
      <c r="O785">
        <v>87.82</v>
      </c>
      <c r="P785" t="s">
        <v>51</v>
      </c>
      <c r="Q785">
        <v>2</v>
      </c>
      <c r="R785">
        <v>81.349999999999994</v>
      </c>
      <c r="S785" t="s">
        <v>214</v>
      </c>
      <c r="T785">
        <v>1</v>
      </c>
      <c r="U785">
        <v>85.52</v>
      </c>
      <c r="V785" t="s">
        <v>196</v>
      </c>
      <c r="W785">
        <v>62</v>
      </c>
      <c r="X785">
        <v>87.9</v>
      </c>
      <c r="Y785" t="s">
        <v>51</v>
      </c>
      <c r="Z785">
        <v>2</v>
      </c>
      <c r="AA785">
        <v>81.349999999999994</v>
      </c>
      <c r="AB785" t="s">
        <v>214</v>
      </c>
      <c r="AC785">
        <v>1</v>
      </c>
      <c r="AD785">
        <v>85.52</v>
      </c>
      <c r="AE785" t="s">
        <v>196</v>
      </c>
    </row>
    <row r="786" spans="1:31">
      <c r="A786">
        <v>785</v>
      </c>
      <c r="B786" t="s">
        <v>240</v>
      </c>
      <c r="C786" t="s">
        <v>241</v>
      </c>
      <c r="D786" t="s">
        <v>242</v>
      </c>
      <c r="E786" t="s">
        <v>243</v>
      </c>
      <c r="F786" t="s">
        <v>244</v>
      </c>
      <c r="G786">
        <v>62</v>
      </c>
      <c r="H786" t="s">
        <v>27214</v>
      </c>
      <c r="I786">
        <v>2019</v>
      </c>
      <c r="J786">
        <v>2023</v>
      </c>
      <c r="K786">
        <v>3</v>
      </c>
      <c r="L786">
        <v>62.47</v>
      </c>
      <c r="M786" t="s">
        <v>63</v>
      </c>
      <c r="N786">
        <v>62</v>
      </c>
      <c r="O786">
        <v>87.82</v>
      </c>
      <c r="P786" t="s">
        <v>51</v>
      </c>
      <c r="Q786">
        <v>2</v>
      </c>
      <c r="R786">
        <v>81.349999999999994</v>
      </c>
      <c r="S786" t="s">
        <v>214</v>
      </c>
      <c r="T786">
        <v>1</v>
      </c>
      <c r="U786">
        <v>85.52</v>
      </c>
      <c r="V786" t="s">
        <v>196</v>
      </c>
      <c r="W786">
        <v>62</v>
      </c>
      <c r="X786">
        <v>87.9</v>
      </c>
      <c r="Y786" t="s">
        <v>51</v>
      </c>
      <c r="Z786">
        <v>2</v>
      </c>
      <c r="AA786">
        <v>81.349999999999994</v>
      </c>
      <c r="AB786" t="s">
        <v>214</v>
      </c>
      <c r="AC786">
        <v>1</v>
      </c>
      <c r="AD786">
        <v>85.52</v>
      </c>
      <c r="AE786" t="s">
        <v>196</v>
      </c>
    </row>
    <row r="787" spans="1:31">
      <c r="A787">
        <v>786</v>
      </c>
      <c r="B787" t="s">
        <v>4243</v>
      </c>
      <c r="C787" t="s">
        <v>4244</v>
      </c>
      <c r="D787" t="s">
        <v>4245</v>
      </c>
      <c r="E787" t="s">
        <v>4246</v>
      </c>
      <c r="F787" t="s">
        <v>4247</v>
      </c>
      <c r="G787">
        <v>62</v>
      </c>
      <c r="H787" t="s">
        <v>27807</v>
      </c>
      <c r="I787">
        <v>2019</v>
      </c>
      <c r="J787">
        <v>2023</v>
      </c>
      <c r="K787">
        <v>5</v>
      </c>
      <c r="L787">
        <v>77</v>
      </c>
      <c r="M787" t="s">
        <v>80</v>
      </c>
      <c r="N787">
        <v>62</v>
      </c>
      <c r="O787">
        <v>87.82</v>
      </c>
      <c r="P787" t="s">
        <v>51</v>
      </c>
      <c r="Q787">
        <v>3</v>
      </c>
      <c r="R787">
        <v>89.22</v>
      </c>
      <c r="S787" t="s">
        <v>62</v>
      </c>
      <c r="T787">
        <v>1</v>
      </c>
      <c r="U787">
        <v>85.52</v>
      </c>
      <c r="V787" t="s">
        <v>196</v>
      </c>
      <c r="W787">
        <v>62</v>
      </c>
      <c r="X787">
        <v>87.9</v>
      </c>
      <c r="Y787" t="s">
        <v>51</v>
      </c>
      <c r="Z787">
        <v>3</v>
      </c>
      <c r="AA787">
        <v>89.24</v>
      </c>
      <c r="AB787" t="s">
        <v>62</v>
      </c>
      <c r="AC787">
        <v>1</v>
      </c>
      <c r="AD787">
        <v>85.52</v>
      </c>
      <c r="AE787" t="s">
        <v>196</v>
      </c>
    </row>
    <row r="788" spans="1:31">
      <c r="A788">
        <v>787</v>
      </c>
      <c r="B788" t="s">
        <v>4248</v>
      </c>
      <c r="C788" t="s">
        <v>4249</v>
      </c>
      <c r="D788" t="s">
        <v>4250</v>
      </c>
      <c r="E788" t="s">
        <v>1851</v>
      </c>
      <c r="F788" t="s">
        <v>2510</v>
      </c>
      <c r="G788">
        <v>62</v>
      </c>
      <c r="H788" t="s">
        <v>27808</v>
      </c>
      <c r="I788">
        <v>2020</v>
      </c>
      <c r="J788">
        <v>2024</v>
      </c>
      <c r="K788">
        <v>4</v>
      </c>
      <c r="L788">
        <v>71.010000000000005</v>
      </c>
      <c r="M788" t="s">
        <v>180</v>
      </c>
      <c r="N788">
        <v>62</v>
      </c>
      <c r="O788">
        <v>87.82</v>
      </c>
      <c r="P788" t="s">
        <v>51</v>
      </c>
      <c r="Q788">
        <v>2</v>
      </c>
      <c r="R788">
        <v>81.349999999999994</v>
      </c>
      <c r="S788" t="s">
        <v>214</v>
      </c>
      <c r="T788">
        <v>2</v>
      </c>
      <c r="U788">
        <v>91.98</v>
      </c>
      <c r="V788" t="s">
        <v>98</v>
      </c>
      <c r="W788">
        <v>62</v>
      </c>
      <c r="X788">
        <v>87.9</v>
      </c>
      <c r="Y788" t="s">
        <v>51</v>
      </c>
      <c r="Z788">
        <v>2</v>
      </c>
      <c r="AA788">
        <v>81.349999999999994</v>
      </c>
      <c r="AB788" t="s">
        <v>214</v>
      </c>
      <c r="AC788">
        <v>2</v>
      </c>
      <c r="AD788">
        <v>91.99</v>
      </c>
      <c r="AE788" t="s">
        <v>98</v>
      </c>
    </row>
    <row r="789" spans="1:31">
      <c r="A789">
        <v>788</v>
      </c>
      <c r="B789" t="s">
        <v>4251</v>
      </c>
      <c r="C789" t="s">
        <v>4252</v>
      </c>
      <c r="D789" t="s">
        <v>4253</v>
      </c>
      <c r="E789" t="s">
        <v>55</v>
      </c>
      <c r="F789" t="s">
        <v>56</v>
      </c>
      <c r="G789">
        <v>62</v>
      </c>
      <c r="H789" t="s">
        <v>961</v>
      </c>
      <c r="I789">
        <v>2020</v>
      </c>
      <c r="J789">
        <v>2020</v>
      </c>
      <c r="K789">
        <v>1</v>
      </c>
      <c r="L789">
        <v>32.119999999999997</v>
      </c>
      <c r="M789" t="s">
        <v>198</v>
      </c>
      <c r="N789">
        <v>62</v>
      </c>
      <c r="O789">
        <v>87.82</v>
      </c>
      <c r="P789" t="s">
        <v>51</v>
      </c>
      <c r="Q789">
        <v>1</v>
      </c>
      <c r="R789">
        <v>62.97</v>
      </c>
      <c r="S789" t="s">
        <v>197</v>
      </c>
      <c r="T789">
        <v>1</v>
      </c>
      <c r="U789">
        <v>85.52</v>
      </c>
      <c r="V789" t="s">
        <v>196</v>
      </c>
      <c r="W789">
        <v>62</v>
      </c>
      <c r="X789">
        <v>87.9</v>
      </c>
      <c r="Y789" t="s">
        <v>51</v>
      </c>
      <c r="Z789">
        <v>1</v>
      </c>
      <c r="AA789">
        <v>62.97</v>
      </c>
      <c r="AB789" t="s">
        <v>197</v>
      </c>
      <c r="AC789">
        <v>1</v>
      </c>
      <c r="AD789">
        <v>85.52</v>
      </c>
      <c r="AE789" t="s">
        <v>196</v>
      </c>
    </row>
    <row r="790" spans="1:31">
      <c r="A790">
        <v>789</v>
      </c>
      <c r="B790" t="s">
        <v>4254</v>
      </c>
      <c r="C790" t="s">
        <v>4255</v>
      </c>
      <c r="D790" t="s">
        <v>4256</v>
      </c>
      <c r="E790" t="s">
        <v>3834</v>
      </c>
      <c r="F790" t="s">
        <v>2188</v>
      </c>
      <c r="G790">
        <v>62</v>
      </c>
      <c r="H790" t="s">
        <v>27809</v>
      </c>
      <c r="I790">
        <v>2020</v>
      </c>
      <c r="J790">
        <v>2021</v>
      </c>
      <c r="K790">
        <v>4</v>
      </c>
      <c r="L790">
        <v>71.010000000000005</v>
      </c>
      <c r="M790" t="s">
        <v>180</v>
      </c>
      <c r="N790">
        <v>62</v>
      </c>
      <c r="O790">
        <v>87.82</v>
      </c>
      <c r="P790" t="s">
        <v>51</v>
      </c>
      <c r="Q790">
        <v>4</v>
      </c>
      <c r="R790">
        <v>93.83</v>
      </c>
      <c r="S790" t="s">
        <v>50</v>
      </c>
      <c r="T790">
        <v>3</v>
      </c>
      <c r="U790">
        <v>95.19</v>
      </c>
      <c r="V790" t="s">
        <v>49</v>
      </c>
      <c r="W790">
        <v>62</v>
      </c>
      <c r="X790">
        <v>87.9</v>
      </c>
      <c r="Y790" t="s">
        <v>51</v>
      </c>
      <c r="Z790">
        <v>4</v>
      </c>
      <c r="AA790">
        <v>93.83</v>
      </c>
      <c r="AB790" t="s">
        <v>50</v>
      </c>
      <c r="AC790">
        <v>3</v>
      </c>
      <c r="AD790">
        <v>95.23</v>
      </c>
      <c r="AE790" t="s">
        <v>49</v>
      </c>
    </row>
    <row r="791" spans="1:31">
      <c r="A791">
        <v>790</v>
      </c>
      <c r="B791" t="s">
        <v>4257</v>
      </c>
      <c r="C791" t="s">
        <v>4258</v>
      </c>
      <c r="D791" t="s">
        <v>4259</v>
      </c>
      <c r="E791" t="s">
        <v>4260</v>
      </c>
      <c r="F791" t="s">
        <v>599</v>
      </c>
      <c r="G791">
        <v>62</v>
      </c>
      <c r="H791" t="s">
        <v>27810</v>
      </c>
      <c r="I791">
        <v>2021</v>
      </c>
      <c r="J791">
        <v>2021</v>
      </c>
      <c r="K791">
        <v>1</v>
      </c>
      <c r="L791">
        <v>32.119999999999997</v>
      </c>
      <c r="M791" t="s">
        <v>198</v>
      </c>
      <c r="N791">
        <v>62</v>
      </c>
      <c r="O791">
        <v>87.82</v>
      </c>
      <c r="P791" t="s">
        <v>51</v>
      </c>
      <c r="Q791">
        <v>1</v>
      </c>
      <c r="R791">
        <v>62.97</v>
      </c>
      <c r="S791" t="s">
        <v>197</v>
      </c>
      <c r="T791">
        <v>1</v>
      </c>
      <c r="U791">
        <v>85.52</v>
      </c>
      <c r="V791" t="s">
        <v>196</v>
      </c>
      <c r="W791">
        <v>61</v>
      </c>
      <c r="X791">
        <v>87.68</v>
      </c>
      <c r="Y791" t="s">
        <v>51</v>
      </c>
      <c r="Z791">
        <v>1</v>
      </c>
      <c r="AA791">
        <v>62.97</v>
      </c>
      <c r="AB791" t="s">
        <v>197</v>
      </c>
      <c r="AC791">
        <v>1</v>
      </c>
      <c r="AD791">
        <v>85.52</v>
      </c>
      <c r="AE791" t="s">
        <v>196</v>
      </c>
    </row>
    <row r="792" spans="1:31">
      <c r="A792">
        <v>791</v>
      </c>
      <c r="B792" t="s">
        <v>4261</v>
      </c>
      <c r="C792" t="s">
        <v>4262</v>
      </c>
      <c r="D792" t="s">
        <v>4263</v>
      </c>
      <c r="E792" t="s">
        <v>4264</v>
      </c>
      <c r="F792" t="s">
        <v>4265</v>
      </c>
      <c r="G792">
        <v>62</v>
      </c>
      <c r="H792" t="s">
        <v>27811</v>
      </c>
      <c r="I792">
        <v>2019</v>
      </c>
      <c r="J792">
        <v>2024</v>
      </c>
      <c r="K792">
        <v>11</v>
      </c>
      <c r="L792">
        <v>93.06</v>
      </c>
      <c r="M792" t="s">
        <v>74</v>
      </c>
      <c r="N792">
        <v>62</v>
      </c>
      <c r="O792">
        <v>87.82</v>
      </c>
      <c r="P792" t="s">
        <v>51</v>
      </c>
      <c r="Q792">
        <v>4</v>
      </c>
      <c r="R792">
        <v>93.83</v>
      </c>
      <c r="S792" t="s">
        <v>50</v>
      </c>
      <c r="T792">
        <v>2</v>
      </c>
      <c r="U792">
        <v>91.98</v>
      </c>
      <c r="V792" t="s">
        <v>98</v>
      </c>
      <c r="W792">
        <v>62</v>
      </c>
      <c r="X792">
        <v>87.9</v>
      </c>
      <c r="Y792" t="s">
        <v>51</v>
      </c>
      <c r="Z792">
        <v>4</v>
      </c>
      <c r="AA792">
        <v>93.83</v>
      </c>
      <c r="AB792" t="s">
        <v>50</v>
      </c>
      <c r="AC792">
        <v>2</v>
      </c>
      <c r="AD792">
        <v>91.99</v>
      </c>
      <c r="AE792" t="s">
        <v>98</v>
      </c>
    </row>
    <row r="793" spans="1:31">
      <c r="A793">
        <v>792</v>
      </c>
      <c r="B793" t="s">
        <v>4266</v>
      </c>
      <c r="C793" t="s">
        <v>4267</v>
      </c>
      <c r="D793" t="s">
        <v>4268</v>
      </c>
      <c r="E793" t="s">
        <v>4269</v>
      </c>
      <c r="F793" t="s">
        <v>73</v>
      </c>
      <c r="G793">
        <v>62</v>
      </c>
      <c r="H793" t="s">
        <v>27439</v>
      </c>
      <c r="I793">
        <v>2019</v>
      </c>
      <c r="J793">
        <v>2024</v>
      </c>
      <c r="K793">
        <v>11</v>
      </c>
      <c r="L793">
        <v>93.06</v>
      </c>
      <c r="M793" t="s">
        <v>74</v>
      </c>
      <c r="N793">
        <v>62</v>
      </c>
      <c r="O793">
        <v>87.82</v>
      </c>
      <c r="P793" t="s">
        <v>51</v>
      </c>
      <c r="Q793">
        <v>5</v>
      </c>
      <c r="R793">
        <v>96.02</v>
      </c>
      <c r="S793" t="s">
        <v>97</v>
      </c>
      <c r="T793">
        <v>5</v>
      </c>
      <c r="U793">
        <v>97.85</v>
      </c>
      <c r="V793" t="s">
        <v>33</v>
      </c>
      <c r="W793">
        <v>62</v>
      </c>
      <c r="X793">
        <v>87.9</v>
      </c>
      <c r="Y793" t="s">
        <v>51</v>
      </c>
      <c r="Z793">
        <v>5</v>
      </c>
      <c r="AA793">
        <v>96.03</v>
      </c>
      <c r="AB793" t="s">
        <v>97</v>
      </c>
      <c r="AC793">
        <v>5</v>
      </c>
      <c r="AD793">
        <v>97.85</v>
      </c>
      <c r="AE793" t="s">
        <v>33</v>
      </c>
    </row>
    <row r="794" spans="1:31">
      <c r="A794">
        <v>793</v>
      </c>
      <c r="B794" t="s">
        <v>4270</v>
      </c>
      <c r="C794" t="s">
        <v>4271</v>
      </c>
      <c r="D794" t="s">
        <v>4272</v>
      </c>
      <c r="E794" t="s">
        <v>4273</v>
      </c>
      <c r="F794" t="s">
        <v>4274</v>
      </c>
      <c r="G794">
        <v>62</v>
      </c>
      <c r="H794" t="s">
        <v>27812</v>
      </c>
      <c r="I794">
        <v>2020</v>
      </c>
      <c r="J794">
        <v>2022</v>
      </c>
      <c r="K794">
        <v>4</v>
      </c>
      <c r="L794">
        <v>71.010000000000005</v>
      </c>
      <c r="M794" t="s">
        <v>180</v>
      </c>
      <c r="N794">
        <v>62</v>
      </c>
      <c r="O794">
        <v>87.82</v>
      </c>
      <c r="P794" t="s">
        <v>51</v>
      </c>
      <c r="Q794">
        <v>3</v>
      </c>
      <c r="R794">
        <v>89.22</v>
      </c>
      <c r="S794" t="s">
        <v>62</v>
      </c>
      <c r="T794">
        <v>3</v>
      </c>
      <c r="U794">
        <v>95.19</v>
      </c>
      <c r="V794" t="s">
        <v>49</v>
      </c>
      <c r="W794">
        <v>61</v>
      </c>
      <c r="X794">
        <v>87.68</v>
      </c>
      <c r="Y794" t="s">
        <v>51</v>
      </c>
      <c r="Z794">
        <v>3</v>
      </c>
      <c r="AA794">
        <v>89.24</v>
      </c>
      <c r="AB794" t="s">
        <v>62</v>
      </c>
      <c r="AC794">
        <v>3</v>
      </c>
      <c r="AD794">
        <v>95.23</v>
      </c>
      <c r="AE794" t="s">
        <v>49</v>
      </c>
    </row>
    <row r="795" spans="1:31">
      <c r="A795">
        <v>794</v>
      </c>
      <c r="B795" t="s">
        <v>4275</v>
      </c>
      <c r="C795" t="s">
        <v>4276</v>
      </c>
      <c r="D795" t="s">
        <v>4277</v>
      </c>
      <c r="E795" t="s">
        <v>4278</v>
      </c>
      <c r="F795" t="s">
        <v>4279</v>
      </c>
      <c r="G795">
        <v>62</v>
      </c>
      <c r="H795" t="s">
        <v>961</v>
      </c>
      <c r="I795">
        <v>2021</v>
      </c>
      <c r="J795">
        <v>2023</v>
      </c>
      <c r="K795">
        <v>7</v>
      </c>
      <c r="L795">
        <v>85.02</v>
      </c>
      <c r="M795" t="s">
        <v>235</v>
      </c>
      <c r="N795">
        <v>62</v>
      </c>
      <c r="O795">
        <v>87.82</v>
      </c>
      <c r="P795" t="s">
        <v>51</v>
      </c>
      <c r="Q795">
        <v>5</v>
      </c>
      <c r="R795">
        <v>96.02</v>
      </c>
      <c r="S795" t="s">
        <v>97</v>
      </c>
      <c r="T795">
        <v>3</v>
      </c>
      <c r="U795">
        <v>95.19</v>
      </c>
      <c r="V795" t="s">
        <v>49</v>
      </c>
      <c r="W795">
        <v>62</v>
      </c>
      <c r="X795">
        <v>87.9</v>
      </c>
      <c r="Y795" t="s">
        <v>51</v>
      </c>
      <c r="Z795">
        <v>5</v>
      </c>
      <c r="AA795">
        <v>96.03</v>
      </c>
      <c r="AB795" t="s">
        <v>97</v>
      </c>
      <c r="AC795">
        <v>3</v>
      </c>
      <c r="AD795">
        <v>95.23</v>
      </c>
      <c r="AE795" t="s">
        <v>49</v>
      </c>
    </row>
    <row r="796" spans="1:31">
      <c r="A796">
        <v>795</v>
      </c>
      <c r="B796" t="s">
        <v>4280</v>
      </c>
      <c r="C796" t="s">
        <v>4281</v>
      </c>
      <c r="D796" t="s">
        <v>4282</v>
      </c>
      <c r="E796" t="s">
        <v>4283</v>
      </c>
      <c r="F796" t="s">
        <v>1343</v>
      </c>
      <c r="G796">
        <v>62</v>
      </c>
      <c r="H796" t="s">
        <v>961</v>
      </c>
      <c r="I796">
        <v>2019</v>
      </c>
      <c r="J796">
        <v>2023</v>
      </c>
      <c r="K796">
        <v>4</v>
      </c>
      <c r="L796">
        <v>71.010000000000005</v>
      </c>
      <c r="M796" t="s">
        <v>180</v>
      </c>
      <c r="N796">
        <v>62</v>
      </c>
      <c r="O796">
        <v>87.82</v>
      </c>
      <c r="P796" t="s">
        <v>51</v>
      </c>
      <c r="Q796">
        <v>4</v>
      </c>
      <c r="R796">
        <v>93.83</v>
      </c>
      <c r="S796" t="s">
        <v>50</v>
      </c>
      <c r="T796">
        <v>3</v>
      </c>
      <c r="U796">
        <v>95.19</v>
      </c>
      <c r="V796" t="s">
        <v>49</v>
      </c>
      <c r="W796">
        <v>62</v>
      </c>
      <c r="X796">
        <v>87.9</v>
      </c>
      <c r="Y796" t="s">
        <v>51</v>
      </c>
      <c r="Z796">
        <v>4</v>
      </c>
      <c r="AA796">
        <v>93.83</v>
      </c>
      <c r="AB796" t="s">
        <v>50</v>
      </c>
      <c r="AC796">
        <v>3</v>
      </c>
      <c r="AD796">
        <v>95.23</v>
      </c>
      <c r="AE796" t="s">
        <v>49</v>
      </c>
    </row>
    <row r="797" spans="1:31">
      <c r="A797">
        <v>796</v>
      </c>
      <c r="B797" t="s">
        <v>4284</v>
      </c>
      <c r="C797" t="s">
        <v>4285</v>
      </c>
      <c r="D797" t="s">
        <v>4286</v>
      </c>
      <c r="E797" t="s">
        <v>4287</v>
      </c>
      <c r="G797">
        <v>62</v>
      </c>
      <c r="H797" t="s">
        <v>961</v>
      </c>
      <c r="I797">
        <v>2022</v>
      </c>
      <c r="J797">
        <v>2022</v>
      </c>
      <c r="K797">
        <v>1</v>
      </c>
      <c r="L797">
        <v>32.119999999999997</v>
      </c>
      <c r="M797" t="s">
        <v>198</v>
      </c>
      <c r="N797">
        <v>62</v>
      </c>
      <c r="O797">
        <v>87.82</v>
      </c>
      <c r="P797" t="s">
        <v>51</v>
      </c>
      <c r="Q797">
        <v>1</v>
      </c>
      <c r="R797">
        <v>62.97</v>
      </c>
      <c r="S797" t="s">
        <v>197</v>
      </c>
      <c r="T797">
        <v>1</v>
      </c>
      <c r="U797">
        <v>85.52</v>
      </c>
      <c r="V797" t="s">
        <v>196</v>
      </c>
      <c r="W797">
        <v>62</v>
      </c>
      <c r="X797">
        <v>87.9</v>
      </c>
      <c r="Y797" t="s">
        <v>51</v>
      </c>
      <c r="Z797">
        <v>1</v>
      </c>
      <c r="AA797">
        <v>62.97</v>
      </c>
      <c r="AB797" t="s">
        <v>197</v>
      </c>
      <c r="AC797">
        <v>1</v>
      </c>
      <c r="AD797">
        <v>85.52</v>
      </c>
      <c r="AE797" t="s">
        <v>196</v>
      </c>
    </row>
    <row r="798" spans="1:31">
      <c r="A798">
        <v>797</v>
      </c>
      <c r="B798" t="s">
        <v>4288</v>
      </c>
      <c r="C798" t="s">
        <v>4289</v>
      </c>
      <c r="D798" t="s">
        <v>4290</v>
      </c>
      <c r="E798" t="s">
        <v>4291</v>
      </c>
      <c r="F798" t="s">
        <v>4292</v>
      </c>
      <c r="G798">
        <v>61</v>
      </c>
      <c r="H798" t="s">
        <v>27813</v>
      </c>
      <c r="I798">
        <v>2019</v>
      </c>
      <c r="J798">
        <v>2020</v>
      </c>
      <c r="K798">
        <v>5</v>
      </c>
      <c r="L798">
        <v>77</v>
      </c>
      <c r="M798" t="s">
        <v>80</v>
      </c>
      <c r="N798">
        <v>61</v>
      </c>
      <c r="O798">
        <v>87.62</v>
      </c>
      <c r="P798" t="s">
        <v>51</v>
      </c>
      <c r="Q798">
        <v>3</v>
      </c>
      <c r="R798">
        <v>89.22</v>
      </c>
      <c r="S798" t="s">
        <v>62</v>
      </c>
      <c r="T798">
        <v>3</v>
      </c>
      <c r="U798">
        <v>95.19</v>
      </c>
      <c r="V798" t="s">
        <v>49</v>
      </c>
      <c r="W798">
        <v>60</v>
      </c>
      <c r="X798">
        <v>87.51</v>
      </c>
      <c r="Y798" t="s">
        <v>51</v>
      </c>
      <c r="Z798">
        <v>3</v>
      </c>
      <c r="AA798">
        <v>89.24</v>
      </c>
      <c r="AB798" t="s">
        <v>62</v>
      </c>
      <c r="AC798">
        <v>3</v>
      </c>
      <c r="AD798">
        <v>95.23</v>
      </c>
      <c r="AE798" t="s">
        <v>49</v>
      </c>
    </row>
    <row r="799" spans="1:31">
      <c r="A799">
        <v>798</v>
      </c>
      <c r="B799" t="s">
        <v>4293</v>
      </c>
      <c r="C799" t="s">
        <v>4294</v>
      </c>
      <c r="D799" t="s">
        <v>4295</v>
      </c>
      <c r="E799" t="s">
        <v>4296</v>
      </c>
      <c r="F799" t="s">
        <v>4297</v>
      </c>
      <c r="G799">
        <v>61</v>
      </c>
      <c r="H799" t="s">
        <v>961</v>
      </c>
      <c r="I799">
        <v>2019</v>
      </c>
      <c r="J799">
        <v>2023</v>
      </c>
      <c r="K799">
        <v>5</v>
      </c>
      <c r="L799">
        <v>77</v>
      </c>
      <c r="M799" t="s">
        <v>80</v>
      </c>
      <c r="N799">
        <v>61</v>
      </c>
      <c r="O799">
        <v>87.62</v>
      </c>
      <c r="P799" t="s">
        <v>51</v>
      </c>
      <c r="Q799">
        <v>2</v>
      </c>
      <c r="R799">
        <v>81.349999999999994</v>
      </c>
      <c r="S799" t="s">
        <v>214</v>
      </c>
      <c r="T799">
        <v>1</v>
      </c>
      <c r="U799">
        <v>85.52</v>
      </c>
      <c r="V799" t="s">
        <v>196</v>
      </c>
      <c r="W799">
        <v>61</v>
      </c>
      <c r="X799">
        <v>87.68</v>
      </c>
      <c r="Y799" t="s">
        <v>51</v>
      </c>
      <c r="Z799">
        <v>2</v>
      </c>
      <c r="AA799">
        <v>81.349999999999994</v>
      </c>
      <c r="AB799" t="s">
        <v>214</v>
      </c>
      <c r="AC799">
        <v>1</v>
      </c>
      <c r="AD799">
        <v>85.52</v>
      </c>
      <c r="AE799" t="s">
        <v>196</v>
      </c>
    </row>
    <row r="800" spans="1:31">
      <c r="A800">
        <v>799</v>
      </c>
      <c r="B800" t="s">
        <v>4298</v>
      </c>
      <c r="C800" t="s">
        <v>4299</v>
      </c>
      <c r="D800" t="s">
        <v>4300</v>
      </c>
      <c r="E800" t="s">
        <v>4301</v>
      </c>
      <c r="F800" t="s">
        <v>4302</v>
      </c>
      <c r="G800">
        <v>61</v>
      </c>
      <c r="H800" t="s">
        <v>961</v>
      </c>
      <c r="I800">
        <v>2019</v>
      </c>
      <c r="J800">
        <v>2021</v>
      </c>
      <c r="K800">
        <v>3</v>
      </c>
      <c r="L800">
        <v>62.47</v>
      </c>
      <c r="M800" t="s">
        <v>63</v>
      </c>
      <c r="N800">
        <v>61</v>
      </c>
      <c r="O800">
        <v>87.62</v>
      </c>
      <c r="P800" t="s">
        <v>51</v>
      </c>
      <c r="Q800">
        <v>2</v>
      </c>
      <c r="R800">
        <v>81.349999999999994</v>
      </c>
      <c r="S800" t="s">
        <v>214</v>
      </c>
      <c r="T800">
        <v>2</v>
      </c>
      <c r="U800">
        <v>91.98</v>
      </c>
      <c r="V800" t="s">
        <v>98</v>
      </c>
      <c r="W800">
        <v>60</v>
      </c>
      <c r="X800">
        <v>87.51</v>
      </c>
      <c r="Y800" t="s">
        <v>51</v>
      </c>
      <c r="Z800">
        <v>2</v>
      </c>
      <c r="AA800">
        <v>81.349999999999994</v>
      </c>
      <c r="AB800" t="s">
        <v>214</v>
      </c>
      <c r="AC800">
        <v>2</v>
      </c>
      <c r="AD800">
        <v>91.99</v>
      </c>
      <c r="AE800" t="s">
        <v>98</v>
      </c>
    </row>
    <row r="801" spans="1:31">
      <c r="A801">
        <v>800</v>
      </c>
      <c r="B801" t="s">
        <v>4303</v>
      </c>
      <c r="C801" t="s">
        <v>4304</v>
      </c>
      <c r="D801" t="s">
        <v>4305</v>
      </c>
      <c r="E801" t="s">
        <v>4306</v>
      </c>
      <c r="F801" t="s">
        <v>4307</v>
      </c>
      <c r="G801">
        <v>61</v>
      </c>
      <c r="H801" t="s">
        <v>27814</v>
      </c>
      <c r="I801">
        <v>2021</v>
      </c>
      <c r="J801">
        <v>2023</v>
      </c>
      <c r="K801">
        <v>20</v>
      </c>
      <c r="L801">
        <v>97.9</v>
      </c>
      <c r="M801" t="s">
        <v>33</v>
      </c>
      <c r="N801">
        <v>61</v>
      </c>
      <c r="O801">
        <v>87.62</v>
      </c>
      <c r="P801" t="s">
        <v>51</v>
      </c>
      <c r="Q801">
        <v>3</v>
      </c>
      <c r="R801">
        <v>89.22</v>
      </c>
      <c r="S801" t="s">
        <v>62</v>
      </c>
      <c r="T801">
        <v>3</v>
      </c>
      <c r="U801">
        <v>95.19</v>
      </c>
      <c r="V801" t="s">
        <v>49</v>
      </c>
      <c r="W801">
        <v>61</v>
      </c>
      <c r="X801">
        <v>87.68</v>
      </c>
      <c r="Y801" t="s">
        <v>51</v>
      </c>
      <c r="Z801">
        <v>3</v>
      </c>
      <c r="AA801">
        <v>89.24</v>
      </c>
      <c r="AB801" t="s">
        <v>62</v>
      </c>
      <c r="AC801">
        <v>3</v>
      </c>
      <c r="AD801">
        <v>95.23</v>
      </c>
      <c r="AE801" t="s">
        <v>49</v>
      </c>
    </row>
    <row r="802" spans="1:31">
      <c r="A802">
        <v>801</v>
      </c>
      <c r="B802" t="s">
        <v>4308</v>
      </c>
      <c r="C802" t="s">
        <v>4309</v>
      </c>
      <c r="D802" t="s">
        <v>4310</v>
      </c>
      <c r="E802" t="s">
        <v>4311</v>
      </c>
      <c r="F802" t="s">
        <v>4312</v>
      </c>
      <c r="G802">
        <v>61</v>
      </c>
      <c r="H802" t="s">
        <v>961</v>
      </c>
      <c r="I802">
        <v>2020</v>
      </c>
      <c r="J802">
        <v>2023</v>
      </c>
      <c r="K802">
        <v>33</v>
      </c>
      <c r="L802">
        <v>99.35</v>
      </c>
      <c r="M802" t="s">
        <v>16</v>
      </c>
      <c r="N802">
        <v>61</v>
      </c>
      <c r="O802">
        <v>87.62</v>
      </c>
      <c r="P802" t="s">
        <v>51</v>
      </c>
      <c r="Q802">
        <v>4</v>
      </c>
      <c r="R802">
        <v>93.83</v>
      </c>
      <c r="S802" t="s">
        <v>50</v>
      </c>
      <c r="T802">
        <v>2</v>
      </c>
      <c r="U802">
        <v>91.98</v>
      </c>
      <c r="V802" t="s">
        <v>98</v>
      </c>
      <c r="W802">
        <v>58</v>
      </c>
      <c r="X802">
        <v>87.22</v>
      </c>
      <c r="Y802" t="s">
        <v>249</v>
      </c>
      <c r="Z802">
        <v>4</v>
      </c>
      <c r="AA802">
        <v>93.83</v>
      </c>
      <c r="AB802" t="s">
        <v>50</v>
      </c>
      <c r="AC802">
        <v>2</v>
      </c>
      <c r="AD802">
        <v>91.99</v>
      </c>
      <c r="AE802" t="s">
        <v>98</v>
      </c>
    </row>
    <row r="803" spans="1:31">
      <c r="A803">
        <v>802</v>
      </c>
      <c r="B803" t="s">
        <v>4313</v>
      </c>
      <c r="C803" t="s">
        <v>4314</v>
      </c>
      <c r="D803" t="s">
        <v>4315</v>
      </c>
      <c r="E803" t="s">
        <v>4316</v>
      </c>
      <c r="F803" t="s">
        <v>4317</v>
      </c>
      <c r="G803">
        <v>61</v>
      </c>
      <c r="H803" t="s">
        <v>27815</v>
      </c>
      <c r="I803">
        <v>2021</v>
      </c>
      <c r="J803">
        <v>2024</v>
      </c>
      <c r="K803">
        <v>15</v>
      </c>
      <c r="L803">
        <v>96.1</v>
      </c>
      <c r="M803" t="s">
        <v>97</v>
      </c>
      <c r="N803">
        <v>61</v>
      </c>
      <c r="O803">
        <v>87.62</v>
      </c>
      <c r="P803" t="s">
        <v>51</v>
      </c>
      <c r="Q803">
        <v>4</v>
      </c>
      <c r="R803">
        <v>93.83</v>
      </c>
      <c r="S803" t="s">
        <v>50</v>
      </c>
      <c r="T803">
        <v>1</v>
      </c>
      <c r="U803">
        <v>85.52</v>
      </c>
      <c r="V803" t="s">
        <v>196</v>
      </c>
      <c r="W803">
        <v>61</v>
      </c>
      <c r="X803">
        <v>87.68</v>
      </c>
      <c r="Y803" t="s">
        <v>51</v>
      </c>
      <c r="Z803">
        <v>4</v>
      </c>
      <c r="AA803">
        <v>93.83</v>
      </c>
      <c r="AB803" t="s">
        <v>50</v>
      </c>
      <c r="AC803">
        <v>1</v>
      </c>
      <c r="AD803">
        <v>85.52</v>
      </c>
      <c r="AE803" t="s">
        <v>196</v>
      </c>
    </row>
    <row r="804" spans="1:31">
      <c r="A804">
        <v>803</v>
      </c>
      <c r="B804" t="s">
        <v>4318</v>
      </c>
      <c r="C804" t="s">
        <v>4319</v>
      </c>
      <c r="D804" t="s">
        <v>4320</v>
      </c>
      <c r="E804" t="s">
        <v>4321</v>
      </c>
      <c r="F804" t="s">
        <v>4322</v>
      </c>
      <c r="G804">
        <v>61</v>
      </c>
      <c r="H804" t="s">
        <v>1215</v>
      </c>
      <c r="I804">
        <v>2020</v>
      </c>
      <c r="J804">
        <v>2024</v>
      </c>
      <c r="K804">
        <v>9</v>
      </c>
      <c r="L804">
        <v>89.83</v>
      </c>
      <c r="M804" t="s">
        <v>86</v>
      </c>
      <c r="N804">
        <v>61</v>
      </c>
      <c r="O804">
        <v>87.62</v>
      </c>
      <c r="P804" t="s">
        <v>51</v>
      </c>
      <c r="Q804">
        <v>4</v>
      </c>
      <c r="R804">
        <v>93.83</v>
      </c>
      <c r="S804" t="s">
        <v>50</v>
      </c>
      <c r="T804">
        <v>2</v>
      </c>
      <c r="U804">
        <v>91.98</v>
      </c>
      <c r="V804" t="s">
        <v>98</v>
      </c>
      <c r="W804">
        <v>61</v>
      </c>
      <c r="X804">
        <v>87.68</v>
      </c>
      <c r="Y804" t="s">
        <v>51</v>
      </c>
      <c r="Z804">
        <v>4</v>
      </c>
      <c r="AA804">
        <v>93.83</v>
      </c>
      <c r="AB804" t="s">
        <v>50</v>
      </c>
      <c r="AC804">
        <v>2</v>
      </c>
      <c r="AD804">
        <v>91.99</v>
      </c>
      <c r="AE804" t="s">
        <v>98</v>
      </c>
    </row>
    <row r="805" spans="1:31">
      <c r="A805">
        <v>804</v>
      </c>
      <c r="B805" t="s">
        <v>4323</v>
      </c>
      <c r="C805" t="s">
        <v>4324</v>
      </c>
      <c r="D805" t="e">
        <f>-JM0KeUAAAAJ</f>
        <v>#NAME?</v>
      </c>
      <c r="E805" t="s">
        <v>4325</v>
      </c>
      <c r="F805" t="s">
        <v>3162</v>
      </c>
      <c r="G805">
        <v>61</v>
      </c>
      <c r="H805" t="s">
        <v>27816</v>
      </c>
      <c r="I805">
        <v>2021</v>
      </c>
      <c r="J805">
        <v>2024</v>
      </c>
      <c r="K805">
        <v>10</v>
      </c>
      <c r="L805">
        <v>91.54</v>
      </c>
      <c r="M805" t="s">
        <v>98</v>
      </c>
      <c r="N805">
        <v>61</v>
      </c>
      <c r="O805">
        <v>87.62</v>
      </c>
      <c r="P805" t="s">
        <v>51</v>
      </c>
      <c r="Q805">
        <v>5</v>
      </c>
      <c r="R805">
        <v>96.02</v>
      </c>
      <c r="S805" t="s">
        <v>97</v>
      </c>
      <c r="T805">
        <v>3</v>
      </c>
      <c r="U805">
        <v>95.19</v>
      </c>
      <c r="V805" t="s">
        <v>49</v>
      </c>
      <c r="W805">
        <v>61</v>
      </c>
      <c r="X805">
        <v>87.68</v>
      </c>
      <c r="Y805" t="s">
        <v>51</v>
      </c>
      <c r="Z805">
        <v>5</v>
      </c>
      <c r="AA805">
        <v>96.03</v>
      </c>
      <c r="AB805" t="s">
        <v>97</v>
      </c>
      <c r="AC805">
        <v>3</v>
      </c>
      <c r="AD805">
        <v>95.23</v>
      </c>
      <c r="AE805" t="s">
        <v>49</v>
      </c>
    </row>
    <row r="806" spans="1:31">
      <c r="A806">
        <v>805</v>
      </c>
      <c r="B806" t="s">
        <v>4326</v>
      </c>
      <c r="C806" t="s">
        <v>4327</v>
      </c>
      <c r="D806" t="s">
        <v>4328</v>
      </c>
      <c r="E806" t="s">
        <v>4329</v>
      </c>
      <c r="F806" t="s">
        <v>4330</v>
      </c>
      <c r="G806">
        <v>61</v>
      </c>
      <c r="H806" t="s">
        <v>27817</v>
      </c>
      <c r="I806">
        <v>2020</v>
      </c>
      <c r="J806">
        <v>2024</v>
      </c>
      <c r="K806">
        <v>8</v>
      </c>
      <c r="L806">
        <v>87.79</v>
      </c>
      <c r="M806" t="s">
        <v>51</v>
      </c>
      <c r="N806">
        <v>61</v>
      </c>
      <c r="O806">
        <v>87.62</v>
      </c>
      <c r="P806" t="s">
        <v>51</v>
      </c>
      <c r="Q806">
        <v>2</v>
      </c>
      <c r="R806">
        <v>81.349999999999994</v>
      </c>
      <c r="S806" t="s">
        <v>214</v>
      </c>
      <c r="T806">
        <v>1</v>
      </c>
      <c r="U806">
        <v>85.52</v>
      </c>
      <c r="V806" t="s">
        <v>196</v>
      </c>
      <c r="W806">
        <v>61</v>
      </c>
      <c r="X806">
        <v>87.68</v>
      </c>
      <c r="Y806" t="s">
        <v>51</v>
      </c>
      <c r="Z806">
        <v>2</v>
      </c>
      <c r="AA806">
        <v>81.349999999999994</v>
      </c>
      <c r="AB806" t="s">
        <v>214</v>
      </c>
      <c r="AC806">
        <v>1</v>
      </c>
      <c r="AD806">
        <v>85.52</v>
      </c>
      <c r="AE806" t="s">
        <v>196</v>
      </c>
    </row>
    <row r="807" spans="1:31">
      <c r="A807">
        <v>806</v>
      </c>
      <c r="B807" t="s">
        <v>4331</v>
      </c>
      <c r="C807" t="s">
        <v>4332</v>
      </c>
      <c r="D807" t="s">
        <v>4333</v>
      </c>
      <c r="E807" t="s">
        <v>4334</v>
      </c>
      <c r="F807" t="s">
        <v>4335</v>
      </c>
      <c r="G807">
        <v>61</v>
      </c>
      <c r="H807" t="s">
        <v>961</v>
      </c>
      <c r="I807">
        <v>2023</v>
      </c>
      <c r="J807">
        <v>2023</v>
      </c>
      <c r="K807">
        <v>4</v>
      </c>
      <c r="L807">
        <v>71.010000000000005</v>
      </c>
      <c r="M807" t="s">
        <v>180</v>
      </c>
      <c r="N807">
        <v>61</v>
      </c>
      <c r="O807">
        <v>87.62</v>
      </c>
      <c r="P807" t="s">
        <v>51</v>
      </c>
      <c r="Q807">
        <v>3</v>
      </c>
      <c r="R807">
        <v>89.22</v>
      </c>
      <c r="S807" t="s">
        <v>62</v>
      </c>
      <c r="T807">
        <v>3</v>
      </c>
      <c r="U807">
        <v>95.19</v>
      </c>
      <c r="V807" t="s">
        <v>49</v>
      </c>
      <c r="W807">
        <v>61</v>
      </c>
      <c r="X807">
        <v>87.68</v>
      </c>
      <c r="Y807" t="s">
        <v>51</v>
      </c>
      <c r="Z807">
        <v>3</v>
      </c>
      <c r="AA807">
        <v>89.24</v>
      </c>
      <c r="AB807" t="s">
        <v>62</v>
      </c>
      <c r="AC807">
        <v>3</v>
      </c>
      <c r="AD807">
        <v>95.23</v>
      </c>
      <c r="AE807" t="s">
        <v>49</v>
      </c>
    </row>
    <row r="808" spans="1:31">
      <c r="A808">
        <v>807</v>
      </c>
      <c r="B808" t="s">
        <v>4336</v>
      </c>
      <c r="C808" t="s">
        <v>4337</v>
      </c>
      <c r="D808" t="s">
        <v>4338</v>
      </c>
      <c r="E808" t="s">
        <v>4339</v>
      </c>
      <c r="F808" t="s">
        <v>1106</v>
      </c>
      <c r="G808">
        <v>60</v>
      </c>
      <c r="H808" t="s">
        <v>27818</v>
      </c>
      <c r="I808">
        <v>2021</v>
      </c>
      <c r="J808">
        <v>2024</v>
      </c>
      <c r="K808">
        <v>6</v>
      </c>
      <c r="L808">
        <v>81.52</v>
      </c>
      <c r="M808" t="s">
        <v>125</v>
      </c>
      <c r="N808">
        <v>60</v>
      </c>
      <c r="O808">
        <v>87.43</v>
      </c>
      <c r="P808" t="s">
        <v>249</v>
      </c>
      <c r="Q808">
        <v>2</v>
      </c>
      <c r="R808">
        <v>81.349999999999994</v>
      </c>
      <c r="S808" t="s">
        <v>214</v>
      </c>
      <c r="T808">
        <v>2</v>
      </c>
      <c r="U808">
        <v>91.98</v>
      </c>
      <c r="V808" t="s">
        <v>98</v>
      </c>
      <c r="W808">
        <v>60</v>
      </c>
      <c r="X808">
        <v>87.51</v>
      </c>
      <c r="Y808" t="s">
        <v>51</v>
      </c>
      <c r="Z808">
        <v>2</v>
      </c>
      <c r="AA808">
        <v>81.349999999999994</v>
      </c>
      <c r="AB808" t="s">
        <v>214</v>
      </c>
      <c r="AC808">
        <v>2</v>
      </c>
      <c r="AD808">
        <v>91.99</v>
      </c>
      <c r="AE808" t="s">
        <v>98</v>
      </c>
    </row>
    <row r="809" spans="1:31">
      <c r="A809">
        <v>808</v>
      </c>
      <c r="B809" t="s">
        <v>4340</v>
      </c>
      <c r="C809" t="s">
        <v>4341</v>
      </c>
      <c r="D809" t="s">
        <v>4342</v>
      </c>
      <c r="E809" t="s">
        <v>959</v>
      </c>
      <c r="F809" t="s">
        <v>960</v>
      </c>
      <c r="G809">
        <v>60</v>
      </c>
      <c r="H809" t="s">
        <v>1215</v>
      </c>
      <c r="I809">
        <v>2021</v>
      </c>
      <c r="J809">
        <v>2024</v>
      </c>
      <c r="K809">
        <v>7</v>
      </c>
      <c r="L809">
        <v>85.02</v>
      </c>
      <c r="M809" t="s">
        <v>235</v>
      </c>
      <c r="N809">
        <v>61</v>
      </c>
      <c r="O809">
        <v>87.62</v>
      </c>
      <c r="P809" t="s">
        <v>51</v>
      </c>
      <c r="Q809">
        <v>2</v>
      </c>
      <c r="R809">
        <v>81.349999999999994</v>
      </c>
      <c r="S809" t="s">
        <v>214</v>
      </c>
      <c r="T809">
        <v>1</v>
      </c>
      <c r="U809">
        <v>85.52</v>
      </c>
      <c r="V809" t="s">
        <v>196</v>
      </c>
      <c r="W809">
        <v>61</v>
      </c>
      <c r="X809">
        <v>87.68</v>
      </c>
      <c r="Y809" t="s">
        <v>51</v>
      </c>
      <c r="Z809">
        <v>2</v>
      </c>
      <c r="AA809">
        <v>81.349999999999994</v>
      </c>
      <c r="AB809" t="s">
        <v>214</v>
      </c>
      <c r="AC809">
        <v>1</v>
      </c>
      <c r="AD809">
        <v>85.52</v>
      </c>
      <c r="AE809" t="s">
        <v>196</v>
      </c>
    </row>
    <row r="810" spans="1:31">
      <c r="A810">
        <v>809</v>
      </c>
      <c r="B810" t="s">
        <v>4343</v>
      </c>
      <c r="C810" t="s">
        <v>4344</v>
      </c>
      <c r="D810" t="s">
        <v>4345</v>
      </c>
      <c r="E810" t="s">
        <v>4346</v>
      </c>
      <c r="F810" t="s">
        <v>4347</v>
      </c>
      <c r="G810">
        <v>60</v>
      </c>
      <c r="H810" t="s">
        <v>961</v>
      </c>
      <c r="I810">
        <v>2019</v>
      </c>
      <c r="J810">
        <v>2024</v>
      </c>
      <c r="K810">
        <v>9</v>
      </c>
      <c r="L810">
        <v>89.83</v>
      </c>
      <c r="M810" t="s">
        <v>86</v>
      </c>
      <c r="N810">
        <v>60</v>
      </c>
      <c r="O810">
        <v>87.43</v>
      </c>
      <c r="P810" t="s">
        <v>249</v>
      </c>
      <c r="Q810">
        <v>3</v>
      </c>
      <c r="R810">
        <v>89.22</v>
      </c>
      <c r="S810" t="s">
        <v>62</v>
      </c>
      <c r="T810">
        <v>1</v>
      </c>
      <c r="U810">
        <v>85.52</v>
      </c>
      <c r="V810" t="s">
        <v>196</v>
      </c>
      <c r="W810">
        <v>60</v>
      </c>
      <c r="X810">
        <v>87.51</v>
      </c>
      <c r="Y810" t="s">
        <v>51</v>
      </c>
      <c r="Z810">
        <v>3</v>
      </c>
      <c r="AA810">
        <v>89.24</v>
      </c>
      <c r="AB810" t="s">
        <v>62</v>
      </c>
      <c r="AC810">
        <v>1</v>
      </c>
      <c r="AD810">
        <v>85.52</v>
      </c>
      <c r="AE810" t="s">
        <v>196</v>
      </c>
    </row>
    <row r="811" spans="1:31">
      <c r="A811">
        <v>810</v>
      </c>
      <c r="B811" t="s">
        <v>4348</v>
      </c>
      <c r="C811" t="s">
        <v>4349</v>
      </c>
      <c r="D811" t="s">
        <v>4350</v>
      </c>
      <c r="E811" t="s">
        <v>4351</v>
      </c>
      <c r="F811" t="s">
        <v>4352</v>
      </c>
      <c r="G811">
        <v>60</v>
      </c>
      <c r="H811" t="s">
        <v>27819</v>
      </c>
      <c r="I811">
        <v>2020</v>
      </c>
      <c r="J811">
        <v>2021</v>
      </c>
      <c r="K811">
        <v>3</v>
      </c>
      <c r="L811">
        <v>62.47</v>
      </c>
      <c r="M811" t="s">
        <v>63</v>
      </c>
      <c r="N811">
        <v>60</v>
      </c>
      <c r="O811">
        <v>87.43</v>
      </c>
      <c r="P811" t="s">
        <v>249</v>
      </c>
      <c r="Q811">
        <v>3</v>
      </c>
      <c r="R811">
        <v>89.22</v>
      </c>
      <c r="S811" t="s">
        <v>62</v>
      </c>
      <c r="T811">
        <v>2</v>
      </c>
      <c r="U811">
        <v>91.98</v>
      </c>
      <c r="V811" t="s">
        <v>98</v>
      </c>
      <c r="W811">
        <v>60</v>
      </c>
      <c r="X811">
        <v>87.51</v>
      </c>
      <c r="Y811" t="s">
        <v>51</v>
      </c>
      <c r="Z811">
        <v>3</v>
      </c>
      <c r="AA811">
        <v>89.24</v>
      </c>
      <c r="AB811" t="s">
        <v>62</v>
      </c>
      <c r="AC811">
        <v>2</v>
      </c>
      <c r="AD811">
        <v>91.99</v>
      </c>
      <c r="AE811" t="s">
        <v>98</v>
      </c>
    </row>
    <row r="812" spans="1:31">
      <c r="A812">
        <v>811</v>
      </c>
      <c r="B812" t="s">
        <v>4353</v>
      </c>
      <c r="C812" t="s">
        <v>4354</v>
      </c>
      <c r="D812" t="s">
        <v>4355</v>
      </c>
      <c r="E812" t="s">
        <v>4356</v>
      </c>
      <c r="F812" t="s">
        <v>1343</v>
      </c>
      <c r="G812">
        <v>60</v>
      </c>
      <c r="H812" t="s">
        <v>961</v>
      </c>
      <c r="I812">
        <v>2021</v>
      </c>
      <c r="J812">
        <v>2021</v>
      </c>
      <c r="K812">
        <v>1</v>
      </c>
      <c r="L812">
        <v>32.119999999999997</v>
      </c>
      <c r="M812" t="s">
        <v>198</v>
      </c>
      <c r="N812">
        <v>60</v>
      </c>
      <c r="O812">
        <v>87.43</v>
      </c>
      <c r="P812" t="s">
        <v>249</v>
      </c>
      <c r="Q812">
        <v>1</v>
      </c>
      <c r="R812">
        <v>62.97</v>
      </c>
      <c r="S812" t="s">
        <v>197</v>
      </c>
      <c r="T812">
        <v>1</v>
      </c>
      <c r="U812">
        <v>85.52</v>
      </c>
      <c r="V812" t="s">
        <v>196</v>
      </c>
      <c r="W812">
        <v>60</v>
      </c>
      <c r="X812">
        <v>87.51</v>
      </c>
      <c r="Y812" t="s">
        <v>51</v>
      </c>
      <c r="Z812">
        <v>1</v>
      </c>
      <c r="AA812">
        <v>62.97</v>
      </c>
      <c r="AB812" t="s">
        <v>197</v>
      </c>
      <c r="AC812">
        <v>1</v>
      </c>
      <c r="AD812">
        <v>85.52</v>
      </c>
      <c r="AE812" t="s">
        <v>196</v>
      </c>
    </row>
    <row r="813" spans="1:31">
      <c r="A813">
        <v>812</v>
      </c>
      <c r="B813" t="s">
        <v>4357</v>
      </c>
      <c r="C813" t="s">
        <v>4358</v>
      </c>
      <c r="D813" t="s">
        <v>4359</v>
      </c>
      <c r="E813" t="s">
        <v>184</v>
      </c>
      <c r="F813" t="s">
        <v>2480</v>
      </c>
      <c r="G813">
        <v>60</v>
      </c>
      <c r="H813" t="s">
        <v>27820</v>
      </c>
      <c r="I813">
        <v>2019</v>
      </c>
      <c r="J813">
        <v>2024</v>
      </c>
      <c r="K813">
        <v>6</v>
      </c>
      <c r="L813">
        <v>81.52</v>
      </c>
      <c r="M813" t="s">
        <v>125</v>
      </c>
      <c r="N813">
        <v>60</v>
      </c>
      <c r="O813">
        <v>87.43</v>
      </c>
      <c r="P813" t="s">
        <v>249</v>
      </c>
      <c r="Q813">
        <v>3</v>
      </c>
      <c r="R813">
        <v>89.22</v>
      </c>
      <c r="S813" t="s">
        <v>62</v>
      </c>
      <c r="T813">
        <v>1</v>
      </c>
      <c r="U813">
        <v>85.52</v>
      </c>
      <c r="V813" t="s">
        <v>196</v>
      </c>
      <c r="W813">
        <v>60</v>
      </c>
      <c r="X813">
        <v>87.51</v>
      </c>
      <c r="Y813" t="s">
        <v>51</v>
      </c>
      <c r="Z813">
        <v>3</v>
      </c>
      <c r="AA813">
        <v>89.24</v>
      </c>
      <c r="AB813" t="s">
        <v>62</v>
      </c>
      <c r="AC813">
        <v>1</v>
      </c>
      <c r="AD813">
        <v>85.52</v>
      </c>
      <c r="AE813" t="s">
        <v>196</v>
      </c>
    </row>
    <row r="814" spans="1:31">
      <c r="A814">
        <v>813</v>
      </c>
      <c r="B814" t="s">
        <v>4360</v>
      </c>
      <c r="C814" t="s">
        <v>4361</v>
      </c>
      <c r="D814" t="s">
        <v>4362</v>
      </c>
      <c r="E814" t="s">
        <v>4363</v>
      </c>
      <c r="F814" t="s">
        <v>4364</v>
      </c>
      <c r="G814">
        <v>60</v>
      </c>
      <c r="H814" t="s">
        <v>27821</v>
      </c>
      <c r="I814">
        <v>2021</v>
      </c>
      <c r="J814">
        <v>2024</v>
      </c>
      <c r="K814">
        <v>35</v>
      </c>
      <c r="L814">
        <v>99.42</v>
      </c>
      <c r="M814" t="s">
        <v>16</v>
      </c>
      <c r="N814">
        <v>61</v>
      </c>
      <c r="O814">
        <v>87.62</v>
      </c>
      <c r="P814" t="s">
        <v>51</v>
      </c>
      <c r="Q814">
        <v>5</v>
      </c>
      <c r="R814">
        <v>96.02</v>
      </c>
      <c r="S814" t="s">
        <v>97</v>
      </c>
      <c r="T814">
        <v>1</v>
      </c>
      <c r="U814">
        <v>85.52</v>
      </c>
      <c r="V814" t="s">
        <v>196</v>
      </c>
      <c r="W814">
        <v>61</v>
      </c>
      <c r="X814">
        <v>87.68</v>
      </c>
      <c r="Y814" t="s">
        <v>51</v>
      </c>
      <c r="Z814">
        <v>5</v>
      </c>
      <c r="AA814">
        <v>96.03</v>
      </c>
      <c r="AB814" t="s">
        <v>97</v>
      </c>
      <c r="AC814">
        <v>1</v>
      </c>
      <c r="AD814">
        <v>85.52</v>
      </c>
      <c r="AE814" t="s">
        <v>196</v>
      </c>
    </row>
    <row r="815" spans="1:31">
      <c r="A815">
        <v>814</v>
      </c>
      <c r="B815" t="s">
        <v>4365</v>
      </c>
      <c r="C815" t="s">
        <v>4366</v>
      </c>
      <c r="D815" t="s">
        <v>4367</v>
      </c>
      <c r="E815" t="s">
        <v>4368</v>
      </c>
      <c r="F815" t="s">
        <v>1073</v>
      </c>
      <c r="G815">
        <v>60</v>
      </c>
      <c r="H815" t="s">
        <v>961</v>
      </c>
      <c r="I815">
        <v>2021</v>
      </c>
      <c r="J815">
        <v>2024</v>
      </c>
      <c r="K815">
        <v>8</v>
      </c>
      <c r="L815">
        <v>87.79</v>
      </c>
      <c r="M815" t="s">
        <v>51</v>
      </c>
      <c r="N815">
        <v>60</v>
      </c>
      <c r="O815">
        <v>87.43</v>
      </c>
      <c r="P815" t="s">
        <v>249</v>
      </c>
      <c r="Q815">
        <v>4</v>
      </c>
      <c r="R815">
        <v>93.83</v>
      </c>
      <c r="S815" t="s">
        <v>50</v>
      </c>
      <c r="T815">
        <v>2</v>
      </c>
      <c r="U815">
        <v>91.98</v>
      </c>
      <c r="V815" t="s">
        <v>98</v>
      </c>
      <c r="W815">
        <v>59</v>
      </c>
      <c r="X815">
        <v>87.36</v>
      </c>
      <c r="Y815" t="s">
        <v>249</v>
      </c>
      <c r="Z815">
        <v>4</v>
      </c>
      <c r="AA815">
        <v>93.83</v>
      </c>
      <c r="AB815" t="s">
        <v>50</v>
      </c>
      <c r="AC815">
        <v>2</v>
      </c>
      <c r="AD815">
        <v>91.99</v>
      </c>
      <c r="AE815" t="s">
        <v>98</v>
      </c>
    </row>
    <row r="816" spans="1:31">
      <c r="A816">
        <v>815</v>
      </c>
      <c r="B816" t="s">
        <v>245</v>
      </c>
      <c r="C816" t="s">
        <v>246</v>
      </c>
      <c r="D816" t="s">
        <v>247</v>
      </c>
      <c r="E816" t="s">
        <v>248</v>
      </c>
      <c r="F816" t="s">
        <v>150</v>
      </c>
      <c r="G816">
        <v>59</v>
      </c>
      <c r="H816" t="s">
        <v>27215</v>
      </c>
      <c r="I816">
        <v>2019</v>
      </c>
      <c r="J816">
        <v>2024</v>
      </c>
      <c r="K816">
        <v>8</v>
      </c>
      <c r="L816">
        <v>87.79</v>
      </c>
      <c r="M816" t="s">
        <v>51</v>
      </c>
      <c r="N816">
        <v>59</v>
      </c>
      <c r="O816">
        <v>87.33</v>
      </c>
      <c r="P816" t="s">
        <v>249</v>
      </c>
      <c r="Q816">
        <v>3</v>
      </c>
      <c r="R816">
        <v>89.22</v>
      </c>
      <c r="S816" t="s">
        <v>62</v>
      </c>
      <c r="T816">
        <v>2</v>
      </c>
      <c r="U816">
        <v>91.98</v>
      </c>
      <c r="V816" t="s">
        <v>98</v>
      </c>
      <c r="W816">
        <v>58</v>
      </c>
      <c r="X816">
        <v>87.22</v>
      </c>
      <c r="Y816" t="s">
        <v>249</v>
      </c>
      <c r="Z816">
        <v>3</v>
      </c>
      <c r="AA816">
        <v>89.24</v>
      </c>
      <c r="AB816" t="s">
        <v>62</v>
      </c>
      <c r="AC816">
        <v>2</v>
      </c>
      <c r="AD816">
        <v>91.99</v>
      </c>
      <c r="AE816" t="s">
        <v>98</v>
      </c>
    </row>
    <row r="817" spans="1:31">
      <c r="A817">
        <v>816</v>
      </c>
      <c r="B817" t="s">
        <v>4369</v>
      </c>
      <c r="C817" t="s">
        <v>4370</v>
      </c>
      <c r="D817" t="s">
        <v>4371</v>
      </c>
      <c r="E817" t="s">
        <v>4372</v>
      </c>
      <c r="F817" t="s">
        <v>1939</v>
      </c>
      <c r="G817">
        <v>59</v>
      </c>
      <c r="H817" t="s">
        <v>27822</v>
      </c>
      <c r="I817">
        <v>2019</v>
      </c>
      <c r="J817">
        <v>2019</v>
      </c>
      <c r="K817">
        <v>3</v>
      </c>
      <c r="L817">
        <v>62.47</v>
      </c>
      <c r="M817" t="s">
        <v>63</v>
      </c>
      <c r="N817">
        <v>59</v>
      </c>
      <c r="O817">
        <v>87.33</v>
      </c>
      <c r="P817" t="s">
        <v>249</v>
      </c>
      <c r="Q817">
        <v>2</v>
      </c>
      <c r="R817">
        <v>81.349999999999994</v>
      </c>
      <c r="S817" t="s">
        <v>214</v>
      </c>
      <c r="T817">
        <v>1</v>
      </c>
      <c r="U817">
        <v>85.52</v>
      </c>
      <c r="V817" t="s">
        <v>196</v>
      </c>
      <c r="W817">
        <v>59</v>
      </c>
      <c r="X817">
        <v>87.36</v>
      </c>
      <c r="Y817" t="s">
        <v>249</v>
      </c>
      <c r="Z817">
        <v>2</v>
      </c>
      <c r="AA817">
        <v>81.349999999999994</v>
      </c>
      <c r="AB817" t="s">
        <v>214</v>
      </c>
      <c r="AC817">
        <v>1</v>
      </c>
      <c r="AD817">
        <v>85.52</v>
      </c>
      <c r="AE817" t="s">
        <v>196</v>
      </c>
    </row>
    <row r="818" spans="1:31">
      <c r="A818">
        <v>817</v>
      </c>
      <c r="B818" t="s">
        <v>4373</v>
      </c>
      <c r="C818" t="s">
        <v>4374</v>
      </c>
      <c r="D818" t="e">
        <f>-v9IEX4AAAAJ</f>
        <v>#NAME?</v>
      </c>
      <c r="E818" t="s">
        <v>4375</v>
      </c>
      <c r="F818" t="s">
        <v>4376</v>
      </c>
      <c r="G818">
        <v>59</v>
      </c>
      <c r="H818" t="s">
        <v>27823</v>
      </c>
      <c r="I818">
        <v>2019</v>
      </c>
      <c r="J818">
        <v>2024</v>
      </c>
      <c r="K818">
        <v>10</v>
      </c>
      <c r="L818">
        <v>91.54</v>
      </c>
      <c r="M818" t="s">
        <v>98</v>
      </c>
      <c r="N818">
        <v>59</v>
      </c>
      <c r="O818">
        <v>87.33</v>
      </c>
      <c r="P818" t="s">
        <v>249</v>
      </c>
      <c r="Q818">
        <v>4</v>
      </c>
      <c r="R818">
        <v>93.83</v>
      </c>
      <c r="S818" t="s">
        <v>50</v>
      </c>
      <c r="T818">
        <v>2</v>
      </c>
      <c r="U818">
        <v>91.98</v>
      </c>
      <c r="V818" t="s">
        <v>98</v>
      </c>
      <c r="W818">
        <v>59</v>
      </c>
      <c r="X818">
        <v>87.36</v>
      </c>
      <c r="Y818" t="s">
        <v>249</v>
      </c>
      <c r="Z818">
        <v>4</v>
      </c>
      <c r="AA818">
        <v>93.83</v>
      </c>
      <c r="AB818" t="s">
        <v>50</v>
      </c>
      <c r="AC818">
        <v>2</v>
      </c>
      <c r="AD818">
        <v>91.99</v>
      </c>
      <c r="AE818" t="s">
        <v>98</v>
      </c>
    </row>
    <row r="819" spans="1:31">
      <c r="A819">
        <v>818</v>
      </c>
      <c r="B819" t="s">
        <v>4377</v>
      </c>
      <c r="C819" t="s">
        <v>4378</v>
      </c>
      <c r="D819" t="s">
        <v>4379</v>
      </c>
      <c r="E819" t="s">
        <v>2855</v>
      </c>
      <c r="F819" t="s">
        <v>3272</v>
      </c>
      <c r="G819">
        <v>59</v>
      </c>
      <c r="H819" t="s">
        <v>27824</v>
      </c>
      <c r="I819">
        <v>2020</v>
      </c>
      <c r="J819">
        <v>2020</v>
      </c>
      <c r="K819">
        <v>1</v>
      </c>
      <c r="L819">
        <v>32.119999999999997</v>
      </c>
      <c r="M819" t="s">
        <v>198</v>
      </c>
      <c r="N819">
        <v>59</v>
      </c>
      <c r="O819">
        <v>87.33</v>
      </c>
      <c r="P819" t="s">
        <v>249</v>
      </c>
      <c r="Q819">
        <v>1</v>
      </c>
      <c r="R819">
        <v>62.97</v>
      </c>
      <c r="S819" t="s">
        <v>197</v>
      </c>
      <c r="T819">
        <v>1</v>
      </c>
      <c r="U819">
        <v>85.52</v>
      </c>
      <c r="V819" t="s">
        <v>196</v>
      </c>
      <c r="W819">
        <v>59</v>
      </c>
      <c r="X819">
        <v>87.36</v>
      </c>
      <c r="Y819" t="s">
        <v>249</v>
      </c>
      <c r="Z819">
        <v>1</v>
      </c>
      <c r="AA819">
        <v>62.97</v>
      </c>
      <c r="AB819" t="s">
        <v>197</v>
      </c>
      <c r="AC819">
        <v>1</v>
      </c>
      <c r="AD819">
        <v>85.52</v>
      </c>
      <c r="AE819" t="s">
        <v>196</v>
      </c>
    </row>
    <row r="820" spans="1:31">
      <c r="A820">
        <v>819</v>
      </c>
      <c r="B820" t="s">
        <v>4380</v>
      </c>
      <c r="C820" t="s">
        <v>4381</v>
      </c>
      <c r="D820" t="s">
        <v>4382</v>
      </c>
      <c r="E820" t="s">
        <v>4383</v>
      </c>
      <c r="F820" t="s">
        <v>4384</v>
      </c>
      <c r="G820">
        <v>59</v>
      </c>
      <c r="H820" t="s">
        <v>27606</v>
      </c>
      <c r="I820">
        <v>2020</v>
      </c>
      <c r="J820">
        <v>2024</v>
      </c>
      <c r="K820">
        <v>10</v>
      </c>
      <c r="L820">
        <v>91.54</v>
      </c>
      <c r="M820" t="s">
        <v>98</v>
      </c>
      <c r="N820">
        <v>59</v>
      </c>
      <c r="O820">
        <v>87.33</v>
      </c>
      <c r="P820" t="s">
        <v>249</v>
      </c>
      <c r="Q820">
        <v>4</v>
      </c>
      <c r="R820">
        <v>93.83</v>
      </c>
      <c r="S820" t="s">
        <v>50</v>
      </c>
      <c r="T820">
        <v>1</v>
      </c>
      <c r="U820">
        <v>85.52</v>
      </c>
      <c r="V820" t="s">
        <v>196</v>
      </c>
      <c r="W820">
        <v>59</v>
      </c>
      <c r="X820">
        <v>87.36</v>
      </c>
      <c r="Y820" t="s">
        <v>249</v>
      </c>
      <c r="Z820">
        <v>4</v>
      </c>
      <c r="AA820">
        <v>93.83</v>
      </c>
      <c r="AB820" t="s">
        <v>50</v>
      </c>
      <c r="AC820">
        <v>1</v>
      </c>
      <c r="AD820">
        <v>85.52</v>
      </c>
      <c r="AE820" t="s">
        <v>196</v>
      </c>
    </row>
    <row r="821" spans="1:31">
      <c r="A821">
        <v>820</v>
      </c>
      <c r="B821" t="s">
        <v>4385</v>
      </c>
      <c r="C821" t="s">
        <v>4386</v>
      </c>
      <c r="D821" t="s">
        <v>4387</v>
      </c>
      <c r="E821" t="s">
        <v>4388</v>
      </c>
      <c r="F821" t="s">
        <v>4389</v>
      </c>
      <c r="G821">
        <v>59</v>
      </c>
      <c r="H821" t="s">
        <v>27825</v>
      </c>
      <c r="I821">
        <v>2020</v>
      </c>
      <c r="J821">
        <v>2020</v>
      </c>
      <c r="K821">
        <v>1</v>
      </c>
      <c r="L821">
        <v>32.119999999999997</v>
      </c>
      <c r="M821" t="s">
        <v>198</v>
      </c>
      <c r="N821">
        <v>59</v>
      </c>
      <c r="O821">
        <v>87.33</v>
      </c>
      <c r="P821" t="s">
        <v>249</v>
      </c>
      <c r="Q821">
        <v>1</v>
      </c>
      <c r="R821">
        <v>62.97</v>
      </c>
      <c r="S821" t="s">
        <v>197</v>
      </c>
      <c r="T821">
        <v>1</v>
      </c>
      <c r="U821">
        <v>85.52</v>
      </c>
      <c r="V821" t="s">
        <v>196</v>
      </c>
      <c r="W821">
        <v>59</v>
      </c>
      <c r="X821">
        <v>87.36</v>
      </c>
      <c r="Y821" t="s">
        <v>249</v>
      </c>
      <c r="Z821">
        <v>1</v>
      </c>
      <c r="AA821">
        <v>62.97</v>
      </c>
      <c r="AB821" t="s">
        <v>197</v>
      </c>
      <c r="AC821">
        <v>1</v>
      </c>
      <c r="AD821">
        <v>85.52</v>
      </c>
      <c r="AE821" t="s">
        <v>196</v>
      </c>
    </row>
    <row r="822" spans="1:31">
      <c r="A822">
        <v>821</v>
      </c>
      <c r="B822" t="s">
        <v>4390</v>
      </c>
      <c r="C822" t="s">
        <v>4391</v>
      </c>
      <c r="D822" t="s">
        <v>4392</v>
      </c>
      <c r="E822" t="s">
        <v>4393</v>
      </c>
      <c r="F822" t="s">
        <v>4394</v>
      </c>
      <c r="G822">
        <v>59</v>
      </c>
      <c r="H822" t="s">
        <v>27826</v>
      </c>
      <c r="I822">
        <v>2021</v>
      </c>
      <c r="J822">
        <v>2024</v>
      </c>
      <c r="K822">
        <v>7</v>
      </c>
      <c r="L822">
        <v>85.02</v>
      </c>
      <c r="M822" t="s">
        <v>235</v>
      </c>
      <c r="N822">
        <v>59</v>
      </c>
      <c r="O822">
        <v>87.33</v>
      </c>
      <c r="P822" t="s">
        <v>249</v>
      </c>
      <c r="Q822">
        <v>3</v>
      </c>
      <c r="R822">
        <v>89.22</v>
      </c>
      <c r="S822" t="s">
        <v>62</v>
      </c>
      <c r="T822">
        <v>3</v>
      </c>
      <c r="U822">
        <v>95.19</v>
      </c>
      <c r="V822" t="s">
        <v>49</v>
      </c>
      <c r="W822">
        <v>59</v>
      </c>
      <c r="X822">
        <v>87.36</v>
      </c>
      <c r="Y822" t="s">
        <v>249</v>
      </c>
      <c r="Z822">
        <v>3</v>
      </c>
      <c r="AA822">
        <v>89.24</v>
      </c>
      <c r="AB822" t="s">
        <v>62</v>
      </c>
      <c r="AC822">
        <v>3</v>
      </c>
      <c r="AD822">
        <v>95.23</v>
      </c>
      <c r="AE822" t="s">
        <v>49</v>
      </c>
    </row>
    <row r="823" spans="1:31">
      <c r="A823">
        <v>822</v>
      </c>
      <c r="B823" t="s">
        <v>4395</v>
      </c>
      <c r="C823" t="s">
        <v>4396</v>
      </c>
      <c r="D823" t="s">
        <v>4397</v>
      </c>
      <c r="E823" t="s">
        <v>2132</v>
      </c>
      <c r="F823" t="s">
        <v>2133</v>
      </c>
      <c r="G823">
        <v>59</v>
      </c>
      <c r="H823" t="s">
        <v>961</v>
      </c>
      <c r="I823">
        <v>2019</v>
      </c>
      <c r="J823">
        <v>2022</v>
      </c>
      <c r="K823">
        <v>5</v>
      </c>
      <c r="L823">
        <v>77</v>
      </c>
      <c r="M823" t="s">
        <v>80</v>
      </c>
      <c r="N823">
        <v>59</v>
      </c>
      <c r="O823">
        <v>87.33</v>
      </c>
      <c r="P823" t="s">
        <v>249</v>
      </c>
      <c r="Q823">
        <v>4</v>
      </c>
      <c r="R823">
        <v>93.83</v>
      </c>
      <c r="S823" t="s">
        <v>50</v>
      </c>
      <c r="T823">
        <v>2</v>
      </c>
      <c r="U823">
        <v>91.98</v>
      </c>
      <c r="V823" t="s">
        <v>98</v>
      </c>
      <c r="W823">
        <v>55</v>
      </c>
      <c r="X823">
        <v>86.78</v>
      </c>
      <c r="Y823" t="s">
        <v>249</v>
      </c>
      <c r="Z823">
        <v>4</v>
      </c>
      <c r="AA823">
        <v>93.83</v>
      </c>
      <c r="AB823" t="s">
        <v>50</v>
      </c>
      <c r="AC823">
        <v>2</v>
      </c>
      <c r="AD823">
        <v>91.99</v>
      </c>
      <c r="AE823" t="s">
        <v>98</v>
      </c>
    </row>
    <row r="824" spans="1:31">
      <c r="A824">
        <v>823</v>
      </c>
      <c r="B824" t="s">
        <v>4398</v>
      </c>
      <c r="C824" t="s">
        <v>4399</v>
      </c>
      <c r="D824" t="s">
        <v>4400</v>
      </c>
      <c r="E824" t="s">
        <v>4401</v>
      </c>
      <c r="F824" t="s">
        <v>4232</v>
      </c>
      <c r="G824">
        <v>59</v>
      </c>
      <c r="H824" t="s">
        <v>27827</v>
      </c>
      <c r="I824">
        <v>2019</v>
      </c>
      <c r="J824">
        <v>2020</v>
      </c>
      <c r="K824">
        <v>2</v>
      </c>
      <c r="L824">
        <v>50.7</v>
      </c>
      <c r="M824" t="s">
        <v>300</v>
      </c>
      <c r="N824">
        <v>59</v>
      </c>
      <c r="O824">
        <v>87.33</v>
      </c>
      <c r="P824" t="s">
        <v>249</v>
      </c>
      <c r="Q824">
        <v>2</v>
      </c>
      <c r="R824">
        <v>81.349999999999994</v>
      </c>
      <c r="S824" t="s">
        <v>214</v>
      </c>
      <c r="T824">
        <v>1</v>
      </c>
      <c r="U824">
        <v>85.52</v>
      </c>
      <c r="V824" t="s">
        <v>196</v>
      </c>
      <c r="W824">
        <v>59</v>
      </c>
      <c r="X824">
        <v>87.36</v>
      </c>
      <c r="Y824" t="s">
        <v>249</v>
      </c>
      <c r="Z824">
        <v>2</v>
      </c>
      <c r="AA824">
        <v>81.349999999999994</v>
      </c>
      <c r="AB824" t="s">
        <v>214</v>
      </c>
      <c r="AC824">
        <v>1</v>
      </c>
      <c r="AD824">
        <v>85.52</v>
      </c>
      <c r="AE824" t="s">
        <v>196</v>
      </c>
    </row>
    <row r="825" spans="1:31">
      <c r="A825">
        <v>824</v>
      </c>
      <c r="B825" t="s">
        <v>4402</v>
      </c>
      <c r="C825" t="s">
        <v>4403</v>
      </c>
      <c r="D825" t="s">
        <v>4404</v>
      </c>
      <c r="E825" t="s">
        <v>4405</v>
      </c>
      <c r="F825" t="s">
        <v>4406</v>
      </c>
      <c r="G825">
        <v>59</v>
      </c>
      <c r="H825" t="s">
        <v>27828</v>
      </c>
      <c r="I825">
        <v>2021</v>
      </c>
      <c r="J825">
        <v>2023</v>
      </c>
      <c r="K825">
        <v>3</v>
      </c>
      <c r="L825">
        <v>62.47</v>
      </c>
      <c r="M825" t="s">
        <v>63</v>
      </c>
      <c r="N825">
        <v>60</v>
      </c>
      <c r="O825">
        <v>87.43</v>
      </c>
      <c r="P825" t="s">
        <v>249</v>
      </c>
      <c r="Q825">
        <v>2</v>
      </c>
      <c r="R825">
        <v>81.349999999999994</v>
      </c>
      <c r="S825" t="s">
        <v>214</v>
      </c>
      <c r="T825">
        <v>2</v>
      </c>
      <c r="U825">
        <v>91.98</v>
      </c>
      <c r="V825" t="s">
        <v>98</v>
      </c>
      <c r="W825">
        <v>60</v>
      </c>
      <c r="X825">
        <v>87.51</v>
      </c>
      <c r="Y825" t="s">
        <v>51</v>
      </c>
      <c r="Z825">
        <v>2</v>
      </c>
      <c r="AA825">
        <v>81.349999999999994</v>
      </c>
      <c r="AB825" t="s">
        <v>214</v>
      </c>
      <c r="AC825">
        <v>2</v>
      </c>
      <c r="AD825">
        <v>91.99</v>
      </c>
      <c r="AE825" t="s">
        <v>98</v>
      </c>
    </row>
    <row r="826" spans="1:31">
      <c r="A826">
        <v>825</v>
      </c>
      <c r="B826" t="s">
        <v>4407</v>
      </c>
      <c r="C826" t="s">
        <v>4408</v>
      </c>
      <c r="D826" t="s">
        <v>4409</v>
      </c>
      <c r="E826" t="s">
        <v>4410</v>
      </c>
      <c r="F826" t="s">
        <v>1526</v>
      </c>
      <c r="G826">
        <v>58</v>
      </c>
      <c r="H826" t="s">
        <v>27829</v>
      </c>
      <c r="I826">
        <v>2019</v>
      </c>
      <c r="J826">
        <v>2023</v>
      </c>
      <c r="K826">
        <v>8</v>
      </c>
      <c r="L826">
        <v>87.79</v>
      </c>
      <c r="M826" t="s">
        <v>51</v>
      </c>
      <c r="N826">
        <v>59</v>
      </c>
      <c r="O826">
        <v>87.33</v>
      </c>
      <c r="P826" t="s">
        <v>249</v>
      </c>
      <c r="Q826">
        <v>5</v>
      </c>
      <c r="R826">
        <v>96.02</v>
      </c>
      <c r="S826" t="s">
        <v>97</v>
      </c>
      <c r="T826">
        <v>3</v>
      </c>
      <c r="U826">
        <v>95.19</v>
      </c>
      <c r="V826" t="s">
        <v>49</v>
      </c>
      <c r="W826">
        <v>59</v>
      </c>
      <c r="X826">
        <v>87.36</v>
      </c>
      <c r="Y826" t="s">
        <v>249</v>
      </c>
      <c r="Z826">
        <v>5</v>
      </c>
      <c r="AA826">
        <v>96.03</v>
      </c>
      <c r="AB826" t="s">
        <v>97</v>
      </c>
      <c r="AC826">
        <v>3</v>
      </c>
      <c r="AD826">
        <v>95.23</v>
      </c>
      <c r="AE826" t="s">
        <v>49</v>
      </c>
    </row>
    <row r="827" spans="1:31">
      <c r="A827">
        <v>826</v>
      </c>
      <c r="B827" t="s">
        <v>4411</v>
      </c>
      <c r="C827" t="s">
        <v>4412</v>
      </c>
      <c r="D827" t="s">
        <v>4413</v>
      </c>
      <c r="E827" t="s">
        <v>4414</v>
      </c>
      <c r="F827" t="s">
        <v>4415</v>
      </c>
      <c r="G827">
        <v>58</v>
      </c>
      <c r="H827" t="s">
        <v>27830</v>
      </c>
      <c r="I827">
        <v>2019</v>
      </c>
      <c r="J827">
        <v>2021</v>
      </c>
      <c r="K827">
        <v>2</v>
      </c>
      <c r="L827">
        <v>50.7</v>
      </c>
      <c r="M827" t="s">
        <v>300</v>
      </c>
      <c r="N827">
        <v>58</v>
      </c>
      <c r="O827">
        <v>87.17</v>
      </c>
      <c r="P827" t="s">
        <v>249</v>
      </c>
      <c r="Q827">
        <v>1</v>
      </c>
      <c r="R827">
        <v>62.97</v>
      </c>
      <c r="S827" t="s">
        <v>197</v>
      </c>
      <c r="T827">
        <v>1</v>
      </c>
      <c r="U827">
        <v>85.52</v>
      </c>
      <c r="V827" t="s">
        <v>196</v>
      </c>
      <c r="W827">
        <v>58</v>
      </c>
      <c r="X827">
        <v>87.22</v>
      </c>
      <c r="Y827" t="s">
        <v>249</v>
      </c>
      <c r="Z827">
        <v>1</v>
      </c>
      <c r="AA827">
        <v>62.97</v>
      </c>
      <c r="AB827" t="s">
        <v>197</v>
      </c>
      <c r="AC827">
        <v>1</v>
      </c>
      <c r="AD827">
        <v>85.52</v>
      </c>
      <c r="AE827" t="s">
        <v>196</v>
      </c>
    </row>
    <row r="828" spans="1:31">
      <c r="A828">
        <v>827</v>
      </c>
      <c r="B828" t="s">
        <v>4416</v>
      </c>
      <c r="C828" t="s">
        <v>4417</v>
      </c>
      <c r="D828" t="s">
        <v>4418</v>
      </c>
      <c r="E828" t="s">
        <v>4419</v>
      </c>
      <c r="F828" t="s">
        <v>2989</v>
      </c>
      <c r="G828">
        <v>58</v>
      </c>
      <c r="H828" t="s">
        <v>27831</v>
      </c>
      <c r="I828">
        <v>2021</v>
      </c>
      <c r="J828">
        <v>2023</v>
      </c>
      <c r="K828">
        <v>12</v>
      </c>
      <c r="L828">
        <v>94.11</v>
      </c>
      <c r="M828" t="s">
        <v>50</v>
      </c>
      <c r="N828">
        <v>58</v>
      </c>
      <c r="O828">
        <v>87.17</v>
      </c>
      <c r="P828" t="s">
        <v>249</v>
      </c>
      <c r="Q828">
        <v>5</v>
      </c>
      <c r="R828">
        <v>96.02</v>
      </c>
      <c r="S828" t="s">
        <v>97</v>
      </c>
      <c r="T828">
        <v>2</v>
      </c>
      <c r="U828">
        <v>91.98</v>
      </c>
      <c r="V828" t="s">
        <v>98</v>
      </c>
      <c r="W828">
        <v>58</v>
      </c>
      <c r="X828">
        <v>87.22</v>
      </c>
      <c r="Y828" t="s">
        <v>249</v>
      </c>
      <c r="Z828">
        <v>5</v>
      </c>
      <c r="AA828">
        <v>96.03</v>
      </c>
      <c r="AB828" t="s">
        <v>97</v>
      </c>
      <c r="AC828">
        <v>2</v>
      </c>
      <c r="AD828">
        <v>91.99</v>
      </c>
      <c r="AE828" t="s">
        <v>98</v>
      </c>
    </row>
    <row r="829" spans="1:31">
      <c r="A829">
        <v>828</v>
      </c>
      <c r="B829" t="s">
        <v>4420</v>
      </c>
      <c r="C829" t="s">
        <v>4421</v>
      </c>
      <c r="D829" t="s">
        <v>4422</v>
      </c>
      <c r="E829" t="s">
        <v>1418</v>
      </c>
      <c r="F829" t="s">
        <v>4423</v>
      </c>
      <c r="G829">
        <v>58</v>
      </c>
      <c r="H829" t="s">
        <v>961</v>
      </c>
      <c r="I829">
        <v>2020</v>
      </c>
      <c r="J829">
        <v>2021</v>
      </c>
      <c r="K829">
        <v>2</v>
      </c>
      <c r="L829">
        <v>50.7</v>
      </c>
      <c r="M829" t="s">
        <v>300</v>
      </c>
      <c r="N829">
        <v>58</v>
      </c>
      <c r="O829">
        <v>87.17</v>
      </c>
      <c r="P829" t="s">
        <v>249</v>
      </c>
      <c r="Q829">
        <v>2</v>
      </c>
      <c r="R829">
        <v>81.349999999999994</v>
      </c>
      <c r="S829" t="s">
        <v>214</v>
      </c>
      <c r="T829">
        <v>1</v>
      </c>
      <c r="U829">
        <v>85.52</v>
      </c>
      <c r="V829" t="s">
        <v>196</v>
      </c>
      <c r="W829">
        <v>58</v>
      </c>
      <c r="X829">
        <v>87.22</v>
      </c>
      <c r="Y829" t="s">
        <v>249</v>
      </c>
      <c r="Z829">
        <v>2</v>
      </c>
      <c r="AA829">
        <v>81.349999999999994</v>
      </c>
      <c r="AB829" t="s">
        <v>214</v>
      </c>
      <c r="AC829">
        <v>1</v>
      </c>
      <c r="AD829">
        <v>85.52</v>
      </c>
      <c r="AE829" t="s">
        <v>196</v>
      </c>
    </row>
    <row r="830" spans="1:31">
      <c r="A830">
        <v>829</v>
      </c>
      <c r="B830" t="s">
        <v>4424</v>
      </c>
      <c r="C830" t="s">
        <v>4425</v>
      </c>
      <c r="D830" t="s">
        <v>4426</v>
      </c>
      <c r="E830" t="s">
        <v>4427</v>
      </c>
      <c r="F830" t="s">
        <v>4428</v>
      </c>
      <c r="G830">
        <v>58</v>
      </c>
      <c r="H830" t="s">
        <v>27832</v>
      </c>
      <c r="I830">
        <v>2020</v>
      </c>
      <c r="J830">
        <v>2024</v>
      </c>
      <c r="K830">
        <v>7</v>
      </c>
      <c r="L830">
        <v>85.02</v>
      </c>
      <c r="M830" t="s">
        <v>235</v>
      </c>
      <c r="N830">
        <v>58</v>
      </c>
      <c r="O830">
        <v>87.17</v>
      </c>
      <c r="P830" t="s">
        <v>249</v>
      </c>
      <c r="Q830">
        <v>4</v>
      </c>
      <c r="R830">
        <v>93.83</v>
      </c>
      <c r="S830" t="s">
        <v>50</v>
      </c>
      <c r="T830">
        <v>2</v>
      </c>
      <c r="U830">
        <v>91.98</v>
      </c>
      <c r="V830" t="s">
        <v>98</v>
      </c>
      <c r="W830">
        <v>57</v>
      </c>
      <c r="X830">
        <v>87.09</v>
      </c>
      <c r="Y830" t="s">
        <v>249</v>
      </c>
      <c r="Z830">
        <v>4</v>
      </c>
      <c r="AA830">
        <v>93.83</v>
      </c>
      <c r="AB830" t="s">
        <v>50</v>
      </c>
      <c r="AC830">
        <v>2</v>
      </c>
      <c r="AD830">
        <v>91.99</v>
      </c>
      <c r="AE830" t="s">
        <v>98</v>
      </c>
    </row>
    <row r="831" spans="1:31">
      <c r="A831">
        <v>830</v>
      </c>
      <c r="B831" t="s">
        <v>4429</v>
      </c>
      <c r="C831" t="s">
        <v>4430</v>
      </c>
      <c r="D831" t="s">
        <v>4431</v>
      </c>
      <c r="E831" t="s">
        <v>4432</v>
      </c>
      <c r="F831" t="s">
        <v>4433</v>
      </c>
      <c r="G831">
        <v>58</v>
      </c>
      <c r="H831" t="s">
        <v>27833</v>
      </c>
      <c r="I831">
        <v>2019</v>
      </c>
      <c r="J831">
        <v>2024</v>
      </c>
      <c r="K831">
        <v>23</v>
      </c>
      <c r="L831">
        <v>98.51</v>
      </c>
      <c r="M831" t="s">
        <v>16</v>
      </c>
      <c r="N831">
        <v>58</v>
      </c>
      <c r="O831">
        <v>87.17</v>
      </c>
      <c r="P831" t="s">
        <v>249</v>
      </c>
      <c r="Q831">
        <v>5</v>
      </c>
      <c r="R831">
        <v>96.02</v>
      </c>
      <c r="S831" t="s">
        <v>97</v>
      </c>
      <c r="T831">
        <v>1</v>
      </c>
      <c r="U831">
        <v>85.52</v>
      </c>
      <c r="V831" t="s">
        <v>196</v>
      </c>
      <c r="W831">
        <v>58</v>
      </c>
      <c r="X831">
        <v>87.22</v>
      </c>
      <c r="Y831" t="s">
        <v>249</v>
      </c>
      <c r="Z831">
        <v>5</v>
      </c>
      <c r="AA831">
        <v>96.03</v>
      </c>
      <c r="AB831" t="s">
        <v>97</v>
      </c>
      <c r="AC831">
        <v>1</v>
      </c>
      <c r="AD831">
        <v>85.52</v>
      </c>
      <c r="AE831" t="s">
        <v>196</v>
      </c>
    </row>
    <row r="832" spans="1:31">
      <c r="A832">
        <v>831</v>
      </c>
      <c r="B832" t="s">
        <v>4434</v>
      </c>
      <c r="C832" t="s">
        <v>4435</v>
      </c>
      <c r="D832" t="s">
        <v>4436</v>
      </c>
      <c r="E832" t="s">
        <v>4437</v>
      </c>
      <c r="F832" t="s">
        <v>4438</v>
      </c>
      <c r="G832">
        <v>58</v>
      </c>
      <c r="H832" t="s">
        <v>961</v>
      </c>
      <c r="I832">
        <v>2023</v>
      </c>
      <c r="J832">
        <v>2024</v>
      </c>
      <c r="K832">
        <v>4</v>
      </c>
      <c r="L832">
        <v>71.010000000000005</v>
      </c>
      <c r="M832" t="s">
        <v>180</v>
      </c>
      <c r="N832">
        <v>58</v>
      </c>
      <c r="O832">
        <v>87.17</v>
      </c>
      <c r="P832" t="s">
        <v>249</v>
      </c>
      <c r="Q832">
        <v>4</v>
      </c>
      <c r="R832">
        <v>93.83</v>
      </c>
      <c r="S832" t="s">
        <v>50</v>
      </c>
      <c r="T832">
        <v>3</v>
      </c>
      <c r="U832">
        <v>95.19</v>
      </c>
      <c r="V832" t="s">
        <v>49</v>
      </c>
      <c r="W832">
        <v>58</v>
      </c>
      <c r="X832">
        <v>87.22</v>
      </c>
      <c r="Y832" t="s">
        <v>249</v>
      </c>
      <c r="Z832">
        <v>4</v>
      </c>
      <c r="AA832">
        <v>93.83</v>
      </c>
      <c r="AB832" t="s">
        <v>50</v>
      </c>
      <c r="AC832">
        <v>3</v>
      </c>
      <c r="AD832">
        <v>95.23</v>
      </c>
      <c r="AE832" t="s">
        <v>49</v>
      </c>
    </row>
    <row r="833" spans="1:31">
      <c r="A833">
        <v>832</v>
      </c>
      <c r="B833" t="s">
        <v>4439</v>
      </c>
      <c r="C833" t="s">
        <v>4440</v>
      </c>
      <c r="D833" t="s">
        <v>4441</v>
      </c>
      <c r="E833" t="s">
        <v>4442</v>
      </c>
      <c r="F833" t="s">
        <v>1526</v>
      </c>
      <c r="G833">
        <v>58</v>
      </c>
      <c r="H833" t="s">
        <v>961</v>
      </c>
      <c r="I833">
        <v>2021</v>
      </c>
      <c r="J833">
        <v>2024</v>
      </c>
      <c r="K833">
        <v>4</v>
      </c>
      <c r="L833">
        <v>71.010000000000005</v>
      </c>
      <c r="M833" t="s">
        <v>180</v>
      </c>
      <c r="N833">
        <v>58</v>
      </c>
      <c r="O833">
        <v>87.17</v>
      </c>
      <c r="P833" t="s">
        <v>249</v>
      </c>
      <c r="Q833">
        <v>2</v>
      </c>
      <c r="R833">
        <v>81.349999999999994</v>
      </c>
      <c r="S833" t="s">
        <v>214</v>
      </c>
      <c r="T833">
        <v>2</v>
      </c>
      <c r="U833">
        <v>91.98</v>
      </c>
      <c r="V833" t="s">
        <v>98</v>
      </c>
      <c r="W833">
        <v>58</v>
      </c>
      <c r="X833">
        <v>87.22</v>
      </c>
      <c r="Y833" t="s">
        <v>249</v>
      </c>
      <c r="Z833">
        <v>2</v>
      </c>
      <c r="AA833">
        <v>81.349999999999994</v>
      </c>
      <c r="AB833" t="s">
        <v>214</v>
      </c>
      <c r="AC833">
        <v>2</v>
      </c>
      <c r="AD833">
        <v>91.99</v>
      </c>
      <c r="AE833" t="s">
        <v>98</v>
      </c>
    </row>
    <row r="834" spans="1:31">
      <c r="A834">
        <v>833</v>
      </c>
      <c r="B834" t="s">
        <v>250</v>
      </c>
      <c r="C834" t="s">
        <v>251</v>
      </c>
      <c r="D834" t="s">
        <v>252</v>
      </c>
      <c r="E834" t="s">
        <v>253</v>
      </c>
      <c r="G834">
        <v>57</v>
      </c>
      <c r="H834" t="s">
        <v>27216</v>
      </c>
      <c r="I834">
        <v>2023</v>
      </c>
      <c r="J834">
        <v>2024</v>
      </c>
      <c r="K834">
        <v>5</v>
      </c>
      <c r="L834">
        <v>77</v>
      </c>
      <c r="M834" t="s">
        <v>80</v>
      </c>
      <c r="N834">
        <v>57</v>
      </c>
      <c r="O834">
        <v>87.06</v>
      </c>
      <c r="P834" t="s">
        <v>249</v>
      </c>
      <c r="Q834">
        <v>4</v>
      </c>
      <c r="R834">
        <v>93.83</v>
      </c>
      <c r="S834" t="s">
        <v>50</v>
      </c>
      <c r="T834">
        <v>4</v>
      </c>
      <c r="U834">
        <v>96.8</v>
      </c>
      <c r="V834" t="s">
        <v>22</v>
      </c>
      <c r="W834">
        <v>57</v>
      </c>
      <c r="X834">
        <v>87.09</v>
      </c>
      <c r="Y834" t="s">
        <v>249</v>
      </c>
      <c r="Z834">
        <v>4</v>
      </c>
      <c r="AA834">
        <v>93.83</v>
      </c>
      <c r="AB834" t="s">
        <v>50</v>
      </c>
      <c r="AC834">
        <v>4</v>
      </c>
      <c r="AD834">
        <v>96.83</v>
      </c>
      <c r="AE834" t="s">
        <v>22</v>
      </c>
    </row>
    <row r="835" spans="1:31">
      <c r="A835">
        <v>834</v>
      </c>
      <c r="B835" t="s">
        <v>4443</v>
      </c>
      <c r="C835" t="s">
        <v>4444</v>
      </c>
      <c r="D835" t="s">
        <v>4445</v>
      </c>
      <c r="E835" t="s">
        <v>1707</v>
      </c>
      <c r="F835" t="s">
        <v>950</v>
      </c>
      <c r="G835">
        <v>57</v>
      </c>
      <c r="H835" t="s">
        <v>27361</v>
      </c>
      <c r="I835">
        <v>2019</v>
      </c>
      <c r="J835">
        <v>2019</v>
      </c>
      <c r="K835">
        <v>1</v>
      </c>
      <c r="L835">
        <v>32.119999999999997</v>
      </c>
      <c r="M835" t="s">
        <v>198</v>
      </c>
      <c r="N835">
        <v>57</v>
      </c>
      <c r="O835">
        <v>87.06</v>
      </c>
      <c r="P835" t="s">
        <v>249</v>
      </c>
      <c r="Q835">
        <v>1</v>
      </c>
      <c r="R835">
        <v>62.97</v>
      </c>
      <c r="S835" t="s">
        <v>197</v>
      </c>
      <c r="T835">
        <v>1</v>
      </c>
      <c r="U835">
        <v>85.52</v>
      </c>
      <c r="V835" t="s">
        <v>196</v>
      </c>
      <c r="W835">
        <v>57</v>
      </c>
      <c r="X835">
        <v>87.09</v>
      </c>
      <c r="Y835" t="s">
        <v>249</v>
      </c>
      <c r="Z835">
        <v>1</v>
      </c>
      <c r="AA835">
        <v>62.97</v>
      </c>
      <c r="AB835" t="s">
        <v>197</v>
      </c>
      <c r="AC835">
        <v>1</v>
      </c>
      <c r="AD835">
        <v>85.52</v>
      </c>
      <c r="AE835" t="s">
        <v>196</v>
      </c>
    </row>
    <row r="836" spans="1:31">
      <c r="A836">
        <v>835</v>
      </c>
      <c r="B836" t="s">
        <v>4446</v>
      </c>
      <c r="C836" t="s">
        <v>4447</v>
      </c>
      <c r="D836" t="s">
        <v>4448</v>
      </c>
      <c r="E836" t="s">
        <v>505</v>
      </c>
      <c r="F836" t="s">
        <v>91</v>
      </c>
      <c r="G836">
        <v>57</v>
      </c>
      <c r="H836" t="s">
        <v>961</v>
      </c>
      <c r="I836">
        <v>2021</v>
      </c>
      <c r="J836">
        <v>2024</v>
      </c>
      <c r="K836">
        <v>9</v>
      </c>
      <c r="L836">
        <v>89.83</v>
      </c>
      <c r="M836" t="s">
        <v>86</v>
      </c>
      <c r="N836">
        <v>57</v>
      </c>
      <c r="O836">
        <v>87.06</v>
      </c>
      <c r="P836" t="s">
        <v>249</v>
      </c>
      <c r="Q836">
        <v>3</v>
      </c>
      <c r="R836">
        <v>89.22</v>
      </c>
      <c r="S836" t="s">
        <v>62</v>
      </c>
      <c r="T836">
        <v>2</v>
      </c>
      <c r="U836">
        <v>91.98</v>
      </c>
      <c r="V836" t="s">
        <v>98</v>
      </c>
      <c r="W836">
        <v>57</v>
      </c>
      <c r="X836">
        <v>87.09</v>
      </c>
      <c r="Y836" t="s">
        <v>249</v>
      </c>
      <c r="Z836">
        <v>3</v>
      </c>
      <c r="AA836">
        <v>89.24</v>
      </c>
      <c r="AB836" t="s">
        <v>62</v>
      </c>
      <c r="AC836">
        <v>2</v>
      </c>
      <c r="AD836">
        <v>91.99</v>
      </c>
      <c r="AE836" t="s">
        <v>98</v>
      </c>
    </row>
    <row r="837" spans="1:31">
      <c r="A837">
        <v>836</v>
      </c>
      <c r="B837" t="s">
        <v>4449</v>
      </c>
      <c r="C837" t="s">
        <v>4450</v>
      </c>
      <c r="D837" t="s">
        <v>4451</v>
      </c>
      <c r="E837" t="s">
        <v>4452</v>
      </c>
      <c r="F837" t="s">
        <v>3715</v>
      </c>
      <c r="G837">
        <v>57</v>
      </c>
      <c r="H837" t="s">
        <v>961</v>
      </c>
      <c r="I837">
        <v>2021</v>
      </c>
      <c r="J837">
        <v>2024</v>
      </c>
      <c r="K837">
        <v>5</v>
      </c>
      <c r="L837">
        <v>77</v>
      </c>
      <c r="M837" t="s">
        <v>80</v>
      </c>
      <c r="N837">
        <v>57</v>
      </c>
      <c r="O837">
        <v>87.06</v>
      </c>
      <c r="P837" t="s">
        <v>249</v>
      </c>
      <c r="Q837">
        <v>4</v>
      </c>
      <c r="R837">
        <v>93.83</v>
      </c>
      <c r="S837" t="s">
        <v>50</v>
      </c>
      <c r="T837">
        <v>2</v>
      </c>
      <c r="U837">
        <v>91.98</v>
      </c>
      <c r="V837" t="s">
        <v>98</v>
      </c>
      <c r="W837">
        <v>57</v>
      </c>
      <c r="X837">
        <v>87.09</v>
      </c>
      <c r="Y837" t="s">
        <v>249</v>
      </c>
      <c r="Z837">
        <v>4</v>
      </c>
      <c r="AA837">
        <v>93.83</v>
      </c>
      <c r="AB837" t="s">
        <v>50</v>
      </c>
      <c r="AC837">
        <v>2</v>
      </c>
      <c r="AD837">
        <v>91.99</v>
      </c>
      <c r="AE837" t="s">
        <v>98</v>
      </c>
    </row>
    <row r="838" spans="1:31">
      <c r="A838">
        <v>837</v>
      </c>
      <c r="B838" t="s">
        <v>4453</v>
      </c>
      <c r="C838" t="s">
        <v>4454</v>
      </c>
      <c r="D838" t="s">
        <v>4455</v>
      </c>
      <c r="E838" t="s">
        <v>2027</v>
      </c>
      <c r="F838" t="s">
        <v>2028</v>
      </c>
      <c r="G838">
        <v>57</v>
      </c>
      <c r="H838" t="s">
        <v>27834</v>
      </c>
      <c r="I838">
        <v>2019</v>
      </c>
      <c r="J838">
        <v>2024</v>
      </c>
      <c r="K838">
        <v>11</v>
      </c>
      <c r="L838">
        <v>93.06</v>
      </c>
      <c r="M838" t="s">
        <v>74</v>
      </c>
      <c r="N838">
        <v>57</v>
      </c>
      <c r="O838">
        <v>87.06</v>
      </c>
      <c r="P838" t="s">
        <v>249</v>
      </c>
      <c r="Q838">
        <v>5</v>
      </c>
      <c r="R838">
        <v>96.02</v>
      </c>
      <c r="S838" t="s">
        <v>97</v>
      </c>
      <c r="T838">
        <v>3</v>
      </c>
      <c r="U838">
        <v>95.19</v>
      </c>
      <c r="V838" t="s">
        <v>49</v>
      </c>
      <c r="W838">
        <v>57</v>
      </c>
      <c r="X838">
        <v>87.09</v>
      </c>
      <c r="Y838" t="s">
        <v>249</v>
      </c>
      <c r="Z838">
        <v>5</v>
      </c>
      <c r="AA838">
        <v>96.03</v>
      </c>
      <c r="AB838" t="s">
        <v>97</v>
      </c>
      <c r="AC838">
        <v>3</v>
      </c>
      <c r="AD838">
        <v>95.23</v>
      </c>
      <c r="AE838" t="s">
        <v>49</v>
      </c>
    </row>
    <row r="839" spans="1:31">
      <c r="A839">
        <v>838</v>
      </c>
      <c r="B839" t="s">
        <v>4456</v>
      </c>
      <c r="C839" t="s">
        <v>4457</v>
      </c>
      <c r="D839" t="s">
        <v>4458</v>
      </c>
      <c r="E839" t="s">
        <v>1981</v>
      </c>
      <c r="F839" t="s">
        <v>754</v>
      </c>
      <c r="G839">
        <v>57</v>
      </c>
      <c r="H839" t="s">
        <v>27835</v>
      </c>
      <c r="I839">
        <v>2021</v>
      </c>
      <c r="J839">
        <v>2023</v>
      </c>
      <c r="K839">
        <v>5</v>
      </c>
      <c r="L839">
        <v>77</v>
      </c>
      <c r="M839" t="s">
        <v>80</v>
      </c>
      <c r="N839">
        <v>57</v>
      </c>
      <c r="O839">
        <v>87.06</v>
      </c>
      <c r="P839" t="s">
        <v>249</v>
      </c>
      <c r="Q839">
        <v>3</v>
      </c>
      <c r="R839">
        <v>89.22</v>
      </c>
      <c r="S839" t="s">
        <v>62</v>
      </c>
      <c r="T839">
        <v>1</v>
      </c>
      <c r="U839">
        <v>85.52</v>
      </c>
      <c r="V839" t="s">
        <v>196</v>
      </c>
      <c r="W839">
        <v>57</v>
      </c>
      <c r="X839">
        <v>87.09</v>
      </c>
      <c r="Y839" t="s">
        <v>249</v>
      </c>
      <c r="Z839">
        <v>3</v>
      </c>
      <c r="AA839">
        <v>89.24</v>
      </c>
      <c r="AB839" t="s">
        <v>62</v>
      </c>
      <c r="AC839">
        <v>1</v>
      </c>
      <c r="AD839">
        <v>85.52</v>
      </c>
      <c r="AE839" t="s">
        <v>196</v>
      </c>
    </row>
    <row r="840" spans="1:31">
      <c r="A840">
        <v>839</v>
      </c>
      <c r="B840" t="s">
        <v>4459</v>
      </c>
      <c r="C840" t="s">
        <v>4460</v>
      </c>
      <c r="D840" t="s">
        <v>4461</v>
      </c>
      <c r="E840" t="s">
        <v>4462</v>
      </c>
      <c r="F840" t="s">
        <v>4463</v>
      </c>
      <c r="G840">
        <v>57</v>
      </c>
      <c r="H840" t="s">
        <v>1353</v>
      </c>
      <c r="I840">
        <v>2019</v>
      </c>
      <c r="J840">
        <v>2024</v>
      </c>
      <c r="K840">
        <v>8</v>
      </c>
      <c r="L840">
        <v>87.79</v>
      </c>
      <c r="M840" t="s">
        <v>51</v>
      </c>
      <c r="N840">
        <v>57</v>
      </c>
      <c r="O840">
        <v>87.06</v>
      </c>
      <c r="P840" t="s">
        <v>249</v>
      </c>
      <c r="Q840">
        <v>3</v>
      </c>
      <c r="R840">
        <v>89.22</v>
      </c>
      <c r="S840" t="s">
        <v>62</v>
      </c>
      <c r="T840">
        <v>3</v>
      </c>
      <c r="U840">
        <v>95.19</v>
      </c>
      <c r="V840" t="s">
        <v>49</v>
      </c>
      <c r="W840">
        <v>57</v>
      </c>
      <c r="X840">
        <v>87.09</v>
      </c>
      <c r="Y840" t="s">
        <v>249</v>
      </c>
      <c r="Z840">
        <v>3</v>
      </c>
      <c r="AA840">
        <v>89.24</v>
      </c>
      <c r="AB840" t="s">
        <v>62</v>
      </c>
      <c r="AC840">
        <v>3</v>
      </c>
      <c r="AD840">
        <v>95.23</v>
      </c>
      <c r="AE840" t="s">
        <v>49</v>
      </c>
    </row>
    <row r="841" spans="1:31">
      <c r="A841">
        <v>840</v>
      </c>
      <c r="B841" t="s">
        <v>4464</v>
      </c>
      <c r="C841" t="s">
        <v>4465</v>
      </c>
      <c r="D841" t="s">
        <v>4466</v>
      </c>
      <c r="E841" t="s">
        <v>4467</v>
      </c>
      <c r="F841" t="s">
        <v>4468</v>
      </c>
      <c r="G841">
        <v>57</v>
      </c>
      <c r="H841" t="s">
        <v>27836</v>
      </c>
      <c r="I841">
        <v>2020</v>
      </c>
      <c r="J841">
        <v>2023</v>
      </c>
      <c r="K841">
        <v>10</v>
      </c>
      <c r="L841">
        <v>91.54</v>
      </c>
      <c r="M841" t="s">
        <v>98</v>
      </c>
      <c r="N841">
        <v>57</v>
      </c>
      <c r="O841">
        <v>87.06</v>
      </c>
      <c r="P841" t="s">
        <v>249</v>
      </c>
      <c r="Q841">
        <v>4</v>
      </c>
      <c r="R841">
        <v>93.83</v>
      </c>
      <c r="S841" t="s">
        <v>50</v>
      </c>
      <c r="T841">
        <v>2</v>
      </c>
      <c r="U841">
        <v>91.98</v>
      </c>
      <c r="V841" t="s">
        <v>98</v>
      </c>
      <c r="W841">
        <v>57</v>
      </c>
      <c r="X841">
        <v>87.09</v>
      </c>
      <c r="Y841" t="s">
        <v>249</v>
      </c>
      <c r="Z841">
        <v>4</v>
      </c>
      <c r="AA841">
        <v>93.83</v>
      </c>
      <c r="AB841" t="s">
        <v>50</v>
      </c>
      <c r="AC841">
        <v>2</v>
      </c>
      <c r="AD841">
        <v>91.99</v>
      </c>
      <c r="AE841" t="s">
        <v>98</v>
      </c>
    </row>
    <row r="842" spans="1:31">
      <c r="A842">
        <v>841</v>
      </c>
      <c r="B842" t="s">
        <v>254</v>
      </c>
      <c r="C842" t="s">
        <v>255</v>
      </c>
      <c r="D842" t="s">
        <v>256</v>
      </c>
      <c r="E842" t="s">
        <v>257</v>
      </c>
      <c r="F842" t="s">
        <v>258</v>
      </c>
      <c r="G842">
        <v>56</v>
      </c>
      <c r="H842" t="s">
        <v>27217</v>
      </c>
      <c r="I842">
        <v>2019</v>
      </c>
      <c r="J842">
        <v>2024</v>
      </c>
      <c r="K842">
        <v>14</v>
      </c>
      <c r="L842">
        <v>95.51</v>
      </c>
      <c r="M842" t="s">
        <v>97</v>
      </c>
      <c r="N842">
        <v>56</v>
      </c>
      <c r="O842">
        <v>86.92</v>
      </c>
      <c r="P842" t="s">
        <v>249</v>
      </c>
      <c r="Q842">
        <v>4</v>
      </c>
      <c r="R842">
        <v>93.83</v>
      </c>
      <c r="S842" t="s">
        <v>50</v>
      </c>
      <c r="T842">
        <v>2</v>
      </c>
      <c r="U842">
        <v>91.98</v>
      </c>
      <c r="V842" t="s">
        <v>98</v>
      </c>
      <c r="W842">
        <v>56</v>
      </c>
      <c r="X842">
        <v>86.94</v>
      </c>
      <c r="Y842" t="s">
        <v>249</v>
      </c>
      <c r="Z842">
        <v>4</v>
      </c>
      <c r="AA842">
        <v>93.83</v>
      </c>
      <c r="AB842" t="s">
        <v>50</v>
      </c>
      <c r="AC842">
        <v>2</v>
      </c>
      <c r="AD842">
        <v>91.99</v>
      </c>
      <c r="AE842" t="s">
        <v>98</v>
      </c>
    </row>
    <row r="843" spans="1:31">
      <c r="A843">
        <v>842</v>
      </c>
      <c r="B843" t="s">
        <v>4469</v>
      </c>
      <c r="C843" t="s">
        <v>4470</v>
      </c>
      <c r="D843" t="s">
        <v>4471</v>
      </c>
      <c r="E843" t="s">
        <v>4472</v>
      </c>
      <c r="F843" t="s">
        <v>4473</v>
      </c>
      <c r="G843">
        <v>56</v>
      </c>
      <c r="H843" t="s">
        <v>27837</v>
      </c>
      <c r="I843">
        <v>2019</v>
      </c>
      <c r="J843">
        <v>2019</v>
      </c>
      <c r="K843">
        <v>2</v>
      </c>
      <c r="L843">
        <v>50.7</v>
      </c>
      <c r="M843" t="s">
        <v>300</v>
      </c>
      <c r="N843">
        <v>56</v>
      </c>
      <c r="O843">
        <v>86.92</v>
      </c>
      <c r="P843" t="s">
        <v>249</v>
      </c>
      <c r="Q843">
        <v>1</v>
      </c>
      <c r="R843">
        <v>62.97</v>
      </c>
      <c r="S843" t="s">
        <v>197</v>
      </c>
      <c r="T843">
        <v>1</v>
      </c>
      <c r="U843">
        <v>85.52</v>
      </c>
      <c r="V843" t="s">
        <v>196</v>
      </c>
      <c r="W843">
        <v>56</v>
      </c>
      <c r="X843">
        <v>86.94</v>
      </c>
      <c r="Y843" t="s">
        <v>249</v>
      </c>
      <c r="Z843">
        <v>1</v>
      </c>
      <c r="AA843">
        <v>62.97</v>
      </c>
      <c r="AB843" t="s">
        <v>197</v>
      </c>
      <c r="AC843">
        <v>1</v>
      </c>
      <c r="AD843">
        <v>85.52</v>
      </c>
      <c r="AE843" t="s">
        <v>196</v>
      </c>
    </row>
    <row r="844" spans="1:31">
      <c r="A844">
        <v>843</v>
      </c>
      <c r="B844" t="s">
        <v>4474</v>
      </c>
      <c r="C844" t="s">
        <v>4475</v>
      </c>
      <c r="D844" t="s">
        <v>4476</v>
      </c>
      <c r="E844" t="s">
        <v>4477</v>
      </c>
      <c r="F844" t="s">
        <v>4478</v>
      </c>
      <c r="G844">
        <v>56</v>
      </c>
      <c r="H844" t="s">
        <v>27838</v>
      </c>
      <c r="I844">
        <v>2020</v>
      </c>
      <c r="J844">
        <v>2024</v>
      </c>
      <c r="K844">
        <v>7</v>
      </c>
      <c r="L844">
        <v>85.02</v>
      </c>
      <c r="M844" t="s">
        <v>235</v>
      </c>
      <c r="N844">
        <v>56</v>
      </c>
      <c r="O844">
        <v>86.92</v>
      </c>
      <c r="P844" t="s">
        <v>249</v>
      </c>
      <c r="Q844">
        <v>3</v>
      </c>
      <c r="R844">
        <v>89.22</v>
      </c>
      <c r="S844" t="s">
        <v>62</v>
      </c>
      <c r="T844">
        <v>3</v>
      </c>
      <c r="U844">
        <v>95.19</v>
      </c>
      <c r="V844" t="s">
        <v>49</v>
      </c>
      <c r="W844">
        <v>56</v>
      </c>
      <c r="X844">
        <v>86.94</v>
      </c>
      <c r="Y844" t="s">
        <v>249</v>
      </c>
      <c r="Z844">
        <v>3</v>
      </c>
      <c r="AA844">
        <v>89.24</v>
      </c>
      <c r="AB844" t="s">
        <v>62</v>
      </c>
      <c r="AC844">
        <v>3</v>
      </c>
      <c r="AD844">
        <v>95.23</v>
      </c>
      <c r="AE844" t="s">
        <v>49</v>
      </c>
    </row>
    <row r="845" spans="1:31">
      <c r="A845">
        <v>844</v>
      </c>
      <c r="B845" t="s">
        <v>4479</v>
      </c>
      <c r="C845" t="s">
        <v>4480</v>
      </c>
      <c r="D845" t="s">
        <v>4481</v>
      </c>
      <c r="E845" t="s">
        <v>4482</v>
      </c>
      <c r="F845" t="s">
        <v>4483</v>
      </c>
      <c r="G845">
        <v>56</v>
      </c>
      <c r="H845" t="s">
        <v>27839</v>
      </c>
      <c r="I845">
        <v>2021</v>
      </c>
      <c r="J845">
        <v>2024</v>
      </c>
      <c r="K845">
        <v>17</v>
      </c>
      <c r="L845">
        <v>96.95</v>
      </c>
      <c r="M845" t="s">
        <v>22</v>
      </c>
      <c r="N845">
        <v>56</v>
      </c>
      <c r="O845">
        <v>86.92</v>
      </c>
      <c r="P845" t="s">
        <v>249</v>
      </c>
      <c r="Q845">
        <v>4</v>
      </c>
      <c r="R845">
        <v>93.83</v>
      </c>
      <c r="S845" t="s">
        <v>50</v>
      </c>
      <c r="T845">
        <v>2</v>
      </c>
      <c r="U845">
        <v>91.98</v>
      </c>
      <c r="V845" t="s">
        <v>98</v>
      </c>
      <c r="W845">
        <v>56</v>
      </c>
      <c r="X845">
        <v>86.94</v>
      </c>
      <c r="Y845" t="s">
        <v>249</v>
      </c>
      <c r="Z845">
        <v>4</v>
      </c>
      <c r="AA845">
        <v>93.83</v>
      </c>
      <c r="AB845" t="s">
        <v>50</v>
      </c>
      <c r="AC845">
        <v>2</v>
      </c>
      <c r="AD845">
        <v>91.99</v>
      </c>
      <c r="AE845" t="s">
        <v>98</v>
      </c>
    </row>
    <row r="846" spans="1:31">
      <c r="A846">
        <v>845</v>
      </c>
      <c r="B846" t="s">
        <v>4484</v>
      </c>
      <c r="C846" t="s">
        <v>4485</v>
      </c>
      <c r="D846" t="s">
        <v>4486</v>
      </c>
      <c r="E846" t="s">
        <v>4487</v>
      </c>
      <c r="F846" t="s">
        <v>2538</v>
      </c>
      <c r="G846">
        <v>56</v>
      </c>
      <c r="H846" t="s">
        <v>961</v>
      </c>
      <c r="I846">
        <v>2020</v>
      </c>
      <c r="J846">
        <v>2024</v>
      </c>
      <c r="K846">
        <v>5</v>
      </c>
      <c r="L846">
        <v>77</v>
      </c>
      <c r="M846" t="s">
        <v>80</v>
      </c>
      <c r="N846">
        <v>56</v>
      </c>
      <c r="O846">
        <v>86.92</v>
      </c>
      <c r="P846" t="s">
        <v>249</v>
      </c>
      <c r="Q846">
        <v>3</v>
      </c>
      <c r="R846">
        <v>89.22</v>
      </c>
      <c r="S846" t="s">
        <v>62</v>
      </c>
      <c r="T846">
        <v>3</v>
      </c>
      <c r="U846">
        <v>95.19</v>
      </c>
      <c r="V846" t="s">
        <v>49</v>
      </c>
      <c r="W846">
        <v>56</v>
      </c>
      <c r="X846">
        <v>86.94</v>
      </c>
      <c r="Y846" t="s">
        <v>249</v>
      </c>
      <c r="Z846">
        <v>3</v>
      </c>
      <c r="AA846">
        <v>89.24</v>
      </c>
      <c r="AB846" t="s">
        <v>62</v>
      </c>
      <c r="AC846">
        <v>3</v>
      </c>
      <c r="AD846">
        <v>95.23</v>
      </c>
      <c r="AE846" t="s">
        <v>49</v>
      </c>
    </row>
    <row r="847" spans="1:31">
      <c r="A847">
        <v>846</v>
      </c>
      <c r="B847" t="s">
        <v>4488</v>
      </c>
      <c r="C847" t="s">
        <v>4489</v>
      </c>
      <c r="D847" t="s">
        <v>4490</v>
      </c>
      <c r="E847" t="s">
        <v>4491</v>
      </c>
      <c r="F847" t="s">
        <v>4492</v>
      </c>
      <c r="G847">
        <v>56</v>
      </c>
      <c r="H847" t="s">
        <v>961</v>
      </c>
      <c r="I847">
        <v>2022</v>
      </c>
      <c r="J847">
        <v>2024</v>
      </c>
      <c r="K847">
        <v>8</v>
      </c>
      <c r="L847">
        <v>87.79</v>
      </c>
      <c r="M847" t="s">
        <v>51</v>
      </c>
      <c r="N847">
        <v>56</v>
      </c>
      <c r="O847">
        <v>86.92</v>
      </c>
      <c r="P847" t="s">
        <v>249</v>
      </c>
      <c r="Q847">
        <v>4</v>
      </c>
      <c r="R847">
        <v>93.83</v>
      </c>
      <c r="S847" t="s">
        <v>50</v>
      </c>
      <c r="T847">
        <v>1</v>
      </c>
      <c r="U847">
        <v>85.52</v>
      </c>
      <c r="V847" t="s">
        <v>196</v>
      </c>
      <c r="W847">
        <v>55</v>
      </c>
      <c r="X847">
        <v>86.78</v>
      </c>
      <c r="Y847" t="s">
        <v>249</v>
      </c>
      <c r="Z847">
        <v>4</v>
      </c>
      <c r="AA847">
        <v>93.83</v>
      </c>
      <c r="AB847" t="s">
        <v>50</v>
      </c>
      <c r="AC847">
        <v>1</v>
      </c>
      <c r="AD847">
        <v>85.52</v>
      </c>
      <c r="AE847" t="s">
        <v>196</v>
      </c>
    </row>
    <row r="848" spans="1:31">
      <c r="A848">
        <v>847</v>
      </c>
      <c r="B848" t="s">
        <v>4493</v>
      </c>
      <c r="C848" t="s">
        <v>4494</v>
      </c>
      <c r="D848" t="s">
        <v>4495</v>
      </c>
      <c r="E848" t="s">
        <v>4496</v>
      </c>
      <c r="F848" t="s">
        <v>4114</v>
      </c>
      <c r="G848">
        <v>56</v>
      </c>
      <c r="H848" t="s">
        <v>27527</v>
      </c>
      <c r="I848">
        <v>2019</v>
      </c>
      <c r="J848">
        <v>2022</v>
      </c>
      <c r="K848">
        <v>11</v>
      </c>
      <c r="L848">
        <v>93.06</v>
      </c>
      <c r="M848" t="s">
        <v>74</v>
      </c>
      <c r="N848">
        <v>56</v>
      </c>
      <c r="O848">
        <v>86.92</v>
      </c>
      <c r="P848" t="s">
        <v>249</v>
      </c>
      <c r="Q848">
        <v>4</v>
      </c>
      <c r="R848">
        <v>93.83</v>
      </c>
      <c r="S848" t="s">
        <v>50</v>
      </c>
      <c r="T848">
        <v>1</v>
      </c>
      <c r="U848">
        <v>85.52</v>
      </c>
      <c r="V848" t="s">
        <v>196</v>
      </c>
      <c r="W848">
        <v>56</v>
      </c>
      <c r="X848">
        <v>86.94</v>
      </c>
      <c r="Y848" t="s">
        <v>249</v>
      </c>
      <c r="Z848">
        <v>4</v>
      </c>
      <c r="AA848">
        <v>93.83</v>
      </c>
      <c r="AB848" t="s">
        <v>50</v>
      </c>
      <c r="AC848">
        <v>1</v>
      </c>
      <c r="AD848">
        <v>85.52</v>
      </c>
      <c r="AE848" t="s">
        <v>196</v>
      </c>
    </row>
    <row r="849" spans="1:31">
      <c r="A849">
        <v>848</v>
      </c>
      <c r="B849" t="s">
        <v>4497</v>
      </c>
      <c r="C849" t="s">
        <v>4498</v>
      </c>
      <c r="D849" t="s">
        <v>4499</v>
      </c>
      <c r="E849" t="s">
        <v>4500</v>
      </c>
      <c r="F849" t="s">
        <v>4501</v>
      </c>
      <c r="G849">
        <v>56</v>
      </c>
      <c r="H849" t="s">
        <v>961</v>
      </c>
      <c r="I849">
        <v>2019</v>
      </c>
      <c r="J849">
        <v>2022</v>
      </c>
      <c r="K849">
        <v>6</v>
      </c>
      <c r="L849">
        <v>81.52</v>
      </c>
      <c r="M849" t="s">
        <v>125</v>
      </c>
      <c r="N849">
        <v>56</v>
      </c>
      <c r="O849">
        <v>86.92</v>
      </c>
      <c r="P849" t="s">
        <v>249</v>
      </c>
      <c r="Q849">
        <v>2</v>
      </c>
      <c r="R849">
        <v>81.349999999999994</v>
      </c>
      <c r="S849" t="s">
        <v>214</v>
      </c>
      <c r="T849">
        <v>2</v>
      </c>
      <c r="U849">
        <v>91.98</v>
      </c>
      <c r="V849" t="s">
        <v>98</v>
      </c>
      <c r="W849">
        <v>56</v>
      </c>
      <c r="X849">
        <v>86.94</v>
      </c>
      <c r="Y849" t="s">
        <v>249</v>
      </c>
      <c r="Z849">
        <v>2</v>
      </c>
      <c r="AA849">
        <v>81.349999999999994</v>
      </c>
      <c r="AB849" t="s">
        <v>214</v>
      </c>
      <c r="AC849">
        <v>2</v>
      </c>
      <c r="AD849">
        <v>91.99</v>
      </c>
      <c r="AE849" t="s">
        <v>98</v>
      </c>
    </row>
    <row r="850" spans="1:31">
      <c r="A850">
        <v>849</v>
      </c>
      <c r="B850" t="s">
        <v>4502</v>
      </c>
      <c r="C850" t="s">
        <v>4503</v>
      </c>
      <c r="D850" t="s">
        <v>4504</v>
      </c>
      <c r="E850" t="s">
        <v>4505</v>
      </c>
      <c r="F850" t="s">
        <v>4506</v>
      </c>
      <c r="G850">
        <v>56</v>
      </c>
      <c r="H850" t="s">
        <v>961</v>
      </c>
      <c r="I850">
        <v>2019</v>
      </c>
      <c r="J850">
        <v>2024</v>
      </c>
      <c r="K850">
        <v>8</v>
      </c>
      <c r="L850">
        <v>87.79</v>
      </c>
      <c r="M850" t="s">
        <v>51</v>
      </c>
      <c r="N850">
        <v>56</v>
      </c>
      <c r="O850">
        <v>86.92</v>
      </c>
      <c r="P850" t="s">
        <v>249</v>
      </c>
      <c r="Q850">
        <v>4</v>
      </c>
      <c r="R850">
        <v>93.83</v>
      </c>
      <c r="S850" t="s">
        <v>50</v>
      </c>
      <c r="T850">
        <v>1</v>
      </c>
      <c r="U850">
        <v>85.52</v>
      </c>
      <c r="V850" t="s">
        <v>196</v>
      </c>
      <c r="W850">
        <v>56</v>
      </c>
      <c r="X850">
        <v>86.94</v>
      </c>
      <c r="Y850" t="s">
        <v>249</v>
      </c>
      <c r="Z850">
        <v>4</v>
      </c>
      <c r="AA850">
        <v>93.83</v>
      </c>
      <c r="AB850" t="s">
        <v>50</v>
      </c>
      <c r="AC850">
        <v>1</v>
      </c>
      <c r="AD850">
        <v>85.52</v>
      </c>
      <c r="AE850" t="s">
        <v>196</v>
      </c>
    </row>
    <row r="851" spans="1:31">
      <c r="A851">
        <v>850</v>
      </c>
      <c r="B851" t="s">
        <v>4507</v>
      </c>
      <c r="C851" t="s">
        <v>4508</v>
      </c>
      <c r="D851" t="s">
        <v>4509</v>
      </c>
      <c r="E851" t="s">
        <v>4510</v>
      </c>
      <c r="F851" t="s">
        <v>4511</v>
      </c>
      <c r="G851">
        <v>56</v>
      </c>
      <c r="H851" t="s">
        <v>1215</v>
      </c>
      <c r="I851">
        <v>2020</v>
      </c>
      <c r="J851">
        <v>2022</v>
      </c>
      <c r="K851">
        <v>6</v>
      </c>
      <c r="L851">
        <v>81.52</v>
      </c>
      <c r="M851" t="s">
        <v>125</v>
      </c>
      <c r="N851">
        <v>56</v>
      </c>
      <c r="O851">
        <v>86.92</v>
      </c>
      <c r="P851" t="s">
        <v>249</v>
      </c>
      <c r="Q851">
        <v>4</v>
      </c>
      <c r="R851">
        <v>93.83</v>
      </c>
      <c r="S851" t="s">
        <v>50</v>
      </c>
      <c r="T851">
        <v>1</v>
      </c>
      <c r="U851">
        <v>85.52</v>
      </c>
      <c r="V851" t="s">
        <v>196</v>
      </c>
      <c r="W851">
        <v>55</v>
      </c>
      <c r="X851">
        <v>86.78</v>
      </c>
      <c r="Y851" t="s">
        <v>249</v>
      </c>
      <c r="Z851">
        <v>4</v>
      </c>
      <c r="AA851">
        <v>93.83</v>
      </c>
      <c r="AB851" t="s">
        <v>50</v>
      </c>
      <c r="AC851">
        <v>1</v>
      </c>
      <c r="AD851">
        <v>85.52</v>
      </c>
      <c r="AE851" t="s">
        <v>196</v>
      </c>
    </row>
    <row r="852" spans="1:31">
      <c r="A852">
        <v>851</v>
      </c>
      <c r="B852" t="s">
        <v>4512</v>
      </c>
      <c r="C852" t="s">
        <v>4513</v>
      </c>
      <c r="D852" t="s">
        <v>4514</v>
      </c>
      <c r="E852" t="s">
        <v>4515</v>
      </c>
      <c r="F852" t="s">
        <v>1526</v>
      </c>
      <c r="G852">
        <v>56</v>
      </c>
      <c r="H852" t="s">
        <v>961</v>
      </c>
      <c r="I852">
        <v>2020</v>
      </c>
      <c r="J852">
        <v>2024</v>
      </c>
      <c r="K852">
        <v>15</v>
      </c>
      <c r="L852">
        <v>96.1</v>
      </c>
      <c r="M852" t="s">
        <v>97</v>
      </c>
      <c r="N852">
        <v>57</v>
      </c>
      <c r="O852">
        <v>87.06</v>
      </c>
      <c r="P852" t="s">
        <v>249</v>
      </c>
      <c r="Q852">
        <v>4</v>
      </c>
      <c r="R852">
        <v>93.83</v>
      </c>
      <c r="S852" t="s">
        <v>50</v>
      </c>
      <c r="T852">
        <v>2</v>
      </c>
      <c r="U852">
        <v>91.98</v>
      </c>
      <c r="V852" t="s">
        <v>98</v>
      </c>
      <c r="W852">
        <v>57</v>
      </c>
      <c r="X852">
        <v>87.09</v>
      </c>
      <c r="Y852" t="s">
        <v>249</v>
      </c>
      <c r="Z852">
        <v>4</v>
      </c>
      <c r="AA852">
        <v>93.83</v>
      </c>
      <c r="AB852" t="s">
        <v>50</v>
      </c>
      <c r="AC852">
        <v>2</v>
      </c>
      <c r="AD852">
        <v>91.99</v>
      </c>
      <c r="AE852" t="s">
        <v>98</v>
      </c>
    </row>
    <row r="853" spans="1:31">
      <c r="A853">
        <v>852</v>
      </c>
      <c r="B853" t="s">
        <v>4516</v>
      </c>
      <c r="C853" t="s">
        <v>4517</v>
      </c>
      <c r="D853" t="s">
        <v>4518</v>
      </c>
      <c r="E853" t="s">
        <v>4519</v>
      </c>
      <c r="F853" t="s">
        <v>2315</v>
      </c>
      <c r="G853">
        <v>56</v>
      </c>
      <c r="H853" t="s">
        <v>27840</v>
      </c>
      <c r="I853">
        <v>2023</v>
      </c>
      <c r="J853">
        <v>2024</v>
      </c>
      <c r="K853">
        <v>6</v>
      </c>
      <c r="L853">
        <v>81.52</v>
      </c>
      <c r="M853" t="s">
        <v>125</v>
      </c>
      <c r="N853">
        <v>56</v>
      </c>
      <c r="O853">
        <v>86.92</v>
      </c>
      <c r="P853" t="s">
        <v>249</v>
      </c>
      <c r="Q853">
        <v>5</v>
      </c>
      <c r="R853">
        <v>96.02</v>
      </c>
      <c r="S853" t="s">
        <v>97</v>
      </c>
      <c r="T853">
        <v>3</v>
      </c>
      <c r="U853">
        <v>95.19</v>
      </c>
      <c r="V853" t="s">
        <v>49</v>
      </c>
      <c r="W853">
        <v>56</v>
      </c>
      <c r="X853">
        <v>86.94</v>
      </c>
      <c r="Y853" t="s">
        <v>249</v>
      </c>
      <c r="Z853">
        <v>5</v>
      </c>
      <c r="AA853">
        <v>96.03</v>
      </c>
      <c r="AB853" t="s">
        <v>97</v>
      </c>
      <c r="AC853">
        <v>3</v>
      </c>
      <c r="AD853">
        <v>95.23</v>
      </c>
      <c r="AE853" t="s">
        <v>49</v>
      </c>
    </row>
    <row r="854" spans="1:31">
      <c r="A854">
        <v>853</v>
      </c>
      <c r="B854" t="s">
        <v>4520</v>
      </c>
      <c r="C854" t="s">
        <v>4521</v>
      </c>
      <c r="D854" t="s">
        <v>4522</v>
      </c>
      <c r="E854" t="s">
        <v>4523</v>
      </c>
      <c r="F854" t="s">
        <v>2671</v>
      </c>
      <c r="G854">
        <v>56</v>
      </c>
      <c r="H854" t="s">
        <v>27841</v>
      </c>
      <c r="I854">
        <v>2019</v>
      </c>
      <c r="J854">
        <v>2023</v>
      </c>
      <c r="K854">
        <v>7</v>
      </c>
      <c r="L854">
        <v>85.02</v>
      </c>
      <c r="M854" t="s">
        <v>235</v>
      </c>
      <c r="N854">
        <v>56</v>
      </c>
      <c r="O854">
        <v>86.92</v>
      </c>
      <c r="P854" t="s">
        <v>249</v>
      </c>
      <c r="Q854">
        <v>5</v>
      </c>
      <c r="R854">
        <v>96.02</v>
      </c>
      <c r="S854" t="s">
        <v>97</v>
      </c>
      <c r="T854">
        <v>3</v>
      </c>
      <c r="U854">
        <v>95.19</v>
      </c>
      <c r="V854" t="s">
        <v>49</v>
      </c>
      <c r="W854">
        <v>56</v>
      </c>
      <c r="X854">
        <v>86.94</v>
      </c>
      <c r="Y854" t="s">
        <v>249</v>
      </c>
      <c r="Z854">
        <v>5</v>
      </c>
      <c r="AA854">
        <v>96.03</v>
      </c>
      <c r="AB854" t="s">
        <v>97</v>
      </c>
      <c r="AC854">
        <v>3</v>
      </c>
      <c r="AD854">
        <v>95.23</v>
      </c>
      <c r="AE854" t="s">
        <v>49</v>
      </c>
    </row>
    <row r="855" spans="1:31">
      <c r="A855">
        <v>854</v>
      </c>
      <c r="B855" t="s">
        <v>259</v>
      </c>
      <c r="C855" t="s">
        <v>260</v>
      </c>
      <c r="D855" t="s">
        <v>261</v>
      </c>
      <c r="E855" t="s">
        <v>262</v>
      </c>
      <c r="F855" t="s">
        <v>263</v>
      </c>
      <c r="G855">
        <v>55</v>
      </c>
      <c r="H855" t="s">
        <v>27218</v>
      </c>
      <c r="I855">
        <v>2020</v>
      </c>
      <c r="J855">
        <v>2023</v>
      </c>
      <c r="K855">
        <v>4</v>
      </c>
      <c r="L855">
        <v>71.010000000000005</v>
      </c>
      <c r="M855" t="s">
        <v>180</v>
      </c>
      <c r="N855">
        <v>55</v>
      </c>
      <c r="O855">
        <v>86.73</v>
      </c>
      <c r="P855" t="s">
        <v>249</v>
      </c>
      <c r="Q855">
        <v>3</v>
      </c>
      <c r="R855">
        <v>89.22</v>
      </c>
      <c r="S855" t="s">
        <v>62</v>
      </c>
      <c r="T855">
        <v>2</v>
      </c>
      <c r="U855">
        <v>91.98</v>
      </c>
      <c r="V855" t="s">
        <v>98</v>
      </c>
      <c r="W855">
        <v>54</v>
      </c>
      <c r="X855">
        <v>86.55</v>
      </c>
      <c r="Y855" t="s">
        <v>249</v>
      </c>
      <c r="Z855">
        <v>3</v>
      </c>
      <c r="AA855">
        <v>89.24</v>
      </c>
      <c r="AB855" t="s">
        <v>62</v>
      </c>
      <c r="AC855">
        <v>2</v>
      </c>
      <c r="AD855">
        <v>91.99</v>
      </c>
      <c r="AE855" t="s">
        <v>98</v>
      </c>
    </row>
    <row r="856" spans="1:31">
      <c r="A856">
        <v>855</v>
      </c>
      <c r="B856" t="s">
        <v>4524</v>
      </c>
      <c r="C856" t="s">
        <v>4525</v>
      </c>
      <c r="D856" t="s">
        <v>4526</v>
      </c>
      <c r="G856">
        <v>55</v>
      </c>
      <c r="H856" t="s">
        <v>27842</v>
      </c>
      <c r="I856">
        <v>2019</v>
      </c>
      <c r="J856">
        <v>2022</v>
      </c>
      <c r="K856">
        <v>2</v>
      </c>
      <c r="L856">
        <v>50.7</v>
      </c>
      <c r="M856" t="s">
        <v>300</v>
      </c>
      <c r="N856">
        <v>55</v>
      </c>
      <c r="O856">
        <v>86.73</v>
      </c>
      <c r="P856" t="s">
        <v>249</v>
      </c>
      <c r="Q856">
        <v>1</v>
      </c>
      <c r="R856">
        <v>62.97</v>
      </c>
      <c r="S856" t="s">
        <v>197</v>
      </c>
      <c r="T856">
        <v>1</v>
      </c>
      <c r="U856">
        <v>85.52</v>
      </c>
      <c r="V856" t="s">
        <v>196</v>
      </c>
      <c r="W856">
        <v>55</v>
      </c>
      <c r="X856">
        <v>86.78</v>
      </c>
      <c r="Y856" t="s">
        <v>249</v>
      </c>
      <c r="Z856">
        <v>1</v>
      </c>
      <c r="AA856">
        <v>62.97</v>
      </c>
      <c r="AB856" t="s">
        <v>197</v>
      </c>
      <c r="AC856">
        <v>1</v>
      </c>
      <c r="AD856">
        <v>85.52</v>
      </c>
      <c r="AE856" t="s">
        <v>196</v>
      </c>
    </row>
    <row r="857" spans="1:31">
      <c r="A857">
        <v>856</v>
      </c>
      <c r="B857" t="s">
        <v>4527</v>
      </c>
      <c r="C857" t="s">
        <v>4528</v>
      </c>
      <c r="D857" t="s">
        <v>4529</v>
      </c>
      <c r="E857" t="s">
        <v>4530</v>
      </c>
      <c r="F857" t="s">
        <v>4531</v>
      </c>
      <c r="G857">
        <v>55</v>
      </c>
      <c r="H857" t="s">
        <v>1215</v>
      </c>
      <c r="I857">
        <v>2020</v>
      </c>
      <c r="J857">
        <v>2023</v>
      </c>
      <c r="K857">
        <v>8</v>
      </c>
      <c r="L857">
        <v>87.79</v>
      </c>
      <c r="M857" t="s">
        <v>51</v>
      </c>
      <c r="N857">
        <v>55</v>
      </c>
      <c r="O857">
        <v>86.73</v>
      </c>
      <c r="P857" t="s">
        <v>249</v>
      </c>
      <c r="Q857">
        <v>4</v>
      </c>
      <c r="R857">
        <v>93.83</v>
      </c>
      <c r="S857" t="s">
        <v>50</v>
      </c>
      <c r="T857">
        <v>2</v>
      </c>
      <c r="U857">
        <v>91.98</v>
      </c>
      <c r="V857" t="s">
        <v>98</v>
      </c>
      <c r="W857">
        <v>55</v>
      </c>
      <c r="X857">
        <v>86.78</v>
      </c>
      <c r="Y857" t="s">
        <v>249</v>
      </c>
      <c r="Z857">
        <v>4</v>
      </c>
      <c r="AA857">
        <v>93.83</v>
      </c>
      <c r="AB857" t="s">
        <v>50</v>
      </c>
      <c r="AC857">
        <v>2</v>
      </c>
      <c r="AD857">
        <v>91.99</v>
      </c>
      <c r="AE857" t="s">
        <v>98</v>
      </c>
    </row>
    <row r="858" spans="1:31">
      <c r="A858">
        <v>857</v>
      </c>
      <c r="B858" t="s">
        <v>4532</v>
      </c>
      <c r="C858" t="s">
        <v>4533</v>
      </c>
      <c r="D858" t="s">
        <v>4534</v>
      </c>
      <c r="E858" t="s">
        <v>4535</v>
      </c>
      <c r="F858" t="s">
        <v>4536</v>
      </c>
      <c r="G858">
        <v>55</v>
      </c>
      <c r="H858" t="s">
        <v>27843</v>
      </c>
      <c r="I858">
        <v>2020</v>
      </c>
      <c r="J858">
        <v>2024</v>
      </c>
      <c r="K858">
        <v>19</v>
      </c>
      <c r="L858">
        <v>97.64</v>
      </c>
      <c r="M858" t="s">
        <v>33</v>
      </c>
      <c r="N858">
        <v>55</v>
      </c>
      <c r="O858">
        <v>86.73</v>
      </c>
      <c r="P858" t="s">
        <v>249</v>
      </c>
      <c r="Q858">
        <v>4</v>
      </c>
      <c r="R858">
        <v>93.83</v>
      </c>
      <c r="S858" t="s">
        <v>50</v>
      </c>
      <c r="T858">
        <v>1</v>
      </c>
      <c r="U858">
        <v>85.52</v>
      </c>
      <c r="V858" t="s">
        <v>196</v>
      </c>
      <c r="W858">
        <v>55</v>
      </c>
      <c r="X858">
        <v>86.78</v>
      </c>
      <c r="Y858" t="s">
        <v>249</v>
      </c>
      <c r="Z858">
        <v>4</v>
      </c>
      <c r="AA858">
        <v>93.83</v>
      </c>
      <c r="AB858" t="s">
        <v>50</v>
      </c>
      <c r="AC858">
        <v>1</v>
      </c>
      <c r="AD858">
        <v>85.52</v>
      </c>
      <c r="AE858" t="s">
        <v>196</v>
      </c>
    </row>
    <row r="859" spans="1:31">
      <c r="A859">
        <v>858</v>
      </c>
      <c r="B859" t="s">
        <v>4537</v>
      </c>
      <c r="C859" t="s">
        <v>4538</v>
      </c>
      <c r="D859" t="s">
        <v>4539</v>
      </c>
      <c r="E859" t="s">
        <v>4540</v>
      </c>
      <c r="F859" t="s">
        <v>2251</v>
      </c>
      <c r="G859">
        <v>55</v>
      </c>
      <c r="H859" t="s">
        <v>961</v>
      </c>
      <c r="I859">
        <v>2019</v>
      </c>
      <c r="J859">
        <v>2024</v>
      </c>
      <c r="K859">
        <v>11</v>
      </c>
      <c r="L859">
        <v>93.06</v>
      </c>
      <c r="M859" t="s">
        <v>74</v>
      </c>
      <c r="N859">
        <v>55</v>
      </c>
      <c r="O859">
        <v>86.73</v>
      </c>
      <c r="P859" t="s">
        <v>249</v>
      </c>
      <c r="Q859">
        <v>4</v>
      </c>
      <c r="R859">
        <v>93.83</v>
      </c>
      <c r="S859" t="s">
        <v>50</v>
      </c>
      <c r="T859">
        <v>2</v>
      </c>
      <c r="U859">
        <v>91.98</v>
      </c>
      <c r="V859" t="s">
        <v>98</v>
      </c>
      <c r="W859">
        <v>55</v>
      </c>
      <c r="X859">
        <v>86.78</v>
      </c>
      <c r="Y859" t="s">
        <v>249</v>
      </c>
      <c r="Z859">
        <v>4</v>
      </c>
      <c r="AA859">
        <v>93.83</v>
      </c>
      <c r="AB859" t="s">
        <v>50</v>
      </c>
      <c r="AC859">
        <v>2</v>
      </c>
      <c r="AD859">
        <v>91.99</v>
      </c>
      <c r="AE859" t="s">
        <v>98</v>
      </c>
    </row>
    <row r="860" spans="1:31">
      <c r="A860">
        <v>859</v>
      </c>
      <c r="B860" t="s">
        <v>4541</v>
      </c>
      <c r="C860" t="s">
        <v>4542</v>
      </c>
      <c r="D860" t="s">
        <v>4543</v>
      </c>
      <c r="E860" t="s">
        <v>4544</v>
      </c>
      <c r="F860" t="s">
        <v>4545</v>
      </c>
      <c r="G860">
        <v>55</v>
      </c>
      <c r="H860" t="s">
        <v>961</v>
      </c>
      <c r="I860">
        <v>2020</v>
      </c>
      <c r="J860">
        <v>2020</v>
      </c>
      <c r="K860">
        <v>1</v>
      </c>
      <c r="L860">
        <v>32.119999999999997</v>
      </c>
      <c r="M860" t="s">
        <v>198</v>
      </c>
      <c r="N860">
        <v>55</v>
      </c>
      <c r="O860">
        <v>86.73</v>
      </c>
      <c r="P860" t="s">
        <v>249</v>
      </c>
      <c r="Q860">
        <v>1</v>
      </c>
      <c r="R860">
        <v>62.97</v>
      </c>
      <c r="S860" t="s">
        <v>197</v>
      </c>
      <c r="T860">
        <v>1</v>
      </c>
      <c r="U860">
        <v>85.52</v>
      </c>
      <c r="V860" t="s">
        <v>196</v>
      </c>
      <c r="W860">
        <v>55</v>
      </c>
      <c r="X860">
        <v>86.78</v>
      </c>
      <c r="Y860" t="s">
        <v>249</v>
      </c>
      <c r="Z860">
        <v>1</v>
      </c>
      <c r="AA860">
        <v>62.97</v>
      </c>
      <c r="AB860" t="s">
        <v>197</v>
      </c>
      <c r="AC860">
        <v>1</v>
      </c>
      <c r="AD860">
        <v>85.52</v>
      </c>
      <c r="AE860" t="s">
        <v>196</v>
      </c>
    </row>
    <row r="861" spans="1:31">
      <c r="A861">
        <v>860</v>
      </c>
      <c r="B861" t="s">
        <v>4546</v>
      </c>
      <c r="C861" t="s">
        <v>4547</v>
      </c>
      <c r="D861" t="s">
        <v>4548</v>
      </c>
      <c r="E861" t="s">
        <v>4549</v>
      </c>
      <c r="F861" t="s">
        <v>4550</v>
      </c>
      <c r="G861">
        <v>55</v>
      </c>
      <c r="H861" t="s">
        <v>27844</v>
      </c>
      <c r="I861">
        <v>2020</v>
      </c>
      <c r="J861">
        <v>2022</v>
      </c>
      <c r="K861">
        <v>4</v>
      </c>
      <c r="L861">
        <v>71.010000000000005</v>
      </c>
      <c r="M861" t="s">
        <v>180</v>
      </c>
      <c r="N861">
        <v>55</v>
      </c>
      <c r="O861">
        <v>86.73</v>
      </c>
      <c r="P861" t="s">
        <v>249</v>
      </c>
      <c r="Q861">
        <v>3</v>
      </c>
      <c r="R861">
        <v>89.22</v>
      </c>
      <c r="S861" t="s">
        <v>62</v>
      </c>
      <c r="T861">
        <v>1</v>
      </c>
      <c r="U861">
        <v>85.52</v>
      </c>
      <c r="V861" t="s">
        <v>196</v>
      </c>
      <c r="W861">
        <v>54</v>
      </c>
      <c r="X861">
        <v>86.55</v>
      </c>
      <c r="Y861" t="s">
        <v>249</v>
      </c>
      <c r="Z861">
        <v>3</v>
      </c>
      <c r="AA861">
        <v>89.24</v>
      </c>
      <c r="AB861" t="s">
        <v>62</v>
      </c>
      <c r="AC861">
        <v>1</v>
      </c>
      <c r="AD861">
        <v>85.52</v>
      </c>
      <c r="AE861" t="s">
        <v>196</v>
      </c>
    </row>
    <row r="862" spans="1:31">
      <c r="A862">
        <v>861</v>
      </c>
      <c r="B862" t="s">
        <v>4551</v>
      </c>
      <c r="C862" t="s">
        <v>4552</v>
      </c>
      <c r="D862" t="s">
        <v>4553</v>
      </c>
      <c r="E862" t="s">
        <v>4554</v>
      </c>
      <c r="F862" t="s">
        <v>4555</v>
      </c>
      <c r="G862">
        <v>55</v>
      </c>
      <c r="H862" t="s">
        <v>27845</v>
      </c>
      <c r="I862">
        <v>2021</v>
      </c>
      <c r="J862">
        <v>2021</v>
      </c>
      <c r="K862">
        <v>2</v>
      </c>
      <c r="L862">
        <v>50.7</v>
      </c>
      <c r="M862" t="s">
        <v>300</v>
      </c>
      <c r="N862">
        <v>55</v>
      </c>
      <c r="O862">
        <v>86.73</v>
      </c>
      <c r="P862" t="s">
        <v>249</v>
      </c>
      <c r="Q862">
        <v>2</v>
      </c>
      <c r="R862">
        <v>81.349999999999994</v>
      </c>
      <c r="S862" t="s">
        <v>214</v>
      </c>
      <c r="T862">
        <v>1</v>
      </c>
      <c r="U862">
        <v>85.52</v>
      </c>
      <c r="V862" t="s">
        <v>196</v>
      </c>
      <c r="W862">
        <v>55</v>
      </c>
      <c r="X862">
        <v>86.78</v>
      </c>
      <c r="Y862" t="s">
        <v>249</v>
      </c>
      <c r="Z862">
        <v>2</v>
      </c>
      <c r="AA862">
        <v>81.349999999999994</v>
      </c>
      <c r="AB862" t="s">
        <v>214</v>
      </c>
      <c r="AC862">
        <v>1</v>
      </c>
      <c r="AD862">
        <v>85.52</v>
      </c>
      <c r="AE862" t="s">
        <v>196</v>
      </c>
    </row>
    <row r="863" spans="1:31">
      <c r="A863">
        <v>862</v>
      </c>
      <c r="B863" t="s">
        <v>4556</v>
      </c>
      <c r="C863" t="s">
        <v>4557</v>
      </c>
      <c r="D863" t="s">
        <v>4558</v>
      </c>
      <c r="E863" t="s">
        <v>4559</v>
      </c>
      <c r="F863" t="s">
        <v>4560</v>
      </c>
      <c r="G863">
        <v>55</v>
      </c>
      <c r="H863" t="s">
        <v>27422</v>
      </c>
      <c r="I863">
        <v>2020</v>
      </c>
      <c r="J863">
        <v>2022</v>
      </c>
      <c r="K863">
        <v>5</v>
      </c>
      <c r="L863">
        <v>77</v>
      </c>
      <c r="M863" t="s">
        <v>80</v>
      </c>
      <c r="N863">
        <v>55</v>
      </c>
      <c r="O863">
        <v>86.73</v>
      </c>
      <c r="P863" t="s">
        <v>249</v>
      </c>
      <c r="Q863">
        <v>2</v>
      </c>
      <c r="R863">
        <v>81.349999999999994</v>
      </c>
      <c r="S863" t="s">
        <v>214</v>
      </c>
      <c r="T863">
        <v>2</v>
      </c>
      <c r="U863">
        <v>91.98</v>
      </c>
      <c r="V863" t="s">
        <v>98</v>
      </c>
      <c r="W863">
        <v>53</v>
      </c>
      <c r="X863">
        <v>86.27</v>
      </c>
      <c r="Y863" t="s">
        <v>196</v>
      </c>
      <c r="Z863">
        <v>2</v>
      </c>
      <c r="AA863">
        <v>81.349999999999994</v>
      </c>
      <c r="AB863" t="s">
        <v>214</v>
      </c>
      <c r="AC863">
        <v>2</v>
      </c>
      <c r="AD863">
        <v>91.99</v>
      </c>
      <c r="AE863" t="s">
        <v>98</v>
      </c>
    </row>
    <row r="864" spans="1:31">
      <c r="A864">
        <v>863</v>
      </c>
      <c r="B864" t="s">
        <v>4561</v>
      </c>
      <c r="C864" t="s">
        <v>4562</v>
      </c>
      <c r="D864" t="s">
        <v>4563</v>
      </c>
      <c r="E864" t="s">
        <v>4564</v>
      </c>
      <c r="F864" t="s">
        <v>4565</v>
      </c>
      <c r="G864">
        <v>55</v>
      </c>
      <c r="H864" t="s">
        <v>1215</v>
      </c>
      <c r="I864">
        <v>2019</v>
      </c>
      <c r="J864">
        <v>2023</v>
      </c>
      <c r="K864">
        <v>3</v>
      </c>
      <c r="L864">
        <v>62.47</v>
      </c>
      <c r="M864" t="s">
        <v>63</v>
      </c>
      <c r="N864">
        <v>55</v>
      </c>
      <c r="O864">
        <v>86.73</v>
      </c>
      <c r="P864" t="s">
        <v>249</v>
      </c>
      <c r="Q864">
        <v>2</v>
      </c>
      <c r="R864">
        <v>81.349999999999994</v>
      </c>
      <c r="S864" t="s">
        <v>214</v>
      </c>
      <c r="T864">
        <v>1</v>
      </c>
      <c r="U864">
        <v>85.52</v>
      </c>
      <c r="V864" t="s">
        <v>196</v>
      </c>
      <c r="W864">
        <v>55</v>
      </c>
      <c r="X864">
        <v>86.78</v>
      </c>
      <c r="Y864" t="s">
        <v>249</v>
      </c>
      <c r="Z864">
        <v>2</v>
      </c>
      <c r="AA864">
        <v>81.349999999999994</v>
      </c>
      <c r="AB864" t="s">
        <v>214</v>
      </c>
      <c r="AC864">
        <v>1</v>
      </c>
      <c r="AD864">
        <v>85.52</v>
      </c>
      <c r="AE864" t="s">
        <v>196</v>
      </c>
    </row>
    <row r="865" spans="1:31">
      <c r="A865">
        <v>864</v>
      </c>
      <c r="B865" t="s">
        <v>4566</v>
      </c>
      <c r="C865" t="s">
        <v>4567</v>
      </c>
      <c r="D865" t="s">
        <v>4568</v>
      </c>
      <c r="E865" t="s">
        <v>4569</v>
      </c>
      <c r="F865" t="s">
        <v>4570</v>
      </c>
      <c r="G865">
        <v>55</v>
      </c>
      <c r="H865" t="s">
        <v>27846</v>
      </c>
      <c r="I865">
        <v>2021</v>
      </c>
      <c r="J865">
        <v>2023</v>
      </c>
      <c r="K865">
        <v>5</v>
      </c>
      <c r="L865">
        <v>77</v>
      </c>
      <c r="M865" t="s">
        <v>80</v>
      </c>
      <c r="N865">
        <v>55</v>
      </c>
      <c r="O865">
        <v>86.73</v>
      </c>
      <c r="P865" t="s">
        <v>249</v>
      </c>
      <c r="Q865">
        <v>4</v>
      </c>
      <c r="R865">
        <v>93.83</v>
      </c>
      <c r="S865" t="s">
        <v>50</v>
      </c>
      <c r="T865">
        <v>2</v>
      </c>
      <c r="U865">
        <v>91.98</v>
      </c>
      <c r="V865" t="s">
        <v>98</v>
      </c>
      <c r="W865">
        <v>55</v>
      </c>
      <c r="X865">
        <v>86.78</v>
      </c>
      <c r="Y865" t="s">
        <v>249</v>
      </c>
      <c r="Z865">
        <v>4</v>
      </c>
      <c r="AA865">
        <v>93.83</v>
      </c>
      <c r="AB865" t="s">
        <v>50</v>
      </c>
      <c r="AC865">
        <v>2</v>
      </c>
      <c r="AD865">
        <v>91.99</v>
      </c>
      <c r="AE865" t="s">
        <v>98</v>
      </c>
    </row>
    <row r="866" spans="1:31">
      <c r="A866">
        <v>865</v>
      </c>
      <c r="B866" t="s">
        <v>4571</v>
      </c>
      <c r="C866" t="s">
        <v>4572</v>
      </c>
      <c r="D866" t="s">
        <v>4573</v>
      </c>
      <c r="E866" t="s">
        <v>2855</v>
      </c>
      <c r="F866" t="s">
        <v>3272</v>
      </c>
      <c r="G866">
        <v>55</v>
      </c>
      <c r="H866" t="s">
        <v>27847</v>
      </c>
      <c r="I866">
        <v>2022</v>
      </c>
      <c r="J866">
        <v>2024</v>
      </c>
      <c r="K866">
        <v>5</v>
      </c>
      <c r="L866">
        <v>77</v>
      </c>
      <c r="M866" t="s">
        <v>80</v>
      </c>
      <c r="N866">
        <v>55</v>
      </c>
      <c r="O866">
        <v>86.73</v>
      </c>
      <c r="P866" t="s">
        <v>249</v>
      </c>
      <c r="Q866">
        <v>3</v>
      </c>
      <c r="R866">
        <v>89.22</v>
      </c>
      <c r="S866" t="s">
        <v>62</v>
      </c>
      <c r="T866">
        <v>2</v>
      </c>
      <c r="U866">
        <v>91.98</v>
      </c>
      <c r="V866" t="s">
        <v>98</v>
      </c>
      <c r="W866">
        <v>55</v>
      </c>
      <c r="X866">
        <v>86.78</v>
      </c>
      <c r="Y866" t="s">
        <v>249</v>
      </c>
      <c r="Z866">
        <v>3</v>
      </c>
      <c r="AA866">
        <v>89.24</v>
      </c>
      <c r="AB866" t="s">
        <v>62</v>
      </c>
      <c r="AC866">
        <v>2</v>
      </c>
      <c r="AD866">
        <v>91.99</v>
      </c>
      <c r="AE866" t="s">
        <v>98</v>
      </c>
    </row>
    <row r="867" spans="1:31">
      <c r="A867">
        <v>866</v>
      </c>
      <c r="B867" t="s">
        <v>4574</v>
      </c>
      <c r="C867" t="s">
        <v>4575</v>
      </c>
      <c r="D867" t="s">
        <v>4576</v>
      </c>
      <c r="E867" t="s">
        <v>4577</v>
      </c>
      <c r="F867" t="s">
        <v>4578</v>
      </c>
      <c r="G867">
        <v>55</v>
      </c>
      <c r="H867" t="s">
        <v>27848</v>
      </c>
      <c r="I867">
        <v>2021</v>
      </c>
      <c r="J867">
        <v>2024</v>
      </c>
      <c r="K867">
        <v>5</v>
      </c>
      <c r="L867">
        <v>77</v>
      </c>
      <c r="M867" t="s">
        <v>80</v>
      </c>
      <c r="N867">
        <v>55</v>
      </c>
      <c r="O867">
        <v>86.73</v>
      </c>
      <c r="P867" t="s">
        <v>249</v>
      </c>
      <c r="Q867">
        <v>3</v>
      </c>
      <c r="R867">
        <v>89.22</v>
      </c>
      <c r="S867" t="s">
        <v>62</v>
      </c>
      <c r="T867">
        <v>1</v>
      </c>
      <c r="U867">
        <v>85.52</v>
      </c>
      <c r="V867" t="s">
        <v>196</v>
      </c>
      <c r="W867">
        <v>55</v>
      </c>
      <c r="X867">
        <v>86.78</v>
      </c>
      <c r="Y867" t="s">
        <v>249</v>
      </c>
      <c r="Z867">
        <v>3</v>
      </c>
      <c r="AA867">
        <v>89.24</v>
      </c>
      <c r="AB867" t="s">
        <v>62</v>
      </c>
      <c r="AC867">
        <v>1</v>
      </c>
      <c r="AD867">
        <v>85.52</v>
      </c>
      <c r="AE867" t="s">
        <v>196</v>
      </c>
    </row>
    <row r="868" spans="1:31">
      <c r="A868">
        <v>867</v>
      </c>
      <c r="B868" t="s">
        <v>4579</v>
      </c>
      <c r="C868" t="s">
        <v>4580</v>
      </c>
      <c r="D868" t="s">
        <v>4581</v>
      </c>
      <c r="E868" t="s">
        <v>4582</v>
      </c>
      <c r="F868" t="s">
        <v>4583</v>
      </c>
      <c r="G868">
        <v>55</v>
      </c>
      <c r="H868" t="s">
        <v>27849</v>
      </c>
      <c r="I868">
        <v>2020</v>
      </c>
      <c r="J868">
        <v>2023</v>
      </c>
      <c r="K868">
        <v>4</v>
      </c>
      <c r="L868">
        <v>71.010000000000005</v>
      </c>
      <c r="M868" t="s">
        <v>180</v>
      </c>
      <c r="N868">
        <v>55</v>
      </c>
      <c r="O868">
        <v>86.73</v>
      </c>
      <c r="P868" t="s">
        <v>249</v>
      </c>
      <c r="Q868">
        <v>2</v>
      </c>
      <c r="R868">
        <v>81.349999999999994</v>
      </c>
      <c r="S868" t="s">
        <v>214</v>
      </c>
      <c r="T868">
        <v>1</v>
      </c>
      <c r="U868">
        <v>85.52</v>
      </c>
      <c r="V868" t="s">
        <v>196</v>
      </c>
      <c r="W868">
        <v>55</v>
      </c>
      <c r="X868">
        <v>86.78</v>
      </c>
      <c r="Y868" t="s">
        <v>249</v>
      </c>
      <c r="Z868">
        <v>2</v>
      </c>
      <c r="AA868">
        <v>81.349999999999994</v>
      </c>
      <c r="AB868" t="s">
        <v>214</v>
      </c>
      <c r="AC868">
        <v>1</v>
      </c>
      <c r="AD868">
        <v>85.52</v>
      </c>
      <c r="AE868" t="s">
        <v>196</v>
      </c>
    </row>
    <row r="869" spans="1:31">
      <c r="A869">
        <v>868</v>
      </c>
      <c r="B869" t="s">
        <v>4584</v>
      </c>
      <c r="C869" t="s">
        <v>4585</v>
      </c>
      <c r="D869" t="s">
        <v>4586</v>
      </c>
      <c r="E869" t="s">
        <v>4587</v>
      </c>
      <c r="F869" t="s">
        <v>4588</v>
      </c>
      <c r="G869">
        <v>55</v>
      </c>
      <c r="H869" t="s">
        <v>1353</v>
      </c>
      <c r="I869">
        <v>2019</v>
      </c>
      <c r="J869">
        <v>2024</v>
      </c>
      <c r="K869">
        <v>5</v>
      </c>
      <c r="L869">
        <v>77</v>
      </c>
      <c r="M869" t="s">
        <v>80</v>
      </c>
      <c r="N869">
        <v>55</v>
      </c>
      <c r="O869">
        <v>86.73</v>
      </c>
      <c r="P869" t="s">
        <v>249</v>
      </c>
      <c r="Q869">
        <v>3</v>
      </c>
      <c r="R869">
        <v>89.22</v>
      </c>
      <c r="S869" t="s">
        <v>62</v>
      </c>
      <c r="T869">
        <v>2</v>
      </c>
      <c r="U869">
        <v>91.98</v>
      </c>
      <c r="V869" t="s">
        <v>98</v>
      </c>
      <c r="W869">
        <v>55</v>
      </c>
      <c r="X869">
        <v>86.78</v>
      </c>
      <c r="Y869" t="s">
        <v>249</v>
      </c>
      <c r="Z869">
        <v>3</v>
      </c>
      <c r="AA869">
        <v>89.24</v>
      </c>
      <c r="AB869" t="s">
        <v>62</v>
      </c>
      <c r="AC869">
        <v>2</v>
      </c>
      <c r="AD869">
        <v>91.99</v>
      </c>
      <c r="AE869" t="s">
        <v>98</v>
      </c>
    </row>
    <row r="870" spans="1:31">
      <c r="A870">
        <v>869</v>
      </c>
      <c r="B870" t="s">
        <v>264</v>
      </c>
      <c r="C870" t="s">
        <v>265</v>
      </c>
      <c r="D870" t="s">
        <v>266</v>
      </c>
      <c r="E870" t="s">
        <v>267</v>
      </c>
      <c r="F870" t="s">
        <v>268</v>
      </c>
      <c r="G870">
        <v>54</v>
      </c>
      <c r="H870" t="s">
        <v>27219</v>
      </c>
      <c r="I870">
        <v>2021</v>
      </c>
      <c r="J870">
        <v>2024</v>
      </c>
      <c r="K870">
        <v>6</v>
      </c>
      <c r="L870">
        <v>81.52</v>
      </c>
      <c r="M870" t="s">
        <v>125</v>
      </c>
      <c r="N870">
        <v>54</v>
      </c>
      <c r="O870">
        <v>86.5</v>
      </c>
      <c r="P870" t="s">
        <v>196</v>
      </c>
      <c r="Q870">
        <v>4</v>
      </c>
      <c r="R870">
        <v>93.83</v>
      </c>
      <c r="S870" t="s">
        <v>50</v>
      </c>
      <c r="T870">
        <v>2</v>
      </c>
      <c r="U870">
        <v>91.98</v>
      </c>
      <c r="V870" t="s">
        <v>98</v>
      </c>
      <c r="W870">
        <v>54</v>
      </c>
      <c r="X870">
        <v>86.55</v>
      </c>
      <c r="Y870" t="s">
        <v>249</v>
      </c>
      <c r="Z870">
        <v>4</v>
      </c>
      <c r="AA870">
        <v>93.83</v>
      </c>
      <c r="AB870" t="s">
        <v>50</v>
      </c>
      <c r="AC870">
        <v>2</v>
      </c>
      <c r="AD870">
        <v>91.99</v>
      </c>
      <c r="AE870" t="s">
        <v>98</v>
      </c>
    </row>
    <row r="871" spans="1:31">
      <c r="A871">
        <v>870</v>
      </c>
      <c r="B871" t="s">
        <v>4589</v>
      </c>
      <c r="C871" t="s">
        <v>4590</v>
      </c>
      <c r="D871" t="s">
        <v>4591</v>
      </c>
      <c r="E871" t="s">
        <v>4592</v>
      </c>
      <c r="F871" t="s">
        <v>4593</v>
      </c>
      <c r="G871">
        <v>54</v>
      </c>
      <c r="H871" t="s">
        <v>27850</v>
      </c>
      <c r="I871">
        <v>2019</v>
      </c>
      <c r="J871">
        <v>2023</v>
      </c>
      <c r="K871">
        <v>6</v>
      </c>
      <c r="L871">
        <v>81.52</v>
      </c>
      <c r="M871" t="s">
        <v>125</v>
      </c>
      <c r="N871">
        <v>54</v>
      </c>
      <c r="O871">
        <v>86.5</v>
      </c>
      <c r="P871" t="s">
        <v>196</v>
      </c>
      <c r="Q871">
        <v>3</v>
      </c>
      <c r="R871">
        <v>89.22</v>
      </c>
      <c r="S871" t="s">
        <v>62</v>
      </c>
      <c r="T871">
        <v>3</v>
      </c>
      <c r="U871">
        <v>95.19</v>
      </c>
      <c r="V871" t="s">
        <v>49</v>
      </c>
      <c r="W871">
        <v>53</v>
      </c>
      <c r="X871">
        <v>86.27</v>
      </c>
      <c r="Y871" t="s">
        <v>196</v>
      </c>
      <c r="Z871">
        <v>3</v>
      </c>
      <c r="AA871">
        <v>89.24</v>
      </c>
      <c r="AB871" t="s">
        <v>62</v>
      </c>
      <c r="AC871">
        <v>3</v>
      </c>
      <c r="AD871">
        <v>95.23</v>
      </c>
      <c r="AE871" t="s">
        <v>49</v>
      </c>
    </row>
    <row r="872" spans="1:31">
      <c r="A872">
        <v>871</v>
      </c>
      <c r="B872" t="s">
        <v>4594</v>
      </c>
      <c r="C872" t="s">
        <v>4595</v>
      </c>
      <c r="D872" t="s">
        <v>4596</v>
      </c>
      <c r="E872" t="s">
        <v>4597</v>
      </c>
      <c r="F872" t="s">
        <v>4598</v>
      </c>
      <c r="G872">
        <v>54</v>
      </c>
      <c r="H872" t="s">
        <v>1353</v>
      </c>
      <c r="I872">
        <v>2020</v>
      </c>
      <c r="J872">
        <v>2024</v>
      </c>
      <c r="K872">
        <v>9</v>
      </c>
      <c r="L872">
        <v>89.83</v>
      </c>
      <c r="M872" t="s">
        <v>86</v>
      </c>
      <c r="N872">
        <v>54</v>
      </c>
      <c r="O872">
        <v>86.5</v>
      </c>
      <c r="P872" t="s">
        <v>196</v>
      </c>
      <c r="Q872">
        <v>4</v>
      </c>
      <c r="R872">
        <v>93.83</v>
      </c>
      <c r="S872" t="s">
        <v>50</v>
      </c>
      <c r="T872">
        <v>2</v>
      </c>
      <c r="U872">
        <v>91.98</v>
      </c>
      <c r="V872" t="s">
        <v>98</v>
      </c>
      <c r="W872">
        <v>54</v>
      </c>
      <c r="X872">
        <v>86.55</v>
      </c>
      <c r="Y872" t="s">
        <v>249</v>
      </c>
      <c r="Z872">
        <v>4</v>
      </c>
      <c r="AA872">
        <v>93.83</v>
      </c>
      <c r="AB872" t="s">
        <v>50</v>
      </c>
      <c r="AC872">
        <v>2</v>
      </c>
      <c r="AD872">
        <v>91.99</v>
      </c>
      <c r="AE872" t="s">
        <v>98</v>
      </c>
    </row>
    <row r="873" spans="1:31">
      <c r="A873">
        <v>872</v>
      </c>
      <c r="B873" t="s">
        <v>4599</v>
      </c>
      <c r="C873" t="s">
        <v>4600</v>
      </c>
      <c r="D873" t="s">
        <v>4601</v>
      </c>
      <c r="E873" t="s">
        <v>4602</v>
      </c>
      <c r="F873" t="s">
        <v>4603</v>
      </c>
      <c r="G873">
        <v>54</v>
      </c>
      <c r="H873" t="s">
        <v>27851</v>
      </c>
      <c r="I873">
        <v>2019</v>
      </c>
      <c r="J873">
        <v>2022</v>
      </c>
      <c r="K873">
        <v>6</v>
      </c>
      <c r="L873">
        <v>81.52</v>
      </c>
      <c r="M873" t="s">
        <v>125</v>
      </c>
      <c r="N873">
        <v>54</v>
      </c>
      <c r="O873">
        <v>86.5</v>
      </c>
      <c r="P873" t="s">
        <v>196</v>
      </c>
      <c r="Q873">
        <v>3</v>
      </c>
      <c r="R873">
        <v>89.22</v>
      </c>
      <c r="S873" t="s">
        <v>62</v>
      </c>
      <c r="T873">
        <v>2</v>
      </c>
      <c r="U873">
        <v>91.98</v>
      </c>
      <c r="V873" t="s">
        <v>98</v>
      </c>
      <c r="W873">
        <v>54</v>
      </c>
      <c r="X873">
        <v>86.55</v>
      </c>
      <c r="Y873" t="s">
        <v>249</v>
      </c>
      <c r="Z873">
        <v>3</v>
      </c>
      <c r="AA873">
        <v>89.24</v>
      </c>
      <c r="AB873" t="s">
        <v>62</v>
      </c>
      <c r="AC873">
        <v>2</v>
      </c>
      <c r="AD873">
        <v>91.99</v>
      </c>
      <c r="AE873" t="s">
        <v>98</v>
      </c>
    </row>
    <row r="874" spans="1:31">
      <c r="A874">
        <v>873</v>
      </c>
      <c r="B874" t="s">
        <v>4604</v>
      </c>
      <c r="C874" t="s">
        <v>4605</v>
      </c>
      <c r="D874" t="s">
        <v>4606</v>
      </c>
      <c r="E874" t="s">
        <v>4607</v>
      </c>
      <c r="G874">
        <v>54</v>
      </c>
      <c r="H874" t="s">
        <v>27852</v>
      </c>
      <c r="I874">
        <v>2019</v>
      </c>
      <c r="J874">
        <v>2024</v>
      </c>
      <c r="K874">
        <v>6</v>
      </c>
      <c r="L874">
        <v>81.52</v>
      </c>
      <c r="M874" t="s">
        <v>125</v>
      </c>
      <c r="N874">
        <v>54</v>
      </c>
      <c r="O874">
        <v>86.5</v>
      </c>
      <c r="P874" t="s">
        <v>196</v>
      </c>
      <c r="Q874">
        <v>3</v>
      </c>
      <c r="R874">
        <v>89.22</v>
      </c>
      <c r="S874" t="s">
        <v>62</v>
      </c>
      <c r="T874">
        <v>2</v>
      </c>
      <c r="U874">
        <v>91.98</v>
      </c>
      <c r="V874" t="s">
        <v>98</v>
      </c>
      <c r="W874">
        <v>53</v>
      </c>
      <c r="X874">
        <v>86.27</v>
      </c>
      <c r="Y874" t="s">
        <v>196</v>
      </c>
      <c r="Z874">
        <v>3</v>
      </c>
      <c r="AA874">
        <v>89.24</v>
      </c>
      <c r="AB874" t="s">
        <v>62</v>
      </c>
      <c r="AC874">
        <v>2</v>
      </c>
      <c r="AD874">
        <v>91.99</v>
      </c>
      <c r="AE874" t="s">
        <v>98</v>
      </c>
    </row>
    <row r="875" spans="1:31">
      <c r="A875">
        <v>874</v>
      </c>
      <c r="B875" t="s">
        <v>4608</v>
      </c>
      <c r="C875" t="s">
        <v>4609</v>
      </c>
      <c r="D875" t="s">
        <v>4610</v>
      </c>
      <c r="E875" t="s">
        <v>4611</v>
      </c>
      <c r="F875" t="s">
        <v>3302</v>
      </c>
      <c r="G875">
        <v>54</v>
      </c>
      <c r="H875" t="s">
        <v>961</v>
      </c>
      <c r="I875">
        <v>2020</v>
      </c>
      <c r="J875">
        <v>2023</v>
      </c>
      <c r="K875">
        <v>7</v>
      </c>
      <c r="L875">
        <v>85.02</v>
      </c>
      <c r="M875" t="s">
        <v>235</v>
      </c>
      <c r="N875">
        <v>54</v>
      </c>
      <c r="O875">
        <v>86.5</v>
      </c>
      <c r="P875" t="s">
        <v>196</v>
      </c>
      <c r="Q875">
        <v>4</v>
      </c>
      <c r="R875">
        <v>93.83</v>
      </c>
      <c r="S875" t="s">
        <v>50</v>
      </c>
      <c r="T875">
        <v>2</v>
      </c>
      <c r="U875">
        <v>91.98</v>
      </c>
      <c r="V875" t="s">
        <v>98</v>
      </c>
      <c r="W875">
        <v>54</v>
      </c>
      <c r="X875">
        <v>86.55</v>
      </c>
      <c r="Y875" t="s">
        <v>249</v>
      </c>
      <c r="Z875">
        <v>4</v>
      </c>
      <c r="AA875">
        <v>93.83</v>
      </c>
      <c r="AB875" t="s">
        <v>50</v>
      </c>
      <c r="AC875">
        <v>2</v>
      </c>
      <c r="AD875">
        <v>91.99</v>
      </c>
      <c r="AE875" t="s">
        <v>98</v>
      </c>
    </row>
    <row r="876" spans="1:31">
      <c r="A876">
        <v>875</v>
      </c>
      <c r="B876" t="s">
        <v>4612</v>
      </c>
      <c r="C876" t="s">
        <v>4613</v>
      </c>
      <c r="D876" t="s">
        <v>4614</v>
      </c>
      <c r="E876" t="s">
        <v>4615</v>
      </c>
      <c r="F876" t="s">
        <v>4616</v>
      </c>
      <c r="G876">
        <v>54</v>
      </c>
      <c r="H876" t="s">
        <v>27853</v>
      </c>
      <c r="I876">
        <v>2019</v>
      </c>
      <c r="J876">
        <v>2023</v>
      </c>
      <c r="K876">
        <v>9</v>
      </c>
      <c r="L876">
        <v>89.83</v>
      </c>
      <c r="M876" t="s">
        <v>86</v>
      </c>
      <c r="N876">
        <v>54</v>
      </c>
      <c r="O876">
        <v>86.5</v>
      </c>
      <c r="P876" t="s">
        <v>196</v>
      </c>
      <c r="Q876">
        <v>4</v>
      </c>
      <c r="R876">
        <v>93.83</v>
      </c>
      <c r="S876" t="s">
        <v>50</v>
      </c>
      <c r="T876">
        <v>2</v>
      </c>
      <c r="U876">
        <v>91.98</v>
      </c>
      <c r="V876" t="s">
        <v>98</v>
      </c>
      <c r="W876">
        <v>54</v>
      </c>
      <c r="X876">
        <v>86.55</v>
      </c>
      <c r="Y876" t="s">
        <v>249</v>
      </c>
      <c r="Z876">
        <v>4</v>
      </c>
      <c r="AA876">
        <v>93.83</v>
      </c>
      <c r="AB876" t="s">
        <v>50</v>
      </c>
      <c r="AC876">
        <v>2</v>
      </c>
      <c r="AD876">
        <v>91.99</v>
      </c>
      <c r="AE876" t="s">
        <v>98</v>
      </c>
    </row>
    <row r="877" spans="1:31">
      <c r="A877">
        <v>876</v>
      </c>
      <c r="B877" t="s">
        <v>4617</v>
      </c>
      <c r="C877" t="s">
        <v>4618</v>
      </c>
      <c r="D877" t="s">
        <v>4619</v>
      </c>
      <c r="E877" t="s">
        <v>4620</v>
      </c>
      <c r="F877" t="s">
        <v>4621</v>
      </c>
      <c r="G877">
        <v>54</v>
      </c>
      <c r="H877" t="s">
        <v>961</v>
      </c>
      <c r="I877">
        <v>2019</v>
      </c>
      <c r="J877">
        <v>2024</v>
      </c>
      <c r="K877">
        <v>13</v>
      </c>
      <c r="L877">
        <v>94.77</v>
      </c>
      <c r="M877" t="s">
        <v>49</v>
      </c>
      <c r="N877">
        <v>54</v>
      </c>
      <c r="O877">
        <v>86.5</v>
      </c>
      <c r="P877" t="s">
        <v>196</v>
      </c>
      <c r="Q877">
        <v>4</v>
      </c>
      <c r="R877">
        <v>93.83</v>
      </c>
      <c r="S877" t="s">
        <v>50</v>
      </c>
      <c r="T877">
        <v>2</v>
      </c>
      <c r="U877">
        <v>91.98</v>
      </c>
      <c r="V877" t="s">
        <v>98</v>
      </c>
      <c r="W877">
        <v>54</v>
      </c>
      <c r="X877">
        <v>86.55</v>
      </c>
      <c r="Y877" t="s">
        <v>249</v>
      </c>
      <c r="Z877">
        <v>4</v>
      </c>
      <c r="AA877">
        <v>93.83</v>
      </c>
      <c r="AB877" t="s">
        <v>50</v>
      </c>
      <c r="AC877">
        <v>2</v>
      </c>
      <c r="AD877">
        <v>91.99</v>
      </c>
      <c r="AE877" t="s">
        <v>98</v>
      </c>
    </row>
    <row r="878" spans="1:31">
      <c r="A878">
        <v>877</v>
      </c>
      <c r="B878" t="s">
        <v>4622</v>
      </c>
      <c r="C878" t="s">
        <v>4623</v>
      </c>
      <c r="D878" t="s">
        <v>4624</v>
      </c>
      <c r="E878" t="s">
        <v>4625</v>
      </c>
      <c r="F878" t="s">
        <v>4626</v>
      </c>
      <c r="G878">
        <v>54</v>
      </c>
      <c r="H878" t="s">
        <v>27854</v>
      </c>
      <c r="I878">
        <v>2019</v>
      </c>
      <c r="J878">
        <v>2022</v>
      </c>
      <c r="K878">
        <v>4</v>
      </c>
      <c r="L878">
        <v>71.010000000000005</v>
      </c>
      <c r="M878" t="s">
        <v>180</v>
      </c>
      <c r="N878">
        <v>54</v>
      </c>
      <c r="O878">
        <v>86.5</v>
      </c>
      <c r="P878" t="s">
        <v>196</v>
      </c>
      <c r="Q878">
        <v>3</v>
      </c>
      <c r="R878">
        <v>89.22</v>
      </c>
      <c r="S878" t="s">
        <v>62</v>
      </c>
      <c r="T878">
        <v>3</v>
      </c>
      <c r="U878">
        <v>95.19</v>
      </c>
      <c r="V878" t="s">
        <v>49</v>
      </c>
      <c r="W878">
        <v>54</v>
      </c>
      <c r="X878">
        <v>86.55</v>
      </c>
      <c r="Y878" t="s">
        <v>249</v>
      </c>
      <c r="Z878">
        <v>3</v>
      </c>
      <c r="AA878">
        <v>89.24</v>
      </c>
      <c r="AB878" t="s">
        <v>62</v>
      </c>
      <c r="AC878">
        <v>3</v>
      </c>
      <c r="AD878">
        <v>95.23</v>
      </c>
      <c r="AE878" t="s">
        <v>49</v>
      </c>
    </row>
    <row r="879" spans="1:31">
      <c r="A879">
        <v>878</v>
      </c>
      <c r="B879" t="s">
        <v>4627</v>
      </c>
      <c r="C879" t="s">
        <v>4628</v>
      </c>
      <c r="D879" t="s">
        <v>4629</v>
      </c>
      <c r="E879" t="s">
        <v>4630</v>
      </c>
      <c r="F879" t="s">
        <v>4631</v>
      </c>
      <c r="G879">
        <v>54</v>
      </c>
      <c r="H879" t="s">
        <v>27855</v>
      </c>
      <c r="I879">
        <v>2021</v>
      </c>
      <c r="J879">
        <v>2021</v>
      </c>
      <c r="K879">
        <v>2</v>
      </c>
      <c r="L879">
        <v>50.7</v>
      </c>
      <c r="M879" t="s">
        <v>300</v>
      </c>
      <c r="N879">
        <v>54</v>
      </c>
      <c r="O879">
        <v>86.5</v>
      </c>
      <c r="P879" t="s">
        <v>196</v>
      </c>
      <c r="Q879">
        <v>2</v>
      </c>
      <c r="R879">
        <v>81.349999999999994</v>
      </c>
      <c r="S879" t="s">
        <v>214</v>
      </c>
      <c r="T879">
        <v>2</v>
      </c>
      <c r="U879">
        <v>91.98</v>
      </c>
      <c r="V879" t="s">
        <v>98</v>
      </c>
      <c r="W879">
        <v>54</v>
      </c>
      <c r="X879">
        <v>86.55</v>
      </c>
      <c r="Y879" t="s">
        <v>249</v>
      </c>
      <c r="Z879">
        <v>2</v>
      </c>
      <c r="AA879">
        <v>81.349999999999994</v>
      </c>
      <c r="AB879" t="s">
        <v>214</v>
      </c>
      <c r="AC879">
        <v>2</v>
      </c>
      <c r="AD879">
        <v>91.99</v>
      </c>
      <c r="AE879" t="s">
        <v>98</v>
      </c>
    </row>
    <row r="880" spans="1:31">
      <c r="A880">
        <v>879</v>
      </c>
      <c r="B880" t="s">
        <v>4632</v>
      </c>
      <c r="C880" t="s">
        <v>4633</v>
      </c>
      <c r="D880" t="s">
        <v>4634</v>
      </c>
      <c r="E880" t="s">
        <v>4635</v>
      </c>
      <c r="F880" t="s">
        <v>4636</v>
      </c>
      <c r="G880">
        <v>54</v>
      </c>
      <c r="H880" t="s">
        <v>961</v>
      </c>
      <c r="I880">
        <v>2020</v>
      </c>
      <c r="J880">
        <v>2023</v>
      </c>
      <c r="K880">
        <v>2</v>
      </c>
      <c r="L880">
        <v>50.7</v>
      </c>
      <c r="M880" t="s">
        <v>300</v>
      </c>
      <c r="N880">
        <v>54</v>
      </c>
      <c r="O880">
        <v>86.5</v>
      </c>
      <c r="P880" t="s">
        <v>196</v>
      </c>
      <c r="Q880">
        <v>1</v>
      </c>
      <c r="R880">
        <v>62.97</v>
      </c>
      <c r="S880" t="s">
        <v>197</v>
      </c>
      <c r="T880">
        <v>1</v>
      </c>
      <c r="U880">
        <v>85.52</v>
      </c>
      <c r="V880" t="s">
        <v>196</v>
      </c>
      <c r="W880">
        <v>53</v>
      </c>
      <c r="X880">
        <v>86.27</v>
      </c>
      <c r="Y880" t="s">
        <v>196</v>
      </c>
      <c r="Z880">
        <v>1</v>
      </c>
      <c r="AA880">
        <v>62.97</v>
      </c>
      <c r="AB880" t="s">
        <v>197</v>
      </c>
      <c r="AC880">
        <v>1</v>
      </c>
      <c r="AD880">
        <v>85.52</v>
      </c>
      <c r="AE880" t="s">
        <v>196</v>
      </c>
    </row>
    <row r="881" spans="1:31">
      <c r="A881">
        <v>880</v>
      </c>
      <c r="B881" t="s">
        <v>4637</v>
      </c>
      <c r="C881" t="s">
        <v>4638</v>
      </c>
      <c r="D881" t="s">
        <v>4639</v>
      </c>
      <c r="E881" t="s">
        <v>4640</v>
      </c>
      <c r="F881" t="s">
        <v>4641</v>
      </c>
      <c r="G881">
        <v>54</v>
      </c>
      <c r="H881" t="s">
        <v>27639</v>
      </c>
      <c r="I881">
        <v>2019</v>
      </c>
      <c r="J881">
        <v>2022</v>
      </c>
      <c r="K881">
        <v>7</v>
      </c>
      <c r="L881">
        <v>85.02</v>
      </c>
      <c r="M881" t="s">
        <v>235</v>
      </c>
      <c r="N881">
        <v>54</v>
      </c>
      <c r="O881">
        <v>86.5</v>
      </c>
      <c r="P881" t="s">
        <v>196</v>
      </c>
      <c r="Q881">
        <v>4</v>
      </c>
      <c r="R881">
        <v>93.83</v>
      </c>
      <c r="S881" t="s">
        <v>50</v>
      </c>
      <c r="T881">
        <v>3</v>
      </c>
      <c r="U881">
        <v>95.19</v>
      </c>
      <c r="V881" t="s">
        <v>49</v>
      </c>
      <c r="W881">
        <v>54</v>
      </c>
      <c r="X881">
        <v>86.55</v>
      </c>
      <c r="Y881" t="s">
        <v>249</v>
      </c>
      <c r="Z881">
        <v>4</v>
      </c>
      <c r="AA881">
        <v>93.83</v>
      </c>
      <c r="AB881" t="s">
        <v>50</v>
      </c>
      <c r="AC881">
        <v>3</v>
      </c>
      <c r="AD881">
        <v>95.23</v>
      </c>
      <c r="AE881" t="s">
        <v>49</v>
      </c>
    </row>
    <row r="882" spans="1:31">
      <c r="A882">
        <v>881</v>
      </c>
      <c r="B882" t="s">
        <v>4642</v>
      </c>
      <c r="C882" t="s">
        <v>4643</v>
      </c>
      <c r="D882" t="s">
        <v>4644</v>
      </c>
      <c r="E882" t="s">
        <v>4645</v>
      </c>
      <c r="G882">
        <v>54</v>
      </c>
      <c r="H882" t="s">
        <v>27359</v>
      </c>
      <c r="I882">
        <v>2019</v>
      </c>
      <c r="J882">
        <v>2019</v>
      </c>
      <c r="K882">
        <v>1</v>
      </c>
      <c r="L882">
        <v>32.119999999999997</v>
      </c>
      <c r="M882" t="s">
        <v>198</v>
      </c>
      <c r="N882">
        <v>54</v>
      </c>
      <c r="O882">
        <v>86.5</v>
      </c>
      <c r="P882" t="s">
        <v>196</v>
      </c>
      <c r="Q882">
        <v>1</v>
      </c>
      <c r="R882">
        <v>62.97</v>
      </c>
      <c r="S882" t="s">
        <v>197</v>
      </c>
      <c r="T882">
        <v>1</v>
      </c>
      <c r="U882">
        <v>85.52</v>
      </c>
      <c r="V882" t="s">
        <v>196</v>
      </c>
      <c r="W882">
        <v>54</v>
      </c>
      <c r="X882">
        <v>86.55</v>
      </c>
      <c r="Y882" t="s">
        <v>249</v>
      </c>
      <c r="Z882">
        <v>1</v>
      </c>
      <c r="AA882">
        <v>62.97</v>
      </c>
      <c r="AB882" t="s">
        <v>197</v>
      </c>
      <c r="AC882">
        <v>1</v>
      </c>
      <c r="AD882">
        <v>85.52</v>
      </c>
      <c r="AE882" t="s">
        <v>196</v>
      </c>
    </row>
    <row r="883" spans="1:31">
      <c r="A883">
        <v>882</v>
      </c>
      <c r="B883" t="s">
        <v>4646</v>
      </c>
      <c r="C883" t="s">
        <v>4647</v>
      </c>
      <c r="D883" t="s">
        <v>4648</v>
      </c>
      <c r="E883" t="s">
        <v>4649</v>
      </c>
      <c r="F883" t="s">
        <v>4650</v>
      </c>
      <c r="G883">
        <v>54</v>
      </c>
      <c r="H883" t="s">
        <v>961</v>
      </c>
      <c r="I883">
        <v>2021</v>
      </c>
      <c r="J883">
        <v>2024</v>
      </c>
      <c r="K883">
        <v>8</v>
      </c>
      <c r="L883">
        <v>87.79</v>
      </c>
      <c r="M883" t="s">
        <v>51</v>
      </c>
      <c r="N883">
        <v>54</v>
      </c>
      <c r="O883">
        <v>86.5</v>
      </c>
      <c r="P883" t="s">
        <v>196</v>
      </c>
      <c r="Q883">
        <v>3</v>
      </c>
      <c r="R883">
        <v>89.22</v>
      </c>
      <c r="S883" t="s">
        <v>62</v>
      </c>
      <c r="T883">
        <v>2</v>
      </c>
      <c r="U883">
        <v>91.98</v>
      </c>
      <c r="V883" t="s">
        <v>98</v>
      </c>
      <c r="W883">
        <v>54</v>
      </c>
      <c r="X883">
        <v>86.55</v>
      </c>
      <c r="Y883" t="s">
        <v>249</v>
      </c>
      <c r="Z883">
        <v>3</v>
      </c>
      <c r="AA883">
        <v>89.24</v>
      </c>
      <c r="AB883" t="s">
        <v>62</v>
      </c>
      <c r="AC883">
        <v>2</v>
      </c>
      <c r="AD883">
        <v>91.99</v>
      </c>
      <c r="AE883" t="s">
        <v>98</v>
      </c>
    </row>
    <row r="884" spans="1:31">
      <c r="A884">
        <v>883</v>
      </c>
      <c r="B884" t="s">
        <v>4651</v>
      </c>
      <c r="C884" t="s">
        <v>4652</v>
      </c>
      <c r="D884" t="s">
        <v>4653</v>
      </c>
      <c r="E884" t="s">
        <v>4654</v>
      </c>
      <c r="F884" t="s">
        <v>4655</v>
      </c>
      <c r="G884">
        <v>54</v>
      </c>
      <c r="H884" t="s">
        <v>961</v>
      </c>
      <c r="I884">
        <v>2021</v>
      </c>
      <c r="J884">
        <v>2022</v>
      </c>
      <c r="K884">
        <v>2</v>
      </c>
      <c r="L884">
        <v>50.7</v>
      </c>
      <c r="M884" t="s">
        <v>300</v>
      </c>
      <c r="N884">
        <v>54</v>
      </c>
      <c r="O884">
        <v>86.5</v>
      </c>
      <c r="P884" t="s">
        <v>196</v>
      </c>
      <c r="Q884">
        <v>2</v>
      </c>
      <c r="R884">
        <v>81.349999999999994</v>
      </c>
      <c r="S884" t="s">
        <v>214</v>
      </c>
      <c r="T884">
        <v>2</v>
      </c>
      <c r="U884">
        <v>91.98</v>
      </c>
      <c r="V884" t="s">
        <v>98</v>
      </c>
      <c r="W884">
        <v>54</v>
      </c>
      <c r="X884">
        <v>86.55</v>
      </c>
      <c r="Y884" t="s">
        <v>249</v>
      </c>
      <c r="Z884">
        <v>2</v>
      </c>
      <c r="AA884">
        <v>81.349999999999994</v>
      </c>
      <c r="AB884" t="s">
        <v>214</v>
      </c>
      <c r="AC884">
        <v>2</v>
      </c>
      <c r="AD884">
        <v>91.99</v>
      </c>
      <c r="AE884" t="s">
        <v>98</v>
      </c>
    </row>
    <row r="885" spans="1:31">
      <c r="A885">
        <v>884</v>
      </c>
      <c r="B885" t="s">
        <v>4656</v>
      </c>
      <c r="C885" t="s">
        <v>4657</v>
      </c>
      <c r="D885" t="s">
        <v>4658</v>
      </c>
      <c r="E885" t="s">
        <v>4659</v>
      </c>
      <c r="F885" t="s">
        <v>2608</v>
      </c>
      <c r="G885">
        <v>54</v>
      </c>
      <c r="H885" t="s">
        <v>27856</v>
      </c>
      <c r="I885">
        <v>2020</v>
      </c>
      <c r="J885">
        <v>2024</v>
      </c>
      <c r="K885">
        <v>11</v>
      </c>
      <c r="L885">
        <v>93.06</v>
      </c>
      <c r="M885" t="s">
        <v>74</v>
      </c>
      <c r="N885">
        <v>54</v>
      </c>
      <c r="O885">
        <v>86.5</v>
      </c>
      <c r="P885" t="s">
        <v>196</v>
      </c>
      <c r="Q885">
        <v>3</v>
      </c>
      <c r="R885">
        <v>89.22</v>
      </c>
      <c r="S885" t="s">
        <v>62</v>
      </c>
      <c r="T885">
        <v>1</v>
      </c>
      <c r="U885">
        <v>85.52</v>
      </c>
      <c r="V885" t="s">
        <v>196</v>
      </c>
      <c r="W885">
        <v>53</v>
      </c>
      <c r="X885">
        <v>86.27</v>
      </c>
      <c r="Y885" t="s">
        <v>196</v>
      </c>
      <c r="Z885">
        <v>3</v>
      </c>
      <c r="AA885">
        <v>89.24</v>
      </c>
      <c r="AB885" t="s">
        <v>62</v>
      </c>
      <c r="AC885">
        <v>1</v>
      </c>
      <c r="AD885">
        <v>85.52</v>
      </c>
      <c r="AE885" t="s">
        <v>196</v>
      </c>
    </row>
    <row r="886" spans="1:31">
      <c r="A886">
        <v>885</v>
      </c>
      <c r="B886" t="s">
        <v>4660</v>
      </c>
      <c r="C886" t="s">
        <v>4661</v>
      </c>
      <c r="D886" t="s">
        <v>4662</v>
      </c>
      <c r="E886" t="s">
        <v>20</v>
      </c>
      <c r="F886" t="s">
        <v>2598</v>
      </c>
      <c r="G886">
        <v>54</v>
      </c>
      <c r="H886" t="s">
        <v>1215</v>
      </c>
      <c r="I886">
        <v>2022</v>
      </c>
      <c r="J886">
        <v>2022</v>
      </c>
      <c r="K886">
        <v>2</v>
      </c>
      <c r="L886">
        <v>50.7</v>
      </c>
      <c r="M886" t="s">
        <v>300</v>
      </c>
      <c r="N886">
        <v>54</v>
      </c>
      <c r="O886">
        <v>86.5</v>
      </c>
      <c r="P886" t="s">
        <v>196</v>
      </c>
      <c r="Q886">
        <v>1</v>
      </c>
      <c r="R886">
        <v>62.97</v>
      </c>
      <c r="S886" t="s">
        <v>197</v>
      </c>
      <c r="T886">
        <v>1</v>
      </c>
      <c r="U886">
        <v>85.52</v>
      </c>
      <c r="V886" t="s">
        <v>196</v>
      </c>
      <c r="W886">
        <v>54</v>
      </c>
      <c r="X886">
        <v>86.55</v>
      </c>
      <c r="Y886" t="s">
        <v>249</v>
      </c>
      <c r="Z886">
        <v>1</v>
      </c>
      <c r="AA886">
        <v>62.97</v>
      </c>
      <c r="AB886" t="s">
        <v>197</v>
      </c>
      <c r="AC886">
        <v>1</v>
      </c>
      <c r="AD886">
        <v>85.52</v>
      </c>
      <c r="AE886" t="s">
        <v>196</v>
      </c>
    </row>
    <row r="887" spans="1:31">
      <c r="A887">
        <v>886</v>
      </c>
      <c r="B887" t="s">
        <v>4663</v>
      </c>
      <c r="C887" t="s">
        <v>4664</v>
      </c>
      <c r="D887" t="s">
        <v>4665</v>
      </c>
      <c r="E887" t="s">
        <v>4666</v>
      </c>
      <c r="G887">
        <v>54</v>
      </c>
      <c r="H887" t="s">
        <v>961</v>
      </c>
      <c r="I887">
        <v>2020</v>
      </c>
      <c r="J887">
        <v>2020</v>
      </c>
      <c r="K887">
        <v>1</v>
      </c>
      <c r="L887">
        <v>32.119999999999997</v>
      </c>
      <c r="M887" t="s">
        <v>198</v>
      </c>
      <c r="N887">
        <v>54</v>
      </c>
      <c r="O887">
        <v>86.5</v>
      </c>
      <c r="P887" t="s">
        <v>196</v>
      </c>
      <c r="Q887">
        <v>1</v>
      </c>
      <c r="R887">
        <v>62.97</v>
      </c>
      <c r="S887" t="s">
        <v>197</v>
      </c>
      <c r="T887">
        <v>1</v>
      </c>
      <c r="U887">
        <v>85.52</v>
      </c>
      <c r="V887" t="s">
        <v>196</v>
      </c>
      <c r="W887">
        <v>54</v>
      </c>
      <c r="X887">
        <v>86.55</v>
      </c>
      <c r="Y887" t="s">
        <v>249</v>
      </c>
      <c r="Z887">
        <v>1</v>
      </c>
      <c r="AA887">
        <v>62.97</v>
      </c>
      <c r="AB887" t="s">
        <v>197</v>
      </c>
      <c r="AC887">
        <v>1</v>
      </c>
      <c r="AD887">
        <v>85.52</v>
      </c>
      <c r="AE887" t="s">
        <v>196</v>
      </c>
    </row>
    <row r="888" spans="1:31">
      <c r="A888">
        <v>887</v>
      </c>
      <c r="B888" t="s">
        <v>4667</v>
      </c>
      <c r="C888" t="s">
        <v>4668</v>
      </c>
      <c r="D888" t="s">
        <v>4669</v>
      </c>
      <c r="E888" t="s">
        <v>3970</v>
      </c>
      <c r="F888" t="s">
        <v>4670</v>
      </c>
      <c r="G888">
        <v>54</v>
      </c>
      <c r="H888" t="s">
        <v>1215</v>
      </c>
      <c r="I888">
        <v>2020</v>
      </c>
      <c r="J888">
        <v>2024</v>
      </c>
      <c r="K888">
        <v>9</v>
      </c>
      <c r="L888">
        <v>89.83</v>
      </c>
      <c r="M888" t="s">
        <v>86</v>
      </c>
      <c r="N888">
        <v>54</v>
      </c>
      <c r="O888">
        <v>86.5</v>
      </c>
      <c r="P888" t="s">
        <v>196</v>
      </c>
      <c r="Q888">
        <v>5</v>
      </c>
      <c r="R888">
        <v>96.02</v>
      </c>
      <c r="S888" t="s">
        <v>97</v>
      </c>
      <c r="T888">
        <v>1</v>
      </c>
      <c r="U888">
        <v>85.52</v>
      </c>
      <c r="V888" t="s">
        <v>196</v>
      </c>
      <c r="W888">
        <v>54</v>
      </c>
      <c r="X888">
        <v>86.55</v>
      </c>
      <c r="Y888" t="s">
        <v>249</v>
      </c>
      <c r="Z888">
        <v>5</v>
      </c>
      <c r="AA888">
        <v>96.03</v>
      </c>
      <c r="AB888" t="s">
        <v>97</v>
      </c>
      <c r="AC888">
        <v>1</v>
      </c>
      <c r="AD888">
        <v>85.52</v>
      </c>
      <c r="AE888" t="s">
        <v>196</v>
      </c>
    </row>
    <row r="889" spans="1:31">
      <c r="A889">
        <v>888</v>
      </c>
      <c r="B889" t="s">
        <v>4671</v>
      </c>
      <c r="C889" t="s">
        <v>4672</v>
      </c>
      <c r="D889" t="s">
        <v>4673</v>
      </c>
      <c r="E889" t="s">
        <v>4674</v>
      </c>
      <c r="F889" t="s">
        <v>4675</v>
      </c>
      <c r="G889">
        <v>53</v>
      </c>
      <c r="H889" t="s">
        <v>961</v>
      </c>
      <c r="I889">
        <v>2019</v>
      </c>
      <c r="J889">
        <v>2022</v>
      </c>
      <c r="K889">
        <v>27</v>
      </c>
      <c r="L889">
        <v>99</v>
      </c>
      <c r="M889" t="s">
        <v>16</v>
      </c>
      <c r="N889">
        <v>53</v>
      </c>
      <c r="O889">
        <v>86.19</v>
      </c>
      <c r="P889" t="s">
        <v>196</v>
      </c>
      <c r="Q889">
        <v>4</v>
      </c>
      <c r="R889">
        <v>93.83</v>
      </c>
      <c r="S889" t="s">
        <v>50</v>
      </c>
      <c r="T889">
        <v>0</v>
      </c>
      <c r="U889">
        <v>66.59</v>
      </c>
      <c r="V889" t="s">
        <v>382</v>
      </c>
      <c r="W889">
        <v>53</v>
      </c>
      <c r="X889">
        <v>86.27</v>
      </c>
      <c r="Y889" t="s">
        <v>196</v>
      </c>
      <c r="Z889">
        <v>4</v>
      </c>
      <c r="AA889">
        <v>93.83</v>
      </c>
      <c r="AB889" t="s">
        <v>50</v>
      </c>
      <c r="AC889">
        <v>0</v>
      </c>
      <c r="AD889">
        <v>66.64</v>
      </c>
      <c r="AE889" t="s">
        <v>382</v>
      </c>
    </row>
    <row r="890" spans="1:31">
      <c r="A890">
        <v>889</v>
      </c>
      <c r="B890" t="s">
        <v>4676</v>
      </c>
      <c r="C890" t="s">
        <v>4677</v>
      </c>
      <c r="D890" t="s">
        <v>4678</v>
      </c>
      <c r="E890" t="s">
        <v>4679</v>
      </c>
      <c r="F890" t="s">
        <v>4680</v>
      </c>
      <c r="G890">
        <v>53</v>
      </c>
      <c r="H890" t="s">
        <v>961</v>
      </c>
      <c r="I890">
        <v>2020</v>
      </c>
      <c r="J890">
        <v>2020</v>
      </c>
      <c r="K890">
        <v>1</v>
      </c>
      <c r="L890">
        <v>32.119999999999997</v>
      </c>
      <c r="M890" t="s">
        <v>198</v>
      </c>
      <c r="N890">
        <v>53</v>
      </c>
      <c r="O890">
        <v>86.19</v>
      </c>
      <c r="P890" t="s">
        <v>196</v>
      </c>
      <c r="Q890">
        <v>1</v>
      </c>
      <c r="R890">
        <v>62.97</v>
      </c>
      <c r="S890" t="s">
        <v>197</v>
      </c>
      <c r="T890">
        <v>1</v>
      </c>
      <c r="U890">
        <v>85.52</v>
      </c>
      <c r="V890" t="s">
        <v>196</v>
      </c>
      <c r="W890">
        <v>53</v>
      </c>
      <c r="X890">
        <v>86.27</v>
      </c>
      <c r="Y890" t="s">
        <v>196</v>
      </c>
      <c r="Z890">
        <v>1</v>
      </c>
      <c r="AA890">
        <v>62.97</v>
      </c>
      <c r="AB890" t="s">
        <v>197</v>
      </c>
      <c r="AC890">
        <v>1</v>
      </c>
      <c r="AD890">
        <v>85.52</v>
      </c>
      <c r="AE890" t="s">
        <v>196</v>
      </c>
    </row>
    <row r="891" spans="1:31">
      <c r="A891">
        <v>890</v>
      </c>
      <c r="B891" t="s">
        <v>4681</v>
      </c>
      <c r="C891" t="s">
        <v>4682</v>
      </c>
      <c r="D891" t="s">
        <v>4683</v>
      </c>
      <c r="E891" t="s">
        <v>4684</v>
      </c>
      <c r="F891" t="s">
        <v>4685</v>
      </c>
      <c r="G891">
        <v>53</v>
      </c>
      <c r="H891" t="s">
        <v>961</v>
      </c>
      <c r="I891">
        <v>2020</v>
      </c>
      <c r="J891">
        <v>2020</v>
      </c>
      <c r="K891">
        <v>1</v>
      </c>
      <c r="L891">
        <v>32.119999999999997</v>
      </c>
      <c r="M891" t="s">
        <v>198</v>
      </c>
      <c r="N891">
        <v>53</v>
      </c>
      <c r="O891">
        <v>86.19</v>
      </c>
      <c r="P891" t="s">
        <v>196</v>
      </c>
      <c r="Q891">
        <v>1</v>
      </c>
      <c r="R891">
        <v>62.97</v>
      </c>
      <c r="S891" t="s">
        <v>197</v>
      </c>
      <c r="T891">
        <v>1</v>
      </c>
      <c r="U891">
        <v>85.52</v>
      </c>
      <c r="V891" t="s">
        <v>196</v>
      </c>
      <c r="W891">
        <v>53</v>
      </c>
      <c r="X891">
        <v>86.27</v>
      </c>
      <c r="Y891" t="s">
        <v>196</v>
      </c>
      <c r="Z891">
        <v>1</v>
      </c>
      <c r="AA891">
        <v>62.97</v>
      </c>
      <c r="AB891" t="s">
        <v>197</v>
      </c>
      <c r="AC891">
        <v>1</v>
      </c>
      <c r="AD891">
        <v>85.52</v>
      </c>
      <c r="AE891" t="s">
        <v>196</v>
      </c>
    </row>
    <row r="892" spans="1:31">
      <c r="A892">
        <v>891</v>
      </c>
      <c r="B892" t="s">
        <v>4686</v>
      </c>
      <c r="C892" t="s">
        <v>4687</v>
      </c>
      <c r="D892" t="s">
        <v>4688</v>
      </c>
      <c r="E892" t="s">
        <v>55</v>
      </c>
      <c r="F892" t="s">
        <v>56</v>
      </c>
      <c r="G892">
        <v>53</v>
      </c>
      <c r="H892" t="s">
        <v>961</v>
      </c>
      <c r="I892">
        <v>2020</v>
      </c>
      <c r="J892">
        <v>2021</v>
      </c>
      <c r="K892">
        <v>5</v>
      </c>
      <c r="L892">
        <v>77</v>
      </c>
      <c r="M892" t="s">
        <v>80</v>
      </c>
      <c r="N892">
        <v>53</v>
      </c>
      <c r="O892">
        <v>86.19</v>
      </c>
      <c r="P892" t="s">
        <v>196</v>
      </c>
      <c r="Q892">
        <v>3</v>
      </c>
      <c r="R892">
        <v>89.22</v>
      </c>
      <c r="S892" t="s">
        <v>62</v>
      </c>
      <c r="T892">
        <v>3</v>
      </c>
      <c r="U892">
        <v>95.19</v>
      </c>
      <c r="V892" t="s">
        <v>49</v>
      </c>
      <c r="W892">
        <v>53</v>
      </c>
      <c r="X892">
        <v>86.27</v>
      </c>
      <c r="Y892" t="s">
        <v>196</v>
      </c>
      <c r="Z892">
        <v>3</v>
      </c>
      <c r="AA892">
        <v>89.24</v>
      </c>
      <c r="AB892" t="s">
        <v>62</v>
      </c>
      <c r="AC892">
        <v>3</v>
      </c>
      <c r="AD892">
        <v>95.23</v>
      </c>
      <c r="AE892" t="s">
        <v>49</v>
      </c>
    </row>
    <row r="893" spans="1:31">
      <c r="A893">
        <v>892</v>
      </c>
      <c r="B893" t="s">
        <v>4689</v>
      </c>
      <c r="C893" t="s">
        <v>4690</v>
      </c>
      <c r="D893" t="s">
        <v>4691</v>
      </c>
      <c r="E893" t="s">
        <v>4692</v>
      </c>
      <c r="F893" t="s">
        <v>2952</v>
      </c>
      <c r="G893">
        <v>53</v>
      </c>
      <c r="H893" t="s">
        <v>27857</v>
      </c>
      <c r="I893">
        <v>2020</v>
      </c>
      <c r="J893">
        <v>2023</v>
      </c>
      <c r="K893">
        <v>10</v>
      </c>
      <c r="L893">
        <v>91.54</v>
      </c>
      <c r="M893" t="s">
        <v>98</v>
      </c>
      <c r="N893">
        <v>53</v>
      </c>
      <c r="O893">
        <v>86.19</v>
      </c>
      <c r="P893" t="s">
        <v>196</v>
      </c>
      <c r="Q893">
        <v>2</v>
      </c>
      <c r="R893">
        <v>81.349999999999994</v>
      </c>
      <c r="S893" t="s">
        <v>214</v>
      </c>
      <c r="T893">
        <v>1</v>
      </c>
      <c r="U893">
        <v>85.52</v>
      </c>
      <c r="V893" t="s">
        <v>196</v>
      </c>
      <c r="W893">
        <v>53</v>
      </c>
      <c r="X893">
        <v>86.27</v>
      </c>
      <c r="Y893" t="s">
        <v>196</v>
      </c>
      <c r="Z893">
        <v>2</v>
      </c>
      <c r="AA893">
        <v>81.349999999999994</v>
      </c>
      <c r="AB893" t="s">
        <v>214</v>
      </c>
      <c r="AC893">
        <v>1</v>
      </c>
      <c r="AD893">
        <v>85.52</v>
      </c>
      <c r="AE893" t="s">
        <v>196</v>
      </c>
    </row>
    <row r="894" spans="1:31">
      <c r="A894">
        <v>893</v>
      </c>
      <c r="B894" t="s">
        <v>4693</v>
      </c>
      <c r="C894" t="s">
        <v>4694</v>
      </c>
      <c r="D894" t="s">
        <v>4695</v>
      </c>
      <c r="E894" t="s">
        <v>4696</v>
      </c>
      <c r="F894" t="s">
        <v>4697</v>
      </c>
      <c r="G894">
        <v>53</v>
      </c>
      <c r="H894" t="s">
        <v>961</v>
      </c>
      <c r="I894">
        <v>2020</v>
      </c>
      <c r="J894">
        <v>2021</v>
      </c>
      <c r="K894">
        <v>3</v>
      </c>
      <c r="L894">
        <v>62.47</v>
      </c>
      <c r="M894" t="s">
        <v>63</v>
      </c>
      <c r="N894">
        <v>53</v>
      </c>
      <c r="O894">
        <v>86.19</v>
      </c>
      <c r="P894" t="s">
        <v>196</v>
      </c>
      <c r="Q894">
        <v>2</v>
      </c>
      <c r="R894">
        <v>81.349999999999994</v>
      </c>
      <c r="S894" t="s">
        <v>214</v>
      </c>
      <c r="T894">
        <v>2</v>
      </c>
      <c r="U894">
        <v>91.98</v>
      </c>
      <c r="V894" t="s">
        <v>98</v>
      </c>
      <c r="W894">
        <v>52</v>
      </c>
      <c r="X894">
        <v>86.03</v>
      </c>
      <c r="Y894" t="s">
        <v>196</v>
      </c>
      <c r="Z894">
        <v>2</v>
      </c>
      <c r="AA894">
        <v>81.349999999999994</v>
      </c>
      <c r="AB894" t="s">
        <v>214</v>
      </c>
      <c r="AC894">
        <v>2</v>
      </c>
      <c r="AD894">
        <v>91.99</v>
      </c>
      <c r="AE894" t="s">
        <v>98</v>
      </c>
    </row>
    <row r="895" spans="1:31">
      <c r="A895">
        <v>894</v>
      </c>
      <c r="B895" t="s">
        <v>4698</v>
      </c>
      <c r="C895" t="s">
        <v>4699</v>
      </c>
      <c r="D895" t="s">
        <v>4700</v>
      </c>
      <c r="E895" t="s">
        <v>4701</v>
      </c>
      <c r="F895" t="s">
        <v>4702</v>
      </c>
      <c r="G895">
        <v>53</v>
      </c>
      <c r="H895" t="s">
        <v>27858</v>
      </c>
      <c r="I895">
        <v>2020</v>
      </c>
      <c r="J895">
        <v>2024</v>
      </c>
      <c r="K895">
        <v>19</v>
      </c>
      <c r="L895">
        <v>97.64</v>
      </c>
      <c r="M895" t="s">
        <v>33</v>
      </c>
      <c r="N895">
        <v>53</v>
      </c>
      <c r="O895">
        <v>86.19</v>
      </c>
      <c r="P895" t="s">
        <v>196</v>
      </c>
      <c r="Q895">
        <v>4</v>
      </c>
      <c r="R895">
        <v>93.83</v>
      </c>
      <c r="S895" t="s">
        <v>50</v>
      </c>
      <c r="T895">
        <v>3</v>
      </c>
      <c r="U895">
        <v>95.19</v>
      </c>
      <c r="V895" t="s">
        <v>49</v>
      </c>
      <c r="W895">
        <v>53</v>
      </c>
      <c r="X895">
        <v>86.27</v>
      </c>
      <c r="Y895" t="s">
        <v>196</v>
      </c>
      <c r="Z895">
        <v>4</v>
      </c>
      <c r="AA895">
        <v>93.83</v>
      </c>
      <c r="AB895" t="s">
        <v>50</v>
      </c>
      <c r="AC895">
        <v>3</v>
      </c>
      <c r="AD895">
        <v>95.23</v>
      </c>
      <c r="AE895" t="s">
        <v>49</v>
      </c>
    </row>
    <row r="896" spans="1:31">
      <c r="A896">
        <v>895</v>
      </c>
      <c r="B896" t="s">
        <v>4703</v>
      </c>
      <c r="C896" t="s">
        <v>4704</v>
      </c>
      <c r="D896" t="s">
        <v>4705</v>
      </c>
      <c r="E896" t="s">
        <v>4706</v>
      </c>
      <c r="F896" t="s">
        <v>4707</v>
      </c>
      <c r="G896">
        <v>53</v>
      </c>
      <c r="H896" t="s">
        <v>961</v>
      </c>
      <c r="I896">
        <v>2019</v>
      </c>
      <c r="J896">
        <v>2024</v>
      </c>
      <c r="K896">
        <v>7</v>
      </c>
      <c r="L896">
        <v>85.02</v>
      </c>
      <c r="M896" t="s">
        <v>235</v>
      </c>
      <c r="N896">
        <v>53</v>
      </c>
      <c r="O896">
        <v>86.19</v>
      </c>
      <c r="P896" t="s">
        <v>196</v>
      </c>
      <c r="Q896">
        <v>2</v>
      </c>
      <c r="R896">
        <v>81.349999999999994</v>
      </c>
      <c r="S896" t="s">
        <v>214</v>
      </c>
      <c r="T896">
        <v>2</v>
      </c>
      <c r="U896">
        <v>91.98</v>
      </c>
      <c r="V896" t="s">
        <v>98</v>
      </c>
      <c r="W896">
        <v>53</v>
      </c>
      <c r="X896">
        <v>86.27</v>
      </c>
      <c r="Y896" t="s">
        <v>196</v>
      </c>
      <c r="Z896">
        <v>2</v>
      </c>
      <c r="AA896">
        <v>81.349999999999994</v>
      </c>
      <c r="AB896" t="s">
        <v>214</v>
      </c>
      <c r="AC896">
        <v>2</v>
      </c>
      <c r="AD896">
        <v>91.99</v>
      </c>
      <c r="AE896" t="s">
        <v>98</v>
      </c>
    </row>
    <row r="897" spans="1:31">
      <c r="A897">
        <v>896</v>
      </c>
      <c r="B897" t="s">
        <v>4708</v>
      </c>
      <c r="C897" t="s">
        <v>4709</v>
      </c>
      <c r="D897" t="s">
        <v>4710</v>
      </c>
      <c r="E897" t="s">
        <v>4711</v>
      </c>
      <c r="F897" t="s">
        <v>4712</v>
      </c>
      <c r="G897">
        <v>53</v>
      </c>
      <c r="H897" t="s">
        <v>27859</v>
      </c>
      <c r="I897">
        <v>2020</v>
      </c>
      <c r="J897">
        <v>2021</v>
      </c>
      <c r="K897">
        <v>2</v>
      </c>
      <c r="L897">
        <v>50.7</v>
      </c>
      <c r="M897" t="s">
        <v>300</v>
      </c>
      <c r="N897">
        <v>53</v>
      </c>
      <c r="O897">
        <v>86.19</v>
      </c>
      <c r="P897" t="s">
        <v>196</v>
      </c>
      <c r="Q897">
        <v>2</v>
      </c>
      <c r="R897">
        <v>81.349999999999994</v>
      </c>
      <c r="S897" t="s">
        <v>214</v>
      </c>
      <c r="T897">
        <v>2</v>
      </c>
      <c r="U897">
        <v>91.98</v>
      </c>
      <c r="V897" t="s">
        <v>98</v>
      </c>
      <c r="W897">
        <v>53</v>
      </c>
      <c r="X897">
        <v>86.27</v>
      </c>
      <c r="Y897" t="s">
        <v>196</v>
      </c>
      <c r="Z897">
        <v>2</v>
      </c>
      <c r="AA897">
        <v>81.349999999999994</v>
      </c>
      <c r="AB897" t="s">
        <v>214</v>
      </c>
      <c r="AC897">
        <v>2</v>
      </c>
      <c r="AD897">
        <v>91.99</v>
      </c>
      <c r="AE897" t="s">
        <v>98</v>
      </c>
    </row>
    <row r="898" spans="1:31">
      <c r="A898">
        <v>897</v>
      </c>
      <c r="B898" t="s">
        <v>4713</v>
      </c>
      <c r="C898" t="s">
        <v>4714</v>
      </c>
      <c r="D898" t="s">
        <v>4715</v>
      </c>
      <c r="E898" t="s">
        <v>4716</v>
      </c>
      <c r="F898" t="s">
        <v>4717</v>
      </c>
      <c r="G898">
        <v>53</v>
      </c>
      <c r="H898" t="s">
        <v>27860</v>
      </c>
      <c r="I898">
        <v>2021</v>
      </c>
      <c r="J898">
        <v>2024</v>
      </c>
      <c r="K898">
        <v>8</v>
      </c>
      <c r="L898">
        <v>87.79</v>
      </c>
      <c r="M898" t="s">
        <v>51</v>
      </c>
      <c r="N898">
        <v>53</v>
      </c>
      <c r="O898">
        <v>86.19</v>
      </c>
      <c r="P898" t="s">
        <v>196</v>
      </c>
      <c r="Q898">
        <v>4</v>
      </c>
      <c r="R898">
        <v>93.83</v>
      </c>
      <c r="S898" t="s">
        <v>50</v>
      </c>
      <c r="T898">
        <v>3</v>
      </c>
      <c r="U898">
        <v>95.19</v>
      </c>
      <c r="V898" t="s">
        <v>49</v>
      </c>
      <c r="W898">
        <v>53</v>
      </c>
      <c r="X898">
        <v>86.27</v>
      </c>
      <c r="Y898" t="s">
        <v>196</v>
      </c>
      <c r="Z898">
        <v>4</v>
      </c>
      <c r="AA898">
        <v>93.83</v>
      </c>
      <c r="AB898" t="s">
        <v>50</v>
      </c>
      <c r="AC898">
        <v>3</v>
      </c>
      <c r="AD898">
        <v>95.23</v>
      </c>
      <c r="AE898" t="s">
        <v>49</v>
      </c>
    </row>
    <row r="899" spans="1:31">
      <c r="A899">
        <v>898</v>
      </c>
      <c r="B899" t="s">
        <v>4718</v>
      </c>
      <c r="C899" t="s">
        <v>4719</v>
      </c>
      <c r="D899" t="s">
        <v>4720</v>
      </c>
      <c r="E899" t="s">
        <v>4721</v>
      </c>
      <c r="F899" t="s">
        <v>4722</v>
      </c>
      <c r="G899">
        <v>53</v>
      </c>
      <c r="H899" t="s">
        <v>27861</v>
      </c>
      <c r="I899">
        <v>2022</v>
      </c>
      <c r="J899">
        <v>2024</v>
      </c>
      <c r="K899">
        <v>10</v>
      </c>
      <c r="L899">
        <v>91.54</v>
      </c>
      <c r="M899" t="s">
        <v>98</v>
      </c>
      <c r="N899">
        <v>54</v>
      </c>
      <c r="O899">
        <v>86.5</v>
      </c>
      <c r="P899" t="s">
        <v>196</v>
      </c>
      <c r="Q899">
        <v>5</v>
      </c>
      <c r="R899">
        <v>96.02</v>
      </c>
      <c r="S899" t="s">
        <v>97</v>
      </c>
      <c r="T899">
        <v>3</v>
      </c>
      <c r="U899">
        <v>95.19</v>
      </c>
      <c r="V899" t="s">
        <v>49</v>
      </c>
      <c r="W899">
        <v>54</v>
      </c>
      <c r="X899">
        <v>86.55</v>
      </c>
      <c r="Y899" t="s">
        <v>249</v>
      </c>
      <c r="Z899">
        <v>5</v>
      </c>
      <c r="AA899">
        <v>96.03</v>
      </c>
      <c r="AB899" t="s">
        <v>97</v>
      </c>
      <c r="AC899">
        <v>3</v>
      </c>
      <c r="AD899">
        <v>95.23</v>
      </c>
      <c r="AE899" t="s">
        <v>49</v>
      </c>
    </row>
    <row r="900" spans="1:31">
      <c r="A900">
        <v>899</v>
      </c>
      <c r="B900" t="s">
        <v>269</v>
      </c>
      <c r="C900" t="s">
        <v>270</v>
      </c>
      <c r="D900" t="s">
        <v>271</v>
      </c>
      <c r="E900" t="s">
        <v>272</v>
      </c>
      <c r="F900" t="s">
        <v>213</v>
      </c>
      <c r="G900">
        <v>52</v>
      </c>
      <c r="H900" t="s">
        <v>114</v>
      </c>
      <c r="I900">
        <v>2023</v>
      </c>
      <c r="J900">
        <v>2023</v>
      </c>
      <c r="K900">
        <v>1</v>
      </c>
      <c r="L900">
        <v>32.119999999999997</v>
      </c>
      <c r="M900" t="s">
        <v>198</v>
      </c>
      <c r="N900">
        <v>52</v>
      </c>
      <c r="O900">
        <v>86.02</v>
      </c>
      <c r="P900" t="s">
        <v>196</v>
      </c>
      <c r="Q900">
        <v>1</v>
      </c>
      <c r="R900">
        <v>62.97</v>
      </c>
      <c r="S900" t="s">
        <v>197</v>
      </c>
      <c r="T900">
        <v>1</v>
      </c>
      <c r="U900">
        <v>85.52</v>
      </c>
      <c r="V900" t="s">
        <v>196</v>
      </c>
      <c r="W900">
        <v>52</v>
      </c>
      <c r="X900">
        <v>86.03</v>
      </c>
      <c r="Y900" t="s">
        <v>196</v>
      </c>
      <c r="Z900">
        <v>1</v>
      </c>
      <c r="AA900">
        <v>62.97</v>
      </c>
      <c r="AB900" t="s">
        <v>197</v>
      </c>
      <c r="AC900">
        <v>1</v>
      </c>
      <c r="AD900">
        <v>85.52</v>
      </c>
      <c r="AE900" t="s">
        <v>196</v>
      </c>
    </row>
    <row r="901" spans="1:31">
      <c r="A901">
        <v>900</v>
      </c>
      <c r="B901" t="s">
        <v>4723</v>
      </c>
      <c r="C901" t="s">
        <v>4724</v>
      </c>
      <c r="D901" t="s">
        <v>4725</v>
      </c>
      <c r="E901" t="s">
        <v>4726</v>
      </c>
      <c r="F901" t="s">
        <v>4727</v>
      </c>
      <c r="G901">
        <v>52</v>
      </c>
      <c r="H901" t="s">
        <v>27606</v>
      </c>
      <c r="I901">
        <v>2019</v>
      </c>
      <c r="J901">
        <v>2021</v>
      </c>
      <c r="K901">
        <v>3</v>
      </c>
      <c r="L901">
        <v>62.47</v>
      </c>
      <c r="M901" t="s">
        <v>63</v>
      </c>
      <c r="N901">
        <v>52</v>
      </c>
      <c r="O901">
        <v>86.02</v>
      </c>
      <c r="P901" t="s">
        <v>196</v>
      </c>
      <c r="Q901">
        <v>2</v>
      </c>
      <c r="R901">
        <v>81.349999999999994</v>
      </c>
      <c r="S901" t="s">
        <v>214</v>
      </c>
      <c r="T901">
        <v>2</v>
      </c>
      <c r="U901">
        <v>91.98</v>
      </c>
      <c r="V901" t="s">
        <v>98</v>
      </c>
      <c r="W901">
        <v>52</v>
      </c>
      <c r="X901">
        <v>86.03</v>
      </c>
      <c r="Y901" t="s">
        <v>196</v>
      </c>
      <c r="Z901">
        <v>2</v>
      </c>
      <c r="AA901">
        <v>81.349999999999994</v>
      </c>
      <c r="AB901" t="s">
        <v>214</v>
      </c>
      <c r="AC901">
        <v>2</v>
      </c>
      <c r="AD901">
        <v>91.99</v>
      </c>
      <c r="AE901" t="s">
        <v>98</v>
      </c>
    </row>
    <row r="902" spans="1:31">
      <c r="A902">
        <v>901</v>
      </c>
      <c r="B902" t="s">
        <v>4728</v>
      </c>
      <c r="C902" t="s">
        <v>4729</v>
      </c>
      <c r="D902" t="s">
        <v>4730</v>
      </c>
      <c r="E902" t="s">
        <v>4731</v>
      </c>
      <c r="F902" t="s">
        <v>4732</v>
      </c>
      <c r="G902">
        <v>52</v>
      </c>
      <c r="H902" t="s">
        <v>27862</v>
      </c>
      <c r="I902">
        <v>2019</v>
      </c>
      <c r="J902">
        <v>2021</v>
      </c>
      <c r="K902">
        <v>3</v>
      </c>
      <c r="L902">
        <v>62.47</v>
      </c>
      <c r="M902" t="s">
        <v>63</v>
      </c>
      <c r="N902">
        <v>52</v>
      </c>
      <c r="O902">
        <v>86.02</v>
      </c>
      <c r="P902" t="s">
        <v>196</v>
      </c>
      <c r="Q902">
        <v>3</v>
      </c>
      <c r="R902">
        <v>89.22</v>
      </c>
      <c r="S902" t="s">
        <v>62</v>
      </c>
      <c r="T902">
        <v>1</v>
      </c>
      <c r="U902">
        <v>85.52</v>
      </c>
      <c r="V902" t="s">
        <v>196</v>
      </c>
      <c r="W902">
        <v>52</v>
      </c>
      <c r="X902">
        <v>86.03</v>
      </c>
      <c r="Y902" t="s">
        <v>196</v>
      </c>
      <c r="Z902">
        <v>3</v>
      </c>
      <c r="AA902">
        <v>89.24</v>
      </c>
      <c r="AB902" t="s">
        <v>62</v>
      </c>
      <c r="AC902">
        <v>1</v>
      </c>
      <c r="AD902">
        <v>85.52</v>
      </c>
      <c r="AE902" t="s">
        <v>196</v>
      </c>
    </row>
    <row r="903" spans="1:31">
      <c r="A903">
        <v>902</v>
      </c>
      <c r="B903" t="s">
        <v>4733</v>
      </c>
      <c r="C903" t="s">
        <v>4734</v>
      </c>
      <c r="D903" t="s">
        <v>4735</v>
      </c>
      <c r="E903" t="s">
        <v>4736</v>
      </c>
      <c r="F903" t="s">
        <v>4737</v>
      </c>
      <c r="G903">
        <v>52</v>
      </c>
      <c r="H903" t="s">
        <v>27863</v>
      </c>
      <c r="I903">
        <v>2020</v>
      </c>
      <c r="J903">
        <v>2020</v>
      </c>
      <c r="K903">
        <v>2</v>
      </c>
      <c r="L903">
        <v>50.7</v>
      </c>
      <c r="M903" t="s">
        <v>300</v>
      </c>
      <c r="N903">
        <v>52</v>
      </c>
      <c r="O903">
        <v>86.02</v>
      </c>
      <c r="P903" t="s">
        <v>196</v>
      </c>
      <c r="Q903">
        <v>2</v>
      </c>
      <c r="R903">
        <v>81.349999999999994</v>
      </c>
      <c r="S903" t="s">
        <v>214</v>
      </c>
      <c r="T903">
        <v>1</v>
      </c>
      <c r="U903">
        <v>85.52</v>
      </c>
      <c r="V903" t="s">
        <v>196</v>
      </c>
      <c r="W903">
        <v>52</v>
      </c>
      <c r="X903">
        <v>86.03</v>
      </c>
      <c r="Y903" t="s">
        <v>196</v>
      </c>
      <c r="Z903">
        <v>2</v>
      </c>
      <c r="AA903">
        <v>81.349999999999994</v>
      </c>
      <c r="AB903" t="s">
        <v>214</v>
      </c>
      <c r="AC903">
        <v>1</v>
      </c>
      <c r="AD903">
        <v>85.52</v>
      </c>
      <c r="AE903" t="s">
        <v>196</v>
      </c>
    </row>
    <row r="904" spans="1:31">
      <c r="A904">
        <v>903</v>
      </c>
      <c r="B904" t="s">
        <v>4738</v>
      </c>
      <c r="C904" t="s">
        <v>4739</v>
      </c>
      <c r="D904" t="s">
        <v>4740</v>
      </c>
      <c r="E904" t="s">
        <v>4741</v>
      </c>
      <c r="F904" t="s">
        <v>4742</v>
      </c>
      <c r="G904">
        <v>52</v>
      </c>
      <c r="H904" t="s">
        <v>27864</v>
      </c>
      <c r="I904">
        <v>2021</v>
      </c>
      <c r="J904">
        <v>2024</v>
      </c>
      <c r="K904">
        <v>7</v>
      </c>
      <c r="L904">
        <v>85.02</v>
      </c>
      <c r="M904" t="s">
        <v>235</v>
      </c>
      <c r="N904">
        <v>52</v>
      </c>
      <c r="O904">
        <v>86.02</v>
      </c>
      <c r="P904" t="s">
        <v>196</v>
      </c>
      <c r="Q904">
        <v>3</v>
      </c>
      <c r="R904">
        <v>89.22</v>
      </c>
      <c r="S904" t="s">
        <v>62</v>
      </c>
      <c r="T904">
        <v>2</v>
      </c>
      <c r="U904">
        <v>91.98</v>
      </c>
      <c r="V904" t="s">
        <v>98</v>
      </c>
      <c r="W904">
        <v>52</v>
      </c>
      <c r="X904">
        <v>86.03</v>
      </c>
      <c r="Y904" t="s">
        <v>196</v>
      </c>
      <c r="Z904">
        <v>3</v>
      </c>
      <c r="AA904">
        <v>89.24</v>
      </c>
      <c r="AB904" t="s">
        <v>62</v>
      </c>
      <c r="AC904">
        <v>2</v>
      </c>
      <c r="AD904">
        <v>91.99</v>
      </c>
      <c r="AE904" t="s">
        <v>98</v>
      </c>
    </row>
    <row r="905" spans="1:31">
      <c r="A905">
        <v>904</v>
      </c>
      <c r="B905" t="s">
        <v>4743</v>
      </c>
      <c r="C905" t="s">
        <v>4744</v>
      </c>
      <c r="D905" t="s">
        <v>4745</v>
      </c>
      <c r="E905" t="s">
        <v>4746</v>
      </c>
      <c r="F905" t="s">
        <v>2356</v>
      </c>
      <c r="G905">
        <v>52</v>
      </c>
      <c r="H905" t="s">
        <v>27865</v>
      </c>
      <c r="I905">
        <v>2022</v>
      </c>
      <c r="J905">
        <v>2022</v>
      </c>
      <c r="K905">
        <v>1</v>
      </c>
      <c r="L905">
        <v>32.119999999999997</v>
      </c>
      <c r="M905" t="s">
        <v>198</v>
      </c>
      <c r="N905">
        <v>52</v>
      </c>
      <c r="O905">
        <v>86.02</v>
      </c>
      <c r="P905" t="s">
        <v>196</v>
      </c>
      <c r="Q905">
        <v>1</v>
      </c>
      <c r="R905">
        <v>62.97</v>
      </c>
      <c r="S905" t="s">
        <v>197</v>
      </c>
      <c r="T905">
        <v>1</v>
      </c>
      <c r="U905">
        <v>85.52</v>
      </c>
      <c r="V905" t="s">
        <v>196</v>
      </c>
      <c r="W905">
        <v>52</v>
      </c>
      <c r="X905">
        <v>86.03</v>
      </c>
      <c r="Y905" t="s">
        <v>196</v>
      </c>
      <c r="Z905">
        <v>1</v>
      </c>
      <c r="AA905">
        <v>62.97</v>
      </c>
      <c r="AB905" t="s">
        <v>197</v>
      </c>
      <c r="AC905">
        <v>1</v>
      </c>
      <c r="AD905">
        <v>85.52</v>
      </c>
      <c r="AE905" t="s">
        <v>196</v>
      </c>
    </row>
    <row r="906" spans="1:31">
      <c r="A906">
        <v>905</v>
      </c>
      <c r="B906" t="s">
        <v>4747</v>
      </c>
      <c r="C906" t="s">
        <v>4748</v>
      </c>
      <c r="D906" t="s">
        <v>4749</v>
      </c>
      <c r="E906" t="s">
        <v>4750</v>
      </c>
      <c r="F906" t="s">
        <v>4751</v>
      </c>
      <c r="G906">
        <v>52</v>
      </c>
      <c r="H906" t="s">
        <v>27866</v>
      </c>
      <c r="I906">
        <v>2019</v>
      </c>
      <c r="J906">
        <v>2019</v>
      </c>
      <c r="K906">
        <v>2</v>
      </c>
      <c r="L906">
        <v>50.7</v>
      </c>
      <c r="M906" t="s">
        <v>300</v>
      </c>
      <c r="N906">
        <v>52</v>
      </c>
      <c r="O906">
        <v>86.02</v>
      </c>
      <c r="P906" t="s">
        <v>196</v>
      </c>
      <c r="Q906">
        <v>1</v>
      </c>
      <c r="R906">
        <v>62.97</v>
      </c>
      <c r="S906" t="s">
        <v>197</v>
      </c>
      <c r="T906">
        <v>1</v>
      </c>
      <c r="U906">
        <v>85.52</v>
      </c>
      <c r="V906" t="s">
        <v>196</v>
      </c>
      <c r="W906">
        <v>52</v>
      </c>
      <c r="X906">
        <v>86.03</v>
      </c>
      <c r="Y906" t="s">
        <v>196</v>
      </c>
      <c r="Z906">
        <v>1</v>
      </c>
      <c r="AA906">
        <v>62.97</v>
      </c>
      <c r="AB906" t="s">
        <v>197</v>
      </c>
      <c r="AC906">
        <v>1</v>
      </c>
      <c r="AD906">
        <v>85.52</v>
      </c>
      <c r="AE906" t="s">
        <v>196</v>
      </c>
    </row>
    <row r="907" spans="1:31">
      <c r="A907">
        <v>906</v>
      </c>
      <c r="B907" t="s">
        <v>4752</v>
      </c>
      <c r="C907" t="s">
        <v>4753</v>
      </c>
      <c r="D907" t="s">
        <v>4754</v>
      </c>
      <c r="E907" t="s">
        <v>4755</v>
      </c>
      <c r="F907" t="s">
        <v>4756</v>
      </c>
      <c r="G907">
        <v>52</v>
      </c>
      <c r="H907" t="s">
        <v>27867</v>
      </c>
      <c r="I907">
        <v>2022</v>
      </c>
      <c r="J907">
        <v>2023</v>
      </c>
      <c r="K907">
        <v>4</v>
      </c>
      <c r="L907">
        <v>71.010000000000005</v>
      </c>
      <c r="M907" t="s">
        <v>180</v>
      </c>
      <c r="N907">
        <v>52</v>
      </c>
      <c r="O907">
        <v>86.02</v>
      </c>
      <c r="P907" t="s">
        <v>196</v>
      </c>
      <c r="Q907">
        <v>3</v>
      </c>
      <c r="R907">
        <v>89.22</v>
      </c>
      <c r="S907" t="s">
        <v>62</v>
      </c>
      <c r="T907">
        <v>2</v>
      </c>
      <c r="U907">
        <v>91.98</v>
      </c>
      <c r="V907" t="s">
        <v>98</v>
      </c>
      <c r="W907">
        <v>52</v>
      </c>
      <c r="X907">
        <v>86.03</v>
      </c>
      <c r="Y907" t="s">
        <v>196</v>
      </c>
      <c r="Z907">
        <v>3</v>
      </c>
      <c r="AA907">
        <v>89.24</v>
      </c>
      <c r="AB907" t="s">
        <v>62</v>
      </c>
      <c r="AC907">
        <v>2</v>
      </c>
      <c r="AD907">
        <v>91.99</v>
      </c>
      <c r="AE907" t="s">
        <v>98</v>
      </c>
    </row>
    <row r="908" spans="1:31">
      <c r="A908">
        <v>907</v>
      </c>
      <c r="B908" t="s">
        <v>4757</v>
      </c>
      <c r="C908" t="s">
        <v>4758</v>
      </c>
      <c r="D908" t="s">
        <v>4759</v>
      </c>
      <c r="E908" t="s">
        <v>4760</v>
      </c>
      <c r="F908" t="s">
        <v>4761</v>
      </c>
      <c r="G908">
        <v>52</v>
      </c>
      <c r="H908" t="s">
        <v>961</v>
      </c>
      <c r="I908">
        <v>2019</v>
      </c>
      <c r="J908">
        <v>2021</v>
      </c>
      <c r="K908">
        <v>4</v>
      </c>
      <c r="L908">
        <v>71.010000000000005</v>
      </c>
      <c r="M908" t="s">
        <v>180</v>
      </c>
      <c r="N908">
        <v>52</v>
      </c>
      <c r="O908">
        <v>86.02</v>
      </c>
      <c r="P908" t="s">
        <v>196</v>
      </c>
      <c r="Q908">
        <v>3</v>
      </c>
      <c r="R908">
        <v>89.22</v>
      </c>
      <c r="S908" t="s">
        <v>62</v>
      </c>
      <c r="T908">
        <v>1</v>
      </c>
      <c r="U908">
        <v>85.52</v>
      </c>
      <c r="V908" t="s">
        <v>196</v>
      </c>
      <c r="W908">
        <v>52</v>
      </c>
      <c r="X908">
        <v>86.03</v>
      </c>
      <c r="Y908" t="s">
        <v>196</v>
      </c>
      <c r="Z908">
        <v>3</v>
      </c>
      <c r="AA908">
        <v>89.24</v>
      </c>
      <c r="AB908" t="s">
        <v>62</v>
      </c>
      <c r="AC908">
        <v>1</v>
      </c>
      <c r="AD908">
        <v>85.52</v>
      </c>
      <c r="AE908" t="s">
        <v>196</v>
      </c>
    </row>
    <row r="909" spans="1:31">
      <c r="A909">
        <v>908</v>
      </c>
      <c r="B909" t="s">
        <v>4762</v>
      </c>
      <c r="C909" t="s">
        <v>4763</v>
      </c>
      <c r="D909" t="s">
        <v>4764</v>
      </c>
      <c r="E909" t="s">
        <v>4765</v>
      </c>
      <c r="F909" t="s">
        <v>4766</v>
      </c>
      <c r="G909">
        <v>52</v>
      </c>
      <c r="H909" t="s">
        <v>27868</v>
      </c>
      <c r="I909">
        <v>2022</v>
      </c>
      <c r="J909">
        <v>2023</v>
      </c>
      <c r="K909">
        <v>4</v>
      </c>
      <c r="L909">
        <v>71.010000000000005</v>
      </c>
      <c r="M909" t="s">
        <v>180</v>
      </c>
      <c r="N909">
        <v>52</v>
      </c>
      <c r="O909">
        <v>86.02</v>
      </c>
      <c r="P909" t="s">
        <v>196</v>
      </c>
      <c r="Q909">
        <v>1</v>
      </c>
      <c r="R909">
        <v>62.97</v>
      </c>
      <c r="S909" t="s">
        <v>197</v>
      </c>
      <c r="T909">
        <v>1</v>
      </c>
      <c r="U909">
        <v>85.52</v>
      </c>
      <c r="V909" t="s">
        <v>196</v>
      </c>
      <c r="W909">
        <v>52</v>
      </c>
      <c r="X909">
        <v>86.03</v>
      </c>
      <c r="Y909" t="s">
        <v>196</v>
      </c>
      <c r="Z909">
        <v>1</v>
      </c>
      <c r="AA909">
        <v>62.97</v>
      </c>
      <c r="AB909" t="s">
        <v>197</v>
      </c>
      <c r="AC909">
        <v>1</v>
      </c>
      <c r="AD909">
        <v>85.52</v>
      </c>
      <c r="AE909" t="s">
        <v>196</v>
      </c>
    </row>
    <row r="910" spans="1:31">
      <c r="A910">
        <v>909</v>
      </c>
      <c r="B910" t="s">
        <v>4767</v>
      </c>
      <c r="C910" t="s">
        <v>4768</v>
      </c>
      <c r="D910" t="s">
        <v>4769</v>
      </c>
      <c r="E910" t="s">
        <v>4770</v>
      </c>
      <c r="F910" t="s">
        <v>2926</v>
      </c>
      <c r="G910">
        <v>52</v>
      </c>
      <c r="H910" t="s">
        <v>961</v>
      </c>
      <c r="I910">
        <v>2022</v>
      </c>
      <c r="J910">
        <v>2022</v>
      </c>
      <c r="K910">
        <v>1</v>
      </c>
      <c r="L910">
        <v>32.119999999999997</v>
      </c>
      <c r="M910" t="s">
        <v>198</v>
      </c>
      <c r="N910">
        <v>52</v>
      </c>
      <c r="O910">
        <v>86.02</v>
      </c>
      <c r="P910" t="s">
        <v>196</v>
      </c>
      <c r="Q910">
        <v>1</v>
      </c>
      <c r="R910">
        <v>62.97</v>
      </c>
      <c r="S910" t="s">
        <v>197</v>
      </c>
      <c r="T910">
        <v>1</v>
      </c>
      <c r="U910">
        <v>85.52</v>
      </c>
      <c r="V910" t="s">
        <v>196</v>
      </c>
      <c r="W910">
        <v>52</v>
      </c>
      <c r="X910">
        <v>86.03</v>
      </c>
      <c r="Y910" t="s">
        <v>196</v>
      </c>
      <c r="Z910">
        <v>1</v>
      </c>
      <c r="AA910">
        <v>62.97</v>
      </c>
      <c r="AB910" t="s">
        <v>197</v>
      </c>
      <c r="AC910">
        <v>1</v>
      </c>
      <c r="AD910">
        <v>85.52</v>
      </c>
      <c r="AE910" t="s">
        <v>196</v>
      </c>
    </row>
    <row r="911" spans="1:31">
      <c r="A911">
        <v>910</v>
      </c>
      <c r="B911" t="s">
        <v>4771</v>
      </c>
      <c r="C911" t="s">
        <v>4772</v>
      </c>
      <c r="D911" t="s">
        <v>4773</v>
      </c>
      <c r="E911" t="s">
        <v>4774</v>
      </c>
      <c r="F911" t="s">
        <v>4775</v>
      </c>
      <c r="G911">
        <v>52</v>
      </c>
      <c r="H911" t="s">
        <v>961</v>
      </c>
      <c r="I911">
        <v>2019</v>
      </c>
      <c r="J911">
        <v>2019</v>
      </c>
      <c r="K911">
        <v>1</v>
      </c>
      <c r="L911">
        <v>32.119999999999997</v>
      </c>
      <c r="M911" t="s">
        <v>198</v>
      </c>
      <c r="N911">
        <v>52</v>
      </c>
      <c r="O911">
        <v>86.02</v>
      </c>
      <c r="P911" t="s">
        <v>196</v>
      </c>
      <c r="Q911">
        <v>1</v>
      </c>
      <c r="R911">
        <v>62.97</v>
      </c>
      <c r="S911" t="s">
        <v>197</v>
      </c>
      <c r="T911">
        <v>1</v>
      </c>
      <c r="U911">
        <v>85.52</v>
      </c>
      <c r="V911" t="s">
        <v>196</v>
      </c>
      <c r="W911">
        <v>50</v>
      </c>
      <c r="X911">
        <v>85.54</v>
      </c>
      <c r="Y911" t="s">
        <v>196</v>
      </c>
      <c r="Z911">
        <v>1</v>
      </c>
      <c r="AA911">
        <v>62.97</v>
      </c>
      <c r="AB911" t="s">
        <v>197</v>
      </c>
      <c r="AC911">
        <v>1</v>
      </c>
      <c r="AD911">
        <v>85.52</v>
      </c>
      <c r="AE911" t="s">
        <v>196</v>
      </c>
    </row>
    <row r="912" spans="1:31">
      <c r="A912">
        <v>911</v>
      </c>
      <c r="B912" t="s">
        <v>4776</v>
      </c>
      <c r="C912" t="s">
        <v>4777</v>
      </c>
      <c r="D912" t="s">
        <v>4778</v>
      </c>
      <c r="E912" t="s">
        <v>4779</v>
      </c>
      <c r="F912" t="s">
        <v>4780</v>
      </c>
      <c r="G912">
        <v>52</v>
      </c>
      <c r="H912" t="s">
        <v>961</v>
      </c>
      <c r="I912">
        <v>2019</v>
      </c>
      <c r="J912">
        <v>2024</v>
      </c>
      <c r="K912">
        <v>10</v>
      </c>
      <c r="L912">
        <v>91.54</v>
      </c>
      <c r="M912" t="s">
        <v>98</v>
      </c>
      <c r="N912">
        <v>52</v>
      </c>
      <c r="O912">
        <v>86.02</v>
      </c>
      <c r="P912" t="s">
        <v>196</v>
      </c>
      <c r="Q912">
        <v>4</v>
      </c>
      <c r="R912">
        <v>93.83</v>
      </c>
      <c r="S912" t="s">
        <v>50</v>
      </c>
      <c r="T912">
        <v>1</v>
      </c>
      <c r="U912">
        <v>85.52</v>
      </c>
      <c r="V912" t="s">
        <v>196</v>
      </c>
      <c r="W912">
        <v>52</v>
      </c>
      <c r="X912">
        <v>86.03</v>
      </c>
      <c r="Y912" t="s">
        <v>196</v>
      </c>
      <c r="Z912">
        <v>4</v>
      </c>
      <c r="AA912">
        <v>93.83</v>
      </c>
      <c r="AB912" t="s">
        <v>50</v>
      </c>
      <c r="AC912">
        <v>1</v>
      </c>
      <c r="AD912">
        <v>85.52</v>
      </c>
      <c r="AE912" t="s">
        <v>196</v>
      </c>
    </row>
    <row r="913" spans="1:31">
      <c r="A913">
        <v>912</v>
      </c>
      <c r="B913" t="s">
        <v>4781</v>
      </c>
      <c r="C913" t="s">
        <v>4782</v>
      </c>
      <c r="D913" t="s">
        <v>4783</v>
      </c>
      <c r="E913" t="s">
        <v>4784</v>
      </c>
      <c r="F913" t="s">
        <v>4785</v>
      </c>
      <c r="G913">
        <v>52</v>
      </c>
      <c r="H913" t="s">
        <v>27869</v>
      </c>
      <c r="I913">
        <v>2020</v>
      </c>
      <c r="J913">
        <v>2024</v>
      </c>
      <c r="K913">
        <v>8</v>
      </c>
      <c r="L913">
        <v>87.79</v>
      </c>
      <c r="M913" t="s">
        <v>51</v>
      </c>
      <c r="N913">
        <v>52</v>
      </c>
      <c r="O913">
        <v>86.02</v>
      </c>
      <c r="P913" t="s">
        <v>196</v>
      </c>
      <c r="Q913">
        <v>3</v>
      </c>
      <c r="R913">
        <v>89.22</v>
      </c>
      <c r="S913" t="s">
        <v>62</v>
      </c>
      <c r="T913">
        <v>2</v>
      </c>
      <c r="U913">
        <v>91.98</v>
      </c>
      <c r="V913" t="s">
        <v>98</v>
      </c>
      <c r="W913">
        <v>52</v>
      </c>
      <c r="X913">
        <v>86.03</v>
      </c>
      <c r="Y913" t="s">
        <v>196</v>
      </c>
      <c r="Z913">
        <v>3</v>
      </c>
      <c r="AA913">
        <v>89.24</v>
      </c>
      <c r="AB913" t="s">
        <v>62</v>
      </c>
      <c r="AC913">
        <v>2</v>
      </c>
      <c r="AD913">
        <v>91.99</v>
      </c>
      <c r="AE913" t="s">
        <v>98</v>
      </c>
    </row>
    <row r="914" spans="1:31">
      <c r="A914">
        <v>913</v>
      </c>
      <c r="B914" t="s">
        <v>4786</v>
      </c>
      <c r="C914" t="s">
        <v>4787</v>
      </c>
      <c r="D914" t="s">
        <v>4788</v>
      </c>
      <c r="E914" t="s">
        <v>2054</v>
      </c>
      <c r="F914" t="s">
        <v>1777</v>
      </c>
      <c r="G914">
        <v>52</v>
      </c>
      <c r="H914" t="s">
        <v>1215</v>
      </c>
      <c r="I914">
        <v>2020</v>
      </c>
      <c r="J914">
        <v>2021</v>
      </c>
      <c r="K914">
        <v>3</v>
      </c>
      <c r="L914">
        <v>62.47</v>
      </c>
      <c r="M914" t="s">
        <v>63</v>
      </c>
      <c r="N914">
        <v>52</v>
      </c>
      <c r="O914">
        <v>86.02</v>
      </c>
      <c r="P914" t="s">
        <v>196</v>
      </c>
      <c r="Q914">
        <v>3</v>
      </c>
      <c r="R914">
        <v>89.22</v>
      </c>
      <c r="S914" t="s">
        <v>62</v>
      </c>
      <c r="T914">
        <v>3</v>
      </c>
      <c r="U914">
        <v>95.19</v>
      </c>
      <c r="V914" t="s">
        <v>49</v>
      </c>
      <c r="W914">
        <v>52</v>
      </c>
      <c r="X914">
        <v>86.03</v>
      </c>
      <c r="Y914" t="s">
        <v>196</v>
      </c>
      <c r="Z914">
        <v>3</v>
      </c>
      <c r="AA914">
        <v>89.24</v>
      </c>
      <c r="AB914" t="s">
        <v>62</v>
      </c>
      <c r="AC914">
        <v>3</v>
      </c>
      <c r="AD914">
        <v>95.23</v>
      </c>
      <c r="AE914" t="s">
        <v>49</v>
      </c>
    </row>
    <row r="915" spans="1:31">
      <c r="A915">
        <v>914</v>
      </c>
      <c r="B915" t="s">
        <v>4789</v>
      </c>
      <c r="C915" t="s">
        <v>4790</v>
      </c>
      <c r="D915" t="s">
        <v>4791</v>
      </c>
      <c r="F915" t="s">
        <v>4792</v>
      </c>
      <c r="G915">
        <v>52</v>
      </c>
      <c r="H915" t="s">
        <v>27870</v>
      </c>
      <c r="I915">
        <v>2020</v>
      </c>
      <c r="J915">
        <v>2023</v>
      </c>
      <c r="K915">
        <v>2</v>
      </c>
      <c r="L915">
        <v>50.7</v>
      </c>
      <c r="M915" t="s">
        <v>300</v>
      </c>
      <c r="N915">
        <v>52</v>
      </c>
      <c r="O915">
        <v>86.02</v>
      </c>
      <c r="P915" t="s">
        <v>196</v>
      </c>
      <c r="Q915">
        <v>2</v>
      </c>
      <c r="R915">
        <v>81.349999999999994</v>
      </c>
      <c r="S915" t="s">
        <v>214</v>
      </c>
      <c r="T915">
        <v>2</v>
      </c>
      <c r="U915">
        <v>91.98</v>
      </c>
      <c r="V915" t="s">
        <v>98</v>
      </c>
      <c r="W915">
        <v>51</v>
      </c>
      <c r="X915">
        <v>85.8</v>
      </c>
      <c r="Y915" t="s">
        <v>196</v>
      </c>
      <c r="Z915">
        <v>2</v>
      </c>
      <c r="AA915">
        <v>81.349999999999994</v>
      </c>
      <c r="AB915" t="s">
        <v>214</v>
      </c>
      <c r="AC915">
        <v>2</v>
      </c>
      <c r="AD915">
        <v>91.99</v>
      </c>
      <c r="AE915" t="s">
        <v>98</v>
      </c>
    </row>
    <row r="916" spans="1:31">
      <c r="A916">
        <v>915</v>
      </c>
      <c r="B916" t="s">
        <v>4789</v>
      </c>
      <c r="C916" t="s">
        <v>4793</v>
      </c>
      <c r="D916" t="s">
        <v>4794</v>
      </c>
      <c r="E916" t="s">
        <v>4795</v>
      </c>
      <c r="F916" t="s">
        <v>4792</v>
      </c>
      <c r="G916">
        <v>52</v>
      </c>
      <c r="H916" t="s">
        <v>27871</v>
      </c>
      <c r="I916">
        <v>2020</v>
      </c>
      <c r="J916">
        <v>2023</v>
      </c>
      <c r="K916">
        <v>2</v>
      </c>
      <c r="L916">
        <v>50.7</v>
      </c>
      <c r="M916" t="s">
        <v>300</v>
      </c>
      <c r="N916">
        <v>52</v>
      </c>
      <c r="O916">
        <v>86.02</v>
      </c>
      <c r="P916" t="s">
        <v>196</v>
      </c>
      <c r="Q916">
        <v>2</v>
      </c>
      <c r="R916">
        <v>81.349999999999994</v>
      </c>
      <c r="S916" t="s">
        <v>214</v>
      </c>
      <c r="T916">
        <v>2</v>
      </c>
      <c r="U916">
        <v>91.98</v>
      </c>
      <c r="V916" t="s">
        <v>98</v>
      </c>
      <c r="W916">
        <v>51</v>
      </c>
      <c r="X916">
        <v>85.8</v>
      </c>
      <c r="Y916" t="s">
        <v>196</v>
      </c>
      <c r="Z916">
        <v>2</v>
      </c>
      <c r="AA916">
        <v>81.349999999999994</v>
      </c>
      <c r="AB916" t="s">
        <v>214</v>
      </c>
      <c r="AC916">
        <v>2</v>
      </c>
      <c r="AD916">
        <v>91.99</v>
      </c>
      <c r="AE916" t="s">
        <v>98</v>
      </c>
    </row>
    <row r="917" spans="1:31">
      <c r="A917">
        <v>916</v>
      </c>
      <c r="B917" t="s">
        <v>273</v>
      </c>
      <c r="C917" t="s">
        <v>274</v>
      </c>
      <c r="D917" t="s">
        <v>275</v>
      </c>
      <c r="E917" t="s">
        <v>276</v>
      </c>
      <c r="F917" t="s">
        <v>277</v>
      </c>
      <c r="G917">
        <v>51</v>
      </c>
      <c r="H917" t="s">
        <v>27220</v>
      </c>
      <c r="I917">
        <v>2021</v>
      </c>
      <c r="J917">
        <v>2024</v>
      </c>
      <c r="K917">
        <v>6</v>
      </c>
      <c r="L917">
        <v>81.52</v>
      </c>
      <c r="M917" t="s">
        <v>125</v>
      </c>
      <c r="N917">
        <v>51</v>
      </c>
      <c r="O917">
        <v>85.75</v>
      </c>
      <c r="P917" t="s">
        <v>196</v>
      </c>
      <c r="Q917">
        <v>4</v>
      </c>
      <c r="R917">
        <v>93.83</v>
      </c>
      <c r="S917" t="s">
        <v>50</v>
      </c>
      <c r="T917">
        <v>2</v>
      </c>
      <c r="U917">
        <v>91.98</v>
      </c>
      <c r="V917" t="s">
        <v>98</v>
      </c>
      <c r="W917">
        <v>51</v>
      </c>
      <c r="X917">
        <v>85.8</v>
      </c>
      <c r="Y917" t="s">
        <v>196</v>
      </c>
      <c r="Z917">
        <v>4</v>
      </c>
      <c r="AA917">
        <v>93.83</v>
      </c>
      <c r="AB917" t="s">
        <v>50</v>
      </c>
      <c r="AC917">
        <v>2</v>
      </c>
      <c r="AD917">
        <v>91.99</v>
      </c>
      <c r="AE917" t="s">
        <v>98</v>
      </c>
    </row>
    <row r="918" spans="1:31">
      <c r="A918">
        <v>917</v>
      </c>
      <c r="B918" t="s">
        <v>278</v>
      </c>
      <c r="C918" t="s">
        <v>279</v>
      </c>
      <c r="D918" t="s">
        <v>280</v>
      </c>
      <c r="E918" t="s">
        <v>281</v>
      </c>
      <c r="F918" t="s">
        <v>282</v>
      </c>
      <c r="G918">
        <v>51</v>
      </c>
      <c r="H918" t="s">
        <v>27221</v>
      </c>
      <c r="I918">
        <v>2021</v>
      </c>
      <c r="J918">
        <v>2024</v>
      </c>
      <c r="K918">
        <v>13</v>
      </c>
      <c r="L918">
        <v>94.77</v>
      </c>
      <c r="M918" t="s">
        <v>49</v>
      </c>
      <c r="N918">
        <v>51</v>
      </c>
      <c r="O918">
        <v>85.75</v>
      </c>
      <c r="P918" t="s">
        <v>196</v>
      </c>
      <c r="Q918">
        <v>5</v>
      </c>
      <c r="R918">
        <v>96.02</v>
      </c>
      <c r="S918" t="s">
        <v>97</v>
      </c>
      <c r="T918">
        <v>2</v>
      </c>
      <c r="U918">
        <v>91.98</v>
      </c>
      <c r="V918" t="s">
        <v>98</v>
      </c>
      <c r="W918">
        <v>51</v>
      </c>
      <c r="X918">
        <v>85.8</v>
      </c>
      <c r="Y918" t="s">
        <v>196</v>
      </c>
      <c r="Z918">
        <v>5</v>
      </c>
      <c r="AA918">
        <v>96.03</v>
      </c>
      <c r="AB918" t="s">
        <v>97</v>
      </c>
      <c r="AC918">
        <v>2</v>
      </c>
      <c r="AD918">
        <v>91.99</v>
      </c>
      <c r="AE918" t="s">
        <v>98</v>
      </c>
    </row>
    <row r="919" spans="1:31">
      <c r="A919">
        <v>918</v>
      </c>
      <c r="B919" t="s">
        <v>4796</v>
      </c>
      <c r="C919" t="s">
        <v>4797</v>
      </c>
      <c r="D919" t="s">
        <v>4798</v>
      </c>
      <c r="E919" t="s">
        <v>4799</v>
      </c>
      <c r="F919" t="s">
        <v>4800</v>
      </c>
      <c r="G919">
        <v>51</v>
      </c>
      <c r="H919" t="s">
        <v>27872</v>
      </c>
      <c r="I919">
        <v>2019</v>
      </c>
      <c r="J919">
        <v>2021</v>
      </c>
      <c r="K919">
        <v>15</v>
      </c>
      <c r="L919">
        <v>96.1</v>
      </c>
      <c r="M919" t="s">
        <v>97</v>
      </c>
      <c r="N919">
        <v>51</v>
      </c>
      <c r="O919">
        <v>85.75</v>
      </c>
      <c r="P919" t="s">
        <v>196</v>
      </c>
      <c r="Q919">
        <v>4</v>
      </c>
      <c r="R919">
        <v>93.83</v>
      </c>
      <c r="S919" t="s">
        <v>50</v>
      </c>
      <c r="T919">
        <v>1</v>
      </c>
      <c r="U919">
        <v>85.52</v>
      </c>
      <c r="V919" t="s">
        <v>196</v>
      </c>
      <c r="W919">
        <v>51</v>
      </c>
      <c r="X919">
        <v>85.8</v>
      </c>
      <c r="Y919" t="s">
        <v>196</v>
      </c>
      <c r="Z919">
        <v>4</v>
      </c>
      <c r="AA919">
        <v>93.83</v>
      </c>
      <c r="AB919" t="s">
        <v>50</v>
      </c>
      <c r="AC919">
        <v>1</v>
      </c>
      <c r="AD919">
        <v>85.52</v>
      </c>
      <c r="AE919" t="s">
        <v>196</v>
      </c>
    </row>
    <row r="920" spans="1:31">
      <c r="A920">
        <v>919</v>
      </c>
      <c r="B920" t="s">
        <v>4801</v>
      </c>
      <c r="C920" t="s">
        <v>4802</v>
      </c>
      <c r="D920" t="e">
        <f>-nAVw8wAAAAJ</f>
        <v>#NAME?</v>
      </c>
      <c r="E920" t="s">
        <v>4803</v>
      </c>
      <c r="F920" t="s">
        <v>310</v>
      </c>
      <c r="G920">
        <v>51</v>
      </c>
      <c r="H920" t="s">
        <v>27873</v>
      </c>
      <c r="I920">
        <v>2019</v>
      </c>
      <c r="J920">
        <v>2023</v>
      </c>
      <c r="K920">
        <v>4</v>
      </c>
      <c r="L920">
        <v>71.010000000000005</v>
      </c>
      <c r="M920" t="s">
        <v>180</v>
      </c>
      <c r="N920">
        <v>51</v>
      </c>
      <c r="O920">
        <v>85.75</v>
      </c>
      <c r="P920" t="s">
        <v>196</v>
      </c>
      <c r="Q920">
        <v>2</v>
      </c>
      <c r="R920">
        <v>81.349999999999994</v>
      </c>
      <c r="S920" t="s">
        <v>214</v>
      </c>
      <c r="T920">
        <v>2</v>
      </c>
      <c r="U920">
        <v>91.98</v>
      </c>
      <c r="V920" t="s">
        <v>98</v>
      </c>
      <c r="W920">
        <v>51</v>
      </c>
      <c r="X920">
        <v>85.8</v>
      </c>
      <c r="Y920" t="s">
        <v>196</v>
      </c>
      <c r="Z920">
        <v>2</v>
      </c>
      <c r="AA920">
        <v>81.349999999999994</v>
      </c>
      <c r="AB920" t="s">
        <v>214</v>
      </c>
      <c r="AC920">
        <v>2</v>
      </c>
      <c r="AD920">
        <v>91.99</v>
      </c>
      <c r="AE920" t="s">
        <v>98</v>
      </c>
    </row>
    <row r="921" spans="1:31">
      <c r="A921">
        <v>920</v>
      </c>
      <c r="B921" t="s">
        <v>4804</v>
      </c>
      <c r="C921" t="s">
        <v>4805</v>
      </c>
      <c r="D921" t="s">
        <v>4806</v>
      </c>
      <c r="E921" t="s">
        <v>55</v>
      </c>
      <c r="F921" t="s">
        <v>56</v>
      </c>
      <c r="G921">
        <v>51</v>
      </c>
      <c r="H921" t="s">
        <v>961</v>
      </c>
      <c r="I921">
        <v>2019</v>
      </c>
      <c r="J921">
        <v>2023</v>
      </c>
      <c r="K921">
        <v>3</v>
      </c>
      <c r="L921">
        <v>62.47</v>
      </c>
      <c r="M921" t="s">
        <v>63</v>
      </c>
      <c r="N921">
        <v>51</v>
      </c>
      <c r="O921">
        <v>85.75</v>
      </c>
      <c r="P921" t="s">
        <v>196</v>
      </c>
      <c r="Q921">
        <v>1</v>
      </c>
      <c r="R921">
        <v>62.97</v>
      </c>
      <c r="S921" t="s">
        <v>197</v>
      </c>
      <c r="T921">
        <v>1</v>
      </c>
      <c r="U921">
        <v>85.52</v>
      </c>
      <c r="V921" t="s">
        <v>196</v>
      </c>
      <c r="W921">
        <v>51</v>
      </c>
      <c r="X921">
        <v>85.8</v>
      </c>
      <c r="Y921" t="s">
        <v>196</v>
      </c>
      <c r="Z921">
        <v>1</v>
      </c>
      <c r="AA921">
        <v>62.97</v>
      </c>
      <c r="AB921" t="s">
        <v>197</v>
      </c>
      <c r="AC921">
        <v>1</v>
      </c>
      <c r="AD921">
        <v>85.52</v>
      </c>
      <c r="AE921" t="s">
        <v>196</v>
      </c>
    </row>
    <row r="922" spans="1:31">
      <c r="A922">
        <v>921</v>
      </c>
      <c r="B922" t="s">
        <v>4807</v>
      </c>
      <c r="C922" t="s">
        <v>4808</v>
      </c>
      <c r="D922" t="s">
        <v>4809</v>
      </c>
      <c r="E922" t="s">
        <v>4810</v>
      </c>
      <c r="F922" t="s">
        <v>4811</v>
      </c>
      <c r="G922">
        <v>51</v>
      </c>
      <c r="H922" t="s">
        <v>27874</v>
      </c>
      <c r="I922">
        <v>2020</v>
      </c>
      <c r="J922">
        <v>2021</v>
      </c>
      <c r="K922">
        <v>4</v>
      </c>
      <c r="L922">
        <v>71.010000000000005</v>
      </c>
      <c r="M922" t="s">
        <v>180</v>
      </c>
      <c r="N922">
        <v>53</v>
      </c>
      <c r="O922">
        <v>86.19</v>
      </c>
      <c r="P922" t="s">
        <v>196</v>
      </c>
      <c r="Q922">
        <v>3</v>
      </c>
      <c r="R922">
        <v>89.22</v>
      </c>
      <c r="S922" t="s">
        <v>62</v>
      </c>
      <c r="T922">
        <v>2</v>
      </c>
      <c r="U922">
        <v>91.98</v>
      </c>
      <c r="V922" t="s">
        <v>98</v>
      </c>
      <c r="W922">
        <v>53</v>
      </c>
      <c r="X922">
        <v>86.27</v>
      </c>
      <c r="Y922" t="s">
        <v>196</v>
      </c>
      <c r="Z922">
        <v>3</v>
      </c>
      <c r="AA922">
        <v>89.24</v>
      </c>
      <c r="AB922" t="s">
        <v>62</v>
      </c>
      <c r="AC922">
        <v>2</v>
      </c>
      <c r="AD922">
        <v>91.99</v>
      </c>
      <c r="AE922" t="s">
        <v>98</v>
      </c>
    </row>
    <row r="923" spans="1:31">
      <c r="A923">
        <v>922</v>
      </c>
      <c r="B923" t="s">
        <v>4812</v>
      </c>
      <c r="C923" t="s">
        <v>4813</v>
      </c>
      <c r="D923" t="s">
        <v>4814</v>
      </c>
      <c r="E923" t="s">
        <v>4815</v>
      </c>
      <c r="F923" t="s">
        <v>4816</v>
      </c>
      <c r="G923">
        <v>51</v>
      </c>
      <c r="H923" t="s">
        <v>27875</v>
      </c>
      <c r="I923">
        <v>2021</v>
      </c>
      <c r="J923">
        <v>2024</v>
      </c>
      <c r="K923">
        <v>10</v>
      </c>
      <c r="L923">
        <v>91.54</v>
      </c>
      <c r="M923" t="s">
        <v>98</v>
      </c>
      <c r="N923">
        <v>51</v>
      </c>
      <c r="O923">
        <v>85.75</v>
      </c>
      <c r="P923" t="s">
        <v>196</v>
      </c>
      <c r="Q923">
        <v>3</v>
      </c>
      <c r="R923">
        <v>89.22</v>
      </c>
      <c r="S923" t="s">
        <v>62</v>
      </c>
      <c r="T923">
        <v>3</v>
      </c>
      <c r="U923">
        <v>95.19</v>
      </c>
      <c r="V923" t="s">
        <v>49</v>
      </c>
      <c r="W923">
        <v>51</v>
      </c>
      <c r="X923">
        <v>85.8</v>
      </c>
      <c r="Y923" t="s">
        <v>196</v>
      </c>
      <c r="Z923">
        <v>3</v>
      </c>
      <c r="AA923">
        <v>89.24</v>
      </c>
      <c r="AB923" t="s">
        <v>62</v>
      </c>
      <c r="AC923">
        <v>3</v>
      </c>
      <c r="AD923">
        <v>95.23</v>
      </c>
      <c r="AE923" t="s">
        <v>49</v>
      </c>
    </row>
    <row r="924" spans="1:31">
      <c r="A924">
        <v>923</v>
      </c>
      <c r="B924" t="s">
        <v>4817</v>
      </c>
      <c r="C924" t="s">
        <v>4818</v>
      </c>
      <c r="D924" t="s">
        <v>4819</v>
      </c>
      <c r="E924" t="s">
        <v>4820</v>
      </c>
      <c r="F924" t="s">
        <v>4821</v>
      </c>
      <c r="G924">
        <v>51</v>
      </c>
      <c r="H924" t="s">
        <v>27876</v>
      </c>
      <c r="I924">
        <v>2019</v>
      </c>
      <c r="J924">
        <v>2024</v>
      </c>
      <c r="K924">
        <v>7</v>
      </c>
      <c r="L924">
        <v>85.02</v>
      </c>
      <c r="M924" t="s">
        <v>235</v>
      </c>
      <c r="N924">
        <v>51</v>
      </c>
      <c r="O924">
        <v>85.75</v>
      </c>
      <c r="P924" t="s">
        <v>196</v>
      </c>
      <c r="Q924">
        <v>2</v>
      </c>
      <c r="R924">
        <v>81.349999999999994</v>
      </c>
      <c r="S924" t="s">
        <v>214</v>
      </c>
      <c r="T924">
        <v>1</v>
      </c>
      <c r="U924">
        <v>85.52</v>
      </c>
      <c r="V924" t="s">
        <v>196</v>
      </c>
      <c r="W924">
        <v>51</v>
      </c>
      <c r="X924">
        <v>85.8</v>
      </c>
      <c r="Y924" t="s">
        <v>196</v>
      </c>
      <c r="Z924">
        <v>2</v>
      </c>
      <c r="AA924">
        <v>81.349999999999994</v>
      </c>
      <c r="AB924" t="s">
        <v>214</v>
      </c>
      <c r="AC924">
        <v>1</v>
      </c>
      <c r="AD924">
        <v>85.52</v>
      </c>
      <c r="AE924" t="s">
        <v>196</v>
      </c>
    </row>
    <row r="925" spans="1:31">
      <c r="A925">
        <v>924</v>
      </c>
      <c r="B925" t="s">
        <v>4822</v>
      </c>
      <c r="C925" t="s">
        <v>4823</v>
      </c>
      <c r="D925" t="s">
        <v>4824</v>
      </c>
      <c r="E925" t="s">
        <v>4825</v>
      </c>
      <c r="G925">
        <v>51</v>
      </c>
      <c r="H925" t="s">
        <v>27877</v>
      </c>
      <c r="I925">
        <v>2020</v>
      </c>
      <c r="J925">
        <v>2024</v>
      </c>
      <c r="K925">
        <v>15</v>
      </c>
      <c r="L925">
        <v>96.1</v>
      </c>
      <c r="M925" t="s">
        <v>97</v>
      </c>
      <c r="N925">
        <v>51</v>
      </c>
      <c r="O925">
        <v>85.75</v>
      </c>
      <c r="P925" t="s">
        <v>196</v>
      </c>
      <c r="Q925">
        <v>4</v>
      </c>
      <c r="R925">
        <v>93.83</v>
      </c>
      <c r="S925" t="s">
        <v>50</v>
      </c>
      <c r="T925">
        <v>2</v>
      </c>
      <c r="U925">
        <v>91.98</v>
      </c>
      <c r="V925" t="s">
        <v>98</v>
      </c>
      <c r="W925">
        <v>51</v>
      </c>
      <c r="X925">
        <v>85.8</v>
      </c>
      <c r="Y925" t="s">
        <v>196</v>
      </c>
      <c r="Z925">
        <v>4</v>
      </c>
      <c r="AA925">
        <v>93.83</v>
      </c>
      <c r="AB925" t="s">
        <v>50</v>
      </c>
      <c r="AC925">
        <v>2</v>
      </c>
      <c r="AD925">
        <v>91.99</v>
      </c>
      <c r="AE925" t="s">
        <v>98</v>
      </c>
    </row>
    <row r="926" spans="1:31">
      <c r="A926">
        <v>925</v>
      </c>
      <c r="B926" t="s">
        <v>4826</v>
      </c>
      <c r="C926" t="s">
        <v>4827</v>
      </c>
      <c r="D926" t="s">
        <v>4828</v>
      </c>
      <c r="E926" t="s">
        <v>4829</v>
      </c>
      <c r="F926" t="s">
        <v>4830</v>
      </c>
      <c r="G926">
        <v>51</v>
      </c>
      <c r="H926" t="s">
        <v>1353</v>
      </c>
      <c r="I926">
        <v>2022</v>
      </c>
      <c r="J926">
        <v>2023</v>
      </c>
      <c r="K926">
        <v>9</v>
      </c>
      <c r="L926">
        <v>89.83</v>
      </c>
      <c r="M926" t="s">
        <v>86</v>
      </c>
      <c r="N926">
        <v>51</v>
      </c>
      <c r="O926">
        <v>85.75</v>
      </c>
      <c r="P926" t="s">
        <v>196</v>
      </c>
      <c r="Q926">
        <v>4</v>
      </c>
      <c r="R926">
        <v>93.83</v>
      </c>
      <c r="S926" t="s">
        <v>50</v>
      </c>
      <c r="T926">
        <v>1</v>
      </c>
      <c r="U926">
        <v>85.52</v>
      </c>
      <c r="V926" t="s">
        <v>196</v>
      </c>
      <c r="W926">
        <v>51</v>
      </c>
      <c r="X926">
        <v>85.8</v>
      </c>
      <c r="Y926" t="s">
        <v>196</v>
      </c>
      <c r="Z926">
        <v>4</v>
      </c>
      <c r="AA926">
        <v>93.83</v>
      </c>
      <c r="AB926" t="s">
        <v>50</v>
      </c>
      <c r="AC926">
        <v>1</v>
      </c>
      <c r="AD926">
        <v>85.52</v>
      </c>
      <c r="AE926" t="s">
        <v>196</v>
      </c>
    </row>
    <row r="927" spans="1:31">
      <c r="A927">
        <v>926</v>
      </c>
      <c r="B927" t="s">
        <v>4831</v>
      </c>
      <c r="C927" t="s">
        <v>4832</v>
      </c>
      <c r="D927" t="e">
        <f>-iUZFA4AAAAJ</f>
        <v>#NAME?</v>
      </c>
      <c r="E927" t="s">
        <v>4833</v>
      </c>
      <c r="F927" t="s">
        <v>4834</v>
      </c>
      <c r="G927">
        <v>51</v>
      </c>
      <c r="H927" t="s">
        <v>961</v>
      </c>
      <c r="I927">
        <v>2022</v>
      </c>
      <c r="J927">
        <v>2024</v>
      </c>
      <c r="K927">
        <v>19</v>
      </c>
      <c r="L927">
        <v>97.64</v>
      </c>
      <c r="M927" t="s">
        <v>33</v>
      </c>
      <c r="N927">
        <v>51</v>
      </c>
      <c r="O927">
        <v>85.75</v>
      </c>
      <c r="P927" t="s">
        <v>196</v>
      </c>
      <c r="Q927">
        <v>4</v>
      </c>
      <c r="R927">
        <v>93.83</v>
      </c>
      <c r="S927" t="s">
        <v>50</v>
      </c>
      <c r="T927">
        <v>1</v>
      </c>
      <c r="U927">
        <v>85.52</v>
      </c>
      <c r="V927" t="s">
        <v>196</v>
      </c>
      <c r="W927">
        <v>51</v>
      </c>
      <c r="X927">
        <v>85.8</v>
      </c>
      <c r="Y927" t="s">
        <v>196</v>
      </c>
      <c r="Z927">
        <v>4</v>
      </c>
      <c r="AA927">
        <v>93.83</v>
      </c>
      <c r="AB927" t="s">
        <v>50</v>
      </c>
      <c r="AC927">
        <v>1</v>
      </c>
      <c r="AD927">
        <v>85.52</v>
      </c>
      <c r="AE927" t="s">
        <v>196</v>
      </c>
    </row>
    <row r="928" spans="1:31">
      <c r="A928">
        <v>927</v>
      </c>
      <c r="B928" t="s">
        <v>4835</v>
      </c>
      <c r="C928" t="s">
        <v>4836</v>
      </c>
      <c r="D928" t="s">
        <v>4837</v>
      </c>
      <c r="E928" t="s">
        <v>4838</v>
      </c>
      <c r="F928" t="s">
        <v>4839</v>
      </c>
      <c r="G928">
        <v>51</v>
      </c>
      <c r="H928" t="s">
        <v>27878</v>
      </c>
      <c r="I928">
        <v>2019</v>
      </c>
      <c r="J928">
        <v>2024</v>
      </c>
      <c r="K928">
        <v>10</v>
      </c>
      <c r="L928">
        <v>91.54</v>
      </c>
      <c r="M928" t="s">
        <v>98</v>
      </c>
      <c r="N928">
        <v>51</v>
      </c>
      <c r="O928">
        <v>85.75</v>
      </c>
      <c r="P928" t="s">
        <v>196</v>
      </c>
      <c r="Q928">
        <v>2</v>
      </c>
      <c r="R928">
        <v>81.349999999999994</v>
      </c>
      <c r="S928" t="s">
        <v>214</v>
      </c>
      <c r="T928">
        <v>1</v>
      </c>
      <c r="U928">
        <v>85.52</v>
      </c>
      <c r="V928" t="s">
        <v>196</v>
      </c>
      <c r="W928">
        <v>51</v>
      </c>
      <c r="X928">
        <v>85.8</v>
      </c>
      <c r="Y928" t="s">
        <v>196</v>
      </c>
      <c r="Z928">
        <v>2</v>
      </c>
      <c r="AA928">
        <v>81.349999999999994</v>
      </c>
      <c r="AB928" t="s">
        <v>214</v>
      </c>
      <c r="AC928">
        <v>1</v>
      </c>
      <c r="AD928">
        <v>85.52</v>
      </c>
      <c r="AE928" t="s">
        <v>196</v>
      </c>
    </row>
    <row r="929" spans="1:31">
      <c r="A929">
        <v>928</v>
      </c>
      <c r="B929" t="s">
        <v>4840</v>
      </c>
      <c r="C929" t="s">
        <v>4841</v>
      </c>
      <c r="D929" t="s">
        <v>4842</v>
      </c>
      <c r="E929" t="s">
        <v>4843</v>
      </c>
      <c r="F929" t="s">
        <v>4844</v>
      </c>
      <c r="G929">
        <v>51</v>
      </c>
      <c r="H929" t="s">
        <v>27879</v>
      </c>
      <c r="I929">
        <v>2021</v>
      </c>
      <c r="J929">
        <v>2024</v>
      </c>
      <c r="K929">
        <v>5</v>
      </c>
      <c r="L929">
        <v>77</v>
      </c>
      <c r="M929" t="s">
        <v>80</v>
      </c>
      <c r="N929">
        <v>51</v>
      </c>
      <c r="O929">
        <v>85.75</v>
      </c>
      <c r="P929" t="s">
        <v>196</v>
      </c>
      <c r="Q929">
        <v>3</v>
      </c>
      <c r="R929">
        <v>89.22</v>
      </c>
      <c r="S929" t="s">
        <v>62</v>
      </c>
      <c r="T929">
        <v>3</v>
      </c>
      <c r="U929">
        <v>95.19</v>
      </c>
      <c r="V929" t="s">
        <v>49</v>
      </c>
      <c r="W929">
        <v>51</v>
      </c>
      <c r="X929">
        <v>85.8</v>
      </c>
      <c r="Y929" t="s">
        <v>196</v>
      </c>
      <c r="Z929">
        <v>3</v>
      </c>
      <c r="AA929">
        <v>89.24</v>
      </c>
      <c r="AB929" t="s">
        <v>62</v>
      </c>
      <c r="AC929">
        <v>3</v>
      </c>
      <c r="AD929">
        <v>95.23</v>
      </c>
      <c r="AE929" t="s">
        <v>49</v>
      </c>
    </row>
    <row r="930" spans="1:31">
      <c r="A930">
        <v>929</v>
      </c>
      <c r="B930" t="s">
        <v>4845</v>
      </c>
      <c r="C930" t="s">
        <v>4846</v>
      </c>
      <c r="D930" t="s">
        <v>4847</v>
      </c>
      <c r="E930" t="s">
        <v>4848</v>
      </c>
      <c r="F930" t="s">
        <v>2251</v>
      </c>
      <c r="G930">
        <v>51</v>
      </c>
      <c r="H930" t="s">
        <v>961</v>
      </c>
      <c r="I930">
        <v>2022</v>
      </c>
      <c r="J930">
        <v>2023</v>
      </c>
      <c r="K930">
        <v>4</v>
      </c>
      <c r="L930">
        <v>71.010000000000005</v>
      </c>
      <c r="M930" t="s">
        <v>180</v>
      </c>
      <c r="N930">
        <v>51</v>
      </c>
      <c r="O930">
        <v>85.75</v>
      </c>
      <c r="P930" t="s">
        <v>196</v>
      </c>
      <c r="Q930">
        <v>2</v>
      </c>
      <c r="R930">
        <v>81.349999999999994</v>
      </c>
      <c r="S930" t="s">
        <v>214</v>
      </c>
      <c r="T930">
        <v>1</v>
      </c>
      <c r="U930">
        <v>85.52</v>
      </c>
      <c r="V930" t="s">
        <v>196</v>
      </c>
      <c r="W930">
        <v>51</v>
      </c>
      <c r="X930">
        <v>85.8</v>
      </c>
      <c r="Y930" t="s">
        <v>196</v>
      </c>
      <c r="Z930">
        <v>2</v>
      </c>
      <c r="AA930">
        <v>81.349999999999994</v>
      </c>
      <c r="AB930" t="s">
        <v>214</v>
      </c>
      <c r="AC930">
        <v>1</v>
      </c>
      <c r="AD930">
        <v>85.52</v>
      </c>
      <c r="AE930" t="s">
        <v>196</v>
      </c>
    </row>
    <row r="931" spans="1:31">
      <c r="A931">
        <v>930</v>
      </c>
      <c r="B931" t="s">
        <v>4849</v>
      </c>
      <c r="C931" t="s">
        <v>4850</v>
      </c>
      <c r="D931" t="s">
        <v>4851</v>
      </c>
      <c r="E931" t="s">
        <v>505</v>
      </c>
      <c r="F931" t="s">
        <v>91</v>
      </c>
      <c r="G931">
        <v>51</v>
      </c>
      <c r="H931" t="s">
        <v>961</v>
      </c>
      <c r="I931">
        <v>2022</v>
      </c>
      <c r="J931">
        <v>2024</v>
      </c>
      <c r="K931">
        <v>4</v>
      </c>
      <c r="L931">
        <v>71.010000000000005</v>
      </c>
      <c r="M931" t="s">
        <v>180</v>
      </c>
      <c r="N931">
        <v>51</v>
      </c>
      <c r="O931">
        <v>85.75</v>
      </c>
      <c r="P931" t="s">
        <v>196</v>
      </c>
      <c r="Q931">
        <v>3</v>
      </c>
      <c r="R931">
        <v>89.22</v>
      </c>
      <c r="S931" t="s">
        <v>62</v>
      </c>
      <c r="T931">
        <v>1</v>
      </c>
      <c r="U931">
        <v>85.52</v>
      </c>
      <c r="V931" t="s">
        <v>196</v>
      </c>
      <c r="W931">
        <v>51</v>
      </c>
      <c r="X931">
        <v>85.8</v>
      </c>
      <c r="Y931" t="s">
        <v>196</v>
      </c>
      <c r="Z931">
        <v>3</v>
      </c>
      <c r="AA931">
        <v>89.24</v>
      </c>
      <c r="AB931" t="s">
        <v>62</v>
      </c>
      <c r="AC931">
        <v>1</v>
      </c>
      <c r="AD931">
        <v>85.52</v>
      </c>
      <c r="AE931" t="s">
        <v>196</v>
      </c>
    </row>
    <row r="932" spans="1:31">
      <c r="A932">
        <v>931</v>
      </c>
      <c r="B932" t="s">
        <v>4852</v>
      </c>
      <c r="C932" t="s">
        <v>4853</v>
      </c>
      <c r="D932" t="s">
        <v>4854</v>
      </c>
      <c r="E932" t="s">
        <v>3388</v>
      </c>
      <c r="F932" t="s">
        <v>3389</v>
      </c>
      <c r="G932">
        <v>50</v>
      </c>
      <c r="H932" t="s">
        <v>27880</v>
      </c>
      <c r="I932">
        <v>2020</v>
      </c>
      <c r="J932">
        <v>2024</v>
      </c>
      <c r="K932">
        <v>25</v>
      </c>
      <c r="L932">
        <v>98.83</v>
      </c>
      <c r="M932" t="s">
        <v>16</v>
      </c>
      <c r="N932">
        <v>51</v>
      </c>
      <c r="O932">
        <v>85.75</v>
      </c>
      <c r="P932" t="s">
        <v>196</v>
      </c>
      <c r="Q932">
        <v>4</v>
      </c>
      <c r="R932">
        <v>93.83</v>
      </c>
      <c r="S932" t="s">
        <v>50</v>
      </c>
      <c r="T932">
        <v>2</v>
      </c>
      <c r="U932">
        <v>91.98</v>
      </c>
      <c r="V932" t="s">
        <v>98</v>
      </c>
      <c r="W932">
        <v>51</v>
      </c>
      <c r="X932">
        <v>85.8</v>
      </c>
      <c r="Y932" t="s">
        <v>196</v>
      </c>
      <c r="Z932">
        <v>4</v>
      </c>
      <c r="AA932">
        <v>93.83</v>
      </c>
      <c r="AB932" t="s">
        <v>50</v>
      </c>
      <c r="AC932">
        <v>2</v>
      </c>
      <c r="AD932">
        <v>91.99</v>
      </c>
      <c r="AE932" t="s">
        <v>98</v>
      </c>
    </row>
    <row r="933" spans="1:31">
      <c r="A933">
        <v>932</v>
      </c>
      <c r="B933" t="s">
        <v>4855</v>
      </c>
      <c r="C933" t="s">
        <v>4856</v>
      </c>
      <c r="D933" t="s">
        <v>4857</v>
      </c>
      <c r="E933" t="s">
        <v>4858</v>
      </c>
      <c r="F933" t="s">
        <v>4859</v>
      </c>
      <c r="G933">
        <v>50</v>
      </c>
      <c r="H933" t="s">
        <v>1353</v>
      </c>
      <c r="I933">
        <v>2019</v>
      </c>
      <c r="J933">
        <v>2019</v>
      </c>
      <c r="K933">
        <v>2</v>
      </c>
      <c r="L933">
        <v>50.7</v>
      </c>
      <c r="M933" t="s">
        <v>300</v>
      </c>
      <c r="N933">
        <v>50</v>
      </c>
      <c r="O933">
        <v>85.52</v>
      </c>
      <c r="P933" t="s">
        <v>196</v>
      </c>
      <c r="Q933">
        <v>2</v>
      </c>
      <c r="R933">
        <v>81.349999999999994</v>
      </c>
      <c r="S933" t="s">
        <v>214</v>
      </c>
      <c r="T933">
        <v>1</v>
      </c>
      <c r="U933">
        <v>85.52</v>
      </c>
      <c r="V933" t="s">
        <v>196</v>
      </c>
      <c r="W933">
        <v>50</v>
      </c>
      <c r="X933">
        <v>85.54</v>
      </c>
      <c r="Y933" t="s">
        <v>196</v>
      </c>
      <c r="Z933">
        <v>2</v>
      </c>
      <c r="AA933">
        <v>81.349999999999994</v>
      </c>
      <c r="AB933" t="s">
        <v>214</v>
      </c>
      <c r="AC933">
        <v>1</v>
      </c>
      <c r="AD933">
        <v>85.52</v>
      </c>
      <c r="AE933" t="s">
        <v>196</v>
      </c>
    </row>
    <row r="934" spans="1:31">
      <c r="A934">
        <v>933</v>
      </c>
      <c r="B934" t="s">
        <v>4860</v>
      </c>
      <c r="C934" t="s">
        <v>4861</v>
      </c>
      <c r="D934" t="s">
        <v>4862</v>
      </c>
      <c r="E934" t="s">
        <v>4863</v>
      </c>
      <c r="F934" t="s">
        <v>258</v>
      </c>
      <c r="G934">
        <v>50</v>
      </c>
      <c r="H934" t="s">
        <v>27881</v>
      </c>
      <c r="I934">
        <v>2021</v>
      </c>
      <c r="J934">
        <v>2024</v>
      </c>
      <c r="K934">
        <v>7</v>
      </c>
      <c r="L934">
        <v>85.02</v>
      </c>
      <c r="M934" t="s">
        <v>235</v>
      </c>
      <c r="N934">
        <v>50</v>
      </c>
      <c r="O934">
        <v>85.52</v>
      </c>
      <c r="P934" t="s">
        <v>196</v>
      </c>
      <c r="Q934">
        <v>1</v>
      </c>
      <c r="R934">
        <v>62.97</v>
      </c>
      <c r="S934" t="s">
        <v>197</v>
      </c>
      <c r="T934">
        <v>1</v>
      </c>
      <c r="U934">
        <v>85.52</v>
      </c>
      <c r="V934" t="s">
        <v>196</v>
      </c>
      <c r="W934">
        <v>50</v>
      </c>
      <c r="X934">
        <v>85.54</v>
      </c>
      <c r="Y934" t="s">
        <v>196</v>
      </c>
      <c r="Z934">
        <v>1</v>
      </c>
      <c r="AA934">
        <v>62.97</v>
      </c>
      <c r="AB934" t="s">
        <v>197</v>
      </c>
      <c r="AC934">
        <v>1</v>
      </c>
      <c r="AD934">
        <v>85.52</v>
      </c>
      <c r="AE934" t="s">
        <v>196</v>
      </c>
    </row>
    <row r="935" spans="1:31">
      <c r="A935">
        <v>934</v>
      </c>
      <c r="B935" t="s">
        <v>4864</v>
      </c>
      <c r="C935" t="s">
        <v>4865</v>
      </c>
      <c r="D935" t="s">
        <v>4866</v>
      </c>
      <c r="E935" t="s">
        <v>2883</v>
      </c>
      <c r="F935" t="s">
        <v>3976</v>
      </c>
      <c r="G935">
        <v>50</v>
      </c>
      <c r="H935" t="s">
        <v>961</v>
      </c>
      <c r="I935">
        <v>2020</v>
      </c>
      <c r="J935">
        <v>2020</v>
      </c>
      <c r="K935">
        <v>4</v>
      </c>
      <c r="L935">
        <v>71.010000000000005</v>
      </c>
      <c r="M935" t="s">
        <v>180</v>
      </c>
      <c r="N935">
        <v>50</v>
      </c>
      <c r="O935">
        <v>85.52</v>
      </c>
      <c r="P935" t="s">
        <v>196</v>
      </c>
      <c r="Q935">
        <v>3</v>
      </c>
      <c r="R935">
        <v>89.22</v>
      </c>
      <c r="S935" t="s">
        <v>62</v>
      </c>
      <c r="T935">
        <v>1</v>
      </c>
      <c r="U935">
        <v>85.52</v>
      </c>
      <c r="V935" t="s">
        <v>196</v>
      </c>
      <c r="W935">
        <v>50</v>
      </c>
      <c r="X935">
        <v>85.54</v>
      </c>
      <c r="Y935" t="s">
        <v>196</v>
      </c>
      <c r="Z935">
        <v>3</v>
      </c>
      <c r="AA935">
        <v>89.24</v>
      </c>
      <c r="AB935" t="s">
        <v>62</v>
      </c>
      <c r="AC935">
        <v>1</v>
      </c>
      <c r="AD935">
        <v>85.52</v>
      </c>
      <c r="AE935" t="s">
        <v>196</v>
      </c>
    </row>
    <row r="936" spans="1:31">
      <c r="A936">
        <v>935</v>
      </c>
      <c r="B936" t="s">
        <v>4867</v>
      </c>
      <c r="C936" t="s">
        <v>4868</v>
      </c>
      <c r="D936" t="s">
        <v>4869</v>
      </c>
      <c r="E936" t="s">
        <v>4870</v>
      </c>
      <c r="F936" t="s">
        <v>165</v>
      </c>
      <c r="G936">
        <v>50</v>
      </c>
      <c r="H936" t="s">
        <v>27461</v>
      </c>
      <c r="I936">
        <v>2021</v>
      </c>
      <c r="J936">
        <v>2024</v>
      </c>
      <c r="K936">
        <v>15</v>
      </c>
      <c r="L936">
        <v>96.1</v>
      </c>
      <c r="M936" t="s">
        <v>97</v>
      </c>
      <c r="N936">
        <v>50</v>
      </c>
      <c r="O936">
        <v>85.52</v>
      </c>
      <c r="P936" t="s">
        <v>196</v>
      </c>
      <c r="Q936">
        <v>4</v>
      </c>
      <c r="R936">
        <v>93.83</v>
      </c>
      <c r="S936" t="s">
        <v>50</v>
      </c>
      <c r="T936">
        <v>2</v>
      </c>
      <c r="U936">
        <v>91.98</v>
      </c>
      <c r="V936" t="s">
        <v>98</v>
      </c>
      <c r="W936">
        <v>50</v>
      </c>
      <c r="X936">
        <v>85.54</v>
      </c>
      <c r="Y936" t="s">
        <v>196</v>
      </c>
      <c r="Z936">
        <v>4</v>
      </c>
      <c r="AA936">
        <v>93.83</v>
      </c>
      <c r="AB936" t="s">
        <v>50</v>
      </c>
      <c r="AC936">
        <v>2</v>
      </c>
      <c r="AD936">
        <v>91.99</v>
      </c>
      <c r="AE936" t="s">
        <v>98</v>
      </c>
    </row>
    <row r="937" spans="1:31">
      <c r="A937">
        <v>936</v>
      </c>
      <c r="B937" t="s">
        <v>4871</v>
      </c>
      <c r="C937" t="s">
        <v>4872</v>
      </c>
      <c r="D937" t="s">
        <v>4873</v>
      </c>
      <c r="E937" t="s">
        <v>4874</v>
      </c>
      <c r="F937" t="s">
        <v>4875</v>
      </c>
      <c r="G937">
        <v>50</v>
      </c>
      <c r="H937" t="s">
        <v>961</v>
      </c>
      <c r="I937">
        <v>2022</v>
      </c>
      <c r="J937">
        <v>2022</v>
      </c>
      <c r="K937">
        <v>2</v>
      </c>
      <c r="L937">
        <v>50.7</v>
      </c>
      <c r="M937" t="s">
        <v>300</v>
      </c>
      <c r="N937">
        <v>50</v>
      </c>
      <c r="O937">
        <v>85.52</v>
      </c>
      <c r="P937" t="s">
        <v>196</v>
      </c>
      <c r="Q937">
        <v>2</v>
      </c>
      <c r="R937">
        <v>81.349999999999994</v>
      </c>
      <c r="S937" t="s">
        <v>214</v>
      </c>
      <c r="T937">
        <v>2</v>
      </c>
      <c r="U937">
        <v>91.98</v>
      </c>
      <c r="V937" t="s">
        <v>98</v>
      </c>
      <c r="W937">
        <v>50</v>
      </c>
      <c r="X937">
        <v>85.54</v>
      </c>
      <c r="Y937" t="s">
        <v>196</v>
      </c>
      <c r="Z937">
        <v>2</v>
      </c>
      <c r="AA937">
        <v>81.349999999999994</v>
      </c>
      <c r="AB937" t="s">
        <v>214</v>
      </c>
      <c r="AC937">
        <v>2</v>
      </c>
      <c r="AD937">
        <v>91.99</v>
      </c>
      <c r="AE937" t="s">
        <v>98</v>
      </c>
    </row>
    <row r="938" spans="1:31">
      <c r="A938">
        <v>937</v>
      </c>
      <c r="B938" t="s">
        <v>4876</v>
      </c>
      <c r="C938" t="s">
        <v>4877</v>
      </c>
      <c r="D938" t="s">
        <v>4878</v>
      </c>
      <c r="E938" t="s">
        <v>4879</v>
      </c>
      <c r="F938" t="s">
        <v>2153</v>
      </c>
      <c r="G938">
        <v>50</v>
      </c>
      <c r="H938" t="s">
        <v>961</v>
      </c>
      <c r="I938">
        <v>2022</v>
      </c>
      <c r="J938">
        <v>2024</v>
      </c>
      <c r="K938">
        <v>2</v>
      </c>
      <c r="L938">
        <v>50.7</v>
      </c>
      <c r="M938" t="s">
        <v>300</v>
      </c>
      <c r="N938">
        <v>50</v>
      </c>
      <c r="O938">
        <v>85.52</v>
      </c>
      <c r="P938" t="s">
        <v>196</v>
      </c>
      <c r="Q938">
        <v>1</v>
      </c>
      <c r="R938">
        <v>62.97</v>
      </c>
      <c r="S938" t="s">
        <v>197</v>
      </c>
      <c r="T938">
        <v>1</v>
      </c>
      <c r="U938">
        <v>85.52</v>
      </c>
      <c r="V938" t="s">
        <v>196</v>
      </c>
      <c r="W938">
        <v>50</v>
      </c>
      <c r="X938">
        <v>85.54</v>
      </c>
      <c r="Y938" t="s">
        <v>196</v>
      </c>
      <c r="Z938">
        <v>1</v>
      </c>
      <c r="AA938">
        <v>62.97</v>
      </c>
      <c r="AB938" t="s">
        <v>197</v>
      </c>
      <c r="AC938">
        <v>1</v>
      </c>
      <c r="AD938">
        <v>85.52</v>
      </c>
      <c r="AE938" t="s">
        <v>196</v>
      </c>
    </row>
    <row r="939" spans="1:31">
      <c r="A939">
        <v>938</v>
      </c>
      <c r="B939" t="s">
        <v>4880</v>
      </c>
      <c r="C939" t="s">
        <v>4881</v>
      </c>
      <c r="D939" t="s">
        <v>4882</v>
      </c>
      <c r="E939" t="s">
        <v>4883</v>
      </c>
      <c r="F939" t="s">
        <v>4884</v>
      </c>
      <c r="G939">
        <v>50</v>
      </c>
      <c r="H939" t="s">
        <v>961</v>
      </c>
      <c r="I939">
        <v>2019</v>
      </c>
      <c r="J939">
        <v>2022</v>
      </c>
      <c r="K939">
        <v>7</v>
      </c>
      <c r="L939">
        <v>85.02</v>
      </c>
      <c r="M939" t="s">
        <v>235</v>
      </c>
      <c r="N939">
        <v>50</v>
      </c>
      <c r="O939">
        <v>85.52</v>
      </c>
      <c r="P939" t="s">
        <v>196</v>
      </c>
      <c r="Q939">
        <v>2</v>
      </c>
      <c r="R939">
        <v>81.349999999999994</v>
      </c>
      <c r="S939" t="s">
        <v>214</v>
      </c>
      <c r="T939">
        <v>2</v>
      </c>
      <c r="U939">
        <v>91.98</v>
      </c>
      <c r="V939" t="s">
        <v>98</v>
      </c>
      <c r="W939">
        <v>50</v>
      </c>
      <c r="X939">
        <v>85.54</v>
      </c>
      <c r="Y939" t="s">
        <v>196</v>
      </c>
      <c r="Z939">
        <v>2</v>
      </c>
      <c r="AA939">
        <v>81.349999999999994</v>
      </c>
      <c r="AB939" t="s">
        <v>214</v>
      </c>
      <c r="AC939">
        <v>2</v>
      </c>
      <c r="AD939">
        <v>91.99</v>
      </c>
      <c r="AE939" t="s">
        <v>98</v>
      </c>
    </row>
    <row r="940" spans="1:31">
      <c r="A940">
        <v>939</v>
      </c>
      <c r="B940" t="s">
        <v>4885</v>
      </c>
      <c r="C940" t="s">
        <v>4886</v>
      </c>
      <c r="D940" t="s">
        <v>4887</v>
      </c>
      <c r="E940" t="s">
        <v>4888</v>
      </c>
      <c r="F940" t="s">
        <v>4889</v>
      </c>
      <c r="G940">
        <v>50</v>
      </c>
      <c r="H940" t="s">
        <v>27882</v>
      </c>
      <c r="I940">
        <v>2020</v>
      </c>
      <c r="J940">
        <v>2020</v>
      </c>
      <c r="K940">
        <v>6</v>
      </c>
      <c r="L940">
        <v>81.52</v>
      </c>
      <c r="M940" t="s">
        <v>125</v>
      </c>
      <c r="N940">
        <v>50</v>
      </c>
      <c r="O940">
        <v>85.52</v>
      </c>
      <c r="P940" t="s">
        <v>196</v>
      </c>
      <c r="Q940">
        <v>1</v>
      </c>
      <c r="R940">
        <v>62.97</v>
      </c>
      <c r="S940" t="s">
        <v>197</v>
      </c>
      <c r="T940">
        <v>1</v>
      </c>
      <c r="U940">
        <v>85.52</v>
      </c>
      <c r="V940" t="s">
        <v>196</v>
      </c>
      <c r="W940">
        <v>50</v>
      </c>
      <c r="X940">
        <v>85.54</v>
      </c>
      <c r="Y940" t="s">
        <v>196</v>
      </c>
      <c r="Z940">
        <v>1</v>
      </c>
      <c r="AA940">
        <v>62.97</v>
      </c>
      <c r="AB940" t="s">
        <v>197</v>
      </c>
      <c r="AC940">
        <v>1</v>
      </c>
      <c r="AD940">
        <v>85.52</v>
      </c>
      <c r="AE940" t="s">
        <v>196</v>
      </c>
    </row>
    <row r="941" spans="1:31">
      <c r="A941">
        <v>940</v>
      </c>
      <c r="B941" t="s">
        <v>4890</v>
      </c>
      <c r="C941" t="s">
        <v>4891</v>
      </c>
      <c r="D941" t="s">
        <v>4892</v>
      </c>
      <c r="E941" t="s">
        <v>4893</v>
      </c>
      <c r="F941" t="s">
        <v>4894</v>
      </c>
      <c r="G941">
        <v>50</v>
      </c>
      <c r="H941" t="s">
        <v>27883</v>
      </c>
      <c r="I941">
        <v>2019</v>
      </c>
      <c r="J941">
        <v>2023</v>
      </c>
      <c r="K941">
        <v>11</v>
      </c>
      <c r="L941">
        <v>93.06</v>
      </c>
      <c r="M941" t="s">
        <v>74</v>
      </c>
      <c r="N941">
        <v>50</v>
      </c>
      <c r="O941">
        <v>85.52</v>
      </c>
      <c r="P941" t="s">
        <v>196</v>
      </c>
      <c r="Q941">
        <v>3</v>
      </c>
      <c r="R941">
        <v>89.22</v>
      </c>
      <c r="S941" t="s">
        <v>62</v>
      </c>
      <c r="T941">
        <v>1</v>
      </c>
      <c r="U941">
        <v>85.52</v>
      </c>
      <c r="V941" t="s">
        <v>196</v>
      </c>
      <c r="W941">
        <v>49</v>
      </c>
      <c r="X941">
        <v>85.29</v>
      </c>
      <c r="Y941" t="s">
        <v>235</v>
      </c>
      <c r="Z941">
        <v>3</v>
      </c>
      <c r="AA941">
        <v>89.24</v>
      </c>
      <c r="AB941" t="s">
        <v>62</v>
      </c>
      <c r="AC941">
        <v>1</v>
      </c>
      <c r="AD941">
        <v>85.52</v>
      </c>
      <c r="AE941" t="s">
        <v>196</v>
      </c>
    </row>
    <row r="942" spans="1:31">
      <c r="A942">
        <v>941</v>
      </c>
      <c r="B942" t="s">
        <v>4895</v>
      </c>
      <c r="C942" t="s">
        <v>4896</v>
      </c>
      <c r="D942" t="s">
        <v>4897</v>
      </c>
      <c r="E942" t="s">
        <v>4898</v>
      </c>
      <c r="F942" t="s">
        <v>4899</v>
      </c>
      <c r="G942">
        <v>50</v>
      </c>
      <c r="H942" t="s">
        <v>27884</v>
      </c>
      <c r="I942">
        <v>2019</v>
      </c>
      <c r="J942">
        <v>2024</v>
      </c>
      <c r="K942">
        <v>40</v>
      </c>
      <c r="L942">
        <v>99.61</v>
      </c>
      <c r="M942" t="s">
        <v>16</v>
      </c>
      <c r="N942">
        <v>50</v>
      </c>
      <c r="O942">
        <v>85.52</v>
      </c>
      <c r="P942" t="s">
        <v>196</v>
      </c>
      <c r="Q942">
        <v>4</v>
      </c>
      <c r="R942">
        <v>93.83</v>
      </c>
      <c r="S942" t="s">
        <v>50</v>
      </c>
      <c r="T942">
        <v>0</v>
      </c>
      <c r="U942">
        <v>66.59</v>
      </c>
      <c r="V942" t="s">
        <v>382</v>
      </c>
      <c r="W942">
        <v>50</v>
      </c>
      <c r="X942">
        <v>85.54</v>
      </c>
      <c r="Y942" t="s">
        <v>196</v>
      </c>
      <c r="Z942">
        <v>4</v>
      </c>
      <c r="AA942">
        <v>93.83</v>
      </c>
      <c r="AB942" t="s">
        <v>50</v>
      </c>
      <c r="AC942">
        <v>0</v>
      </c>
      <c r="AD942">
        <v>66.64</v>
      </c>
      <c r="AE942" t="s">
        <v>382</v>
      </c>
    </row>
    <row r="943" spans="1:31">
      <c r="A943">
        <v>942</v>
      </c>
      <c r="B943" t="s">
        <v>4900</v>
      </c>
      <c r="C943" t="s">
        <v>4901</v>
      </c>
      <c r="D943" t="s">
        <v>4902</v>
      </c>
      <c r="E943" t="s">
        <v>4903</v>
      </c>
      <c r="F943" t="s">
        <v>4904</v>
      </c>
      <c r="G943">
        <v>50</v>
      </c>
      <c r="H943" t="s">
        <v>1215</v>
      </c>
      <c r="I943">
        <v>2021</v>
      </c>
      <c r="J943">
        <v>2024</v>
      </c>
      <c r="K943">
        <v>4</v>
      </c>
      <c r="L943">
        <v>71.010000000000005</v>
      </c>
      <c r="M943" t="s">
        <v>180</v>
      </c>
      <c r="N943">
        <v>50</v>
      </c>
      <c r="O943">
        <v>85.52</v>
      </c>
      <c r="P943" t="s">
        <v>196</v>
      </c>
      <c r="Q943">
        <v>2</v>
      </c>
      <c r="R943">
        <v>81.349999999999994</v>
      </c>
      <c r="S943" t="s">
        <v>214</v>
      </c>
      <c r="T943">
        <v>2</v>
      </c>
      <c r="U943">
        <v>91.98</v>
      </c>
      <c r="V943" t="s">
        <v>98</v>
      </c>
      <c r="W943">
        <v>50</v>
      </c>
      <c r="X943">
        <v>85.54</v>
      </c>
      <c r="Y943" t="s">
        <v>196</v>
      </c>
      <c r="Z943">
        <v>2</v>
      </c>
      <c r="AA943">
        <v>81.349999999999994</v>
      </c>
      <c r="AB943" t="s">
        <v>214</v>
      </c>
      <c r="AC943">
        <v>2</v>
      </c>
      <c r="AD943">
        <v>91.99</v>
      </c>
      <c r="AE943" t="s">
        <v>98</v>
      </c>
    </row>
    <row r="944" spans="1:31">
      <c r="A944">
        <v>943</v>
      </c>
      <c r="B944" t="s">
        <v>4905</v>
      </c>
      <c r="C944" t="s">
        <v>4906</v>
      </c>
      <c r="D944" t="s">
        <v>4907</v>
      </c>
      <c r="E944" t="s">
        <v>2054</v>
      </c>
      <c r="F944" t="s">
        <v>1777</v>
      </c>
      <c r="G944">
        <v>50</v>
      </c>
      <c r="H944" t="s">
        <v>27885</v>
      </c>
      <c r="I944">
        <v>2020</v>
      </c>
      <c r="J944">
        <v>2024</v>
      </c>
      <c r="K944">
        <v>5</v>
      </c>
      <c r="L944">
        <v>77</v>
      </c>
      <c r="M944" t="s">
        <v>80</v>
      </c>
      <c r="N944">
        <v>50</v>
      </c>
      <c r="O944">
        <v>85.52</v>
      </c>
      <c r="P944" t="s">
        <v>196</v>
      </c>
      <c r="Q944">
        <v>4</v>
      </c>
      <c r="R944">
        <v>93.83</v>
      </c>
      <c r="S944" t="s">
        <v>50</v>
      </c>
      <c r="T944">
        <v>2</v>
      </c>
      <c r="U944">
        <v>91.98</v>
      </c>
      <c r="V944" t="s">
        <v>98</v>
      </c>
      <c r="W944">
        <v>50</v>
      </c>
      <c r="X944">
        <v>85.54</v>
      </c>
      <c r="Y944" t="s">
        <v>196</v>
      </c>
      <c r="Z944">
        <v>4</v>
      </c>
      <c r="AA944">
        <v>93.83</v>
      </c>
      <c r="AB944" t="s">
        <v>50</v>
      </c>
      <c r="AC944">
        <v>2</v>
      </c>
      <c r="AD944">
        <v>91.99</v>
      </c>
      <c r="AE944" t="s">
        <v>98</v>
      </c>
    </row>
    <row r="945" spans="1:31">
      <c r="A945">
        <v>944</v>
      </c>
      <c r="B945" t="s">
        <v>4908</v>
      </c>
      <c r="C945" t="s">
        <v>4909</v>
      </c>
      <c r="D945" t="s">
        <v>4910</v>
      </c>
      <c r="E945" t="s">
        <v>4911</v>
      </c>
      <c r="F945" t="s">
        <v>4124</v>
      </c>
      <c r="G945">
        <v>50</v>
      </c>
      <c r="H945" t="s">
        <v>1215</v>
      </c>
      <c r="I945">
        <v>2021</v>
      </c>
      <c r="J945">
        <v>2023</v>
      </c>
      <c r="K945">
        <v>3</v>
      </c>
      <c r="L945">
        <v>62.47</v>
      </c>
      <c r="M945" t="s">
        <v>63</v>
      </c>
      <c r="N945">
        <v>50</v>
      </c>
      <c r="O945">
        <v>85.52</v>
      </c>
      <c r="P945" t="s">
        <v>196</v>
      </c>
      <c r="Q945">
        <v>2</v>
      </c>
      <c r="R945">
        <v>81.349999999999994</v>
      </c>
      <c r="S945" t="s">
        <v>214</v>
      </c>
      <c r="T945">
        <v>1</v>
      </c>
      <c r="U945">
        <v>85.52</v>
      </c>
      <c r="V945" t="s">
        <v>196</v>
      </c>
      <c r="W945">
        <v>50</v>
      </c>
      <c r="X945">
        <v>85.54</v>
      </c>
      <c r="Y945" t="s">
        <v>196</v>
      </c>
      <c r="Z945">
        <v>2</v>
      </c>
      <c r="AA945">
        <v>81.349999999999994</v>
      </c>
      <c r="AB945" t="s">
        <v>214</v>
      </c>
      <c r="AC945">
        <v>1</v>
      </c>
      <c r="AD945">
        <v>85.52</v>
      </c>
      <c r="AE945" t="s">
        <v>196</v>
      </c>
    </row>
    <row r="946" spans="1:31">
      <c r="A946">
        <v>945</v>
      </c>
      <c r="B946" t="s">
        <v>4912</v>
      </c>
      <c r="C946" t="s">
        <v>4913</v>
      </c>
      <c r="D946" t="s">
        <v>4914</v>
      </c>
      <c r="E946" t="s">
        <v>4915</v>
      </c>
      <c r="F946" t="s">
        <v>4916</v>
      </c>
      <c r="G946">
        <v>50</v>
      </c>
      <c r="H946" t="s">
        <v>27886</v>
      </c>
      <c r="I946">
        <v>2021</v>
      </c>
      <c r="J946">
        <v>2024</v>
      </c>
      <c r="K946">
        <v>10</v>
      </c>
      <c r="L946">
        <v>91.54</v>
      </c>
      <c r="M946" t="s">
        <v>98</v>
      </c>
      <c r="N946">
        <v>50</v>
      </c>
      <c r="O946">
        <v>85.52</v>
      </c>
      <c r="P946" t="s">
        <v>196</v>
      </c>
      <c r="Q946">
        <v>4</v>
      </c>
      <c r="R946">
        <v>93.83</v>
      </c>
      <c r="S946" t="s">
        <v>50</v>
      </c>
      <c r="T946">
        <v>3</v>
      </c>
      <c r="U946">
        <v>95.19</v>
      </c>
      <c r="V946" t="s">
        <v>49</v>
      </c>
      <c r="W946">
        <v>50</v>
      </c>
      <c r="X946">
        <v>85.54</v>
      </c>
      <c r="Y946" t="s">
        <v>196</v>
      </c>
      <c r="Z946">
        <v>4</v>
      </c>
      <c r="AA946">
        <v>93.83</v>
      </c>
      <c r="AB946" t="s">
        <v>50</v>
      </c>
      <c r="AC946">
        <v>3</v>
      </c>
      <c r="AD946">
        <v>95.23</v>
      </c>
      <c r="AE946" t="s">
        <v>49</v>
      </c>
    </row>
    <row r="947" spans="1:31">
      <c r="A947">
        <v>946</v>
      </c>
      <c r="B947" t="s">
        <v>4917</v>
      </c>
      <c r="C947" t="s">
        <v>4918</v>
      </c>
      <c r="D947" t="s">
        <v>4919</v>
      </c>
      <c r="E947" t="s">
        <v>4920</v>
      </c>
      <c r="F947" t="s">
        <v>4921</v>
      </c>
      <c r="G947">
        <v>50</v>
      </c>
      <c r="H947" t="s">
        <v>27887</v>
      </c>
      <c r="I947">
        <v>2022</v>
      </c>
      <c r="J947">
        <v>2024</v>
      </c>
      <c r="K947">
        <v>2</v>
      </c>
      <c r="L947">
        <v>50.7</v>
      </c>
      <c r="M947" t="s">
        <v>300</v>
      </c>
      <c r="N947">
        <v>50</v>
      </c>
      <c r="O947">
        <v>85.52</v>
      </c>
      <c r="P947" t="s">
        <v>196</v>
      </c>
      <c r="Q947">
        <v>1</v>
      </c>
      <c r="R947">
        <v>62.97</v>
      </c>
      <c r="S947" t="s">
        <v>197</v>
      </c>
      <c r="T947">
        <v>1</v>
      </c>
      <c r="U947">
        <v>85.52</v>
      </c>
      <c r="V947" t="s">
        <v>196</v>
      </c>
      <c r="W947">
        <v>50</v>
      </c>
      <c r="X947">
        <v>85.54</v>
      </c>
      <c r="Y947" t="s">
        <v>196</v>
      </c>
      <c r="Z947">
        <v>1</v>
      </c>
      <c r="AA947">
        <v>62.97</v>
      </c>
      <c r="AB947" t="s">
        <v>197</v>
      </c>
      <c r="AC947">
        <v>1</v>
      </c>
      <c r="AD947">
        <v>85.52</v>
      </c>
      <c r="AE947" t="s">
        <v>196</v>
      </c>
    </row>
    <row r="948" spans="1:31">
      <c r="A948">
        <v>947</v>
      </c>
      <c r="B948" t="s">
        <v>912</v>
      </c>
      <c r="C948" t="s">
        <v>913</v>
      </c>
      <c r="D948" t="s">
        <v>914</v>
      </c>
      <c r="E948" t="s">
        <v>915</v>
      </c>
      <c r="F948" t="s">
        <v>916</v>
      </c>
      <c r="G948">
        <v>49</v>
      </c>
      <c r="H948" t="s">
        <v>27334</v>
      </c>
      <c r="I948">
        <v>2019</v>
      </c>
      <c r="J948">
        <v>2024</v>
      </c>
      <c r="K948">
        <v>5</v>
      </c>
      <c r="L948">
        <v>77</v>
      </c>
      <c r="M948" t="s">
        <v>80</v>
      </c>
      <c r="N948">
        <v>50</v>
      </c>
      <c r="O948">
        <v>85.52</v>
      </c>
      <c r="P948" t="s">
        <v>196</v>
      </c>
      <c r="Q948">
        <v>3</v>
      </c>
      <c r="R948">
        <v>89.22</v>
      </c>
      <c r="S948" t="s">
        <v>62</v>
      </c>
      <c r="T948">
        <v>1</v>
      </c>
      <c r="U948">
        <v>85.52</v>
      </c>
      <c r="V948" t="s">
        <v>196</v>
      </c>
      <c r="W948">
        <v>50</v>
      </c>
      <c r="X948">
        <v>85.54</v>
      </c>
      <c r="Y948" t="s">
        <v>196</v>
      </c>
      <c r="Z948">
        <v>3</v>
      </c>
      <c r="AA948">
        <v>89.24</v>
      </c>
      <c r="AB948" t="s">
        <v>62</v>
      </c>
      <c r="AC948">
        <v>1</v>
      </c>
      <c r="AD948">
        <v>85.52</v>
      </c>
      <c r="AE948" t="s">
        <v>196</v>
      </c>
    </row>
    <row r="949" spans="1:31">
      <c r="A949">
        <v>948</v>
      </c>
      <c r="B949" t="s">
        <v>4922</v>
      </c>
      <c r="C949" t="s">
        <v>4923</v>
      </c>
      <c r="D949" t="s">
        <v>4924</v>
      </c>
      <c r="E949" t="s">
        <v>4925</v>
      </c>
      <c r="F949" t="s">
        <v>4926</v>
      </c>
      <c r="G949">
        <v>49</v>
      </c>
      <c r="H949" t="s">
        <v>27888</v>
      </c>
      <c r="I949">
        <v>2021</v>
      </c>
      <c r="J949">
        <v>2024</v>
      </c>
      <c r="K949">
        <v>9</v>
      </c>
      <c r="L949">
        <v>89.83</v>
      </c>
      <c r="M949" t="s">
        <v>86</v>
      </c>
      <c r="N949">
        <v>49</v>
      </c>
      <c r="O949">
        <v>85.27</v>
      </c>
      <c r="P949" t="s">
        <v>235</v>
      </c>
      <c r="Q949">
        <v>5</v>
      </c>
      <c r="R949">
        <v>96.02</v>
      </c>
      <c r="S949" t="s">
        <v>97</v>
      </c>
      <c r="T949">
        <v>2</v>
      </c>
      <c r="U949">
        <v>91.98</v>
      </c>
      <c r="V949" t="s">
        <v>98</v>
      </c>
      <c r="W949">
        <v>49</v>
      </c>
      <c r="X949">
        <v>85.29</v>
      </c>
      <c r="Y949" t="s">
        <v>235</v>
      </c>
      <c r="Z949">
        <v>5</v>
      </c>
      <c r="AA949">
        <v>96.03</v>
      </c>
      <c r="AB949" t="s">
        <v>97</v>
      </c>
      <c r="AC949">
        <v>2</v>
      </c>
      <c r="AD949">
        <v>91.99</v>
      </c>
      <c r="AE949" t="s">
        <v>98</v>
      </c>
    </row>
    <row r="950" spans="1:31">
      <c r="A950">
        <v>949</v>
      </c>
      <c r="B950" t="s">
        <v>4927</v>
      </c>
      <c r="C950" t="s">
        <v>4928</v>
      </c>
      <c r="D950" t="s">
        <v>4929</v>
      </c>
      <c r="E950" t="s">
        <v>4930</v>
      </c>
      <c r="F950" t="s">
        <v>73</v>
      </c>
      <c r="G950">
        <v>49</v>
      </c>
      <c r="H950" t="s">
        <v>27889</v>
      </c>
      <c r="I950">
        <v>2021</v>
      </c>
      <c r="J950">
        <v>2023</v>
      </c>
      <c r="K950">
        <v>10</v>
      </c>
      <c r="L950">
        <v>91.54</v>
      </c>
      <c r="M950" t="s">
        <v>98</v>
      </c>
      <c r="N950">
        <v>49</v>
      </c>
      <c r="O950">
        <v>85.27</v>
      </c>
      <c r="P950" t="s">
        <v>235</v>
      </c>
      <c r="Q950">
        <v>4</v>
      </c>
      <c r="R950">
        <v>93.83</v>
      </c>
      <c r="S950" t="s">
        <v>50</v>
      </c>
      <c r="T950">
        <v>3</v>
      </c>
      <c r="U950">
        <v>95.19</v>
      </c>
      <c r="V950" t="s">
        <v>49</v>
      </c>
      <c r="W950">
        <v>49</v>
      </c>
      <c r="X950">
        <v>85.29</v>
      </c>
      <c r="Y950" t="s">
        <v>235</v>
      </c>
      <c r="Z950">
        <v>4</v>
      </c>
      <c r="AA950">
        <v>93.83</v>
      </c>
      <c r="AB950" t="s">
        <v>50</v>
      </c>
      <c r="AC950">
        <v>3</v>
      </c>
      <c r="AD950">
        <v>95.23</v>
      </c>
      <c r="AE950" t="s">
        <v>49</v>
      </c>
    </row>
    <row r="951" spans="1:31">
      <c r="A951">
        <v>950</v>
      </c>
      <c r="B951" t="s">
        <v>4931</v>
      </c>
      <c r="C951" t="s">
        <v>4932</v>
      </c>
      <c r="D951" t="s">
        <v>4933</v>
      </c>
      <c r="E951" t="s">
        <v>4934</v>
      </c>
      <c r="F951" t="s">
        <v>4935</v>
      </c>
      <c r="G951">
        <v>49</v>
      </c>
      <c r="H951" t="s">
        <v>27890</v>
      </c>
      <c r="I951">
        <v>2019</v>
      </c>
      <c r="J951">
        <v>2023</v>
      </c>
      <c r="K951">
        <v>5</v>
      </c>
      <c r="L951">
        <v>77</v>
      </c>
      <c r="M951" t="s">
        <v>80</v>
      </c>
      <c r="N951">
        <v>49</v>
      </c>
      <c r="O951">
        <v>85.27</v>
      </c>
      <c r="P951" t="s">
        <v>235</v>
      </c>
      <c r="Q951">
        <v>2</v>
      </c>
      <c r="R951">
        <v>81.349999999999994</v>
      </c>
      <c r="S951" t="s">
        <v>214</v>
      </c>
      <c r="T951">
        <v>1</v>
      </c>
      <c r="U951">
        <v>85.52</v>
      </c>
      <c r="V951" t="s">
        <v>196</v>
      </c>
      <c r="W951">
        <v>49</v>
      </c>
      <c r="X951">
        <v>85.29</v>
      </c>
      <c r="Y951" t="s">
        <v>235</v>
      </c>
      <c r="Z951">
        <v>2</v>
      </c>
      <c r="AA951">
        <v>81.349999999999994</v>
      </c>
      <c r="AB951" t="s">
        <v>214</v>
      </c>
      <c r="AC951">
        <v>1</v>
      </c>
      <c r="AD951">
        <v>85.52</v>
      </c>
      <c r="AE951" t="s">
        <v>196</v>
      </c>
    </row>
    <row r="952" spans="1:31">
      <c r="A952">
        <v>951</v>
      </c>
      <c r="B952" t="s">
        <v>4936</v>
      </c>
      <c r="C952" t="s">
        <v>4937</v>
      </c>
      <c r="D952" t="s">
        <v>4938</v>
      </c>
      <c r="E952" t="s">
        <v>4939</v>
      </c>
      <c r="F952" t="s">
        <v>3522</v>
      </c>
      <c r="G952">
        <v>49</v>
      </c>
      <c r="H952" t="s">
        <v>27891</v>
      </c>
      <c r="I952">
        <v>2020</v>
      </c>
      <c r="J952">
        <v>2023</v>
      </c>
      <c r="K952">
        <v>5</v>
      </c>
      <c r="L952">
        <v>77</v>
      </c>
      <c r="M952" t="s">
        <v>80</v>
      </c>
      <c r="N952">
        <v>49</v>
      </c>
      <c r="O952">
        <v>85.27</v>
      </c>
      <c r="P952" t="s">
        <v>235</v>
      </c>
      <c r="Q952">
        <v>3</v>
      </c>
      <c r="R952">
        <v>89.22</v>
      </c>
      <c r="S952" t="s">
        <v>62</v>
      </c>
      <c r="T952">
        <v>2</v>
      </c>
      <c r="U952">
        <v>91.98</v>
      </c>
      <c r="V952" t="s">
        <v>98</v>
      </c>
      <c r="W952">
        <v>49</v>
      </c>
      <c r="X952">
        <v>85.29</v>
      </c>
      <c r="Y952" t="s">
        <v>235</v>
      </c>
      <c r="Z952">
        <v>3</v>
      </c>
      <c r="AA952">
        <v>89.24</v>
      </c>
      <c r="AB952" t="s">
        <v>62</v>
      </c>
      <c r="AC952">
        <v>2</v>
      </c>
      <c r="AD952">
        <v>91.99</v>
      </c>
      <c r="AE952" t="s">
        <v>98</v>
      </c>
    </row>
    <row r="953" spans="1:31">
      <c r="A953">
        <v>952</v>
      </c>
      <c r="B953" t="s">
        <v>4940</v>
      </c>
      <c r="C953" t="s">
        <v>4941</v>
      </c>
      <c r="D953" t="s">
        <v>4942</v>
      </c>
      <c r="E953" t="s">
        <v>4943</v>
      </c>
      <c r="F953" t="s">
        <v>4944</v>
      </c>
      <c r="G953">
        <v>49</v>
      </c>
      <c r="H953" t="s">
        <v>27892</v>
      </c>
      <c r="I953">
        <v>2021</v>
      </c>
      <c r="J953">
        <v>2023</v>
      </c>
      <c r="K953">
        <v>4</v>
      </c>
      <c r="L953">
        <v>71.010000000000005</v>
      </c>
      <c r="M953" t="s">
        <v>180</v>
      </c>
      <c r="N953">
        <v>49</v>
      </c>
      <c r="O953">
        <v>85.27</v>
      </c>
      <c r="P953" t="s">
        <v>235</v>
      </c>
      <c r="Q953">
        <v>2</v>
      </c>
      <c r="R953">
        <v>81.349999999999994</v>
      </c>
      <c r="S953" t="s">
        <v>214</v>
      </c>
      <c r="T953">
        <v>1</v>
      </c>
      <c r="U953">
        <v>85.52</v>
      </c>
      <c r="V953" t="s">
        <v>196</v>
      </c>
      <c r="W953">
        <v>49</v>
      </c>
      <c r="X953">
        <v>85.29</v>
      </c>
      <c r="Y953" t="s">
        <v>235</v>
      </c>
      <c r="Z953">
        <v>2</v>
      </c>
      <c r="AA953">
        <v>81.349999999999994</v>
      </c>
      <c r="AB953" t="s">
        <v>214</v>
      </c>
      <c r="AC953">
        <v>1</v>
      </c>
      <c r="AD953">
        <v>85.52</v>
      </c>
      <c r="AE953" t="s">
        <v>196</v>
      </c>
    </row>
    <row r="954" spans="1:31">
      <c r="A954">
        <v>953</v>
      </c>
      <c r="B954" t="s">
        <v>4945</v>
      </c>
      <c r="C954" t="s">
        <v>4946</v>
      </c>
      <c r="D954" t="s">
        <v>4947</v>
      </c>
      <c r="E954" t="s">
        <v>4948</v>
      </c>
      <c r="F954" t="s">
        <v>1498</v>
      </c>
      <c r="G954">
        <v>49</v>
      </c>
      <c r="H954" t="s">
        <v>27893</v>
      </c>
      <c r="I954">
        <v>2021</v>
      </c>
      <c r="J954">
        <v>2021</v>
      </c>
      <c r="K954">
        <v>1</v>
      </c>
      <c r="L954">
        <v>32.119999999999997</v>
      </c>
      <c r="M954" t="s">
        <v>198</v>
      </c>
      <c r="N954">
        <v>49</v>
      </c>
      <c r="O954">
        <v>85.27</v>
      </c>
      <c r="P954" t="s">
        <v>235</v>
      </c>
      <c r="Q954">
        <v>1</v>
      </c>
      <c r="R954">
        <v>62.97</v>
      </c>
      <c r="S954" t="s">
        <v>197</v>
      </c>
      <c r="T954">
        <v>1</v>
      </c>
      <c r="U954">
        <v>85.52</v>
      </c>
      <c r="V954" t="s">
        <v>196</v>
      </c>
      <c r="W954">
        <v>49</v>
      </c>
      <c r="X954">
        <v>85.29</v>
      </c>
      <c r="Y954" t="s">
        <v>235</v>
      </c>
      <c r="Z954">
        <v>1</v>
      </c>
      <c r="AA954">
        <v>62.97</v>
      </c>
      <c r="AB954" t="s">
        <v>197</v>
      </c>
      <c r="AC954">
        <v>1</v>
      </c>
      <c r="AD954">
        <v>85.52</v>
      </c>
      <c r="AE954" t="s">
        <v>196</v>
      </c>
    </row>
    <row r="955" spans="1:31">
      <c r="A955">
        <v>954</v>
      </c>
      <c r="B955" t="s">
        <v>4949</v>
      </c>
      <c r="C955" t="s">
        <v>4950</v>
      </c>
      <c r="D955" t="s">
        <v>4951</v>
      </c>
      <c r="E955" t="s">
        <v>4952</v>
      </c>
      <c r="F955" t="s">
        <v>4953</v>
      </c>
      <c r="G955">
        <v>49</v>
      </c>
      <c r="H955" t="s">
        <v>27894</v>
      </c>
      <c r="I955">
        <v>2022</v>
      </c>
      <c r="J955">
        <v>2024</v>
      </c>
      <c r="K955">
        <v>10</v>
      </c>
      <c r="L955">
        <v>91.54</v>
      </c>
      <c r="M955" t="s">
        <v>98</v>
      </c>
      <c r="N955">
        <v>49</v>
      </c>
      <c r="O955">
        <v>85.27</v>
      </c>
      <c r="P955" t="s">
        <v>235</v>
      </c>
      <c r="Q955">
        <v>4</v>
      </c>
      <c r="R955">
        <v>93.83</v>
      </c>
      <c r="S955" t="s">
        <v>50</v>
      </c>
      <c r="T955">
        <v>2</v>
      </c>
      <c r="U955">
        <v>91.98</v>
      </c>
      <c r="V955" t="s">
        <v>98</v>
      </c>
      <c r="W955">
        <v>49</v>
      </c>
      <c r="X955">
        <v>85.29</v>
      </c>
      <c r="Y955" t="s">
        <v>235</v>
      </c>
      <c r="Z955">
        <v>4</v>
      </c>
      <c r="AA955">
        <v>93.83</v>
      </c>
      <c r="AB955" t="s">
        <v>50</v>
      </c>
      <c r="AC955">
        <v>2</v>
      </c>
      <c r="AD955">
        <v>91.99</v>
      </c>
      <c r="AE955" t="s">
        <v>98</v>
      </c>
    </row>
    <row r="956" spans="1:31">
      <c r="A956">
        <v>955</v>
      </c>
      <c r="B956" t="s">
        <v>4954</v>
      </c>
      <c r="C956" t="s">
        <v>4955</v>
      </c>
      <c r="D956" t="s">
        <v>4956</v>
      </c>
      <c r="E956" t="s">
        <v>207</v>
      </c>
      <c r="F956" t="s">
        <v>208</v>
      </c>
      <c r="G956">
        <v>49</v>
      </c>
      <c r="H956" t="s">
        <v>1215</v>
      </c>
      <c r="I956">
        <v>2019</v>
      </c>
      <c r="J956">
        <v>2024</v>
      </c>
      <c r="K956">
        <v>5</v>
      </c>
      <c r="L956">
        <v>77</v>
      </c>
      <c r="M956" t="s">
        <v>80</v>
      </c>
      <c r="N956">
        <v>49</v>
      </c>
      <c r="O956">
        <v>85.27</v>
      </c>
      <c r="P956" t="s">
        <v>235</v>
      </c>
      <c r="Q956">
        <v>3</v>
      </c>
      <c r="R956">
        <v>89.22</v>
      </c>
      <c r="S956" t="s">
        <v>62</v>
      </c>
      <c r="T956">
        <v>2</v>
      </c>
      <c r="U956">
        <v>91.98</v>
      </c>
      <c r="V956" t="s">
        <v>98</v>
      </c>
      <c r="W956">
        <v>49</v>
      </c>
      <c r="X956">
        <v>85.29</v>
      </c>
      <c r="Y956" t="s">
        <v>235</v>
      </c>
      <c r="Z956">
        <v>3</v>
      </c>
      <c r="AA956">
        <v>89.24</v>
      </c>
      <c r="AB956" t="s">
        <v>62</v>
      </c>
      <c r="AC956">
        <v>2</v>
      </c>
      <c r="AD956">
        <v>91.99</v>
      </c>
      <c r="AE956" t="s">
        <v>98</v>
      </c>
    </row>
    <row r="957" spans="1:31">
      <c r="A957">
        <v>956</v>
      </c>
      <c r="B957" t="s">
        <v>4957</v>
      </c>
      <c r="C957" t="s">
        <v>4958</v>
      </c>
      <c r="D957" t="s">
        <v>4959</v>
      </c>
      <c r="E957" t="s">
        <v>55</v>
      </c>
      <c r="F957" t="s">
        <v>56</v>
      </c>
      <c r="G957">
        <v>49</v>
      </c>
      <c r="H957" t="s">
        <v>961</v>
      </c>
      <c r="I957">
        <v>2023</v>
      </c>
      <c r="J957">
        <v>2024</v>
      </c>
      <c r="K957">
        <v>6</v>
      </c>
      <c r="L957">
        <v>81.52</v>
      </c>
      <c r="M957" t="s">
        <v>125</v>
      </c>
      <c r="N957">
        <v>49</v>
      </c>
      <c r="O957">
        <v>85.27</v>
      </c>
      <c r="P957" t="s">
        <v>235</v>
      </c>
      <c r="Q957">
        <v>2</v>
      </c>
      <c r="R957">
        <v>81.349999999999994</v>
      </c>
      <c r="S957" t="s">
        <v>214</v>
      </c>
      <c r="T957">
        <v>1</v>
      </c>
      <c r="U957">
        <v>85.52</v>
      </c>
      <c r="V957" t="s">
        <v>196</v>
      </c>
      <c r="W957">
        <v>49</v>
      </c>
      <c r="X957">
        <v>85.29</v>
      </c>
      <c r="Y957" t="s">
        <v>235</v>
      </c>
      <c r="Z957">
        <v>2</v>
      </c>
      <c r="AA957">
        <v>81.349999999999994</v>
      </c>
      <c r="AB957" t="s">
        <v>214</v>
      </c>
      <c r="AC957">
        <v>1</v>
      </c>
      <c r="AD957">
        <v>85.52</v>
      </c>
      <c r="AE957" t="s">
        <v>196</v>
      </c>
    </row>
    <row r="958" spans="1:31">
      <c r="A958">
        <v>957</v>
      </c>
      <c r="B958" t="s">
        <v>4960</v>
      </c>
      <c r="C958" t="s">
        <v>4961</v>
      </c>
      <c r="D958" t="s">
        <v>4962</v>
      </c>
      <c r="E958" t="s">
        <v>4963</v>
      </c>
      <c r="F958" t="s">
        <v>4964</v>
      </c>
      <c r="G958">
        <v>49</v>
      </c>
      <c r="H958" t="s">
        <v>27895</v>
      </c>
      <c r="I958">
        <v>2023</v>
      </c>
      <c r="J958">
        <v>2023</v>
      </c>
      <c r="K958">
        <v>1</v>
      </c>
      <c r="L958">
        <v>32.119999999999997</v>
      </c>
      <c r="M958" t="s">
        <v>198</v>
      </c>
      <c r="N958">
        <v>49</v>
      </c>
      <c r="O958">
        <v>85.27</v>
      </c>
      <c r="P958" t="s">
        <v>235</v>
      </c>
      <c r="Q958">
        <v>1</v>
      </c>
      <c r="R958">
        <v>62.97</v>
      </c>
      <c r="S958" t="s">
        <v>197</v>
      </c>
      <c r="T958">
        <v>1</v>
      </c>
      <c r="U958">
        <v>85.52</v>
      </c>
      <c r="V958" t="s">
        <v>196</v>
      </c>
      <c r="W958">
        <v>49</v>
      </c>
      <c r="X958">
        <v>85.29</v>
      </c>
      <c r="Y958" t="s">
        <v>235</v>
      </c>
      <c r="Z958">
        <v>1</v>
      </c>
      <c r="AA958">
        <v>62.97</v>
      </c>
      <c r="AB958" t="s">
        <v>197</v>
      </c>
      <c r="AC958">
        <v>1</v>
      </c>
      <c r="AD958">
        <v>85.52</v>
      </c>
      <c r="AE958" t="s">
        <v>196</v>
      </c>
    </row>
    <row r="959" spans="1:31">
      <c r="A959">
        <v>958</v>
      </c>
      <c r="B959" t="s">
        <v>4965</v>
      </c>
      <c r="C959" t="s">
        <v>4966</v>
      </c>
      <c r="D959" t="s">
        <v>4967</v>
      </c>
      <c r="E959" t="s">
        <v>1105</v>
      </c>
      <c r="F959" t="s">
        <v>1106</v>
      </c>
      <c r="G959">
        <v>49</v>
      </c>
      <c r="H959" t="s">
        <v>961</v>
      </c>
      <c r="I959">
        <v>2020</v>
      </c>
      <c r="J959">
        <v>2024</v>
      </c>
      <c r="K959">
        <v>2</v>
      </c>
      <c r="L959">
        <v>50.7</v>
      </c>
      <c r="M959" t="s">
        <v>300</v>
      </c>
      <c r="N959">
        <v>49</v>
      </c>
      <c r="O959">
        <v>85.27</v>
      </c>
      <c r="P959" t="s">
        <v>235</v>
      </c>
      <c r="Q959">
        <v>2</v>
      </c>
      <c r="R959">
        <v>81.349999999999994</v>
      </c>
      <c r="S959" t="s">
        <v>214</v>
      </c>
      <c r="T959">
        <v>2</v>
      </c>
      <c r="U959">
        <v>91.98</v>
      </c>
      <c r="V959" t="s">
        <v>98</v>
      </c>
      <c r="W959">
        <v>49</v>
      </c>
      <c r="X959">
        <v>85.29</v>
      </c>
      <c r="Y959" t="s">
        <v>235</v>
      </c>
      <c r="Z959">
        <v>2</v>
      </c>
      <c r="AA959">
        <v>81.349999999999994</v>
      </c>
      <c r="AB959" t="s">
        <v>214</v>
      </c>
      <c r="AC959">
        <v>2</v>
      </c>
      <c r="AD959">
        <v>91.99</v>
      </c>
      <c r="AE959" t="s">
        <v>98</v>
      </c>
    </row>
    <row r="960" spans="1:31">
      <c r="A960">
        <v>959</v>
      </c>
      <c r="B960" t="s">
        <v>4968</v>
      </c>
      <c r="C960" t="s">
        <v>4969</v>
      </c>
      <c r="D960" t="s">
        <v>4970</v>
      </c>
      <c r="E960" t="s">
        <v>4971</v>
      </c>
      <c r="F960" t="s">
        <v>2635</v>
      </c>
      <c r="G960">
        <v>49</v>
      </c>
      <c r="H960" t="s">
        <v>27896</v>
      </c>
      <c r="I960">
        <v>2020</v>
      </c>
      <c r="J960">
        <v>2024</v>
      </c>
      <c r="K960">
        <v>5</v>
      </c>
      <c r="L960">
        <v>77</v>
      </c>
      <c r="M960" t="s">
        <v>80</v>
      </c>
      <c r="N960">
        <v>49</v>
      </c>
      <c r="O960">
        <v>85.27</v>
      </c>
      <c r="P960" t="s">
        <v>235</v>
      </c>
      <c r="Q960">
        <v>2</v>
      </c>
      <c r="R960">
        <v>81.349999999999994</v>
      </c>
      <c r="S960" t="s">
        <v>214</v>
      </c>
      <c r="T960">
        <v>2</v>
      </c>
      <c r="U960">
        <v>91.98</v>
      </c>
      <c r="V960" t="s">
        <v>98</v>
      </c>
      <c r="W960">
        <v>49</v>
      </c>
      <c r="X960">
        <v>85.29</v>
      </c>
      <c r="Y960" t="s">
        <v>235</v>
      </c>
      <c r="Z960">
        <v>2</v>
      </c>
      <c r="AA960">
        <v>81.349999999999994</v>
      </c>
      <c r="AB960" t="s">
        <v>214</v>
      </c>
      <c r="AC960">
        <v>2</v>
      </c>
      <c r="AD960">
        <v>91.99</v>
      </c>
      <c r="AE960" t="s">
        <v>98</v>
      </c>
    </row>
    <row r="961" spans="1:31">
      <c r="A961">
        <v>960</v>
      </c>
      <c r="B961" t="s">
        <v>4972</v>
      </c>
      <c r="C961" t="s">
        <v>4973</v>
      </c>
      <c r="D961" t="s">
        <v>4974</v>
      </c>
      <c r="E961" t="s">
        <v>2509</v>
      </c>
      <c r="F961" t="s">
        <v>2510</v>
      </c>
      <c r="G961">
        <v>48</v>
      </c>
      <c r="H961" t="s">
        <v>27897</v>
      </c>
      <c r="I961">
        <v>2019</v>
      </c>
      <c r="J961">
        <v>2019</v>
      </c>
      <c r="K961">
        <v>1</v>
      </c>
      <c r="L961">
        <v>32.119999999999997</v>
      </c>
      <c r="M961" t="s">
        <v>198</v>
      </c>
      <c r="N961">
        <v>48</v>
      </c>
      <c r="O961">
        <v>85.07</v>
      </c>
      <c r="P961" t="s">
        <v>235</v>
      </c>
      <c r="Q961">
        <v>1</v>
      </c>
      <c r="R961">
        <v>62.97</v>
      </c>
      <c r="S961" t="s">
        <v>197</v>
      </c>
      <c r="T961">
        <v>1</v>
      </c>
      <c r="U961">
        <v>85.52</v>
      </c>
      <c r="V961" t="s">
        <v>196</v>
      </c>
      <c r="W961">
        <v>48</v>
      </c>
      <c r="X961">
        <v>85.07</v>
      </c>
      <c r="Y961" t="s">
        <v>235</v>
      </c>
      <c r="Z961">
        <v>1</v>
      </c>
      <c r="AA961">
        <v>62.97</v>
      </c>
      <c r="AB961" t="s">
        <v>197</v>
      </c>
      <c r="AC961">
        <v>1</v>
      </c>
      <c r="AD961">
        <v>85.52</v>
      </c>
      <c r="AE961" t="s">
        <v>196</v>
      </c>
    </row>
    <row r="962" spans="1:31">
      <c r="A962">
        <v>961</v>
      </c>
      <c r="B962" t="s">
        <v>4975</v>
      </c>
      <c r="C962" t="s">
        <v>4976</v>
      </c>
      <c r="D962" t="s">
        <v>4977</v>
      </c>
      <c r="E962" t="s">
        <v>4978</v>
      </c>
      <c r="F962" t="s">
        <v>4979</v>
      </c>
      <c r="G962">
        <v>48</v>
      </c>
      <c r="H962" t="s">
        <v>27359</v>
      </c>
      <c r="I962">
        <v>2019</v>
      </c>
      <c r="J962">
        <v>2019</v>
      </c>
      <c r="K962">
        <v>1</v>
      </c>
      <c r="L962">
        <v>32.119999999999997</v>
      </c>
      <c r="M962" t="s">
        <v>198</v>
      </c>
      <c r="N962">
        <v>48</v>
      </c>
      <c r="O962">
        <v>85.07</v>
      </c>
      <c r="P962" t="s">
        <v>235</v>
      </c>
      <c r="Q962">
        <v>1</v>
      </c>
      <c r="R962">
        <v>62.97</v>
      </c>
      <c r="S962" t="s">
        <v>197</v>
      </c>
      <c r="T962">
        <v>1</v>
      </c>
      <c r="U962">
        <v>85.52</v>
      </c>
      <c r="V962" t="s">
        <v>196</v>
      </c>
      <c r="W962">
        <v>48</v>
      </c>
      <c r="X962">
        <v>85.07</v>
      </c>
      <c r="Y962" t="s">
        <v>235</v>
      </c>
      <c r="Z962">
        <v>1</v>
      </c>
      <c r="AA962">
        <v>62.97</v>
      </c>
      <c r="AB962" t="s">
        <v>197</v>
      </c>
      <c r="AC962">
        <v>1</v>
      </c>
      <c r="AD962">
        <v>85.52</v>
      </c>
      <c r="AE962" t="s">
        <v>196</v>
      </c>
    </row>
    <row r="963" spans="1:31">
      <c r="A963">
        <v>962</v>
      </c>
      <c r="B963" t="s">
        <v>4980</v>
      </c>
      <c r="C963" t="s">
        <v>4981</v>
      </c>
      <c r="D963" t="s">
        <v>4982</v>
      </c>
      <c r="E963" t="s">
        <v>4983</v>
      </c>
      <c r="F963" t="s">
        <v>4984</v>
      </c>
      <c r="G963">
        <v>48</v>
      </c>
      <c r="H963" t="s">
        <v>27898</v>
      </c>
      <c r="I963">
        <v>2019</v>
      </c>
      <c r="J963">
        <v>2022</v>
      </c>
      <c r="K963">
        <v>6</v>
      </c>
      <c r="L963">
        <v>81.52</v>
      </c>
      <c r="M963" t="s">
        <v>125</v>
      </c>
      <c r="N963">
        <v>48</v>
      </c>
      <c r="O963">
        <v>85.07</v>
      </c>
      <c r="P963" t="s">
        <v>235</v>
      </c>
      <c r="Q963">
        <v>5</v>
      </c>
      <c r="R963">
        <v>96.02</v>
      </c>
      <c r="S963" t="s">
        <v>97</v>
      </c>
      <c r="T963">
        <v>3</v>
      </c>
      <c r="U963">
        <v>95.19</v>
      </c>
      <c r="V963" t="s">
        <v>49</v>
      </c>
      <c r="W963">
        <v>48</v>
      </c>
      <c r="X963">
        <v>85.07</v>
      </c>
      <c r="Y963" t="s">
        <v>235</v>
      </c>
      <c r="Z963">
        <v>5</v>
      </c>
      <c r="AA963">
        <v>96.03</v>
      </c>
      <c r="AB963" t="s">
        <v>97</v>
      </c>
      <c r="AC963">
        <v>3</v>
      </c>
      <c r="AD963">
        <v>95.23</v>
      </c>
      <c r="AE963" t="s">
        <v>49</v>
      </c>
    </row>
    <row r="964" spans="1:31">
      <c r="A964">
        <v>963</v>
      </c>
      <c r="B964" t="s">
        <v>4985</v>
      </c>
      <c r="C964" t="s">
        <v>4986</v>
      </c>
      <c r="D964" t="s">
        <v>4987</v>
      </c>
      <c r="E964" t="s">
        <v>4988</v>
      </c>
      <c r="F964" t="s">
        <v>4989</v>
      </c>
      <c r="G964">
        <v>48</v>
      </c>
      <c r="H964" t="s">
        <v>961</v>
      </c>
      <c r="I964">
        <v>2020</v>
      </c>
      <c r="J964">
        <v>2023</v>
      </c>
      <c r="K964">
        <v>11</v>
      </c>
      <c r="L964">
        <v>93.06</v>
      </c>
      <c r="M964" t="s">
        <v>74</v>
      </c>
      <c r="N964">
        <v>48</v>
      </c>
      <c r="O964">
        <v>85.07</v>
      </c>
      <c r="P964" t="s">
        <v>235</v>
      </c>
      <c r="Q964">
        <v>4</v>
      </c>
      <c r="R964">
        <v>93.83</v>
      </c>
      <c r="S964" t="s">
        <v>50</v>
      </c>
      <c r="T964">
        <v>2</v>
      </c>
      <c r="U964">
        <v>91.98</v>
      </c>
      <c r="V964" t="s">
        <v>98</v>
      </c>
      <c r="W964">
        <v>48</v>
      </c>
      <c r="X964">
        <v>85.07</v>
      </c>
      <c r="Y964" t="s">
        <v>235</v>
      </c>
      <c r="Z964">
        <v>4</v>
      </c>
      <c r="AA964">
        <v>93.83</v>
      </c>
      <c r="AB964" t="s">
        <v>50</v>
      </c>
      <c r="AC964">
        <v>2</v>
      </c>
      <c r="AD964">
        <v>91.99</v>
      </c>
      <c r="AE964" t="s">
        <v>98</v>
      </c>
    </row>
    <row r="965" spans="1:31">
      <c r="A965">
        <v>964</v>
      </c>
      <c r="B965" t="s">
        <v>4990</v>
      </c>
      <c r="C965" t="s">
        <v>4991</v>
      </c>
      <c r="D965" t="s">
        <v>4992</v>
      </c>
      <c r="E965" t="s">
        <v>4993</v>
      </c>
      <c r="F965" t="s">
        <v>4994</v>
      </c>
      <c r="G965">
        <v>48</v>
      </c>
      <c r="H965" t="s">
        <v>961</v>
      </c>
      <c r="I965">
        <v>2021</v>
      </c>
      <c r="J965">
        <v>2024</v>
      </c>
      <c r="K965">
        <v>11</v>
      </c>
      <c r="L965">
        <v>93.06</v>
      </c>
      <c r="M965" t="s">
        <v>74</v>
      </c>
      <c r="N965">
        <v>48</v>
      </c>
      <c r="O965">
        <v>85.07</v>
      </c>
      <c r="P965" t="s">
        <v>235</v>
      </c>
      <c r="Q965">
        <v>3</v>
      </c>
      <c r="R965">
        <v>89.22</v>
      </c>
      <c r="S965" t="s">
        <v>62</v>
      </c>
      <c r="T965">
        <v>2</v>
      </c>
      <c r="U965">
        <v>91.98</v>
      </c>
      <c r="V965" t="s">
        <v>98</v>
      </c>
      <c r="W965">
        <v>48</v>
      </c>
      <c r="X965">
        <v>85.07</v>
      </c>
      <c r="Y965" t="s">
        <v>235</v>
      </c>
      <c r="Z965">
        <v>3</v>
      </c>
      <c r="AA965">
        <v>89.24</v>
      </c>
      <c r="AB965" t="s">
        <v>62</v>
      </c>
      <c r="AC965">
        <v>2</v>
      </c>
      <c r="AD965">
        <v>91.99</v>
      </c>
      <c r="AE965" t="s">
        <v>98</v>
      </c>
    </row>
    <row r="966" spans="1:31">
      <c r="A966">
        <v>965</v>
      </c>
      <c r="B966" t="s">
        <v>4995</v>
      </c>
      <c r="C966" t="s">
        <v>4996</v>
      </c>
      <c r="D966" t="s">
        <v>4997</v>
      </c>
      <c r="E966" t="s">
        <v>4998</v>
      </c>
      <c r="F966" t="s">
        <v>4999</v>
      </c>
      <c r="G966">
        <v>48</v>
      </c>
      <c r="H966" t="s">
        <v>27899</v>
      </c>
      <c r="I966">
        <v>2019</v>
      </c>
      <c r="J966">
        <v>2024</v>
      </c>
      <c r="K966">
        <v>45</v>
      </c>
      <c r="L966">
        <v>99.74</v>
      </c>
      <c r="M966" t="s">
        <v>16</v>
      </c>
      <c r="N966">
        <v>49</v>
      </c>
      <c r="O966">
        <v>85.27</v>
      </c>
      <c r="P966" t="s">
        <v>235</v>
      </c>
      <c r="Q966">
        <v>4</v>
      </c>
      <c r="R966">
        <v>93.83</v>
      </c>
      <c r="S966" t="s">
        <v>50</v>
      </c>
      <c r="T966">
        <v>1</v>
      </c>
      <c r="U966">
        <v>85.52</v>
      </c>
      <c r="V966" t="s">
        <v>196</v>
      </c>
      <c r="W966">
        <v>49</v>
      </c>
      <c r="X966">
        <v>85.29</v>
      </c>
      <c r="Y966" t="s">
        <v>235</v>
      </c>
      <c r="Z966">
        <v>4</v>
      </c>
      <c r="AA966">
        <v>93.83</v>
      </c>
      <c r="AB966" t="s">
        <v>50</v>
      </c>
      <c r="AC966">
        <v>1</v>
      </c>
      <c r="AD966">
        <v>85.52</v>
      </c>
      <c r="AE966" t="s">
        <v>196</v>
      </c>
    </row>
    <row r="967" spans="1:31">
      <c r="A967">
        <v>966</v>
      </c>
      <c r="B967" t="s">
        <v>5000</v>
      </c>
      <c r="C967" t="s">
        <v>5001</v>
      </c>
      <c r="D967" t="s">
        <v>5002</v>
      </c>
      <c r="E967" t="s">
        <v>5003</v>
      </c>
      <c r="F967" t="s">
        <v>5004</v>
      </c>
      <c r="G967">
        <v>48</v>
      </c>
      <c r="H967" t="s">
        <v>961</v>
      </c>
      <c r="I967">
        <v>2020</v>
      </c>
      <c r="J967">
        <v>2023</v>
      </c>
      <c r="K967">
        <v>14</v>
      </c>
      <c r="L967">
        <v>95.51</v>
      </c>
      <c r="M967" t="s">
        <v>97</v>
      </c>
      <c r="N967">
        <v>48</v>
      </c>
      <c r="O967">
        <v>85.07</v>
      </c>
      <c r="P967" t="s">
        <v>235</v>
      </c>
      <c r="Q967">
        <v>4</v>
      </c>
      <c r="R967">
        <v>93.83</v>
      </c>
      <c r="S967" t="s">
        <v>50</v>
      </c>
      <c r="T967">
        <v>2</v>
      </c>
      <c r="U967">
        <v>91.98</v>
      </c>
      <c r="V967" t="s">
        <v>98</v>
      </c>
      <c r="W967">
        <v>48</v>
      </c>
      <c r="X967">
        <v>85.07</v>
      </c>
      <c r="Y967" t="s">
        <v>235</v>
      </c>
      <c r="Z967">
        <v>4</v>
      </c>
      <c r="AA967">
        <v>93.83</v>
      </c>
      <c r="AB967" t="s">
        <v>50</v>
      </c>
      <c r="AC967">
        <v>2</v>
      </c>
      <c r="AD967">
        <v>91.99</v>
      </c>
      <c r="AE967" t="s">
        <v>98</v>
      </c>
    </row>
    <row r="968" spans="1:31">
      <c r="A968">
        <v>967</v>
      </c>
      <c r="B968" t="s">
        <v>5005</v>
      </c>
      <c r="C968" t="s">
        <v>5006</v>
      </c>
      <c r="D968" t="s">
        <v>5007</v>
      </c>
      <c r="E968" t="s">
        <v>5008</v>
      </c>
      <c r="F968" t="s">
        <v>5009</v>
      </c>
      <c r="G968">
        <v>48</v>
      </c>
      <c r="H968" t="s">
        <v>27900</v>
      </c>
      <c r="I968">
        <v>2019</v>
      </c>
      <c r="J968">
        <v>2024</v>
      </c>
      <c r="K968">
        <v>11</v>
      </c>
      <c r="L968">
        <v>93.06</v>
      </c>
      <c r="M968" t="s">
        <v>74</v>
      </c>
      <c r="N968">
        <v>48</v>
      </c>
      <c r="O968">
        <v>85.07</v>
      </c>
      <c r="P968" t="s">
        <v>235</v>
      </c>
      <c r="Q968">
        <v>4</v>
      </c>
      <c r="R968">
        <v>93.83</v>
      </c>
      <c r="S968" t="s">
        <v>50</v>
      </c>
      <c r="T968">
        <v>3</v>
      </c>
      <c r="U968">
        <v>95.19</v>
      </c>
      <c r="V968" t="s">
        <v>49</v>
      </c>
      <c r="W968">
        <v>48</v>
      </c>
      <c r="X968">
        <v>85.07</v>
      </c>
      <c r="Y968" t="s">
        <v>235</v>
      </c>
      <c r="Z968">
        <v>4</v>
      </c>
      <c r="AA968">
        <v>93.83</v>
      </c>
      <c r="AB968" t="s">
        <v>50</v>
      </c>
      <c r="AC968">
        <v>3</v>
      </c>
      <c r="AD968">
        <v>95.23</v>
      </c>
      <c r="AE968" t="s">
        <v>49</v>
      </c>
    </row>
    <row r="969" spans="1:31">
      <c r="A969">
        <v>968</v>
      </c>
      <c r="B969" t="s">
        <v>5010</v>
      </c>
      <c r="C969" t="s">
        <v>5011</v>
      </c>
      <c r="D969" t="s">
        <v>5012</v>
      </c>
      <c r="E969" t="s">
        <v>5013</v>
      </c>
      <c r="F969" t="s">
        <v>5014</v>
      </c>
      <c r="G969">
        <v>48</v>
      </c>
      <c r="H969" t="s">
        <v>27901</v>
      </c>
      <c r="I969">
        <v>2021</v>
      </c>
      <c r="J969">
        <v>2023</v>
      </c>
      <c r="K969">
        <v>4</v>
      </c>
      <c r="L969">
        <v>71.010000000000005</v>
      </c>
      <c r="M969" t="s">
        <v>180</v>
      </c>
      <c r="N969">
        <v>48</v>
      </c>
      <c r="O969">
        <v>85.07</v>
      </c>
      <c r="P969" t="s">
        <v>235</v>
      </c>
      <c r="Q969">
        <v>2</v>
      </c>
      <c r="R969">
        <v>81.349999999999994</v>
      </c>
      <c r="S969" t="s">
        <v>214</v>
      </c>
      <c r="T969">
        <v>1</v>
      </c>
      <c r="U969">
        <v>85.52</v>
      </c>
      <c r="V969" t="s">
        <v>196</v>
      </c>
      <c r="W969">
        <v>48</v>
      </c>
      <c r="X969">
        <v>85.07</v>
      </c>
      <c r="Y969" t="s">
        <v>235</v>
      </c>
      <c r="Z969">
        <v>2</v>
      </c>
      <c r="AA969">
        <v>81.349999999999994</v>
      </c>
      <c r="AB969" t="s">
        <v>214</v>
      </c>
      <c r="AC969">
        <v>1</v>
      </c>
      <c r="AD969">
        <v>85.52</v>
      </c>
      <c r="AE969" t="s">
        <v>196</v>
      </c>
    </row>
    <row r="970" spans="1:31">
      <c r="A970">
        <v>969</v>
      </c>
      <c r="B970" t="s">
        <v>5015</v>
      </c>
      <c r="C970" t="s">
        <v>5016</v>
      </c>
      <c r="D970" t="s">
        <v>5017</v>
      </c>
      <c r="E970" t="s">
        <v>5018</v>
      </c>
      <c r="F970" t="s">
        <v>2989</v>
      </c>
      <c r="G970">
        <v>48</v>
      </c>
      <c r="H970" t="s">
        <v>961</v>
      </c>
      <c r="I970">
        <v>2021</v>
      </c>
      <c r="J970">
        <v>2024</v>
      </c>
      <c r="K970">
        <v>6</v>
      </c>
      <c r="L970">
        <v>81.52</v>
      </c>
      <c r="M970" t="s">
        <v>125</v>
      </c>
      <c r="N970">
        <v>48</v>
      </c>
      <c r="O970">
        <v>85.07</v>
      </c>
      <c r="P970" t="s">
        <v>235</v>
      </c>
      <c r="Q970">
        <v>3</v>
      </c>
      <c r="R970">
        <v>89.22</v>
      </c>
      <c r="S970" t="s">
        <v>62</v>
      </c>
      <c r="T970">
        <v>1</v>
      </c>
      <c r="U970">
        <v>85.52</v>
      </c>
      <c r="V970" t="s">
        <v>196</v>
      </c>
      <c r="W970">
        <v>47</v>
      </c>
      <c r="X970">
        <v>84.81</v>
      </c>
      <c r="Y970" t="s">
        <v>235</v>
      </c>
      <c r="Z970">
        <v>3</v>
      </c>
      <c r="AA970">
        <v>89.24</v>
      </c>
      <c r="AB970" t="s">
        <v>62</v>
      </c>
      <c r="AC970">
        <v>1</v>
      </c>
      <c r="AD970">
        <v>85.52</v>
      </c>
      <c r="AE970" t="s">
        <v>196</v>
      </c>
    </row>
    <row r="971" spans="1:31">
      <c r="A971">
        <v>970</v>
      </c>
      <c r="B971" t="s">
        <v>5019</v>
      </c>
      <c r="C971" t="s">
        <v>5020</v>
      </c>
      <c r="D971" t="s">
        <v>5021</v>
      </c>
      <c r="E971" t="s">
        <v>5022</v>
      </c>
      <c r="F971" t="s">
        <v>5023</v>
      </c>
      <c r="G971">
        <v>48</v>
      </c>
      <c r="H971" t="s">
        <v>27902</v>
      </c>
      <c r="I971">
        <v>2020</v>
      </c>
      <c r="J971">
        <v>2021</v>
      </c>
      <c r="K971">
        <v>2</v>
      </c>
      <c r="L971">
        <v>50.7</v>
      </c>
      <c r="M971" t="s">
        <v>300</v>
      </c>
      <c r="N971">
        <v>48</v>
      </c>
      <c r="O971">
        <v>85.07</v>
      </c>
      <c r="P971" t="s">
        <v>235</v>
      </c>
      <c r="Q971">
        <v>2</v>
      </c>
      <c r="R971">
        <v>81.349999999999994</v>
      </c>
      <c r="S971" t="s">
        <v>214</v>
      </c>
      <c r="T971">
        <v>1</v>
      </c>
      <c r="U971">
        <v>85.52</v>
      </c>
      <c r="V971" t="s">
        <v>196</v>
      </c>
      <c r="W971">
        <v>48</v>
      </c>
      <c r="X971">
        <v>85.07</v>
      </c>
      <c r="Y971" t="s">
        <v>235</v>
      </c>
      <c r="Z971">
        <v>2</v>
      </c>
      <c r="AA971">
        <v>81.349999999999994</v>
      </c>
      <c r="AB971" t="s">
        <v>214</v>
      </c>
      <c r="AC971">
        <v>1</v>
      </c>
      <c r="AD971">
        <v>85.52</v>
      </c>
      <c r="AE971" t="s">
        <v>196</v>
      </c>
    </row>
    <row r="972" spans="1:31">
      <c r="A972">
        <v>971</v>
      </c>
      <c r="B972" t="s">
        <v>5024</v>
      </c>
      <c r="C972" t="s">
        <v>5025</v>
      </c>
      <c r="D972" t="s">
        <v>5026</v>
      </c>
      <c r="E972" t="s">
        <v>5027</v>
      </c>
      <c r="F972" t="s">
        <v>5028</v>
      </c>
      <c r="G972">
        <v>48</v>
      </c>
      <c r="H972" t="s">
        <v>961</v>
      </c>
      <c r="I972">
        <v>2021</v>
      </c>
      <c r="J972">
        <v>2022</v>
      </c>
      <c r="K972">
        <v>5</v>
      </c>
      <c r="L972">
        <v>77</v>
      </c>
      <c r="M972" t="s">
        <v>80</v>
      </c>
      <c r="N972">
        <v>48</v>
      </c>
      <c r="O972">
        <v>85.07</v>
      </c>
      <c r="P972" t="s">
        <v>235</v>
      </c>
      <c r="Q972">
        <v>3</v>
      </c>
      <c r="R972">
        <v>89.22</v>
      </c>
      <c r="S972" t="s">
        <v>62</v>
      </c>
      <c r="T972">
        <v>3</v>
      </c>
      <c r="U972">
        <v>95.19</v>
      </c>
      <c r="V972" t="s">
        <v>49</v>
      </c>
      <c r="W972">
        <v>48</v>
      </c>
      <c r="X972">
        <v>85.07</v>
      </c>
      <c r="Y972" t="s">
        <v>235</v>
      </c>
      <c r="Z972">
        <v>3</v>
      </c>
      <c r="AA972">
        <v>89.24</v>
      </c>
      <c r="AB972" t="s">
        <v>62</v>
      </c>
      <c r="AC972">
        <v>3</v>
      </c>
      <c r="AD972">
        <v>95.23</v>
      </c>
      <c r="AE972" t="s">
        <v>49</v>
      </c>
    </row>
    <row r="973" spans="1:31">
      <c r="A973">
        <v>972</v>
      </c>
      <c r="B973" t="s">
        <v>5029</v>
      </c>
      <c r="C973" t="s">
        <v>5030</v>
      </c>
      <c r="D973" t="s">
        <v>5031</v>
      </c>
      <c r="E973" t="s">
        <v>5032</v>
      </c>
      <c r="F973" t="s">
        <v>5033</v>
      </c>
      <c r="G973">
        <v>48</v>
      </c>
      <c r="H973" t="s">
        <v>27903</v>
      </c>
      <c r="I973">
        <v>2019</v>
      </c>
      <c r="J973">
        <v>2023</v>
      </c>
      <c r="K973">
        <v>11</v>
      </c>
      <c r="L973">
        <v>93.06</v>
      </c>
      <c r="M973" t="s">
        <v>74</v>
      </c>
      <c r="N973">
        <v>48</v>
      </c>
      <c r="O973">
        <v>85.07</v>
      </c>
      <c r="P973" t="s">
        <v>235</v>
      </c>
      <c r="Q973">
        <v>2</v>
      </c>
      <c r="R973">
        <v>81.349999999999994</v>
      </c>
      <c r="S973" t="s">
        <v>214</v>
      </c>
      <c r="T973">
        <v>2</v>
      </c>
      <c r="U973">
        <v>91.98</v>
      </c>
      <c r="V973" t="s">
        <v>98</v>
      </c>
      <c r="W973">
        <v>48</v>
      </c>
      <c r="X973">
        <v>85.07</v>
      </c>
      <c r="Y973" t="s">
        <v>235</v>
      </c>
      <c r="Z973">
        <v>2</v>
      </c>
      <c r="AA973">
        <v>81.349999999999994</v>
      </c>
      <c r="AB973" t="s">
        <v>214</v>
      </c>
      <c r="AC973">
        <v>2</v>
      </c>
      <c r="AD973">
        <v>91.99</v>
      </c>
      <c r="AE973" t="s">
        <v>98</v>
      </c>
    </row>
    <row r="974" spans="1:31">
      <c r="A974">
        <v>973</v>
      </c>
      <c r="B974" t="s">
        <v>5034</v>
      </c>
      <c r="C974" t="s">
        <v>5035</v>
      </c>
      <c r="D974" t="s">
        <v>5036</v>
      </c>
      <c r="E974" t="s">
        <v>5037</v>
      </c>
      <c r="F974" t="s">
        <v>5038</v>
      </c>
      <c r="G974">
        <v>48</v>
      </c>
      <c r="H974" t="s">
        <v>961</v>
      </c>
      <c r="I974">
        <v>2020</v>
      </c>
      <c r="J974">
        <v>2024</v>
      </c>
      <c r="K974">
        <v>21</v>
      </c>
      <c r="L974">
        <v>98.04</v>
      </c>
      <c r="M974" t="s">
        <v>33</v>
      </c>
      <c r="N974">
        <v>48</v>
      </c>
      <c r="O974">
        <v>85.07</v>
      </c>
      <c r="P974" t="s">
        <v>235</v>
      </c>
      <c r="Q974">
        <v>3</v>
      </c>
      <c r="R974">
        <v>89.22</v>
      </c>
      <c r="S974" t="s">
        <v>62</v>
      </c>
      <c r="T974">
        <v>2</v>
      </c>
      <c r="U974">
        <v>91.98</v>
      </c>
      <c r="V974" t="s">
        <v>98</v>
      </c>
      <c r="W974">
        <v>48</v>
      </c>
      <c r="X974">
        <v>85.07</v>
      </c>
      <c r="Y974" t="s">
        <v>235</v>
      </c>
      <c r="Z974">
        <v>3</v>
      </c>
      <c r="AA974">
        <v>89.24</v>
      </c>
      <c r="AB974" t="s">
        <v>62</v>
      </c>
      <c r="AC974">
        <v>2</v>
      </c>
      <c r="AD974">
        <v>91.99</v>
      </c>
      <c r="AE974" t="s">
        <v>98</v>
      </c>
    </row>
    <row r="975" spans="1:31">
      <c r="A975">
        <v>974</v>
      </c>
      <c r="B975" t="s">
        <v>5039</v>
      </c>
      <c r="C975" t="s">
        <v>5040</v>
      </c>
      <c r="D975" t="s">
        <v>5041</v>
      </c>
      <c r="E975" t="s">
        <v>5042</v>
      </c>
      <c r="F975" t="s">
        <v>5043</v>
      </c>
      <c r="G975">
        <v>48</v>
      </c>
      <c r="H975" t="s">
        <v>27904</v>
      </c>
      <c r="I975">
        <v>2019</v>
      </c>
      <c r="J975">
        <v>2022</v>
      </c>
      <c r="K975">
        <v>4</v>
      </c>
      <c r="L975">
        <v>71.010000000000005</v>
      </c>
      <c r="M975" t="s">
        <v>180</v>
      </c>
      <c r="N975">
        <v>48</v>
      </c>
      <c r="O975">
        <v>85.07</v>
      </c>
      <c r="P975" t="s">
        <v>235</v>
      </c>
      <c r="Q975">
        <v>4</v>
      </c>
      <c r="R975">
        <v>93.83</v>
      </c>
      <c r="S975" t="s">
        <v>50</v>
      </c>
      <c r="T975">
        <v>1</v>
      </c>
      <c r="U975">
        <v>85.52</v>
      </c>
      <c r="V975" t="s">
        <v>196</v>
      </c>
      <c r="W975">
        <v>48</v>
      </c>
      <c r="X975">
        <v>85.07</v>
      </c>
      <c r="Y975" t="s">
        <v>235</v>
      </c>
      <c r="Z975">
        <v>4</v>
      </c>
      <c r="AA975">
        <v>93.83</v>
      </c>
      <c r="AB975" t="s">
        <v>50</v>
      </c>
      <c r="AC975">
        <v>1</v>
      </c>
      <c r="AD975">
        <v>85.52</v>
      </c>
      <c r="AE975" t="s">
        <v>196</v>
      </c>
    </row>
    <row r="976" spans="1:31">
      <c r="A976">
        <v>975</v>
      </c>
      <c r="B976" t="s">
        <v>5044</v>
      </c>
      <c r="C976" t="s">
        <v>5045</v>
      </c>
      <c r="D976" t="s">
        <v>5046</v>
      </c>
      <c r="E976" t="s">
        <v>5047</v>
      </c>
      <c r="F976" t="s">
        <v>5048</v>
      </c>
      <c r="G976">
        <v>48</v>
      </c>
      <c r="H976" t="s">
        <v>27905</v>
      </c>
      <c r="I976">
        <v>2022</v>
      </c>
      <c r="J976">
        <v>2023</v>
      </c>
      <c r="K976">
        <v>3</v>
      </c>
      <c r="L976">
        <v>62.47</v>
      </c>
      <c r="M976" t="s">
        <v>63</v>
      </c>
      <c r="N976">
        <v>48</v>
      </c>
      <c r="O976">
        <v>85.07</v>
      </c>
      <c r="P976" t="s">
        <v>235</v>
      </c>
      <c r="Q976">
        <v>2</v>
      </c>
      <c r="R976">
        <v>81.349999999999994</v>
      </c>
      <c r="S976" t="s">
        <v>214</v>
      </c>
      <c r="T976">
        <v>2</v>
      </c>
      <c r="U976">
        <v>91.98</v>
      </c>
      <c r="V976" t="s">
        <v>98</v>
      </c>
      <c r="W976">
        <v>48</v>
      </c>
      <c r="X976">
        <v>85.07</v>
      </c>
      <c r="Y976" t="s">
        <v>235</v>
      </c>
      <c r="Z976">
        <v>2</v>
      </c>
      <c r="AA976">
        <v>81.349999999999994</v>
      </c>
      <c r="AB976" t="s">
        <v>214</v>
      </c>
      <c r="AC976">
        <v>2</v>
      </c>
      <c r="AD976">
        <v>91.99</v>
      </c>
      <c r="AE976" t="s">
        <v>98</v>
      </c>
    </row>
    <row r="977" spans="1:31">
      <c r="A977">
        <v>976</v>
      </c>
      <c r="B977" t="s">
        <v>5049</v>
      </c>
      <c r="C977" t="s">
        <v>5050</v>
      </c>
      <c r="D977" t="s">
        <v>5051</v>
      </c>
      <c r="E977" t="s">
        <v>5052</v>
      </c>
      <c r="F977" t="s">
        <v>5053</v>
      </c>
      <c r="G977">
        <v>48</v>
      </c>
      <c r="H977" t="s">
        <v>27480</v>
      </c>
      <c r="I977">
        <v>2019</v>
      </c>
      <c r="J977">
        <v>2022</v>
      </c>
      <c r="K977">
        <v>2</v>
      </c>
      <c r="L977">
        <v>50.7</v>
      </c>
      <c r="M977" t="s">
        <v>300</v>
      </c>
      <c r="N977">
        <v>48</v>
      </c>
      <c r="O977">
        <v>85.07</v>
      </c>
      <c r="P977" t="s">
        <v>235</v>
      </c>
      <c r="Q977">
        <v>2</v>
      </c>
      <c r="R977">
        <v>81.349999999999994</v>
      </c>
      <c r="S977" t="s">
        <v>214</v>
      </c>
      <c r="T977">
        <v>2</v>
      </c>
      <c r="U977">
        <v>91.98</v>
      </c>
      <c r="V977" t="s">
        <v>98</v>
      </c>
      <c r="W977">
        <v>48</v>
      </c>
      <c r="X977">
        <v>85.07</v>
      </c>
      <c r="Y977" t="s">
        <v>235</v>
      </c>
      <c r="Z977">
        <v>2</v>
      </c>
      <c r="AA977">
        <v>81.349999999999994</v>
      </c>
      <c r="AB977" t="s">
        <v>214</v>
      </c>
      <c r="AC977">
        <v>2</v>
      </c>
      <c r="AD977">
        <v>91.99</v>
      </c>
      <c r="AE977" t="s">
        <v>98</v>
      </c>
    </row>
    <row r="978" spans="1:31">
      <c r="A978">
        <v>977</v>
      </c>
      <c r="B978" t="s">
        <v>5054</v>
      </c>
      <c r="C978" t="s">
        <v>5055</v>
      </c>
      <c r="D978" t="s">
        <v>5056</v>
      </c>
      <c r="E978" t="s">
        <v>5057</v>
      </c>
      <c r="F978" t="s">
        <v>5058</v>
      </c>
      <c r="G978">
        <v>48</v>
      </c>
      <c r="H978" t="s">
        <v>27906</v>
      </c>
      <c r="I978">
        <v>2022</v>
      </c>
      <c r="J978">
        <v>2024</v>
      </c>
      <c r="K978">
        <v>5</v>
      </c>
      <c r="L978">
        <v>77</v>
      </c>
      <c r="M978" t="s">
        <v>80</v>
      </c>
      <c r="N978">
        <v>48</v>
      </c>
      <c r="O978">
        <v>85.07</v>
      </c>
      <c r="P978" t="s">
        <v>235</v>
      </c>
      <c r="Q978">
        <v>2</v>
      </c>
      <c r="R978">
        <v>81.349999999999994</v>
      </c>
      <c r="S978" t="s">
        <v>214</v>
      </c>
      <c r="T978">
        <v>2</v>
      </c>
      <c r="U978">
        <v>91.98</v>
      </c>
      <c r="V978" t="s">
        <v>98</v>
      </c>
      <c r="W978">
        <v>47</v>
      </c>
      <c r="X978">
        <v>84.81</v>
      </c>
      <c r="Y978" t="s">
        <v>235</v>
      </c>
      <c r="Z978">
        <v>2</v>
      </c>
      <c r="AA978">
        <v>81.349999999999994</v>
      </c>
      <c r="AB978" t="s">
        <v>214</v>
      </c>
      <c r="AC978">
        <v>2</v>
      </c>
      <c r="AD978">
        <v>91.99</v>
      </c>
      <c r="AE978" t="s">
        <v>98</v>
      </c>
    </row>
    <row r="979" spans="1:31">
      <c r="A979">
        <v>978</v>
      </c>
      <c r="B979" t="s">
        <v>5059</v>
      </c>
      <c r="C979" t="s">
        <v>5060</v>
      </c>
      <c r="D979" t="s">
        <v>5061</v>
      </c>
      <c r="E979" t="s">
        <v>5062</v>
      </c>
      <c r="F979" t="s">
        <v>5063</v>
      </c>
      <c r="G979">
        <v>48</v>
      </c>
      <c r="H979" t="s">
        <v>27907</v>
      </c>
      <c r="I979">
        <v>2022</v>
      </c>
      <c r="J979">
        <v>2024</v>
      </c>
      <c r="K979">
        <v>4</v>
      </c>
      <c r="L979">
        <v>71.010000000000005</v>
      </c>
      <c r="M979" t="s">
        <v>180</v>
      </c>
      <c r="N979">
        <v>48</v>
      </c>
      <c r="O979">
        <v>85.07</v>
      </c>
      <c r="P979" t="s">
        <v>235</v>
      </c>
      <c r="Q979">
        <v>2</v>
      </c>
      <c r="R979">
        <v>81.349999999999994</v>
      </c>
      <c r="S979" t="s">
        <v>214</v>
      </c>
      <c r="T979">
        <v>2</v>
      </c>
      <c r="U979">
        <v>91.98</v>
      </c>
      <c r="V979" t="s">
        <v>98</v>
      </c>
      <c r="W979">
        <v>48</v>
      </c>
      <c r="X979">
        <v>85.07</v>
      </c>
      <c r="Y979" t="s">
        <v>235</v>
      </c>
      <c r="Z979">
        <v>2</v>
      </c>
      <c r="AA979">
        <v>81.349999999999994</v>
      </c>
      <c r="AB979" t="s">
        <v>214</v>
      </c>
      <c r="AC979">
        <v>2</v>
      </c>
      <c r="AD979">
        <v>91.99</v>
      </c>
      <c r="AE979" t="s">
        <v>98</v>
      </c>
    </row>
    <row r="980" spans="1:31">
      <c r="A980">
        <v>979</v>
      </c>
      <c r="B980" t="s">
        <v>5064</v>
      </c>
      <c r="C980" t="s">
        <v>5065</v>
      </c>
      <c r="D980" t="s">
        <v>5066</v>
      </c>
      <c r="E980" t="s">
        <v>5067</v>
      </c>
      <c r="F980" t="s">
        <v>5068</v>
      </c>
      <c r="G980">
        <v>48</v>
      </c>
      <c r="H980" t="s">
        <v>27908</v>
      </c>
      <c r="I980">
        <v>2021</v>
      </c>
      <c r="J980">
        <v>2024</v>
      </c>
      <c r="K980">
        <v>13</v>
      </c>
      <c r="L980">
        <v>94.77</v>
      </c>
      <c r="M980" t="s">
        <v>49</v>
      </c>
      <c r="N980">
        <v>48</v>
      </c>
      <c r="O980">
        <v>85.07</v>
      </c>
      <c r="P980" t="s">
        <v>235</v>
      </c>
      <c r="Q980">
        <v>4</v>
      </c>
      <c r="R980">
        <v>93.83</v>
      </c>
      <c r="S980" t="s">
        <v>50</v>
      </c>
      <c r="T980">
        <v>1</v>
      </c>
      <c r="U980">
        <v>85.52</v>
      </c>
      <c r="V980" t="s">
        <v>196</v>
      </c>
      <c r="W980">
        <v>48</v>
      </c>
      <c r="X980">
        <v>85.07</v>
      </c>
      <c r="Y980" t="s">
        <v>235</v>
      </c>
      <c r="Z980">
        <v>4</v>
      </c>
      <c r="AA980">
        <v>93.83</v>
      </c>
      <c r="AB980" t="s">
        <v>50</v>
      </c>
      <c r="AC980">
        <v>1</v>
      </c>
      <c r="AD980">
        <v>85.52</v>
      </c>
      <c r="AE980" t="s">
        <v>196</v>
      </c>
    </row>
    <row r="981" spans="1:31">
      <c r="A981">
        <v>980</v>
      </c>
      <c r="B981" t="s">
        <v>5069</v>
      </c>
      <c r="C981" t="s">
        <v>5070</v>
      </c>
      <c r="D981" t="s">
        <v>5071</v>
      </c>
      <c r="E981" t="s">
        <v>5072</v>
      </c>
      <c r="F981" t="s">
        <v>5073</v>
      </c>
      <c r="G981">
        <v>47</v>
      </c>
      <c r="H981" t="s">
        <v>27909</v>
      </c>
      <c r="I981">
        <v>2019</v>
      </c>
      <c r="J981">
        <v>2024</v>
      </c>
      <c r="K981">
        <v>14</v>
      </c>
      <c r="L981">
        <v>95.51</v>
      </c>
      <c r="M981" t="s">
        <v>97</v>
      </c>
      <c r="N981">
        <v>47</v>
      </c>
      <c r="O981">
        <v>84.77</v>
      </c>
      <c r="P981" t="s">
        <v>235</v>
      </c>
      <c r="Q981">
        <v>4</v>
      </c>
      <c r="R981">
        <v>93.83</v>
      </c>
      <c r="S981" t="s">
        <v>50</v>
      </c>
      <c r="T981">
        <v>1</v>
      </c>
      <c r="U981">
        <v>85.52</v>
      </c>
      <c r="V981" t="s">
        <v>196</v>
      </c>
      <c r="W981">
        <v>47</v>
      </c>
      <c r="X981">
        <v>84.81</v>
      </c>
      <c r="Y981" t="s">
        <v>235</v>
      </c>
      <c r="Z981">
        <v>4</v>
      </c>
      <c r="AA981">
        <v>93.83</v>
      </c>
      <c r="AB981" t="s">
        <v>50</v>
      </c>
      <c r="AC981">
        <v>1</v>
      </c>
      <c r="AD981">
        <v>85.52</v>
      </c>
      <c r="AE981" t="s">
        <v>196</v>
      </c>
    </row>
    <row r="982" spans="1:31">
      <c r="A982">
        <v>981</v>
      </c>
      <c r="B982" t="s">
        <v>5074</v>
      </c>
      <c r="C982" t="s">
        <v>5075</v>
      </c>
      <c r="D982" t="s">
        <v>5076</v>
      </c>
      <c r="E982" t="s">
        <v>5077</v>
      </c>
      <c r="F982" t="s">
        <v>5078</v>
      </c>
      <c r="G982">
        <v>47</v>
      </c>
      <c r="H982" t="s">
        <v>27910</v>
      </c>
      <c r="I982">
        <v>2019</v>
      </c>
      <c r="J982">
        <v>2024</v>
      </c>
      <c r="K982">
        <v>7</v>
      </c>
      <c r="L982">
        <v>85.02</v>
      </c>
      <c r="M982" t="s">
        <v>235</v>
      </c>
      <c r="N982">
        <v>47</v>
      </c>
      <c r="O982">
        <v>84.77</v>
      </c>
      <c r="P982" t="s">
        <v>235</v>
      </c>
      <c r="Q982">
        <v>3</v>
      </c>
      <c r="R982">
        <v>89.22</v>
      </c>
      <c r="S982" t="s">
        <v>62</v>
      </c>
      <c r="T982">
        <v>2</v>
      </c>
      <c r="U982">
        <v>91.98</v>
      </c>
      <c r="V982" t="s">
        <v>98</v>
      </c>
      <c r="W982">
        <v>47</v>
      </c>
      <c r="X982">
        <v>84.81</v>
      </c>
      <c r="Y982" t="s">
        <v>235</v>
      </c>
      <c r="Z982">
        <v>3</v>
      </c>
      <c r="AA982">
        <v>89.24</v>
      </c>
      <c r="AB982" t="s">
        <v>62</v>
      </c>
      <c r="AC982">
        <v>2</v>
      </c>
      <c r="AD982">
        <v>91.99</v>
      </c>
      <c r="AE982" t="s">
        <v>98</v>
      </c>
    </row>
    <row r="983" spans="1:31">
      <c r="A983">
        <v>982</v>
      </c>
      <c r="B983" t="s">
        <v>5079</v>
      </c>
      <c r="C983" t="s">
        <v>5080</v>
      </c>
      <c r="D983" t="s">
        <v>5081</v>
      </c>
      <c r="E983" t="s">
        <v>5082</v>
      </c>
      <c r="F983" t="s">
        <v>5083</v>
      </c>
      <c r="G983">
        <v>47</v>
      </c>
      <c r="H983" t="s">
        <v>27911</v>
      </c>
      <c r="I983">
        <v>2019</v>
      </c>
      <c r="J983">
        <v>2022</v>
      </c>
      <c r="K983">
        <v>2</v>
      </c>
      <c r="L983">
        <v>50.7</v>
      </c>
      <c r="M983" t="s">
        <v>300</v>
      </c>
      <c r="N983">
        <v>47</v>
      </c>
      <c r="O983">
        <v>84.77</v>
      </c>
      <c r="P983" t="s">
        <v>235</v>
      </c>
      <c r="Q983">
        <v>2</v>
      </c>
      <c r="R983">
        <v>81.349999999999994</v>
      </c>
      <c r="S983" t="s">
        <v>214</v>
      </c>
      <c r="T983">
        <v>2</v>
      </c>
      <c r="U983">
        <v>91.98</v>
      </c>
      <c r="V983" t="s">
        <v>98</v>
      </c>
      <c r="W983">
        <v>47</v>
      </c>
      <c r="X983">
        <v>84.81</v>
      </c>
      <c r="Y983" t="s">
        <v>235</v>
      </c>
      <c r="Z983">
        <v>2</v>
      </c>
      <c r="AA983">
        <v>81.349999999999994</v>
      </c>
      <c r="AB983" t="s">
        <v>214</v>
      </c>
      <c r="AC983">
        <v>2</v>
      </c>
      <c r="AD983">
        <v>91.99</v>
      </c>
      <c r="AE983" t="s">
        <v>98</v>
      </c>
    </row>
    <row r="984" spans="1:31">
      <c r="A984">
        <v>983</v>
      </c>
      <c r="B984" t="s">
        <v>5084</v>
      </c>
      <c r="C984" t="s">
        <v>5085</v>
      </c>
      <c r="D984" t="s">
        <v>5086</v>
      </c>
      <c r="E984" t="s">
        <v>5087</v>
      </c>
      <c r="F984" t="s">
        <v>5088</v>
      </c>
      <c r="G984">
        <v>47</v>
      </c>
      <c r="H984" t="s">
        <v>27912</v>
      </c>
      <c r="I984">
        <v>2019</v>
      </c>
      <c r="J984">
        <v>2021</v>
      </c>
      <c r="K984">
        <v>4</v>
      </c>
      <c r="L984">
        <v>71.010000000000005</v>
      </c>
      <c r="M984" t="s">
        <v>180</v>
      </c>
      <c r="N984">
        <v>47</v>
      </c>
      <c r="O984">
        <v>84.77</v>
      </c>
      <c r="P984" t="s">
        <v>235</v>
      </c>
      <c r="Q984">
        <v>2</v>
      </c>
      <c r="R984">
        <v>81.349999999999994</v>
      </c>
      <c r="S984" t="s">
        <v>214</v>
      </c>
      <c r="T984">
        <v>1</v>
      </c>
      <c r="U984">
        <v>85.52</v>
      </c>
      <c r="V984" t="s">
        <v>196</v>
      </c>
      <c r="W984">
        <v>47</v>
      </c>
      <c r="X984">
        <v>84.81</v>
      </c>
      <c r="Y984" t="s">
        <v>235</v>
      </c>
      <c r="Z984">
        <v>2</v>
      </c>
      <c r="AA984">
        <v>81.349999999999994</v>
      </c>
      <c r="AB984" t="s">
        <v>214</v>
      </c>
      <c r="AC984">
        <v>1</v>
      </c>
      <c r="AD984">
        <v>85.52</v>
      </c>
      <c r="AE984" t="s">
        <v>196</v>
      </c>
    </row>
    <row r="985" spans="1:31">
      <c r="A985">
        <v>984</v>
      </c>
      <c r="B985" t="s">
        <v>5089</v>
      </c>
      <c r="C985" t="s">
        <v>5090</v>
      </c>
      <c r="D985" t="s">
        <v>5091</v>
      </c>
      <c r="E985" t="s">
        <v>5092</v>
      </c>
      <c r="F985" t="s">
        <v>4984</v>
      </c>
      <c r="G985">
        <v>47</v>
      </c>
      <c r="H985" t="s">
        <v>27913</v>
      </c>
      <c r="I985">
        <v>2019</v>
      </c>
      <c r="J985">
        <v>2024</v>
      </c>
      <c r="K985">
        <v>12</v>
      </c>
      <c r="L985">
        <v>94.11</v>
      </c>
      <c r="M985" t="s">
        <v>50</v>
      </c>
      <c r="N985">
        <v>47</v>
      </c>
      <c r="O985">
        <v>84.77</v>
      </c>
      <c r="P985" t="s">
        <v>235</v>
      </c>
      <c r="Q985">
        <v>4</v>
      </c>
      <c r="R985">
        <v>93.83</v>
      </c>
      <c r="S985" t="s">
        <v>50</v>
      </c>
      <c r="T985">
        <v>3</v>
      </c>
      <c r="U985">
        <v>95.19</v>
      </c>
      <c r="V985" t="s">
        <v>49</v>
      </c>
      <c r="W985">
        <v>47</v>
      </c>
      <c r="X985">
        <v>84.81</v>
      </c>
      <c r="Y985" t="s">
        <v>235</v>
      </c>
      <c r="Z985">
        <v>4</v>
      </c>
      <c r="AA985">
        <v>93.83</v>
      </c>
      <c r="AB985" t="s">
        <v>50</v>
      </c>
      <c r="AC985">
        <v>3</v>
      </c>
      <c r="AD985">
        <v>95.23</v>
      </c>
      <c r="AE985" t="s">
        <v>49</v>
      </c>
    </row>
    <row r="986" spans="1:31">
      <c r="A986">
        <v>985</v>
      </c>
      <c r="B986" t="s">
        <v>5093</v>
      </c>
      <c r="C986" t="s">
        <v>5094</v>
      </c>
      <c r="D986" t="s">
        <v>5095</v>
      </c>
      <c r="E986" t="s">
        <v>5096</v>
      </c>
      <c r="F986" t="s">
        <v>5097</v>
      </c>
      <c r="G986">
        <v>47</v>
      </c>
      <c r="H986" t="s">
        <v>27914</v>
      </c>
      <c r="I986">
        <v>2020</v>
      </c>
      <c r="J986">
        <v>2022</v>
      </c>
      <c r="K986">
        <v>4</v>
      </c>
      <c r="L986">
        <v>71.010000000000005</v>
      </c>
      <c r="M986" t="s">
        <v>180</v>
      </c>
      <c r="N986">
        <v>47</v>
      </c>
      <c r="O986">
        <v>84.77</v>
      </c>
      <c r="P986" t="s">
        <v>235</v>
      </c>
      <c r="Q986">
        <v>4</v>
      </c>
      <c r="R986">
        <v>93.83</v>
      </c>
      <c r="S986" t="s">
        <v>50</v>
      </c>
      <c r="T986">
        <v>1</v>
      </c>
      <c r="U986">
        <v>85.52</v>
      </c>
      <c r="V986" t="s">
        <v>196</v>
      </c>
      <c r="W986">
        <v>47</v>
      </c>
      <c r="X986">
        <v>84.81</v>
      </c>
      <c r="Y986" t="s">
        <v>235</v>
      </c>
      <c r="Z986">
        <v>4</v>
      </c>
      <c r="AA986">
        <v>93.83</v>
      </c>
      <c r="AB986" t="s">
        <v>50</v>
      </c>
      <c r="AC986">
        <v>1</v>
      </c>
      <c r="AD986">
        <v>85.52</v>
      </c>
      <c r="AE986" t="s">
        <v>196</v>
      </c>
    </row>
    <row r="987" spans="1:31">
      <c r="A987">
        <v>986</v>
      </c>
      <c r="B987" t="s">
        <v>5098</v>
      </c>
      <c r="C987" t="s">
        <v>5099</v>
      </c>
      <c r="D987" t="s">
        <v>5100</v>
      </c>
      <c r="E987" t="s">
        <v>5101</v>
      </c>
      <c r="F987" t="s">
        <v>5102</v>
      </c>
      <c r="G987">
        <v>47</v>
      </c>
      <c r="H987" t="s">
        <v>27915</v>
      </c>
      <c r="I987">
        <v>2021</v>
      </c>
      <c r="J987">
        <v>2024</v>
      </c>
      <c r="K987">
        <v>7</v>
      </c>
      <c r="L987">
        <v>85.02</v>
      </c>
      <c r="M987" t="s">
        <v>235</v>
      </c>
      <c r="N987">
        <v>47</v>
      </c>
      <c r="O987">
        <v>84.77</v>
      </c>
      <c r="P987" t="s">
        <v>235</v>
      </c>
      <c r="Q987">
        <v>3</v>
      </c>
      <c r="R987">
        <v>89.22</v>
      </c>
      <c r="S987" t="s">
        <v>62</v>
      </c>
      <c r="T987">
        <v>2</v>
      </c>
      <c r="U987">
        <v>91.98</v>
      </c>
      <c r="V987" t="s">
        <v>98</v>
      </c>
      <c r="W987">
        <v>47</v>
      </c>
      <c r="X987">
        <v>84.81</v>
      </c>
      <c r="Y987" t="s">
        <v>235</v>
      </c>
      <c r="Z987">
        <v>3</v>
      </c>
      <c r="AA987">
        <v>89.24</v>
      </c>
      <c r="AB987" t="s">
        <v>62</v>
      </c>
      <c r="AC987">
        <v>2</v>
      </c>
      <c r="AD987">
        <v>91.99</v>
      </c>
      <c r="AE987" t="s">
        <v>98</v>
      </c>
    </row>
    <row r="988" spans="1:31">
      <c r="A988">
        <v>987</v>
      </c>
      <c r="B988" t="s">
        <v>5103</v>
      </c>
      <c r="C988" t="s">
        <v>5104</v>
      </c>
      <c r="D988" t="s">
        <v>5105</v>
      </c>
      <c r="E988" t="s">
        <v>5106</v>
      </c>
      <c r="G988">
        <v>47</v>
      </c>
      <c r="H988" t="s">
        <v>27596</v>
      </c>
      <c r="I988">
        <v>2021</v>
      </c>
      <c r="J988">
        <v>2024</v>
      </c>
      <c r="K988">
        <v>7</v>
      </c>
      <c r="L988">
        <v>85.02</v>
      </c>
      <c r="M988" t="s">
        <v>235</v>
      </c>
      <c r="N988">
        <v>47</v>
      </c>
      <c r="O988">
        <v>84.77</v>
      </c>
      <c r="P988" t="s">
        <v>235</v>
      </c>
      <c r="Q988">
        <v>2</v>
      </c>
      <c r="R988">
        <v>81.349999999999994</v>
      </c>
      <c r="S988" t="s">
        <v>214</v>
      </c>
      <c r="T988">
        <v>1</v>
      </c>
      <c r="U988">
        <v>85.52</v>
      </c>
      <c r="V988" t="s">
        <v>196</v>
      </c>
      <c r="W988">
        <v>47</v>
      </c>
      <c r="X988">
        <v>84.81</v>
      </c>
      <c r="Y988" t="s">
        <v>235</v>
      </c>
      <c r="Z988">
        <v>2</v>
      </c>
      <c r="AA988">
        <v>81.349999999999994</v>
      </c>
      <c r="AB988" t="s">
        <v>214</v>
      </c>
      <c r="AC988">
        <v>1</v>
      </c>
      <c r="AD988">
        <v>85.52</v>
      </c>
      <c r="AE988" t="s">
        <v>196</v>
      </c>
    </row>
    <row r="989" spans="1:31">
      <c r="A989">
        <v>988</v>
      </c>
      <c r="B989" t="s">
        <v>5107</v>
      </c>
      <c r="C989" t="s">
        <v>5108</v>
      </c>
      <c r="D989" t="s">
        <v>5109</v>
      </c>
      <c r="E989" t="s">
        <v>5110</v>
      </c>
      <c r="G989">
        <v>47</v>
      </c>
      <c r="H989" t="s">
        <v>961</v>
      </c>
      <c r="I989">
        <v>2020</v>
      </c>
      <c r="J989">
        <v>2024</v>
      </c>
      <c r="K989">
        <v>13</v>
      </c>
      <c r="L989">
        <v>94.77</v>
      </c>
      <c r="M989" t="s">
        <v>49</v>
      </c>
      <c r="N989">
        <v>47</v>
      </c>
      <c r="O989">
        <v>84.77</v>
      </c>
      <c r="P989" t="s">
        <v>235</v>
      </c>
      <c r="Q989">
        <v>3</v>
      </c>
      <c r="R989">
        <v>89.22</v>
      </c>
      <c r="S989" t="s">
        <v>62</v>
      </c>
      <c r="T989">
        <v>2</v>
      </c>
      <c r="U989">
        <v>91.98</v>
      </c>
      <c r="V989" t="s">
        <v>98</v>
      </c>
      <c r="W989">
        <v>47</v>
      </c>
      <c r="X989">
        <v>84.81</v>
      </c>
      <c r="Y989" t="s">
        <v>235</v>
      </c>
      <c r="Z989">
        <v>3</v>
      </c>
      <c r="AA989">
        <v>89.24</v>
      </c>
      <c r="AB989" t="s">
        <v>62</v>
      </c>
      <c r="AC989">
        <v>2</v>
      </c>
      <c r="AD989">
        <v>91.99</v>
      </c>
      <c r="AE989" t="s">
        <v>98</v>
      </c>
    </row>
    <row r="990" spans="1:31">
      <c r="A990">
        <v>989</v>
      </c>
      <c r="B990" t="s">
        <v>5111</v>
      </c>
      <c r="C990" t="s">
        <v>5112</v>
      </c>
      <c r="D990" t="s">
        <v>5113</v>
      </c>
      <c r="E990" t="s">
        <v>5114</v>
      </c>
      <c r="F990" t="s">
        <v>916</v>
      </c>
      <c r="G990">
        <v>47</v>
      </c>
      <c r="H990" t="s">
        <v>27916</v>
      </c>
      <c r="I990">
        <v>2020</v>
      </c>
      <c r="J990">
        <v>2024</v>
      </c>
      <c r="K990">
        <v>6</v>
      </c>
      <c r="L990">
        <v>81.52</v>
      </c>
      <c r="M990" t="s">
        <v>125</v>
      </c>
      <c r="N990">
        <v>47</v>
      </c>
      <c r="O990">
        <v>84.77</v>
      </c>
      <c r="P990" t="s">
        <v>235</v>
      </c>
      <c r="Q990">
        <v>4</v>
      </c>
      <c r="R990">
        <v>93.83</v>
      </c>
      <c r="S990" t="s">
        <v>50</v>
      </c>
      <c r="T990">
        <v>3</v>
      </c>
      <c r="U990">
        <v>95.19</v>
      </c>
      <c r="V990" t="s">
        <v>49</v>
      </c>
      <c r="W990">
        <v>47</v>
      </c>
      <c r="X990">
        <v>84.81</v>
      </c>
      <c r="Y990" t="s">
        <v>235</v>
      </c>
      <c r="Z990">
        <v>4</v>
      </c>
      <c r="AA990">
        <v>93.83</v>
      </c>
      <c r="AB990" t="s">
        <v>50</v>
      </c>
      <c r="AC990">
        <v>3</v>
      </c>
      <c r="AD990">
        <v>95.23</v>
      </c>
      <c r="AE990" t="s">
        <v>49</v>
      </c>
    </row>
    <row r="991" spans="1:31">
      <c r="A991">
        <v>990</v>
      </c>
      <c r="B991" t="s">
        <v>5115</v>
      </c>
      <c r="C991" t="s">
        <v>5116</v>
      </c>
      <c r="D991" t="s">
        <v>5117</v>
      </c>
      <c r="E991" t="s">
        <v>2054</v>
      </c>
      <c r="F991" t="s">
        <v>1777</v>
      </c>
      <c r="G991">
        <v>47</v>
      </c>
      <c r="H991" t="s">
        <v>961</v>
      </c>
      <c r="I991">
        <v>2021</v>
      </c>
      <c r="J991">
        <v>2024</v>
      </c>
      <c r="K991">
        <v>4</v>
      </c>
      <c r="L991">
        <v>71.010000000000005</v>
      </c>
      <c r="M991" t="s">
        <v>180</v>
      </c>
      <c r="N991">
        <v>47</v>
      </c>
      <c r="O991">
        <v>84.77</v>
      </c>
      <c r="P991" t="s">
        <v>235</v>
      </c>
      <c r="Q991">
        <v>2</v>
      </c>
      <c r="R991">
        <v>81.349999999999994</v>
      </c>
      <c r="S991" t="s">
        <v>214</v>
      </c>
      <c r="T991">
        <v>2</v>
      </c>
      <c r="U991">
        <v>91.98</v>
      </c>
      <c r="V991" t="s">
        <v>98</v>
      </c>
      <c r="W991">
        <v>47</v>
      </c>
      <c r="X991">
        <v>84.81</v>
      </c>
      <c r="Y991" t="s">
        <v>235</v>
      </c>
      <c r="Z991">
        <v>2</v>
      </c>
      <c r="AA991">
        <v>81.349999999999994</v>
      </c>
      <c r="AB991" t="s">
        <v>214</v>
      </c>
      <c r="AC991">
        <v>2</v>
      </c>
      <c r="AD991">
        <v>91.99</v>
      </c>
      <c r="AE991" t="s">
        <v>98</v>
      </c>
    </row>
    <row r="992" spans="1:31">
      <c r="A992">
        <v>991</v>
      </c>
      <c r="B992" t="s">
        <v>5118</v>
      </c>
      <c r="C992" t="s">
        <v>5119</v>
      </c>
      <c r="D992" t="s">
        <v>5120</v>
      </c>
      <c r="E992" t="s">
        <v>1670</v>
      </c>
      <c r="F992" t="s">
        <v>1758</v>
      </c>
      <c r="G992">
        <v>47</v>
      </c>
      <c r="H992" t="s">
        <v>961</v>
      </c>
      <c r="I992">
        <v>2021</v>
      </c>
      <c r="J992">
        <v>2021</v>
      </c>
      <c r="K992">
        <v>1</v>
      </c>
      <c r="L992">
        <v>32.119999999999997</v>
      </c>
      <c r="M992" t="s">
        <v>198</v>
      </c>
      <c r="N992">
        <v>47</v>
      </c>
      <c r="O992">
        <v>84.77</v>
      </c>
      <c r="P992" t="s">
        <v>235</v>
      </c>
      <c r="Q992">
        <v>1</v>
      </c>
      <c r="R992">
        <v>62.97</v>
      </c>
      <c r="S992" t="s">
        <v>197</v>
      </c>
      <c r="T992">
        <v>1</v>
      </c>
      <c r="U992">
        <v>85.52</v>
      </c>
      <c r="V992" t="s">
        <v>196</v>
      </c>
      <c r="W992">
        <v>47</v>
      </c>
      <c r="X992">
        <v>84.81</v>
      </c>
      <c r="Y992" t="s">
        <v>235</v>
      </c>
      <c r="Z992">
        <v>1</v>
      </c>
      <c r="AA992">
        <v>62.97</v>
      </c>
      <c r="AB992" t="s">
        <v>197</v>
      </c>
      <c r="AC992">
        <v>1</v>
      </c>
      <c r="AD992">
        <v>85.52</v>
      </c>
      <c r="AE992" t="s">
        <v>196</v>
      </c>
    </row>
    <row r="993" spans="1:31">
      <c r="A993">
        <v>992</v>
      </c>
      <c r="B993" t="s">
        <v>5121</v>
      </c>
      <c r="C993" t="s">
        <v>5122</v>
      </c>
      <c r="D993" t="s">
        <v>5123</v>
      </c>
      <c r="E993" t="s">
        <v>5124</v>
      </c>
      <c r="F993" t="s">
        <v>1904</v>
      </c>
      <c r="G993">
        <v>47</v>
      </c>
      <c r="H993" t="s">
        <v>961</v>
      </c>
      <c r="I993">
        <v>2023</v>
      </c>
      <c r="J993">
        <v>2024</v>
      </c>
      <c r="K993">
        <v>5</v>
      </c>
      <c r="L993">
        <v>77</v>
      </c>
      <c r="M993" t="s">
        <v>80</v>
      </c>
      <c r="N993">
        <v>47</v>
      </c>
      <c r="O993">
        <v>84.77</v>
      </c>
      <c r="P993" t="s">
        <v>235</v>
      </c>
      <c r="Q993">
        <v>3</v>
      </c>
      <c r="R993">
        <v>89.22</v>
      </c>
      <c r="S993" t="s">
        <v>62</v>
      </c>
      <c r="T993">
        <v>1</v>
      </c>
      <c r="U993">
        <v>85.52</v>
      </c>
      <c r="V993" t="s">
        <v>196</v>
      </c>
      <c r="W993">
        <v>47</v>
      </c>
      <c r="X993">
        <v>84.81</v>
      </c>
      <c r="Y993" t="s">
        <v>235</v>
      </c>
      <c r="Z993">
        <v>3</v>
      </c>
      <c r="AA993">
        <v>89.24</v>
      </c>
      <c r="AB993" t="s">
        <v>62</v>
      </c>
      <c r="AC993">
        <v>1</v>
      </c>
      <c r="AD993">
        <v>85.52</v>
      </c>
      <c r="AE993" t="s">
        <v>196</v>
      </c>
    </row>
    <row r="994" spans="1:31">
      <c r="A994">
        <v>993</v>
      </c>
      <c r="B994" t="s">
        <v>5125</v>
      </c>
      <c r="C994" t="s">
        <v>5126</v>
      </c>
      <c r="D994" t="s">
        <v>5127</v>
      </c>
      <c r="E994" t="s">
        <v>5128</v>
      </c>
      <c r="F994" t="s">
        <v>5129</v>
      </c>
      <c r="G994">
        <v>46</v>
      </c>
      <c r="H994" t="s">
        <v>1215</v>
      </c>
      <c r="I994">
        <v>2019</v>
      </c>
      <c r="J994">
        <v>2019</v>
      </c>
      <c r="K994">
        <v>1</v>
      </c>
      <c r="L994">
        <v>32.119999999999997</v>
      </c>
      <c r="M994" t="s">
        <v>198</v>
      </c>
      <c r="N994">
        <v>46</v>
      </c>
      <c r="O994">
        <v>84.56</v>
      </c>
      <c r="P994" t="s">
        <v>235</v>
      </c>
      <c r="Q994">
        <v>1</v>
      </c>
      <c r="R994">
        <v>62.97</v>
      </c>
      <c r="S994" t="s">
        <v>197</v>
      </c>
      <c r="T994">
        <v>1</v>
      </c>
      <c r="U994">
        <v>85.52</v>
      </c>
      <c r="V994" t="s">
        <v>196</v>
      </c>
      <c r="W994">
        <v>45</v>
      </c>
      <c r="X994">
        <v>84.4</v>
      </c>
      <c r="Y994" t="s">
        <v>293</v>
      </c>
      <c r="Z994">
        <v>1</v>
      </c>
      <c r="AA994">
        <v>62.97</v>
      </c>
      <c r="AB994" t="s">
        <v>197</v>
      </c>
      <c r="AC994">
        <v>1</v>
      </c>
      <c r="AD994">
        <v>85.52</v>
      </c>
      <c r="AE994" t="s">
        <v>196</v>
      </c>
    </row>
    <row r="995" spans="1:31">
      <c r="A995">
        <v>994</v>
      </c>
      <c r="B995" t="s">
        <v>5130</v>
      </c>
      <c r="C995" t="s">
        <v>5131</v>
      </c>
      <c r="D995" t="s">
        <v>5132</v>
      </c>
      <c r="E995" t="s">
        <v>5133</v>
      </c>
      <c r="F995" t="s">
        <v>5134</v>
      </c>
      <c r="G995">
        <v>46</v>
      </c>
      <c r="H995" t="s">
        <v>1215</v>
      </c>
      <c r="I995">
        <v>2019</v>
      </c>
      <c r="J995">
        <v>2019</v>
      </c>
      <c r="K995">
        <v>1</v>
      </c>
      <c r="L995">
        <v>32.119999999999997</v>
      </c>
      <c r="M995" t="s">
        <v>198</v>
      </c>
      <c r="N995">
        <v>46</v>
      </c>
      <c r="O995">
        <v>84.56</v>
      </c>
      <c r="P995" t="s">
        <v>235</v>
      </c>
      <c r="Q995">
        <v>1</v>
      </c>
      <c r="R995">
        <v>62.97</v>
      </c>
      <c r="S995" t="s">
        <v>197</v>
      </c>
      <c r="T995">
        <v>1</v>
      </c>
      <c r="U995">
        <v>85.52</v>
      </c>
      <c r="V995" t="s">
        <v>196</v>
      </c>
      <c r="W995">
        <v>45</v>
      </c>
      <c r="X995">
        <v>84.4</v>
      </c>
      <c r="Y995" t="s">
        <v>293</v>
      </c>
      <c r="Z995">
        <v>1</v>
      </c>
      <c r="AA995">
        <v>62.97</v>
      </c>
      <c r="AB995" t="s">
        <v>197</v>
      </c>
      <c r="AC995">
        <v>1</v>
      </c>
      <c r="AD995">
        <v>85.52</v>
      </c>
      <c r="AE995" t="s">
        <v>196</v>
      </c>
    </row>
    <row r="996" spans="1:31">
      <c r="A996">
        <v>995</v>
      </c>
      <c r="B996" t="s">
        <v>5135</v>
      </c>
      <c r="C996" t="s">
        <v>5136</v>
      </c>
      <c r="D996" t="s">
        <v>5137</v>
      </c>
      <c r="E996" t="s">
        <v>3093</v>
      </c>
      <c r="F996" t="s">
        <v>3094</v>
      </c>
      <c r="G996">
        <v>46</v>
      </c>
      <c r="H996" t="s">
        <v>27917</v>
      </c>
      <c r="I996">
        <v>2019</v>
      </c>
      <c r="J996">
        <v>2023</v>
      </c>
      <c r="K996">
        <v>8</v>
      </c>
      <c r="L996">
        <v>87.79</v>
      </c>
      <c r="M996" t="s">
        <v>51</v>
      </c>
      <c r="N996">
        <v>46</v>
      </c>
      <c r="O996">
        <v>84.56</v>
      </c>
      <c r="P996" t="s">
        <v>235</v>
      </c>
      <c r="Q996">
        <v>2</v>
      </c>
      <c r="R996">
        <v>81.349999999999994</v>
      </c>
      <c r="S996" t="s">
        <v>214</v>
      </c>
      <c r="T996">
        <v>2</v>
      </c>
      <c r="U996">
        <v>91.98</v>
      </c>
      <c r="V996" t="s">
        <v>98</v>
      </c>
      <c r="W996">
        <v>45</v>
      </c>
      <c r="X996">
        <v>84.4</v>
      </c>
      <c r="Y996" t="s">
        <v>293</v>
      </c>
      <c r="Z996">
        <v>2</v>
      </c>
      <c r="AA996">
        <v>81.349999999999994</v>
      </c>
      <c r="AB996" t="s">
        <v>214</v>
      </c>
      <c r="AC996">
        <v>2</v>
      </c>
      <c r="AD996">
        <v>91.99</v>
      </c>
      <c r="AE996" t="s">
        <v>98</v>
      </c>
    </row>
    <row r="997" spans="1:31">
      <c r="A997">
        <v>996</v>
      </c>
      <c r="B997" t="s">
        <v>5138</v>
      </c>
      <c r="C997" t="s">
        <v>5139</v>
      </c>
      <c r="D997" t="s">
        <v>5140</v>
      </c>
      <c r="E997" t="s">
        <v>5141</v>
      </c>
      <c r="F997" t="s">
        <v>5142</v>
      </c>
      <c r="G997">
        <v>46</v>
      </c>
      <c r="H997" t="s">
        <v>27918</v>
      </c>
      <c r="I997">
        <v>2019</v>
      </c>
      <c r="J997">
        <v>2019</v>
      </c>
      <c r="K997">
        <v>3</v>
      </c>
      <c r="L997">
        <v>62.47</v>
      </c>
      <c r="M997" t="s">
        <v>63</v>
      </c>
      <c r="N997">
        <v>46</v>
      </c>
      <c r="O997">
        <v>84.56</v>
      </c>
      <c r="P997" t="s">
        <v>235</v>
      </c>
      <c r="Q997">
        <v>1</v>
      </c>
      <c r="R997">
        <v>62.97</v>
      </c>
      <c r="S997" t="s">
        <v>197</v>
      </c>
      <c r="T997">
        <v>1</v>
      </c>
      <c r="U997">
        <v>85.52</v>
      </c>
      <c r="V997" t="s">
        <v>196</v>
      </c>
      <c r="W997">
        <v>46</v>
      </c>
      <c r="X997">
        <v>84.56</v>
      </c>
      <c r="Y997" t="s">
        <v>235</v>
      </c>
      <c r="Z997">
        <v>1</v>
      </c>
      <c r="AA997">
        <v>62.97</v>
      </c>
      <c r="AB997" t="s">
        <v>197</v>
      </c>
      <c r="AC997">
        <v>1</v>
      </c>
      <c r="AD997">
        <v>85.52</v>
      </c>
      <c r="AE997" t="s">
        <v>196</v>
      </c>
    </row>
    <row r="998" spans="1:31">
      <c r="A998">
        <v>997</v>
      </c>
      <c r="B998" t="s">
        <v>5143</v>
      </c>
      <c r="C998" t="s">
        <v>5144</v>
      </c>
      <c r="D998" t="s">
        <v>5145</v>
      </c>
      <c r="E998" t="s">
        <v>5146</v>
      </c>
      <c r="F998" t="s">
        <v>5147</v>
      </c>
      <c r="G998">
        <v>46</v>
      </c>
      <c r="H998" t="s">
        <v>1215</v>
      </c>
      <c r="I998">
        <v>2020</v>
      </c>
      <c r="J998">
        <v>2022</v>
      </c>
      <c r="K998">
        <v>3</v>
      </c>
      <c r="L998">
        <v>62.47</v>
      </c>
      <c r="M998" t="s">
        <v>63</v>
      </c>
      <c r="N998">
        <v>46</v>
      </c>
      <c r="O998">
        <v>84.56</v>
      </c>
      <c r="P998" t="s">
        <v>235</v>
      </c>
      <c r="Q998">
        <v>2</v>
      </c>
      <c r="R998">
        <v>81.349999999999994</v>
      </c>
      <c r="S998" t="s">
        <v>214</v>
      </c>
      <c r="T998">
        <v>1</v>
      </c>
      <c r="U998">
        <v>85.52</v>
      </c>
      <c r="V998" t="s">
        <v>196</v>
      </c>
      <c r="W998">
        <v>45</v>
      </c>
      <c r="X998">
        <v>84.4</v>
      </c>
      <c r="Y998" t="s">
        <v>293</v>
      </c>
      <c r="Z998">
        <v>2</v>
      </c>
      <c r="AA998">
        <v>81.349999999999994</v>
      </c>
      <c r="AB998" t="s">
        <v>214</v>
      </c>
      <c r="AC998">
        <v>1</v>
      </c>
      <c r="AD998">
        <v>85.52</v>
      </c>
      <c r="AE998" t="s">
        <v>196</v>
      </c>
    </row>
    <row r="999" spans="1:31">
      <c r="A999">
        <v>998</v>
      </c>
      <c r="B999" t="s">
        <v>5148</v>
      </c>
      <c r="C999" t="s">
        <v>5149</v>
      </c>
      <c r="D999" t="s">
        <v>5150</v>
      </c>
      <c r="E999" t="s">
        <v>5151</v>
      </c>
      <c r="F999" t="s">
        <v>5152</v>
      </c>
      <c r="G999">
        <v>46</v>
      </c>
      <c r="H999" t="s">
        <v>27919</v>
      </c>
      <c r="I999">
        <v>2021</v>
      </c>
      <c r="J999">
        <v>2023</v>
      </c>
      <c r="K999">
        <v>8</v>
      </c>
      <c r="L999">
        <v>87.79</v>
      </c>
      <c r="M999" t="s">
        <v>51</v>
      </c>
      <c r="N999">
        <v>46</v>
      </c>
      <c r="O999">
        <v>84.56</v>
      </c>
      <c r="P999" t="s">
        <v>235</v>
      </c>
      <c r="Q999">
        <v>4</v>
      </c>
      <c r="R999">
        <v>93.83</v>
      </c>
      <c r="S999" t="s">
        <v>50</v>
      </c>
      <c r="T999">
        <v>1</v>
      </c>
      <c r="U999">
        <v>85.52</v>
      </c>
      <c r="V999" t="s">
        <v>196</v>
      </c>
      <c r="W999">
        <v>46</v>
      </c>
      <c r="X999">
        <v>84.56</v>
      </c>
      <c r="Y999" t="s">
        <v>235</v>
      </c>
      <c r="Z999">
        <v>4</v>
      </c>
      <c r="AA999">
        <v>93.83</v>
      </c>
      <c r="AB999" t="s">
        <v>50</v>
      </c>
      <c r="AC999">
        <v>1</v>
      </c>
      <c r="AD999">
        <v>85.52</v>
      </c>
      <c r="AE999" t="s">
        <v>196</v>
      </c>
    </row>
    <row r="1000" spans="1:31">
      <c r="A1000">
        <v>999</v>
      </c>
      <c r="B1000" t="s">
        <v>5153</v>
      </c>
      <c r="C1000" t="s">
        <v>5154</v>
      </c>
      <c r="D1000" t="s">
        <v>5155</v>
      </c>
      <c r="E1000" t="s">
        <v>3427</v>
      </c>
      <c r="G1000">
        <v>46</v>
      </c>
      <c r="H1000" t="s">
        <v>1215</v>
      </c>
      <c r="I1000">
        <v>2020</v>
      </c>
      <c r="J1000">
        <v>2021</v>
      </c>
      <c r="K1000">
        <v>3</v>
      </c>
      <c r="L1000">
        <v>62.47</v>
      </c>
      <c r="M1000" t="s">
        <v>63</v>
      </c>
      <c r="N1000">
        <v>46</v>
      </c>
      <c r="O1000">
        <v>84.56</v>
      </c>
      <c r="P1000" t="s">
        <v>235</v>
      </c>
      <c r="Q1000">
        <v>3</v>
      </c>
      <c r="R1000">
        <v>89.22</v>
      </c>
      <c r="S1000" t="s">
        <v>62</v>
      </c>
      <c r="T1000">
        <v>2</v>
      </c>
      <c r="U1000">
        <v>91.98</v>
      </c>
      <c r="V1000" t="s">
        <v>98</v>
      </c>
      <c r="W1000">
        <v>46</v>
      </c>
      <c r="X1000">
        <v>84.56</v>
      </c>
      <c r="Y1000" t="s">
        <v>235</v>
      </c>
      <c r="Z1000">
        <v>3</v>
      </c>
      <c r="AA1000">
        <v>89.24</v>
      </c>
      <c r="AB1000" t="s">
        <v>62</v>
      </c>
      <c r="AC1000">
        <v>2</v>
      </c>
      <c r="AD1000">
        <v>91.99</v>
      </c>
      <c r="AE1000" t="s">
        <v>98</v>
      </c>
    </row>
    <row r="1001" spans="1:31">
      <c r="A1001">
        <v>1000</v>
      </c>
      <c r="B1001" t="s">
        <v>5156</v>
      </c>
      <c r="C1001" t="s">
        <v>5157</v>
      </c>
      <c r="D1001" t="s">
        <v>5158</v>
      </c>
      <c r="E1001" t="s">
        <v>5159</v>
      </c>
      <c r="F1001" t="s">
        <v>5160</v>
      </c>
      <c r="G1001">
        <v>46</v>
      </c>
      <c r="H1001" t="s">
        <v>27920</v>
      </c>
      <c r="I1001">
        <v>2021</v>
      </c>
      <c r="J1001">
        <v>2024</v>
      </c>
      <c r="K1001">
        <v>10</v>
      </c>
      <c r="L1001">
        <v>91.54</v>
      </c>
      <c r="M1001" t="s">
        <v>98</v>
      </c>
      <c r="N1001">
        <v>46</v>
      </c>
      <c r="O1001">
        <v>84.56</v>
      </c>
      <c r="P1001" t="s">
        <v>235</v>
      </c>
      <c r="Q1001">
        <v>3</v>
      </c>
      <c r="R1001">
        <v>89.22</v>
      </c>
      <c r="S1001" t="s">
        <v>62</v>
      </c>
      <c r="T1001">
        <v>1</v>
      </c>
      <c r="U1001">
        <v>85.52</v>
      </c>
      <c r="V1001" t="s">
        <v>196</v>
      </c>
      <c r="W1001">
        <v>46</v>
      </c>
      <c r="X1001">
        <v>84.56</v>
      </c>
      <c r="Y1001" t="s">
        <v>235</v>
      </c>
      <c r="Z1001">
        <v>3</v>
      </c>
      <c r="AA1001">
        <v>89.24</v>
      </c>
      <c r="AB1001" t="s">
        <v>62</v>
      </c>
      <c r="AC1001">
        <v>1</v>
      </c>
      <c r="AD1001">
        <v>85.52</v>
      </c>
      <c r="AE1001" t="s">
        <v>196</v>
      </c>
    </row>
    <row r="1002" spans="1:31">
      <c r="A1002">
        <v>1001</v>
      </c>
      <c r="B1002" t="s">
        <v>5161</v>
      </c>
      <c r="C1002" t="s">
        <v>5162</v>
      </c>
      <c r="D1002" t="s">
        <v>5163</v>
      </c>
      <c r="E1002" t="s">
        <v>5164</v>
      </c>
      <c r="F1002" t="s">
        <v>5165</v>
      </c>
      <c r="G1002">
        <v>46</v>
      </c>
      <c r="H1002" t="s">
        <v>27921</v>
      </c>
      <c r="I1002">
        <v>2021</v>
      </c>
      <c r="J1002">
        <v>2023</v>
      </c>
      <c r="K1002">
        <v>6</v>
      </c>
      <c r="L1002">
        <v>81.52</v>
      </c>
      <c r="M1002" t="s">
        <v>125</v>
      </c>
      <c r="N1002">
        <v>46</v>
      </c>
      <c r="O1002">
        <v>84.56</v>
      </c>
      <c r="P1002" t="s">
        <v>235</v>
      </c>
      <c r="Q1002">
        <v>3</v>
      </c>
      <c r="R1002">
        <v>89.22</v>
      </c>
      <c r="S1002" t="s">
        <v>62</v>
      </c>
      <c r="T1002">
        <v>2</v>
      </c>
      <c r="U1002">
        <v>91.98</v>
      </c>
      <c r="V1002" t="s">
        <v>98</v>
      </c>
      <c r="W1002">
        <v>46</v>
      </c>
      <c r="X1002">
        <v>84.56</v>
      </c>
      <c r="Y1002" t="s">
        <v>235</v>
      </c>
      <c r="Z1002">
        <v>3</v>
      </c>
      <c r="AA1002">
        <v>89.24</v>
      </c>
      <c r="AB1002" t="s">
        <v>62</v>
      </c>
      <c r="AC1002">
        <v>2</v>
      </c>
      <c r="AD1002">
        <v>91.99</v>
      </c>
      <c r="AE1002" t="s">
        <v>98</v>
      </c>
    </row>
    <row r="1003" spans="1:31">
      <c r="A1003">
        <v>1002</v>
      </c>
      <c r="B1003" t="s">
        <v>5166</v>
      </c>
      <c r="C1003" t="s">
        <v>5167</v>
      </c>
      <c r="D1003" t="s">
        <v>5168</v>
      </c>
      <c r="E1003" t="s">
        <v>5169</v>
      </c>
      <c r="F1003" t="s">
        <v>2480</v>
      </c>
      <c r="G1003">
        <v>46</v>
      </c>
      <c r="H1003" t="s">
        <v>961</v>
      </c>
      <c r="I1003">
        <v>2021</v>
      </c>
      <c r="J1003">
        <v>2021</v>
      </c>
      <c r="K1003">
        <v>1</v>
      </c>
      <c r="L1003">
        <v>32.119999999999997</v>
      </c>
      <c r="M1003" t="s">
        <v>198</v>
      </c>
      <c r="N1003">
        <v>46</v>
      </c>
      <c r="O1003">
        <v>84.56</v>
      </c>
      <c r="P1003" t="s">
        <v>235</v>
      </c>
      <c r="Q1003">
        <v>1</v>
      </c>
      <c r="R1003">
        <v>62.97</v>
      </c>
      <c r="S1003" t="s">
        <v>197</v>
      </c>
      <c r="T1003">
        <v>1</v>
      </c>
      <c r="U1003">
        <v>85.52</v>
      </c>
      <c r="V1003" t="s">
        <v>196</v>
      </c>
      <c r="W1003">
        <v>46</v>
      </c>
      <c r="X1003">
        <v>84.56</v>
      </c>
      <c r="Y1003" t="s">
        <v>235</v>
      </c>
      <c r="Z1003">
        <v>1</v>
      </c>
      <c r="AA1003">
        <v>62.97</v>
      </c>
      <c r="AB1003" t="s">
        <v>197</v>
      </c>
      <c r="AC1003">
        <v>1</v>
      </c>
      <c r="AD1003">
        <v>85.52</v>
      </c>
      <c r="AE1003" t="s">
        <v>196</v>
      </c>
    </row>
    <row r="1004" spans="1:31">
      <c r="A1004">
        <v>1003</v>
      </c>
      <c r="B1004" t="s">
        <v>5170</v>
      </c>
      <c r="C1004" t="s">
        <v>5171</v>
      </c>
      <c r="D1004" t="s">
        <v>5172</v>
      </c>
      <c r="E1004" t="s">
        <v>5173</v>
      </c>
      <c r="F1004" t="s">
        <v>3075</v>
      </c>
      <c r="G1004">
        <v>46</v>
      </c>
      <c r="H1004" t="s">
        <v>27922</v>
      </c>
      <c r="I1004">
        <v>2020</v>
      </c>
      <c r="J1004">
        <v>2020</v>
      </c>
      <c r="K1004">
        <v>1</v>
      </c>
      <c r="L1004">
        <v>32.119999999999997</v>
      </c>
      <c r="M1004" t="s">
        <v>198</v>
      </c>
      <c r="N1004">
        <v>46</v>
      </c>
      <c r="O1004">
        <v>84.56</v>
      </c>
      <c r="P1004" t="s">
        <v>235</v>
      </c>
      <c r="Q1004">
        <v>1</v>
      </c>
      <c r="R1004">
        <v>62.97</v>
      </c>
      <c r="S1004" t="s">
        <v>197</v>
      </c>
      <c r="T1004">
        <v>1</v>
      </c>
      <c r="U1004">
        <v>85.52</v>
      </c>
      <c r="V1004" t="s">
        <v>196</v>
      </c>
      <c r="W1004">
        <v>46</v>
      </c>
      <c r="X1004">
        <v>84.56</v>
      </c>
      <c r="Y1004" t="s">
        <v>235</v>
      </c>
      <c r="Z1004">
        <v>1</v>
      </c>
      <c r="AA1004">
        <v>62.97</v>
      </c>
      <c r="AB1004" t="s">
        <v>197</v>
      </c>
      <c r="AC1004">
        <v>1</v>
      </c>
      <c r="AD1004">
        <v>85.52</v>
      </c>
      <c r="AE1004" t="s">
        <v>196</v>
      </c>
    </row>
    <row r="1005" spans="1:31">
      <c r="A1005">
        <v>1004</v>
      </c>
      <c r="B1005" t="s">
        <v>5174</v>
      </c>
      <c r="C1005" t="s">
        <v>5175</v>
      </c>
      <c r="D1005" t="s">
        <v>5176</v>
      </c>
      <c r="F1005" t="s">
        <v>5177</v>
      </c>
      <c r="G1005">
        <v>46</v>
      </c>
      <c r="H1005" t="s">
        <v>27923</v>
      </c>
      <c r="I1005">
        <v>2019</v>
      </c>
      <c r="J1005">
        <v>2023</v>
      </c>
      <c r="K1005">
        <v>7</v>
      </c>
      <c r="L1005">
        <v>85.02</v>
      </c>
      <c r="M1005" t="s">
        <v>235</v>
      </c>
      <c r="N1005">
        <v>46</v>
      </c>
      <c r="O1005">
        <v>84.56</v>
      </c>
      <c r="P1005" t="s">
        <v>235</v>
      </c>
      <c r="Q1005">
        <v>3</v>
      </c>
      <c r="R1005">
        <v>89.22</v>
      </c>
      <c r="S1005" t="s">
        <v>62</v>
      </c>
      <c r="T1005">
        <v>3</v>
      </c>
      <c r="U1005">
        <v>95.19</v>
      </c>
      <c r="V1005" t="s">
        <v>49</v>
      </c>
      <c r="W1005">
        <v>46</v>
      </c>
      <c r="X1005">
        <v>84.56</v>
      </c>
      <c r="Y1005" t="s">
        <v>235</v>
      </c>
      <c r="Z1005">
        <v>3</v>
      </c>
      <c r="AA1005">
        <v>89.24</v>
      </c>
      <c r="AB1005" t="s">
        <v>62</v>
      </c>
      <c r="AC1005">
        <v>3</v>
      </c>
      <c r="AD1005">
        <v>95.23</v>
      </c>
      <c r="AE1005" t="s">
        <v>49</v>
      </c>
    </row>
    <row r="1006" spans="1:31">
      <c r="A1006">
        <v>1005</v>
      </c>
      <c r="B1006" t="s">
        <v>5178</v>
      </c>
      <c r="C1006" t="s">
        <v>5179</v>
      </c>
      <c r="D1006" t="s">
        <v>5180</v>
      </c>
      <c r="G1006">
        <v>46</v>
      </c>
      <c r="H1006" t="s">
        <v>961</v>
      </c>
      <c r="I1006">
        <v>2022</v>
      </c>
      <c r="J1006">
        <v>2022</v>
      </c>
      <c r="K1006">
        <v>3</v>
      </c>
      <c r="L1006">
        <v>62.47</v>
      </c>
      <c r="M1006" t="s">
        <v>63</v>
      </c>
      <c r="N1006">
        <v>46</v>
      </c>
      <c r="O1006">
        <v>84.56</v>
      </c>
      <c r="P1006" t="s">
        <v>235</v>
      </c>
      <c r="Q1006">
        <v>2</v>
      </c>
      <c r="R1006">
        <v>81.349999999999994</v>
      </c>
      <c r="S1006" t="s">
        <v>214</v>
      </c>
      <c r="T1006">
        <v>1</v>
      </c>
      <c r="U1006">
        <v>85.52</v>
      </c>
      <c r="V1006" t="s">
        <v>196</v>
      </c>
      <c r="W1006">
        <v>46</v>
      </c>
      <c r="X1006">
        <v>84.56</v>
      </c>
      <c r="Y1006" t="s">
        <v>235</v>
      </c>
      <c r="Z1006">
        <v>2</v>
      </c>
      <c r="AA1006">
        <v>81.349999999999994</v>
      </c>
      <c r="AB1006" t="s">
        <v>214</v>
      </c>
      <c r="AC1006">
        <v>1</v>
      </c>
      <c r="AD1006">
        <v>85.52</v>
      </c>
      <c r="AE1006" t="s">
        <v>196</v>
      </c>
    </row>
    <row r="1007" spans="1:31">
      <c r="A1007">
        <v>1006</v>
      </c>
      <c r="B1007" t="s">
        <v>5181</v>
      </c>
      <c r="C1007" t="s">
        <v>5182</v>
      </c>
      <c r="D1007" t="s">
        <v>5183</v>
      </c>
      <c r="E1007" t="s">
        <v>5184</v>
      </c>
      <c r="F1007" t="s">
        <v>5185</v>
      </c>
      <c r="G1007">
        <v>46</v>
      </c>
      <c r="H1007" t="s">
        <v>961</v>
      </c>
      <c r="I1007">
        <v>2019</v>
      </c>
      <c r="J1007">
        <v>2024</v>
      </c>
      <c r="K1007">
        <v>8</v>
      </c>
      <c r="L1007">
        <v>87.79</v>
      </c>
      <c r="M1007" t="s">
        <v>51</v>
      </c>
      <c r="N1007">
        <v>46</v>
      </c>
      <c r="O1007">
        <v>84.56</v>
      </c>
      <c r="P1007" t="s">
        <v>235</v>
      </c>
      <c r="Q1007">
        <v>4</v>
      </c>
      <c r="R1007">
        <v>93.83</v>
      </c>
      <c r="S1007" t="s">
        <v>50</v>
      </c>
      <c r="T1007">
        <v>2</v>
      </c>
      <c r="U1007">
        <v>91.98</v>
      </c>
      <c r="V1007" t="s">
        <v>98</v>
      </c>
      <c r="W1007">
        <v>46</v>
      </c>
      <c r="X1007">
        <v>84.56</v>
      </c>
      <c r="Y1007" t="s">
        <v>235</v>
      </c>
      <c r="Z1007">
        <v>4</v>
      </c>
      <c r="AA1007">
        <v>93.83</v>
      </c>
      <c r="AB1007" t="s">
        <v>50</v>
      </c>
      <c r="AC1007">
        <v>2</v>
      </c>
      <c r="AD1007">
        <v>91.99</v>
      </c>
      <c r="AE1007" t="s">
        <v>98</v>
      </c>
    </row>
    <row r="1008" spans="1:31">
      <c r="A1008">
        <v>1007</v>
      </c>
      <c r="B1008" t="s">
        <v>283</v>
      </c>
      <c r="C1008" t="s">
        <v>284</v>
      </c>
      <c r="D1008" t="s">
        <v>285</v>
      </c>
      <c r="E1008" t="s">
        <v>286</v>
      </c>
      <c r="F1008" t="s">
        <v>287</v>
      </c>
      <c r="G1008">
        <v>45</v>
      </c>
      <c r="H1008" t="s">
        <v>27222</v>
      </c>
      <c r="I1008">
        <v>2020</v>
      </c>
      <c r="J1008">
        <v>2023</v>
      </c>
      <c r="K1008">
        <v>21</v>
      </c>
      <c r="L1008">
        <v>98.04</v>
      </c>
      <c r="M1008" t="s">
        <v>33</v>
      </c>
      <c r="N1008">
        <v>47</v>
      </c>
      <c r="O1008">
        <v>84.77</v>
      </c>
      <c r="P1008" t="s">
        <v>235</v>
      </c>
      <c r="Q1008">
        <v>3</v>
      </c>
      <c r="R1008">
        <v>89.22</v>
      </c>
      <c r="S1008" t="s">
        <v>62</v>
      </c>
      <c r="T1008">
        <v>3</v>
      </c>
      <c r="U1008">
        <v>95.19</v>
      </c>
      <c r="V1008" t="s">
        <v>49</v>
      </c>
      <c r="W1008">
        <v>47</v>
      </c>
      <c r="X1008">
        <v>84.81</v>
      </c>
      <c r="Y1008" t="s">
        <v>235</v>
      </c>
      <c r="Z1008">
        <v>3</v>
      </c>
      <c r="AA1008">
        <v>89.24</v>
      </c>
      <c r="AB1008" t="s">
        <v>62</v>
      </c>
      <c r="AC1008">
        <v>3</v>
      </c>
      <c r="AD1008">
        <v>95.23</v>
      </c>
      <c r="AE1008" t="s">
        <v>49</v>
      </c>
    </row>
    <row r="1009" spans="1:31">
      <c r="A1009">
        <v>1008</v>
      </c>
      <c r="B1009" t="s">
        <v>288</v>
      </c>
      <c r="C1009" t="s">
        <v>289</v>
      </c>
      <c r="D1009" t="s">
        <v>290</v>
      </c>
      <c r="E1009" t="s">
        <v>291</v>
      </c>
      <c r="F1009" t="s">
        <v>292</v>
      </c>
      <c r="G1009">
        <v>45</v>
      </c>
      <c r="H1009" t="s">
        <v>27223</v>
      </c>
      <c r="I1009">
        <v>2022</v>
      </c>
      <c r="J1009">
        <v>2024</v>
      </c>
      <c r="K1009">
        <v>8</v>
      </c>
      <c r="L1009">
        <v>87.79</v>
      </c>
      <c r="M1009" t="s">
        <v>51</v>
      </c>
      <c r="N1009">
        <v>45</v>
      </c>
      <c r="O1009">
        <v>84.34</v>
      </c>
      <c r="P1009" t="s">
        <v>293</v>
      </c>
      <c r="Q1009">
        <v>4</v>
      </c>
      <c r="R1009">
        <v>93.83</v>
      </c>
      <c r="S1009" t="s">
        <v>50</v>
      </c>
      <c r="T1009">
        <v>2</v>
      </c>
      <c r="U1009">
        <v>91.98</v>
      </c>
      <c r="V1009" t="s">
        <v>98</v>
      </c>
      <c r="W1009">
        <v>45</v>
      </c>
      <c r="X1009">
        <v>84.4</v>
      </c>
      <c r="Y1009" t="s">
        <v>293</v>
      </c>
      <c r="Z1009">
        <v>4</v>
      </c>
      <c r="AA1009">
        <v>93.83</v>
      </c>
      <c r="AB1009" t="s">
        <v>50</v>
      </c>
      <c r="AC1009">
        <v>2</v>
      </c>
      <c r="AD1009">
        <v>91.99</v>
      </c>
      <c r="AE1009" t="s">
        <v>98</v>
      </c>
    </row>
    <row r="1010" spans="1:31">
      <c r="A1010">
        <v>1009</v>
      </c>
      <c r="B1010" t="s">
        <v>5186</v>
      </c>
      <c r="C1010" t="s">
        <v>5187</v>
      </c>
      <c r="D1010" t="s">
        <v>5188</v>
      </c>
      <c r="E1010" t="s">
        <v>5189</v>
      </c>
      <c r="F1010" t="s">
        <v>5190</v>
      </c>
      <c r="G1010">
        <v>45</v>
      </c>
      <c r="H1010" t="s">
        <v>961</v>
      </c>
      <c r="I1010">
        <v>2021</v>
      </c>
      <c r="J1010">
        <v>2024</v>
      </c>
      <c r="K1010">
        <v>5</v>
      </c>
      <c r="L1010">
        <v>77</v>
      </c>
      <c r="M1010" t="s">
        <v>80</v>
      </c>
      <c r="N1010">
        <v>45</v>
      </c>
      <c r="O1010">
        <v>84.34</v>
      </c>
      <c r="P1010" t="s">
        <v>293</v>
      </c>
      <c r="Q1010">
        <v>3</v>
      </c>
      <c r="R1010">
        <v>89.22</v>
      </c>
      <c r="S1010" t="s">
        <v>62</v>
      </c>
      <c r="T1010">
        <v>2</v>
      </c>
      <c r="U1010">
        <v>91.98</v>
      </c>
      <c r="V1010" t="s">
        <v>98</v>
      </c>
      <c r="W1010">
        <v>45</v>
      </c>
      <c r="X1010">
        <v>84.4</v>
      </c>
      <c r="Y1010" t="s">
        <v>293</v>
      </c>
      <c r="Z1010">
        <v>3</v>
      </c>
      <c r="AA1010">
        <v>89.24</v>
      </c>
      <c r="AB1010" t="s">
        <v>62</v>
      </c>
      <c r="AC1010">
        <v>2</v>
      </c>
      <c r="AD1010">
        <v>91.99</v>
      </c>
      <c r="AE1010" t="s">
        <v>98</v>
      </c>
    </row>
    <row r="1011" spans="1:31">
      <c r="A1011">
        <v>1010</v>
      </c>
      <c r="B1011" t="s">
        <v>5191</v>
      </c>
      <c r="C1011" t="s">
        <v>5192</v>
      </c>
      <c r="D1011" t="s">
        <v>5193</v>
      </c>
      <c r="E1011" t="s">
        <v>5194</v>
      </c>
      <c r="F1011" t="s">
        <v>5195</v>
      </c>
      <c r="G1011">
        <v>45</v>
      </c>
      <c r="H1011" t="s">
        <v>27924</v>
      </c>
      <c r="I1011">
        <v>2019</v>
      </c>
      <c r="J1011">
        <v>2024</v>
      </c>
      <c r="K1011">
        <v>14</v>
      </c>
      <c r="L1011">
        <v>95.51</v>
      </c>
      <c r="M1011" t="s">
        <v>97</v>
      </c>
      <c r="N1011">
        <v>45</v>
      </c>
      <c r="O1011">
        <v>84.34</v>
      </c>
      <c r="P1011" t="s">
        <v>293</v>
      </c>
      <c r="Q1011">
        <v>2</v>
      </c>
      <c r="R1011">
        <v>81.349999999999994</v>
      </c>
      <c r="S1011" t="s">
        <v>214</v>
      </c>
      <c r="T1011">
        <v>1</v>
      </c>
      <c r="U1011">
        <v>85.52</v>
      </c>
      <c r="V1011" t="s">
        <v>196</v>
      </c>
      <c r="W1011">
        <v>44</v>
      </c>
      <c r="X1011">
        <v>84.06</v>
      </c>
      <c r="Y1011" t="s">
        <v>293</v>
      </c>
      <c r="Z1011">
        <v>2</v>
      </c>
      <c r="AA1011">
        <v>81.349999999999994</v>
      </c>
      <c r="AB1011" t="s">
        <v>214</v>
      </c>
      <c r="AC1011">
        <v>1</v>
      </c>
      <c r="AD1011">
        <v>85.52</v>
      </c>
      <c r="AE1011" t="s">
        <v>196</v>
      </c>
    </row>
    <row r="1012" spans="1:31">
      <c r="A1012">
        <v>1011</v>
      </c>
      <c r="B1012" t="s">
        <v>5196</v>
      </c>
      <c r="C1012" t="s">
        <v>5197</v>
      </c>
      <c r="D1012" t="s">
        <v>5198</v>
      </c>
      <c r="E1012" t="s">
        <v>5199</v>
      </c>
      <c r="F1012" t="s">
        <v>5200</v>
      </c>
      <c r="G1012">
        <v>45</v>
      </c>
      <c r="H1012" t="s">
        <v>961</v>
      </c>
      <c r="I1012">
        <v>2020</v>
      </c>
      <c r="J1012">
        <v>2021</v>
      </c>
      <c r="K1012">
        <v>4</v>
      </c>
      <c r="L1012">
        <v>71.010000000000005</v>
      </c>
      <c r="M1012" t="s">
        <v>180</v>
      </c>
      <c r="N1012">
        <v>45</v>
      </c>
      <c r="O1012">
        <v>84.34</v>
      </c>
      <c r="P1012" t="s">
        <v>293</v>
      </c>
      <c r="Q1012">
        <v>4</v>
      </c>
      <c r="R1012">
        <v>93.83</v>
      </c>
      <c r="S1012" t="s">
        <v>50</v>
      </c>
      <c r="T1012">
        <v>2</v>
      </c>
      <c r="U1012">
        <v>91.98</v>
      </c>
      <c r="V1012" t="s">
        <v>98</v>
      </c>
      <c r="W1012">
        <v>45</v>
      </c>
      <c r="X1012">
        <v>84.4</v>
      </c>
      <c r="Y1012" t="s">
        <v>293</v>
      </c>
      <c r="Z1012">
        <v>4</v>
      </c>
      <c r="AA1012">
        <v>93.83</v>
      </c>
      <c r="AB1012" t="s">
        <v>50</v>
      </c>
      <c r="AC1012">
        <v>2</v>
      </c>
      <c r="AD1012">
        <v>91.99</v>
      </c>
      <c r="AE1012" t="s">
        <v>98</v>
      </c>
    </row>
    <row r="1013" spans="1:31">
      <c r="A1013">
        <v>1012</v>
      </c>
      <c r="B1013" t="s">
        <v>5201</v>
      </c>
      <c r="C1013" t="s">
        <v>5202</v>
      </c>
      <c r="D1013" t="s">
        <v>5203</v>
      </c>
      <c r="E1013" t="s">
        <v>5204</v>
      </c>
      <c r="F1013" t="s">
        <v>1184</v>
      </c>
      <c r="G1013">
        <v>45</v>
      </c>
      <c r="H1013" t="s">
        <v>27925</v>
      </c>
      <c r="I1013">
        <v>2019</v>
      </c>
      <c r="J1013">
        <v>2022</v>
      </c>
      <c r="K1013">
        <v>10</v>
      </c>
      <c r="L1013">
        <v>91.54</v>
      </c>
      <c r="M1013" t="s">
        <v>98</v>
      </c>
      <c r="N1013">
        <v>45</v>
      </c>
      <c r="O1013">
        <v>84.34</v>
      </c>
      <c r="P1013" t="s">
        <v>293</v>
      </c>
      <c r="Q1013">
        <v>4</v>
      </c>
      <c r="R1013">
        <v>93.83</v>
      </c>
      <c r="S1013" t="s">
        <v>50</v>
      </c>
      <c r="T1013">
        <v>1</v>
      </c>
      <c r="U1013">
        <v>85.52</v>
      </c>
      <c r="V1013" t="s">
        <v>196</v>
      </c>
      <c r="W1013">
        <v>45</v>
      </c>
      <c r="X1013">
        <v>84.4</v>
      </c>
      <c r="Y1013" t="s">
        <v>293</v>
      </c>
      <c r="Z1013">
        <v>4</v>
      </c>
      <c r="AA1013">
        <v>93.83</v>
      </c>
      <c r="AB1013" t="s">
        <v>50</v>
      </c>
      <c r="AC1013">
        <v>1</v>
      </c>
      <c r="AD1013">
        <v>85.52</v>
      </c>
      <c r="AE1013" t="s">
        <v>196</v>
      </c>
    </row>
    <row r="1014" spans="1:31">
      <c r="A1014">
        <v>1013</v>
      </c>
      <c r="B1014" t="s">
        <v>5205</v>
      </c>
      <c r="C1014" t="s">
        <v>5206</v>
      </c>
      <c r="D1014" t="s">
        <v>5207</v>
      </c>
      <c r="E1014" t="s">
        <v>5208</v>
      </c>
      <c r="F1014" t="s">
        <v>5209</v>
      </c>
      <c r="G1014">
        <v>45</v>
      </c>
      <c r="H1014" t="s">
        <v>961</v>
      </c>
      <c r="I1014">
        <v>2019</v>
      </c>
      <c r="J1014">
        <v>2023</v>
      </c>
      <c r="K1014">
        <v>8</v>
      </c>
      <c r="L1014">
        <v>87.79</v>
      </c>
      <c r="M1014" t="s">
        <v>51</v>
      </c>
      <c r="N1014">
        <v>45</v>
      </c>
      <c r="O1014">
        <v>84.34</v>
      </c>
      <c r="P1014" t="s">
        <v>293</v>
      </c>
      <c r="Q1014">
        <v>4</v>
      </c>
      <c r="R1014">
        <v>93.83</v>
      </c>
      <c r="S1014" t="s">
        <v>50</v>
      </c>
      <c r="T1014">
        <v>2</v>
      </c>
      <c r="U1014">
        <v>91.98</v>
      </c>
      <c r="V1014" t="s">
        <v>98</v>
      </c>
      <c r="W1014">
        <v>45</v>
      </c>
      <c r="X1014">
        <v>84.4</v>
      </c>
      <c r="Y1014" t="s">
        <v>293</v>
      </c>
      <c r="Z1014">
        <v>4</v>
      </c>
      <c r="AA1014">
        <v>93.83</v>
      </c>
      <c r="AB1014" t="s">
        <v>50</v>
      </c>
      <c r="AC1014">
        <v>2</v>
      </c>
      <c r="AD1014">
        <v>91.99</v>
      </c>
      <c r="AE1014" t="s">
        <v>98</v>
      </c>
    </row>
    <row r="1015" spans="1:31">
      <c r="A1015">
        <v>1014</v>
      </c>
      <c r="B1015" t="s">
        <v>5210</v>
      </c>
      <c r="C1015" t="s">
        <v>5211</v>
      </c>
      <c r="D1015" t="s">
        <v>5212</v>
      </c>
      <c r="E1015" t="s">
        <v>5213</v>
      </c>
      <c r="F1015" t="s">
        <v>5214</v>
      </c>
      <c r="G1015">
        <v>45</v>
      </c>
      <c r="H1015" t="s">
        <v>27926</v>
      </c>
      <c r="I1015">
        <v>2019</v>
      </c>
      <c r="J1015">
        <v>2024</v>
      </c>
      <c r="K1015">
        <v>8</v>
      </c>
      <c r="L1015">
        <v>87.79</v>
      </c>
      <c r="M1015" t="s">
        <v>51</v>
      </c>
      <c r="N1015">
        <v>45</v>
      </c>
      <c r="O1015">
        <v>84.34</v>
      </c>
      <c r="P1015" t="s">
        <v>293</v>
      </c>
      <c r="Q1015">
        <v>2</v>
      </c>
      <c r="R1015">
        <v>81.349999999999994</v>
      </c>
      <c r="S1015" t="s">
        <v>214</v>
      </c>
      <c r="T1015">
        <v>1</v>
      </c>
      <c r="U1015">
        <v>85.52</v>
      </c>
      <c r="V1015" t="s">
        <v>196</v>
      </c>
      <c r="W1015">
        <v>45</v>
      </c>
      <c r="X1015">
        <v>84.4</v>
      </c>
      <c r="Y1015" t="s">
        <v>293</v>
      </c>
      <c r="Z1015">
        <v>2</v>
      </c>
      <c r="AA1015">
        <v>81.349999999999994</v>
      </c>
      <c r="AB1015" t="s">
        <v>214</v>
      </c>
      <c r="AC1015">
        <v>1</v>
      </c>
      <c r="AD1015">
        <v>85.52</v>
      </c>
      <c r="AE1015" t="s">
        <v>196</v>
      </c>
    </row>
    <row r="1016" spans="1:31">
      <c r="A1016">
        <v>1015</v>
      </c>
      <c r="B1016" t="s">
        <v>5215</v>
      </c>
      <c r="C1016" t="s">
        <v>5216</v>
      </c>
      <c r="D1016" t="s">
        <v>5217</v>
      </c>
      <c r="E1016" t="s">
        <v>5218</v>
      </c>
      <c r="F1016" t="s">
        <v>5219</v>
      </c>
      <c r="G1016">
        <v>45</v>
      </c>
      <c r="H1016" t="s">
        <v>961</v>
      </c>
      <c r="I1016">
        <v>2020</v>
      </c>
      <c r="J1016">
        <v>2024</v>
      </c>
      <c r="K1016">
        <v>10</v>
      </c>
      <c r="L1016">
        <v>91.54</v>
      </c>
      <c r="M1016" t="s">
        <v>98</v>
      </c>
      <c r="N1016">
        <v>45</v>
      </c>
      <c r="O1016">
        <v>84.34</v>
      </c>
      <c r="P1016" t="s">
        <v>293</v>
      </c>
      <c r="Q1016">
        <v>5</v>
      </c>
      <c r="R1016">
        <v>96.02</v>
      </c>
      <c r="S1016" t="s">
        <v>97</v>
      </c>
      <c r="T1016">
        <v>2</v>
      </c>
      <c r="U1016">
        <v>91.98</v>
      </c>
      <c r="V1016" t="s">
        <v>98</v>
      </c>
      <c r="W1016">
        <v>45</v>
      </c>
      <c r="X1016">
        <v>84.4</v>
      </c>
      <c r="Y1016" t="s">
        <v>293</v>
      </c>
      <c r="Z1016">
        <v>5</v>
      </c>
      <c r="AA1016">
        <v>96.03</v>
      </c>
      <c r="AB1016" t="s">
        <v>97</v>
      </c>
      <c r="AC1016">
        <v>2</v>
      </c>
      <c r="AD1016">
        <v>91.99</v>
      </c>
      <c r="AE1016" t="s">
        <v>98</v>
      </c>
    </row>
    <row r="1017" spans="1:31">
      <c r="A1017">
        <v>1016</v>
      </c>
      <c r="B1017" t="s">
        <v>5220</v>
      </c>
      <c r="C1017" t="s">
        <v>5221</v>
      </c>
      <c r="D1017" t="s">
        <v>5222</v>
      </c>
      <c r="E1017" t="s">
        <v>5223</v>
      </c>
      <c r="F1017" t="s">
        <v>5224</v>
      </c>
      <c r="G1017">
        <v>45</v>
      </c>
      <c r="H1017" t="s">
        <v>27927</v>
      </c>
      <c r="I1017">
        <v>2020</v>
      </c>
      <c r="J1017">
        <v>2023</v>
      </c>
      <c r="K1017">
        <v>8</v>
      </c>
      <c r="L1017">
        <v>87.79</v>
      </c>
      <c r="M1017" t="s">
        <v>51</v>
      </c>
      <c r="N1017">
        <v>45</v>
      </c>
      <c r="O1017">
        <v>84.34</v>
      </c>
      <c r="P1017" t="s">
        <v>293</v>
      </c>
      <c r="Q1017">
        <v>4</v>
      </c>
      <c r="R1017">
        <v>93.83</v>
      </c>
      <c r="S1017" t="s">
        <v>50</v>
      </c>
      <c r="T1017">
        <v>3</v>
      </c>
      <c r="U1017">
        <v>95.19</v>
      </c>
      <c r="V1017" t="s">
        <v>49</v>
      </c>
      <c r="W1017">
        <v>45</v>
      </c>
      <c r="X1017">
        <v>84.4</v>
      </c>
      <c r="Y1017" t="s">
        <v>293</v>
      </c>
      <c r="Z1017">
        <v>4</v>
      </c>
      <c r="AA1017">
        <v>93.83</v>
      </c>
      <c r="AB1017" t="s">
        <v>50</v>
      </c>
      <c r="AC1017">
        <v>3</v>
      </c>
      <c r="AD1017">
        <v>95.23</v>
      </c>
      <c r="AE1017" t="s">
        <v>49</v>
      </c>
    </row>
    <row r="1018" spans="1:31">
      <c r="A1018">
        <v>1017</v>
      </c>
      <c r="B1018" t="s">
        <v>5225</v>
      </c>
      <c r="C1018" t="s">
        <v>5226</v>
      </c>
      <c r="D1018" t="s">
        <v>5227</v>
      </c>
      <c r="E1018" t="s">
        <v>5228</v>
      </c>
      <c r="F1018" t="s">
        <v>5229</v>
      </c>
      <c r="G1018">
        <v>45</v>
      </c>
      <c r="H1018" t="s">
        <v>27928</v>
      </c>
      <c r="I1018">
        <v>2021</v>
      </c>
      <c r="J1018">
        <v>2021</v>
      </c>
      <c r="K1018">
        <v>4</v>
      </c>
      <c r="L1018">
        <v>71.010000000000005</v>
      </c>
      <c r="M1018" t="s">
        <v>180</v>
      </c>
      <c r="N1018">
        <v>45</v>
      </c>
      <c r="O1018">
        <v>84.34</v>
      </c>
      <c r="P1018" t="s">
        <v>293</v>
      </c>
      <c r="Q1018">
        <v>2</v>
      </c>
      <c r="R1018">
        <v>81.349999999999994</v>
      </c>
      <c r="S1018" t="s">
        <v>214</v>
      </c>
      <c r="T1018">
        <v>1</v>
      </c>
      <c r="U1018">
        <v>85.52</v>
      </c>
      <c r="V1018" t="s">
        <v>196</v>
      </c>
      <c r="W1018">
        <v>45</v>
      </c>
      <c r="X1018">
        <v>84.4</v>
      </c>
      <c r="Y1018" t="s">
        <v>293</v>
      </c>
      <c r="Z1018">
        <v>2</v>
      </c>
      <c r="AA1018">
        <v>81.349999999999994</v>
      </c>
      <c r="AB1018" t="s">
        <v>214</v>
      </c>
      <c r="AC1018">
        <v>1</v>
      </c>
      <c r="AD1018">
        <v>85.52</v>
      </c>
      <c r="AE1018" t="s">
        <v>196</v>
      </c>
    </row>
    <row r="1019" spans="1:31">
      <c r="A1019">
        <v>1018</v>
      </c>
      <c r="B1019" t="s">
        <v>5230</v>
      </c>
      <c r="C1019" t="s">
        <v>5231</v>
      </c>
      <c r="D1019" t="s">
        <v>5232</v>
      </c>
      <c r="E1019" t="s">
        <v>5233</v>
      </c>
      <c r="F1019" t="s">
        <v>5234</v>
      </c>
      <c r="G1019">
        <v>45</v>
      </c>
      <c r="H1019" t="s">
        <v>27929</v>
      </c>
      <c r="I1019">
        <v>2020</v>
      </c>
      <c r="J1019">
        <v>2023</v>
      </c>
      <c r="K1019">
        <v>8</v>
      </c>
      <c r="L1019">
        <v>87.79</v>
      </c>
      <c r="M1019" t="s">
        <v>51</v>
      </c>
      <c r="N1019">
        <v>45</v>
      </c>
      <c r="O1019">
        <v>84.34</v>
      </c>
      <c r="P1019" t="s">
        <v>293</v>
      </c>
      <c r="Q1019">
        <v>5</v>
      </c>
      <c r="R1019">
        <v>96.02</v>
      </c>
      <c r="S1019" t="s">
        <v>97</v>
      </c>
      <c r="T1019">
        <v>1</v>
      </c>
      <c r="U1019">
        <v>85.52</v>
      </c>
      <c r="V1019" t="s">
        <v>196</v>
      </c>
      <c r="W1019">
        <v>45</v>
      </c>
      <c r="X1019">
        <v>84.4</v>
      </c>
      <c r="Y1019" t="s">
        <v>293</v>
      </c>
      <c r="Z1019">
        <v>5</v>
      </c>
      <c r="AA1019">
        <v>96.03</v>
      </c>
      <c r="AB1019" t="s">
        <v>97</v>
      </c>
      <c r="AC1019">
        <v>1</v>
      </c>
      <c r="AD1019">
        <v>85.52</v>
      </c>
      <c r="AE1019" t="s">
        <v>196</v>
      </c>
    </row>
    <row r="1020" spans="1:31">
      <c r="A1020">
        <v>1019</v>
      </c>
      <c r="B1020" t="s">
        <v>5235</v>
      </c>
      <c r="C1020" t="s">
        <v>5236</v>
      </c>
      <c r="D1020" t="s">
        <v>5237</v>
      </c>
      <c r="E1020" t="s">
        <v>5238</v>
      </c>
      <c r="G1020">
        <v>45</v>
      </c>
      <c r="H1020" t="s">
        <v>27930</v>
      </c>
      <c r="I1020">
        <v>2019</v>
      </c>
      <c r="J1020">
        <v>2020</v>
      </c>
      <c r="K1020">
        <v>2</v>
      </c>
      <c r="L1020">
        <v>50.7</v>
      </c>
      <c r="M1020" t="s">
        <v>300</v>
      </c>
      <c r="N1020">
        <v>45</v>
      </c>
      <c r="O1020">
        <v>84.34</v>
      </c>
      <c r="P1020" t="s">
        <v>293</v>
      </c>
      <c r="Q1020">
        <v>2</v>
      </c>
      <c r="R1020">
        <v>81.349999999999994</v>
      </c>
      <c r="S1020" t="s">
        <v>214</v>
      </c>
      <c r="T1020">
        <v>1</v>
      </c>
      <c r="U1020">
        <v>85.52</v>
      </c>
      <c r="V1020" t="s">
        <v>196</v>
      </c>
      <c r="W1020">
        <v>45</v>
      </c>
      <c r="X1020">
        <v>84.4</v>
      </c>
      <c r="Y1020" t="s">
        <v>293</v>
      </c>
      <c r="Z1020">
        <v>2</v>
      </c>
      <c r="AA1020">
        <v>81.349999999999994</v>
      </c>
      <c r="AB1020" t="s">
        <v>214</v>
      </c>
      <c r="AC1020">
        <v>1</v>
      </c>
      <c r="AD1020">
        <v>85.52</v>
      </c>
      <c r="AE1020" t="s">
        <v>196</v>
      </c>
    </row>
    <row r="1021" spans="1:31">
      <c r="A1021">
        <v>1020</v>
      </c>
      <c r="B1021" t="s">
        <v>5239</v>
      </c>
      <c r="C1021" t="s">
        <v>5240</v>
      </c>
      <c r="D1021" t="s">
        <v>5241</v>
      </c>
      <c r="E1021" t="s">
        <v>475</v>
      </c>
      <c r="F1021" t="s">
        <v>476</v>
      </c>
      <c r="G1021">
        <v>45</v>
      </c>
      <c r="H1021" t="s">
        <v>27931</v>
      </c>
      <c r="I1021">
        <v>2021</v>
      </c>
      <c r="J1021">
        <v>2023</v>
      </c>
      <c r="K1021">
        <v>6</v>
      </c>
      <c r="L1021">
        <v>81.52</v>
      </c>
      <c r="M1021" t="s">
        <v>125</v>
      </c>
      <c r="N1021">
        <v>45</v>
      </c>
      <c r="O1021">
        <v>84.34</v>
      </c>
      <c r="P1021" t="s">
        <v>293</v>
      </c>
      <c r="Q1021">
        <v>3</v>
      </c>
      <c r="R1021">
        <v>89.22</v>
      </c>
      <c r="S1021" t="s">
        <v>62</v>
      </c>
      <c r="T1021">
        <v>1</v>
      </c>
      <c r="U1021">
        <v>85.52</v>
      </c>
      <c r="V1021" t="s">
        <v>196</v>
      </c>
      <c r="W1021">
        <v>45</v>
      </c>
      <c r="X1021">
        <v>84.4</v>
      </c>
      <c r="Y1021" t="s">
        <v>293</v>
      </c>
      <c r="Z1021">
        <v>3</v>
      </c>
      <c r="AA1021">
        <v>89.24</v>
      </c>
      <c r="AB1021" t="s">
        <v>62</v>
      </c>
      <c r="AC1021">
        <v>1</v>
      </c>
      <c r="AD1021">
        <v>85.52</v>
      </c>
      <c r="AE1021" t="s">
        <v>196</v>
      </c>
    </row>
    <row r="1022" spans="1:31">
      <c r="A1022">
        <v>1021</v>
      </c>
      <c r="B1022" t="s">
        <v>5242</v>
      </c>
      <c r="C1022" t="s">
        <v>5243</v>
      </c>
      <c r="D1022" t="s">
        <v>5244</v>
      </c>
      <c r="E1022" t="s">
        <v>5245</v>
      </c>
      <c r="F1022" t="s">
        <v>5246</v>
      </c>
      <c r="G1022">
        <v>45</v>
      </c>
      <c r="H1022" t="s">
        <v>27932</v>
      </c>
      <c r="I1022">
        <v>2022</v>
      </c>
      <c r="J1022">
        <v>2024</v>
      </c>
      <c r="K1022">
        <v>10</v>
      </c>
      <c r="L1022">
        <v>91.54</v>
      </c>
      <c r="M1022" t="s">
        <v>98</v>
      </c>
      <c r="N1022">
        <v>45</v>
      </c>
      <c r="O1022">
        <v>84.34</v>
      </c>
      <c r="P1022" t="s">
        <v>293</v>
      </c>
      <c r="Q1022">
        <v>4</v>
      </c>
      <c r="R1022">
        <v>93.83</v>
      </c>
      <c r="S1022" t="s">
        <v>50</v>
      </c>
      <c r="T1022">
        <v>2</v>
      </c>
      <c r="U1022">
        <v>91.98</v>
      </c>
      <c r="V1022" t="s">
        <v>98</v>
      </c>
      <c r="W1022">
        <v>45</v>
      </c>
      <c r="X1022">
        <v>84.4</v>
      </c>
      <c r="Y1022" t="s">
        <v>293</v>
      </c>
      <c r="Z1022">
        <v>4</v>
      </c>
      <c r="AA1022">
        <v>93.83</v>
      </c>
      <c r="AB1022" t="s">
        <v>50</v>
      </c>
      <c r="AC1022">
        <v>2</v>
      </c>
      <c r="AD1022">
        <v>91.99</v>
      </c>
      <c r="AE1022" t="s">
        <v>98</v>
      </c>
    </row>
    <row r="1023" spans="1:31">
      <c r="A1023">
        <v>1022</v>
      </c>
      <c r="B1023" t="s">
        <v>5247</v>
      </c>
      <c r="C1023" t="s">
        <v>5248</v>
      </c>
      <c r="D1023" t="s">
        <v>5249</v>
      </c>
      <c r="E1023" t="s">
        <v>5250</v>
      </c>
      <c r="F1023" t="s">
        <v>5251</v>
      </c>
      <c r="G1023">
        <v>45</v>
      </c>
      <c r="H1023" t="s">
        <v>27933</v>
      </c>
      <c r="I1023">
        <v>2022</v>
      </c>
      <c r="J1023">
        <v>2023</v>
      </c>
      <c r="K1023">
        <v>4</v>
      </c>
      <c r="L1023">
        <v>71.010000000000005</v>
      </c>
      <c r="M1023" t="s">
        <v>180</v>
      </c>
      <c r="N1023">
        <v>45</v>
      </c>
      <c r="O1023">
        <v>84.34</v>
      </c>
      <c r="P1023" t="s">
        <v>293</v>
      </c>
      <c r="Q1023">
        <v>2</v>
      </c>
      <c r="R1023">
        <v>81.349999999999994</v>
      </c>
      <c r="S1023" t="s">
        <v>214</v>
      </c>
      <c r="T1023">
        <v>2</v>
      </c>
      <c r="U1023">
        <v>91.98</v>
      </c>
      <c r="V1023" t="s">
        <v>98</v>
      </c>
      <c r="W1023">
        <v>45</v>
      </c>
      <c r="X1023">
        <v>84.4</v>
      </c>
      <c r="Y1023" t="s">
        <v>293</v>
      </c>
      <c r="Z1023">
        <v>2</v>
      </c>
      <c r="AA1023">
        <v>81.349999999999994</v>
      </c>
      <c r="AB1023" t="s">
        <v>214</v>
      </c>
      <c r="AC1023">
        <v>2</v>
      </c>
      <c r="AD1023">
        <v>91.99</v>
      </c>
      <c r="AE1023" t="s">
        <v>98</v>
      </c>
    </row>
    <row r="1024" spans="1:31">
      <c r="A1024">
        <v>1023</v>
      </c>
      <c r="B1024" t="s">
        <v>5252</v>
      </c>
      <c r="C1024" t="s">
        <v>5253</v>
      </c>
      <c r="D1024" t="s">
        <v>5254</v>
      </c>
      <c r="E1024" t="s">
        <v>5255</v>
      </c>
      <c r="F1024" t="s">
        <v>5256</v>
      </c>
      <c r="G1024">
        <v>45</v>
      </c>
      <c r="H1024" t="s">
        <v>961</v>
      </c>
      <c r="I1024">
        <v>2020</v>
      </c>
      <c r="J1024">
        <v>2024</v>
      </c>
      <c r="K1024">
        <v>3</v>
      </c>
      <c r="L1024">
        <v>62.47</v>
      </c>
      <c r="M1024" t="s">
        <v>63</v>
      </c>
      <c r="N1024">
        <v>45</v>
      </c>
      <c r="O1024">
        <v>84.34</v>
      </c>
      <c r="P1024" t="s">
        <v>293</v>
      </c>
      <c r="Q1024">
        <v>2</v>
      </c>
      <c r="R1024">
        <v>81.349999999999994</v>
      </c>
      <c r="S1024" t="s">
        <v>214</v>
      </c>
      <c r="T1024">
        <v>1</v>
      </c>
      <c r="U1024">
        <v>85.52</v>
      </c>
      <c r="V1024" t="s">
        <v>196</v>
      </c>
      <c r="W1024">
        <v>45</v>
      </c>
      <c r="X1024">
        <v>84.4</v>
      </c>
      <c r="Y1024" t="s">
        <v>293</v>
      </c>
      <c r="Z1024">
        <v>2</v>
      </c>
      <c r="AA1024">
        <v>81.349999999999994</v>
      </c>
      <c r="AB1024" t="s">
        <v>214</v>
      </c>
      <c r="AC1024">
        <v>1</v>
      </c>
      <c r="AD1024">
        <v>85.52</v>
      </c>
      <c r="AE1024" t="s">
        <v>196</v>
      </c>
    </row>
    <row r="1025" spans="1:31">
      <c r="A1025">
        <v>1024</v>
      </c>
      <c r="B1025" t="s">
        <v>5257</v>
      </c>
      <c r="C1025" t="s">
        <v>5258</v>
      </c>
      <c r="D1025" t="s">
        <v>5259</v>
      </c>
      <c r="E1025" t="s">
        <v>5260</v>
      </c>
      <c r="F1025" t="s">
        <v>5261</v>
      </c>
      <c r="G1025">
        <v>45</v>
      </c>
      <c r="H1025" t="s">
        <v>961</v>
      </c>
      <c r="I1025">
        <v>2021</v>
      </c>
      <c r="J1025">
        <v>2023</v>
      </c>
      <c r="K1025">
        <v>9</v>
      </c>
      <c r="L1025">
        <v>89.83</v>
      </c>
      <c r="M1025" t="s">
        <v>86</v>
      </c>
      <c r="N1025">
        <v>45</v>
      </c>
      <c r="O1025">
        <v>84.34</v>
      </c>
      <c r="P1025" t="s">
        <v>293</v>
      </c>
      <c r="Q1025">
        <v>4</v>
      </c>
      <c r="R1025">
        <v>93.83</v>
      </c>
      <c r="S1025" t="s">
        <v>50</v>
      </c>
      <c r="T1025">
        <v>1</v>
      </c>
      <c r="U1025">
        <v>85.52</v>
      </c>
      <c r="V1025" t="s">
        <v>196</v>
      </c>
      <c r="W1025">
        <v>45</v>
      </c>
      <c r="X1025">
        <v>84.4</v>
      </c>
      <c r="Y1025" t="s">
        <v>293</v>
      </c>
      <c r="Z1025">
        <v>4</v>
      </c>
      <c r="AA1025">
        <v>93.83</v>
      </c>
      <c r="AB1025" t="s">
        <v>50</v>
      </c>
      <c r="AC1025">
        <v>1</v>
      </c>
      <c r="AD1025">
        <v>85.52</v>
      </c>
      <c r="AE1025" t="s">
        <v>196</v>
      </c>
    </row>
    <row r="1026" spans="1:31">
      <c r="A1026">
        <v>1025</v>
      </c>
      <c r="B1026" t="s">
        <v>5262</v>
      </c>
      <c r="C1026" t="s">
        <v>5263</v>
      </c>
      <c r="D1026" t="s">
        <v>5264</v>
      </c>
      <c r="E1026" t="s">
        <v>5265</v>
      </c>
      <c r="F1026" t="s">
        <v>4423</v>
      </c>
      <c r="G1026">
        <v>45</v>
      </c>
      <c r="H1026" t="s">
        <v>27435</v>
      </c>
      <c r="I1026">
        <v>2021</v>
      </c>
      <c r="J1026">
        <v>2023</v>
      </c>
      <c r="K1026">
        <v>5</v>
      </c>
      <c r="L1026">
        <v>77</v>
      </c>
      <c r="M1026" t="s">
        <v>80</v>
      </c>
      <c r="N1026">
        <v>45</v>
      </c>
      <c r="O1026">
        <v>84.34</v>
      </c>
      <c r="P1026" t="s">
        <v>293</v>
      </c>
      <c r="Q1026">
        <v>2</v>
      </c>
      <c r="R1026">
        <v>81.349999999999994</v>
      </c>
      <c r="S1026" t="s">
        <v>214</v>
      </c>
      <c r="T1026">
        <v>1</v>
      </c>
      <c r="U1026">
        <v>85.52</v>
      </c>
      <c r="V1026" t="s">
        <v>196</v>
      </c>
      <c r="W1026">
        <v>45</v>
      </c>
      <c r="X1026">
        <v>84.4</v>
      </c>
      <c r="Y1026" t="s">
        <v>293</v>
      </c>
      <c r="Z1026">
        <v>2</v>
      </c>
      <c r="AA1026">
        <v>81.349999999999994</v>
      </c>
      <c r="AB1026" t="s">
        <v>214</v>
      </c>
      <c r="AC1026">
        <v>1</v>
      </c>
      <c r="AD1026">
        <v>85.52</v>
      </c>
      <c r="AE1026" t="s">
        <v>196</v>
      </c>
    </row>
    <row r="1027" spans="1:31">
      <c r="A1027">
        <v>1026</v>
      </c>
      <c r="B1027" t="s">
        <v>5266</v>
      </c>
      <c r="C1027" t="s">
        <v>5267</v>
      </c>
      <c r="D1027" t="s">
        <v>5268</v>
      </c>
      <c r="E1027" t="s">
        <v>5269</v>
      </c>
      <c r="F1027" t="s">
        <v>5270</v>
      </c>
      <c r="G1027">
        <v>44</v>
      </c>
      <c r="H1027" t="s">
        <v>27934</v>
      </c>
      <c r="I1027">
        <v>2019</v>
      </c>
      <c r="J1027">
        <v>2024</v>
      </c>
      <c r="K1027">
        <v>23</v>
      </c>
      <c r="L1027">
        <v>98.51</v>
      </c>
      <c r="M1027" t="s">
        <v>16</v>
      </c>
      <c r="N1027">
        <v>44</v>
      </c>
      <c r="O1027">
        <v>84.04</v>
      </c>
      <c r="P1027" t="s">
        <v>293</v>
      </c>
      <c r="Q1027">
        <v>4</v>
      </c>
      <c r="R1027">
        <v>93.83</v>
      </c>
      <c r="S1027" t="s">
        <v>50</v>
      </c>
      <c r="T1027">
        <v>1</v>
      </c>
      <c r="U1027">
        <v>85.52</v>
      </c>
      <c r="V1027" t="s">
        <v>196</v>
      </c>
      <c r="W1027">
        <v>44</v>
      </c>
      <c r="X1027">
        <v>84.06</v>
      </c>
      <c r="Y1027" t="s">
        <v>293</v>
      </c>
      <c r="Z1027">
        <v>4</v>
      </c>
      <c r="AA1027">
        <v>93.83</v>
      </c>
      <c r="AB1027" t="s">
        <v>50</v>
      </c>
      <c r="AC1027">
        <v>1</v>
      </c>
      <c r="AD1027">
        <v>85.52</v>
      </c>
      <c r="AE1027" t="s">
        <v>196</v>
      </c>
    </row>
    <row r="1028" spans="1:31">
      <c r="A1028">
        <v>1027</v>
      </c>
      <c r="B1028" t="s">
        <v>5271</v>
      </c>
      <c r="C1028" t="s">
        <v>5272</v>
      </c>
      <c r="D1028" t="s">
        <v>5273</v>
      </c>
      <c r="E1028" t="s">
        <v>5274</v>
      </c>
      <c r="F1028" t="s">
        <v>5275</v>
      </c>
      <c r="G1028">
        <v>44</v>
      </c>
      <c r="H1028" t="s">
        <v>27935</v>
      </c>
      <c r="I1028">
        <v>2019</v>
      </c>
      <c r="J1028">
        <v>2021</v>
      </c>
      <c r="K1028">
        <v>6</v>
      </c>
      <c r="L1028">
        <v>81.52</v>
      </c>
      <c r="M1028" t="s">
        <v>125</v>
      </c>
      <c r="N1028">
        <v>44</v>
      </c>
      <c r="O1028">
        <v>84.04</v>
      </c>
      <c r="P1028" t="s">
        <v>293</v>
      </c>
      <c r="Q1028">
        <v>5</v>
      </c>
      <c r="R1028">
        <v>96.02</v>
      </c>
      <c r="S1028" t="s">
        <v>97</v>
      </c>
      <c r="T1028">
        <v>2</v>
      </c>
      <c r="U1028">
        <v>91.98</v>
      </c>
      <c r="V1028" t="s">
        <v>98</v>
      </c>
      <c r="W1028">
        <v>44</v>
      </c>
      <c r="X1028">
        <v>84.06</v>
      </c>
      <c r="Y1028" t="s">
        <v>293</v>
      </c>
      <c r="Z1028">
        <v>5</v>
      </c>
      <c r="AA1028">
        <v>96.03</v>
      </c>
      <c r="AB1028" t="s">
        <v>97</v>
      </c>
      <c r="AC1028">
        <v>2</v>
      </c>
      <c r="AD1028">
        <v>91.99</v>
      </c>
      <c r="AE1028" t="s">
        <v>98</v>
      </c>
    </row>
    <row r="1029" spans="1:31">
      <c r="A1029">
        <v>1028</v>
      </c>
      <c r="B1029" t="s">
        <v>5276</v>
      </c>
      <c r="C1029" t="s">
        <v>5277</v>
      </c>
      <c r="D1029" t="s">
        <v>5278</v>
      </c>
      <c r="E1029" t="s">
        <v>5279</v>
      </c>
      <c r="F1029" t="s">
        <v>2371</v>
      </c>
      <c r="G1029">
        <v>44</v>
      </c>
      <c r="H1029" t="s">
        <v>27936</v>
      </c>
      <c r="I1029">
        <v>2020</v>
      </c>
      <c r="J1029">
        <v>2022</v>
      </c>
      <c r="K1029">
        <v>3</v>
      </c>
      <c r="L1029">
        <v>62.47</v>
      </c>
      <c r="M1029" t="s">
        <v>63</v>
      </c>
      <c r="N1029">
        <v>44</v>
      </c>
      <c r="O1029">
        <v>84.04</v>
      </c>
      <c r="P1029" t="s">
        <v>293</v>
      </c>
      <c r="Q1029">
        <v>3</v>
      </c>
      <c r="R1029">
        <v>89.22</v>
      </c>
      <c r="S1029" t="s">
        <v>62</v>
      </c>
      <c r="T1029">
        <v>2</v>
      </c>
      <c r="U1029">
        <v>91.98</v>
      </c>
      <c r="V1029" t="s">
        <v>98</v>
      </c>
      <c r="W1029">
        <v>44</v>
      </c>
      <c r="X1029">
        <v>84.06</v>
      </c>
      <c r="Y1029" t="s">
        <v>293</v>
      </c>
      <c r="Z1029">
        <v>3</v>
      </c>
      <c r="AA1029">
        <v>89.24</v>
      </c>
      <c r="AB1029" t="s">
        <v>62</v>
      </c>
      <c r="AC1029">
        <v>2</v>
      </c>
      <c r="AD1029">
        <v>91.99</v>
      </c>
      <c r="AE1029" t="s">
        <v>98</v>
      </c>
    </row>
    <row r="1030" spans="1:31">
      <c r="A1030">
        <v>1029</v>
      </c>
      <c r="B1030" t="s">
        <v>5280</v>
      </c>
      <c r="C1030" t="s">
        <v>5281</v>
      </c>
      <c r="D1030" t="s">
        <v>5282</v>
      </c>
      <c r="E1030" t="s">
        <v>702</v>
      </c>
      <c r="F1030" t="s">
        <v>2666</v>
      </c>
      <c r="G1030">
        <v>44</v>
      </c>
      <c r="H1030" t="s">
        <v>961</v>
      </c>
      <c r="I1030">
        <v>2020</v>
      </c>
      <c r="J1030">
        <v>2023</v>
      </c>
      <c r="K1030">
        <v>4</v>
      </c>
      <c r="L1030">
        <v>71.010000000000005</v>
      </c>
      <c r="M1030" t="s">
        <v>180</v>
      </c>
      <c r="N1030">
        <v>44</v>
      </c>
      <c r="O1030">
        <v>84.04</v>
      </c>
      <c r="P1030" t="s">
        <v>293</v>
      </c>
      <c r="Q1030">
        <v>3</v>
      </c>
      <c r="R1030">
        <v>89.22</v>
      </c>
      <c r="S1030" t="s">
        <v>62</v>
      </c>
      <c r="T1030">
        <v>2</v>
      </c>
      <c r="U1030">
        <v>91.98</v>
      </c>
      <c r="V1030" t="s">
        <v>98</v>
      </c>
      <c r="W1030">
        <v>44</v>
      </c>
      <c r="X1030">
        <v>84.06</v>
      </c>
      <c r="Y1030" t="s">
        <v>293</v>
      </c>
      <c r="Z1030">
        <v>3</v>
      </c>
      <c r="AA1030">
        <v>89.24</v>
      </c>
      <c r="AB1030" t="s">
        <v>62</v>
      </c>
      <c r="AC1030">
        <v>2</v>
      </c>
      <c r="AD1030">
        <v>91.99</v>
      </c>
      <c r="AE1030" t="s">
        <v>98</v>
      </c>
    </row>
    <row r="1031" spans="1:31">
      <c r="A1031">
        <v>1030</v>
      </c>
      <c r="B1031" t="s">
        <v>5283</v>
      </c>
      <c r="C1031" t="s">
        <v>5284</v>
      </c>
      <c r="D1031" t="s">
        <v>5285</v>
      </c>
      <c r="E1031" t="s">
        <v>5286</v>
      </c>
      <c r="F1031" t="s">
        <v>5287</v>
      </c>
      <c r="G1031">
        <v>44</v>
      </c>
      <c r="H1031" t="s">
        <v>27937</v>
      </c>
      <c r="I1031">
        <v>2020</v>
      </c>
      <c r="J1031">
        <v>2024</v>
      </c>
      <c r="K1031">
        <v>5</v>
      </c>
      <c r="L1031">
        <v>77</v>
      </c>
      <c r="M1031" t="s">
        <v>80</v>
      </c>
      <c r="N1031">
        <v>44</v>
      </c>
      <c r="O1031">
        <v>84.04</v>
      </c>
      <c r="P1031" t="s">
        <v>293</v>
      </c>
      <c r="Q1031">
        <v>2</v>
      </c>
      <c r="R1031">
        <v>81.349999999999994</v>
      </c>
      <c r="S1031" t="s">
        <v>214</v>
      </c>
      <c r="T1031">
        <v>2</v>
      </c>
      <c r="U1031">
        <v>91.98</v>
      </c>
      <c r="V1031" t="s">
        <v>98</v>
      </c>
      <c r="W1031">
        <v>44</v>
      </c>
      <c r="X1031">
        <v>84.06</v>
      </c>
      <c r="Y1031" t="s">
        <v>293</v>
      </c>
      <c r="Z1031">
        <v>2</v>
      </c>
      <c r="AA1031">
        <v>81.349999999999994</v>
      </c>
      <c r="AB1031" t="s">
        <v>214</v>
      </c>
      <c r="AC1031">
        <v>2</v>
      </c>
      <c r="AD1031">
        <v>91.99</v>
      </c>
      <c r="AE1031" t="s">
        <v>98</v>
      </c>
    </row>
    <row r="1032" spans="1:31">
      <c r="A1032">
        <v>1031</v>
      </c>
      <c r="B1032" t="s">
        <v>5288</v>
      </c>
      <c r="C1032" t="s">
        <v>5289</v>
      </c>
      <c r="D1032" t="s">
        <v>5290</v>
      </c>
      <c r="E1032" t="s">
        <v>5291</v>
      </c>
      <c r="F1032" t="s">
        <v>561</v>
      </c>
      <c r="G1032">
        <v>44</v>
      </c>
      <c r="H1032" t="s">
        <v>27938</v>
      </c>
      <c r="I1032">
        <v>2019</v>
      </c>
      <c r="J1032">
        <v>2024</v>
      </c>
      <c r="K1032">
        <v>9</v>
      </c>
      <c r="L1032">
        <v>89.83</v>
      </c>
      <c r="M1032" t="s">
        <v>86</v>
      </c>
      <c r="N1032">
        <v>44</v>
      </c>
      <c r="O1032">
        <v>84.04</v>
      </c>
      <c r="P1032" t="s">
        <v>293</v>
      </c>
      <c r="Q1032">
        <v>3</v>
      </c>
      <c r="R1032">
        <v>89.22</v>
      </c>
      <c r="S1032" t="s">
        <v>62</v>
      </c>
      <c r="T1032">
        <v>2</v>
      </c>
      <c r="U1032">
        <v>91.98</v>
      </c>
      <c r="V1032" t="s">
        <v>98</v>
      </c>
      <c r="W1032">
        <v>44</v>
      </c>
      <c r="X1032">
        <v>84.06</v>
      </c>
      <c r="Y1032" t="s">
        <v>293</v>
      </c>
      <c r="Z1032">
        <v>3</v>
      </c>
      <c r="AA1032">
        <v>89.24</v>
      </c>
      <c r="AB1032" t="s">
        <v>62</v>
      </c>
      <c r="AC1032">
        <v>2</v>
      </c>
      <c r="AD1032">
        <v>91.99</v>
      </c>
      <c r="AE1032" t="s">
        <v>98</v>
      </c>
    </row>
    <row r="1033" spans="1:31">
      <c r="A1033">
        <v>1032</v>
      </c>
      <c r="B1033" t="s">
        <v>5292</v>
      </c>
      <c r="C1033" t="s">
        <v>5293</v>
      </c>
      <c r="D1033" t="s">
        <v>5294</v>
      </c>
      <c r="E1033" t="s">
        <v>5295</v>
      </c>
      <c r="F1033" t="s">
        <v>5296</v>
      </c>
      <c r="G1033">
        <v>44</v>
      </c>
      <c r="H1033" t="s">
        <v>27939</v>
      </c>
      <c r="I1033">
        <v>2020</v>
      </c>
      <c r="J1033">
        <v>2022</v>
      </c>
      <c r="K1033">
        <v>3</v>
      </c>
      <c r="L1033">
        <v>62.47</v>
      </c>
      <c r="M1033" t="s">
        <v>63</v>
      </c>
      <c r="N1033">
        <v>44</v>
      </c>
      <c r="O1033">
        <v>84.04</v>
      </c>
      <c r="P1033" t="s">
        <v>293</v>
      </c>
      <c r="Q1033">
        <v>2</v>
      </c>
      <c r="R1033">
        <v>81.349999999999994</v>
      </c>
      <c r="S1033" t="s">
        <v>214</v>
      </c>
      <c r="T1033">
        <v>1</v>
      </c>
      <c r="U1033">
        <v>85.52</v>
      </c>
      <c r="V1033" t="s">
        <v>196</v>
      </c>
      <c r="W1033">
        <v>44</v>
      </c>
      <c r="X1033">
        <v>84.06</v>
      </c>
      <c r="Y1033" t="s">
        <v>293</v>
      </c>
      <c r="Z1033">
        <v>2</v>
      </c>
      <c r="AA1033">
        <v>81.349999999999994</v>
      </c>
      <c r="AB1033" t="s">
        <v>214</v>
      </c>
      <c r="AC1033">
        <v>1</v>
      </c>
      <c r="AD1033">
        <v>85.52</v>
      </c>
      <c r="AE1033" t="s">
        <v>196</v>
      </c>
    </row>
    <row r="1034" spans="1:31">
      <c r="A1034">
        <v>1033</v>
      </c>
      <c r="B1034" t="s">
        <v>5297</v>
      </c>
      <c r="C1034" t="s">
        <v>5298</v>
      </c>
      <c r="D1034" t="s">
        <v>5299</v>
      </c>
      <c r="E1034" t="s">
        <v>5300</v>
      </c>
      <c r="F1034" t="s">
        <v>5301</v>
      </c>
      <c r="G1034">
        <v>44</v>
      </c>
      <c r="H1034" t="s">
        <v>961</v>
      </c>
      <c r="I1034">
        <v>2019</v>
      </c>
      <c r="J1034">
        <v>2023</v>
      </c>
      <c r="K1034">
        <v>4</v>
      </c>
      <c r="L1034">
        <v>71.010000000000005</v>
      </c>
      <c r="M1034" t="s">
        <v>180</v>
      </c>
      <c r="N1034">
        <v>44</v>
      </c>
      <c r="O1034">
        <v>84.04</v>
      </c>
      <c r="P1034" t="s">
        <v>293</v>
      </c>
      <c r="Q1034">
        <v>3</v>
      </c>
      <c r="R1034">
        <v>89.22</v>
      </c>
      <c r="S1034" t="s">
        <v>62</v>
      </c>
      <c r="T1034">
        <v>1</v>
      </c>
      <c r="U1034">
        <v>85.52</v>
      </c>
      <c r="V1034" t="s">
        <v>196</v>
      </c>
      <c r="W1034">
        <v>44</v>
      </c>
      <c r="X1034">
        <v>84.06</v>
      </c>
      <c r="Y1034" t="s">
        <v>293</v>
      </c>
      <c r="Z1034">
        <v>3</v>
      </c>
      <c r="AA1034">
        <v>89.24</v>
      </c>
      <c r="AB1034" t="s">
        <v>62</v>
      </c>
      <c r="AC1034">
        <v>1</v>
      </c>
      <c r="AD1034">
        <v>85.52</v>
      </c>
      <c r="AE1034" t="s">
        <v>196</v>
      </c>
    </row>
    <row r="1035" spans="1:31">
      <c r="A1035">
        <v>1034</v>
      </c>
      <c r="B1035" t="s">
        <v>5302</v>
      </c>
      <c r="C1035" t="s">
        <v>5303</v>
      </c>
      <c r="D1035" t="s">
        <v>5304</v>
      </c>
      <c r="E1035" t="s">
        <v>2883</v>
      </c>
      <c r="F1035" t="s">
        <v>1258</v>
      </c>
      <c r="G1035">
        <v>44</v>
      </c>
      <c r="H1035" t="s">
        <v>961</v>
      </c>
      <c r="I1035">
        <v>2020</v>
      </c>
      <c r="J1035">
        <v>2022</v>
      </c>
      <c r="K1035">
        <v>8</v>
      </c>
      <c r="L1035">
        <v>87.79</v>
      </c>
      <c r="M1035" t="s">
        <v>51</v>
      </c>
      <c r="N1035">
        <v>44</v>
      </c>
      <c r="O1035">
        <v>84.04</v>
      </c>
      <c r="P1035" t="s">
        <v>293</v>
      </c>
      <c r="Q1035">
        <v>3</v>
      </c>
      <c r="R1035">
        <v>89.22</v>
      </c>
      <c r="S1035" t="s">
        <v>62</v>
      </c>
      <c r="T1035">
        <v>2</v>
      </c>
      <c r="U1035">
        <v>91.98</v>
      </c>
      <c r="V1035" t="s">
        <v>98</v>
      </c>
      <c r="W1035">
        <v>44</v>
      </c>
      <c r="X1035">
        <v>84.06</v>
      </c>
      <c r="Y1035" t="s">
        <v>293</v>
      </c>
      <c r="Z1035">
        <v>3</v>
      </c>
      <c r="AA1035">
        <v>89.24</v>
      </c>
      <c r="AB1035" t="s">
        <v>62</v>
      </c>
      <c r="AC1035">
        <v>2</v>
      </c>
      <c r="AD1035">
        <v>91.99</v>
      </c>
      <c r="AE1035" t="s">
        <v>98</v>
      </c>
    </row>
    <row r="1036" spans="1:31">
      <c r="A1036">
        <v>1035</v>
      </c>
      <c r="B1036" t="s">
        <v>5305</v>
      </c>
      <c r="C1036" t="s">
        <v>5306</v>
      </c>
      <c r="D1036" t="s">
        <v>5307</v>
      </c>
      <c r="E1036" t="s">
        <v>5308</v>
      </c>
      <c r="F1036" t="s">
        <v>5309</v>
      </c>
      <c r="G1036">
        <v>44</v>
      </c>
      <c r="H1036" t="s">
        <v>27940</v>
      </c>
      <c r="I1036">
        <v>2019</v>
      </c>
      <c r="J1036">
        <v>2020</v>
      </c>
      <c r="K1036">
        <v>2</v>
      </c>
      <c r="L1036">
        <v>50.7</v>
      </c>
      <c r="M1036" t="s">
        <v>300</v>
      </c>
      <c r="N1036">
        <v>44</v>
      </c>
      <c r="O1036">
        <v>84.04</v>
      </c>
      <c r="P1036" t="s">
        <v>293</v>
      </c>
      <c r="Q1036">
        <v>2</v>
      </c>
      <c r="R1036">
        <v>81.349999999999994</v>
      </c>
      <c r="S1036" t="s">
        <v>214</v>
      </c>
      <c r="T1036">
        <v>2</v>
      </c>
      <c r="U1036">
        <v>91.98</v>
      </c>
      <c r="V1036" t="s">
        <v>98</v>
      </c>
      <c r="W1036">
        <v>44</v>
      </c>
      <c r="X1036">
        <v>84.06</v>
      </c>
      <c r="Y1036" t="s">
        <v>293</v>
      </c>
      <c r="Z1036">
        <v>2</v>
      </c>
      <c r="AA1036">
        <v>81.349999999999994</v>
      </c>
      <c r="AB1036" t="s">
        <v>214</v>
      </c>
      <c r="AC1036">
        <v>2</v>
      </c>
      <c r="AD1036">
        <v>91.99</v>
      </c>
      <c r="AE1036" t="s">
        <v>98</v>
      </c>
    </row>
    <row r="1037" spans="1:31">
      <c r="A1037">
        <v>1036</v>
      </c>
      <c r="B1037" t="s">
        <v>5310</v>
      </c>
      <c r="C1037" t="s">
        <v>5311</v>
      </c>
      <c r="D1037" t="s">
        <v>5312</v>
      </c>
      <c r="E1037" t="s">
        <v>5313</v>
      </c>
      <c r="F1037" t="s">
        <v>5314</v>
      </c>
      <c r="G1037">
        <v>44</v>
      </c>
      <c r="H1037" t="s">
        <v>27941</v>
      </c>
      <c r="I1037">
        <v>2020</v>
      </c>
      <c r="J1037">
        <v>2023</v>
      </c>
      <c r="K1037">
        <v>6</v>
      </c>
      <c r="L1037">
        <v>81.52</v>
      </c>
      <c r="M1037" t="s">
        <v>125</v>
      </c>
      <c r="N1037">
        <v>44</v>
      </c>
      <c r="O1037">
        <v>84.04</v>
      </c>
      <c r="P1037" t="s">
        <v>293</v>
      </c>
      <c r="Q1037">
        <v>4</v>
      </c>
      <c r="R1037">
        <v>93.83</v>
      </c>
      <c r="S1037" t="s">
        <v>50</v>
      </c>
      <c r="T1037">
        <v>2</v>
      </c>
      <c r="U1037">
        <v>91.98</v>
      </c>
      <c r="V1037" t="s">
        <v>98</v>
      </c>
      <c r="W1037">
        <v>44</v>
      </c>
      <c r="X1037">
        <v>84.06</v>
      </c>
      <c r="Y1037" t="s">
        <v>293</v>
      </c>
      <c r="Z1037">
        <v>4</v>
      </c>
      <c r="AA1037">
        <v>93.83</v>
      </c>
      <c r="AB1037" t="s">
        <v>50</v>
      </c>
      <c r="AC1037">
        <v>2</v>
      </c>
      <c r="AD1037">
        <v>91.99</v>
      </c>
      <c r="AE1037" t="s">
        <v>98</v>
      </c>
    </row>
    <row r="1038" spans="1:31">
      <c r="A1038">
        <v>1037</v>
      </c>
      <c r="B1038" t="s">
        <v>5315</v>
      </c>
      <c r="C1038" t="s">
        <v>5316</v>
      </c>
      <c r="D1038" t="s">
        <v>5317</v>
      </c>
      <c r="E1038" t="s">
        <v>5318</v>
      </c>
      <c r="F1038" t="s">
        <v>5319</v>
      </c>
      <c r="G1038">
        <v>44</v>
      </c>
      <c r="H1038" t="s">
        <v>27942</v>
      </c>
      <c r="I1038">
        <v>2021</v>
      </c>
      <c r="J1038">
        <v>2022</v>
      </c>
      <c r="K1038">
        <v>3</v>
      </c>
      <c r="L1038">
        <v>62.47</v>
      </c>
      <c r="M1038" t="s">
        <v>63</v>
      </c>
      <c r="N1038">
        <v>44</v>
      </c>
      <c r="O1038">
        <v>84.04</v>
      </c>
      <c r="P1038" t="s">
        <v>293</v>
      </c>
      <c r="Q1038">
        <v>2</v>
      </c>
      <c r="R1038">
        <v>81.349999999999994</v>
      </c>
      <c r="S1038" t="s">
        <v>214</v>
      </c>
      <c r="T1038">
        <v>1</v>
      </c>
      <c r="U1038">
        <v>85.52</v>
      </c>
      <c r="V1038" t="s">
        <v>196</v>
      </c>
      <c r="W1038">
        <v>44</v>
      </c>
      <c r="X1038">
        <v>84.06</v>
      </c>
      <c r="Y1038" t="s">
        <v>293</v>
      </c>
      <c r="Z1038">
        <v>2</v>
      </c>
      <c r="AA1038">
        <v>81.349999999999994</v>
      </c>
      <c r="AB1038" t="s">
        <v>214</v>
      </c>
      <c r="AC1038">
        <v>1</v>
      </c>
      <c r="AD1038">
        <v>85.52</v>
      </c>
      <c r="AE1038" t="s">
        <v>196</v>
      </c>
    </row>
    <row r="1039" spans="1:31">
      <c r="A1039">
        <v>1038</v>
      </c>
      <c r="B1039" t="s">
        <v>5320</v>
      </c>
      <c r="C1039" t="s">
        <v>5321</v>
      </c>
      <c r="D1039" t="s">
        <v>5322</v>
      </c>
      <c r="E1039" t="s">
        <v>970</v>
      </c>
      <c r="F1039" t="s">
        <v>935</v>
      </c>
      <c r="G1039">
        <v>44</v>
      </c>
      <c r="H1039" t="s">
        <v>961</v>
      </c>
      <c r="I1039">
        <v>2021</v>
      </c>
      <c r="J1039">
        <v>2023</v>
      </c>
      <c r="K1039">
        <v>5</v>
      </c>
      <c r="L1039">
        <v>77</v>
      </c>
      <c r="M1039" t="s">
        <v>80</v>
      </c>
      <c r="N1039">
        <v>44</v>
      </c>
      <c r="O1039">
        <v>84.04</v>
      </c>
      <c r="P1039" t="s">
        <v>293</v>
      </c>
      <c r="Q1039">
        <v>3</v>
      </c>
      <c r="R1039">
        <v>89.22</v>
      </c>
      <c r="S1039" t="s">
        <v>62</v>
      </c>
      <c r="T1039">
        <v>2</v>
      </c>
      <c r="U1039">
        <v>91.98</v>
      </c>
      <c r="V1039" t="s">
        <v>98</v>
      </c>
      <c r="W1039">
        <v>44</v>
      </c>
      <c r="X1039">
        <v>84.06</v>
      </c>
      <c r="Y1039" t="s">
        <v>293</v>
      </c>
      <c r="Z1039">
        <v>3</v>
      </c>
      <c r="AA1039">
        <v>89.24</v>
      </c>
      <c r="AB1039" t="s">
        <v>62</v>
      </c>
      <c r="AC1039">
        <v>2</v>
      </c>
      <c r="AD1039">
        <v>91.99</v>
      </c>
      <c r="AE1039" t="s">
        <v>98</v>
      </c>
    </row>
    <row r="1040" spans="1:31">
      <c r="A1040">
        <v>1039</v>
      </c>
      <c r="B1040" t="s">
        <v>5323</v>
      </c>
      <c r="C1040" t="s">
        <v>5324</v>
      </c>
      <c r="D1040" t="s">
        <v>5325</v>
      </c>
      <c r="E1040" t="s">
        <v>5326</v>
      </c>
      <c r="F1040" t="s">
        <v>5327</v>
      </c>
      <c r="G1040">
        <v>44</v>
      </c>
      <c r="H1040" t="s">
        <v>27943</v>
      </c>
      <c r="I1040">
        <v>2020</v>
      </c>
      <c r="J1040">
        <v>2024</v>
      </c>
      <c r="K1040">
        <v>5</v>
      </c>
      <c r="L1040">
        <v>77</v>
      </c>
      <c r="M1040" t="s">
        <v>80</v>
      </c>
      <c r="N1040">
        <v>44</v>
      </c>
      <c r="O1040">
        <v>84.04</v>
      </c>
      <c r="P1040" t="s">
        <v>293</v>
      </c>
      <c r="Q1040">
        <v>3</v>
      </c>
      <c r="R1040">
        <v>89.22</v>
      </c>
      <c r="S1040" t="s">
        <v>62</v>
      </c>
      <c r="T1040">
        <v>2</v>
      </c>
      <c r="U1040">
        <v>91.98</v>
      </c>
      <c r="V1040" t="s">
        <v>98</v>
      </c>
      <c r="W1040">
        <v>44</v>
      </c>
      <c r="X1040">
        <v>84.06</v>
      </c>
      <c r="Y1040" t="s">
        <v>293</v>
      </c>
      <c r="Z1040">
        <v>3</v>
      </c>
      <c r="AA1040">
        <v>89.24</v>
      </c>
      <c r="AB1040" t="s">
        <v>62</v>
      </c>
      <c r="AC1040">
        <v>2</v>
      </c>
      <c r="AD1040">
        <v>91.99</v>
      </c>
      <c r="AE1040" t="s">
        <v>98</v>
      </c>
    </row>
    <row r="1041" spans="1:31">
      <c r="A1041">
        <v>1040</v>
      </c>
      <c r="B1041" t="s">
        <v>5328</v>
      </c>
      <c r="C1041" t="s">
        <v>5329</v>
      </c>
      <c r="D1041" t="s">
        <v>5330</v>
      </c>
      <c r="E1041" t="s">
        <v>663</v>
      </c>
      <c r="F1041" t="s">
        <v>3454</v>
      </c>
      <c r="G1041">
        <v>44</v>
      </c>
      <c r="H1041" t="s">
        <v>27710</v>
      </c>
      <c r="I1041">
        <v>2023</v>
      </c>
      <c r="J1041">
        <v>2024</v>
      </c>
      <c r="K1041">
        <v>4</v>
      </c>
      <c r="L1041">
        <v>71.010000000000005</v>
      </c>
      <c r="M1041" t="s">
        <v>180</v>
      </c>
      <c r="N1041">
        <v>44</v>
      </c>
      <c r="O1041">
        <v>84.04</v>
      </c>
      <c r="P1041" t="s">
        <v>293</v>
      </c>
      <c r="Q1041">
        <v>2</v>
      </c>
      <c r="R1041">
        <v>81.349999999999994</v>
      </c>
      <c r="S1041" t="s">
        <v>214</v>
      </c>
      <c r="T1041">
        <v>2</v>
      </c>
      <c r="U1041">
        <v>91.98</v>
      </c>
      <c r="V1041" t="s">
        <v>98</v>
      </c>
      <c r="W1041">
        <v>44</v>
      </c>
      <c r="X1041">
        <v>84.06</v>
      </c>
      <c r="Y1041" t="s">
        <v>293</v>
      </c>
      <c r="Z1041">
        <v>2</v>
      </c>
      <c r="AA1041">
        <v>81.349999999999994</v>
      </c>
      <c r="AB1041" t="s">
        <v>214</v>
      </c>
      <c r="AC1041">
        <v>2</v>
      </c>
      <c r="AD1041">
        <v>91.99</v>
      </c>
      <c r="AE1041" t="s">
        <v>98</v>
      </c>
    </row>
    <row r="1042" spans="1:31">
      <c r="A1042">
        <v>1041</v>
      </c>
      <c r="B1042" t="s">
        <v>5331</v>
      </c>
      <c r="C1042" t="s">
        <v>5332</v>
      </c>
      <c r="D1042" t="s">
        <v>5333</v>
      </c>
      <c r="E1042" t="s">
        <v>1393</v>
      </c>
      <c r="F1042" t="s">
        <v>1394</v>
      </c>
      <c r="G1042">
        <v>43</v>
      </c>
      <c r="H1042" t="s">
        <v>27944</v>
      </c>
      <c r="I1042">
        <v>2019</v>
      </c>
      <c r="J1042">
        <v>2022</v>
      </c>
      <c r="K1042">
        <v>4</v>
      </c>
      <c r="L1042">
        <v>71.010000000000005</v>
      </c>
      <c r="M1042" t="s">
        <v>180</v>
      </c>
      <c r="N1042">
        <v>43</v>
      </c>
      <c r="O1042">
        <v>83.79</v>
      </c>
      <c r="P1042" t="s">
        <v>293</v>
      </c>
      <c r="Q1042">
        <v>4</v>
      </c>
      <c r="R1042">
        <v>93.83</v>
      </c>
      <c r="S1042" t="s">
        <v>50</v>
      </c>
      <c r="T1042">
        <v>3</v>
      </c>
      <c r="U1042">
        <v>95.19</v>
      </c>
      <c r="V1042" t="s">
        <v>49</v>
      </c>
      <c r="W1042">
        <v>43</v>
      </c>
      <c r="X1042">
        <v>83.79</v>
      </c>
      <c r="Y1042" t="s">
        <v>293</v>
      </c>
      <c r="Z1042">
        <v>4</v>
      </c>
      <c r="AA1042">
        <v>93.83</v>
      </c>
      <c r="AB1042" t="s">
        <v>50</v>
      </c>
      <c r="AC1042">
        <v>3</v>
      </c>
      <c r="AD1042">
        <v>95.23</v>
      </c>
      <c r="AE1042" t="s">
        <v>49</v>
      </c>
    </row>
    <row r="1043" spans="1:31">
      <c r="A1043">
        <v>1042</v>
      </c>
      <c r="B1043" t="s">
        <v>5334</v>
      </c>
      <c r="C1043" t="s">
        <v>5335</v>
      </c>
      <c r="D1043" t="s">
        <v>5336</v>
      </c>
      <c r="E1043" t="s">
        <v>5337</v>
      </c>
      <c r="F1043" t="s">
        <v>1169</v>
      </c>
      <c r="G1043">
        <v>43</v>
      </c>
      <c r="H1043" t="s">
        <v>27945</v>
      </c>
      <c r="I1043">
        <v>2019</v>
      </c>
      <c r="J1043">
        <v>2023</v>
      </c>
      <c r="K1043">
        <v>5</v>
      </c>
      <c r="L1043">
        <v>77</v>
      </c>
      <c r="M1043" t="s">
        <v>80</v>
      </c>
      <c r="N1043">
        <v>43</v>
      </c>
      <c r="O1043">
        <v>83.79</v>
      </c>
      <c r="P1043" t="s">
        <v>293</v>
      </c>
      <c r="Q1043">
        <v>4</v>
      </c>
      <c r="R1043">
        <v>93.83</v>
      </c>
      <c r="S1043" t="s">
        <v>50</v>
      </c>
      <c r="T1043">
        <v>2</v>
      </c>
      <c r="U1043">
        <v>91.98</v>
      </c>
      <c r="V1043" t="s">
        <v>98</v>
      </c>
      <c r="W1043">
        <v>43</v>
      </c>
      <c r="X1043">
        <v>83.79</v>
      </c>
      <c r="Y1043" t="s">
        <v>293</v>
      </c>
      <c r="Z1043">
        <v>4</v>
      </c>
      <c r="AA1043">
        <v>93.83</v>
      </c>
      <c r="AB1043" t="s">
        <v>50</v>
      </c>
      <c r="AC1043">
        <v>2</v>
      </c>
      <c r="AD1043">
        <v>91.99</v>
      </c>
      <c r="AE1043" t="s">
        <v>98</v>
      </c>
    </row>
    <row r="1044" spans="1:31">
      <c r="A1044">
        <v>1043</v>
      </c>
      <c r="B1044" t="s">
        <v>5338</v>
      </c>
      <c r="C1044" t="s">
        <v>5339</v>
      </c>
      <c r="D1044" t="s">
        <v>5340</v>
      </c>
      <c r="E1044" t="s">
        <v>5341</v>
      </c>
      <c r="F1044" t="s">
        <v>5342</v>
      </c>
      <c r="G1044">
        <v>43</v>
      </c>
      <c r="H1044" t="s">
        <v>27946</v>
      </c>
      <c r="I1044">
        <v>2020</v>
      </c>
      <c r="J1044">
        <v>2024</v>
      </c>
      <c r="K1044">
        <v>6</v>
      </c>
      <c r="L1044">
        <v>81.52</v>
      </c>
      <c r="M1044" t="s">
        <v>125</v>
      </c>
      <c r="N1044">
        <v>43</v>
      </c>
      <c r="O1044">
        <v>83.79</v>
      </c>
      <c r="P1044" t="s">
        <v>293</v>
      </c>
      <c r="Q1044">
        <v>2</v>
      </c>
      <c r="R1044">
        <v>81.349999999999994</v>
      </c>
      <c r="S1044" t="s">
        <v>214</v>
      </c>
      <c r="T1044">
        <v>2</v>
      </c>
      <c r="U1044">
        <v>91.98</v>
      </c>
      <c r="V1044" t="s">
        <v>98</v>
      </c>
      <c r="W1044">
        <v>43</v>
      </c>
      <c r="X1044">
        <v>83.79</v>
      </c>
      <c r="Y1044" t="s">
        <v>293</v>
      </c>
      <c r="Z1044">
        <v>2</v>
      </c>
      <c r="AA1044">
        <v>81.349999999999994</v>
      </c>
      <c r="AB1044" t="s">
        <v>214</v>
      </c>
      <c r="AC1044">
        <v>2</v>
      </c>
      <c r="AD1044">
        <v>91.99</v>
      </c>
      <c r="AE1044" t="s">
        <v>98</v>
      </c>
    </row>
    <row r="1045" spans="1:31">
      <c r="A1045">
        <v>1044</v>
      </c>
      <c r="B1045" t="s">
        <v>5343</v>
      </c>
      <c r="C1045" t="s">
        <v>5344</v>
      </c>
      <c r="D1045" t="s">
        <v>5345</v>
      </c>
      <c r="E1045" t="s">
        <v>5346</v>
      </c>
      <c r="F1045" t="s">
        <v>1521</v>
      </c>
      <c r="G1045">
        <v>43</v>
      </c>
      <c r="H1045" t="s">
        <v>961</v>
      </c>
      <c r="I1045">
        <v>2020</v>
      </c>
      <c r="J1045">
        <v>2024</v>
      </c>
      <c r="K1045">
        <v>5</v>
      </c>
      <c r="L1045">
        <v>77</v>
      </c>
      <c r="M1045" t="s">
        <v>80</v>
      </c>
      <c r="N1045">
        <v>43</v>
      </c>
      <c r="O1045">
        <v>83.79</v>
      </c>
      <c r="P1045" t="s">
        <v>293</v>
      </c>
      <c r="Q1045">
        <v>4</v>
      </c>
      <c r="R1045">
        <v>93.83</v>
      </c>
      <c r="S1045" t="s">
        <v>50</v>
      </c>
      <c r="T1045">
        <v>1</v>
      </c>
      <c r="U1045">
        <v>85.52</v>
      </c>
      <c r="V1045" t="s">
        <v>196</v>
      </c>
      <c r="W1045">
        <v>43</v>
      </c>
      <c r="X1045">
        <v>83.79</v>
      </c>
      <c r="Y1045" t="s">
        <v>293</v>
      </c>
      <c r="Z1045">
        <v>4</v>
      </c>
      <c r="AA1045">
        <v>93.83</v>
      </c>
      <c r="AB1045" t="s">
        <v>50</v>
      </c>
      <c r="AC1045">
        <v>1</v>
      </c>
      <c r="AD1045">
        <v>85.52</v>
      </c>
      <c r="AE1045" t="s">
        <v>196</v>
      </c>
    </row>
    <row r="1046" spans="1:31">
      <c r="A1046">
        <v>1045</v>
      </c>
      <c r="B1046" t="s">
        <v>5347</v>
      </c>
      <c r="C1046" t="s">
        <v>5348</v>
      </c>
      <c r="D1046" t="s">
        <v>5349</v>
      </c>
      <c r="E1046" t="s">
        <v>5350</v>
      </c>
      <c r="F1046" t="s">
        <v>5351</v>
      </c>
      <c r="G1046">
        <v>43</v>
      </c>
      <c r="H1046" t="s">
        <v>27947</v>
      </c>
      <c r="I1046">
        <v>2019</v>
      </c>
      <c r="J1046">
        <v>2024</v>
      </c>
      <c r="K1046">
        <v>11</v>
      </c>
      <c r="L1046">
        <v>93.06</v>
      </c>
      <c r="M1046" t="s">
        <v>74</v>
      </c>
      <c r="N1046">
        <v>43</v>
      </c>
      <c r="O1046">
        <v>83.79</v>
      </c>
      <c r="P1046" t="s">
        <v>293</v>
      </c>
      <c r="Q1046">
        <v>4</v>
      </c>
      <c r="R1046">
        <v>93.83</v>
      </c>
      <c r="S1046" t="s">
        <v>50</v>
      </c>
      <c r="T1046">
        <v>1</v>
      </c>
      <c r="U1046">
        <v>85.52</v>
      </c>
      <c r="V1046" t="s">
        <v>196</v>
      </c>
      <c r="W1046">
        <v>43</v>
      </c>
      <c r="X1046">
        <v>83.79</v>
      </c>
      <c r="Y1046" t="s">
        <v>293</v>
      </c>
      <c r="Z1046">
        <v>4</v>
      </c>
      <c r="AA1046">
        <v>93.83</v>
      </c>
      <c r="AB1046" t="s">
        <v>50</v>
      </c>
      <c r="AC1046">
        <v>1</v>
      </c>
      <c r="AD1046">
        <v>85.52</v>
      </c>
      <c r="AE1046" t="s">
        <v>196</v>
      </c>
    </row>
    <row r="1047" spans="1:31">
      <c r="A1047">
        <v>1046</v>
      </c>
      <c r="B1047" t="s">
        <v>5352</v>
      </c>
      <c r="C1047" t="s">
        <v>5353</v>
      </c>
      <c r="D1047" t="s">
        <v>5354</v>
      </c>
      <c r="E1047" t="s">
        <v>5355</v>
      </c>
      <c r="F1047" t="s">
        <v>3981</v>
      </c>
      <c r="G1047">
        <v>43</v>
      </c>
      <c r="H1047" t="s">
        <v>27948</v>
      </c>
      <c r="I1047">
        <v>2020</v>
      </c>
      <c r="J1047">
        <v>2021</v>
      </c>
      <c r="K1047">
        <v>2</v>
      </c>
      <c r="L1047">
        <v>50.7</v>
      </c>
      <c r="M1047" t="s">
        <v>300</v>
      </c>
      <c r="N1047">
        <v>43</v>
      </c>
      <c r="O1047">
        <v>83.79</v>
      </c>
      <c r="P1047" t="s">
        <v>293</v>
      </c>
      <c r="Q1047">
        <v>2</v>
      </c>
      <c r="R1047">
        <v>81.349999999999994</v>
      </c>
      <c r="S1047" t="s">
        <v>214</v>
      </c>
      <c r="T1047">
        <v>2</v>
      </c>
      <c r="U1047">
        <v>91.98</v>
      </c>
      <c r="V1047" t="s">
        <v>98</v>
      </c>
      <c r="W1047">
        <v>43</v>
      </c>
      <c r="X1047">
        <v>83.79</v>
      </c>
      <c r="Y1047" t="s">
        <v>293</v>
      </c>
      <c r="Z1047">
        <v>2</v>
      </c>
      <c r="AA1047">
        <v>81.349999999999994</v>
      </c>
      <c r="AB1047" t="s">
        <v>214</v>
      </c>
      <c r="AC1047">
        <v>2</v>
      </c>
      <c r="AD1047">
        <v>91.99</v>
      </c>
      <c r="AE1047" t="s">
        <v>98</v>
      </c>
    </row>
    <row r="1048" spans="1:31">
      <c r="A1048">
        <v>1047</v>
      </c>
      <c r="B1048" t="s">
        <v>5356</v>
      </c>
      <c r="C1048" t="s">
        <v>5357</v>
      </c>
      <c r="D1048" t="s">
        <v>5358</v>
      </c>
      <c r="E1048" t="s">
        <v>5359</v>
      </c>
      <c r="F1048" t="s">
        <v>1521</v>
      </c>
      <c r="G1048">
        <v>43</v>
      </c>
      <c r="H1048" t="s">
        <v>961</v>
      </c>
      <c r="I1048">
        <v>2020</v>
      </c>
      <c r="J1048">
        <v>2020</v>
      </c>
      <c r="K1048">
        <v>4</v>
      </c>
      <c r="L1048">
        <v>71.010000000000005</v>
      </c>
      <c r="M1048" t="s">
        <v>180</v>
      </c>
      <c r="N1048">
        <v>43</v>
      </c>
      <c r="O1048">
        <v>83.79</v>
      </c>
      <c r="P1048" t="s">
        <v>293</v>
      </c>
      <c r="Q1048">
        <v>2</v>
      </c>
      <c r="R1048">
        <v>81.349999999999994</v>
      </c>
      <c r="S1048" t="s">
        <v>214</v>
      </c>
      <c r="T1048">
        <v>1</v>
      </c>
      <c r="U1048">
        <v>85.52</v>
      </c>
      <c r="V1048" t="s">
        <v>196</v>
      </c>
      <c r="W1048">
        <v>43</v>
      </c>
      <c r="X1048">
        <v>83.79</v>
      </c>
      <c r="Y1048" t="s">
        <v>293</v>
      </c>
      <c r="Z1048">
        <v>2</v>
      </c>
      <c r="AA1048">
        <v>81.349999999999994</v>
      </c>
      <c r="AB1048" t="s">
        <v>214</v>
      </c>
      <c r="AC1048">
        <v>1</v>
      </c>
      <c r="AD1048">
        <v>85.52</v>
      </c>
      <c r="AE1048" t="s">
        <v>196</v>
      </c>
    </row>
    <row r="1049" spans="1:31">
      <c r="A1049">
        <v>1048</v>
      </c>
      <c r="B1049" t="s">
        <v>5360</v>
      </c>
      <c r="C1049" t="s">
        <v>5361</v>
      </c>
      <c r="D1049" t="s">
        <v>5362</v>
      </c>
      <c r="E1049" t="s">
        <v>5363</v>
      </c>
      <c r="F1049" t="s">
        <v>5364</v>
      </c>
      <c r="G1049">
        <v>43</v>
      </c>
      <c r="H1049" t="s">
        <v>27359</v>
      </c>
      <c r="I1049">
        <v>2020</v>
      </c>
      <c r="J1049">
        <v>2023</v>
      </c>
      <c r="K1049">
        <v>7</v>
      </c>
      <c r="L1049">
        <v>85.02</v>
      </c>
      <c r="M1049" t="s">
        <v>235</v>
      </c>
      <c r="N1049">
        <v>43</v>
      </c>
      <c r="O1049">
        <v>83.79</v>
      </c>
      <c r="P1049" t="s">
        <v>293</v>
      </c>
      <c r="Q1049">
        <v>3</v>
      </c>
      <c r="R1049">
        <v>89.22</v>
      </c>
      <c r="S1049" t="s">
        <v>62</v>
      </c>
      <c r="T1049">
        <v>2</v>
      </c>
      <c r="U1049">
        <v>91.98</v>
      </c>
      <c r="V1049" t="s">
        <v>98</v>
      </c>
      <c r="W1049">
        <v>43</v>
      </c>
      <c r="X1049">
        <v>83.79</v>
      </c>
      <c r="Y1049" t="s">
        <v>293</v>
      </c>
      <c r="Z1049">
        <v>3</v>
      </c>
      <c r="AA1049">
        <v>89.24</v>
      </c>
      <c r="AB1049" t="s">
        <v>62</v>
      </c>
      <c r="AC1049">
        <v>2</v>
      </c>
      <c r="AD1049">
        <v>91.99</v>
      </c>
      <c r="AE1049" t="s">
        <v>98</v>
      </c>
    </row>
    <row r="1050" spans="1:31">
      <c r="A1050">
        <v>1049</v>
      </c>
      <c r="B1050" t="s">
        <v>5365</v>
      </c>
      <c r="C1050" t="s">
        <v>5366</v>
      </c>
      <c r="D1050" t="s">
        <v>5367</v>
      </c>
      <c r="E1050" t="s">
        <v>5368</v>
      </c>
      <c r="F1050" t="s">
        <v>5369</v>
      </c>
      <c r="G1050">
        <v>43</v>
      </c>
      <c r="H1050" t="s">
        <v>27949</v>
      </c>
      <c r="I1050">
        <v>2020</v>
      </c>
      <c r="J1050">
        <v>2024</v>
      </c>
      <c r="K1050">
        <v>15</v>
      </c>
      <c r="L1050">
        <v>96.1</v>
      </c>
      <c r="M1050" t="s">
        <v>97</v>
      </c>
      <c r="N1050">
        <v>43</v>
      </c>
      <c r="O1050">
        <v>83.79</v>
      </c>
      <c r="P1050" t="s">
        <v>293</v>
      </c>
      <c r="Q1050">
        <v>3</v>
      </c>
      <c r="R1050">
        <v>89.22</v>
      </c>
      <c r="S1050" t="s">
        <v>62</v>
      </c>
      <c r="T1050">
        <v>2</v>
      </c>
      <c r="U1050">
        <v>91.98</v>
      </c>
      <c r="V1050" t="s">
        <v>98</v>
      </c>
      <c r="W1050">
        <v>43</v>
      </c>
      <c r="X1050">
        <v>83.79</v>
      </c>
      <c r="Y1050" t="s">
        <v>293</v>
      </c>
      <c r="Z1050">
        <v>3</v>
      </c>
      <c r="AA1050">
        <v>89.24</v>
      </c>
      <c r="AB1050" t="s">
        <v>62</v>
      </c>
      <c r="AC1050">
        <v>2</v>
      </c>
      <c r="AD1050">
        <v>91.99</v>
      </c>
      <c r="AE1050" t="s">
        <v>98</v>
      </c>
    </row>
    <row r="1051" spans="1:31">
      <c r="A1051">
        <v>1050</v>
      </c>
      <c r="B1051" t="s">
        <v>5370</v>
      </c>
      <c r="C1051" t="s">
        <v>5371</v>
      </c>
      <c r="D1051" t="s">
        <v>5372</v>
      </c>
      <c r="E1051" t="s">
        <v>5373</v>
      </c>
      <c r="F1051" t="s">
        <v>5374</v>
      </c>
      <c r="G1051">
        <v>43</v>
      </c>
      <c r="H1051" t="s">
        <v>27950</v>
      </c>
      <c r="I1051">
        <v>2020</v>
      </c>
      <c r="J1051">
        <v>2022</v>
      </c>
      <c r="K1051">
        <v>6</v>
      </c>
      <c r="L1051">
        <v>81.52</v>
      </c>
      <c r="M1051" t="s">
        <v>125</v>
      </c>
      <c r="N1051">
        <v>43</v>
      </c>
      <c r="O1051">
        <v>83.79</v>
      </c>
      <c r="P1051" t="s">
        <v>293</v>
      </c>
      <c r="Q1051">
        <v>2</v>
      </c>
      <c r="R1051">
        <v>81.349999999999994</v>
      </c>
      <c r="S1051" t="s">
        <v>214</v>
      </c>
      <c r="T1051">
        <v>1</v>
      </c>
      <c r="U1051">
        <v>85.52</v>
      </c>
      <c r="V1051" t="s">
        <v>196</v>
      </c>
      <c r="W1051">
        <v>43</v>
      </c>
      <c r="X1051">
        <v>83.79</v>
      </c>
      <c r="Y1051" t="s">
        <v>293</v>
      </c>
      <c r="Z1051">
        <v>2</v>
      </c>
      <c r="AA1051">
        <v>81.349999999999994</v>
      </c>
      <c r="AB1051" t="s">
        <v>214</v>
      </c>
      <c r="AC1051">
        <v>1</v>
      </c>
      <c r="AD1051">
        <v>85.52</v>
      </c>
      <c r="AE1051" t="s">
        <v>196</v>
      </c>
    </row>
    <row r="1052" spans="1:31">
      <c r="A1052">
        <v>1051</v>
      </c>
      <c r="B1052" t="s">
        <v>5375</v>
      </c>
      <c r="C1052" t="s">
        <v>5376</v>
      </c>
      <c r="D1052" t="s">
        <v>5377</v>
      </c>
      <c r="E1052" t="s">
        <v>5378</v>
      </c>
      <c r="G1052">
        <v>43</v>
      </c>
      <c r="H1052" t="s">
        <v>27951</v>
      </c>
      <c r="I1052">
        <v>2020</v>
      </c>
      <c r="J1052">
        <v>2023</v>
      </c>
      <c r="K1052">
        <v>6</v>
      </c>
      <c r="L1052">
        <v>81.52</v>
      </c>
      <c r="M1052" t="s">
        <v>125</v>
      </c>
      <c r="N1052">
        <v>44</v>
      </c>
      <c r="O1052">
        <v>84.04</v>
      </c>
      <c r="P1052" t="s">
        <v>293</v>
      </c>
      <c r="Q1052">
        <v>4</v>
      </c>
      <c r="R1052">
        <v>93.83</v>
      </c>
      <c r="S1052" t="s">
        <v>50</v>
      </c>
      <c r="T1052">
        <v>2</v>
      </c>
      <c r="U1052">
        <v>91.98</v>
      </c>
      <c r="V1052" t="s">
        <v>98</v>
      </c>
      <c r="W1052">
        <v>44</v>
      </c>
      <c r="X1052">
        <v>84.06</v>
      </c>
      <c r="Y1052" t="s">
        <v>293</v>
      </c>
      <c r="Z1052">
        <v>4</v>
      </c>
      <c r="AA1052">
        <v>93.83</v>
      </c>
      <c r="AB1052" t="s">
        <v>50</v>
      </c>
      <c r="AC1052">
        <v>2</v>
      </c>
      <c r="AD1052">
        <v>91.99</v>
      </c>
      <c r="AE1052" t="s">
        <v>98</v>
      </c>
    </row>
    <row r="1053" spans="1:31">
      <c r="A1053">
        <v>1052</v>
      </c>
      <c r="B1053" t="s">
        <v>5379</v>
      </c>
      <c r="C1053" t="s">
        <v>5380</v>
      </c>
      <c r="D1053" t="s">
        <v>5381</v>
      </c>
      <c r="E1053" t="s">
        <v>5382</v>
      </c>
      <c r="F1053" t="s">
        <v>5383</v>
      </c>
      <c r="G1053">
        <v>43</v>
      </c>
      <c r="H1053" t="s">
        <v>27952</v>
      </c>
      <c r="I1053">
        <v>2022</v>
      </c>
      <c r="J1053">
        <v>2024</v>
      </c>
      <c r="K1053">
        <v>11</v>
      </c>
      <c r="L1053">
        <v>93.06</v>
      </c>
      <c r="M1053" t="s">
        <v>74</v>
      </c>
      <c r="N1053">
        <v>43</v>
      </c>
      <c r="O1053">
        <v>83.79</v>
      </c>
      <c r="P1053" t="s">
        <v>293</v>
      </c>
      <c r="Q1053">
        <v>4</v>
      </c>
      <c r="R1053">
        <v>93.83</v>
      </c>
      <c r="S1053" t="s">
        <v>50</v>
      </c>
      <c r="T1053">
        <v>2</v>
      </c>
      <c r="U1053">
        <v>91.98</v>
      </c>
      <c r="V1053" t="s">
        <v>98</v>
      </c>
      <c r="W1053">
        <v>43</v>
      </c>
      <c r="X1053">
        <v>83.79</v>
      </c>
      <c r="Y1053" t="s">
        <v>293</v>
      </c>
      <c r="Z1053">
        <v>4</v>
      </c>
      <c r="AA1053">
        <v>93.83</v>
      </c>
      <c r="AB1053" t="s">
        <v>50</v>
      </c>
      <c r="AC1053">
        <v>2</v>
      </c>
      <c r="AD1053">
        <v>91.99</v>
      </c>
      <c r="AE1053" t="s">
        <v>98</v>
      </c>
    </row>
    <row r="1054" spans="1:31">
      <c r="A1054">
        <v>1053</v>
      </c>
      <c r="B1054" t="s">
        <v>5384</v>
      </c>
      <c r="C1054" t="s">
        <v>5385</v>
      </c>
      <c r="D1054" t="s">
        <v>5386</v>
      </c>
      <c r="F1054" t="s">
        <v>5387</v>
      </c>
      <c r="G1054">
        <v>43</v>
      </c>
      <c r="H1054" t="s">
        <v>27953</v>
      </c>
      <c r="I1054">
        <v>2021</v>
      </c>
      <c r="J1054">
        <v>2024</v>
      </c>
      <c r="K1054">
        <v>8</v>
      </c>
      <c r="L1054">
        <v>87.79</v>
      </c>
      <c r="M1054" t="s">
        <v>51</v>
      </c>
      <c r="N1054">
        <v>43</v>
      </c>
      <c r="O1054">
        <v>83.79</v>
      </c>
      <c r="P1054" t="s">
        <v>293</v>
      </c>
      <c r="Q1054">
        <v>3</v>
      </c>
      <c r="R1054">
        <v>89.22</v>
      </c>
      <c r="S1054" t="s">
        <v>62</v>
      </c>
      <c r="T1054">
        <v>2</v>
      </c>
      <c r="U1054">
        <v>91.98</v>
      </c>
      <c r="V1054" t="s">
        <v>98</v>
      </c>
      <c r="W1054">
        <v>43</v>
      </c>
      <c r="X1054">
        <v>83.79</v>
      </c>
      <c r="Y1054" t="s">
        <v>293</v>
      </c>
      <c r="Z1054">
        <v>3</v>
      </c>
      <c r="AA1054">
        <v>89.24</v>
      </c>
      <c r="AB1054" t="s">
        <v>62</v>
      </c>
      <c r="AC1054">
        <v>2</v>
      </c>
      <c r="AD1054">
        <v>91.99</v>
      </c>
      <c r="AE1054" t="s">
        <v>98</v>
      </c>
    </row>
    <row r="1055" spans="1:31">
      <c r="A1055">
        <v>1054</v>
      </c>
      <c r="B1055" t="s">
        <v>5388</v>
      </c>
      <c r="C1055" t="s">
        <v>5389</v>
      </c>
      <c r="D1055" t="s">
        <v>5390</v>
      </c>
      <c r="E1055" t="s">
        <v>5391</v>
      </c>
      <c r="F1055" t="s">
        <v>5392</v>
      </c>
      <c r="G1055">
        <v>43</v>
      </c>
      <c r="H1055" t="s">
        <v>961</v>
      </c>
      <c r="I1055">
        <v>2022</v>
      </c>
      <c r="J1055">
        <v>2023</v>
      </c>
      <c r="K1055">
        <v>3</v>
      </c>
      <c r="L1055">
        <v>62.47</v>
      </c>
      <c r="M1055" t="s">
        <v>63</v>
      </c>
      <c r="N1055">
        <v>43</v>
      </c>
      <c r="O1055">
        <v>83.79</v>
      </c>
      <c r="P1055" t="s">
        <v>293</v>
      </c>
      <c r="Q1055">
        <v>3</v>
      </c>
      <c r="R1055">
        <v>89.22</v>
      </c>
      <c r="S1055" t="s">
        <v>62</v>
      </c>
      <c r="T1055">
        <v>2</v>
      </c>
      <c r="U1055">
        <v>91.98</v>
      </c>
      <c r="V1055" t="s">
        <v>98</v>
      </c>
      <c r="W1055">
        <v>43</v>
      </c>
      <c r="X1055">
        <v>83.79</v>
      </c>
      <c r="Y1055" t="s">
        <v>293</v>
      </c>
      <c r="Z1055">
        <v>3</v>
      </c>
      <c r="AA1055">
        <v>89.24</v>
      </c>
      <c r="AB1055" t="s">
        <v>62</v>
      </c>
      <c r="AC1055">
        <v>2</v>
      </c>
      <c r="AD1055">
        <v>91.99</v>
      </c>
      <c r="AE1055" t="s">
        <v>98</v>
      </c>
    </row>
    <row r="1056" spans="1:31">
      <c r="A1056">
        <v>1055</v>
      </c>
      <c r="B1056" t="s">
        <v>5393</v>
      </c>
      <c r="C1056" t="s">
        <v>5394</v>
      </c>
      <c r="D1056" t="s">
        <v>5395</v>
      </c>
      <c r="G1056">
        <v>43</v>
      </c>
      <c r="H1056" t="s">
        <v>27954</v>
      </c>
      <c r="I1056">
        <v>2021</v>
      </c>
      <c r="J1056">
        <v>2024</v>
      </c>
      <c r="K1056">
        <v>3</v>
      </c>
      <c r="L1056">
        <v>62.47</v>
      </c>
      <c r="M1056" t="s">
        <v>63</v>
      </c>
      <c r="N1056">
        <v>43</v>
      </c>
      <c r="O1056">
        <v>83.79</v>
      </c>
      <c r="P1056" t="s">
        <v>293</v>
      </c>
      <c r="Q1056">
        <v>3</v>
      </c>
      <c r="R1056">
        <v>89.22</v>
      </c>
      <c r="S1056" t="s">
        <v>62</v>
      </c>
      <c r="T1056">
        <v>2</v>
      </c>
      <c r="U1056">
        <v>91.98</v>
      </c>
      <c r="V1056" t="s">
        <v>98</v>
      </c>
      <c r="W1056">
        <v>43</v>
      </c>
      <c r="X1056">
        <v>83.79</v>
      </c>
      <c r="Y1056" t="s">
        <v>293</v>
      </c>
      <c r="Z1056">
        <v>3</v>
      </c>
      <c r="AA1056">
        <v>89.24</v>
      </c>
      <c r="AB1056" t="s">
        <v>62</v>
      </c>
      <c r="AC1056">
        <v>2</v>
      </c>
      <c r="AD1056">
        <v>91.99</v>
      </c>
      <c r="AE1056" t="s">
        <v>98</v>
      </c>
    </row>
    <row r="1057" spans="1:31">
      <c r="A1057">
        <v>1056</v>
      </c>
      <c r="B1057" t="s">
        <v>5396</v>
      </c>
      <c r="C1057" t="s">
        <v>5397</v>
      </c>
      <c r="D1057" t="s">
        <v>5398</v>
      </c>
      <c r="E1057" t="s">
        <v>4375</v>
      </c>
      <c r="F1057" t="s">
        <v>4376</v>
      </c>
      <c r="G1057">
        <v>43</v>
      </c>
      <c r="H1057" t="s">
        <v>27955</v>
      </c>
      <c r="I1057">
        <v>2022</v>
      </c>
      <c r="J1057">
        <v>2024</v>
      </c>
      <c r="K1057">
        <v>12</v>
      </c>
      <c r="L1057">
        <v>94.11</v>
      </c>
      <c r="M1057" t="s">
        <v>50</v>
      </c>
      <c r="N1057">
        <v>45</v>
      </c>
      <c r="O1057">
        <v>84.34</v>
      </c>
      <c r="P1057" t="s">
        <v>293</v>
      </c>
      <c r="Q1057">
        <v>5</v>
      </c>
      <c r="R1057">
        <v>96.02</v>
      </c>
      <c r="S1057" t="s">
        <v>97</v>
      </c>
      <c r="T1057">
        <v>1</v>
      </c>
      <c r="U1057">
        <v>85.52</v>
      </c>
      <c r="V1057" t="s">
        <v>196</v>
      </c>
      <c r="W1057">
        <v>45</v>
      </c>
      <c r="X1057">
        <v>84.4</v>
      </c>
      <c r="Y1057" t="s">
        <v>293</v>
      </c>
      <c r="Z1057">
        <v>5</v>
      </c>
      <c r="AA1057">
        <v>96.03</v>
      </c>
      <c r="AB1057" t="s">
        <v>97</v>
      </c>
      <c r="AC1057">
        <v>1</v>
      </c>
      <c r="AD1057">
        <v>85.52</v>
      </c>
      <c r="AE1057" t="s">
        <v>196</v>
      </c>
    </row>
    <row r="1058" spans="1:31">
      <c r="A1058">
        <v>1057</v>
      </c>
      <c r="B1058" t="s">
        <v>5399</v>
      </c>
      <c r="C1058" t="s">
        <v>5400</v>
      </c>
      <c r="D1058" t="s">
        <v>5401</v>
      </c>
      <c r="E1058" t="s">
        <v>5402</v>
      </c>
      <c r="F1058" t="s">
        <v>5403</v>
      </c>
      <c r="G1058">
        <v>43</v>
      </c>
      <c r="H1058" t="s">
        <v>27956</v>
      </c>
      <c r="I1058">
        <v>2021</v>
      </c>
      <c r="J1058">
        <v>2023</v>
      </c>
      <c r="K1058">
        <v>11</v>
      </c>
      <c r="L1058">
        <v>93.06</v>
      </c>
      <c r="M1058" t="s">
        <v>74</v>
      </c>
      <c r="N1058">
        <v>43</v>
      </c>
      <c r="O1058">
        <v>83.79</v>
      </c>
      <c r="P1058" t="s">
        <v>293</v>
      </c>
      <c r="Q1058">
        <v>5</v>
      </c>
      <c r="R1058">
        <v>96.02</v>
      </c>
      <c r="S1058" t="s">
        <v>97</v>
      </c>
      <c r="T1058">
        <v>2</v>
      </c>
      <c r="U1058">
        <v>91.98</v>
      </c>
      <c r="V1058" t="s">
        <v>98</v>
      </c>
      <c r="W1058">
        <v>43</v>
      </c>
      <c r="X1058">
        <v>83.79</v>
      </c>
      <c r="Y1058" t="s">
        <v>293</v>
      </c>
      <c r="Z1058">
        <v>5</v>
      </c>
      <c r="AA1058">
        <v>96.03</v>
      </c>
      <c r="AB1058" t="s">
        <v>97</v>
      </c>
      <c r="AC1058">
        <v>2</v>
      </c>
      <c r="AD1058">
        <v>91.99</v>
      </c>
      <c r="AE1058" t="s">
        <v>98</v>
      </c>
    </row>
    <row r="1059" spans="1:31">
      <c r="A1059">
        <v>1058</v>
      </c>
      <c r="B1059" t="s">
        <v>5404</v>
      </c>
      <c r="C1059" t="s">
        <v>5405</v>
      </c>
      <c r="D1059" t="s">
        <v>5406</v>
      </c>
      <c r="E1059" t="s">
        <v>5407</v>
      </c>
      <c r="F1059" t="s">
        <v>4330</v>
      </c>
      <c r="G1059">
        <v>43</v>
      </c>
      <c r="H1059" t="s">
        <v>961</v>
      </c>
      <c r="I1059">
        <v>2022</v>
      </c>
      <c r="J1059">
        <v>2024</v>
      </c>
      <c r="K1059">
        <v>7</v>
      </c>
      <c r="L1059">
        <v>85.02</v>
      </c>
      <c r="M1059" t="s">
        <v>235</v>
      </c>
      <c r="N1059">
        <v>43</v>
      </c>
      <c r="O1059">
        <v>83.79</v>
      </c>
      <c r="P1059" t="s">
        <v>293</v>
      </c>
      <c r="Q1059">
        <v>4</v>
      </c>
      <c r="R1059">
        <v>93.83</v>
      </c>
      <c r="S1059" t="s">
        <v>50</v>
      </c>
      <c r="T1059">
        <v>3</v>
      </c>
      <c r="U1059">
        <v>95.19</v>
      </c>
      <c r="V1059" t="s">
        <v>49</v>
      </c>
      <c r="W1059">
        <v>43</v>
      </c>
      <c r="X1059">
        <v>83.79</v>
      </c>
      <c r="Y1059" t="s">
        <v>293</v>
      </c>
      <c r="Z1059">
        <v>4</v>
      </c>
      <c r="AA1059">
        <v>93.83</v>
      </c>
      <c r="AB1059" t="s">
        <v>50</v>
      </c>
      <c r="AC1059">
        <v>3</v>
      </c>
      <c r="AD1059">
        <v>95.23</v>
      </c>
      <c r="AE1059" t="s">
        <v>49</v>
      </c>
    </row>
    <row r="1060" spans="1:31">
      <c r="A1060">
        <v>1059</v>
      </c>
      <c r="B1060" t="s">
        <v>5408</v>
      </c>
      <c r="C1060" t="s">
        <v>5409</v>
      </c>
      <c r="D1060" t="s">
        <v>5410</v>
      </c>
      <c r="E1060" t="s">
        <v>5411</v>
      </c>
      <c r="F1060" t="s">
        <v>150</v>
      </c>
      <c r="G1060">
        <v>43</v>
      </c>
      <c r="H1060" t="s">
        <v>27957</v>
      </c>
      <c r="I1060">
        <v>2023</v>
      </c>
      <c r="J1060">
        <v>2024</v>
      </c>
      <c r="K1060">
        <v>6</v>
      </c>
      <c r="L1060">
        <v>81.52</v>
      </c>
      <c r="M1060" t="s">
        <v>125</v>
      </c>
      <c r="N1060">
        <v>43</v>
      </c>
      <c r="O1060">
        <v>83.79</v>
      </c>
      <c r="P1060" t="s">
        <v>293</v>
      </c>
      <c r="Q1060">
        <v>3</v>
      </c>
      <c r="R1060">
        <v>89.22</v>
      </c>
      <c r="S1060" t="s">
        <v>62</v>
      </c>
      <c r="T1060">
        <v>2</v>
      </c>
      <c r="U1060">
        <v>91.98</v>
      </c>
      <c r="V1060" t="s">
        <v>98</v>
      </c>
      <c r="W1060">
        <v>43</v>
      </c>
      <c r="X1060">
        <v>83.79</v>
      </c>
      <c r="Y1060" t="s">
        <v>293</v>
      </c>
      <c r="Z1060">
        <v>3</v>
      </c>
      <c r="AA1060">
        <v>89.24</v>
      </c>
      <c r="AB1060" t="s">
        <v>62</v>
      </c>
      <c r="AC1060">
        <v>2</v>
      </c>
      <c r="AD1060">
        <v>91.99</v>
      </c>
      <c r="AE1060" t="s">
        <v>98</v>
      </c>
    </row>
    <row r="1061" spans="1:31">
      <c r="A1061">
        <v>1060</v>
      </c>
      <c r="B1061" t="s">
        <v>5412</v>
      </c>
      <c r="C1061" t="s">
        <v>5413</v>
      </c>
      <c r="D1061" t="s">
        <v>5414</v>
      </c>
      <c r="E1061" t="s">
        <v>4716</v>
      </c>
      <c r="F1061" t="s">
        <v>4717</v>
      </c>
      <c r="G1061">
        <v>43</v>
      </c>
      <c r="H1061" t="s">
        <v>1215</v>
      </c>
      <c r="I1061">
        <v>2023</v>
      </c>
      <c r="J1061">
        <v>2024</v>
      </c>
      <c r="K1061">
        <v>4</v>
      </c>
      <c r="L1061">
        <v>71.010000000000005</v>
      </c>
      <c r="M1061" t="s">
        <v>180</v>
      </c>
      <c r="N1061">
        <v>43</v>
      </c>
      <c r="O1061">
        <v>83.79</v>
      </c>
      <c r="P1061" t="s">
        <v>293</v>
      </c>
      <c r="Q1061">
        <v>3</v>
      </c>
      <c r="R1061">
        <v>89.22</v>
      </c>
      <c r="S1061" t="s">
        <v>62</v>
      </c>
      <c r="T1061">
        <v>2</v>
      </c>
      <c r="U1061">
        <v>91.98</v>
      </c>
      <c r="V1061" t="s">
        <v>98</v>
      </c>
      <c r="W1061">
        <v>43</v>
      </c>
      <c r="X1061">
        <v>83.79</v>
      </c>
      <c r="Y1061" t="s">
        <v>293</v>
      </c>
      <c r="Z1061">
        <v>3</v>
      </c>
      <c r="AA1061">
        <v>89.24</v>
      </c>
      <c r="AB1061" t="s">
        <v>62</v>
      </c>
      <c r="AC1061">
        <v>2</v>
      </c>
      <c r="AD1061">
        <v>91.99</v>
      </c>
      <c r="AE1061" t="s">
        <v>98</v>
      </c>
    </row>
    <row r="1062" spans="1:31">
      <c r="A1062">
        <v>1061</v>
      </c>
      <c r="B1062" t="s">
        <v>5415</v>
      </c>
      <c r="C1062" t="s">
        <v>5416</v>
      </c>
      <c r="D1062" t="s">
        <v>5417</v>
      </c>
      <c r="E1062" t="s">
        <v>5418</v>
      </c>
      <c r="G1062">
        <v>43</v>
      </c>
      <c r="H1062" t="s">
        <v>1353</v>
      </c>
      <c r="I1062">
        <v>2023</v>
      </c>
      <c r="J1062">
        <v>2024</v>
      </c>
      <c r="K1062">
        <v>6</v>
      </c>
      <c r="L1062">
        <v>81.52</v>
      </c>
      <c r="M1062" t="s">
        <v>125</v>
      </c>
      <c r="N1062">
        <v>43</v>
      </c>
      <c r="O1062">
        <v>83.79</v>
      </c>
      <c r="P1062" t="s">
        <v>293</v>
      </c>
      <c r="Q1062">
        <v>3</v>
      </c>
      <c r="R1062">
        <v>89.22</v>
      </c>
      <c r="S1062" t="s">
        <v>62</v>
      </c>
      <c r="T1062">
        <v>3</v>
      </c>
      <c r="U1062">
        <v>95.19</v>
      </c>
      <c r="V1062" t="s">
        <v>49</v>
      </c>
      <c r="W1062">
        <v>43</v>
      </c>
      <c r="X1062">
        <v>83.79</v>
      </c>
      <c r="Y1062" t="s">
        <v>293</v>
      </c>
      <c r="Z1062">
        <v>3</v>
      </c>
      <c r="AA1062">
        <v>89.24</v>
      </c>
      <c r="AB1062" t="s">
        <v>62</v>
      </c>
      <c r="AC1062">
        <v>3</v>
      </c>
      <c r="AD1062">
        <v>95.23</v>
      </c>
      <c r="AE1062" t="s">
        <v>49</v>
      </c>
    </row>
    <row r="1063" spans="1:31">
      <c r="A1063">
        <v>1062</v>
      </c>
      <c r="B1063" t="s">
        <v>5419</v>
      </c>
      <c r="C1063" t="s">
        <v>5420</v>
      </c>
      <c r="D1063" t="s">
        <v>5421</v>
      </c>
      <c r="E1063" t="s">
        <v>5422</v>
      </c>
      <c r="F1063" t="s">
        <v>5423</v>
      </c>
      <c r="G1063">
        <v>43</v>
      </c>
      <c r="H1063" t="s">
        <v>27958</v>
      </c>
      <c r="I1063">
        <v>2020</v>
      </c>
      <c r="J1063">
        <v>2024</v>
      </c>
      <c r="K1063">
        <v>8</v>
      </c>
      <c r="L1063">
        <v>87.79</v>
      </c>
      <c r="M1063" t="s">
        <v>51</v>
      </c>
      <c r="N1063">
        <v>43</v>
      </c>
      <c r="O1063">
        <v>83.79</v>
      </c>
      <c r="P1063" t="s">
        <v>293</v>
      </c>
      <c r="Q1063">
        <v>3</v>
      </c>
      <c r="R1063">
        <v>89.22</v>
      </c>
      <c r="S1063" t="s">
        <v>62</v>
      </c>
      <c r="T1063">
        <v>2</v>
      </c>
      <c r="U1063">
        <v>91.98</v>
      </c>
      <c r="V1063" t="s">
        <v>98</v>
      </c>
      <c r="W1063">
        <v>42</v>
      </c>
      <c r="X1063">
        <v>83.5</v>
      </c>
      <c r="Y1063" t="s">
        <v>293</v>
      </c>
      <c r="Z1063">
        <v>3</v>
      </c>
      <c r="AA1063">
        <v>89.24</v>
      </c>
      <c r="AB1063" t="s">
        <v>62</v>
      </c>
      <c r="AC1063">
        <v>2</v>
      </c>
      <c r="AD1063">
        <v>91.99</v>
      </c>
      <c r="AE1063" t="s">
        <v>98</v>
      </c>
    </row>
    <row r="1064" spans="1:31">
      <c r="A1064">
        <v>1063</v>
      </c>
      <c r="B1064" t="s">
        <v>294</v>
      </c>
      <c r="C1064" t="s">
        <v>295</v>
      </c>
      <c r="D1064" t="s">
        <v>296</v>
      </c>
      <c r="E1064" t="s">
        <v>297</v>
      </c>
      <c r="F1064" t="s">
        <v>298</v>
      </c>
      <c r="G1064">
        <v>42</v>
      </c>
      <c r="H1064" t="s">
        <v>27224</v>
      </c>
      <c r="I1064">
        <v>2023</v>
      </c>
      <c r="J1064">
        <v>2023</v>
      </c>
      <c r="K1064">
        <v>2</v>
      </c>
      <c r="L1064">
        <v>50.7</v>
      </c>
      <c r="M1064" t="s">
        <v>300</v>
      </c>
      <c r="N1064">
        <v>42</v>
      </c>
      <c r="O1064">
        <v>83.48</v>
      </c>
      <c r="P1064" t="s">
        <v>299</v>
      </c>
      <c r="Q1064">
        <v>1</v>
      </c>
      <c r="R1064">
        <v>62.97</v>
      </c>
      <c r="S1064" t="s">
        <v>197</v>
      </c>
      <c r="T1064">
        <v>1</v>
      </c>
      <c r="U1064">
        <v>85.52</v>
      </c>
      <c r="V1064" t="s">
        <v>196</v>
      </c>
      <c r="W1064">
        <v>42</v>
      </c>
      <c r="X1064">
        <v>83.5</v>
      </c>
      <c r="Y1064" t="s">
        <v>293</v>
      </c>
      <c r="Z1064">
        <v>1</v>
      </c>
      <c r="AA1064">
        <v>62.97</v>
      </c>
      <c r="AB1064" t="s">
        <v>197</v>
      </c>
      <c r="AC1064">
        <v>1</v>
      </c>
      <c r="AD1064">
        <v>85.52</v>
      </c>
      <c r="AE1064" t="s">
        <v>196</v>
      </c>
    </row>
    <row r="1065" spans="1:31">
      <c r="A1065">
        <v>1064</v>
      </c>
      <c r="B1065" t="s">
        <v>5424</v>
      </c>
      <c r="C1065" t="s">
        <v>5425</v>
      </c>
      <c r="D1065" t="s">
        <v>5426</v>
      </c>
      <c r="E1065" t="s">
        <v>5427</v>
      </c>
      <c r="F1065" t="s">
        <v>5428</v>
      </c>
      <c r="G1065">
        <v>42</v>
      </c>
      <c r="H1065" t="s">
        <v>27959</v>
      </c>
      <c r="I1065">
        <v>2019</v>
      </c>
      <c r="J1065">
        <v>2021</v>
      </c>
      <c r="K1065">
        <v>6</v>
      </c>
      <c r="L1065">
        <v>81.52</v>
      </c>
      <c r="M1065" t="s">
        <v>125</v>
      </c>
      <c r="N1065">
        <v>42</v>
      </c>
      <c r="O1065">
        <v>83.48</v>
      </c>
      <c r="P1065" t="s">
        <v>299</v>
      </c>
      <c r="Q1065">
        <v>3</v>
      </c>
      <c r="R1065">
        <v>89.22</v>
      </c>
      <c r="S1065" t="s">
        <v>62</v>
      </c>
      <c r="T1065">
        <v>1</v>
      </c>
      <c r="U1065">
        <v>85.52</v>
      </c>
      <c r="V1065" t="s">
        <v>196</v>
      </c>
      <c r="W1065">
        <v>42</v>
      </c>
      <c r="X1065">
        <v>83.5</v>
      </c>
      <c r="Y1065" t="s">
        <v>293</v>
      </c>
      <c r="Z1065">
        <v>3</v>
      </c>
      <c r="AA1065">
        <v>89.24</v>
      </c>
      <c r="AB1065" t="s">
        <v>62</v>
      </c>
      <c r="AC1065">
        <v>1</v>
      </c>
      <c r="AD1065">
        <v>85.52</v>
      </c>
      <c r="AE1065" t="s">
        <v>196</v>
      </c>
    </row>
    <row r="1066" spans="1:31">
      <c r="A1066">
        <v>1065</v>
      </c>
      <c r="B1066" t="s">
        <v>5429</v>
      </c>
      <c r="C1066" t="s">
        <v>5430</v>
      </c>
      <c r="D1066" t="s">
        <v>5431</v>
      </c>
      <c r="E1066" t="s">
        <v>5432</v>
      </c>
      <c r="F1066" t="s">
        <v>3817</v>
      </c>
      <c r="G1066">
        <v>42</v>
      </c>
      <c r="H1066" t="s">
        <v>27960</v>
      </c>
      <c r="I1066">
        <v>2019</v>
      </c>
      <c r="J1066">
        <v>2019</v>
      </c>
      <c r="K1066">
        <v>2</v>
      </c>
      <c r="L1066">
        <v>50.7</v>
      </c>
      <c r="M1066" t="s">
        <v>300</v>
      </c>
      <c r="N1066">
        <v>42</v>
      </c>
      <c r="O1066">
        <v>83.48</v>
      </c>
      <c r="P1066" t="s">
        <v>299</v>
      </c>
      <c r="Q1066">
        <v>2</v>
      </c>
      <c r="R1066">
        <v>81.349999999999994</v>
      </c>
      <c r="S1066" t="s">
        <v>214</v>
      </c>
      <c r="T1066">
        <v>2</v>
      </c>
      <c r="U1066">
        <v>91.98</v>
      </c>
      <c r="V1066" t="s">
        <v>98</v>
      </c>
      <c r="W1066">
        <v>42</v>
      </c>
      <c r="X1066">
        <v>83.5</v>
      </c>
      <c r="Y1066" t="s">
        <v>293</v>
      </c>
      <c r="Z1066">
        <v>2</v>
      </c>
      <c r="AA1066">
        <v>81.349999999999994</v>
      </c>
      <c r="AB1066" t="s">
        <v>214</v>
      </c>
      <c r="AC1066">
        <v>2</v>
      </c>
      <c r="AD1066">
        <v>91.99</v>
      </c>
      <c r="AE1066" t="s">
        <v>98</v>
      </c>
    </row>
    <row r="1067" spans="1:31">
      <c r="A1067">
        <v>1066</v>
      </c>
      <c r="B1067" t="s">
        <v>5433</v>
      </c>
      <c r="C1067" t="s">
        <v>5434</v>
      </c>
      <c r="D1067" t="s">
        <v>5435</v>
      </c>
      <c r="E1067" t="s">
        <v>5436</v>
      </c>
      <c r="F1067" t="s">
        <v>5437</v>
      </c>
      <c r="G1067">
        <v>42</v>
      </c>
      <c r="H1067" t="s">
        <v>27961</v>
      </c>
      <c r="I1067">
        <v>2019</v>
      </c>
      <c r="J1067">
        <v>2019</v>
      </c>
      <c r="K1067">
        <v>1</v>
      </c>
      <c r="L1067">
        <v>32.119999999999997</v>
      </c>
      <c r="M1067" t="s">
        <v>198</v>
      </c>
      <c r="N1067">
        <v>42</v>
      </c>
      <c r="O1067">
        <v>83.48</v>
      </c>
      <c r="P1067" t="s">
        <v>299</v>
      </c>
      <c r="Q1067">
        <v>1</v>
      </c>
      <c r="R1067">
        <v>62.97</v>
      </c>
      <c r="S1067" t="s">
        <v>197</v>
      </c>
      <c r="T1067">
        <v>1</v>
      </c>
      <c r="U1067">
        <v>85.52</v>
      </c>
      <c r="V1067" t="s">
        <v>196</v>
      </c>
      <c r="W1067">
        <v>42</v>
      </c>
      <c r="X1067">
        <v>83.5</v>
      </c>
      <c r="Y1067" t="s">
        <v>293</v>
      </c>
      <c r="Z1067">
        <v>1</v>
      </c>
      <c r="AA1067">
        <v>62.97</v>
      </c>
      <c r="AB1067" t="s">
        <v>197</v>
      </c>
      <c r="AC1067">
        <v>1</v>
      </c>
      <c r="AD1067">
        <v>85.52</v>
      </c>
      <c r="AE1067" t="s">
        <v>196</v>
      </c>
    </row>
    <row r="1068" spans="1:31">
      <c r="A1068">
        <v>1067</v>
      </c>
      <c r="B1068" t="s">
        <v>5438</v>
      </c>
      <c r="C1068" t="s">
        <v>5439</v>
      </c>
      <c r="D1068" t="s">
        <v>5440</v>
      </c>
      <c r="E1068" t="s">
        <v>5441</v>
      </c>
      <c r="F1068" t="s">
        <v>3302</v>
      </c>
      <c r="G1068">
        <v>42</v>
      </c>
      <c r="H1068" t="s">
        <v>27962</v>
      </c>
      <c r="I1068">
        <v>2021</v>
      </c>
      <c r="J1068">
        <v>2023</v>
      </c>
      <c r="K1068">
        <v>5</v>
      </c>
      <c r="L1068">
        <v>77</v>
      </c>
      <c r="M1068" t="s">
        <v>80</v>
      </c>
      <c r="N1068">
        <v>42</v>
      </c>
      <c r="O1068">
        <v>83.48</v>
      </c>
      <c r="P1068" t="s">
        <v>299</v>
      </c>
      <c r="Q1068">
        <v>3</v>
      </c>
      <c r="R1068">
        <v>89.22</v>
      </c>
      <c r="S1068" t="s">
        <v>62</v>
      </c>
      <c r="T1068">
        <v>2</v>
      </c>
      <c r="U1068">
        <v>91.98</v>
      </c>
      <c r="V1068" t="s">
        <v>98</v>
      </c>
      <c r="W1068">
        <v>42</v>
      </c>
      <c r="X1068">
        <v>83.5</v>
      </c>
      <c r="Y1068" t="s">
        <v>293</v>
      </c>
      <c r="Z1068">
        <v>3</v>
      </c>
      <c r="AA1068">
        <v>89.24</v>
      </c>
      <c r="AB1068" t="s">
        <v>62</v>
      </c>
      <c r="AC1068">
        <v>2</v>
      </c>
      <c r="AD1068">
        <v>91.99</v>
      </c>
      <c r="AE1068" t="s">
        <v>98</v>
      </c>
    </row>
    <row r="1069" spans="1:31">
      <c r="A1069">
        <v>1068</v>
      </c>
      <c r="B1069" t="s">
        <v>5442</v>
      </c>
      <c r="C1069" t="s">
        <v>5443</v>
      </c>
      <c r="D1069" t="s">
        <v>5444</v>
      </c>
      <c r="E1069" t="s">
        <v>5445</v>
      </c>
      <c r="G1069">
        <v>42</v>
      </c>
      <c r="H1069" t="s">
        <v>1215</v>
      </c>
      <c r="I1069">
        <v>2020</v>
      </c>
      <c r="J1069">
        <v>2020</v>
      </c>
      <c r="K1069">
        <v>1</v>
      </c>
      <c r="L1069">
        <v>32.119999999999997</v>
      </c>
      <c r="M1069" t="s">
        <v>198</v>
      </c>
      <c r="N1069">
        <v>42</v>
      </c>
      <c r="O1069">
        <v>83.48</v>
      </c>
      <c r="P1069" t="s">
        <v>299</v>
      </c>
      <c r="Q1069">
        <v>1</v>
      </c>
      <c r="R1069">
        <v>62.97</v>
      </c>
      <c r="S1069" t="s">
        <v>197</v>
      </c>
      <c r="T1069">
        <v>1</v>
      </c>
      <c r="U1069">
        <v>85.52</v>
      </c>
      <c r="V1069" t="s">
        <v>196</v>
      </c>
      <c r="W1069">
        <v>42</v>
      </c>
      <c r="X1069">
        <v>83.5</v>
      </c>
      <c r="Y1069" t="s">
        <v>293</v>
      </c>
      <c r="Z1069">
        <v>1</v>
      </c>
      <c r="AA1069">
        <v>62.97</v>
      </c>
      <c r="AB1069" t="s">
        <v>197</v>
      </c>
      <c r="AC1069">
        <v>1</v>
      </c>
      <c r="AD1069">
        <v>85.52</v>
      </c>
      <c r="AE1069" t="s">
        <v>196</v>
      </c>
    </row>
    <row r="1070" spans="1:31">
      <c r="A1070">
        <v>1069</v>
      </c>
      <c r="B1070" t="s">
        <v>5446</v>
      </c>
      <c r="C1070" t="s">
        <v>5447</v>
      </c>
      <c r="D1070" t="s">
        <v>5448</v>
      </c>
      <c r="E1070" t="s">
        <v>5449</v>
      </c>
      <c r="F1070" t="s">
        <v>5450</v>
      </c>
      <c r="G1070">
        <v>42</v>
      </c>
      <c r="H1070" t="s">
        <v>27963</v>
      </c>
      <c r="I1070">
        <v>2019</v>
      </c>
      <c r="J1070">
        <v>2023</v>
      </c>
      <c r="K1070">
        <v>23</v>
      </c>
      <c r="L1070">
        <v>98.51</v>
      </c>
      <c r="M1070" t="s">
        <v>16</v>
      </c>
      <c r="N1070">
        <v>42</v>
      </c>
      <c r="O1070">
        <v>83.48</v>
      </c>
      <c r="P1070" t="s">
        <v>299</v>
      </c>
      <c r="Q1070">
        <v>4</v>
      </c>
      <c r="R1070">
        <v>93.83</v>
      </c>
      <c r="S1070" t="s">
        <v>50</v>
      </c>
      <c r="T1070">
        <v>1</v>
      </c>
      <c r="U1070">
        <v>85.52</v>
      </c>
      <c r="V1070" t="s">
        <v>196</v>
      </c>
      <c r="W1070">
        <v>42</v>
      </c>
      <c r="X1070">
        <v>83.5</v>
      </c>
      <c r="Y1070" t="s">
        <v>293</v>
      </c>
      <c r="Z1070">
        <v>4</v>
      </c>
      <c r="AA1070">
        <v>93.83</v>
      </c>
      <c r="AB1070" t="s">
        <v>50</v>
      </c>
      <c r="AC1070">
        <v>1</v>
      </c>
      <c r="AD1070">
        <v>85.52</v>
      </c>
      <c r="AE1070" t="s">
        <v>196</v>
      </c>
    </row>
    <row r="1071" spans="1:31">
      <c r="A1071">
        <v>1070</v>
      </c>
      <c r="B1071" t="s">
        <v>5451</v>
      </c>
      <c r="C1071" t="s">
        <v>5452</v>
      </c>
      <c r="D1071" t="s">
        <v>5453</v>
      </c>
      <c r="F1071" t="s">
        <v>5454</v>
      </c>
      <c r="G1071">
        <v>42</v>
      </c>
      <c r="H1071" t="s">
        <v>961</v>
      </c>
      <c r="I1071">
        <v>2020</v>
      </c>
      <c r="J1071">
        <v>2022</v>
      </c>
      <c r="K1071">
        <v>3</v>
      </c>
      <c r="L1071">
        <v>62.47</v>
      </c>
      <c r="M1071" t="s">
        <v>63</v>
      </c>
      <c r="N1071">
        <v>42</v>
      </c>
      <c r="O1071">
        <v>83.48</v>
      </c>
      <c r="P1071" t="s">
        <v>299</v>
      </c>
      <c r="Q1071">
        <v>2</v>
      </c>
      <c r="R1071">
        <v>81.349999999999994</v>
      </c>
      <c r="S1071" t="s">
        <v>214</v>
      </c>
      <c r="T1071">
        <v>2</v>
      </c>
      <c r="U1071">
        <v>91.98</v>
      </c>
      <c r="V1071" t="s">
        <v>98</v>
      </c>
      <c r="W1071">
        <v>42</v>
      </c>
      <c r="X1071">
        <v>83.5</v>
      </c>
      <c r="Y1071" t="s">
        <v>293</v>
      </c>
      <c r="Z1071">
        <v>2</v>
      </c>
      <c r="AA1071">
        <v>81.349999999999994</v>
      </c>
      <c r="AB1071" t="s">
        <v>214</v>
      </c>
      <c r="AC1071">
        <v>2</v>
      </c>
      <c r="AD1071">
        <v>91.99</v>
      </c>
      <c r="AE1071" t="s">
        <v>98</v>
      </c>
    </row>
    <row r="1072" spans="1:31">
      <c r="A1072">
        <v>1071</v>
      </c>
      <c r="B1072" t="s">
        <v>5455</v>
      </c>
      <c r="C1072" t="s">
        <v>5456</v>
      </c>
      <c r="D1072" t="e">
        <f>-X3mLRAAAAAJ</f>
        <v>#NAME?</v>
      </c>
      <c r="E1072" t="s">
        <v>5457</v>
      </c>
      <c r="F1072" t="s">
        <v>5458</v>
      </c>
      <c r="G1072">
        <v>42</v>
      </c>
      <c r="H1072" t="s">
        <v>27964</v>
      </c>
      <c r="I1072">
        <v>2019</v>
      </c>
      <c r="J1072">
        <v>2021</v>
      </c>
      <c r="K1072">
        <v>4</v>
      </c>
      <c r="L1072">
        <v>71.010000000000005</v>
      </c>
      <c r="M1072" t="s">
        <v>180</v>
      </c>
      <c r="N1072">
        <v>42</v>
      </c>
      <c r="O1072">
        <v>83.48</v>
      </c>
      <c r="P1072" t="s">
        <v>299</v>
      </c>
      <c r="Q1072">
        <v>2</v>
      </c>
      <c r="R1072">
        <v>81.349999999999994</v>
      </c>
      <c r="S1072" t="s">
        <v>214</v>
      </c>
      <c r="T1072">
        <v>1</v>
      </c>
      <c r="U1072">
        <v>85.52</v>
      </c>
      <c r="V1072" t="s">
        <v>196</v>
      </c>
      <c r="W1072">
        <v>42</v>
      </c>
      <c r="X1072">
        <v>83.5</v>
      </c>
      <c r="Y1072" t="s">
        <v>293</v>
      </c>
      <c r="Z1072">
        <v>2</v>
      </c>
      <c r="AA1072">
        <v>81.349999999999994</v>
      </c>
      <c r="AB1072" t="s">
        <v>214</v>
      </c>
      <c r="AC1072">
        <v>1</v>
      </c>
      <c r="AD1072">
        <v>85.52</v>
      </c>
      <c r="AE1072" t="s">
        <v>196</v>
      </c>
    </row>
    <row r="1073" spans="1:31">
      <c r="A1073">
        <v>1072</v>
      </c>
      <c r="B1073" t="s">
        <v>5459</v>
      </c>
      <c r="C1073" t="s">
        <v>5460</v>
      </c>
      <c r="D1073" t="s">
        <v>5461</v>
      </c>
      <c r="E1073" t="s">
        <v>5462</v>
      </c>
      <c r="F1073" t="s">
        <v>5463</v>
      </c>
      <c r="G1073">
        <v>42</v>
      </c>
      <c r="H1073" t="s">
        <v>27359</v>
      </c>
      <c r="I1073">
        <v>2020</v>
      </c>
      <c r="J1073">
        <v>2023</v>
      </c>
      <c r="K1073">
        <v>7</v>
      </c>
      <c r="L1073">
        <v>85.02</v>
      </c>
      <c r="M1073" t="s">
        <v>235</v>
      </c>
      <c r="N1073">
        <v>42</v>
      </c>
      <c r="O1073">
        <v>83.48</v>
      </c>
      <c r="P1073" t="s">
        <v>299</v>
      </c>
      <c r="Q1073">
        <v>4</v>
      </c>
      <c r="R1073">
        <v>93.83</v>
      </c>
      <c r="S1073" t="s">
        <v>50</v>
      </c>
      <c r="T1073">
        <v>3</v>
      </c>
      <c r="U1073">
        <v>95.19</v>
      </c>
      <c r="V1073" t="s">
        <v>49</v>
      </c>
      <c r="W1073">
        <v>41</v>
      </c>
      <c r="X1073">
        <v>83.11</v>
      </c>
      <c r="Y1073" t="s">
        <v>299</v>
      </c>
      <c r="Z1073">
        <v>4</v>
      </c>
      <c r="AA1073">
        <v>93.83</v>
      </c>
      <c r="AB1073" t="s">
        <v>50</v>
      </c>
      <c r="AC1073">
        <v>3</v>
      </c>
      <c r="AD1073">
        <v>95.23</v>
      </c>
      <c r="AE1073" t="s">
        <v>49</v>
      </c>
    </row>
    <row r="1074" spans="1:31">
      <c r="A1074">
        <v>1073</v>
      </c>
      <c r="B1074" t="s">
        <v>5464</v>
      </c>
      <c r="C1074" t="s">
        <v>5465</v>
      </c>
      <c r="D1074" t="s">
        <v>5466</v>
      </c>
      <c r="E1074" t="s">
        <v>5467</v>
      </c>
      <c r="F1074" t="s">
        <v>5468</v>
      </c>
      <c r="G1074">
        <v>42</v>
      </c>
      <c r="H1074" t="s">
        <v>1215</v>
      </c>
      <c r="I1074">
        <v>2020</v>
      </c>
      <c r="J1074">
        <v>2024</v>
      </c>
      <c r="K1074">
        <v>5</v>
      </c>
      <c r="L1074">
        <v>77</v>
      </c>
      <c r="M1074" t="s">
        <v>80</v>
      </c>
      <c r="N1074">
        <v>42</v>
      </c>
      <c r="O1074">
        <v>83.48</v>
      </c>
      <c r="P1074" t="s">
        <v>299</v>
      </c>
      <c r="Q1074">
        <v>3</v>
      </c>
      <c r="R1074">
        <v>89.22</v>
      </c>
      <c r="S1074" t="s">
        <v>62</v>
      </c>
      <c r="T1074">
        <v>2</v>
      </c>
      <c r="U1074">
        <v>91.98</v>
      </c>
      <c r="V1074" t="s">
        <v>98</v>
      </c>
      <c r="W1074">
        <v>42</v>
      </c>
      <c r="X1074">
        <v>83.5</v>
      </c>
      <c r="Y1074" t="s">
        <v>293</v>
      </c>
      <c r="Z1074">
        <v>3</v>
      </c>
      <c r="AA1074">
        <v>89.24</v>
      </c>
      <c r="AB1074" t="s">
        <v>62</v>
      </c>
      <c r="AC1074">
        <v>2</v>
      </c>
      <c r="AD1074">
        <v>91.99</v>
      </c>
      <c r="AE1074" t="s">
        <v>98</v>
      </c>
    </row>
    <row r="1075" spans="1:31">
      <c r="A1075">
        <v>1074</v>
      </c>
      <c r="B1075" t="s">
        <v>5469</v>
      </c>
      <c r="C1075" t="s">
        <v>5470</v>
      </c>
      <c r="D1075" t="s">
        <v>5471</v>
      </c>
      <c r="E1075" t="s">
        <v>5472</v>
      </c>
      <c r="F1075" t="s">
        <v>5473</v>
      </c>
      <c r="G1075">
        <v>42</v>
      </c>
      <c r="H1075" t="s">
        <v>27387</v>
      </c>
      <c r="I1075">
        <v>2019</v>
      </c>
      <c r="J1075">
        <v>2024</v>
      </c>
      <c r="K1075">
        <v>12</v>
      </c>
      <c r="L1075">
        <v>94.11</v>
      </c>
      <c r="M1075" t="s">
        <v>50</v>
      </c>
      <c r="N1075">
        <v>42</v>
      </c>
      <c r="O1075">
        <v>83.48</v>
      </c>
      <c r="P1075" t="s">
        <v>299</v>
      </c>
      <c r="Q1075">
        <v>4</v>
      </c>
      <c r="R1075">
        <v>93.83</v>
      </c>
      <c r="S1075" t="s">
        <v>50</v>
      </c>
      <c r="T1075">
        <v>1</v>
      </c>
      <c r="U1075">
        <v>85.52</v>
      </c>
      <c r="V1075" t="s">
        <v>196</v>
      </c>
      <c r="W1075">
        <v>42</v>
      </c>
      <c r="X1075">
        <v>83.5</v>
      </c>
      <c r="Y1075" t="s">
        <v>293</v>
      </c>
      <c r="Z1075">
        <v>4</v>
      </c>
      <c r="AA1075">
        <v>93.83</v>
      </c>
      <c r="AB1075" t="s">
        <v>50</v>
      </c>
      <c r="AC1075">
        <v>1</v>
      </c>
      <c r="AD1075">
        <v>85.52</v>
      </c>
      <c r="AE1075" t="s">
        <v>196</v>
      </c>
    </row>
    <row r="1076" spans="1:31">
      <c r="A1076">
        <v>1075</v>
      </c>
      <c r="B1076" t="s">
        <v>5474</v>
      </c>
      <c r="C1076" t="s">
        <v>5475</v>
      </c>
      <c r="D1076" t="s">
        <v>5476</v>
      </c>
      <c r="E1076" t="s">
        <v>5477</v>
      </c>
      <c r="F1076" t="s">
        <v>5478</v>
      </c>
      <c r="G1076">
        <v>42</v>
      </c>
      <c r="H1076" t="s">
        <v>27965</v>
      </c>
      <c r="I1076">
        <v>2019</v>
      </c>
      <c r="J1076">
        <v>2019</v>
      </c>
      <c r="K1076">
        <v>2</v>
      </c>
      <c r="L1076">
        <v>50.7</v>
      </c>
      <c r="M1076" t="s">
        <v>300</v>
      </c>
      <c r="N1076">
        <v>42</v>
      </c>
      <c r="O1076">
        <v>83.48</v>
      </c>
      <c r="P1076" t="s">
        <v>299</v>
      </c>
      <c r="Q1076">
        <v>2</v>
      </c>
      <c r="R1076">
        <v>81.349999999999994</v>
      </c>
      <c r="S1076" t="s">
        <v>214</v>
      </c>
      <c r="T1076">
        <v>1</v>
      </c>
      <c r="U1076">
        <v>85.52</v>
      </c>
      <c r="V1076" t="s">
        <v>196</v>
      </c>
      <c r="W1076">
        <v>42</v>
      </c>
      <c r="X1076">
        <v>83.5</v>
      </c>
      <c r="Y1076" t="s">
        <v>293</v>
      </c>
      <c r="Z1076">
        <v>2</v>
      </c>
      <c r="AA1076">
        <v>81.349999999999994</v>
      </c>
      <c r="AB1076" t="s">
        <v>214</v>
      </c>
      <c r="AC1076">
        <v>1</v>
      </c>
      <c r="AD1076">
        <v>85.52</v>
      </c>
      <c r="AE1076" t="s">
        <v>196</v>
      </c>
    </row>
    <row r="1077" spans="1:31">
      <c r="A1077">
        <v>1076</v>
      </c>
      <c r="B1077" t="s">
        <v>5479</v>
      </c>
      <c r="C1077" t="s">
        <v>5480</v>
      </c>
      <c r="D1077" t="s">
        <v>5481</v>
      </c>
      <c r="E1077" t="s">
        <v>5482</v>
      </c>
      <c r="F1077" t="s">
        <v>5483</v>
      </c>
      <c r="G1077">
        <v>42</v>
      </c>
      <c r="H1077" t="s">
        <v>27966</v>
      </c>
      <c r="I1077">
        <v>2021</v>
      </c>
      <c r="J1077">
        <v>2023</v>
      </c>
      <c r="K1077">
        <v>6</v>
      </c>
      <c r="L1077">
        <v>81.52</v>
      </c>
      <c r="M1077" t="s">
        <v>125</v>
      </c>
      <c r="N1077">
        <v>42</v>
      </c>
      <c r="O1077">
        <v>83.48</v>
      </c>
      <c r="P1077" t="s">
        <v>299</v>
      </c>
      <c r="Q1077">
        <v>4</v>
      </c>
      <c r="R1077">
        <v>93.83</v>
      </c>
      <c r="S1077" t="s">
        <v>50</v>
      </c>
      <c r="T1077">
        <v>2</v>
      </c>
      <c r="U1077">
        <v>91.98</v>
      </c>
      <c r="V1077" t="s">
        <v>98</v>
      </c>
      <c r="W1077">
        <v>42</v>
      </c>
      <c r="X1077">
        <v>83.5</v>
      </c>
      <c r="Y1077" t="s">
        <v>293</v>
      </c>
      <c r="Z1077">
        <v>4</v>
      </c>
      <c r="AA1077">
        <v>93.83</v>
      </c>
      <c r="AB1077" t="s">
        <v>50</v>
      </c>
      <c r="AC1077">
        <v>2</v>
      </c>
      <c r="AD1077">
        <v>91.99</v>
      </c>
      <c r="AE1077" t="s">
        <v>98</v>
      </c>
    </row>
    <row r="1078" spans="1:31">
      <c r="A1078">
        <v>1077</v>
      </c>
      <c r="B1078" t="s">
        <v>5484</v>
      </c>
      <c r="C1078" t="s">
        <v>5485</v>
      </c>
      <c r="D1078" t="s">
        <v>5486</v>
      </c>
      <c r="E1078" t="s">
        <v>5487</v>
      </c>
      <c r="G1078">
        <v>42</v>
      </c>
      <c r="H1078" t="s">
        <v>27967</v>
      </c>
      <c r="I1078">
        <v>2021</v>
      </c>
      <c r="J1078">
        <v>2024</v>
      </c>
      <c r="K1078">
        <v>5</v>
      </c>
      <c r="L1078">
        <v>77</v>
      </c>
      <c r="M1078" t="s">
        <v>80</v>
      </c>
      <c r="N1078">
        <v>42</v>
      </c>
      <c r="O1078">
        <v>83.48</v>
      </c>
      <c r="P1078" t="s">
        <v>299</v>
      </c>
      <c r="Q1078">
        <v>3</v>
      </c>
      <c r="R1078">
        <v>89.22</v>
      </c>
      <c r="S1078" t="s">
        <v>62</v>
      </c>
      <c r="T1078">
        <v>2</v>
      </c>
      <c r="U1078">
        <v>91.98</v>
      </c>
      <c r="V1078" t="s">
        <v>98</v>
      </c>
      <c r="W1078">
        <v>42</v>
      </c>
      <c r="X1078">
        <v>83.5</v>
      </c>
      <c r="Y1078" t="s">
        <v>293</v>
      </c>
      <c r="Z1078">
        <v>3</v>
      </c>
      <c r="AA1078">
        <v>89.24</v>
      </c>
      <c r="AB1078" t="s">
        <v>62</v>
      </c>
      <c r="AC1078">
        <v>2</v>
      </c>
      <c r="AD1078">
        <v>91.99</v>
      </c>
      <c r="AE1078" t="s">
        <v>98</v>
      </c>
    </row>
    <row r="1079" spans="1:31">
      <c r="A1079">
        <v>1078</v>
      </c>
      <c r="B1079" t="s">
        <v>5488</v>
      </c>
      <c r="C1079" t="s">
        <v>5489</v>
      </c>
      <c r="D1079" t="s">
        <v>5490</v>
      </c>
      <c r="E1079" t="s">
        <v>5491</v>
      </c>
      <c r="F1079" t="s">
        <v>5492</v>
      </c>
      <c r="G1079">
        <v>42</v>
      </c>
      <c r="H1079" t="s">
        <v>27968</v>
      </c>
      <c r="I1079">
        <v>2020</v>
      </c>
      <c r="J1079">
        <v>2024</v>
      </c>
      <c r="K1079">
        <v>11</v>
      </c>
      <c r="L1079">
        <v>93.06</v>
      </c>
      <c r="M1079" t="s">
        <v>74</v>
      </c>
      <c r="N1079">
        <v>42</v>
      </c>
      <c r="O1079">
        <v>83.48</v>
      </c>
      <c r="P1079" t="s">
        <v>299</v>
      </c>
      <c r="Q1079">
        <v>4</v>
      </c>
      <c r="R1079">
        <v>93.83</v>
      </c>
      <c r="S1079" t="s">
        <v>50</v>
      </c>
      <c r="T1079">
        <v>2</v>
      </c>
      <c r="U1079">
        <v>91.98</v>
      </c>
      <c r="V1079" t="s">
        <v>98</v>
      </c>
      <c r="W1079">
        <v>42</v>
      </c>
      <c r="X1079">
        <v>83.5</v>
      </c>
      <c r="Y1079" t="s">
        <v>293</v>
      </c>
      <c r="Z1079">
        <v>4</v>
      </c>
      <c r="AA1079">
        <v>93.83</v>
      </c>
      <c r="AB1079" t="s">
        <v>50</v>
      </c>
      <c r="AC1079">
        <v>2</v>
      </c>
      <c r="AD1079">
        <v>91.99</v>
      </c>
      <c r="AE1079" t="s">
        <v>98</v>
      </c>
    </row>
    <row r="1080" spans="1:31">
      <c r="A1080">
        <v>1079</v>
      </c>
      <c r="B1080" t="s">
        <v>5493</v>
      </c>
      <c r="C1080" t="s">
        <v>5494</v>
      </c>
      <c r="D1080" t="s">
        <v>5495</v>
      </c>
      <c r="E1080" t="s">
        <v>5496</v>
      </c>
      <c r="F1080" t="s">
        <v>1258</v>
      </c>
      <c r="G1080">
        <v>42</v>
      </c>
      <c r="H1080" t="s">
        <v>27359</v>
      </c>
      <c r="I1080">
        <v>2021</v>
      </c>
      <c r="J1080">
        <v>2024</v>
      </c>
      <c r="K1080">
        <v>12</v>
      </c>
      <c r="L1080">
        <v>94.11</v>
      </c>
      <c r="M1080" t="s">
        <v>50</v>
      </c>
      <c r="N1080">
        <v>42</v>
      </c>
      <c r="O1080">
        <v>83.48</v>
      </c>
      <c r="P1080" t="s">
        <v>299</v>
      </c>
      <c r="Q1080">
        <v>3</v>
      </c>
      <c r="R1080">
        <v>89.22</v>
      </c>
      <c r="S1080" t="s">
        <v>62</v>
      </c>
      <c r="T1080">
        <v>2</v>
      </c>
      <c r="U1080">
        <v>91.98</v>
      </c>
      <c r="V1080" t="s">
        <v>98</v>
      </c>
      <c r="W1080">
        <v>42</v>
      </c>
      <c r="X1080">
        <v>83.5</v>
      </c>
      <c r="Y1080" t="s">
        <v>293</v>
      </c>
      <c r="Z1080">
        <v>3</v>
      </c>
      <c r="AA1080">
        <v>89.24</v>
      </c>
      <c r="AB1080" t="s">
        <v>62</v>
      </c>
      <c r="AC1080">
        <v>2</v>
      </c>
      <c r="AD1080">
        <v>91.99</v>
      </c>
      <c r="AE1080" t="s">
        <v>98</v>
      </c>
    </row>
    <row r="1081" spans="1:31">
      <c r="A1081">
        <v>1080</v>
      </c>
      <c r="B1081" t="s">
        <v>5497</v>
      </c>
      <c r="C1081" t="s">
        <v>5498</v>
      </c>
      <c r="D1081" t="s">
        <v>5499</v>
      </c>
      <c r="E1081" t="s">
        <v>5500</v>
      </c>
      <c r="F1081" t="s">
        <v>5501</v>
      </c>
      <c r="G1081">
        <v>42</v>
      </c>
      <c r="H1081" t="s">
        <v>27969</v>
      </c>
      <c r="I1081">
        <v>2020</v>
      </c>
      <c r="J1081">
        <v>2024</v>
      </c>
      <c r="K1081">
        <v>9</v>
      </c>
      <c r="L1081">
        <v>89.83</v>
      </c>
      <c r="M1081" t="s">
        <v>86</v>
      </c>
      <c r="N1081">
        <v>42</v>
      </c>
      <c r="O1081">
        <v>83.48</v>
      </c>
      <c r="P1081" t="s">
        <v>299</v>
      </c>
      <c r="Q1081">
        <v>3</v>
      </c>
      <c r="R1081">
        <v>89.22</v>
      </c>
      <c r="S1081" t="s">
        <v>62</v>
      </c>
      <c r="T1081">
        <v>1</v>
      </c>
      <c r="U1081">
        <v>85.52</v>
      </c>
      <c r="V1081" t="s">
        <v>196</v>
      </c>
      <c r="W1081">
        <v>42</v>
      </c>
      <c r="X1081">
        <v>83.5</v>
      </c>
      <c r="Y1081" t="s">
        <v>293</v>
      </c>
      <c r="Z1081">
        <v>3</v>
      </c>
      <c r="AA1081">
        <v>89.24</v>
      </c>
      <c r="AB1081" t="s">
        <v>62</v>
      </c>
      <c r="AC1081">
        <v>1</v>
      </c>
      <c r="AD1081">
        <v>85.52</v>
      </c>
      <c r="AE1081" t="s">
        <v>196</v>
      </c>
    </row>
    <row r="1082" spans="1:31">
      <c r="A1082">
        <v>1081</v>
      </c>
      <c r="B1082" t="s">
        <v>5502</v>
      </c>
      <c r="C1082" t="s">
        <v>5503</v>
      </c>
      <c r="D1082" t="s">
        <v>5504</v>
      </c>
      <c r="E1082" t="s">
        <v>5505</v>
      </c>
      <c r="F1082" t="s">
        <v>5506</v>
      </c>
      <c r="G1082">
        <v>42</v>
      </c>
      <c r="H1082" t="s">
        <v>27970</v>
      </c>
      <c r="I1082">
        <v>2020</v>
      </c>
      <c r="J1082">
        <v>2022</v>
      </c>
      <c r="K1082">
        <v>7</v>
      </c>
      <c r="L1082">
        <v>85.02</v>
      </c>
      <c r="M1082" t="s">
        <v>235</v>
      </c>
      <c r="N1082">
        <v>42</v>
      </c>
      <c r="O1082">
        <v>83.48</v>
      </c>
      <c r="P1082" t="s">
        <v>299</v>
      </c>
      <c r="Q1082">
        <v>4</v>
      </c>
      <c r="R1082">
        <v>93.83</v>
      </c>
      <c r="S1082" t="s">
        <v>50</v>
      </c>
      <c r="T1082">
        <v>2</v>
      </c>
      <c r="U1082">
        <v>91.98</v>
      </c>
      <c r="V1082" t="s">
        <v>98</v>
      </c>
      <c r="W1082">
        <v>42</v>
      </c>
      <c r="X1082">
        <v>83.5</v>
      </c>
      <c r="Y1082" t="s">
        <v>293</v>
      </c>
      <c r="Z1082">
        <v>4</v>
      </c>
      <c r="AA1082">
        <v>93.83</v>
      </c>
      <c r="AB1082" t="s">
        <v>50</v>
      </c>
      <c r="AC1082">
        <v>2</v>
      </c>
      <c r="AD1082">
        <v>91.99</v>
      </c>
      <c r="AE1082" t="s">
        <v>98</v>
      </c>
    </row>
    <row r="1083" spans="1:31">
      <c r="A1083">
        <v>1082</v>
      </c>
      <c r="B1083" t="s">
        <v>5507</v>
      </c>
      <c r="C1083" t="s">
        <v>5508</v>
      </c>
      <c r="D1083" t="s">
        <v>5509</v>
      </c>
      <c r="E1083" t="s">
        <v>5510</v>
      </c>
      <c r="F1083" t="s">
        <v>5511</v>
      </c>
      <c r="G1083">
        <v>42</v>
      </c>
      <c r="H1083" t="s">
        <v>1353</v>
      </c>
      <c r="I1083">
        <v>2020</v>
      </c>
      <c r="J1083">
        <v>2024</v>
      </c>
      <c r="K1083">
        <v>12</v>
      </c>
      <c r="L1083">
        <v>94.11</v>
      </c>
      <c r="M1083" t="s">
        <v>50</v>
      </c>
      <c r="N1083">
        <v>42</v>
      </c>
      <c r="O1083">
        <v>83.48</v>
      </c>
      <c r="P1083" t="s">
        <v>299</v>
      </c>
      <c r="Q1083">
        <v>3</v>
      </c>
      <c r="R1083">
        <v>89.22</v>
      </c>
      <c r="S1083" t="s">
        <v>62</v>
      </c>
      <c r="T1083">
        <v>2</v>
      </c>
      <c r="U1083">
        <v>91.98</v>
      </c>
      <c r="V1083" t="s">
        <v>98</v>
      </c>
      <c r="W1083">
        <v>42</v>
      </c>
      <c r="X1083">
        <v>83.5</v>
      </c>
      <c r="Y1083" t="s">
        <v>293</v>
      </c>
      <c r="Z1083">
        <v>3</v>
      </c>
      <c r="AA1083">
        <v>89.24</v>
      </c>
      <c r="AB1083" t="s">
        <v>62</v>
      </c>
      <c r="AC1083">
        <v>2</v>
      </c>
      <c r="AD1083">
        <v>91.99</v>
      </c>
      <c r="AE1083" t="s">
        <v>98</v>
      </c>
    </row>
    <row r="1084" spans="1:31">
      <c r="A1084">
        <v>1083</v>
      </c>
      <c r="B1084" t="s">
        <v>5512</v>
      </c>
      <c r="C1084" t="s">
        <v>5513</v>
      </c>
      <c r="D1084" t="s">
        <v>5514</v>
      </c>
      <c r="E1084" t="s">
        <v>5515</v>
      </c>
      <c r="F1084" t="s">
        <v>5516</v>
      </c>
      <c r="G1084">
        <v>42</v>
      </c>
      <c r="H1084" t="s">
        <v>27971</v>
      </c>
      <c r="I1084">
        <v>2022</v>
      </c>
      <c r="J1084">
        <v>2024</v>
      </c>
      <c r="K1084">
        <v>7</v>
      </c>
      <c r="L1084">
        <v>85.02</v>
      </c>
      <c r="M1084" t="s">
        <v>235</v>
      </c>
      <c r="N1084">
        <v>42</v>
      </c>
      <c r="O1084">
        <v>83.48</v>
      </c>
      <c r="P1084" t="s">
        <v>299</v>
      </c>
      <c r="Q1084">
        <v>2</v>
      </c>
      <c r="R1084">
        <v>81.349999999999994</v>
      </c>
      <c r="S1084" t="s">
        <v>214</v>
      </c>
      <c r="T1084">
        <v>1</v>
      </c>
      <c r="U1084">
        <v>85.52</v>
      </c>
      <c r="V1084" t="s">
        <v>196</v>
      </c>
      <c r="W1084">
        <v>42</v>
      </c>
      <c r="X1084">
        <v>83.5</v>
      </c>
      <c r="Y1084" t="s">
        <v>293</v>
      </c>
      <c r="Z1084">
        <v>2</v>
      </c>
      <c r="AA1084">
        <v>81.349999999999994</v>
      </c>
      <c r="AB1084" t="s">
        <v>214</v>
      </c>
      <c r="AC1084">
        <v>1</v>
      </c>
      <c r="AD1084">
        <v>85.52</v>
      </c>
      <c r="AE1084" t="s">
        <v>196</v>
      </c>
    </row>
    <row r="1085" spans="1:31">
      <c r="A1085">
        <v>1084</v>
      </c>
      <c r="B1085" t="s">
        <v>5517</v>
      </c>
      <c r="C1085" t="s">
        <v>5518</v>
      </c>
      <c r="D1085" t="s">
        <v>5519</v>
      </c>
      <c r="E1085" t="s">
        <v>5520</v>
      </c>
      <c r="F1085" t="s">
        <v>5521</v>
      </c>
      <c r="G1085">
        <v>42</v>
      </c>
      <c r="H1085" t="s">
        <v>27972</v>
      </c>
      <c r="I1085">
        <v>2022</v>
      </c>
      <c r="J1085">
        <v>2024</v>
      </c>
      <c r="K1085">
        <v>8</v>
      </c>
      <c r="L1085">
        <v>87.79</v>
      </c>
      <c r="M1085" t="s">
        <v>51</v>
      </c>
      <c r="N1085">
        <v>42</v>
      </c>
      <c r="O1085">
        <v>83.48</v>
      </c>
      <c r="P1085" t="s">
        <v>299</v>
      </c>
      <c r="Q1085">
        <v>3</v>
      </c>
      <c r="R1085">
        <v>89.22</v>
      </c>
      <c r="S1085" t="s">
        <v>62</v>
      </c>
      <c r="T1085">
        <v>1</v>
      </c>
      <c r="U1085">
        <v>85.52</v>
      </c>
      <c r="V1085" t="s">
        <v>196</v>
      </c>
      <c r="W1085">
        <v>40</v>
      </c>
      <c r="X1085">
        <v>82.78</v>
      </c>
      <c r="Y1085" t="s">
        <v>299</v>
      </c>
      <c r="Z1085">
        <v>3</v>
      </c>
      <c r="AA1085">
        <v>89.24</v>
      </c>
      <c r="AB1085" t="s">
        <v>62</v>
      </c>
      <c r="AC1085">
        <v>1</v>
      </c>
      <c r="AD1085">
        <v>85.52</v>
      </c>
      <c r="AE1085" t="s">
        <v>196</v>
      </c>
    </row>
    <row r="1086" spans="1:31">
      <c r="A1086">
        <v>1085</v>
      </c>
      <c r="B1086" t="s">
        <v>5522</v>
      </c>
      <c r="C1086" t="s">
        <v>5523</v>
      </c>
      <c r="D1086" t="s">
        <v>5524</v>
      </c>
      <c r="E1086" t="s">
        <v>5525</v>
      </c>
      <c r="F1086" t="s">
        <v>5526</v>
      </c>
      <c r="G1086">
        <v>42</v>
      </c>
      <c r="H1086" t="s">
        <v>27973</v>
      </c>
      <c r="I1086">
        <v>2019</v>
      </c>
      <c r="J1086">
        <v>2024</v>
      </c>
      <c r="K1086">
        <v>29</v>
      </c>
      <c r="L1086">
        <v>99.14</v>
      </c>
      <c r="M1086" t="s">
        <v>16</v>
      </c>
      <c r="N1086">
        <v>42</v>
      </c>
      <c r="O1086">
        <v>83.48</v>
      </c>
      <c r="P1086" t="s">
        <v>299</v>
      </c>
      <c r="Q1086">
        <v>4</v>
      </c>
      <c r="R1086">
        <v>93.83</v>
      </c>
      <c r="S1086" t="s">
        <v>50</v>
      </c>
      <c r="T1086">
        <v>1</v>
      </c>
      <c r="U1086">
        <v>85.52</v>
      </c>
      <c r="V1086" t="s">
        <v>196</v>
      </c>
      <c r="W1086">
        <v>42</v>
      </c>
      <c r="X1086">
        <v>83.5</v>
      </c>
      <c r="Y1086" t="s">
        <v>293</v>
      </c>
      <c r="Z1086">
        <v>4</v>
      </c>
      <c r="AA1086">
        <v>93.83</v>
      </c>
      <c r="AB1086" t="s">
        <v>50</v>
      </c>
      <c r="AC1086">
        <v>1</v>
      </c>
      <c r="AD1086">
        <v>85.52</v>
      </c>
      <c r="AE1086" t="s">
        <v>196</v>
      </c>
    </row>
    <row r="1087" spans="1:31">
      <c r="A1087">
        <v>1086</v>
      </c>
      <c r="B1087" t="s">
        <v>5527</v>
      </c>
      <c r="C1087" t="s">
        <v>5528</v>
      </c>
      <c r="D1087" t="s">
        <v>5529</v>
      </c>
      <c r="E1087" t="s">
        <v>5530</v>
      </c>
      <c r="G1087">
        <v>42</v>
      </c>
      <c r="H1087" t="s">
        <v>961</v>
      </c>
      <c r="I1087">
        <v>2021</v>
      </c>
      <c r="J1087">
        <v>2023</v>
      </c>
      <c r="K1087">
        <v>5</v>
      </c>
      <c r="L1087">
        <v>77</v>
      </c>
      <c r="M1087" t="s">
        <v>80</v>
      </c>
      <c r="N1087">
        <v>42</v>
      </c>
      <c r="O1087">
        <v>83.48</v>
      </c>
      <c r="P1087" t="s">
        <v>299</v>
      </c>
      <c r="Q1087">
        <v>3</v>
      </c>
      <c r="R1087">
        <v>89.22</v>
      </c>
      <c r="S1087" t="s">
        <v>62</v>
      </c>
      <c r="T1087">
        <v>2</v>
      </c>
      <c r="U1087">
        <v>91.98</v>
      </c>
      <c r="V1087" t="s">
        <v>98</v>
      </c>
      <c r="W1087">
        <v>42</v>
      </c>
      <c r="X1087">
        <v>83.5</v>
      </c>
      <c r="Y1087" t="s">
        <v>293</v>
      </c>
      <c r="Z1087">
        <v>3</v>
      </c>
      <c r="AA1087">
        <v>89.24</v>
      </c>
      <c r="AB1087" t="s">
        <v>62</v>
      </c>
      <c r="AC1087">
        <v>2</v>
      </c>
      <c r="AD1087">
        <v>91.99</v>
      </c>
      <c r="AE1087" t="s">
        <v>98</v>
      </c>
    </row>
    <row r="1088" spans="1:31">
      <c r="A1088">
        <v>1087</v>
      </c>
      <c r="B1088" t="s">
        <v>301</v>
      </c>
      <c r="C1088" t="s">
        <v>302</v>
      </c>
      <c r="D1088" t="s">
        <v>303</v>
      </c>
      <c r="E1088" t="s">
        <v>304</v>
      </c>
      <c r="F1088" t="s">
        <v>305</v>
      </c>
      <c r="G1088">
        <v>41</v>
      </c>
      <c r="H1088" t="s">
        <v>27225</v>
      </c>
      <c r="I1088">
        <v>2023</v>
      </c>
      <c r="J1088">
        <v>2023</v>
      </c>
      <c r="K1088">
        <v>1</v>
      </c>
      <c r="L1088">
        <v>32.119999999999997</v>
      </c>
      <c r="M1088" t="s">
        <v>198</v>
      </c>
      <c r="N1088">
        <v>41</v>
      </c>
      <c r="O1088">
        <v>83.08</v>
      </c>
      <c r="P1088" t="s">
        <v>299</v>
      </c>
      <c r="Q1088">
        <v>1</v>
      </c>
      <c r="R1088">
        <v>62.97</v>
      </c>
      <c r="S1088" t="s">
        <v>197</v>
      </c>
      <c r="T1088">
        <v>1</v>
      </c>
      <c r="U1088">
        <v>85.52</v>
      </c>
      <c r="V1088" t="s">
        <v>196</v>
      </c>
      <c r="W1088">
        <v>40</v>
      </c>
      <c r="X1088">
        <v>82.78</v>
      </c>
      <c r="Y1088" t="s">
        <v>299</v>
      </c>
      <c r="Z1088">
        <v>1</v>
      </c>
      <c r="AA1088">
        <v>62.97</v>
      </c>
      <c r="AB1088" t="s">
        <v>197</v>
      </c>
      <c r="AC1088">
        <v>1</v>
      </c>
      <c r="AD1088">
        <v>85.52</v>
      </c>
      <c r="AE1088" t="s">
        <v>196</v>
      </c>
    </row>
    <row r="1089" spans="1:31">
      <c r="A1089">
        <v>1088</v>
      </c>
      <c r="B1089" t="s">
        <v>5531</v>
      </c>
      <c r="C1089" t="s">
        <v>5532</v>
      </c>
      <c r="D1089" t="s">
        <v>5533</v>
      </c>
      <c r="E1089" t="s">
        <v>5534</v>
      </c>
      <c r="F1089" t="s">
        <v>5535</v>
      </c>
      <c r="G1089">
        <v>41</v>
      </c>
      <c r="H1089" t="s">
        <v>27974</v>
      </c>
      <c r="I1089">
        <v>2022</v>
      </c>
      <c r="J1089">
        <v>2022</v>
      </c>
      <c r="K1089">
        <v>2</v>
      </c>
      <c r="L1089">
        <v>50.7</v>
      </c>
      <c r="M1089" t="s">
        <v>300</v>
      </c>
      <c r="N1089">
        <v>41</v>
      </c>
      <c r="O1089">
        <v>83.08</v>
      </c>
      <c r="P1089" t="s">
        <v>299</v>
      </c>
      <c r="Q1089">
        <v>1</v>
      </c>
      <c r="R1089">
        <v>62.97</v>
      </c>
      <c r="S1089" t="s">
        <v>197</v>
      </c>
      <c r="T1089">
        <v>1</v>
      </c>
      <c r="U1089">
        <v>85.52</v>
      </c>
      <c r="V1089" t="s">
        <v>196</v>
      </c>
      <c r="W1089">
        <v>41</v>
      </c>
      <c r="X1089">
        <v>83.11</v>
      </c>
      <c r="Y1089" t="s">
        <v>299</v>
      </c>
      <c r="Z1089">
        <v>1</v>
      </c>
      <c r="AA1089">
        <v>62.97</v>
      </c>
      <c r="AB1089" t="s">
        <v>197</v>
      </c>
      <c r="AC1089">
        <v>1</v>
      </c>
      <c r="AD1089">
        <v>85.52</v>
      </c>
      <c r="AE1089" t="s">
        <v>196</v>
      </c>
    </row>
    <row r="1090" spans="1:31">
      <c r="A1090">
        <v>1089</v>
      </c>
      <c r="B1090" t="s">
        <v>5536</v>
      </c>
      <c r="C1090" t="s">
        <v>5537</v>
      </c>
      <c r="D1090" t="s">
        <v>5538</v>
      </c>
      <c r="E1090" t="s">
        <v>5539</v>
      </c>
      <c r="F1090" t="s">
        <v>5540</v>
      </c>
      <c r="G1090">
        <v>41</v>
      </c>
      <c r="H1090" t="s">
        <v>27975</v>
      </c>
      <c r="I1090">
        <v>2020</v>
      </c>
      <c r="J1090">
        <v>2023</v>
      </c>
      <c r="K1090">
        <v>3</v>
      </c>
      <c r="L1090">
        <v>62.47</v>
      </c>
      <c r="M1090" t="s">
        <v>63</v>
      </c>
      <c r="N1090">
        <v>41</v>
      </c>
      <c r="O1090">
        <v>83.08</v>
      </c>
      <c r="P1090" t="s">
        <v>299</v>
      </c>
      <c r="Q1090">
        <v>2</v>
      </c>
      <c r="R1090">
        <v>81.349999999999994</v>
      </c>
      <c r="S1090" t="s">
        <v>214</v>
      </c>
      <c r="T1090">
        <v>1</v>
      </c>
      <c r="U1090">
        <v>85.52</v>
      </c>
      <c r="V1090" t="s">
        <v>196</v>
      </c>
      <c r="W1090">
        <v>41</v>
      </c>
      <c r="X1090">
        <v>83.11</v>
      </c>
      <c r="Y1090" t="s">
        <v>299</v>
      </c>
      <c r="Z1090">
        <v>2</v>
      </c>
      <c r="AA1090">
        <v>81.349999999999994</v>
      </c>
      <c r="AB1090" t="s">
        <v>214</v>
      </c>
      <c r="AC1090">
        <v>1</v>
      </c>
      <c r="AD1090">
        <v>85.52</v>
      </c>
      <c r="AE1090" t="s">
        <v>196</v>
      </c>
    </row>
    <row r="1091" spans="1:31">
      <c r="A1091">
        <v>1090</v>
      </c>
      <c r="B1091" t="s">
        <v>5541</v>
      </c>
      <c r="C1091" t="s">
        <v>5542</v>
      </c>
      <c r="D1091" t="s">
        <v>5543</v>
      </c>
      <c r="E1091" t="s">
        <v>5544</v>
      </c>
      <c r="F1091" t="s">
        <v>5545</v>
      </c>
      <c r="G1091">
        <v>41</v>
      </c>
      <c r="H1091" t="s">
        <v>27570</v>
      </c>
      <c r="I1091">
        <v>2020</v>
      </c>
      <c r="J1091">
        <v>2024</v>
      </c>
      <c r="K1091">
        <v>19</v>
      </c>
      <c r="L1091">
        <v>97.64</v>
      </c>
      <c r="M1091" t="s">
        <v>33</v>
      </c>
      <c r="N1091">
        <v>41</v>
      </c>
      <c r="O1091">
        <v>83.08</v>
      </c>
      <c r="P1091" t="s">
        <v>299</v>
      </c>
      <c r="Q1091">
        <v>2</v>
      </c>
      <c r="R1091">
        <v>81.349999999999994</v>
      </c>
      <c r="S1091" t="s">
        <v>214</v>
      </c>
      <c r="T1091">
        <v>1</v>
      </c>
      <c r="U1091">
        <v>85.52</v>
      </c>
      <c r="V1091" t="s">
        <v>196</v>
      </c>
      <c r="W1091">
        <v>41</v>
      </c>
      <c r="X1091">
        <v>83.11</v>
      </c>
      <c r="Y1091" t="s">
        <v>299</v>
      </c>
      <c r="Z1091">
        <v>2</v>
      </c>
      <c r="AA1091">
        <v>81.349999999999994</v>
      </c>
      <c r="AB1091" t="s">
        <v>214</v>
      </c>
      <c r="AC1091">
        <v>1</v>
      </c>
      <c r="AD1091">
        <v>85.52</v>
      </c>
      <c r="AE1091" t="s">
        <v>196</v>
      </c>
    </row>
    <row r="1092" spans="1:31">
      <c r="A1092">
        <v>1091</v>
      </c>
      <c r="B1092" t="s">
        <v>5546</v>
      </c>
      <c r="C1092" t="s">
        <v>5547</v>
      </c>
      <c r="D1092" t="s">
        <v>5548</v>
      </c>
      <c r="E1092" t="s">
        <v>3052</v>
      </c>
      <c r="F1092" t="s">
        <v>571</v>
      </c>
      <c r="G1092">
        <v>41</v>
      </c>
      <c r="H1092" t="s">
        <v>27976</v>
      </c>
      <c r="I1092">
        <v>2019</v>
      </c>
      <c r="J1092">
        <v>2022</v>
      </c>
      <c r="K1092">
        <v>5</v>
      </c>
      <c r="L1092">
        <v>77</v>
      </c>
      <c r="M1092" t="s">
        <v>80</v>
      </c>
      <c r="N1092">
        <v>41</v>
      </c>
      <c r="O1092">
        <v>83.08</v>
      </c>
      <c r="P1092" t="s">
        <v>299</v>
      </c>
      <c r="Q1092">
        <v>3</v>
      </c>
      <c r="R1092">
        <v>89.22</v>
      </c>
      <c r="S1092" t="s">
        <v>62</v>
      </c>
      <c r="T1092">
        <v>2</v>
      </c>
      <c r="U1092">
        <v>91.98</v>
      </c>
      <c r="V1092" t="s">
        <v>98</v>
      </c>
      <c r="W1092">
        <v>41</v>
      </c>
      <c r="X1092">
        <v>83.11</v>
      </c>
      <c r="Y1092" t="s">
        <v>299</v>
      </c>
      <c r="Z1092">
        <v>3</v>
      </c>
      <c r="AA1092">
        <v>89.24</v>
      </c>
      <c r="AB1092" t="s">
        <v>62</v>
      </c>
      <c r="AC1092">
        <v>2</v>
      </c>
      <c r="AD1092">
        <v>91.99</v>
      </c>
      <c r="AE1092" t="s">
        <v>98</v>
      </c>
    </row>
    <row r="1093" spans="1:31">
      <c r="A1093">
        <v>1092</v>
      </c>
      <c r="B1093" t="s">
        <v>5549</v>
      </c>
      <c r="C1093" t="s">
        <v>5550</v>
      </c>
      <c r="D1093" t="s">
        <v>5551</v>
      </c>
      <c r="F1093" t="s">
        <v>5552</v>
      </c>
      <c r="G1093">
        <v>41</v>
      </c>
      <c r="H1093" t="s">
        <v>27977</v>
      </c>
      <c r="I1093">
        <v>2021</v>
      </c>
      <c r="J1093">
        <v>2021</v>
      </c>
      <c r="K1093">
        <v>1</v>
      </c>
      <c r="L1093">
        <v>32.119999999999997</v>
      </c>
      <c r="M1093" t="s">
        <v>198</v>
      </c>
      <c r="N1093">
        <v>41</v>
      </c>
      <c r="O1093">
        <v>83.08</v>
      </c>
      <c r="P1093" t="s">
        <v>299</v>
      </c>
      <c r="Q1093">
        <v>1</v>
      </c>
      <c r="R1093">
        <v>62.97</v>
      </c>
      <c r="S1093" t="s">
        <v>197</v>
      </c>
      <c r="T1093">
        <v>1</v>
      </c>
      <c r="U1093">
        <v>85.52</v>
      </c>
      <c r="V1093" t="s">
        <v>196</v>
      </c>
      <c r="W1093">
        <v>41</v>
      </c>
      <c r="X1093">
        <v>83.11</v>
      </c>
      <c r="Y1093" t="s">
        <v>299</v>
      </c>
      <c r="Z1093">
        <v>1</v>
      </c>
      <c r="AA1093">
        <v>62.97</v>
      </c>
      <c r="AB1093" t="s">
        <v>197</v>
      </c>
      <c r="AC1093">
        <v>1</v>
      </c>
      <c r="AD1093">
        <v>85.52</v>
      </c>
      <c r="AE1093" t="s">
        <v>196</v>
      </c>
    </row>
    <row r="1094" spans="1:31">
      <c r="A1094">
        <v>1093</v>
      </c>
      <c r="B1094" t="s">
        <v>5553</v>
      </c>
      <c r="C1094" t="s">
        <v>5554</v>
      </c>
      <c r="D1094" t="s">
        <v>5555</v>
      </c>
      <c r="E1094" t="s">
        <v>5556</v>
      </c>
      <c r="F1094" t="s">
        <v>5557</v>
      </c>
      <c r="G1094">
        <v>41</v>
      </c>
      <c r="H1094" t="s">
        <v>27978</v>
      </c>
      <c r="I1094">
        <v>2019</v>
      </c>
      <c r="J1094">
        <v>2021</v>
      </c>
      <c r="K1094">
        <v>8</v>
      </c>
      <c r="L1094">
        <v>87.79</v>
      </c>
      <c r="M1094" t="s">
        <v>51</v>
      </c>
      <c r="N1094">
        <v>41</v>
      </c>
      <c r="O1094">
        <v>83.08</v>
      </c>
      <c r="P1094" t="s">
        <v>299</v>
      </c>
      <c r="Q1094">
        <v>4</v>
      </c>
      <c r="R1094">
        <v>93.83</v>
      </c>
      <c r="S1094" t="s">
        <v>50</v>
      </c>
      <c r="T1094">
        <v>1</v>
      </c>
      <c r="U1094">
        <v>85.52</v>
      </c>
      <c r="V1094" t="s">
        <v>196</v>
      </c>
      <c r="W1094">
        <v>40</v>
      </c>
      <c r="X1094">
        <v>82.78</v>
      </c>
      <c r="Y1094" t="s">
        <v>299</v>
      </c>
      <c r="Z1094">
        <v>4</v>
      </c>
      <c r="AA1094">
        <v>93.83</v>
      </c>
      <c r="AB1094" t="s">
        <v>50</v>
      </c>
      <c r="AC1094">
        <v>1</v>
      </c>
      <c r="AD1094">
        <v>85.52</v>
      </c>
      <c r="AE1094" t="s">
        <v>196</v>
      </c>
    </row>
    <row r="1095" spans="1:31">
      <c r="A1095">
        <v>1094</v>
      </c>
      <c r="B1095" t="s">
        <v>5558</v>
      </c>
      <c r="C1095" t="s">
        <v>5559</v>
      </c>
      <c r="D1095" t="s">
        <v>5560</v>
      </c>
      <c r="E1095" t="s">
        <v>5561</v>
      </c>
      <c r="F1095" t="s">
        <v>3642</v>
      </c>
      <c r="G1095">
        <v>41</v>
      </c>
      <c r="H1095" t="s">
        <v>27979</v>
      </c>
      <c r="I1095">
        <v>2020</v>
      </c>
      <c r="J1095">
        <v>2024</v>
      </c>
      <c r="K1095">
        <v>8</v>
      </c>
      <c r="L1095">
        <v>87.79</v>
      </c>
      <c r="M1095" t="s">
        <v>51</v>
      </c>
      <c r="N1095">
        <v>41</v>
      </c>
      <c r="O1095">
        <v>83.08</v>
      </c>
      <c r="P1095" t="s">
        <v>299</v>
      </c>
      <c r="Q1095">
        <v>3</v>
      </c>
      <c r="R1095">
        <v>89.22</v>
      </c>
      <c r="S1095" t="s">
        <v>62</v>
      </c>
      <c r="T1095">
        <v>2</v>
      </c>
      <c r="U1095">
        <v>91.98</v>
      </c>
      <c r="V1095" t="s">
        <v>98</v>
      </c>
      <c r="W1095">
        <v>41</v>
      </c>
      <c r="X1095">
        <v>83.11</v>
      </c>
      <c r="Y1095" t="s">
        <v>299</v>
      </c>
      <c r="Z1095">
        <v>3</v>
      </c>
      <c r="AA1095">
        <v>89.24</v>
      </c>
      <c r="AB1095" t="s">
        <v>62</v>
      </c>
      <c r="AC1095">
        <v>2</v>
      </c>
      <c r="AD1095">
        <v>91.99</v>
      </c>
      <c r="AE1095" t="s">
        <v>98</v>
      </c>
    </row>
    <row r="1096" spans="1:31">
      <c r="A1096">
        <v>1095</v>
      </c>
      <c r="B1096" t="s">
        <v>5562</v>
      </c>
      <c r="C1096" t="s">
        <v>5563</v>
      </c>
      <c r="D1096" t="s">
        <v>5564</v>
      </c>
      <c r="E1096" t="s">
        <v>5565</v>
      </c>
      <c r="G1096">
        <v>41</v>
      </c>
      <c r="H1096" t="s">
        <v>27980</v>
      </c>
      <c r="I1096">
        <v>2020</v>
      </c>
      <c r="J1096">
        <v>2021</v>
      </c>
      <c r="K1096">
        <v>2</v>
      </c>
      <c r="L1096">
        <v>50.7</v>
      </c>
      <c r="M1096" t="s">
        <v>300</v>
      </c>
      <c r="N1096">
        <v>41</v>
      </c>
      <c r="O1096">
        <v>83.08</v>
      </c>
      <c r="P1096" t="s">
        <v>299</v>
      </c>
      <c r="Q1096">
        <v>1</v>
      </c>
      <c r="R1096">
        <v>62.97</v>
      </c>
      <c r="S1096" t="s">
        <v>197</v>
      </c>
      <c r="T1096">
        <v>1</v>
      </c>
      <c r="U1096">
        <v>85.52</v>
      </c>
      <c r="V1096" t="s">
        <v>196</v>
      </c>
      <c r="W1096">
        <v>41</v>
      </c>
      <c r="X1096">
        <v>83.11</v>
      </c>
      <c r="Y1096" t="s">
        <v>299</v>
      </c>
      <c r="Z1096">
        <v>1</v>
      </c>
      <c r="AA1096">
        <v>62.97</v>
      </c>
      <c r="AB1096" t="s">
        <v>197</v>
      </c>
      <c r="AC1096">
        <v>1</v>
      </c>
      <c r="AD1096">
        <v>85.52</v>
      </c>
      <c r="AE1096" t="s">
        <v>196</v>
      </c>
    </row>
    <row r="1097" spans="1:31">
      <c r="A1097">
        <v>1096</v>
      </c>
      <c r="B1097" t="s">
        <v>5566</v>
      </c>
      <c r="C1097" t="s">
        <v>5567</v>
      </c>
      <c r="D1097" t="s">
        <v>5568</v>
      </c>
      <c r="E1097" t="s">
        <v>5569</v>
      </c>
      <c r="F1097" t="s">
        <v>5570</v>
      </c>
      <c r="G1097">
        <v>41</v>
      </c>
      <c r="H1097" t="s">
        <v>27981</v>
      </c>
      <c r="I1097">
        <v>2020</v>
      </c>
      <c r="J1097">
        <v>2024</v>
      </c>
      <c r="K1097">
        <v>22</v>
      </c>
      <c r="L1097">
        <v>98.34</v>
      </c>
      <c r="M1097" t="s">
        <v>33</v>
      </c>
      <c r="N1097">
        <v>41</v>
      </c>
      <c r="O1097">
        <v>83.08</v>
      </c>
      <c r="P1097" t="s">
        <v>299</v>
      </c>
      <c r="Q1097">
        <v>4</v>
      </c>
      <c r="R1097">
        <v>93.83</v>
      </c>
      <c r="S1097" t="s">
        <v>50</v>
      </c>
      <c r="T1097">
        <v>0</v>
      </c>
      <c r="U1097">
        <v>66.59</v>
      </c>
      <c r="V1097" t="s">
        <v>382</v>
      </c>
      <c r="W1097">
        <v>41</v>
      </c>
      <c r="X1097">
        <v>83.11</v>
      </c>
      <c r="Y1097" t="s">
        <v>299</v>
      </c>
      <c r="Z1097">
        <v>4</v>
      </c>
      <c r="AA1097">
        <v>93.83</v>
      </c>
      <c r="AB1097" t="s">
        <v>50</v>
      </c>
      <c r="AC1097">
        <v>0</v>
      </c>
      <c r="AD1097">
        <v>66.64</v>
      </c>
      <c r="AE1097" t="s">
        <v>382</v>
      </c>
    </row>
    <row r="1098" spans="1:31">
      <c r="A1098">
        <v>1097</v>
      </c>
      <c r="B1098" t="s">
        <v>5571</v>
      </c>
      <c r="C1098" t="s">
        <v>5572</v>
      </c>
      <c r="D1098" t="s">
        <v>5573</v>
      </c>
      <c r="E1098" t="s">
        <v>5574</v>
      </c>
      <c r="F1098" t="s">
        <v>5575</v>
      </c>
      <c r="G1098">
        <v>41</v>
      </c>
      <c r="H1098" t="s">
        <v>27982</v>
      </c>
      <c r="I1098">
        <v>2019</v>
      </c>
      <c r="J1098">
        <v>2023</v>
      </c>
      <c r="K1098">
        <v>15</v>
      </c>
      <c r="L1098">
        <v>96.1</v>
      </c>
      <c r="M1098" t="s">
        <v>97</v>
      </c>
      <c r="N1098">
        <v>41</v>
      </c>
      <c r="O1098">
        <v>83.08</v>
      </c>
      <c r="P1098" t="s">
        <v>299</v>
      </c>
      <c r="Q1098">
        <v>2</v>
      </c>
      <c r="R1098">
        <v>81.349999999999994</v>
      </c>
      <c r="S1098" t="s">
        <v>214</v>
      </c>
      <c r="T1098">
        <v>1</v>
      </c>
      <c r="U1098">
        <v>85.52</v>
      </c>
      <c r="V1098" t="s">
        <v>196</v>
      </c>
      <c r="W1098">
        <v>41</v>
      </c>
      <c r="X1098">
        <v>83.11</v>
      </c>
      <c r="Y1098" t="s">
        <v>299</v>
      </c>
      <c r="Z1098">
        <v>2</v>
      </c>
      <c r="AA1098">
        <v>81.349999999999994</v>
      </c>
      <c r="AB1098" t="s">
        <v>214</v>
      </c>
      <c r="AC1098">
        <v>1</v>
      </c>
      <c r="AD1098">
        <v>85.52</v>
      </c>
      <c r="AE1098" t="s">
        <v>196</v>
      </c>
    </row>
    <row r="1099" spans="1:31">
      <c r="A1099">
        <v>1098</v>
      </c>
      <c r="B1099" t="s">
        <v>5576</v>
      </c>
      <c r="C1099" t="s">
        <v>5577</v>
      </c>
      <c r="D1099" t="s">
        <v>5578</v>
      </c>
      <c r="E1099" t="s">
        <v>5579</v>
      </c>
      <c r="F1099" t="s">
        <v>3986</v>
      </c>
      <c r="G1099">
        <v>41</v>
      </c>
      <c r="H1099" t="s">
        <v>27983</v>
      </c>
      <c r="I1099">
        <v>2021</v>
      </c>
      <c r="J1099">
        <v>2023</v>
      </c>
      <c r="K1099">
        <v>8</v>
      </c>
      <c r="L1099">
        <v>87.79</v>
      </c>
      <c r="M1099" t="s">
        <v>51</v>
      </c>
      <c r="N1099">
        <v>41</v>
      </c>
      <c r="O1099">
        <v>83.08</v>
      </c>
      <c r="P1099" t="s">
        <v>299</v>
      </c>
      <c r="Q1099">
        <v>4</v>
      </c>
      <c r="R1099">
        <v>93.83</v>
      </c>
      <c r="S1099" t="s">
        <v>50</v>
      </c>
      <c r="T1099">
        <v>1</v>
      </c>
      <c r="U1099">
        <v>85.52</v>
      </c>
      <c r="V1099" t="s">
        <v>196</v>
      </c>
      <c r="W1099">
        <v>41</v>
      </c>
      <c r="X1099">
        <v>83.11</v>
      </c>
      <c r="Y1099" t="s">
        <v>299</v>
      </c>
      <c r="Z1099">
        <v>4</v>
      </c>
      <c r="AA1099">
        <v>93.83</v>
      </c>
      <c r="AB1099" t="s">
        <v>50</v>
      </c>
      <c r="AC1099">
        <v>1</v>
      </c>
      <c r="AD1099">
        <v>85.52</v>
      </c>
      <c r="AE1099" t="s">
        <v>196</v>
      </c>
    </row>
    <row r="1100" spans="1:31">
      <c r="A1100">
        <v>1099</v>
      </c>
      <c r="B1100" t="s">
        <v>5580</v>
      </c>
      <c r="C1100" t="s">
        <v>5581</v>
      </c>
      <c r="D1100" t="s">
        <v>5582</v>
      </c>
      <c r="E1100" t="s">
        <v>5583</v>
      </c>
      <c r="F1100" t="s">
        <v>5584</v>
      </c>
      <c r="G1100">
        <v>41</v>
      </c>
      <c r="H1100" t="s">
        <v>27984</v>
      </c>
      <c r="I1100">
        <v>2022</v>
      </c>
      <c r="J1100">
        <v>2022</v>
      </c>
      <c r="K1100">
        <v>1</v>
      </c>
      <c r="L1100">
        <v>32.119999999999997</v>
      </c>
      <c r="M1100" t="s">
        <v>198</v>
      </c>
      <c r="N1100">
        <v>41</v>
      </c>
      <c r="O1100">
        <v>83.08</v>
      </c>
      <c r="P1100" t="s">
        <v>299</v>
      </c>
      <c r="Q1100">
        <v>1</v>
      </c>
      <c r="R1100">
        <v>62.97</v>
      </c>
      <c r="S1100" t="s">
        <v>197</v>
      </c>
      <c r="T1100">
        <v>1</v>
      </c>
      <c r="U1100">
        <v>85.52</v>
      </c>
      <c r="V1100" t="s">
        <v>196</v>
      </c>
      <c r="W1100">
        <v>41</v>
      </c>
      <c r="X1100">
        <v>83.11</v>
      </c>
      <c r="Y1100" t="s">
        <v>299</v>
      </c>
      <c r="Z1100">
        <v>1</v>
      </c>
      <c r="AA1100">
        <v>62.97</v>
      </c>
      <c r="AB1100" t="s">
        <v>197</v>
      </c>
      <c r="AC1100">
        <v>1</v>
      </c>
      <c r="AD1100">
        <v>85.52</v>
      </c>
      <c r="AE1100" t="s">
        <v>196</v>
      </c>
    </row>
    <row r="1101" spans="1:31">
      <c r="A1101">
        <v>1100</v>
      </c>
      <c r="B1101" t="s">
        <v>5585</v>
      </c>
      <c r="C1101" t="s">
        <v>5586</v>
      </c>
      <c r="D1101" t="s">
        <v>5587</v>
      </c>
      <c r="E1101" t="s">
        <v>2022</v>
      </c>
      <c r="F1101" t="s">
        <v>2023</v>
      </c>
      <c r="G1101">
        <v>41</v>
      </c>
      <c r="H1101" t="s">
        <v>27985</v>
      </c>
      <c r="I1101">
        <v>2022</v>
      </c>
      <c r="J1101">
        <v>2024</v>
      </c>
      <c r="K1101">
        <v>6</v>
      </c>
      <c r="L1101">
        <v>81.52</v>
      </c>
      <c r="M1101" t="s">
        <v>125</v>
      </c>
      <c r="N1101">
        <v>41</v>
      </c>
      <c r="O1101">
        <v>83.08</v>
      </c>
      <c r="P1101" t="s">
        <v>299</v>
      </c>
      <c r="Q1101">
        <v>3</v>
      </c>
      <c r="R1101">
        <v>89.22</v>
      </c>
      <c r="S1101" t="s">
        <v>62</v>
      </c>
      <c r="T1101">
        <v>2</v>
      </c>
      <c r="U1101">
        <v>91.98</v>
      </c>
      <c r="V1101" t="s">
        <v>98</v>
      </c>
      <c r="W1101">
        <v>41</v>
      </c>
      <c r="X1101">
        <v>83.11</v>
      </c>
      <c r="Y1101" t="s">
        <v>299</v>
      </c>
      <c r="Z1101">
        <v>3</v>
      </c>
      <c r="AA1101">
        <v>89.24</v>
      </c>
      <c r="AB1101" t="s">
        <v>62</v>
      </c>
      <c r="AC1101">
        <v>2</v>
      </c>
      <c r="AD1101">
        <v>91.99</v>
      </c>
      <c r="AE1101" t="s">
        <v>98</v>
      </c>
    </row>
    <row r="1102" spans="1:31">
      <c r="A1102">
        <v>1101</v>
      </c>
      <c r="B1102" t="s">
        <v>5588</v>
      </c>
      <c r="C1102" t="s">
        <v>5589</v>
      </c>
      <c r="D1102" t="s">
        <v>5590</v>
      </c>
      <c r="E1102" t="s">
        <v>5591</v>
      </c>
      <c r="F1102" t="s">
        <v>2548</v>
      </c>
      <c r="G1102">
        <v>41</v>
      </c>
      <c r="H1102" t="s">
        <v>27986</v>
      </c>
      <c r="I1102">
        <v>2022</v>
      </c>
      <c r="J1102">
        <v>2023</v>
      </c>
      <c r="K1102">
        <v>23</v>
      </c>
      <c r="L1102">
        <v>98.51</v>
      </c>
      <c r="M1102" t="s">
        <v>16</v>
      </c>
      <c r="N1102">
        <v>41</v>
      </c>
      <c r="O1102">
        <v>83.08</v>
      </c>
      <c r="P1102" t="s">
        <v>299</v>
      </c>
      <c r="Q1102">
        <v>3</v>
      </c>
      <c r="R1102">
        <v>89.22</v>
      </c>
      <c r="S1102" t="s">
        <v>62</v>
      </c>
      <c r="T1102">
        <v>1</v>
      </c>
      <c r="U1102">
        <v>85.52</v>
      </c>
      <c r="V1102" t="s">
        <v>196</v>
      </c>
      <c r="W1102">
        <v>41</v>
      </c>
      <c r="X1102">
        <v>83.11</v>
      </c>
      <c r="Y1102" t="s">
        <v>299</v>
      </c>
      <c r="Z1102">
        <v>3</v>
      </c>
      <c r="AA1102">
        <v>89.24</v>
      </c>
      <c r="AB1102" t="s">
        <v>62</v>
      </c>
      <c r="AC1102">
        <v>1</v>
      </c>
      <c r="AD1102">
        <v>85.52</v>
      </c>
      <c r="AE1102" t="s">
        <v>196</v>
      </c>
    </row>
    <row r="1103" spans="1:31">
      <c r="A1103">
        <v>1102</v>
      </c>
      <c r="B1103" t="s">
        <v>5592</v>
      </c>
      <c r="C1103" t="s">
        <v>5593</v>
      </c>
      <c r="D1103" t="s">
        <v>5594</v>
      </c>
      <c r="E1103" t="s">
        <v>5595</v>
      </c>
      <c r="F1103" t="s">
        <v>5596</v>
      </c>
      <c r="G1103">
        <v>41</v>
      </c>
      <c r="H1103" t="s">
        <v>27387</v>
      </c>
      <c r="I1103">
        <v>2021</v>
      </c>
      <c r="J1103">
        <v>2024</v>
      </c>
      <c r="K1103">
        <v>10</v>
      </c>
      <c r="L1103">
        <v>91.54</v>
      </c>
      <c r="M1103" t="s">
        <v>98</v>
      </c>
      <c r="N1103">
        <v>41</v>
      </c>
      <c r="O1103">
        <v>83.08</v>
      </c>
      <c r="P1103" t="s">
        <v>299</v>
      </c>
      <c r="Q1103">
        <v>4</v>
      </c>
      <c r="R1103">
        <v>93.83</v>
      </c>
      <c r="S1103" t="s">
        <v>50</v>
      </c>
      <c r="T1103">
        <v>2</v>
      </c>
      <c r="U1103">
        <v>91.98</v>
      </c>
      <c r="V1103" t="s">
        <v>98</v>
      </c>
      <c r="W1103">
        <v>41</v>
      </c>
      <c r="X1103">
        <v>83.11</v>
      </c>
      <c r="Y1103" t="s">
        <v>299</v>
      </c>
      <c r="Z1103">
        <v>4</v>
      </c>
      <c r="AA1103">
        <v>93.83</v>
      </c>
      <c r="AB1103" t="s">
        <v>50</v>
      </c>
      <c r="AC1103">
        <v>2</v>
      </c>
      <c r="AD1103">
        <v>91.99</v>
      </c>
      <c r="AE1103" t="s">
        <v>98</v>
      </c>
    </row>
    <row r="1104" spans="1:31">
      <c r="A1104">
        <v>1103</v>
      </c>
      <c r="B1104" t="s">
        <v>5597</v>
      </c>
      <c r="C1104" t="s">
        <v>5598</v>
      </c>
      <c r="D1104" t="s">
        <v>5599</v>
      </c>
      <c r="F1104" t="s">
        <v>5600</v>
      </c>
      <c r="G1104">
        <v>41</v>
      </c>
      <c r="H1104" t="s">
        <v>27987</v>
      </c>
      <c r="I1104">
        <v>2022</v>
      </c>
      <c r="J1104">
        <v>2024</v>
      </c>
      <c r="K1104">
        <v>6</v>
      </c>
      <c r="L1104">
        <v>81.52</v>
      </c>
      <c r="M1104" t="s">
        <v>125</v>
      </c>
      <c r="N1104">
        <v>42</v>
      </c>
      <c r="O1104">
        <v>83.48</v>
      </c>
      <c r="P1104" t="s">
        <v>299</v>
      </c>
      <c r="Q1104">
        <v>2</v>
      </c>
      <c r="R1104">
        <v>81.349999999999994</v>
      </c>
      <c r="S1104" t="s">
        <v>214</v>
      </c>
      <c r="T1104">
        <v>1</v>
      </c>
      <c r="U1104">
        <v>85.52</v>
      </c>
      <c r="V1104" t="s">
        <v>196</v>
      </c>
      <c r="W1104">
        <v>42</v>
      </c>
      <c r="X1104">
        <v>83.5</v>
      </c>
      <c r="Y1104" t="s">
        <v>293</v>
      </c>
      <c r="Z1104">
        <v>2</v>
      </c>
      <c r="AA1104">
        <v>81.349999999999994</v>
      </c>
      <c r="AB1104" t="s">
        <v>214</v>
      </c>
      <c r="AC1104">
        <v>1</v>
      </c>
      <c r="AD1104">
        <v>85.52</v>
      </c>
      <c r="AE1104" t="s">
        <v>196</v>
      </c>
    </row>
    <row r="1105" spans="1:31">
      <c r="A1105">
        <v>1104</v>
      </c>
      <c r="B1105" t="s">
        <v>5601</v>
      </c>
      <c r="C1105" t="s">
        <v>5602</v>
      </c>
      <c r="D1105" t="s">
        <v>5603</v>
      </c>
      <c r="E1105" t="s">
        <v>1542</v>
      </c>
      <c r="F1105" t="s">
        <v>1636</v>
      </c>
      <c r="G1105">
        <v>41</v>
      </c>
      <c r="H1105" t="s">
        <v>27988</v>
      </c>
      <c r="I1105">
        <v>2021</v>
      </c>
      <c r="J1105">
        <v>2024</v>
      </c>
      <c r="K1105">
        <v>6</v>
      </c>
      <c r="L1105">
        <v>81.52</v>
      </c>
      <c r="M1105" t="s">
        <v>125</v>
      </c>
      <c r="N1105">
        <v>42</v>
      </c>
      <c r="O1105">
        <v>83.48</v>
      </c>
      <c r="P1105" t="s">
        <v>299</v>
      </c>
      <c r="Q1105">
        <v>5</v>
      </c>
      <c r="R1105">
        <v>96.02</v>
      </c>
      <c r="S1105" t="s">
        <v>97</v>
      </c>
      <c r="T1105">
        <v>2</v>
      </c>
      <c r="U1105">
        <v>91.98</v>
      </c>
      <c r="V1105" t="s">
        <v>98</v>
      </c>
      <c r="W1105">
        <v>42</v>
      </c>
      <c r="X1105">
        <v>83.5</v>
      </c>
      <c r="Y1105" t="s">
        <v>293</v>
      </c>
      <c r="Z1105">
        <v>5</v>
      </c>
      <c r="AA1105">
        <v>96.03</v>
      </c>
      <c r="AB1105" t="s">
        <v>97</v>
      </c>
      <c r="AC1105">
        <v>2</v>
      </c>
      <c r="AD1105">
        <v>91.99</v>
      </c>
      <c r="AE1105" t="s">
        <v>98</v>
      </c>
    </row>
    <row r="1106" spans="1:31">
      <c r="A1106">
        <v>1105</v>
      </c>
      <c r="B1106" t="s">
        <v>5604</v>
      </c>
      <c r="C1106" t="s">
        <v>5605</v>
      </c>
      <c r="D1106" t="s">
        <v>5606</v>
      </c>
      <c r="E1106" t="s">
        <v>5607</v>
      </c>
      <c r="F1106" t="s">
        <v>1543</v>
      </c>
      <c r="G1106">
        <v>41</v>
      </c>
      <c r="H1106" t="s">
        <v>27989</v>
      </c>
      <c r="I1106">
        <v>2021</v>
      </c>
      <c r="J1106">
        <v>2021</v>
      </c>
      <c r="K1106">
        <v>2</v>
      </c>
      <c r="L1106">
        <v>50.7</v>
      </c>
      <c r="M1106" t="s">
        <v>300</v>
      </c>
      <c r="N1106">
        <v>41</v>
      </c>
      <c r="O1106">
        <v>83.08</v>
      </c>
      <c r="P1106" t="s">
        <v>299</v>
      </c>
      <c r="Q1106">
        <v>1</v>
      </c>
      <c r="R1106">
        <v>62.97</v>
      </c>
      <c r="S1106" t="s">
        <v>197</v>
      </c>
      <c r="T1106">
        <v>1</v>
      </c>
      <c r="U1106">
        <v>85.52</v>
      </c>
      <c r="V1106" t="s">
        <v>196</v>
      </c>
      <c r="W1106">
        <v>41</v>
      </c>
      <c r="X1106">
        <v>83.11</v>
      </c>
      <c r="Y1106" t="s">
        <v>299</v>
      </c>
      <c r="Z1106">
        <v>1</v>
      </c>
      <c r="AA1106">
        <v>62.97</v>
      </c>
      <c r="AB1106" t="s">
        <v>197</v>
      </c>
      <c r="AC1106">
        <v>1</v>
      </c>
      <c r="AD1106">
        <v>85.52</v>
      </c>
      <c r="AE1106" t="s">
        <v>196</v>
      </c>
    </row>
    <row r="1107" spans="1:31">
      <c r="A1107">
        <v>1106</v>
      </c>
      <c r="B1107" t="s">
        <v>5608</v>
      </c>
      <c r="C1107" t="s">
        <v>5609</v>
      </c>
      <c r="D1107" t="s">
        <v>5610</v>
      </c>
      <c r="E1107" t="s">
        <v>1682</v>
      </c>
      <c r="F1107" t="s">
        <v>5256</v>
      </c>
      <c r="G1107">
        <v>41</v>
      </c>
      <c r="H1107" t="s">
        <v>27990</v>
      </c>
      <c r="I1107">
        <v>2022</v>
      </c>
      <c r="J1107">
        <v>2023</v>
      </c>
      <c r="K1107">
        <v>4</v>
      </c>
      <c r="L1107">
        <v>71.010000000000005</v>
      </c>
      <c r="M1107" t="s">
        <v>180</v>
      </c>
      <c r="N1107">
        <v>41</v>
      </c>
      <c r="O1107">
        <v>83.08</v>
      </c>
      <c r="P1107" t="s">
        <v>299</v>
      </c>
      <c r="Q1107">
        <v>2</v>
      </c>
      <c r="R1107">
        <v>81.349999999999994</v>
      </c>
      <c r="S1107" t="s">
        <v>214</v>
      </c>
      <c r="T1107">
        <v>2</v>
      </c>
      <c r="U1107">
        <v>91.98</v>
      </c>
      <c r="V1107" t="s">
        <v>98</v>
      </c>
      <c r="W1107">
        <v>41</v>
      </c>
      <c r="X1107">
        <v>83.11</v>
      </c>
      <c r="Y1107" t="s">
        <v>299</v>
      </c>
      <c r="Z1107">
        <v>2</v>
      </c>
      <c r="AA1107">
        <v>81.349999999999994</v>
      </c>
      <c r="AB1107" t="s">
        <v>214</v>
      </c>
      <c r="AC1107">
        <v>2</v>
      </c>
      <c r="AD1107">
        <v>91.99</v>
      </c>
      <c r="AE1107" t="s">
        <v>98</v>
      </c>
    </row>
    <row r="1108" spans="1:31">
      <c r="A1108">
        <v>1107</v>
      </c>
      <c r="B1108" t="s">
        <v>5611</v>
      </c>
      <c r="C1108" t="s">
        <v>5612</v>
      </c>
      <c r="D1108" t="s">
        <v>5613</v>
      </c>
      <c r="E1108" t="s">
        <v>218</v>
      </c>
      <c r="F1108" t="s">
        <v>5614</v>
      </c>
      <c r="G1108">
        <v>41</v>
      </c>
      <c r="H1108" t="s">
        <v>961</v>
      </c>
      <c r="I1108">
        <v>2021</v>
      </c>
      <c r="J1108">
        <v>2024</v>
      </c>
      <c r="K1108">
        <v>5</v>
      </c>
      <c r="L1108">
        <v>77</v>
      </c>
      <c r="M1108" t="s">
        <v>80</v>
      </c>
      <c r="N1108">
        <v>41</v>
      </c>
      <c r="O1108">
        <v>83.08</v>
      </c>
      <c r="P1108" t="s">
        <v>299</v>
      </c>
      <c r="Q1108">
        <v>2</v>
      </c>
      <c r="R1108">
        <v>81.349999999999994</v>
      </c>
      <c r="S1108" t="s">
        <v>214</v>
      </c>
      <c r="T1108">
        <v>2</v>
      </c>
      <c r="U1108">
        <v>91.98</v>
      </c>
      <c r="V1108" t="s">
        <v>98</v>
      </c>
      <c r="W1108">
        <v>41</v>
      </c>
      <c r="X1108">
        <v>83.11</v>
      </c>
      <c r="Y1108" t="s">
        <v>299</v>
      </c>
      <c r="Z1108">
        <v>2</v>
      </c>
      <c r="AA1108">
        <v>81.349999999999994</v>
      </c>
      <c r="AB1108" t="s">
        <v>214</v>
      </c>
      <c r="AC1108">
        <v>2</v>
      </c>
      <c r="AD1108">
        <v>91.99</v>
      </c>
      <c r="AE1108" t="s">
        <v>98</v>
      </c>
    </row>
    <row r="1109" spans="1:31">
      <c r="A1109">
        <v>1108</v>
      </c>
      <c r="B1109" t="s">
        <v>5615</v>
      </c>
      <c r="C1109" t="s">
        <v>5616</v>
      </c>
      <c r="D1109" t="s">
        <v>5617</v>
      </c>
      <c r="E1109" t="s">
        <v>5618</v>
      </c>
      <c r="F1109" t="s">
        <v>3334</v>
      </c>
      <c r="G1109">
        <v>41</v>
      </c>
      <c r="H1109" t="s">
        <v>27991</v>
      </c>
      <c r="I1109">
        <v>2021</v>
      </c>
      <c r="J1109">
        <v>2024</v>
      </c>
      <c r="K1109">
        <v>7</v>
      </c>
      <c r="L1109">
        <v>85.02</v>
      </c>
      <c r="M1109" t="s">
        <v>235</v>
      </c>
      <c r="N1109">
        <v>41</v>
      </c>
      <c r="O1109">
        <v>83.08</v>
      </c>
      <c r="P1109" t="s">
        <v>299</v>
      </c>
      <c r="Q1109">
        <v>4</v>
      </c>
      <c r="R1109">
        <v>93.83</v>
      </c>
      <c r="S1109" t="s">
        <v>50</v>
      </c>
      <c r="T1109">
        <v>1</v>
      </c>
      <c r="U1109">
        <v>85.52</v>
      </c>
      <c r="V1109" t="s">
        <v>196</v>
      </c>
      <c r="W1109">
        <v>41</v>
      </c>
      <c r="X1109">
        <v>83.11</v>
      </c>
      <c r="Y1109" t="s">
        <v>299</v>
      </c>
      <c r="Z1109">
        <v>4</v>
      </c>
      <c r="AA1109">
        <v>93.83</v>
      </c>
      <c r="AB1109" t="s">
        <v>50</v>
      </c>
      <c r="AC1109">
        <v>1</v>
      </c>
      <c r="AD1109">
        <v>85.52</v>
      </c>
      <c r="AE1109" t="s">
        <v>196</v>
      </c>
    </row>
    <row r="1110" spans="1:31">
      <c r="A1110">
        <v>1109</v>
      </c>
      <c r="B1110" t="s">
        <v>5619</v>
      </c>
      <c r="C1110" t="s">
        <v>5620</v>
      </c>
      <c r="D1110" t="s">
        <v>5621</v>
      </c>
      <c r="E1110" t="s">
        <v>663</v>
      </c>
      <c r="G1110">
        <v>41</v>
      </c>
      <c r="H1110" t="s">
        <v>1215</v>
      </c>
      <c r="I1110">
        <v>2019</v>
      </c>
      <c r="J1110">
        <v>2019</v>
      </c>
      <c r="K1110">
        <v>1</v>
      </c>
      <c r="L1110">
        <v>32.119999999999997</v>
      </c>
      <c r="M1110" t="s">
        <v>198</v>
      </c>
      <c r="N1110">
        <v>41</v>
      </c>
      <c r="O1110">
        <v>83.08</v>
      </c>
      <c r="P1110" t="s">
        <v>299</v>
      </c>
      <c r="Q1110">
        <v>1</v>
      </c>
      <c r="R1110">
        <v>62.97</v>
      </c>
      <c r="S1110" t="s">
        <v>197</v>
      </c>
      <c r="T1110">
        <v>1</v>
      </c>
      <c r="U1110">
        <v>85.52</v>
      </c>
      <c r="V1110" t="s">
        <v>196</v>
      </c>
      <c r="W1110">
        <v>41</v>
      </c>
      <c r="X1110">
        <v>83.11</v>
      </c>
      <c r="Y1110" t="s">
        <v>299</v>
      </c>
      <c r="Z1110">
        <v>1</v>
      </c>
      <c r="AA1110">
        <v>62.97</v>
      </c>
      <c r="AB1110" t="s">
        <v>197</v>
      </c>
      <c r="AC1110">
        <v>1</v>
      </c>
      <c r="AD1110">
        <v>85.52</v>
      </c>
      <c r="AE1110" t="s">
        <v>196</v>
      </c>
    </row>
    <row r="1111" spans="1:31">
      <c r="A1111">
        <v>1110</v>
      </c>
      <c r="B1111" t="s">
        <v>5622</v>
      </c>
      <c r="C1111" t="s">
        <v>5623</v>
      </c>
      <c r="D1111" t="s">
        <v>5624</v>
      </c>
      <c r="E1111" t="s">
        <v>5625</v>
      </c>
      <c r="F1111" t="s">
        <v>5301</v>
      </c>
      <c r="G1111">
        <v>41</v>
      </c>
      <c r="H1111" t="s">
        <v>27992</v>
      </c>
      <c r="I1111">
        <v>2021</v>
      </c>
      <c r="J1111">
        <v>2024</v>
      </c>
      <c r="K1111">
        <v>22</v>
      </c>
      <c r="L1111">
        <v>98.34</v>
      </c>
      <c r="M1111" t="s">
        <v>33</v>
      </c>
      <c r="N1111">
        <v>41</v>
      </c>
      <c r="O1111">
        <v>83.08</v>
      </c>
      <c r="P1111" t="s">
        <v>299</v>
      </c>
      <c r="Q1111">
        <v>3</v>
      </c>
      <c r="R1111">
        <v>89.22</v>
      </c>
      <c r="S1111" t="s">
        <v>62</v>
      </c>
      <c r="T1111">
        <v>2</v>
      </c>
      <c r="U1111">
        <v>91.98</v>
      </c>
      <c r="V1111" t="s">
        <v>98</v>
      </c>
      <c r="W1111">
        <v>41</v>
      </c>
      <c r="X1111">
        <v>83.11</v>
      </c>
      <c r="Y1111" t="s">
        <v>299</v>
      </c>
      <c r="Z1111">
        <v>3</v>
      </c>
      <c r="AA1111">
        <v>89.24</v>
      </c>
      <c r="AB1111" t="s">
        <v>62</v>
      </c>
      <c r="AC1111">
        <v>2</v>
      </c>
      <c r="AD1111">
        <v>91.99</v>
      </c>
      <c r="AE1111" t="s">
        <v>98</v>
      </c>
    </row>
    <row r="1112" spans="1:31">
      <c r="A1112">
        <v>1111</v>
      </c>
      <c r="B1112" t="s">
        <v>306</v>
      </c>
      <c r="C1112" t="s">
        <v>307</v>
      </c>
      <c r="D1112" t="s">
        <v>308</v>
      </c>
      <c r="E1112" t="s">
        <v>309</v>
      </c>
      <c r="F1112" t="s">
        <v>310</v>
      </c>
      <c r="G1112">
        <v>40</v>
      </c>
      <c r="H1112" t="s">
        <v>27226</v>
      </c>
      <c r="I1112">
        <v>2020</v>
      </c>
      <c r="J1112">
        <v>2022</v>
      </c>
      <c r="K1112">
        <v>3</v>
      </c>
      <c r="L1112">
        <v>62.47</v>
      </c>
      <c r="M1112" t="s">
        <v>63</v>
      </c>
      <c r="N1112">
        <v>40</v>
      </c>
      <c r="O1112">
        <v>82.74</v>
      </c>
      <c r="P1112" t="s">
        <v>299</v>
      </c>
      <c r="Q1112">
        <v>2</v>
      </c>
      <c r="R1112">
        <v>81.349999999999994</v>
      </c>
      <c r="S1112" t="s">
        <v>214</v>
      </c>
      <c r="T1112">
        <v>1</v>
      </c>
      <c r="U1112">
        <v>85.52</v>
      </c>
      <c r="V1112" t="s">
        <v>196</v>
      </c>
      <c r="W1112">
        <v>40</v>
      </c>
      <c r="X1112">
        <v>82.78</v>
      </c>
      <c r="Y1112" t="s">
        <v>299</v>
      </c>
      <c r="Z1112">
        <v>2</v>
      </c>
      <c r="AA1112">
        <v>81.349999999999994</v>
      </c>
      <c r="AB1112" t="s">
        <v>214</v>
      </c>
      <c r="AC1112">
        <v>1</v>
      </c>
      <c r="AD1112">
        <v>85.52</v>
      </c>
      <c r="AE1112" t="s">
        <v>196</v>
      </c>
    </row>
    <row r="1113" spans="1:31">
      <c r="A1113">
        <v>1112</v>
      </c>
      <c r="B1113" t="s">
        <v>311</v>
      </c>
      <c r="C1113" t="s">
        <v>312</v>
      </c>
      <c r="D1113" t="s">
        <v>313</v>
      </c>
      <c r="E1113" t="s">
        <v>314</v>
      </c>
      <c r="F1113" t="s">
        <v>315</v>
      </c>
      <c r="G1113">
        <v>40</v>
      </c>
      <c r="H1113" t="s">
        <v>27227</v>
      </c>
      <c r="I1113">
        <v>2021</v>
      </c>
      <c r="J1113">
        <v>2024</v>
      </c>
      <c r="K1113">
        <v>14</v>
      </c>
      <c r="L1113">
        <v>95.51</v>
      </c>
      <c r="M1113" t="s">
        <v>97</v>
      </c>
      <c r="N1113">
        <v>40</v>
      </c>
      <c r="O1113">
        <v>82.74</v>
      </c>
      <c r="P1113" t="s">
        <v>299</v>
      </c>
      <c r="Q1113">
        <v>4</v>
      </c>
      <c r="R1113">
        <v>93.83</v>
      </c>
      <c r="S1113" t="s">
        <v>50</v>
      </c>
      <c r="T1113">
        <v>1</v>
      </c>
      <c r="U1113">
        <v>85.52</v>
      </c>
      <c r="V1113" t="s">
        <v>196</v>
      </c>
      <c r="W1113">
        <v>40</v>
      </c>
      <c r="X1113">
        <v>82.78</v>
      </c>
      <c r="Y1113" t="s">
        <v>299</v>
      </c>
      <c r="Z1113">
        <v>4</v>
      </c>
      <c r="AA1113">
        <v>93.83</v>
      </c>
      <c r="AB1113" t="s">
        <v>50</v>
      </c>
      <c r="AC1113">
        <v>1</v>
      </c>
      <c r="AD1113">
        <v>85.52</v>
      </c>
      <c r="AE1113" t="s">
        <v>196</v>
      </c>
    </row>
    <row r="1114" spans="1:31">
      <c r="A1114">
        <v>1113</v>
      </c>
      <c r="B1114" t="s">
        <v>316</v>
      </c>
      <c r="C1114" t="s">
        <v>317</v>
      </c>
      <c r="D1114" t="s">
        <v>318</v>
      </c>
      <c r="E1114" t="s">
        <v>319</v>
      </c>
      <c r="F1114" t="s">
        <v>320</v>
      </c>
      <c r="G1114">
        <v>40</v>
      </c>
      <c r="H1114" t="s">
        <v>27228</v>
      </c>
      <c r="I1114">
        <v>2020</v>
      </c>
      <c r="J1114">
        <v>2024</v>
      </c>
      <c r="K1114">
        <v>6</v>
      </c>
      <c r="L1114">
        <v>81.52</v>
      </c>
      <c r="M1114" t="s">
        <v>125</v>
      </c>
      <c r="N1114">
        <v>40</v>
      </c>
      <c r="O1114">
        <v>82.74</v>
      </c>
      <c r="P1114" t="s">
        <v>299</v>
      </c>
      <c r="Q1114">
        <v>3</v>
      </c>
      <c r="R1114">
        <v>89.22</v>
      </c>
      <c r="S1114" t="s">
        <v>62</v>
      </c>
      <c r="T1114">
        <v>2</v>
      </c>
      <c r="U1114">
        <v>91.98</v>
      </c>
      <c r="V1114" t="s">
        <v>98</v>
      </c>
      <c r="W1114">
        <v>40</v>
      </c>
      <c r="X1114">
        <v>82.78</v>
      </c>
      <c r="Y1114" t="s">
        <v>299</v>
      </c>
      <c r="Z1114">
        <v>3</v>
      </c>
      <c r="AA1114">
        <v>89.24</v>
      </c>
      <c r="AB1114" t="s">
        <v>62</v>
      </c>
      <c r="AC1114">
        <v>2</v>
      </c>
      <c r="AD1114">
        <v>91.99</v>
      </c>
      <c r="AE1114" t="s">
        <v>98</v>
      </c>
    </row>
    <row r="1115" spans="1:31">
      <c r="A1115">
        <v>1114</v>
      </c>
      <c r="B1115" t="s">
        <v>321</v>
      </c>
      <c r="C1115" t="s">
        <v>322</v>
      </c>
      <c r="D1115" t="s">
        <v>323</v>
      </c>
      <c r="E1115" t="s">
        <v>324</v>
      </c>
      <c r="F1115" t="s">
        <v>325</v>
      </c>
      <c r="G1115">
        <v>40</v>
      </c>
      <c r="H1115" t="s">
        <v>27229</v>
      </c>
      <c r="I1115">
        <v>2021</v>
      </c>
      <c r="J1115">
        <v>2023</v>
      </c>
      <c r="K1115">
        <v>7</v>
      </c>
      <c r="L1115">
        <v>85.02</v>
      </c>
      <c r="M1115" t="s">
        <v>235</v>
      </c>
      <c r="N1115">
        <v>40</v>
      </c>
      <c r="O1115">
        <v>82.74</v>
      </c>
      <c r="P1115" t="s">
        <v>299</v>
      </c>
      <c r="Q1115">
        <v>4</v>
      </c>
      <c r="R1115">
        <v>93.83</v>
      </c>
      <c r="S1115" t="s">
        <v>50</v>
      </c>
      <c r="T1115">
        <v>1</v>
      </c>
      <c r="U1115">
        <v>85.52</v>
      </c>
      <c r="V1115" t="s">
        <v>196</v>
      </c>
      <c r="W1115">
        <v>40</v>
      </c>
      <c r="X1115">
        <v>82.78</v>
      </c>
      <c r="Y1115" t="s">
        <v>299</v>
      </c>
      <c r="Z1115">
        <v>4</v>
      </c>
      <c r="AA1115">
        <v>93.83</v>
      </c>
      <c r="AB1115" t="s">
        <v>50</v>
      </c>
      <c r="AC1115">
        <v>1</v>
      </c>
      <c r="AD1115">
        <v>85.52</v>
      </c>
      <c r="AE1115" t="s">
        <v>196</v>
      </c>
    </row>
    <row r="1116" spans="1:31">
      <c r="A1116">
        <v>1115</v>
      </c>
      <c r="B1116" t="s">
        <v>5626</v>
      </c>
      <c r="C1116" t="s">
        <v>5627</v>
      </c>
      <c r="D1116" t="s">
        <v>5628</v>
      </c>
      <c r="E1116" t="s">
        <v>2883</v>
      </c>
      <c r="F1116" t="s">
        <v>1258</v>
      </c>
      <c r="G1116">
        <v>40</v>
      </c>
      <c r="H1116" t="s">
        <v>27993</v>
      </c>
      <c r="I1116">
        <v>2019</v>
      </c>
      <c r="J1116">
        <v>2021</v>
      </c>
      <c r="K1116">
        <v>2</v>
      </c>
      <c r="L1116">
        <v>50.7</v>
      </c>
      <c r="M1116" t="s">
        <v>300</v>
      </c>
      <c r="N1116">
        <v>40</v>
      </c>
      <c r="O1116">
        <v>82.74</v>
      </c>
      <c r="P1116" t="s">
        <v>299</v>
      </c>
      <c r="Q1116">
        <v>2</v>
      </c>
      <c r="R1116">
        <v>81.349999999999994</v>
      </c>
      <c r="S1116" t="s">
        <v>214</v>
      </c>
      <c r="T1116">
        <v>2</v>
      </c>
      <c r="U1116">
        <v>91.98</v>
      </c>
      <c r="V1116" t="s">
        <v>98</v>
      </c>
      <c r="W1116">
        <v>40</v>
      </c>
      <c r="X1116">
        <v>82.78</v>
      </c>
      <c r="Y1116" t="s">
        <v>299</v>
      </c>
      <c r="Z1116">
        <v>2</v>
      </c>
      <c r="AA1116">
        <v>81.349999999999994</v>
      </c>
      <c r="AB1116" t="s">
        <v>214</v>
      </c>
      <c r="AC1116">
        <v>2</v>
      </c>
      <c r="AD1116">
        <v>91.99</v>
      </c>
      <c r="AE1116" t="s">
        <v>98</v>
      </c>
    </row>
    <row r="1117" spans="1:31">
      <c r="A1117">
        <v>1116</v>
      </c>
      <c r="B1117" t="s">
        <v>5629</v>
      </c>
      <c r="C1117" t="s">
        <v>5630</v>
      </c>
      <c r="D1117" t="s">
        <v>5631</v>
      </c>
      <c r="E1117" t="s">
        <v>5632</v>
      </c>
      <c r="F1117" t="s">
        <v>5633</v>
      </c>
      <c r="G1117">
        <v>40</v>
      </c>
      <c r="H1117" t="s">
        <v>27994</v>
      </c>
      <c r="I1117">
        <v>2019</v>
      </c>
      <c r="J1117">
        <v>2020</v>
      </c>
      <c r="K1117">
        <v>2</v>
      </c>
      <c r="L1117">
        <v>50.7</v>
      </c>
      <c r="M1117" t="s">
        <v>300</v>
      </c>
      <c r="N1117">
        <v>40</v>
      </c>
      <c r="O1117">
        <v>82.74</v>
      </c>
      <c r="P1117" t="s">
        <v>299</v>
      </c>
      <c r="Q1117">
        <v>2</v>
      </c>
      <c r="R1117">
        <v>81.349999999999994</v>
      </c>
      <c r="S1117" t="s">
        <v>214</v>
      </c>
      <c r="T1117">
        <v>1</v>
      </c>
      <c r="U1117">
        <v>85.52</v>
      </c>
      <c r="V1117" t="s">
        <v>196</v>
      </c>
      <c r="W1117">
        <v>39</v>
      </c>
      <c r="X1117">
        <v>82.44</v>
      </c>
      <c r="Y1117" t="s">
        <v>125</v>
      </c>
      <c r="Z1117">
        <v>2</v>
      </c>
      <c r="AA1117">
        <v>81.349999999999994</v>
      </c>
      <c r="AB1117" t="s">
        <v>214</v>
      </c>
      <c r="AC1117">
        <v>1</v>
      </c>
      <c r="AD1117">
        <v>85.52</v>
      </c>
      <c r="AE1117" t="s">
        <v>196</v>
      </c>
    </row>
    <row r="1118" spans="1:31">
      <c r="A1118">
        <v>1117</v>
      </c>
      <c r="B1118" t="s">
        <v>5634</v>
      </c>
      <c r="C1118" t="s">
        <v>5635</v>
      </c>
      <c r="D1118" t="s">
        <v>5636</v>
      </c>
      <c r="E1118" t="s">
        <v>5637</v>
      </c>
      <c r="F1118" t="s">
        <v>3522</v>
      </c>
      <c r="G1118">
        <v>40</v>
      </c>
      <c r="H1118" t="s">
        <v>27995</v>
      </c>
      <c r="I1118">
        <v>2020</v>
      </c>
      <c r="J1118">
        <v>2024</v>
      </c>
      <c r="K1118">
        <v>11</v>
      </c>
      <c r="L1118">
        <v>93.06</v>
      </c>
      <c r="M1118" t="s">
        <v>74</v>
      </c>
      <c r="N1118">
        <v>40</v>
      </c>
      <c r="O1118">
        <v>82.74</v>
      </c>
      <c r="P1118" t="s">
        <v>299</v>
      </c>
      <c r="Q1118">
        <v>4</v>
      </c>
      <c r="R1118">
        <v>93.83</v>
      </c>
      <c r="S1118" t="s">
        <v>50</v>
      </c>
      <c r="T1118">
        <v>1</v>
      </c>
      <c r="U1118">
        <v>85.52</v>
      </c>
      <c r="V1118" t="s">
        <v>196</v>
      </c>
      <c r="W1118">
        <v>40</v>
      </c>
      <c r="X1118">
        <v>82.78</v>
      </c>
      <c r="Y1118" t="s">
        <v>299</v>
      </c>
      <c r="Z1118">
        <v>4</v>
      </c>
      <c r="AA1118">
        <v>93.83</v>
      </c>
      <c r="AB1118" t="s">
        <v>50</v>
      </c>
      <c r="AC1118">
        <v>1</v>
      </c>
      <c r="AD1118">
        <v>85.52</v>
      </c>
      <c r="AE1118" t="s">
        <v>196</v>
      </c>
    </row>
    <row r="1119" spans="1:31">
      <c r="A1119">
        <v>1118</v>
      </c>
      <c r="B1119" t="s">
        <v>5638</v>
      </c>
      <c r="C1119" t="s">
        <v>5639</v>
      </c>
      <c r="D1119" t="s">
        <v>5640</v>
      </c>
      <c r="E1119" t="s">
        <v>5641</v>
      </c>
      <c r="F1119" t="s">
        <v>5552</v>
      </c>
      <c r="G1119">
        <v>40</v>
      </c>
      <c r="H1119" t="s">
        <v>27996</v>
      </c>
      <c r="I1119">
        <v>2021</v>
      </c>
      <c r="J1119">
        <v>2022</v>
      </c>
      <c r="K1119">
        <v>2</v>
      </c>
      <c r="L1119">
        <v>50.7</v>
      </c>
      <c r="M1119" t="s">
        <v>300</v>
      </c>
      <c r="N1119">
        <v>40</v>
      </c>
      <c r="O1119">
        <v>82.74</v>
      </c>
      <c r="P1119" t="s">
        <v>299</v>
      </c>
      <c r="Q1119">
        <v>2</v>
      </c>
      <c r="R1119">
        <v>81.349999999999994</v>
      </c>
      <c r="S1119" t="s">
        <v>214</v>
      </c>
      <c r="T1119">
        <v>2</v>
      </c>
      <c r="U1119">
        <v>91.98</v>
      </c>
      <c r="V1119" t="s">
        <v>98</v>
      </c>
      <c r="W1119">
        <v>40</v>
      </c>
      <c r="X1119">
        <v>82.78</v>
      </c>
      <c r="Y1119" t="s">
        <v>299</v>
      </c>
      <c r="Z1119">
        <v>2</v>
      </c>
      <c r="AA1119">
        <v>81.349999999999994</v>
      </c>
      <c r="AB1119" t="s">
        <v>214</v>
      </c>
      <c r="AC1119">
        <v>2</v>
      </c>
      <c r="AD1119">
        <v>91.99</v>
      </c>
      <c r="AE1119" t="s">
        <v>98</v>
      </c>
    </row>
    <row r="1120" spans="1:31">
      <c r="A1120">
        <v>1119</v>
      </c>
      <c r="B1120" t="s">
        <v>5642</v>
      </c>
      <c r="C1120" t="s">
        <v>5643</v>
      </c>
      <c r="D1120" t="s">
        <v>5644</v>
      </c>
      <c r="E1120" t="s">
        <v>5645</v>
      </c>
      <c r="G1120">
        <v>40</v>
      </c>
      <c r="H1120" t="s">
        <v>961</v>
      </c>
      <c r="I1120">
        <v>2022</v>
      </c>
      <c r="J1120">
        <v>2022</v>
      </c>
      <c r="K1120">
        <v>1</v>
      </c>
      <c r="L1120">
        <v>32.119999999999997</v>
      </c>
      <c r="M1120" t="s">
        <v>198</v>
      </c>
      <c r="N1120">
        <v>40</v>
      </c>
      <c r="O1120">
        <v>82.74</v>
      </c>
      <c r="P1120" t="s">
        <v>299</v>
      </c>
      <c r="Q1120">
        <v>1</v>
      </c>
      <c r="R1120">
        <v>62.97</v>
      </c>
      <c r="S1120" t="s">
        <v>197</v>
      </c>
      <c r="T1120">
        <v>1</v>
      </c>
      <c r="U1120">
        <v>85.52</v>
      </c>
      <c r="V1120" t="s">
        <v>196</v>
      </c>
      <c r="W1120">
        <v>39</v>
      </c>
      <c r="X1120">
        <v>82.44</v>
      </c>
      <c r="Y1120" t="s">
        <v>125</v>
      </c>
      <c r="Z1120">
        <v>1</v>
      </c>
      <c r="AA1120">
        <v>62.97</v>
      </c>
      <c r="AB1120" t="s">
        <v>197</v>
      </c>
      <c r="AC1120">
        <v>1</v>
      </c>
      <c r="AD1120">
        <v>85.52</v>
      </c>
      <c r="AE1120" t="s">
        <v>196</v>
      </c>
    </row>
    <row r="1121" spans="1:31">
      <c r="A1121">
        <v>1120</v>
      </c>
      <c r="B1121" t="s">
        <v>5646</v>
      </c>
      <c r="C1121" t="s">
        <v>5647</v>
      </c>
      <c r="D1121" t="s">
        <v>5648</v>
      </c>
      <c r="E1121" t="s">
        <v>5649</v>
      </c>
      <c r="F1121" t="s">
        <v>5650</v>
      </c>
      <c r="G1121">
        <v>40</v>
      </c>
      <c r="H1121" t="s">
        <v>27997</v>
      </c>
      <c r="I1121">
        <v>2022</v>
      </c>
      <c r="J1121">
        <v>2022</v>
      </c>
      <c r="K1121">
        <v>2</v>
      </c>
      <c r="L1121">
        <v>50.7</v>
      </c>
      <c r="M1121" t="s">
        <v>300</v>
      </c>
      <c r="N1121">
        <v>40</v>
      </c>
      <c r="O1121">
        <v>82.74</v>
      </c>
      <c r="P1121" t="s">
        <v>299</v>
      </c>
      <c r="Q1121">
        <v>2</v>
      </c>
      <c r="R1121">
        <v>81.349999999999994</v>
      </c>
      <c r="S1121" t="s">
        <v>214</v>
      </c>
      <c r="T1121">
        <v>2</v>
      </c>
      <c r="U1121">
        <v>91.98</v>
      </c>
      <c r="V1121" t="s">
        <v>98</v>
      </c>
      <c r="W1121">
        <v>40</v>
      </c>
      <c r="X1121">
        <v>82.78</v>
      </c>
      <c r="Y1121" t="s">
        <v>299</v>
      </c>
      <c r="Z1121">
        <v>2</v>
      </c>
      <c r="AA1121">
        <v>81.349999999999994</v>
      </c>
      <c r="AB1121" t="s">
        <v>214</v>
      </c>
      <c r="AC1121">
        <v>2</v>
      </c>
      <c r="AD1121">
        <v>91.99</v>
      </c>
      <c r="AE1121" t="s">
        <v>98</v>
      </c>
    </row>
    <row r="1122" spans="1:31">
      <c r="A1122">
        <v>1121</v>
      </c>
      <c r="B1122" t="s">
        <v>5651</v>
      </c>
      <c r="C1122" t="s">
        <v>5652</v>
      </c>
      <c r="D1122" t="s">
        <v>5653</v>
      </c>
      <c r="E1122" t="s">
        <v>5654</v>
      </c>
      <c r="F1122" t="s">
        <v>1272</v>
      </c>
      <c r="G1122">
        <v>40</v>
      </c>
      <c r="H1122" t="s">
        <v>27998</v>
      </c>
      <c r="I1122">
        <v>2021</v>
      </c>
      <c r="J1122">
        <v>2024</v>
      </c>
      <c r="K1122">
        <v>4</v>
      </c>
      <c r="L1122">
        <v>71.010000000000005</v>
      </c>
      <c r="M1122" t="s">
        <v>180</v>
      </c>
      <c r="N1122">
        <v>40</v>
      </c>
      <c r="O1122">
        <v>82.74</v>
      </c>
      <c r="P1122" t="s">
        <v>299</v>
      </c>
      <c r="Q1122">
        <v>3</v>
      </c>
      <c r="R1122">
        <v>89.22</v>
      </c>
      <c r="S1122" t="s">
        <v>62</v>
      </c>
      <c r="T1122">
        <v>3</v>
      </c>
      <c r="U1122">
        <v>95.19</v>
      </c>
      <c r="V1122" t="s">
        <v>49</v>
      </c>
      <c r="W1122">
        <v>40</v>
      </c>
      <c r="X1122">
        <v>82.78</v>
      </c>
      <c r="Y1122" t="s">
        <v>299</v>
      </c>
      <c r="Z1122">
        <v>3</v>
      </c>
      <c r="AA1122">
        <v>89.24</v>
      </c>
      <c r="AB1122" t="s">
        <v>62</v>
      </c>
      <c r="AC1122">
        <v>3</v>
      </c>
      <c r="AD1122">
        <v>95.23</v>
      </c>
      <c r="AE1122" t="s">
        <v>49</v>
      </c>
    </row>
    <row r="1123" spans="1:31">
      <c r="A1123">
        <v>1122</v>
      </c>
      <c r="B1123" t="s">
        <v>5655</v>
      </c>
      <c r="C1123" t="s">
        <v>5656</v>
      </c>
      <c r="D1123" t="s">
        <v>5657</v>
      </c>
      <c r="E1123" t="s">
        <v>5658</v>
      </c>
      <c r="F1123" t="s">
        <v>113</v>
      </c>
      <c r="G1123">
        <v>40</v>
      </c>
      <c r="H1123" t="s">
        <v>1215</v>
      </c>
      <c r="I1123">
        <v>2020</v>
      </c>
      <c r="J1123">
        <v>2024</v>
      </c>
      <c r="K1123">
        <v>6</v>
      </c>
      <c r="L1123">
        <v>81.52</v>
      </c>
      <c r="M1123" t="s">
        <v>125</v>
      </c>
      <c r="N1123">
        <v>40</v>
      </c>
      <c r="O1123">
        <v>82.74</v>
      </c>
      <c r="P1123" t="s">
        <v>299</v>
      </c>
      <c r="Q1123">
        <v>2</v>
      </c>
      <c r="R1123">
        <v>81.349999999999994</v>
      </c>
      <c r="S1123" t="s">
        <v>214</v>
      </c>
      <c r="T1123">
        <v>2</v>
      </c>
      <c r="U1123">
        <v>91.98</v>
      </c>
      <c r="V1123" t="s">
        <v>98</v>
      </c>
      <c r="W1123">
        <v>40</v>
      </c>
      <c r="X1123">
        <v>82.78</v>
      </c>
      <c r="Y1123" t="s">
        <v>299</v>
      </c>
      <c r="Z1123">
        <v>2</v>
      </c>
      <c r="AA1123">
        <v>81.349999999999994</v>
      </c>
      <c r="AB1123" t="s">
        <v>214</v>
      </c>
      <c r="AC1123">
        <v>2</v>
      </c>
      <c r="AD1123">
        <v>91.99</v>
      </c>
      <c r="AE1123" t="s">
        <v>98</v>
      </c>
    </row>
    <row r="1124" spans="1:31">
      <c r="A1124">
        <v>1123</v>
      </c>
      <c r="B1124" t="s">
        <v>5659</v>
      </c>
      <c r="C1124" t="s">
        <v>5660</v>
      </c>
      <c r="D1124" t="s">
        <v>5661</v>
      </c>
      <c r="E1124" t="s">
        <v>5662</v>
      </c>
      <c r="F1124" t="s">
        <v>5663</v>
      </c>
      <c r="G1124">
        <v>40</v>
      </c>
      <c r="H1124" t="s">
        <v>27999</v>
      </c>
      <c r="I1124">
        <v>2019</v>
      </c>
      <c r="J1124">
        <v>2019</v>
      </c>
      <c r="K1124">
        <v>1</v>
      </c>
      <c r="L1124">
        <v>32.119999999999997</v>
      </c>
      <c r="M1124" t="s">
        <v>198</v>
      </c>
      <c r="N1124">
        <v>40</v>
      </c>
      <c r="O1124">
        <v>82.74</v>
      </c>
      <c r="P1124" t="s">
        <v>299</v>
      </c>
      <c r="Q1124">
        <v>1</v>
      </c>
      <c r="R1124">
        <v>62.97</v>
      </c>
      <c r="S1124" t="s">
        <v>197</v>
      </c>
      <c r="T1124">
        <v>1</v>
      </c>
      <c r="U1124">
        <v>85.52</v>
      </c>
      <c r="V1124" t="s">
        <v>196</v>
      </c>
      <c r="W1124">
        <v>40</v>
      </c>
      <c r="X1124">
        <v>82.78</v>
      </c>
      <c r="Y1124" t="s">
        <v>299</v>
      </c>
      <c r="Z1124">
        <v>1</v>
      </c>
      <c r="AA1124">
        <v>62.97</v>
      </c>
      <c r="AB1124" t="s">
        <v>197</v>
      </c>
      <c r="AC1124">
        <v>1</v>
      </c>
      <c r="AD1124">
        <v>85.52</v>
      </c>
      <c r="AE1124" t="s">
        <v>196</v>
      </c>
    </row>
    <row r="1125" spans="1:31">
      <c r="A1125">
        <v>1124</v>
      </c>
      <c r="B1125" t="s">
        <v>5664</v>
      </c>
      <c r="C1125" t="s">
        <v>5665</v>
      </c>
      <c r="D1125" t="s">
        <v>5666</v>
      </c>
      <c r="E1125" t="s">
        <v>4321</v>
      </c>
      <c r="F1125" t="s">
        <v>4322</v>
      </c>
      <c r="G1125">
        <v>40</v>
      </c>
      <c r="H1125" t="s">
        <v>1353</v>
      </c>
      <c r="I1125">
        <v>2022</v>
      </c>
      <c r="J1125">
        <v>2022</v>
      </c>
      <c r="K1125">
        <v>2</v>
      </c>
      <c r="L1125">
        <v>50.7</v>
      </c>
      <c r="M1125" t="s">
        <v>300</v>
      </c>
      <c r="N1125">
        <v>40</v>
      </c>
      <c r="O1125">
        <v>82.74</v>
      </c>
      <c r="P1125" t="s">
        <v>299</v>
      </c>
      <c r="Q1125">
        <v>2</v>
      </c>
      <c r="R1125">
        <v>81.349999999999994</v>
      </c>
      <c r="S1125" t="s">
        <v>214</v>
      </c>
      <c r="T1125">
        <v>1</v>
      </c>
      <c r="U1125">
        <v>85.52</v>
      </c>
      <c r="V1125" t="s">
        <v>196</v>
      </c>
      <c r="W1125">
        <v>40</v>
      </c>
      <c r="X1125">
        <v>82.78</v>
      </c>
      <c r="Y1125" t="s">
        <v>299</v>
      </c>
      <c r="Z1125">
        <v>2</v>
      </c>
      <c r="AA1125">
        <v>81.349999999999994</v>
      </c>
      <c r="AB1125" t="s">
        <v>214</v>
      </c>
      <c r="AC1125">
        <v>1</v>
      </c>
      <c r="AD1125">
        <v>85.52</v>
      </c>
      <c r="AE1125" t="s">
        <v>196</v>
      </c>
    </row>
    <row r="1126" spans="1:31">
      <c r="A1126">
        <v>1125</v>
      </c>
      <c r="B1126" t="s">
        <v>5667</v>
      </c>
      <c r="C1126" t="s">
        <v>5668</v>
      </c>
      <c r="D1126" t="s">
        <v>5669</v>
      </c>
      <c r="G1126">
        <v>40</v>
      </c>
      <c r="H1126" t="s">
        <v>28000</v>
      </c>
      <c r="I1126">
        <v>2022</v>
      </c>
      <c r="J1126">
        <v>2024</v>
      </c>
      <c r="K1126">
        <v>13</v>
      </c>
      <c r="L1126">
        <v>94.77</v>
      </c>
      <c r="M1126" t="s">
        <v>49</v>
      </c>
      <c r="N1126">
        <v>40</v>
      </c>
      <c r="O1126">
        <v>82.74</v>
      </c>
      <c r="P1126" t="s">
        <v>299</v>
      </c>
      <c r="Q1126">
        <v>4</v>
      </c>
      <c r="R1126">
        <v>93.83</v>
      </c>
      <c r="S1126" t="s">
        <v>50</v>
      </c>
      <c r="T1126">
        <v>1</v>
      </c>
      <c r="U1126">
        <v>85.52</v>
      </c>
      <c r="V1126" t="s">
        <v>196</v>
      </c>
      <c r="W1126">
        <v>40</v>
      </c>
      <c r="X1126">
        <v>82.78</v>
      </c>
      <c r="Y1126" t="s">
        <v>299</v>
      </c>
      <c r="Z1126">
        <v>4</v>
      </c>
      <c r="AA1126">
        <v>93.83</v>
      </c>
      <c r="AB1126" t="s">
        <v>50</v>
      </c>
      <c r="AC1126">
        <v>1</v>
      </c>
      <c r="AD1126">
        <v>85.52</v>
      </c>
      <c r="AE1126" t="s">
        <v>196</v>
      </c>
    </row>
    <row r="1127" spans="1:31">
      <c r="A1127">
        <v>1126</v>
      </c>
      <c r="B1127" t="s">
        <v>5670</v>
      </c>
      <c r="C1127" t="s">
        <v>5671</v>
      </c>
      <c r="D1127" t="s">
        <v>5672</v>
      </c>
      <c r="E1127" t="s">
        <v>5673</v>
      </c>
      <c r="F1127" t="s">
        <v>2500</v>
      </c>
      <c r="G1127">
        <v>40</v>
      </c>
      <c r="H1127" t="s">
        <v>1353</v>
      </c>
      <c r="I1127">
        <v>2023</v>
      </c>
      <c r="J1127">
        <v>2024</v>
      </c>
      <c r="K1127">
        <v>6</v>
      </c>
      <c r="L1127">
        <v>81.52</v>
      </c>
      <c r="M1127" t="s">
        <v>125</v>
      </c>
      <c r="N1127">
        <v>40</v>
      </c>
      <c r="O1127">
        <v>82.74</v>
      </c>
      <c r="P1127" t="s">
        <v>299</v>
      </c>
      <c r="Q1127">
        <v>3</v>
      </c>
      <c r="R1127">
        <v>89.22</v>
      </c>
      <c r="S1127" t="s">
        <v>62</v>
      </c>
      <c r="T1127">
        <v>2</v>
      </c>
      <c r="U1127">
        <v>91.98</v>
      </c>
      <c r="V1127" t="s">
        <v>98</v>
      </c>
      <c r="W1127">
        <v>40</v>
      </c>
      <c r="X1127">
        <v>82.78</v>
      </c>
      <c r="Y1127" t="s">
        <v>299</v>
      </c>
      <c r="Z1127">
        <v>3</v>
      </c>
      <c r="AA1127">
        <v>89.24</v>
      </c>
      <c r="AB1127" t="s">
        <v>62</v>
      </c>
      <c r="AC1127">
        <v>2</v>
      </c>
      <c r="AD1127">
        <v>91.99</v>
      </c>
      <c r="AE1127" t="s">
        <v>98</v>
      </c>
    </row>
    <row r="1128" spans="1:31">
      <c r="A1128">
        <v>1127</v>
      </c>
      <c r="B1128" t="s">
        <v>5674</v>
      </c>
      <c r="C1128" t="s">
        <v>5675</v>
      </c>
      <c r="D1128" t="s">
        <v>5676</v>
      </c>
      <c r="E1128" t="s">
        <v>218</v>
      </c>
      <c r="F1128" t="s">
        <v>5677</v>
      </c>
      <c r="G1128">
        <v>40</v>
      </c>
      <c r="H1128" t="s">
        <v>28001</v>
      </c>
      <c r="I1128">
        <v>2021</v>
      </c>
      <c r="J1128">
        <v>2024</v>
      </c>
      <c r="K1128">
        <v>3</v>
      </c>
      <c r="L1128">
        <v>62.47</v>
      </c>
      <c r="M1128" t="s">
        <v>63</v>
      </c>
      <c r="N1128">
        <v>40</v>
      </c>
      <c r="O1128">
        <v>82.74</v>
      </c>
      <c r="P1128" t="s">
        <v>299</v>
      </c>
      <c r="Q1128">
        <v>2</v>
      </c>
      <c r="R1128">
        <v>81.349999999999994</v>
      </c>
      <c r="S1128" t="s">
        <v>214</v>
      </c>
      <c r="T1128">
        <v>1</v>
      </c>
      <c r="U1128">
        <v>85.52</v>
      </c>
      <c r="V1128" t="s">
        <v>196</v>
      </c>
      <c r="W1128">
        <v>40</v>
      </c>
      <c r="X1128">
        <v>82.78</v>
      </c>
      <c r="Y1128" t="s">
        <v>299</v>
      </c>
      <c r="Z1128">
        <v>2</v>
      </c>
      <c r="AA1128">
        <v>81.349999999999994</v>
      </c>
      <c r="AB1128" t="s">
        <v>214</v>
      </c>
      <c r="AC1128">
        <v>1</v>
      </c>
      <c r="AD1128">
        <v>85.52</v>
      </c>
      <c r="AE1128" t="s">
        <v>196</v>
      </c>
    </row>
    <row r="1129" spans="1:31">
      <c r="A1129">
        <v>1128</v>
      </c>
      <c r="B1129" t="s">
        <v>5678</v>
      </c>
      <c r="C1129" t="s">
        <v>5679</v>
      </c>
      <c r="D1129" t="s">
        <v>5680</v>
      </c>
      <c r="E1129" t="s">
        <v>5681</v>
      </c>
      <c r="F1129" t="s">
        <v>5682</v>
      </c>
      <c r="G1129">
        <v>40</v>
      </c>
      <c r="H1129" t="s">
        <v>28002</v>
      </c>
      <c r="I1129">
        <v>2022</v>
      </c>
      <c r="J1129">
        <v>2023</v>
      </c>
      <c r="K1129">
        <v>22</v>
      </c>
      <c r="L1129">
        <v>98.34</v>
      </c>
      <c r="M1129" t="s">
        <v>33</v>
      </c>
      <c r="N1129">
        <v>40</v>
      </c>
      <c r="O1129">
        <v>82.74</v>
      </c>
      <c r="P1129" t="s">
        <v>299</v>
      </c>
      <c r="Q1129">
        <v>4</v>
      </c>
      <c r="R1129">
        <v>93.83</v>
      </c>
      <c r="S1129" t="s">
        <v>50</v>
      </c>
      <c r="T1129">
        <v>1</v>
      </c>
      <c r="U1129">
        <v>85.52</v>
      </c>
      <c r="V1129" t="s">
        <v>196</v>
      </c>
      <c r="W1129">
        <v>35</v>
      </c>
      <c r="X1129">
        <v>80.95</v>
      </c>
      <c r="Y1129" t="s">
        <v>214</v>
      </c>
      <c r="Z1129">
        <v>3</v>
      </c>
      <c r="AA1129">
        <v>89.24</v>
      </c>
      <c r="AB1129" t="s">
        <v>62</v>
      </c>
      <c r="AC1129">
        <v>1</v>
      </c>
      <c r="AD1129">
        <v>85.52</v>
      </c>
      <c r="AE1129" t="s">
        <v>196</v>
      </c>
    </row>
    <row r="1130" spans="1:31">
      <c r="A1130">
        <v>1129</v>
      </c>
      <c r="B1130" t="s">
        <v>5683</v>
      </c>
      <c r="C1130" t="s">
        <v>5684</v>
      </c>
      <c r="D1130" t="s">
        <v>5685</v>
      </c>
      <c r="E1130" t="s">
        <v>5686</v>
      </c>
      <c r="F1130" t="s">
        <v>5687</v>
      </c>
      <c r="G1130">
        <v>40</v>
      </c>
      <c r="H1130" t="s">
        <v>28003</v>
      </c>
      <c r="I1130">
        <v>2024</v>
      </c>
      <c r="J1130">
        <v>2024</v>
      </c>
      <c r="K1130">
        <v>5</v>
      </c>
      <c r="L1130">
        <v>77</v>
      </c>
      <c r="M1130" t="s">
        <v>80</v>
      </c>
      <c r="N1130">
        <v>40</v>
      </c>
      <c r="O1130">
        <v>82.74</v>
      </c>
      <c r="P1130" t="s">
        <v>299</v>
      </c>
      <c r="Q1130">
        <v>4</v>
      </c>
      <c r="R1130">
        <v>93.83</v>
      </c>
      <c r="S1130" t="s">
        <v>50</v>
      </c>
      <c r="T1130">
        <v>2</v>
      </c>
      <c r="U1130">
        <v>91.98</v>
      </c>
      <c r="V1130" t="s">
        <v>98</v>
      </c>
      <c r="W1130">
        <v>40</v>
      </c>
      <c r="X1130">
        <v>82.78</v>
      </c>
      <c r="Y1130" t="s">
        <v>299</v>
      </c>
      <c r="Z1130">
        <v>4</v>
      </c>
      <c r="AA1130">
        <v>93.83</v>
      </c>
      <c r="AB1130" t="s">
        <v>50</v>
      </c>
      <c r="AC1130">
        <v>2</v>
      </c>
      <c r="AD1130">
        <v>91.99</v>
      </c>
      <c r="AE1130" t="s">
        <v>98</v>
      </c>
    </row>
    <row r="1131" spans="1:31">
      <c r="A1131">
        <v>1130</v>
      </c>
      <c r="B1131" t="s">
        <v>5688</v>
      </c>
      <c r="C1131" t="s">
        <v>5689</v>
      </c>
      <c r="D1131" t="s">
        <v>5690</v>
      </c>
      <c r="E1131" t="s">
        <v>5691</v>
      </c>
      <c r="F1131" t="s">
        <v>5692</v>
      </c>
      <c r="G1131">
        <v>40</v>
      </c>
      <c r="H1131" t="s">
        <v>28004</v>
      </c>
      <c r="I1131">
        <v>2022</v>
      </c>
      <c r="J1131">
        <v>2022</v>
      </c>
      <c r="K1131">
        <v>1</v>
      </c>
      <c r="L1131">
        <v>32.119999999999997</v>
      </c>
      <c r="M1131" t="s">
        <v>198</v>
      </c>
      <c r="N1131">
        <v>40</v>
      </c>
      <c r="O1131">
        <v>82.74</v>
      </c>
      <c r="P1131" t="s">
        <v>299</v>
      </c>
      <c r="Q1131">
        <v>1</v>
      </c>
      <c r="R1131">
        <v>62.97</v>
      </c>
      <c r="S1131" t="s">
        <v>197</v>
      </c>
      <c r="T1131">
        <v>1</v>
      </c>
      <c r="U1131">
        <v>85.52</v>
      </c>
      <c r="V1131" t="s">
        <v>196</v>
      </c>
      <c r="W1131">
        <v>40</v>
      </c>
      <c r="X1131">
        <v>82.78</v>
      </c>
      <c r="Y1131" t="s">
        <v>299</v>
      </c>
      <c r="Z1131">
        <v>1</v>
      </c>
      <c r="AA1131">
        <v>62.97</v>
      </c>
      <c r="AB1131" t="s">
        <v>197</v>
      </c>
      <c r="AC1131">
        <v>1</v>
      </c>
      <c r="AD1131">
        <v>85.52</v>
      </c>
      <c r="AE1131" t="s">
        <v>196</v>
      </c>
    </row>
    <row r="1132" spans="1:31">
      <c r="A1132">
        <v>1131</v>
      </c>
      <c r="B1132" t="s">
        <v>5693</v>
      </c>
      <c r="C1132" t="s">
        <v>5694</v>
      </c>
      <c r="D1132" t="s">
        <v>5695</v>
      </c>
      <c r="E1132" t="s">
        <v>5696</v>
      </c>
      <c r="F1132" t="s">
        <v>5697</v>
      </c>
      <c r="G1132">
        <v>40</v>
      </c>
      <c r="H1132" t="s">
        <v>1215</v>
      </c>
      <c r="I1132">
        <v>2021</v>
      </c>
      <c r="J1132">
        <v>2024</v>
      </c>
      <c r="K1132">
        <v>27</v>
      </c>
      <c r="L1132">
        <v>99</v>
      </c>
      <c r="M1132" t="s">
        <v>16</v>
      </c>
      <c r="N1132">
        <v>40</v>
      </c>
      <c r="O1132">
        <v>82.74</v>
      </c>
      <c r="P1132" t="s">
        <v>299</v>
      </c>
      <c r="Q1132">
        <v>4</v>
      </c>
      <c r="R1132">
        <v>93.83</v>
      </c>
      <c r="S1132" t="s">
        <v>50</v>
      </c>
      <c r="T1132">
        <v>0</v>
      </c>
      <c r="U1132">
        <v>66.59</v>
      </c>
      <c r="V1132" t="s">
        <v>382</v>
      </c>
      <c r="W1132">
        <v>40</v>
      </c>
      <c r="X1132">
        <v>82.78</v>
      </c>
      <c r="Y1132" t="s">
        <v>299</v>
      </c>
      <c r="Z1132">
        <v>4</v>
      </c>
      <c r="AA1132">
        <v>93.83</v>
      </c>
      <c r="AB1132" t="s">
        <v>50</v>
      </c>
      <c r="AC1132">
        <v>0</v>
      </c>
      <c r="AD1132">
        <v>66.64</v>
      </c>
      <c r="AE1132" t="s">
        <v>382</v>
      </c>
    </row>
    <row r="1133" spans="1:31">
      <c r="A1133">
        <v>1132</v>
      </c>
      <c r="B1133" t="s">
        <v>5698</v>
      </c>
      <c r="C1133" t="s">
        <v>5699</v>
      </c>
      <c r="D1133" t="s">
        <v>5700</v>
      </c>
      <c r="E1133" t="s">
        <v>5701</v>
      </c>
      <c r="F1133" t="s">
        <v>1904</v>
      </c>
      <c r="G1133">
        <v>39</v>
      </c>
      <c r="H1133" t="s">
        <v>28005</v>
      </c>
      <c r="I1133">
        <v>2020</v>
      </c>
      <c r="J1133">
        <v>2024</v>
      </c>
      <c r="K1133">
        <v>3</v>
      </c>
      <c r="L1133">
        <v>62.47</v>
      </c>
      <c r="M1133" t="s">
        <v>63</v>
      </c>
      <c r="N1133">
        <v>39</v>
      </c>
      <c r="O1133">
        <v>82.4</v>
      </c>
      <c r="P1133" t="s">
        <v>125</v>
      </c>
      <c r="Q1133">
        <v>1</v>
      </c>
      <c r="R1133">
        <v>62.97</v>
      </c>
      <c r="S1133" t="s">
        <v>197</v>
      </c>
      <c r="T1133">
        <v>1</v>
      </c>
      <c r="U1133">
        <v>85.52</v>
      </c>
      <c r="V1133" t="s">
        <v>196</v>
      </c>
      <c r="W1133">
        <v>39</v>
      </c>
      <c r="X1133">
        <v>82.44</v>
      </c>
      <c r="Y1133" t="s">
        <v>125</v>
      </c>
      <c r="Z1133">
        <v>1</v>
      </c>
      <c r="AA1133">
        <v>62.97</v>
      </c>
      <c r="AB1133" t="s">
        <v>197</v>
      </c>
      <c r="AC1133">
        <v>1</v>
      </c>
      <c r="AD1133">
        <v>85.52</v>
      </c>
      <c r="AE1133" t="s">
        <v>196</v>
      </c>
    </row>
    <row r="1134" spans="1:31">
      <c r="A1134">
        <v>1133</v>
      </c>
      <c r="B1134" t="s">
        <v>5702</v>
      </c>
      <c r="C1134" t="s">
        <v>5703</v>
      </c>
      <c r="D1134" t="s">
        <v>5704</v>
      </c>
      <c r="E1134" t="s">
        <v>5705</v>
      </c>
      <c r="F1134" t="s">
        <v>5706</v>
      </c>
      <c r="G1134">
        <v>39</v>
      </c>
      <c r="H1134" t="s">
        <v>28006</v>
      </c>
      <c r="I1134">
        <v>2021</v>
      </c>
      <c r="J1134">
        <v>2024</v>
      </c>
      <c r="K1134">
        <v>17</v>
      </c>
      <c r="L1134">
        <v>96.95</v>
      </c>
      <c r="M1134" t="s">
        <v>22</v>
      </c>
      <c r="N1134">
        <v>39</v>
      </c>
      <c r="O1134">
        <v>82.4</v>
      </c>
      <c r="P1134" t="s">
        <v>125</v>
      </c>
      <c r="Q1134">
        <v>4</v>
      </c>
      <c r="R1134">
        <v>93.83</v>
      </c>
      <c r="S1134" t="s">
        <v>50</v>
      </c>
      <c r="T1134">
        <v>1</v>
      </c>
      <c r="U1134">
        <v>85.52</v>
      </c>
      <c r="V1134" t="s">
        <v>196</v>
      </c>
      <c r="W1134">
        <v>39</v>
      </c>
      <c r="X1134">
        <v>82.44</v>
      </c>
      <c r="Y1134" t="s">
        <v>125</v>
      </c>
      <c r="Z1134">
        <v>4</v>
      </c>
      <c r="AA1134">
        <v>93.83</v>
      </c>
      <c r="AB1134" t="s">
        <v>50</v>
      </c>
      <c r="AC1134">
        <v>1</v>
      </c>
      <c r="AD1134">
        <v>85.52</v>
      </c>
      <c r="AE1134" t="s">
        <v>196</v>
      </c>
    </row>
    <row r="1135" spans="1:31">
      <c r="A1135">
        <v>1134</v>
      </c>
      <c r="B1135" t="s">
        <v>5707</v>
      </c>
      <c r="C1135" t="s">
        <v>5708</v>
      </c>
      <c r="D1135" t="s">
        <v>5709</v>
      </c>
      <c r="E1135" t="s">
        <v>5710</v>
      </c>
      <c r="F1135" t="s">
        <v>5711</v>
      </c>
      <c r="G1135">
        <v>39</v>
      </c>
      <c r="H1135" t="s">
        <v>1353</v>
      </c>
      <c r="I1135">
        <v>2020</v>
      </c>
      <c r="J1135">
        <v>2020</v>
      </c>
      <c r="K1135">
        <v>2</v>
      </c>
      <c r="L1135">
        <v>50.7</v>
      </c>
      <c r="M1135" t="s">
        <v>300</v>
      </c>
      <c r="N1135">
        <v>39</v>
      </c>
      <c r="O1135">
        <v>82.4</v>
      </c>
      <c r="P1135" t="s">
        <v>125</v>
      </c>
      <c r="Q1135">
        <v>2</v>
      </c>
      <c r="R1135">
        <v>81.349999999999994</v>
      </c>
      <c r="S1135" t="s">
        <v>214</v>
      </c>
      <c r="T1135">
        <v>1</v>
      </c>
      <c r="U1135">
        <v>85.52</v>
      </c>
      <c r="V1135" t="s">
        <v>196</v>
      </c>
      <c r="W1135">
        <v>39</v>
      </c>
      <c r="X1135">
        <v>82.44</v>
      </c>
      <c r="Y1135" t="s">
        <v>125</v>
      </c>
      <c r="Z1135">
        <v>2</v>
      </c>
      <c r="AA1135">
        <v>81.349999999999994</v>
      </c>
      <c r="AB1135" t="s">
        <v>214</v>
      </c>
      <c r="AC1135">
        <v>1</v>
      </c>
      <c r="AD1135">
        <v>85.52</v>
      </c>
      <c r="AE1135" t="s">
        <v>196</v>
      </c>
    </row>
    <row r="1136" spans="1:31">
      <c r="A1136">
        <v>1135</v>
      </c>
      <c r="B1136" t="s">
        <v>5712</v>
      </c>
      <c r="C1136" t="s">
        <v>5713</v>
      </c>
      <c r="D1136" t="s">
        <v>5714</v>
      </c>
      <c r="E1136" t="s">
        <v>5715</v>
      </c>
      <c r="F1136" t="s">
        <v>5716</v>
      </c>
      <c r="G1136">
        <v>39</v>
      </c>
      <c r="H1136" t="s">
        <v>28007</v>
      </c>
      <c r="I1136">
        <v>2020</v>
      </c>
      <c r="J1136">
        <v>2024</v>
      </c>
      <c r="K1136">
        <v>5</v>
      </c>
      <c r="L1136">
        <v>77</v>
      </c>
      <c r="M1136" t="s">
        <v>80</v>
      </c>
      <c r="N1136">
        <v>39</v>
      </c>
      <c r="O1136">
        <v>82.4</v>
      </c>
      <c r="P1136" t="s">
        <v>125</v>
      </c>
      <c r="Q1136">
        <v>2</v>
      </c>
      <c r="R1136">
        <v>81.349999999999994</v>
      </c>
      <c r="S1136" t="s">
        <v>214</v>
      </c>
      <c r="T1136">
        <v>1</v>
      </c>
      <c r="U1136">
        <v>85.52</v>
      </c>
      <c r="V1136" t="s">
        <v>196</v>
      </c>
      <c r="W1136">
        <v>39</v>
      </c>
      <c r="X1136">
        <v>82.44</v>
      </c>
      <c r="Y1136" t="s">
        <v>125</v>
      </c>
      <c r="Z1136">
        <v>2</v>
      </c>
      <c r="AA1136">
        <v>81.349999999999994</v>
      </c>
      <c r="AB1136" t="s">
        <v>214</v>
      </c>
      <c r="AC1136">
        <v>1</v>
      </c>
      <c r="AD1136">
        <v>85.52</v>
      </c>
      <c r="AE1136" t="s">
        <v>196</v>
      </c>
    </row>
    <row r="1137" spans="1:31">
      <c r="A1137">
        <v>1136</v>
      </c>
      <c r="B1137" t="s">
        <v>5717</v>
      </c>
      <c r="C1137" t="s">
        <v>5718</v>
      </c>
      <c r="D1137" t="s">
        <v>5719</v>
      </c>
      <c r="E1137" t="s">
        <v>5720</v>
      </c>
      <c r="F1137" t="s">
        <v>1225</v>
      </c>
      <c r="G1137">
        <v>39</v>
      </c>
      <c r="H1137" t="s">
        <v>1215</v>
      </c>
      <c r="I1137">
        <v>2019</v>
      </c>
      <c r="J1137">
        <v>2021</v>
      </c>
      <c r="K1137">
        <v>3</v>
      </c>
      <c r="L1137">
        <v>62.47</v>
      </c>
      <c r="M1137" t="s">
        <v>63</v>
      </c>
      <c r="N1137">
        <v>39</v>
      </c>
      <c r="O1137">
        <v>82.4</v>
      </c>
      <c r="P1137" t="s">
        <v>125</v>
      </c>
      <c r="Q1137">
        <v>3</v>
      </c>
      <c r="R1137">
        <v>89.22</v>
      </c>
      <c r="S1137" t="s">
        <v>62</v>
      </c>
      <c r="T1137">
        <v>2</v>
      </c>
      <c r="U1137">
        <v>91.98</v>
      </c>
      <c r="V1137" t="s">
        <v>98</v>
      </c>
      <c r="W1137">
        <v>39</v>
      </c>
      <c r="X1137">
        <v>82.44</v>
      </c>
      <c r="Y1137" t="s">
        <v>125</v>
      </c>
      <c r="Z1137">
        <v>3</v>
      </c>
      <c r="AA1137">
        <v>89.24</v>
      </c>
      <c r="AB1137" t="s">
        <v>62</v>
      </c>
      <c r="AC1137">
        <v>2</v>
      </c>
      <c r="AD1137">
        <v>91.99</v>
      </c>
      <c r="AE1137" t="s">
        <v>98</v>
      </c>
    </row>
    <row r="1138" spans="1:31">
      <c r="A1138">
        <v>1137</v>
      </c>
      <c r="B1138" t="s">
        <v>5721</v>
      </c>
      <c r="C1138" t="s">
        <v>5722</v>
      </c>
      <c r="D1138" t="s">
        <v>5723</v>
      </c>
      <c r="E1138" t="s">
        <v>5724</v>
      </c>
      <c r="F1138" t="s">
        <v>960</v>
      </c>
      <c r="G1138">
        <v>39</v>
      </c>
      <c r="H1138" t="s">
        <v>961</v>
      </c>
      <c r="I1138">
        <v>2021</v>
      </c>
      <c r="J1138">
        <v>2024</v>
      </c>
      <c r="K1138">
        <v>8</v>
      </c>
      <c r="L1138">
        <v>87.79</v>
      </c>
      <c r="M1138" t="s">
        <v>51</v>
      </c>
      <c r="N1138">
        <v>39</v>
      </c>
      <c r="O1138">
        <v>82.4</v>
      </c>
      <c r="P1138" t="s">
        <v>125</v>
      </c>
      <c r="Q1138">
        <v>2</v>
      </c>
      <c r="R1138">
        <v>81.349999999999994</v>
      </c>
      <c r="S1138" t="s">
        <v>214</v>
      </c>
      <c r="T1138">
        <v>2</v>
      </c>
      <c r="U1138">
        <v>91.98</v>
      </c>
      <c r="V1138" t="s">
        <v>98</v>
      </c>
      <c r="W1138">
        <v>39</v>
      </c>
      <c r="X1138">
        <v>82.44</v>
      </c>
      <c r="Y1138" t="s">
        <v>125</v>
      </c>
      <c r="Z1138">
        <v>2</v>
      </c>
      <c r="AA1138">
        <v>81.349999999999994</v>
      </c>
      <c r="AB1138" t="s">
        <v>214</v>
      </c>
      <c r="AC1138">
        <v>2</v>
      </c>
      <c r="AD1138">
        <v>91.99</v>
      </c>
      <c r="AE1138" t="s">
        <v>98</v>
      </c>
    </row>
    <row r="1139" spans="1:31">
      <c r="A1139">
        <v>1138</v>
      </c>
      <c r="B1139" t="s">
        <v>5725</v>
      </c>
      <c r="C1139" t="s">
        <v>5726</v>
      </c>
      <c r="D1139" t="s">
        <v>5727</v>
      </c>
      <c r="E1139" t="s">
        <v>5728</v>
      </c>
      <c r="F1139" t="s">
        <v>5729</v>
      </c>
      <c r="G1139">
        <v>39</v>
      </c>
      <c r="H1139" t="s">
        <v>961</v>
      </c>
      <c r="I1139">
        <v>2021</v>
      </c>
      <c r="J1139">
        <v>2024</v>
      </c>
      <c r="K1139">
        <v>7</v>
      </c>
      <c r="L1139">
        <v>85.02</v>
      </c>
      <c r="M1139" t="s">
        <v>235</v>
      </c>
      <c r="N1139">
        <v>39</v>
      </c>
      <c r="O1139">
        <v>82.4</v>
      </c>
      <c r="P1139" t="s">
        <v>125</v>
      </c>
      <c r="Q1139">
        <v>4</v>
      </c>
      <c r="R1139">
        <v>93.83</v>
      </c>
      <c r="S1139" t="s">
        <v>50</v>
      </c>
      <c r="T1139">
        <v>1</v>
      </c>
      <c r="U1139">
        <v>85.52</v>
      </c>
      <c r="V1139" t="s">
        <v>196</v>
      </c>
      <c r="W1139">
        <v>39</v>
      </c>
      <c r="X1139">
        <v>82.44</v>
      </c>
      <c r="Y1139" t="s">
        <v>125</v>
      </c>
      <c r="Z1139">
        <v>4</v>
      </c>
      <c r="AA1139">
        <v>93.83</v>
      </c>
      <c r="AB1139" t="s">
        <v>50</v>
      </c>
      <c r="AC1139">
        <v>1</v>
      </c>
      <c r="AD1139">
        <v>85.52</v>
      </c>
      <c r="AE1139" t="s">
        <v>196</v>
      </c>
    </row>
    <row r="1140" spans="1:31">
      <c r="A1140">
        <v>1139</v>
      </c>
      <c r="B1140" t="s">
        <v>5730</v>
      </c>
      <c r="C1140" t="s">
        <v>5731</v>
      </c>
      <c r="D1140" t="s">
        <v>5732</v>
      </c>
      <c r="E1140" t="s">
        <v>5733</v>
      </c>
      <c r="F1140" t="s">
        <v>5734</v>
      </c>
      <c r="G1140">
        <v>39</v>
      </c>
      <c r="H1140" t="s">
        <v>28008</v>
      </c>
      <c r="I1140">
        <v>2021</v>
      </c>
      <c r="J1140">
        <v>2024</v>
      </c>
      <c r="K1140">
        <v>5</v>
      </c>
      <c r="L1140">
        <v>77</v>
      </c>
      <c r="M1140" t="s">
        <v>80</v>
      </c>
      <c r="N1140">
        <v>39</v>
      </c>
      <c r="O1140">
        <v>82.4</v>
      </c>
      <c r="P1140" t="s">
        <v>125</v>
      </c>
      <c r="Q1140">
        <v>3</v>
      </c>
      <c r="R1140">
        <v>89.22</v>
      </c>
      <c r="S1140" t="s">
        <v>62</v>
      </c>
      <c r="T1140">
        <v>1</v>
      </c>
      <c r="U1140">
        <v>85.52</v>
      </c>
      <c r="V1140" t="s">
        <v>196</v>
      </c>
      <c r="W1140">
        <v>39</v>
      </c>
      <c r="X1140">
        <v>82.44</v>
      </c>
      <c r="Y1140" t="s">
        <v>125</v>
      </c>
      <c r="Z1140">
        <v>3</v>
      </c>
      <c r="AA1140">
        <v>89.24</v>
      </c>
      <c r="AB1140" t="s">
        <v>62</v>
      </c>
      <c r="AC1140">
        <v>1</v>
      </c>
      <c r="AD1140">
        <v>85.52</v>
      </c>
      <c r="AE1140" t="s">
        <v>196</v>
      </c>
    </row>
    <row r="1141" spans="1:31">
      <c r="A1141">
        <v>1140</v>
      </c>
      <c r="B1141" t="s">
        <v>5735</v>
      </c>
      <c r="C1141" t="s">
        <v>5736</v>
      </c>
      <c r="D1141" t="s">
        <v>5737</v>
      </c>
      <c r="E1141" t="s">
        <v>886</v>
      </c>
      <c r="F1141" t="s">
        <v>887</v>
      </c>
      <c r="G1141">
        <v>39</v>
      </c>
      <c r="H1141" t="s">
        <v>28009</v>
      </c>
      <c r="I1141">
        <v>2019</v>
      </c>
      <c r="J1141">
        <v>2023</v>
      </c>
      <c r="K1141">
        <v>12</v>
      </c>
      <c r="L1141">
        <v>94.11</v>
      </c>
      <c r="M1141" t="s">
        <v>50</v>
      </c>
      <c r="N1141">
        <v>39</v>
      </c>
      <c r="O1141">
        <v>82.4</v>
      </c>
      <c r="P1141" t="s">
        <v>125</v>
      </c>
      <c r="Q1141">
        <v>4</v>
      </c>
      <c r="R1141">
        <v>93.83</v>
      </c>
      <c r="S1141" t="s">
        <v>50</v>
      </c>
      <c r="T1141">
        <v>1</v>
      </c>
      <c r="U1141">
        <v>85.52</v>
      </c>
      <c r="V1141" t="s">
        <v>196</v>
      </c>
      <c r="W1141">
        <v>39</v>
      </c>
      <c r="X1141">
        <v>82.44</v>
      </c>
      <c r="Y1141" t="s">
        <v>125</v>
      </c>
      <c r="Z1141">
        <v>4</v>
      </c>
      <c r="AA1141">
        <v>93.83</v>
      </c>
      <c r="AB1141" t="s">
        <v>50</v>
      </c>
      <c r="AC1141">
        <v>1</v>
      </c>
      <c r="AD1141">
        <v>85.52</v>
      </c>
      <c r="AE1141" t="s">
        <v>196</v>
      </c>
    </row>
    <row r="1142" spans="1:31">
      <c r="A1142">
        <v>1141</v>
      </c>
      <c r="B1142" t="s">
        <v>5738</v>
      </c>
      <c r="C1142" t="s">
        <v>5739</v>
      </c>
      <c r="D1142" t="s">
        <v>5740</v>
      </c>
      <c r="E1142" t="s">
        <v>5741</v>
      </c>
      <c r="G1142">
        <v>39</v>
      </c>
      <c r="H1142" t="s">
        <v>961</v>
      </c>
      <c r="I1142">
        <v>2019</v>
      </c>
      <c r="J1142">
        <v>2024</v>
      </c>
      <c r="K1142">
        <v>10</v>
      </c>
      <c r="L1142">
        <v>91.54</v>
      </c>
      <c r="M1142" t="s">
        <v>98</v>
      </c>
      <c r="N1142">
        <v>39</v>
      </c>
      <c r="O1142">
        <v>82.4</v>
      </c>
      <c r="P1142" t="s">
        <v>125</v>
      </c>
      <c r="Q1142">
        <v>3</v>
      </c>
      <c r="R1142">
        <v>89.22</v>
      </c>
      <c r="S1142" t="s">
        <v>62</v>
      </c>
      <c r="T1142">
        <v>2</v>
      </c>
      <c r="U1142">
        <v>91.98</v>
      </c>
      <c r="V1142" t="s">
        <v>98</v>
      </c>
      <c r="W1142">
        <v>39</v>
      </c>
      <c r="X1142">
        <v>82.44</v>
      </c>
      <c r="Y1142" t="s">
        <v>125</v>
      </c>
      <c r="Z1142">
        <v>3</v>
      </c>
      <c r="AA1142">
        <v>89.24</v>
      </c>
      <c r="AB1142" t="s">
        <v>62</v>
      </c>
      <c r="AC1142">
        <v>2</v>
      </c>
      <c r="AD1142">
        <v>91.99</v>
      </c>
      <c r="AE1142" t="s">
        <v>98</v>
      </c>
    </row>
    <row r="1143" spans="1:31">
      <c r="A1143">
        <v>1142</v>
      </c>
      <c r="B1143" t="s">
        <v>5742</v>
      </c>
      <c r="C1143" t="s">
        <v>5743</v>
      </c>
      <c r="D1143" t="s">
        <v>5744</v>
      </c>
      <c r="E1143" t="s">
        <v>5745</v>
      </c>
      <c r="F1143" t="s">
        <v>5746</v>
      </c>
      <c r="G1143">
        <v>39</v>
      </c>
      <c r="H1143" t="s">
        <v>28010</v>
      </c>
      <c r="I1143">
        <v>2019</v>
      </c>
      <c r="J1143">
        <v>2022</v>
      </c>
      <c r="K1143">
        <v>26</v>
      </c>
      <c r="L1143">
        <v>98.91</v>
      </c>
      <c r="M1143" t="s">
        <v>16</v>
      </c>
      <c r="N1143">
        <v>39</v>
      </c>
      <c r="O1143">
        <v>82.4</v>
      </c>
      <c r="P1143" t="s">
        <v>125</v>
      </c>
      <c r="Q1143">
        <v>3</v>
      </c>
      <c r="R1143">
        <v>89.22</v>
      </c>
      <c r="S1143" t="s">
        <v>62</v>
      </c>
      <c r="T1143">
        <v>1</v>
      </c>
      <c r="U1143">
        <v>85.52</v>
      </c>
      <c r="V1143" t="s">
        <v>196</v>
      </c>
      <c r="W1143">
        <v>39</v>
      </c>
      <c r="X1143">
        <v>82.44</v>
      </c>
      <c r="Y1143" t="s">
        <v>125</v>
      </c>
      <c r="Z1143">
        <v>3</v>
      </c>
      <c r="AA1143">
        <v>89.24</v>
      </c>
      <c r="AB1143" t="s">
        <v>62</v>
      </c>
      <c r="AC1143">
        <v>1</v>
      </c>
      <c r="AD1143">
        <v>85.52</v>
      </c>
      <c r="AE1143" t="s">
        <v>196</v>
      </c>
    </row>
    <row r="1144" spans="1:31">
      <c r="A1144">
        <v>1143</v>
      </c>
      <c r="B1144" t="s">
        <v>5747</v>
      </c>
      <c r="C1144" t="s">
        <v>5748</v>
      </c>
      <c r="D1144" t="s">
        <v>5749</v>
      </c>
      <c r="E1144" t="s">
        <v>5750</v>
      </c>
      <c r="F1144" t="s">
        <v>5751</v>
      </c>
      <c r="G1144">
        <v>39</v>
      </c>
      <c r="H1144" t="s">
        <v>961</v>
      </c>
      <c r="I1144">
        <v>2020</v>
      </c>
      <c r="J1144">
        <v>2020</v>
      </c>
      <c r="K1144">
        <v>1</v>
      </c>
      <c r="L1144">
        <v>32.119999999999997</v>
      </c>
      <c r="M1144" t="s">
        <v>198</v>
      </c>
      <c r="N1144">
        <v>39</v>
      </c>
      <c r="O1144">
        <v>82.4</v>
      </c>
      <c r="P1144" t="s">
        <v>125</v>
      </c>
      <c r="Q1144">
        <v>1</v>
      </c>
      <c r="R1144">
        <v>62.97</v>
      </c>
      <c r="S1144" t="s">
        <v>197</v>
      </c>
      <c r="T1144">
        <v>1</v>
      </c>
      <c r="U1144">
        <v>85.52</v>
      </c>
      <c r="V1144" t="s">
        <v>196</v>
      </c>
      <c r="W1144">
        <v>39</v>
      </c>
      <c r="X1144">
        <v>82.44</v>
      </c>
      <c r="Y1144" t="s">
        <v>125</v>
      </c>
      <c r="Z1144">
        <v>1</v>
      </c>
      <c r="AA1144">
        <v>62.97</v>
      </c>
      <c r="AB1144" t="s">
        <v>197</v>
      </c>
      <c r="AC1144">
        <v>1</v>
      </c>
      <c r="AD1144">
        <v>85.52</v>
      </c>
      <c r="AE1144" t="s">
        <v>196</v>
      </c>
    </row>
    <row r="1145" spans="1:31">
      <c r="A1145">
        <v>1144</v>
      </c>
      <c r="B1145" t="s">
        <v>5752</v>
      </c>
      <c r="C1145" t="s">
        <v>5753</v>
      </c>
      <c r="D1145" t="s">
        <v>5754</v>
      </c>
      <c r="E1145" t="s">
        <v>5755</v>
      </c>
      <c r="F1145" t="s">
        <v>5756</v>
      </c>
      <c r="G1145">
        <v>39</v>
      </c>
      <c r="H1145" t="s">
        <v>3656</v>
      </c>
      <c r="I1145">
        <v>2021</v>
      </c>
      <c r="J1145">
        <v>2022</v>
      </c>
      <c r="K1145">
        <v>3</v>
      </c>
      <c r="L1145">
        <v>62.47</v>
      </c>
      <c r="M1145" t="s">
        <v>63</v>
      </c>
      <c r="N1145">
        <v>39</v>
      </c>
      <c r="O1145">
        <v>82.4</v>
      </c>
      <c r="P1145" t="s">
        <v>125</v>
      </c>
      <c r="Q1145">
        <v>3</v>
      </c>
      <c r="R1145">
        <v>89.22</v>
      </c>
      <c r="S1145" t="s">
        <v>62</v>
      </c>
      <c r="T1145">
        <v>1</v>
      </c>
      <c r="U1145">
        <v>85.52</v>
      </c>
      <c r="V1145" t="s">
        <v>196</v>
      </c>
      <c r="W1145">
        <v>39</v>
      </c>
      <c r="X1145">
        <v>82.44</v>
      </c>
      <c r="Y1145" t="s">
        <v>125</v>
      </c>
      <c r="Z1145">
        <v>3</v>
      </c>
      <c r="AA1145">
        <v>89.24</v>
      </c>
      <c r="AB1145" t="s">
        <v>62</v>
      </c>
      <c r="AC1145">
        <v>1</v>
      </c>
      <c r="AD1145">
        <v>85.52</v>
      </c>
      <c r="AE1145" t="s">
        <v>196</v>
      </c>
    </row>
    <row r="1146" spans="1:31">
      <c r="A1146">
        <v>1145</v>
      </c>
      <c r="B1146" t="s">
        <v>5757</v>
      </c>
      <c r="C1146" t="s">
        <v>5758</v>
      </c>
      <c r="D1146" t="s">
        <v>5759</v>
      </c>
      <c r="G1146">
        <v>39</v>
      </c>
      <c r="H1146" t="s">
        <v>28011</v>
      </c>
      <c r="I1146">
        <v>2020</v>
      </c>
      <c r="J1146">
        <v>2020</v>
      </c>
      <c r="K1146">
        <v>1</v>
      </c>
      <c r="L1146">
        <v>32.119999999999997</v>
      </c>
      <c r="M1146" t="s">
        <v>198</v>
      </c>
      <c r="N1146">
        <v>39</v>
      </c>
      <c r="O1146">
        <v>82.4</v>
      </c>
      <c r="P1146" t="s">
        <v>125</v>
      </c>
      <c r="Q1146">
        <v>1</v>
      </c>
      <c r="R1146">
        <v>62.97</v>
      </c>
      <c r="S1146" t="s">
        <v>197</v>
      </c>
      <c r="T1146">
        <v>1</v>
      </c>
      <c r="U1146">
        <v>85.52</v>
      </c>
      <c r="V1146" t="s">
        <v>196</v>
      </c>
      <c r="W1146">
        <v>39</v>
      </c>
      <c r="X1146">
        <v>82.44</v>
      </c>
      <c r="Y1146" t="s">
        <v>125</v>
      </c>
      <c r="Z1146">
        <v>1</v>
      </c>
      <c r="AA1146">
        <v>62.97</v>
      </c>
      <c r="AB1146" t="s">
        <v>197</v>
      </c>
      <c r="AC1146">
        <v>1</v>
      </c>
      <c r="AD1146">
        <v>85.52</v>
      </c>
      <c r="AE1146" t="s">
        <v>196</v>
      </c>
    </row>
    <row r="1147" spans="1:31">
      <c r="A1147">
        <v>1146</v>
      </c>
      <c r="B1147" t="s">
        <v>5760</v>
      </c>
      <c r="C1147" t="s">
        <v>5761</v>
      </c>
      <c r="D1147" t="s">
        <v>5762</v>
      </c>
      <c r="E1147" t="s">
        <v>5763</v>
      </c>
      <c r="F1147" t="s">
        <v>2695</v>
      </c>
      <c r="G1147">
        <v>39</v>
      </c>
      <c r="H1147" t="s">
        <v>28012</v>
      </c>
      <c r="I1147">
        <v>2022</v>
      </c>
      <c r="J1147">
        <v>2024</v>
      </c>
      <c r="K1147">
        <v>5</v>
      </c>
      <c r="L1147">
        <v>77</v>
      </c>
      <c r="M1147" t="s">
        <v>80</v>
      </c>
      <c r="N1147">
        <v>39</v>
      </c>
      <c r="O1147">
        <v>82.4</v>
      </c>
      <c r="P1147" t="s">
        <v>125</v>
      </c>
      <c r="Q1147">
        <v>3</v>
      </c>
      <c r="R1147">
        <v>89.22</v>
      </c>
      <c r="S1147" t="s">
        <v>62</v>
      </c>
      <c r="T1147">
        <v>1</v>
      </c>
      <c r="U1147">
        <v>85.52</v>
      </c>
      <c r="V1147" t="s">
        <v>196</v>
      </c>
      <c r="W1147">
        <v>39</v>
      </c>
      <c r="X1147">
        <v>82.44</v>
      </c>
      <c r="Y1147" t="s">
        <v>125</v>
      </c>
      <c r="Z1147">
        <v>3</v>
      </c>
      <c r="AA1147">
        <v>89.24</v>
      </c>
      <c r="AB1147" t="s">
        <v>62</v>
      </c>
      <c r="AC1147">
        <v>1</v>
      </c>
      <c r="AD1147">
        <v>85.52</v>
      </c>
      <c r="AE1147" t="s">
        <v>196</v>
      </c>
    </row>
    <row r="1148" spans="1:31">
      <c r="A1148">
        <v>1147</v>
      </c>
      <c r="B1148" t="s">
        <v>5764</v>
      </c>
      <c r="C1148" t="s">
        <v>5765</v>
      </c>
      <c r="D1148" t="s">
        <v>5766</v>
      </c>
      <c r="E1148" t="s">
        <v>5767</v>
      </c>
      <c r="F1148" t="s">
        <v>4626</v>
      </c>
      <c r="G1148">
        <v>39</v>
      </c>
      <c r="H1148" t="s">
        <v>28013</v>
      </c>
      <c r="I1148">
        <v>2019</v>
      </c>
      <c r="J1148">
        <v>2024</v>
      </c>
      <c r="K1148">
        <v>8</v>
      </c>
      <c r="L1148">
        <v>87.79</v>
      </c>
      <c r="M1148" t="s">
        <v>51</v>
      </c>
      <c r="N1148">
        <v>40</v>
      </c>
      <c r="O1148">
        <v>82.74</v>
      </c>
      <c r="P1148" t="s">
        <v>299</v>
      </c>
      <c r="Q1148">
        <v>3</v>
      </c>
      <c r="R1148">
        <v>89.22</v>
      </c>
      <c r="S1148" t="s">
        <v>62</v>
      </c>
      <c r="T1148">
        <v>2</v>
      </c>
      <c r="U1148">
        <v>91.98</v>
      </c>
      <c r="V1148" t="s">
        <v>98</v>
      </c>
      <c r="W1148">
        <v>40</v>
      </c>
      <c r="X1148">
        <v>82.78</v>
      </c>
      <c r="Y1148" t="s">
        <v>299</v>
      </c>
      <c r="Z1148">
        <v>3</v>
      </c>
      <c r="AA1148">
        <v>89.24</v>
      </c>
      <c r="AB1148" t="s">
        <v>62</v>
      </c>
      <c r="AC1148">
        <v>2</v>
      </c>
      <c r="AD1148">
        <v>91.99</v>
      </c>
      <c r="AE1148" t="s">
        <v>98</v>
      </c>
    </row>
    <row r="1149" spans="1:31">
      <c r="A1149">
        <v>1148</v>
      </c>
      <c r="B1149" t="s">
        <v>5768</v>
      </c>
      <c r="C1149" t="s">
        <v>5769</v>
      </c>
      <c r="D1149" t="s">
        <v>5770</v>
      </c>
      <c r="E1149" t="s">
        <v>5771</v>
      </c>
      <c r="F1149" t="s">
        <v>5772</v>
      </c>
      <c r="G1149">
        <v>39</v>
      </c>
      <c r="H1149" t="s">
        <v>28014</v>
      </c>
      <c r="I1149">
        <v>2019</v>
      </c>
      <c r="J1149">
        <v>2021</v>
      </c>
      <c r="K1149">
        <v>8</v>
      </c>
      <c r="L1149">
        <v>87.79</v>
      </c>
      <c r="M1149" t="s">
        <v>51</v>
      </c>
      <c r="N1149">
        <v>39</v>
      </c>
      <c r="O1149">
        <v>82.4</v>
      </c>
      <c r="P1149" t="s">
        <v>125</v>
      </c>
      <c r="Q1149">
        <v>4</v>
      </c>
      <c r="R1149">
        <v>93.83</v>
      </c>
      <c r="S1149" t="s">
        <v>50</v>
      </c>
      <c r="T1149">
        <v>2</v>
      </c>
      <c r="U1149">
        <v>91.98</v>
      </c>
      <c r="V1149" t="s">
        <v>98</v>
      </c>
      <c r="W1149">
        <v>39</v>
      </c>
      <c r="X1149">
        <v>82.44</v>
      </c>
      <c r="Y1149" t="s">
        <v>125</v>
      </c>
      <c r="Z1149">
        <v>4</v>
      </c>
      <c r="AA1149">
        <v>93.83</v>
      </c>
      <c r="AB1149" t="s">
        <v>50</v>
      </c>
      <c r="AC1149">
        <v>2</v>
      </c>
      <c r="AD1149">
        <v>91.99</v>
      </c>
      <c r="AE1149" t="s">
        <v>98</v>
      </c>
    </row>
    <row r="1150" spans="1:31">
      <c r="A1150">
        <v>1149</v>
      </c>
      <c r="B1150" t="s">
        <v>5773</v>
      </c>
      <c r="C1150" t="s">
        <v>5774</v>
      </c>
      <c r="D1150" t="s">
        <v>5775</v>
      </c>
      <c r="E1150" t="s">
        <v>663</v>
      </c>
      <c r="F1150" t="s">
        <v>268</v>
      </c>
      <c r="G1150">
        <v>39</v>
      </c>
      <c r="H1150" t="s">
        <v>28015</v>
      </c>
      <c r="I1150">
        <v>2023</v>
      </c>
      <c r="J1150">
        <v>2024</v>
      </c>
      <c r="K1150">
        <v>4</v>
      </c>
      <c r="L1150">
        <v>71.010000000000005</v>
      </c>
      <c r="M1150" t="s">
        <v>180</v>
      </c>
      <c r="N1150">
        <v>39</v>
      </c>
      <c r="O1150">
        <v>82.4</v>
      </c>
      <c r="P1150" t="s">
        <v>125</v>
      </c>
      <c r="Q1150">
        <v>3</v>
      </c>
      <c r="R1150">
        <v>89.22</v>
      </c>
      <c r="S1150" t="s">
        <v>62</v>
      </c>
      <c r="T1150">
        <v>3</v>
      </c>
      <c r="U1150">
        <v>95.19</v>
      </c>
      <c r="V1150" t="s">
        <v>49</v>
      </c>
      <c r="W1150">
        <v>39</v>
      </c>
      <c r="X1150">
        <v>82.44</v>
      </c>
      <c r="Y1150" t="s">
        <v>125</v>
      </c>
      <c r="Z1150">
        <v>3</v>
      </c>
      <c r="AA1150">
        <v>89.24</v>
      </c>
      <c r="AB1150" t="s">
        <v>62</v>
      </c>
      <c r="AC1150">
        <v>3</v>
      </c>
      <c r="AD1150">
        <v>95.23</v>
      </c>
      <c r="AE1150" t="s">
        <v>49</v>
      </c>
    </row>
    <row r="1151" spans="1:31">
      <c r="A1151">
        <v>1150</v>
      </c>
      <c r="B1151" t="s">
        <v>5776</v>
      </c>
      <c r="C1151" t="s">
        <v>5777</v>
      </c>
      <c r="D1151" t="s">
        <v>5778</v>
      </c>
      <c r="E1151" t="s">
        <v>5779</v>
      </c>
      <c r="F1151" t="s">
        <v>2635</v>
      </c>
      <c r="G1151">
        <v>39</v>
      </c>
      <c r="H1151" t="s">
        <v>28016</v>
      </c>
      <c r="I1151">
        <v>2021</v>
      </c>
      <c r="J1151">
        <v>2024</v>
      </c>
      <c r="K1151">
        <v>12</v>
      </c>
      <c r="L1151">
        <v>94.11</v>
      </c>
      <c r="M1151" t="s">
        <v>50</v>
      </c>
      <c r="N1151">
        <v>39</v>
      </c>
      <c r="O1151">
        <v>82.4</v>
      </c>
      <c r="P1151" t="s">
        <v>125</v>
      </c>
      <c r="Q1151">
        <v>3</v>
      </c>
      <c r="R1151">
        <v>89.22</v>
      </c>
      <c r="S1151" t="s">
        <v>62</v>
      </c>
      <c r="T1151">
        <v>1</v>
      </c>
      <c r="U1151">
        <v>85.52</v>
      </c>
      <c r="V1151" t="s">
        <v>196</v>
      </c>
      <c r="W1151">
        <v>39</v>
      </c>
      <c r="X1151">
        <v>82.44</v>
      </c>
      <c r="Y1151" t="s">
        <v>125</v>
      </c>
      <c r="Z1151">
        <v>3</v>
      </c>
      <c r="AA1151">
        <v>89.24</v>
      </c>
      <c r="AB1151" t="s">
        <v>62</v>
      </c>
      <c r="AC1151">
        <v>1</v>
      </c>
      <c r="AD1151">
        <v>85.52</v>
      </c>
      <c r="AE1151" t="s">
        <v>196</v>
      </c>
    </row>
    <row r="1152" spans="1:31">
      <c r="A1152">
        <v>1151</v>
      </c>
      <c r="B1152" t="s">
        <v>5780</v>
      </c>
      <c r="C1152" t="s">
        <v>5781</v>
      </c>
      <c r="D1152" t="s">
        <v>5782</v>
      </c>
      <c r="E1152" t="s">
        <v>3388</v>
      </c>
      <c r="F1152" t="s">
        <v>3389</v>
      </c>
      <c r="G1152">
        <v>38</v>
      </c>
      <c r="H1152" t="s">
        <v>28017</v>
      </c>
      <c r="I1152">
        <v>2019</v>
      </c>
      <c r="J1152">
        <v>2023</v>
      </c>
      <c r="K1152">
        <v>11</v>
      </c>
      <c r="L1152">
        <v>93.06</v>
      </c>
      <c r="M1152" t="s">
        <v>74</v>
      </c>
      <c r="N1152">
        <v>38</v>
      </c>
      <c r="O1152">
        <v>82.12</v>
      </c>
      <c r="P1152" t="s">
        <v>125</v>
      </c>
      <c r="Q1152">
        <v>3</v>
      </c>
      <c r="R1152">
        <v>89.22</v>
      </c>
      <c r="S1152" t="s">
        <v>62</v>
      </c>
      <c r="T1152">
        <v>1</v>
      </c>
      <c r="U1152">
        <v>85.52</v>
      </c>
      <c r="V1152" t="s">
        <v>196</v>
      </c>
      <c r="W1152">
        <v>38</v>
      </c>
      <c r="X1152">
        <v>82.13</v>
      </c>
      <c r="Y1152" t="s">
        <v>125</v>
      </c>
      <c r="Z1152">
        <v>3</v>
      </c>
      <c r="AA1152">
        <v>89.24</v>
      </c>
      <c r="AB1152" t="s">
        <v>62</v>
      </c>
      <c r="AC1152">
        <v>1</v>
      </c>
      <c r="AD1152">
        <v>85.52</v>
      </c>
      <c r="AE1152" t="s">
        <v>196</v>
      </c>
    </row>
    <row r="1153" spans="1:31">
      <c r="A1153">
        <v>1152</v>
      </c>
      <c r="B1153" t="s">
        <v>5783</v>
      </c>
      <c r="C1153" t="s">
        <v>5784</v>
      </c>
      <c r="D1153" t="s">
        <v>5785</v>
      </c>
      <c r="F1153" t="s">
        <v>5786</v>
      </c>
      <c r="G1153">
        <v>38</v>
      </c>
      <c r="H1153" t="s">
        <v>28018</v>
      </c>
      <c r="I1153">
        <v>2019</v>
      </c>
      <c r="J1153">
        <v>2020</v>
      </c>
      <c r="K1153">
        <v>3</v>
      </c>
      <c r="L1153">
        <v>62.47</v>
      </c>
      <c r="M1153" t="s">
        <v>63</v>
      </c>
      <c r="N1153">
        <v>38</v>
      </c>
      <c r="O1153">
        <v>82.12</v>
      </c>
      <c r="P1153" t="s">
        <v>125</v>
      </c>
      <c r="Q1153">
        <v>1</v>
      </c>
      <c r="R1153">
        <v>62.97</v>
      </c>
      <c r="S1153" t="s">
        <v>197</v>
      </c>
      <c r="T1153">
        <v>1</v>
      </c>
      <c r="U1153">
        <v>85.52</v>
      </c>
      <c r="V1153" t="s">
        <v>196</v>
      </c>
      <c r="W1153">
        <v>38</v>
      </c>
      <c r="X1153">
        <v>82.13</v>
      </c>
      <c r="Y1153" t="s">
        <v>125</v>
      </c>
      <c r="Z1153">
        <v>1</v>
      </c>
      <c r="AA1153">
        <v>62.97</v>
      </c>
      <c r="AB1153" t="s">
        <v>197</v>
      </c>
      <c r="AC1153">
        <v>1</v>
      </c>
      <c r="AD1153">
        <v>85.52</v>
      </c>
      <c r="AE1153" t="s">
        <v>196</v>
      </c>
    </row>
    <row r="1154" spans="1:31">
      <c r="A1154">
        <v>1153</v>
      </c>
      <c r="B1154" t="s">
        <v>5787</v>
      </c>
      <c r="C1154" t="s">
        <v>5788</v>
      </c>
      <c r="D1154" t="s">
        <v>5789</v>
      </c>
      <c r="E1154" t="s">
        <v>2825</v>
      </c>
      <c r="F1154" t="s">
        <v>2826</v>
      </c>
      <c r="G1154">
        <v>38</v>
      </c>
      <c r="H1154" t="s">
        <v>27714</v>
      </c>
      <c r="I1154">
        <v>2019</v>
      </c>
      <c r="J1154">
        <v>2024</v>
      </c>
      <c r="K1154">
        <v>8</v>
      </c>
      <c r="L1154">
        <v>87.79</v>
      </c>
      <c r="M1154" t="s">
        <v>51</v>
      </c>
      <c r="N1154">
        <v>38</v>
      </c>
      <c r="O1154">
        <v>82.12</v>
      </c>
      <c r="P1154" t="s">
        <v>125</v>
      </c>
      <c r="Q1154">
        <v>3</v>
      </c>
      <c r="R1154">
        <v>89.22</v>
      </c>
      <c r="S1154" t="s">
        <v>62</v>
      </c>
      <c r="T1154">
        <v>2</v>
      </c>
      <c r="U1154">
        <v>91.98</v>
      </c>
      <c r="V1154" t="s">
        <v>98</v>
      </c>
      <c r="W1154">
        <v>38</v>
      </c>
      <c r="X1154">
        <v>82.13</v>
      </c>
      <c r="Y1154" t="s">
        <v>125</v>
      </c>
      <c r="Z1154">
        <v>3</v>
      </c>
      <c r="AA1154">
        <v>89.24</v>
      </c>
      <c r="AB1154" t="s">
        <v>62</v>
      </c>
      <c r="AC1154">
        <v>2</v>
      </c>
      <c r="AD1154">
        <v>91.99</v>
      </c>
      <c r="AE1154" t="s">
        <v>98</v>
      </c>
    </row>
    <row r="1155" spans="1:31">
      <c r="A1155">
        <v>1154</v>
      </c>
      <c r="B1155" t="s">
        <v>5790</v>
      </c>
      <c r="C1155" t="s">
        <v>5791</v>
      </c>
      <c r="D1155" t="s">
        <v>5792</v>
      </c>
      <c r="E1155" t="s">
        <v>5793</v>
      </c>
      <c r="F1155" t="s">
        <v>5794</v>
      </c>
      <c r="G1155">
        <v>38</v>
      </c>
      <c r="H1155" t="s">
        <v>28019</v>
      </c>
      <c r="I1155">
        <v>2019</v>
      </c>
      <c r="J1155">
        <v>2023</v>
      </c>
      <c r="K1155">
        <v>9</v>
      </c>
      <c r="L1155">
        <v>89.83</v>
      </c>
      <c r="M1155" t="s">
        <v>86</v>
      </c>
      <c r="N1155">
        <v>38</v>
      </c>
      <c r="O1155">
        <v>82.12</v>
      </c>
      <c r="P1155" t="s">
        <v>125</v>
      </c>
      <c r="Q1155">
        <v>4</v>
      </c>
      <c r="R1155">
        <v>93.83</v>
      </c>
      <c r="S1155" t="s">
        <v>50</v>
      </c>
      <c r="T1155">
        <v>0</v>
      </c>
      <c r="U1155">
        <v>66.59</v>
      </c>
      <c r="V1155" t="s">
        <v>382</v>
      </c>
      <c r="W1155">
        <v>38</v>
      </c>
      <c r="X1155">
        <v>82.13</v>
      </c>
      <c r="Y1155" t="s">
        <v>125</v>
      </c>
      <c r="Z1155">
        <v>4</v>
      </c>
      <c r="AA1155">
        <v>93.83</v>
      </c>
      <c r="AB1155" t="s">
        <v>50</v>
      </c>
      <c r="AC1155">
        <v>0</v>
      </c>
      <c r="AD1155">
        <v>66.64</v>
      </c>
      <c r="AE1155" t="s">
        <v>382</v>
      </c>
    </row>
    <row r="1156" spans="1:31">
      <c r="A1156">
        <v>1155</v>
      </c>
      <c r="B1156" t="s">
        <v>5795</v>
      </c>
      <c r="C1156" t="s">
        <v>5796</v>
      </c>
      <c r="D1156" t="s">
        <v>5797</v>
      </c>
      <c r="E1156" t="s">
        <v>5798</v>
      </c>
      <c r="F1156" t="s">
        <v>5799</v>
      </c>
      <c r="G1156">
        <v>38</v>
      </c>
      <c r="H1156" t="s">
        <v>28020</v>
      </c>
      <c r="I1156">
        <v>2019</v>
      </c>
      <c r="J1156">
        <v>2023</v>
      </c>
      <c r="K1156">
        <v>5</v>
      </c>
      <c r="L1156">
        <v>77</v>
      </c>
      <c r="M1156" t="s">
        <v>80</v>
      </c>
      <c r="N1156">
        <v>38</v>
      </c>
      <c r="O1156">
        <v>82.12</v>
      </c>
      <c r="P1156" t="s">
        <v>125</v>
      </c>
      <c r="Q1156">
        <v>3</v>
      </c>
      <c r="R1156">
        <v>89.22</v>
      </c>
      <c r="S1156" t="s">
        <v>62</v>
      </c>
      <c r="T1156">
        <v>2</v>
      </c>
      <c r="U1156">
        <v>91.98</v>
      </c>
      <c r="V1156" t="s">
        <v>98</v>
      </c>
      <c r="W1156">
        <v>38</v>
      </c>
      <c r="X1156">
        <v>82.13</v>
      </c>
      <c r="Y1156" t="s">
        <v>125</v>
      </c>
      <c r="Z1156">
        <v>3</v>
      </c>
      <c r="AA1156">
        <v>89.24</v>
      </c>
      <c r="AB1156" t="s">
        <v>62</v>
      </c>
      <c r="AC1156">
        <v>2</v>
      </c>
      <c r="AD1156">
        <v>91.99</v>
      </c>
      <c r="AE1156" t="s">
        <v>98</v>
      </c>
    </row>
    <row r="1157" spans="1:31">
      <c r="A1157">
        <v>1156</v>
      </c>
      <c r="B1157" t="s">
        <v>5800</v>
      </c>
      <c r="C1157" t="s">
        <v>5801</v>
      </c>
      <c r="D1157" t="s">
        <v>5802</v>
      </c>
      <c r="E1157" t="s">
        <v>5803</v>
      </c>
      <c r="F1157" t="s">
        <v>5804</v>
      </c>
      <c r="G1157">
        <v>38</v>
      </c>
      <c r="H1157" t="s">
        <v>28021</v>
      </c>
      <c r="I1157">
        <v>2019</v>
      </c>
      <c r="J1157">
        <v>2024</v>
      </c>
      <c r="K1157">
        <v>20</v>
      </c>
      <c r="L1157">
        <v>97.9</v>
      </c>
      <c r="M1157" t="s">
        <v>33</v>
      </c>
      <c r="N1157">
        <v>38</v>
      </c>
      <c r="O1157">
        <v>82.12</v>
      </c>
      <c r="P1157" t="s">
        <v>125</v>
      </c>
      <c r="Q1157">
        <v>3</v>
      </c>
      <c r="R1157">
        <v>89.22</v>
      </c>
      <c r="S1157" t="s">
        <v>62</v>
      </c>
      <c r="T1157">
        <v>1</v>
      </c>
      <c r="U1157">
        <v>85.52</v>
      </c>
      <c r="V1157" t="s">
        <v>196</v>
      </c>
      <c r="W1157">
        <v>38</v>
      </c>
      <c r="X1157">
        <v>82.13</v>
      </c>
      <c r="Y1157" t="s">
        <v>125</v>
      </c>
      <c r="Z1157">
        <v>3</v>
      </c>
      <c r="AA1157">
        <v>89.24</v>
      </c>
      <c r="AB1157" t="s">
        <v>62</v>
      </c>
      <c r="AC1157">
        <v>1</v>
      </c>
      <c r="AD1157">
        <v>85.52</v>
      </c>
      <c r="AE1157" t="s">
        <v>196</v>
      </c>
    </row>
    <row r="1158" spans="1:31">
      <c r="A1158">
        <v>1157</v>
      </c>
      <c r="B1158" t="s">
        <v>5805</v>
      </c>
      <c r="C1158" t="s">
        <v>5806</v>
      </c>
      <c r="D1158" t="s">
        <v>5807</v>
      </c>
      <c r="E1158" t="s">
        <v>4879</v>
      </c>
      <c r="F1158" t="s">
        <v>5808</v>
      </c>
      <c r="G1158">
        <v>38</v>
      </c>
      <c r="H1158" t="s">
        <v>27484</v>
      </c>
      <c r="I1158">
        <v>2019</v>
      </c>
      <c r="J1158">
        <v>2024</v>
      </c>
      <c r="K1158">
        <v>11</v>
      </c>
      <c r="L1158">
        <v>93.06</v>
      </c>
      <c r="M1158" t="s">
        <v>74</v>
      </c>
      <c r="N1158">
        <v>38</v>
      </c>
      <c r="O1158">
        <v>82.12</v>
      </c>
      <c r="P1158" t="s">
        <v>125</v>
      </c>
      <c r="Q1158">
        <v>4</v>
      </c>
      <c r="R1158">
        <v>93.83</v>
      </c>
      <c r="S1158" t="s">
        <v>50</v>
      </c>
      <c r="T1158">
        <v>1</v>
      </c>
      <c r="U1158">
        <v>85.52</v>
      </c>
      <c r="V1158" t="s">
        <v>196</v>
      </c>
      <c r="W1158">
        <v>38</v>
      </c>
      <c r="X1158">
        <v>82.13</v>
      </c>
      <c r="Y1158" t="s">
        <v>125</v>
      </c>
      <c r="Z1158">
        <v>4</v>
      </c>
      <c r="AA1158">
        <v>93.83</v>
      </c>
      <c r="AB1158" t="s">
        <v>50</v>
      </c>
      <c r="AC1158">
        <v>1</v>
      </c>
      <c r="AD1158">
        <v>85.52</v>
      </c>
      <c r="AE1158" t="s">
        <v>196</v>
      </c>
    </row>
    <row r="1159" spans="1:31">
      <c r="A1159">
        <v>1158</v>
      </c>
      <c r="B1159" t="s">
        <v>5809</v>
      </c>
      <c r="C1159" t="s">
        <v>5810</v>
      </c>
      <c r="D1159" t="s">
        <v>5811</v>
      </c>
      <c r="E1159" t="s">
        <v>5812</v>
      </c>
      <c r="F1159" t="s">
        <v>5813</v>
      </c>
      <c r="G1159">
        <v>38</v>
      </c>
      <c r="H1159" t="s">
        <v>28022</v>
      </c>
      <c r="I1159">
        <v>2019</v>
      </c>
      <c r="J1159">
        <v>2024</v>
      </c>
      <c r="K1159">
        <v>9</v>
      </c>
      <c r="L1159">
        <v>89.83</v>
      </c>
      <c r="M1159" t="s">
        <v>86</v>
      </c>
      <c r="N1159">
        <v>38</v>
      </c>
      <c r="O1159">
        <v>82.12</v>
      </c>
      <c r="P1159" t="s">
        <v>125</v>
      </c>
      <c r="Q1159">
        <v>3</v>
      </c>
      <c r="R1159">
        <v>89.22</v>
      </c>
      <c r="S1159" t="s">
        <v>62</v>
      </c>
      <c r="T1159">
        <v>1</v>
      </c>
      <c r="U1159">
        <v>85.52</v>
      </c>
      <c r="V1159" t="s">
        <v>196</v>
      </c>
      <c r="W1159">
        <v>38</v>
      </c>
      <c r="X1159">
        <v>82.13</v>
      </c>
      <c r="Y1159" t="s">
        <v>125</v>
      </c>
      <c r="Z1159">
        <v>3</v>
      </c>
      <c r="AA1159">
        <v>89.24</v>
      </c>
      <c r="AB1159" t="s">
        <v>62</v>
      </c>
      <c r="AC1159">
        <v>1</v>
      </c>
      <c r="AD1159">
        <v>85.52</v>
      </c>
      <c r="AE1159" t="s">
        <v>196</v>
      </c>
    </row>
    <row r="1160" spans="1:31">
      <c r="A1160">
        <v>1159</v>
      </c>
      <c r="B1160" t="s">
        <v>5814</v>
      </c>
      <c r="C1160" t="s">
        <v>5815</v>
      </c>
      <c r="D1160" t="s">
        <v>5816</v>
      </c>
      <c r="E1160" t="s">
        <v>5817</v>
      </c>
      <c r="F1160" t="s">
        <v>5818</v>
      </c>
      <c r="G1160">
        <v>38</v>
      </c>
      <c r="H1160" t="s">
        <v>961</v>
      </c>
      <c r="I1160">
        <v>2020</v>
      </c>
      <c r="J1160">
        <v>2022</v>
      </c>
      <c r="K1160">
        <v>8</v>
      </c>
      <c r="L1160">
        <v>87.79</v>
      </c>
      <c r="M1160" t="s">
        <v>51</v>
      </c>
      <c r="N1160">
        <v>38</v>
      </c>
      <c r="O1160">
        <v>82.12</v>
      </c>
      <c r="P1160" t="s">
        <v>125</v>
      </c>
      <c r="Q1160">
        <v>3</v>
      </c>
      <c r="R1160">
        <v>89.22</v>
      </c>
      <c r="S1160" t="s">
        <v>62</v>
      </c>
      <c r="T1160">
        <v>2</v>
      </c>
      <c r="U1160">
        <v>91.98</v>
      </c>
      <c r="V1160" t="s">
        <v>98</v>
      </c>
      <c r="W1160">
        <v>38</v>
      </c>
      <c r="X1160">
        <v>82.13</v>
      </c>
      <c r="Y1160" t="s">
        <v>125</v>
      </c>
      <c r="Z1160">
        <v>3</v>
      </c>
      <c r="AA1160">
        <v>89.24</v>
      </c>
      <c r="AB1160" t="s">
        <v>62</v>
      </c>
      <c r="AC1160">
        <v>2</v>
      </c>
      <c r="AD1160">
        <v>91.99</v>
      </c>
      <c r="AE1160" t="s">
        <v>98</v>
      </c>
    </row>
    <row r="1161" spans="1:31">
      <c r="A1161">
        <v>1160</v>
      </c>
      <c r="B1161" t="s">
        <v>5819</v>
      </c>
      <c r="C1161" t="s">
        <v>5820</v>
      </c>
      <c r="D1161" t="s">
        <v>5821</v>
      </c>
      <c r="E1161" t="s">
        <v>5822</v>
      </c>
      <c r="F1161" t="s">
        <v>5823</v>
      </c>
      <c r="G1161">
        <v>38</v>
      </c>
      <c r="H1161" t="s">
        <v>28023</v>
      </c>
      <c r="I1161">
        <v>2020</v>
      </c>
      <c r="J1161">
        <v>2024</v>
      </c>
      <c r="K1161">
        <v>8</v>
      </c>
      <c r="L1161">
        <v>87.79</v>
      </c>
      <c r="M1161" t="s">
        <v>51</v>
      </c>
      <c r="N1161">
        <v>38</v>
      </c>
      <c r="O1161">
        <v>82.12</v>
      </c>
      <c r="P1161" t="s">
        <v>125</v>
      </c>
      <c r="Q1161">
        <v>2</v>
      </c>
      <c r="R1161">
        <v>81.349999999999994</v>
      </c>
      <c r="S1161" t="s">
        <v>214</v>
      </c>
      <c r="T1161">
        <v>1</v>
      </c>
      <c r="U1161">
        <v>85.52</v>
      </c>
      <c r="V1161" t="s">
        <v>196</v>
      </c>
      <c r="W1161">
        <v>38</v>
      </c>
      <c r="X1161">
        <v>82.13</v>
      </c>
      <c r="Y1161" t="s">
        <v>125</v>
      </c>
      <c r="Z1161">
        <v>2</v>
      </c>
      <c r="AA1161">
        <v>81.349999999999994</v>
      </c>
      <c r="AB1161" t="s">
        <v>214</v>
      </c>
      <c r="AC1161">
        <v>1</v>
      </c>
      <c r="AD1161">
        <v>85.52</v>
      </c>
      <c r="AE1161" t="s">
        <v>196</v>
      </c>
    </row>
    <row r="1162" spans="1:31">
      <c r="A1162">
        <v>1161</v>
      </c>
      <c r="B1162" t="s">
        <v>5824</v>
      </c>
      <c r="C1162" t="s">
        <v>5825</v>
      </c>
      <c r="D1162" t="s">
        <v>5826</v>
      </c>
      <c r="E1162" t="s">
        <v>1105</v>
      </c>
      <c r="F1162" t="s">
        <v>1106</v>
      </c>
      <c r="G1162">
        <v>38</v>
      </c>
      <c r="H1162" t="s">
        <v>961</v>
      </c>
      <c r="I1162">
        <v>2021</v>
      </c>
      <c r="J1162">
        <v>2023</v>
      </c>
      <c r="K1162">
        <v>10</v>
      </c>
      <c r="L1162">
        <v>91.54</v>
      </c>
      <c r="M1162" t="s">
        <v>98</v>
      </c>
      <c r="N1162">
        <v>38</v>
      </c>
      <c r="O1162">
        <v>82.12</v>
      </c>
      <c r="P1162" t="s">
        <v>125</v>
      </c>
      <c r="Q1162">
        <v>3</v>
      </c>
      <c r="R1162">
        <v>89.22</v>
      </c>
      <c r="S1162" t="s">
        <v>62</v>
      </c>
      <c r="T1162">
        <v>1</v>
      </c>
      <c r="U1162">
        <v>85.52</v>
      </c>
      <c r="V1162" t="s">
        <v>196</v>
      </c>
      <c r="W1162">
        <v>38</v>
      </c>
      <c r="X1162">
        <v>82.13</v>
      </c>
      <c r="Y1162" t="s">
        <v>125</v>
      </c>
      <c r="Z1162">
        <v>3</v>
      </c>
      <c r="AA1162">
        <v>89.24</v>
      </c>
      <c r="AB1162" t="s">
        <v>62</v>
      </c>
      <c r="AC1162">
        <v>1</v>
      </c>
      <c r="AD1162">
        <v>85.52</v>
      </c>
      <c r="AE1162" t="s">
        <v>196</v>
      </c>
    </row>
    <row r="1163" spans="1:31">
      <c r="A1163">
        <v>1162</v>
      </c>
      <c r="B1163" t="s">
        <v>5827</v>
      </c>
      <c r="C1163" t="s">
        <v>5828</v>
      </c>
      <c r="D1163" t="s">
        <v>5829</v>
      </c>
      <c r="E1163" t="s">
        <v>5830</v>
      </c>
      <c r="F1163" t="s">
        <v>5516</v>
      </c>
      <c r="G1163">
        <v>38</v>
      </c>
      <c r="H1163" t="s">
        <v>961</v>
      </c>
      <c r="I1163">
        <v>2022</v>
      </c>
      <c r="J1163">
        <v>2022</v>
      </c>
      <c r="K1163">
        <v>1</v>
      </c>
      <c r="L1163">
        <v>32.119999999999997</v>
      </c>
      <c r="M1163" t="s">
        <v>198</v>
      </c>
      <c r="N1163">
        <v>38</v>
      </c>
      <c r="O1163">
        <v>82.12</v>
      </c>
      <c r="P1163" t="s">
        <v>125</v>
      </c>
      <c r="Q1163">
        <v>1</v>
      </c>
      <c r="R1163">
        <v>62.97</v>
      </c>
      <c r="S1163" t="s">
        <v>197</v>
      </c>
      <c r="T1163">
        <v>1</v>
      </c>
      <c r="U1163">
        <v>85.52</v>
      </c>
      <c r="V1163" t="s">
        <v>196</v>
      </c>
      <c r="W1163">
        <v>38</v>
      </c>
      <c r="X1163">
        <v>82.13</v>
      </c>
      <c r="Y1163" t="s">
        <v>125</v>
      </c>
      <c r="Z1163">
        <v>1</v>
      </c>
      <c r="AA1163">
        <v>62.97</v>
      </c>
      <c r="AB1163" t="s">
        <v>197</v>
      </c>
      <c r="AC1163">
        <v>1</v>
      </c>
      <c r="AD1163">
        <v>85.52</v>
      </c>
      <c r="AE1163" t="s">
        <v>196</v>
      </c>
    </row>
    <row r="1164" spans="1:31">
      <c r="A1164">
        <v>1163</v>
      </c>
      <c r="B1164" t="s">
        <v>5831</v>
      </c>
      <c r="C1164" t="s">
        <v>5832</v>
      </c>
      <c r="D1164" t="s">
        <v>5833</v>
      </c>
      <c r="E1164" t="s">
        <v>5834</v>
      </c>
      <c r="F1164" t="s">
        <v>5835</v>
      </c>
      <c r="G1164">
        <v>38</v>
      </c>
      <c r="H1164" t="s">
        <v>28024</v>
      </c>
      <c r="I1164">
        <v>2020</v>
      </c>
      <c r="J1164">
        <v>2024</v>
      </c>
      <c r="K1164">
        <v>31</v>
      </c>
      <c r="L1164">
        <v>99.25</v>
      </c>
      <c r="M1164" t="s">
        <v>16</v>
      </c>
      <c r="N1164">
        <v>38</v>
      </c>
      <c r="O1164">
        <v>82.12</v>
      </c>
      <c r="P1164" t="s">
        <v>125</v>
      </c>
      <c r="Q1164">
        <v>3</v>
      </c>
      <c r="R1164">
        <v>89.22</v>
      </c>
      <c r="S1164" t="s">
        <v>62</v>
      </c>
      <c r="T1164">
        <v>0</v>
      </c>
      <c r="U1164">
        <v>66.59</v>
      </c>
      <c r="V1164" t="s">
        <v>382</v>
      </c>
      <c r="W1164">
        <v>38</v>
      </c>
      <c r="X1164">
        <v>82.13</v>
      </c>
      <c r="Y1164" t="s">
        <v>125</v>
      </c>
      <c r="Z1164">
        <v>3</v>
      </c>
      <c r="AA1164">
        <v>89.24</v>
      </c>
      <c r="AB1164" t="s">
        <v>62</v>
      </c>
      <c r="AC1164">
        <v>0</v>
      </c>
      <c r="AD1164">
        <v>66.64</v>
      </c>
      <c r="AE1164" t="s">
        <v>382</v>
      </c>
    </row>
    <row r="1165" spans="1:31">
      <c r="A1165">
        <v>1164</v>
      </c>
      <c r="B1165" t="s">
        <v>5836</v>
      </c>
      <c r="C1165" t="s">
        <v>5837</v>
      </c>
      <c r="D1165" t="s">
        <v>5838</v>
      </c>
      <c r="E1165" t="s">
        <v>5839</v>
      </c>
      <c r="F1165" t="s">
        <v>867</v>
      </c>
      <c r="G1165">
        <v>38</v>
      </c>
      <c r="H1165" t="s">
        <v>28025</v>
      </c>
      <c r="I1165">
        <v>2022</v>
      </c>
      <c r="J1165">
        <v>2024</v>
      </c>
      <c r="K1165">
        <v>13</v>
      </c>
      <c r="L1165">
        <v>94.77</v>
      </c>
      <c r="M1165" t="s">
        <v>49</v>
      </c>
      <c r="N1165">
        <v>38</v>
      </c>
      <c r="O1165">
        <v>82.12</v>
      </c>
      <c r="P1165" t="s">
        <v>125</v>
      </c>
      <c r="Q1165">
        <v>3</v>
      </c>
      <c r="R1165">
        <v>89.22</v>
      </c>
      <c r="S1165" t="s">
        <v>62</v>
      </c>
      <c r="T1165">
        <v>1</v>
      </c>
      <c r="U1165">
        <v>85.52</v>
      </c>
      <c r="V1165" t="s">
        <v>196</v>
      </c>
      <c r="W1165">
        <v>38</v>
      </c>
      <c r="X1165">
        <v>82.13</v>
      </c>
      <c r="Y1165" t="s">
        <v>125</v>
      </c>
      <c r="Z1165">
        <v>3</v>
      </c>
      <c r="AA1165">
        <v>89.24</v>
      </c>
      <c r="AB1165" t="s">
        <v>62</v>
      </c>
      <c r="AC1165">
        <v>1</v>
      </c>
      <c r="AD1165">
        <v>85.52</v>
      </c>
      <c r="AE1165" t="s">
        <v>196</v>
      </c>
    </row>
    <row r="1166" spans="1:31">
      <c r="A1166">
        <v>1165</v>
      </c>
      <c r="B1166" t="s">
        <v>5840</v>
      </c>
      <c r="C1166" t="s">
        <v>5841</v>
      </c>
      <c r="D1166" t="s">
        <v>5842</v>
      </c>
      <c r="E1166" t="s">
        <v>5843</v>
      </c>
      <c r="G1166">
        <v>38</v>
      </c>
      <c r="H1166" t="s">
        <v>28026</v>
      </c>
      <c r="I1166">
        <v>2020</v>
      </c>
      <c r="J1166">
        <v>2020</v>
      </c>
      <c r="K1166">
        <v>1</v>
      </c>
      <c r="L1166">
        <v>32.119999999999997</v>
      </c>
      <c r="M1166" t="s">
        <v>198</v>
      </c>
      <c r="N1166">
        <v>38</v>
      </c>
      <c r="O1166">
        <v>82.12</v>
      </c>
      <c r="P1166" t="s">
        <v>125</v>
      </c>
      <c r="Q1166">
        <v>1</v>
      </c>
      <c r="R1166">
        <v>62.97</v>
      </c>
      <c r="S1166" t="s">
        <v>197</v>
      </c>
      <c r="T1166">
        <v>1</v>
      </c>
      <c r="U1166">
        <v>85.52</v>
      </c>
      <c r="V1166" t="s">
        <v>196</v>
      </c>
      <c r="W1166">
        <v>38</v>
      </c>
      <c r="X1166">
        <v>82.13</v>
      </c>
      <c r="Y1166" t="s">
        <v>125</v>
      </c>
      <c r="Z1166">
        <v>1</v>
      </c>
      <c r="AA1166">
        <v>62.97</v>
      </c>
      <c r="AB1166" t="s">
        <v>197</v>
      </c>
      <c r="AC1166">
        <v>1</v>
      </c>
      <c r="AD1166">
        <v>85.52</v>
      </c>
      <c r="AE1166" t="s">
        <v>196</v>
      </c>
    </row>
    <row r="1167" spans="1:31">
      <c r="A1167">
        <v>1166</v>
      </c>
      <c r="B1167" t="s">
        <v>5844</v>
      </c>
      <c r="C1167" t="s">
        <v>5845</v>
      </c>
      <c r="D1167" t="s">
        <v>5846</v>
      </c>
      <c r="E1167" t="s">
        <v>1542</v>
      </c>
      <c r="F1167" t="s">
        <v>1543</v>
      </c>
      <c r="G1167">
        <v>38</v>
      </c>
      <c r="H1167" t="s">
        <v>961</v>
      </c>
      <c r="I1167">
        <v>2020</v>
      </c>
      <c r="J1167">
        <v>2023</v>
      </c>
      <c r="K1167">
        <v>3</v>
      </c>
      <c r="L1167">
        <v>62.47</v>
      </c>
      <c r="M1167" t="s">
        <v>63</v>
      </c>
      <c r="N1167">
        <v>38</v>
      </c>
      <c r="O1167">
        <v>82.12</v>
      </c>
      <c r="P1167" t="s">
        <v>125</v>
      </c>
      <c r="Q1167">
        <v>2</v>
      </c>
      <c r="R1167">
        <v>81.349999999999994</v>
      </c>
      <c r="S1167" t="s">
        <v>214</v>
      </c>
      <c r="T1167">
        <v>1</v>
      </c>
      <c r="U1167">
        <v>85.52</v>
      </c>
      <c r="V1167" t="s">
        <v>196</v>
      </c>
      <c r="W1167">
        <v>38</v>
      </c>
      <c r="X1167">
        <v>82.13</v>
      </c>
      <c r="Y1167" t="s">
        <v>125</v>
      </c>
      <c r="Z1167">
        <v>2</v>
      </c>
      <c r="AA1167">
        <v>81.349999999999994</v>
      </c>
      <c r="AB1167" t="s">
        <v>214</v>
      </c>
      <c r="AC1167">
        <v>1</v>
      </c>
      <c r="AD1167">
        <v>85.52</v>
      </c>
      <c r="AE1167" t="s">
        <v>196</v>
      </c>
    </row>
    <row r="1168" spans="1:31">
      <c r="A1168">
        <v>1167</v>
      </c>
      <c r="B1168" t="s">
        <v>5847</v>
      </c>
      <c r="C1168" t="s">
        <v>5848</v>
      </c>
      <c r="D1168" t="s">
        <v>5849</v>
      </c>
      <c r="E1168" t="s">
        <v>3166</v>
      </c>
      <c r="F1168" t="s">
        <v>4438</v>
      </c>
      <c r="G1168">
        <v>38</v>
      </c>
      <c r="H1168" t="s">
        <v>28027</v>
      </c>
      <c r="I1168">
        <v>2022</v>
      </c>
      <c r="J1168">
        <v>2023</v>
      </c>
      <c r="K1168">
        <v>2</v>
      </c>
      <c r="L1168">
        <v>50.7</v>
      </c>
      <c r="M1168" t="s">
        <v>300</v>
      </c>
      <c r="N1168">
        <v>38</v>
      </c>
      <c r="O1168">
        <v>82.12</v>
      </c>
      <c r="P1168" t="s">
        <v>125</v>
      </c>
      <c r="Q1168">
        <v>2</v>
      </c>
      <c r="R1168">
        <v>81.349999999999994</v>
      </c>
      <c r="S1168" t="s">
        <v>214</v>
      </c>
      <c r="T1168">
        <v>1</v>
      </c>
      <c r="U1168">
        <v>85.52</v>
      </c>
      <c r="V1168" t="s">
        <v>196</v>
      </c>
      <c r="W1168">
        <v>37</v>
      </c>
      <c r="X1168">
        <v>81.77</v>
      </c>
      <c r="Y1168" t="s">
        <v>125</v>
      </c>
      <c r="Z1168">
        <v>2</v>
      </c>
      <c r="AA1168">
        <v>81.349999999999994</v>
      </c>
      <c r="AB1168" t="s">
        <v>214</v>
      </c>
      <c r="AC1168">
        <v>1</v>
      </c>
      <c r="AD1168">
        <v>85.52</v>
      </c>
      <c r="AE1168" t="s">
        <v>196</v>
      </c>
    </row>
    <row r="1169" spans="1:31">
      <c r="A1169">
        <v>1168</v>
      </c>
      <c r="B1169" t="s">
        <v>5850</v>
      </c>
      <c r="C1169" t="s">
        <v>5851</v>
      </c>
      <c r="D1169" t="s">
        <v>5852</v>
      </c>
      <c r="E1169" t="s">
        <v>5853</v>
      </c>
      <c r="F1169" t="s">
        <v>5854</v>
      </c>
      <c r="G1169">
        <v>38</v>
      </c>
      <c r="H1169" t="s">
        <v>1215</v>
      </c>
      <c r="I1169">
        <v>2019</v>
      </c>
      <c r="J1169">
        <v>2019</v>
      </c>
      <c r="K1169">
        <v>1</v>
      </c>
      <c r="L1169">
        <v>32.119999999999997</v>
      </c>
      <c r="M1169" t="s">
        <v>198</v>
      </c>
      <c r="N1169">
        <v>38</v>
      </c>
      <c r="O1169">
        <v>82.12</v>
      </c>
      <c r="P1169" t="s">
        <v>125</v>
      </c>
      <c r="Q1169">
        <v>1</v>
      </c>
      <c r="R1169">
        <v>62.97</v>
      </c>
      <c r="S1169" t="s">
        <v>197</v>
      </c>
      <c r="T1169">
        <v>1</v>
      </c>
      <c r="U1169">
        <v>85.52</v>
      </c>
      <c r="V1169" t="s">
        <v>196</v>
      </c>
      <c r="W1169">
        <v>38</v>
      </c>
      <c r="X1169">
        <v>82.13</v>
      </c>
      <c r="Y1169" t="s">
        <v>125</v>
      </c>
      <c r="Z1169">
        <v>1</v>
      </c>
      <c r="AA1169">
        <v>62.97</v>
      </c>
      <c r="AB1169" t="s">
        <v>197</v>
      </c>
      <c r="AC1169">
        <v>1</v>
      </c>
      <c r="AD1169">
        <v>85.52</v>
      </c>
      <c r="AE1169" t="s">
        <v>196</v>
      </c>
    </row>
    <row r="1170" spans="1:31">
      <c r="A1170">
        <v>1169</v>
      </c>
      <c r="B1170" t="s">
        <v>5855</v>
      </c>
      <c r="C1170" t="s">
        <v>5856</v>
      </c>
      <c r="D1170" t="s">
        <v>5857</v>
      </c>
      <c r="E1170" t="s">
        <v>5858</v>
      </c>
      <c r="F1170" t="s">
        <v>4406</v>
      </c>
      <c r="G1170">
        <v>38</v>
      </c>
      <c r="H1170" t="s">
        <v>28028</v>
      </c>
      <c r="I1170">
        <v>2021</v>
      </c>
      <c r="J1170">
        <v>2024</v>
      </c>
      <c r="K1170">
        <v>24</v>
      </c>
      <c r="L1170">
        <v>98.69</v>
      </c>
      <c r="M1170" t="s">
        <v>16</v>
      </c>
      <c r="N1170">
        <v>38</v>
      </c>
      <c r="O1170">
        <v>82.12</v>
      </c>
      <c r="P1170" t="s">
        <v>125</v>
      </c>
      <c r="Q1170">
        <v>3</v>
      </c>
      <c r="R1170">
        <v>89.22</v>
      </c>
      <c r="S1170" t="s">
        <v>62</v>
      </c>
      <c r="T1170">
        <v>0</v>
      </c>
      <c r="U1170">
        <v>66.59</v>
      </c>
      <c r="V1170" t="s">
        <v>382</v>
      </c>
      <c r="W1170">
        <v>38</v>
      </c>
      <c r="X1170">
        <v>82.13</v>
      </c>
      <c r="Y1170" t="s">
        <v>125</v>
      </c>
      <c r="Z1170">
        <v>3</v>
      </c>
      <c r="AA1170">
        <v>89.24</v>
      </c>
      <c r="AB1170" t="s">
        <v>62</v>
      </c>
      <c r="AC1170">
        <v>0</v>
      </c>
      <c r="AD1170">
        <v>66.64</v>
      </c>
      <c r="AE1170" t="s">
        <v>382</v>
      </c>
    </row>
    <row r="1171" spans="1:31">
      <c r="A1171">
        <v>1170</v>
      </c>
      <c r="B1171" t="s">
        <v>5859</v>
      </c>
      <c r="C1171" t="s">
        <v>5860</v>
      </c>
      <c r="D1171" t="s">
        <v>5861</v>
      </c>
      <c r="E1171" t="s">
        <v>5862</v>
      </c>
      <c r="F1171" t="s">
        <v>5863</v>
      </c>
      <c r="G1171">
        <v>38</v>
      </c>
      <c r="H1171" t="s">
        <v>28029</v>
      </c>
      <c r="I1171">
        <v>2019</v>
      </c>
      <c r="J1171">
        <v>2024</v>
      </c>
      <c r="K1171">
        <v>17</v>
      </c>
      <c r="L1171">
        <v>96.95</v>
      </c>
      <c r="M1171" t="s">
        <v>22</v>
      </c>
      <c r="N1171">
        <v>38</v>
      </c>
      <c r="O1171">
        <v>82.12</v>
      </c>
      <c r="P1171" t="s">
        <v>125</v>
      </c>
      <c r="Q1171">
        <v>3</v>
      </c>
      <c r="R1171">
        <v>89.22</v>
      </c>
      <c r="S1171" t="s">
        <v>62</v>
      </c>
      <c r="T1171">
        <v>1</v>
      </c>
      <c r="U1171">
        <v>85.52</v>
      </c>
      <c r="V1171" t="s">
        <v>196</v>
      </c>
      <c r="W1171">
        <v>38</v>
      </c>
      <c r="X1171">
        <v>82.13</v>
      </c>
      <c r="Y1171" t="s">
        <v>125</v>
      </c>
      <c r="Z1171">
        <v>3</v>
      </c>
      <c r="AA1171">
        <v>89.24</v>
      </c>
      <c r="AB1171" t="s">
        <v>62</v>
      </c>
      <c r="AC1171">
        <v>1</v>
      </c>
      <c r="AD1171">
        <v>85.52</v>
      </c>
      <c r="AE1171" t="s">
        <v>196</v>
      </c>
    </row>
    <row r="1172" spans="1:31">
      <c r="A1172">
        <v>1171</v>
      </c>
      <c r="B1172" t="s">
        <v>5864</v>
      </c>
      <c r="C1172" t="s">
        <v>5865</v>
      </c>
      <c r="D1172" t="s">
        <v>5866</v>
      </c>
      <c r="E1172" t="s">
        <v>5867</v>
      </c>
      <c r="F1172" t="s">
        <v>5868</v>
      </c>
      <c r="G1172">
        <v>38</v>
      </c>
      <c r="H1172" t="s">
        <v>28030</v>
      </c>
      <c r="I1172">
        <v>2019</v>
      </c>
      <c r="J1172">
        <v>2024</v>
      </c>
      <c r="K1172">
        <v>11</v>
      </c>
      <c r="L1172">
        <v>93.06</v>
      </c>
      <c r="M1172" t="s">
        <v>74</v>
      </c>
      <c r="N1172">
        <v>38</v>
      </c>
      <c r="O1172">
        <v>82.12</v>
      </c>
      <c r="P1172" t="s">
        <v>125</v>
      </c>
      <c r="Q1172">
        <v>5</v>
      </c>
      <c r="R1172">
        <v>96.02</v>
      </c>
      <c r="S1172" t="s">
        <v>97</v>
      </c>
      <c r="T1172">
        <v>0</v>
      </c>
      <c r="U1172">
        <v>66.59</v>
      </c>
      <c r="V1172" t="s">
        <v>382</v>
      </c>
      <c r="W1172">
        <v>37</v>
      </c>
      <c r="X1172">
        <v>81.77</v>
      </c>
      <c r="Y1172" t="s">
        <v>125</v>
      </c>
      <c r="Z1172">
        <v>5</v>
      </c>
      <c r="AA1172">
        <v>96.03</v>
      </c>
      <c r="AB1172" t="s">
        <v>97</v>
      </c>
      <c r="AC1172">
        <v>0</v>
      </c>
      <c r="AD1172">
        <v>66.64</v>
      </c>
      <c r="AE1172" t="s">
        <v>382</v>
      </c>
    </row>
    <row r="1173" spans="1:31">
      <c r="A1173">
        <v>1172</v>
      </c>
      <c r="B1173" t="s">
        <v>5869</v>
      </c>
      <c r="C1173" t="s">
        <v>5870</v>
      </c>
      <c r="D1173" t="s">
        <v>5871</v>
      </c>
      <c r="E1173" t="s">
        <v>5872</v>
      </c>
      <c r="F1173" t="s">
        <v>5873</v>
      </c>
      <c r="G1173">
        <v>38</v>
      </c>
      <c r="H1173" t="s">
        <v>28031</v>
      </c>
      <c r="I1173">
        <v>2020</v>
      </c>
      <c r="J1173">
        <v>2024</v>
      </c>
      <c r="K1173">
        <v>6</v>
      </c>
      <c r="L1173">
        <v>81.52</v>
      </c>
      <c r="M1173" t="s">
        <v>125</v>
      </c>
      <c r="N1173">
        <v>38</v>
      </c>
      <c r="O1173">
        <v>82.12</v>
      </c>
      <c r="P1173" t="s">
        <v>125</v>
      </c>
      <c r="Q1173">
        <v>3</v>
      </c>
      <c r="R1173">
        <v>89.22</v>
      </c>
      <c r="S1173" t="s">
        <v>62</v>
      </c>
      <c r="T1173">
        <v>1</v>
      </c>
      <c r="U1173">
        <v>85.52</v>
      </c>
      <c r="V1173" t="s">
        <v>196</v>
      </c>
      <c r="W1173">
        <v>37</v>
      </c>
      <c r="X1173">
        <v>81.77</v>
      </c>
      <c r="Y1173" t="s">
        <v>125</v>
      </c>
      <c r="Z1173">
        <v>3</v>
      </c>
      <c r="AA1173">
        <v>89.24</v>
      </c>
      <c r="AB1173" t="s">
        <v>62</v>
      </c>
      <c r="AC1173">
        <v>1</v>
      </c>
      <c r="AD1173">
        <v>85.52</v>
      </c>
      <c r="AE1173" t="s">
        <v>196</v>
      </c>
    </row>
    <row r="1174" spans="1:31">
      <c r="A1174">
        <v>1173</v>
      </c>
      <c r="B1174" t="s">
        <v>5874</v>
      </c>
      <c r="C1174" t="s">
        <v>5875</v>
      </c>
      <c r="D1174" t="s">
        <v>5876</v>
      </c>
      <c r="E1174" t="s">
        <v>5877</v>
      </c>
      <c r="F1174" t="s">
        <v>4237</v>
      </c>
      <c r="G1174">
        <v>38</v>
      </c>
      <c r="H1174" t="s">
        <v>28032</v>
      </c>
      <c r="I1174">
        <v>2020</v>
      </c>
      <c r="J1174">
        <v>2023</v>
      </c>
      <c r="K1174">
        <v>7</v>
      </c>
      <c r="L1174">
        <v>85.02</v>
      </c>
      <c r="M1174" t="s">
        <v>235</v>
      </c>
      <c r="N1174">
        <v>38</v>
      </c>
      <c r="O1174">
        <v>82.12</v>
      </c>
      <c r="P1174" t="s">
        <v>125</v>
      </c>
      <c r="Q1174">
        <v>3</v>
      </c>
      <c r="R1174">
        <v>89.22</v>
      </c>
      <c r="S1174" t="s">
        <v>62</v>
      </c>
      <c r="T1174">
        <v>2</v>
      </c>
      <c r="U1174">
        <v>91.98</v>
      </c>
      <c r="V1174" t="s">
        <v>98</v>
      </c>
      <c r="W1174">
        <v>38</v>
      </c>
      <c r="X1174">
        <v>82.13</v>
      </c>
      <c r="Y1174" t="s">
        <v>125</v>
      </c>
      <c r="Z1174">
        <v>3</v>
      </c>
      <c r="AA1174">
        <v>89.24</v>
      </c>
      <c r="AB1174" t="s">
        <v>62</v>
      </c>
      <c r="AC1174">
        <v>2</v>
      </c>
      <c r="AD1174">
        <v>91.99</v>
      </c>
      <c r="AE1174" t="s">
        <v>98</v>
      </c>
    </row>
    <row r="1175" spans="1:31">
      <c r="A1175">
        <v>1174</v>
      </c>
      <c r="B1175" t="s">
        <v>5878</v>
      </c>
      <c r="C1175" t="s">
        <v>5879</v>
      </c>
      <c r="D1175" t="e">
        <f>-OML6jsAAAAJ</f>
        <v>#NAME?</v>
      </c>
      <c r="E1175" t="s">
        <v>5880</v>
      </c>
      <c r="F1175" t="s">
        <v>5881</v>
      </c>
      <c r="G1175">
        <v>38</v>
      </c>
      <c r="H1175" t="s">
        <v>28033</v>
      </c>
      <c r="I1175">
        <v>2020</v>
      </c>
      <c r="J1175">
        <v>2023</v>
      </c>
      <c r="K1175">
        <v>9</v>
      </c>
      <c r="L1175">
        <v>89.83</v>
      </c>
      <c r="M1175" t="s">
        <v>86</v>
      </c>
      <c r="N1175">
        <v>38</v>
      </c>
      <c r="O1175">
        <v>82.12</v>
      </c>
      <c r="P1175" t="s">
        <v>125</v>
      </c>
      <c r="Q1175">
        <v>4</v>
      </c>
      <c r="R1175">
        <v>93.83</v>
      </c>
      <c r="S1175" t="s">
        <v>50</v>
      </c>
      <c r="T1175">
        <v>1</v>
      </c>
      <c r="U1175">
        <v>85.52</v>
      </c>
      <c r="V1175" t="s">
        <v>196</v>
      </c>
      <c r="W1175">
        <v>38</v>
      </c>
      <c r="X1175">
        <v>82.13</v>
      </c>
      <c r="Y1175" t="s">
        <v>125</v>
      </c>
      <c r="Z1175">
        <v>4</v>
      </c>
      <c r="AA1175">
        <v>93.83</v>
      </c>
      <c r="AB1175" t="s">
        <v>50</v>
      </c>
      <c r="AC1175">
        <v>1</v>
      </c>
      <c r="AD1175">
        <v>85.52</v>
      </c>
      <c r="AE1175" t="s">
        <v>196</v>
      </c>
    </row>
    <row r="1176" spans="1:31">
      <c r="A1176">
        <v>1175</v>
      </c>
      <c r="B1176" t="s">
        <v>5882</v>
      </c>
      <c r="C1176" t="s">
        <v>5883</v>
      </c>
      <c r="D1176" t="s">
        <v>5884</v>
      </c>
      <c r="E1176" t="s">
        <v>5885</v>
      </c>
      <c r="F1176" t="s">
        <v>5886</v>
      </c>
      <c r="G1176">
        <v>38</v>
      </c>
      <c r="H1176" t="s">
        <v>28034</v>
      </c>
      <c r="I1176">
        <v>2020</v>
      </c>
      <c r="J1176">
        <v>2024</v>
      </c>
      <c r="K1176">
        <v>12</v>
      </c>
      <c r="L1176">
        <v>94.11</v>
      </c>
      <c r="M1176" t="s">
        <v>50</v>
      </c>
      <c r="N1176">
        <v>38</v>
      </c>
      <c r="O1176">
        <v>82.12</v>
      </c>
      <c r="P1176" t="s">
        <v>125</v>
      </c>
      <c r="Q1176">
        <v>2</v>
      </c>
      <c r="R1176">
        <v>81.349999999999994</v>
      </c>
      <c r="S1176" t="s">
        <v>214</v>
      </c>
      <c r="T1176">
        <v>1</v>
      </c>
      <c r="U1176">
        <v>85.52</v>
      </c>
      <c r="V1176" t="s">
        <v>196</v>
      </c>
      <c r="W1176">
        <v>38</v>
      </c>
      <c r="X1176">
        <v>82.13</v>
      </c>
      <c r="Y1176" t="s">
        <v>125</v>
      </c>
      <c r="Z1176">
        <v>2</v>
      </c>
      <c r="AA1176">
        <v>81.349999999999994</v>
      </c>
      <c r="AB1176" t="s">
        <v>214</v>
      </c>
      <c r="AC1176">
        <v>1</v>
      </c>
      <c r="AD1176">
        <v>85.52</v>
      </c>
      <c r="AE1176" t="s">
        <v>196</v>
      </c>
    </row>
    <row r="1177" spans="1:31">
      <c r="A1177">
        <v>1176</v>
      </c>
      <c r="B1177" t="s">
        <v>5887</v>
      </c>
      <c r="C1177" t="s">
        <v>5888</v>
      </c>
      <c r="D1177" t="s">
        <v>5889</v>
      </c>
      <c r="E1177" t="s">
        <v>5890</v>
      </c>
      <c r="G1177">
        <v>38</v>
      </c>
      <c r="H1177" t="s">
        <v>27344</v>
      </c>
      <c r="I1177">
        <v>2022</v>
      </c>
      <c r="J1177">
        <v>2024</v>
      </c>
      <c r="K1177">
        <v>3</v>
      </c>
      <c r="L1177">
        <v>62.47</v>
      </c>
      <c r="M1177" t="s">
        <v>63</v>
      </c>
      <c r="N1177">
        <v>38</v>
      </c>
      <c r="O1177">
        <v>82.12</v>
      </c>
      <c r="P1177" t="s">
        <v>125</v>
      </c>
      <c r="Q1177">
        <v>2</v>
      </c>
      <c r="R1177">
        <v>81.349999999999994</v>
      </c>
      <c r="S1177" t="s">
        <v>214</v>
      </c>
      <c r="T1177">
        <v>2</v>
      </c>
      <c r="U1177">
        <v>91.98</v>
      </c>
      <c r="V1177" t="s">
        <v>98</v>
      </c>
      <c r="W1177">
        <v>38</v>
      </c>
      <c r="X1177">
        <v>82.13</v>
      </c>
      <c r="Y1177" t="s">
        <v>125</v>
      </c>
      <c r="Z1177">
        <v>2</v>
      </c>
      <c r="AA1177">
        <v>81.349999999999994</v>
      </c>
      <c r="AB1177" t="s">
        <v>214</v>
      </c>
      <c r="AC1177">
        <v>2</v>
      </c>
      <c r="AD1177">
        <v>91.99</v>
      </c>
      <c r="AE1177" t="s">
        <v>98</v>
      </c>
    </row>
    <row r="1178" spans="1:31">
      <c r="A1178">
        <v>1177</v>
      </c>
      <c r="B1178" t="s">
        <v>326</v>
      </c>
      <c r="C1178" t="s">
        <v>327</v>
      </c>
      <c r="D1178" t="s">
        <v>328</v>
      </c>
      <c r="E1178" t="s">
        <v>329</v>
      </c>
      <c r="F1178" t="s">
        <v>330</v>
      </c>
      <c r="G1178">
        <v>37</v>
      </c>
      <c r="H1178" t="s">
        <v>114</v>
      </c>
      <c r="I1178">
        <v>2022</v>
      </c>
      <c r="J1178">
        <v>2024</v>
      </c>
      <c r="K1178">
        <v>14</v>
      </c>
      <c r="L1178">
        <v>95.51</v>
      </c>
      <c r="M1178" t="s">
        <v>97</v>
      </c>
      <c r="N1178">
        <v>37</v>
      </c>
      <c r="O1178">
        <v>81.709999999999994</v>
      </c>
      <c r="P1178" t="s">
        <v>125</v>
      </c>
      <c r="Q1178">
        <v>4</v>
      </c>
      <c r="R1178">
        <v>93.83</v>
      </c>
      <c r="S1178" t="s">
        <v>50</v>
      </c>
      <c r="T1178">
        <v>1</v>
      </c>
      <c r="U1178">
        <v>85.52</v>
      </c>
      <c r="V1178" t="s">
        <v>196</v>
      </c>
      <c r="W1178">
        <v>37</v>
      </c>
      <c r="X1178">
        <v>81.77</v>
      </c>
      <c r="Y1178" t="s">
        <v>125</v>
      </c>
      <c r="Z1178">
        <v>4</v>
      </c>
      <c r="AA1178">
        <v>93.83</v>
      </c>
      <c r="AB1178" t="s">
        <v>50</v>
      </c>
      <c r="AC1178">
        <v>1</v>
      </c>
      <c r="AD1178">
        <v>85.52</v>
      </c>
      <c r="AE1178" t="s">
        <v>196</v>
      </c>
    </row>
    <row r="1179" spans="1:31">
      <c r="A1179">
        <v>1178</v>
      </c>
      <c r="B1179" t="s">
        <v>5891</v>
      </c>
      <c r="C1179" t="s">
        <v>5892</v>
      </c>
      <c r="D1179" t="s">
        <v>5893</v>
      </c>
      <c r="E1179" t="s">
        <v>970</v>
      </c>
      <c r="F1179" t="s">
        <v>935</v>
      </c>
      <c r="G1179">
        <v>37</v>
      </c>
      <c r="H1179" t="s">
        <v>1215</v>
      </c>
      <c r="I1179">
        <v>2019</v>
      </c>
      <c r="J1179">
        <v>2023</v>
      </c>
      <c r="K1179">
        <v>7</v>
      </c>
      <c r="L1179">
        <v>85.02</v>
      </c>
      <c r="M1179" t="s">
        <v>235</v>
      </c>
      <c r="N1179">
        <v>37</v>
      </c>
      <c r="O1179">
        <v>81.709999999999994</v>
      </c>
      <c r="P1179" t="s">
        <v>125</v>
      </c>
      <c r="Q1179">
        <v>4</v>
      </c>
      <c r="R1179">
        <v>93.83</v>
      </c>
      <c r="S1179" t="s">
        <v>50</v>
      </c>
      <c r="T1179">
        <v>2</v>
      </c>
      <c r="U1179">
        <v>91.98</v>
      </c>
      <c r="V1179" t="s">
        <v>98</v>
      </c>
      <c r="W1179">
        <v>37</v>
      </c>
      <c r="X1179">
        <v>81.77</v>
      </c>
      <c r="Y1179" t="s">
        <v>125</v>
      </c>
      <c r="Z1179">
        <v>4</v>
      </c>
      <c r="AA1179">
        <v>93.83</v>
      </c>
      <c r="AB1179" t="s">
        <v>50</v>
      </c>
      <c r="AC1179">
        <v>2</v>
      </c>
      <c r="AD1179">
        <v>91.99</v>
      </c>
      <c r="AE1179" t="s">
        <v>98</v>
      </c>
    </row>
    <row r="1180" spans="1:31">
      <c r="A1180">
        <v>1179</v>
      </c>
      <c r="B1180" t="s">
        <v>5894</v>
      </c>
      <c r="C1180" t="s">
        <v>5895</v>
      </c>
      <c r="D1180" t="s">
        <v>5896</v>
      </c>
      <c r="E1180" t="s">
        <v>2873</v>
      </c>
      <c r="F1180" t="s">
        <v>2874</v>
      </c>
      <c r="G1180">
        <v>37</v>
      </c>
      <c r="H1180" t="s">
        <v>961</v>
      </c>
      <c r="I1180">
        <v>2019</v>
      </c>
      <c r="J1180">
        <v>2024</v>
      </c>
      <c r="K1180">
        <v>16</v>
      </c>
      <c r="L1180">
        <v>96.45</v>
      </c>
      <c r="M1180" t="s">
        <v>97</v>
      </c>
      <c r="N1180">
        <v>37</v>
      </c>
      <c r="O1180">
        <v>81.709999999999994</v>
      </c>
      <c r="P1180" t="s">
        <v>125</v>
      </c>
      <c r="Q1180">
        <v>3</v>
      </c>
      <c r="R1180">
        <v>89.22</v>
      </c>
      <c r="S1180" t="s">
        <v>62</v>
      </c>
      <c r="T1180">
        <v>2</v>
      </c>
      <c r="U1180">
        <v>91.98</v>
      </c>
      <c r="V1180" t="s">
        <v>98</v>
      </c>
      <c r="W1180">
        <v>37</v>
      </c>
      <c r="X1180">
        <v>81.77</v>
      </c>
      <c r="Y1180" t="s">
        <v>125</v>
      </c>
      <c r="Z1180">
        <v>3</v>
      </c>
      <c r="AA1180">
        <v>89.24</v>
      </c>
      <c r="AB1180" t="s">
        <v>62</v>
      </c>
      <c r="AC1180">
        <v>2</v>
      </c>
      <c r="AD1180">
        <v>91.99</v>
      </c>
      <c r="AE1180" t="s">
        <v>98</v>
      </c>
    </row>
    <row r="1181" spans="1:31">
      <c r="A1181">
        <v>1180</v>
      </c>
      <c r="B1181" t="s">
        <v>5897</v>
      </c>
      <c r="C1181" t="s">
        <v>5898</v>
      </c>
      <c r="D1181" t="s">
        <v>5899</v>
      </c>
      <c r="E1181" t="s">
        <v>5900</v>
      </c>
      <c r="F1181" t="s">
        <v>5901</v>
      </c>
      <c r="G1181">
        <v>37</v>
      </c>
      <c r="H1181" t="s">
        <v>28035</v>
      </c>
      <c r="I1181">
        <v>2019</v>
      </c>
      <c r="J1181">
        <v>2019</v>
      </c>
      <c r="K1181">
        <v>2</v>
      </c>
      <c r="L1181">
        <v>50.7</v>
      </c>
      <c r="M1181" t="s">
        <v>300</v>
      </c>
      <c r="N1181">
        <v>37</v>
      </c>
      <c r="O1181">
        <v>81.709999999999994</v>
      </c>
      <c r="P1181" t="s">
        <v>125</v>
      </c>
      <c r="Q1181">
        <v>2</v>
      </c>
      <c r="R1181">
        <v>81.349999999999994</v>
      </c>
      <c r="S1181" t="s">
        <v>214</v>
      </c>
      <c r="T1181">
        <v>1</v>
      </c>
      <c r="U1181">
        <v>85.52</v>
      </c>
      <c r="V1181" t="s">
        <v>196</v>
      </c>
      <c r="W1181">
        <v>37</v>
      </c>
      <c r="X1181">
        <v>81.77</v>
      </c>
      <c r="Y1181" t="s">
        <v>125</v>
      </c>
      <c r="Z1181">
        <v>2</v>
      </c>
      <c r="AA1181">
        <v>81.349999999999994</v>
      </c>
      <c r="AB1181" t="s">
        <v>214</v>
      </c>
      <c r="AC1181">
        <v>1</v>
      </c>
      <c r="AD1181">
        <v>85.52</v>
      </c>
      <c r="AE1181" t="s">
        <v>196</v>
      </c>
    </row>
    <row r="1182" spans="1:31">
      <c r="A1182">
        <v>1181</v>
      </c>
      <c r="B1182" t="s">
        <v>5902</v>
      </c>
      <c r="C1182" t="s">
        <v>5903</v>
      </c>
      <c r="D1182" t="s">
        <v>5904</v>
      </c>
      <c r="E1182" t="s">
        <v>5905</v>
      </c>
      <c r="F1182" t="s">
        <v>5906</v>
      </c>
      <c r="G1182">
        <v>37</v>
      </c>
      <c r="H1182" t="s">
        <v>28036</v>
      </c>
      <c r="I1182">
        <v>2020</v>
      </c>
      <c r="J1182">
        <v>2024</v>
      </c>
      <c r="K1182">
        <v>11</v>
      </c>
      <c r="L1182">
        <v>93.06</v>
      </c>
      <c r="M1182" t="s">
        <v>74</v>
      </c>
      <c r="N1182">
        <v>37</v>
      </c>
      <c r="O1182">
        <v>81.709999999999994</v>
      </c>
      <c r="P1182" t="s">
        <v>125</v>
      </c>
      <c r="Q1182">
        <v>2</v>
      </c>
      <c r="R1182">
        <v>81.349999999999994</v>
      </c>
      <c r="S1182" t="s">
        <v>214</v>
      </c>
      <c r="T1182">
        <v>1</v>
      </c>
      <c r="U1182">
        <v>85.52</v>
      </c>
      <c r="V1182" t="s">
        <v>196</v>
      </c>
      <c r="W1182">
        <v>37</v>
      </c>
      <c r="X1182">
        <v>81.77</v>
      </c>
      <c r="Y1182" t="s">
        <v>125</v>
      </c>
      <c r="Z1182">
        <v>2</v>
      </c>
      <c r="AA1182">
        <v>81.349999999999994</v>
      </c>
      <c r="AB1182" t="s">
        <v>214</v>
      </c>
      <c r="AC1182">
        <v>1</v>
      </c>
      <c r="AD1182">
        <v>85.52</v>
      </c>
      <c r="AE1182" t="s">
        <v>196</v>
      </c>
    </row>
    <row r="1183" spans="1:31">
      <c r="A1183">
        <v>1182</v>
      </c>
      <c r="B1183" t="s">
        <v>5907</v>
      </c>
      <c r="C1183" t="s">
        <v>5908</v>
      </c>
      <c r="D1183" t="s">
        <v>5909</v>
      </c>
      <c r="E1183" t="s">
        <v>5910</v>
      </c>
      <c r="F1183" t="s">
        <v>5911</v>
      </c>
      <c r="G1183">
        <v>37</v>
      </c>
      <c r="H1183" t="s">
        <v>28037</v>
      </c>
      <c r="I1183">
        <v>2019</v>
      </c>
      <c r="J1183">
        <v>2024</v>
      </c>
      <c r="K1183">
        <v>18</v>
      </c>
      <c r="L1183">
        <v>97.25</v>
      </c>
      <c r="M1183" t="s">
        <v>22</v>
      </c>
      <c r="N1183">
        <v>37</v>
      </c>
      <c r="O1183">
        <v>81.709999999999994</v>
      </c>
      <c r="P1183" t="s">
        <v>125</v>
      </c>
      <c r="Q1183">
        <v>2</v>
      </c>
      <c r="R1183">
        <v>81.349999999999994</v>
      </c>
      <c r="S1183" t="s">
        <v>214</v>
      </c>
      <c r="T1183">
        <v>1</v>
      </c>
      <c r="U1183">
        <v>85.52</v>
      </c>
      <c r="V1183" t="s">
        <v>196</v>
      </c>
      <c r="W1183">
        <v>37</v>
      </c>
      <c r="X1183">
        <v>81.77</v>
      </c>
      <c r="Y1183" t="s">
        <v>125</v>
      </c>
      <c r="Z1183">
        <v>2</v>
      </c>
      <c r="AA1183">
        <v>81.349999999999994</v>
      </c>
      <c r="AB1183" t="s">
        <v>214</v>
      </c>
      <c r="AC1183">
        <v>1</v>
      </c>
      <c r="AD1183">
        <v>85.52</v>
      </c>
      <c r="AE1183" t="s">
        <v>196</v>
      </c>
    </row>
    <row r="1184" spans="1:31">
      <c r="A1184">
        <v>1183</v>
      </c>
      <c r="B1184" t="s">
        <v>5912</v>
      </c>
      <c r="C1184" t="s">
        <v>5913</v>
      </c>
      <c r="D1184" t="s">
        <v>5914</v>
      </c>
      <c r="E1184" t="s">
        <v>5915</v>
      </c>
      <c r="F1184" t="s">
        <v>989</v>
      </c>
      <c r="G1184">
        <v>37</v>
      </c>
      <c r="H1184" t="s">
        <v>28038</v>
      </c>
      <c r="I1184">
        <v>2020</v>
      </c>
      <c r="J1184">
        <v>2022</v>
      </c>
      <c r="K1184">
        <v>5</v>
      </c>
      <c r="L1184">
        <v>77</v>
      </c>
      <c r="M1184" t="s">
        <v>80</v>
      </c>
      <c r="N1184">
        <v>37</v>
      </c>
      <c r="O1184">
        <v>81.709999999999994</v>
      </c>
      <c r="P1184" t="s">
        <v>125</v>
      </c>
      <c r="Q1184">
        <v>3</v>
      </c>
      <c r="R1184">
        <v>89.22</v>
      </c>
      <c r="S1184" t="s">
        <v>62</v>
      </c>
      <c r="T1184">
        <v>1</v>
      </c>
      <c r="U1184">
        <v>85.52</v>
      </c>
      <c r="V1184" t="s">
        <v>196</v>
      </c>
      <c r="W1184">
        <v>37</v>
      </c>
      <c r="X1184">
        <v>81.77</v>
      </c>
      <c r="Y1184" t="s">
        <v>125</v>
      </c>
      <c r="Z1184">
        <v>3</v>
      </c>
      <c r="AA1184">
        <v>89.24</v>
      </c>
      <c r="AB1184" t="s">
        <v>62</v>
      </c>
      <c r="AC1184">
        <v>1</v>
      </c>
      <c r="AD1184">
        <v>85.52</v>
      </c>
      <c r="AE1184" t="s">
        <v>196</v>
      </c>
    </row>
    <row r="1185" spans="1:31">
      <c r="A1185">
        <v>1184</v>
      </c>
      <c r="B1185" t="s">
        <v>5916</v>
      </c>
      <c r="C1185" t="s">
        <v>5917</v>
      </c>
      <c r="D1185" t="s">
        <v>5918</v>
      </c>
      <c r="E1185" t="s">
        <v>5919</v>
      </c>
      <c r="F1185" t="s">
        <v>5920</v>
      </c>
      <c r="G1185">
        <v>37</v>
      </c>
      <c r="H1185" t="s">
        <v>961</v>
      </c>
      <c r="I1185">
        <v>2019</v>
      </c>
      <c r="J1185">
        <v>2020</v>
      </c>
      <c r="K1185">
        <v>2</v>
      </c>
      <c r="L1185">
        <v>50.7</v>
      </c>
      <c r="M1185" t="s">
        <v>300</v>
      </c>
      <c r="N1185">
        <v>37</v>
      </c>
      <c r="O1185">
        <v>81.709999999999994</v>
      </c>
      <c r="P1185" t="s">
        <v>125</v>
      </c>
      <c r="Q1185">
        <v>2</v>
      </c>
      <c r="R1185">
        <v>81.349999999999994</v>
      </c>
      <c r="S1185" t="s">
        <v>214</v>
      </c>
      <c r="T1185">
        <v>1</v>
      </c>
      <c r="U1185">
        <v>85.52</v>
      </c>
      <c r="V1185" t="s">
        <v>196</v>
      </c>
      <c r="W1185">
        <v>37</v>
      </c>
      <c r="X1185">
        <v>81.77</v>
      </c>
      <c r="Y1185" t="s">
        <v>125</v>
      </c>
      <c r="Z1185">
        <v>2</v>
      </c>
      <c r="AA1185">
        <v>81.349999999999994</v>
      </c>
      <c r="AB1185" t="s">
        <v>214</v>
      </c>
      <c r="AC1185">
        <v>1</v>
      </c>
      <c r="AD1185">
        <v>85.52</v>
      </c>
      <c r="AE1185" t="s">
        <v>196</v>
      </c>
    </row>
    <row r="1186" spans="1:31">
      <c r="A1186">
        <v>1185</v>
      </c>
      <c r="B1186" t="s">
        <v>5921</v>
      </c>
      <c r="C1186" t="s">
        <v>5922</v>
      </c>
      <c r="D1186" t="s">
        <v>5923</v>
      </c>
      <c r="E1186" t="s">
        <v>5924</v>
      </c>
      <c r="F1186" t="s">
        <v>5925</v>
      </c>
      <c r="G1186">
        <v>37</v>
      </c>
      <c r="H1186" t="s">
        <v>28039</v>
      </c>
      <c r="I1186">
        <v>2020</v>
      </c>
      <c r="J1186">
        <v>2023</v>
      </c>
      <c r="K1186">
        <v>23</v>
      </c>
      <c r="L1186">
        <v>98.51</v>
      </c>
      <c r="M1186" t="s">
        <v>16</v>
      </c>
      <c r="N1186">
        <v>37</v>
      </c>
      <c r="O1186">
        <v>81.709999999999994</v>
      </c>
      <c r="P1186" t="s">
        <v>125</v>
      </c>
      <c r="Q1186">
        <v>2</v>
      </c>
      <c r="R1186">
        <v>81.349999999999994</v>
      </c>
      <c r="S1186" t="s">
        <v>214</v>
      </c>
      <c r="T1186">
        <v>1</v>
      </c>
      <c r="U1186">
        <v>85.52</v>
      </c>
      <c r="V1186" t="s">
        <v>196</v>
      </c>
      <c r="W1186">
        <v>37</v>
      </c>
      <c r="X1186">
        <v>81.77</v>
      </c>
      <c r="Y1186" t="s">
        <v>125</v>
      </c>
      <c r="Z1186">
        <v>2</v>
      </c>
      <c r="AA1186">
        <v>81.349999999999994</v>
      </c>
      <c r="AB1186" t="s">
        <v>214</v>
      </c>
      <c r="AC1186">
        <v>1</v>
      </c>
      <c r="AD1186">
        <v>85.52</v>
      </c>
      <c r="AE1186" t="s">
        <v>196</v>
      </c>
    </row>
    <row r="1187" spans="1:31">
      <c r="A1187">
        <v>1186</v>
      </c>
      <c r="B1187" t="s">
        <v>5926</v>
      </c>
      <c r="C1187" t="s">
        <v>5927</v>
      </c>
      <c r="D1187" t="s">
        <v>5928</v>
      </c>
      <c r="E1187" t="s">
        <v>5929</v>
      </c>
      <c r="F1187" t="s">
        <v>476</v>
      </c>
      <c r="G1187">
        <v>37</v>
      </c>
      <c r="H1187" t="s">
        <v>28040</v>
      </c>
      <c r="I1187">
        <v>2020</v>
      </c>
      <c r="J1187">
        <v>2021</v>
      </c>
      <c r="K1187">
        <v>3</v>
      </c>
      <c r="L1187">
        <v>62.47</v>
      </c>
      <c r="M1187" t="s">
        <v>63</v>
      </c>
      <c r="N1187">
        <v>37</v>
      </c>
      <c r="O1187">
        <v>81.709999999999994</v>
      </c>
      <c r="P1187" t="s">
        <v>125</v>
      </c>
      <c r="Q1187">
        <v>3</v>
      </c>
      <c r="R1187">
        <v>89.22</v>
      </c>
      <c r="S1187" t="s">
        <v>62</v>
      </c>
      <c r="T1187">
        <v>2</v>
      </c>
      <c r="U1187">
        <v>91.98</v>
      </c>
      <c r="V1187" t="s">
        <v>98</v>
      </c>
      <c r="W1187">
        <v>37</v>
      </c>
      <c r="X1187">
        <v>81.77</v>
      </c>
      <c r="Y1187" t="s">
        <v>125</v>
      </c>
      <c r="Z1187">
        <v>3</v>
      </c>
      <c r="AA1187">
        <v>89.24</v>
      </c>
      <c r="AB1187" t="s">
        <v>62</v>
      </c>
      <c r="AC1187">
        <v>2</v>
      </c>
      <c r="AD1187">
        <v>91.99</v>
      </c>
      <c r="AE1187" t="s">
        <v>98</v>
      </c>
    </row>
    <row r="1188" spans="1:31">
      <c r="A1188">
        <v>1187</v>
      </c>
      <c r="B1188" t="s">
        <v>5930</v>
      </c>
      <c r="C1188" t="s">
        <v>5931</v>
      </c>
      <c r="D1188" t="s">
        <v>5932</v>
      </c>
      <c r="E1188" t="s">
        <v>5933</v>
      </c>
      <c r="F1188" t="s">
        <v>5934</v>
      </c>
      <c r="G1188">
        <v>37</v>
      </c>
      <c r="H1188" t="s">
        <v>27375</v>
      </c>
      <c r="I1188">
        <v>2019</v>
      </c>
      <c r="J1188">
        <v>2023</v>
      </c>
      <c r="K1188">
        <v>4</v>
      </c>
      <c r="L1188">
        <v>71.010000000000005</v>
      </c>
      <c r="M1188" t="s">
        <v>180</v>
      </c>
      <c r="N1188">
        <v>37</v>
      </c>
      <c r="O1188">
        <v>81.709999999999994</v>
      </c>
      <c r="P1188" t="s">
        <v>125</v>
      </c>
      <c r="Q1188">
        <v>3</v>
      </c>
      <c r="R1188">
        <v>89.22</v>
      </c>
      <c r="S1188" t="s">
        <v>62</v>
      </c>
      <c r="T1188">
        <v>2</v>
      </c>
      <c r="U1188">
        <v>91.98</v>
      </c>
      <c r="V1188" t="s">
        <v>98</v>
      </c>
      <c r="W1188">
        <v>37</v>
      </c>
      <c r="X1188">
        <v>81.77</v>
      </c>
      <c r="Y1188" t="s">
        <v>125</v>
      </c>
      <c r="Z1188">
        <v>3</v>
      </c>
      <c r="AA1188">
        <v>89.24</v>
      </c>
      <c r="AB1188" t="s">
        <v>62</v>
      </c>
      <c r="AC1188">
        <v>2</v>
      </c>
      <c r="AD1188">
        <v>91.99</v>
      </c>
      <c r="AE1188" t="s">
        <v>98</v>
      </c>
    </row>
    <row r="1189" spans="1:31">
      <c r="A1189">
        <v>1188</v>
      </c>
      <c r="B1189" t="s">
        <v>5935</v>
      </c>
      <c r="C1189" t="s">
        <v>5936</v>
      </c>
      <c r="D1189" t="s">
        <v>5937</v>
      </c>
      <c r="E1189" t="s">
        <v>5938</v>
      </c>
      <c r="F1189" t="s">
        <v>5939</v>
      </c>
      <c r="G1189">
        <v>37</v>
      </c>
      <c r="H1189" t="s">
        <v>961</v>
      </c>
      <c r="I1189">
        <v>2022</v>
      </c>
      <c r="J1189">
        <v>2024</v>
      </c>
      <c r="K1189">
        <v>3</v>
      </c>
      <c r="L1189">
        <v>62.47</v>
      </c>
      <c r="M1189" t="s">
        <v>63</v>
      </c>
      <c r="N1189">
        <v>37</v>
      </c>
      <c r="O1189">
        <v>81.709999999999994</v>
      </c>
      <c r="P1189" t="s">
        <v>125</v>
      </c>
      <c r="Q1189">
        <v>1</v>
      </c>
      <c r="R1189">
        <v>62.97</v>
      </c>
      <c r="S1189" t="s">
        <v>197</v>
      </c>
      <c r="T1189">
        <v>1</v>
      </c>
      <c r="U1189">
        <v>85.52</v>
      </c>
      <c r="V1189" t="s">
        <v>196</v>
      </c>
      <c r="W1189">
        <v>37</v>
      </c>
      <c r="X1189">
        <v>81.77</v>
      </c>
      <c r="Y1189" t="s">
        <v>125</v>
      </c>
      <c r="Z1189">
        <v>1</v>
      </c>
      <c r="AA1189">
        <v>62.97</v>
      </c>
      <c r="AB1189" t="s">
        <v>197</v>
      </c>
      <c r="AC1189">
        <v>1</v>
      </c>
      <c r="AD1189">
        <v>85.52</v>
      </c>
      <c r="AE1189" t="s">
        <v>196</v>
      </c>
    </row>
    <row r="1190" spans="1:31">
      <c r="A1190">
        <v>1189</v>
      </c>
      <c r="B1190" t="s">
        <v>5940</v>
      </c>
      <c r="C1190" t="s">
        <v>5941</v>
      </c>
      <c r="D1190" t="s">
        <v>5942</v>
      </c>
      <c r="E1190" t="s">
        <v>5943</v>
      </c>
      <c r="F1190" t="s">
        <v>5944</v>
      </c>
      <c r="G1190">
        <v>37</v>
      </c>
      <c r="H1190" t="s">
        <v>28041</v>
      </c>
      <c r="I1190">
        <v>2021</v>
      </c>
      <c r="J1190">
        <v>2022</v>
      </c>
      <c r="K1190">
        <v>2</v>
      </c>
      <c r="L1190">
        <v>50.7</v>
      </c>
      <c r="M1190" t="s">
        <v>300</v>
      </c>
      <c r="N1190">
        <v>37</v>
      </c>
      <c r="O1190">
        <v>81.709999999999994</v>
      </c>
      <c r="P1190" t="s">
        <v>125</v>
      </c>
      <c r="Q1190">
        <v>2</v>
      </c>
      <c r="R1190">
        <v>81.349999999999994</v>
      </c>
      <c r="S1190" t="s">
        <v>214</v>
      </c>
      <c r="T1190">
        <v>2</v>
      </c>
      <c r="U1190">
        <v>91.98</v>
      </c>
      <c r="V1190" t="s">
        <v>98</v>
      </c>
      <c r="W1190">
        <v>37</v>
      </c>
      <c r="X1190">
        <v>81.77</v>
      </c>
      <c r="Y1190" t="s">
        <v>125</v>
      </c>
      <c r="Z1190">
        <v>2</v>
      </c>
      <c r="AA1190">
        <v>81.349999999999994</v>
      </c>
      <c r="AB1190" t="s">
        <v>214</v>
      </c>
      <c r="AC1190">
        <v>2</v>
      </c>
      <c r="AD1190">
        <v>91.99</v>
      </c>
      <c r="AE1190" t="s">
        <v>98</v>
      </c>
    </row>
    <row r="1191" spans="1:31">
      <c r="A1191">
        <v>1190</v>
      </c>
      <c r="B1191" t="s">
        <v>5945</v>
      </c>
      <c r="C1191" t="s">
        <v>5946</v>
      </c>
      <c r="D1191" t="s">
        <v>5947</v>
      </c>
      <c r="E1191" t="s">
        <v>2547</v>
      </c>
      <c r="F1191" t="s">
        <v>2548</v>
      </c>
      <c r="G1191">
        <v>37</v>
      </c>
      <c r="H1191" t="s">
        <v>28042</v>
      </c>
      <c r="I1191">
        <v>2019</v>
      </c>
      <c r="J1191">
        <v>2023</v>
      </c>
      <c r="K1191">
        <v>3</v>
      </c>
      <c r="L1191">
        <v>62.47</v>
      </c>
      <c r="M1191" t="s">
        <v>63</v>
      </c>
      <c r="N1191">
        <v>37</v>
      </c>
      <c r="O1191">
        <v>81.709999999999994</v>
      </c>
      <c r="P1191" t="s">
        <v>125</v>
      </c>
      <c r="Q1191">
        <v>2</v>
      </c>
      <c r="R1191">
        <v>81.349999999999994</v>
      </c>
      <c r="S1191" t="s">
        <v>214</v>
      </c>
      <c r="T1191">
        <v>1</v>
      </c>
      <c r="U1191">
        <v>85.52</v>
      </c>
      <c r="V1191" t="s">
        <v>196</v>
      </c>
      <c r="W1191">
        <v>37</v>
      </c>
      <c r="X1191">
        <v>81.77</v>
      </c>
      <c r="Y1191" t="s">
        <v>125</v>
      </c>
      <c r="Z1191">
        <v>2</v>
      </c>
      <c r="AA1191">
        <v>81.349999999999994</v>
      </c>
      <c r="AB1191" t="s">
        <v>214</v>
      </c>
      <c r="AC1191">
        <v>1</v>
      </c>
      <c r="AD1191">
        <v>85.52</v>
      </c>
      <c r="AE1191" t="s">
        <v>196</v>
      </c>
    </row>
    <row r="1192" spans="1:31">
      <c r="A1192">
        <v>1191</v>
      </c>
      <c r="B1192" t="s">
        <v>5948</v>
      </c>
      <c r="C1192" t="s">
        <v>5949</v>
      </c>
      <c r="D1192" t="s">
        <v>5950</v>
      </c>
      <c r="E1192" t="s">
        <v>5951</v>
      </c>
      <c r="F1192" t="s">
        <v>2608</v>
      </c>
      <c r="G1192">
        <v>37</v>
      </c>
      <c r="H1192" t="s">
        <v>961</v>
      </c>
      <c r="I1192">
        <v>2021</v>
      </c>
      <c r="J1192">
        <v>2024</v>
      </c>
      <c r="K1192">
        <v>12</v>
      </c>
      <c r="L1192">
        <v>94.11</v>
      </c>
      <c r="M1192" t="s">
        <v>50</v>
      </c>
      <c r="N1192">
        <v>37</v>
      </c>
      <c r="O1192">
        <v>81.709999999999994</v>
      </c>
      <c r="P1192" t="s">
        <v>125</v>
      </c>
      <c r="Q1192">
        <v>4</v>
      </c>
      <c r="R1192">
        <v>93.83</v>
      </c>
      <c r="S1192" t="s">
        <v>50</v>
      </c>
      <c r="T1192">
        <v>1</v>
      </c>
      <c r="U1192">
        <v>85.52</v>
      </c>
      <c r="V1192" t="s">
        <v>196</v>
      </c>
      <c r="W1192">
        <v>37</v>
      </c>
      <c r="X1192">
        <v>81.77</v>
      </c>
      <c r="Y1192" t="s">
        <v>125</v>
      </c>
      <c r="Z1192">
        <v>4</v>
      </c>
      <c r="AA1192">
        <v>93.83</v>
      </c>
      <c r="AB1192" t="s">
        <v>50</v>
      </c>
      <c r="AC1192">
        <v>1</v>
      </c>
      <c r="AD1192">
        <v>85.52</v>
      </c>
      <c r="AE1192" t="s">
        <v>196</v>
      </c>
    </row>
    <row r="1193" spans="1:31">
      <c r="A1193">
        <v>1192</v>
      </c>
      <c r="B1193" t="s">
        <v>5952</v>
      </c>
      <c r="C1193" t="s">
        <v>5953</v>
      </c>
      <c r="D1193" t="s">
        <v>5954</v>
      </c>
      <c r="E1193" t="s">
        <v>5955</v>
      </c>
      <c r="F1193" t="s">
        <v>5956</v>
      </c>
      <c r="G1193">
        <v>37</v>
      </c>
      <c r="H1193" t="s">
        <v>961</v>
      </c>
      <c r="I1193">
        <v>2022</v>
      </c>
      <c r="J1193">
        <v>2024</v>
      </c>
      <c r="K1193">
        <v>6</v>
      </c>
      <c r="L1193">
        <v>81.52</v>
      </c>
      <c r="M1193" t="s">
        <v>125</v>
      </c>
      <c r="N1193">
        <v>37</v>
      </c>
      <c r="O1193">
        <v>81.709999999999994</v>
      </c>
      <c r="P1193" t="s">
        <v>125</v>
      </c>
      <c r="Q1193">
        <v>2</v>
      </c>
      <c r="R1193">
        <v>81.349999999999994</v>
      </c>
      <c r="S1193" t="s">
        <v>214</v>
      </c>
      <c r="T1193">
        <v>2</v>
      </c>
      <c r="U1193">
        <v>91.98</v>
      </c>
      <c r="V1193" t="s">
        <v>98</v>
      </c>
      <c r="W1193">
        <v>37</v>
      </c>
      <c r="X1193">
        <v>81.77</v>
      </c>
      <c r="Y1193" t="s">
        <v>125</v>
      </c>
      <c r="Z1193">
        <v>2</v>
      </c>
      <c r="AA1193">
        <v>81.349999999999994</v>
      </c>
      <c r="AB1193" t="s">
        <v>214</v>
      </c>
      <c r="AC1193">
        <v>2</v>
      </c>
      <c r="AD1193">
        <v>91.99</v>
      </c>
      <c r="AE1193" t="s">
        <v>98</v>
      </c>
    </row>
    <row r="1194" spans="1:31">
      <c r="A1194">
        <v>1193</v>
      </c>
      <c r="B1194" t="s">
        <v>5957</v>
      </c>
      <c r="C1194" t="s">
        <v>5958</v>
      </c>
      <c r="D1194" t="s">
        <v>5959</v>
      </c>
      <c r="E1194" t="s">
        <v>5960</v>
      </c>
      <c r="F1194" t="s">
        <v>2510</v>
      </c>
      <c r="G1194">
        <v>37</v>
      </c>
      <c r="H1194" t="s">
        <v>27488</v>
      </c>
      <c r="I1194">
        <v>2022</v>
      </c>
      <c r="J1194">
        <v>2024</v>
      </c>
      <c r="K1194">
        <v>5</v>
      </c>
      <c r="L1194">
        <v>77</v>
      </c>
      <c r="M1194" t="s">
        <v>80</v>
      </c>
      <c r="N1194">
        <v>37</v>
      </c>
      <c r="O1194">
        <v>81.709999999999994</v>
      </c>
      <c r="P1194" t="s">
        <v>125</v>
      </c>
      <c r="Q1194">
        <v>1</v>
      </c>
      <c r="R1194">
        <v>62.97</v>
      </c>
      <c r="S1194" t="s">
        <v>197</v>
      </c>
      <c r="T1194">
        <v>1</v>
      </c>
      <c r="U1194">
        <v>85.52</v>
      </c>
      <c r="V1194" t="s">
        <v>196</v>
      </c>
      <c r="W1194">
        <v>37</v>
      </c>
      <c r="X1194">
        <v>81.77</v>
      </c>
      <c r="Y1194" t="s">
        <v>125</v>
      </c>
      <c r="Z1194">
        <v>1</v>
      </c>
      <c r="AA1194">
        <v>62.97</v>
      </c>
      <c r="AB1194" t="s">
        <v>197</v>
      </c>
      <c r="AC1194">
        <v>1</v>
      </c>
      <c r="AD1194">
        <v>85.52</v>
      </c>
      <c r="AE1194" t="s">
        <v>196</v>
      </c>
    </row>
    <row r="1195" spans="1:31">
      <c r="A1195">
        <v>1194</v>
      </c>
      <c r="B1195" t="s">
        <v>5961</v>
      </c>
      <c r="C1195" t="s">
        <v>5962</v>
      </c>
      <c r="D1195" t="s">
        <v>5963</v>
      </c>
      <c r="E1195" t="s">
        <v>5233</v>
      </c>
      <c r="F1195" t="s">
        <v>2500</v>
      </c>
      <c r="G1195">
        <v>37</v>
      </c>
      <c r="H1195" t="s">
        <v>28043</v>
      </c>
      <c r="I1195">
        <v>2023</v>
      </c>
      <c r="J1195">
        <v>2024</v>
      </c>
      <c r="K1195">
        <v>6</v>
      </c>
      <c r="L1195">
        <v>81.52</v>
      </c>
      <c r="M1195" t="s">
        <v>125</v>
      </c>
      <c r="N1195">
        <v>37</v>
      </c>
      <c r="O1195">
        <v>81.709999999999994</v>
      </c>
      <c r="P1195" t="s">
        <v>125</v>
      </c>
      <c r="Q1195">
        <v>2</v>
      </c>
      <c r="R1195">
        <v>81.349999999999994</v>
      </c>
      <c r="S1195" t="s">
        <v>214</v>
      </c>
      <c r="T1195">
        <v>2</v>
      </c>
      <c r="U1195">
        <v>91.98</v>
      </c>
      <c r="V1195" t="s">
        <v>98</v>
      </c>
      <c r="W1195">
        <v>37</v>
      </c>
      <c r="X1195">
        <v>81.77</v>
      </c>
      <c r="Y1195" t="s">
        <v>125</v>
      </c>
      <c r="Z1195">
        <v>2</v>
      </c>
      <c r="AA1195">
        <v>81.349999999999994</v>
      </c>
      <c r="AB1195" t="s">
        <v>214</v>
      </c>
      <c r="AC1195">
        <v>2</v>
      </c>
      <c r="AD1195">
        <v>91.99</v>
      </c>
      <c r="AE1195" t="s">
        <v>98</v>
      </c>
    </row>
    <row r="1196" spans="1:31">
      <c r="A1196">
        <v>1195</v>
      </c>
      <c r="B1196" t="s">
        <v>5964</v>
      </c>
      <c r="C1196" t="s">
        <v>5965</v>
      </c>
      <c r="D1196" t="s">
        <v>5966</v>
      </c>
      <c r="E1196" t="s">
        <v>5967</v>
      </c>
      <c r="F1196" t="s">
        <v>5968</v>
      </c>
      <c r="G1196">
        <v>37</v>
      </c>
      <c r="H1196" t="s">
        <v>28044</v>
      </c>
      <c r="I1196">
        <v>2023</v>
      </c>
      <c r="J1196">
        <v>2024</v>
      </c>
      <c r="K1196">
        <v>5</v>
      </c>
      <c r="L1196">
        <v>77</v>
      </c>
      <c r="M1196" t="s">
        <v>80</v>
      </c>
      <c r="N1196">
        <v>37</v>
      </c>
      <c r="O1196">
        <v>81.709999999999994</v>
      </c>
      <c r="P1196" t="s">
        <v>125</v>
      </c>
      <c r="Q1196">
        <v>1</v>
      </c>
      <c r="R1196">
        <v>62.97</v>
      </c>
      <c r="S1196" t="s">
        <v>197</v>
      </c>
      <c r="T1196">
        <v>1</v>
      </c>
      <c r="U1196">
        <v>85.52</v>
      </c>
      <c r="V1196" t="s">
        <v>196</v>
      </c>
      <c r="W1196">
        <v>37</v>
      </c>
      <c r="X1196">
        <v>81.77</v>
      </c>
      <c r="Y1196" t="s">
        <v>125</v>
      </c>
      <c r="Z1196">
        <v>1</v>
      </c>
      <c r="AA1196">
        <v>62.97</v>
      </c>
      <c r="AB1196" t="s">
        <v>197</v>
      </c>
      <c r="AC1196">
        <v>1</v>
      </c>
      <c r="AD1196">
        <v>85.52</v>
      </c>
      <c r="AE1196" t="s">
        <v>196</v>
      </c>
    </row>
    <row r="1197" spans="1:31">
      <c r="A1197">
        <v>1196</v>
      </c>
      <c r="B1197" t="s">
        <v>5969</v>
      </c>
      <c r="C1197" t="s">
        <v>5970</v>
      </c>
      <c r="D1197" t="s">
        <v>5971</v>
      </c>
      <c r="E1197" t="s">
        <v>5972</v>
      </c>
      <c r="F1197" t="s">
        <v>5973</v>
      </c>
      <c r="G1197">
        <v>37</v>
      </c>
      <c r="H1197" t="s">
        <v>1215</v>
      </c>
      <c r="I1197">
        <v>2022</v>
      </c>
      <c r="J1197">
        <v>2023</v>
      </c>
      <c r="K1197">
        <v>2</v>
      </c>
      <c r="L1197">
        <v>50.7</v>
      </c>
      <c r="M1197" t="s">
        <v>300</v>
      </c>
      <c r="N1197">
        <v>37</v>
      </c>
      <c r="O1197">
        <v>81.709999999999994</v>
      </c>
      <c r="P1197" t="s">
        <v>125</v>
      </c>
      <c r="Q1197">
        <v>2</v>
      </c>
      <c r="R1197">
        <v>81.349999999999994</v>
      </c>
      <c r="S1197" t="s">
        <v>214</v>
      </c>
      <c r="T1197">
        <v>1</v>
      </c>
      <c r="U1197">
        <v>85.52</v>
      </c>
      <c r="V1197" t="s">
        <v>196</v>
      </c>
      <c r="W1197">
        <v>37</v>
      </c>
      <c r="X1197">
        <v>81.77</v>
      </c>
      <c r="Y1197" t="s">
        <v>125</v>
      </c>
      <c r="Z1197">
        <v>2</v>
      </c>
      <c r="AA1197">
        <v>81.349999999999994</v>
      </c>
      <c r="AB1197" t="s">
        <v>214</v>
      </c>
      <c r="AC1197">
        <v>1</v>
      </c>
      <c r="AD1197">
        <v>85.52</v>
      </c>
      <c r="AE1197" t="s">
        <v>196</v>
      </c>
    </row>
    <row r="1198" spans="1:31">
      <c r="A1198">
        <v>1197</v>
      </c>
      <c r="B1198" t="s">
        <v>5974</v>
      </c>
      <c r="C1198" t="s">
        <v>5975</v>
      </c>
      <c r="D1198" t="s">
        <v>5976</v>
      </c>
      <c r="E1198" t="s">
        <v>5977</v>
      </c>
      <c r="F1198" t="s">
        <v>3628</v>
      </c>
      <c r="G1198">
        <v>37</v>
      </c>
      <c r="H1198" t="s">
        <v>28045</v>
      </c>
      <c r="I1198">
        <v>2020</v>
      </c>
      <c r="J1198">
        <v>2022</v>
      </c>
      <c r="K1198">
        <v>7</v>
      </c>
      <c r="L1198">
        <v>85.02</v>
      </c>
      <c r="M1198" t="s">
        <v>235</v>
      </c>
      <c r="N1198">
        <v>37</v>
      </c>
      <c r="O1198">
        <v>81.709999999999994</v>
      </c>
      <c r="P1198" t="s">
        <v>125</v>
      </c>
      <c r="Q1198">
        <v>4</v>
      </c>
      <c r="R1198">
        <v>93.83</v>
      </c>
      <c r="S1198" t="s">
        <v>50</v>
      </c>
      <c r="T1198">
        <v>2</v>
      </c>
      <c r="U1198">
        <v>91.98</v>
      </c>
      <c r="V1198" t="s">
        <v>98</v>
      </c>
      <c r="W1198">
        <v>36</v>
      </c>
      <c r="X1198">
        <v>81.38</v>
      </c>
      <c r="Y1198" t="s">
        <v>214</v>
      </c>
      <c r="Z1198">
        <v>4</v>
      </c>
      <c r="AA1198">
        <v>93.83</v>
      </c>
      <c r="AB1198" t="s">
        <v>50</v>
      </c>
      <c r="AC1198">
        <v>2</v>
      </c>
      <c r="AD1198">
        <v>91.99</v>
      </c>
      <c r="AE1198" t="s">
        <v>98</v>
      </c>
    </row>
    <row r="1199" spans="1:31">
      <c r="A1199">
        <v>1198</v>
      </c>
      <c r="B1199" t="s">
        <v>5978</v>
      </c>
      <c r="C1199" t="s">
        <v>5979</v>
      </c>
      <c r="D1199" t="s">
        <v>5980</v>
      </c>
      <c r="E1199" t="s">
        <v>1442</v>
      </c>
      <c r="G1199">
        <v>37</v>
      </c>
      <c r="H1199" t="s">
        <v>28046</v>
      </c>
      <c r="I1199">
        <v>2020</v>
      </c>
      <c r="J1199">
        <v>2024</v>
      </c>
      <c r="K1199">
        <v>5</v>
      </c>
      <c r="L1199">
        <v>77</v>
      </c>
      <c r="M1199" t="s">
        <v>80</v>
      </c>
      <c r="N1199">
        <v>37</v>
      </c>
      <c r="O1199">
        <v>81.709999999999994</v>
      </c>
      <c r="P1199" t="s">
        <v>125</v>
      </c>
      <c r="Q1199">
        <v>3</v>
      </c>
      <c r="R1199">
        <v>89.22</v>
      </c>
      <c r="S1199" t="s">
        <v>62</v>
      </c>
      <c r="T1199">
        <v>1</v>
      </c>
      <c r="U1199">
        <v>85.52</v>
      </c>
      <c r="V1199" t="s">
        <v>196</v>
      </c>
      <c r="W1199">
        <v>37</v>
      </c>
      <c r="X1199">
        <v>81.77</v>
      </c>
      <c r="Y1199" t="s">
        <v>125</v>
      </c>
      <c r="Z1199">
        <v>3</v>
      </c>
      <c r="AA1199">
        <v>89.24</v>
      </c>
      <c r="AB1199" t="s">
        <v>62</v>
      </c>
      <c r="AC1199">
        <v>1</v>
      </c>
      <c r="AD1199">
        <v>85.52</v>
      </c>
      <c r="AE1199" t="s">
        <v>196</v>
      </c>
    </row>
    <row r="1200" spans="1:31">
      <c r="A1200">
        <v>1199</v>
      </c>
      <c r="B1200" t="s">
        <v>5981</v>
      </c>
      <c r="C1200" t="s">
        <v>5982</v>
      </c>
      <c r="D1200" t="s">
        <v>5983</v>
      </c>
      <c r="E1200" t="s">
        <v>5984</v>
      </c>
      <c r="F1200" t="s">
        <v>5985</v>
      </c>
      <c r="G1200">
        <v>36</v>
      </c>
      <c r="H1200" t="s">
        <v>28047</v>
      </c>
      <c r="I1200">
        <v>2019</v>
      </c>
      <c r="J1200">
        <v>2022</v>
      </c>
      <c r="K1200">
        <v>8</v>
      </c>
      <c r="L1200">
        <v>87.79</v>
      </c>
      <c r="M1200" t="s">
        <v>51</v>
      </c>
      <c r="N1200">
        <v>36</v>
      </c>
      <c r="O1200">
        <v>81.34</v>
      </c>
      <c r="P1200" t="s">
        <v>214</v>
      </c>
      <c r="Q1200">
        <v>3</v>
      </c>
      <c r="R1200">
        <v>89.22</v>
      </c>
      <c r="S1200" t="s">
        <v>62</v>
      </c>
      <c r="T1200">
        <v>2</v>
      </c>
      <c r="U1200">
        <v>91.98</v>
      </c>
      <c r="V1200" t="s">
        <v>98</v>
      </c>
      <c r="W1200">
        <v>36</v>
      </c>
      <c r="X1200">
        <v>81.38</v>
      </c>
      <c r="Y1200" t="s">
        <v>214</v>
      </c>
      <c r="Z1200">
        <v>3</v>
      </c>
      <c r="AA1200">
        <v>89.24</v>
      </c>
      <c r="AB1200" t="s">
        <v>62</v>
      </c>
      <c r="AC1200">
        <v>2</v>
      </c>
      <c r="AD1200">
        <v>91.99</v>
      </c>
      <c r="AE1200" t="s">
        <v>98</v>
      </c>
    </row>
    <row r="1201" spans="1:31">
      <c r="A1201">
        <v>1200</v>
      </c>
      <c r="B1201" t="s">
        <v>5986</v>
      </c>
      <c r="C1201" t="s">
        <v>5987</v>
      </c>
      <c r="D1201" t="s">
        <v>5988</v>
      </c>
      <c r="E1201" t="s">
        <v>5989</v>
      </c>
      <c r="F1201" t="s">
        <v>2272</v>
      </c>
      <c r="G1201">
        <v>36</v>
      </c>
      <c r="H1201" t="s">
        <v>961</v>
      </c>
      <c r="I1201">
        <v>2019</v>
      </c>
      <c r="J1201">
        <v>2024</v>
      </c>
      <c r="K1201">
        <v>8</v>
      </c>
      <c r="L1201">
        <v>87.79</v>
      </c>
      <c r="M1201" t="s">
        <v>51</v>
      </c>
      <c r="N1201">
        <v>36</v>
      </c>
      <c r="O1201">
        <v>81.34</v>
      </c>
      <c r="P1201" t="s">
        <v>214</v>
      </c>
      <c r="Q1201">
        <v>4</v>
      </c>
      <c r="R1201">
        <v>93.83</v>
      </c>
      <c r="S1201" t="s">
        <v>50</v>
      </c>
      <c r="T1201">
        <v>0</v>
      </c>
      <c r="U1201">
        <v>66.59</v>
      </c>
      <c r="V1201" t="s">
        <v>382</v>
      </c>
      <c r="W1201">
        <v>36</v>
      </c>
      <c r="X1201">
        <v>81.38</v>
      </c>
      <c r="Y1201" t="s">
        <v>214</v>
      </c>
      <c r="Z1201">
        <v>4</v>
      </c>
      <c r="AA1201">
        <v>93.83</v>
      </c>
      <c r="AB1201" t="s">
        <v>50</v>
      </c>
      <c r="AC1201">
        <v>0</v>
      </c>
      <c r="AD1201">
        <v>66.64</v>
      </c>
      <c r="AE1201" t="s">
        <v>382</v>
      </c>
    </row>
    <row r="1202" spans="1:31">
      <c r="A1202">
        <v>1201</v>
      </c>
      <c r="B1202" t="s">
        <v>5990</v>
      </c>
      <c r="C1202" t="s">
        <v>5991</v>
      </c>
      <c r="D1202" t="s">
        <v>5992</v>
      </c>
      <c r="E1202" t="s">
        <v>4863</v>
      </c>
      <c r="F1202" t="s">
        <v>1179</v>
      </c>
      <c r="G1202">
        <v>36</v>
      </c>
      <c r="H1202" t="s">
        <v>28048</v>
      </c>
      <c r="I1202">
        <v>2019</v>
      </c>
      <c r="J1202">
        <v>2024</v>
      </c>
      <c r="K1202">
        <v>6</v>
      </c>
      <c r="L1202">
        <v>81.52</v>
      </c>
      <c r="M1202" t="s">
        <v>125</v>
      </c>
      <c r="N1202">
        <v>36</v>
      </c>
      <c r="O1202">
        <v>81.34</v>
      </c>
      <c r="P1202" t="s">
        <v>214</v>
      </c>
      <c r="Q1202">
        <v>2</v>
      </c>
      <c r="R1202">
        <v>81.349999999999994</v>
      </c>
      <c r="S1202" t="s">
        <v>214</v>
      </c>
      <c r="T1202">
        <v>1</v>
      </c>
      <c r="U1202">
        <v>85.52</v>
      </c>
      <c r="V1202" t="s">
        <v>196</v>
      </c>
      <c r="W1202">
        <v>36</v>
      </c>
      <c r="X1202">
        <v>81.38</v>
      </c>
      <c r="Y1202" t="s">
        <v>214</v>
      </c>
      <c r="Z1202">
        <v>2</v>
      </c>
      <c r="AA1202">
        <v>81.349999999999994</v>
      </c>
      <c r="AB1202" t="s">
        <v>214</v>
      </c>
      <c r="AC1202">
        <v>1</v>
      </c>
      <c r="AD1202">
        <v>85.52</v>
      </c>
      <c r="AE1202" t="s">
        <v>196</v>
      </c>
    </row>
    <row r="1203" spans="1:31">
      <c r="A1203">
        <v>1202</v>
      </c>
      <c r="B1203" t="s">
        <v>5993</v>
      </c>
      <c r="C1203" t="s">
        <v>5994</v>
      </c>
      <c r="D1203" t="s">
        <v>5995</v>
      </c>
      <c r="E1203" t="s">
        <v>5996</v>
      </c>
      <c r="F1203" t="s">
        <v>5997</v>
      </c>
      <c r="G1203">
        <v>36</v>
      </c>
      <c r="H1203" t="s">
        <v>28049</v>
      </c>
      <c r="I1203">
        <v>2019</v>
      </c>
      <c r="J1203">
        <v>2019</v>
      </c>
      <c r="K1203">
        <v>1</v>
      </c>
      <c r="L1203">
        <v>32.119999999999997</v>
      </c>
      <c r="M1203" t="s">
        <v>198</v>
      </c>
      <c r="N1203">
        <v>36</v>
      </c>
      <c r="O1203">
        <v>81.34</v>
      </c>
      <c r="P1203" t="s">
        <v>214</v>
      </c>
      <c r="Q1203">
        <v>1</v>
      </c>
      <c r="R1203">
        <v>62.97</v>
      </c>
      <c r="S1203" t="s">
        <v>197</v>
      </c>
      <c r="T1203">
        <v>1</v>
      </c>
      <c r="U1203">
        <v>85.52</v>
      </c>
      <c r="V1203" t="s">
        <v>196</v>
      </c>
      <c r="W1203">
        <v>36</v>
      </c>
      <c r="X1203">
        <v>81.38</v>
      </c>
      <c r="Y1203" t="s">
        <v>214</v>
      </c>
      <c r="Z1203">
        <v>1</v>
      </c>
      <c r="AA1203">
        <v>62.97</v>
      </c>
      <c r="AB1203" t="s">
        <v>197</v>
      </c>
      <c r="AC1203">
        <v>1</v>
      </c>
      <c r="AD1203">
        <v>85.52</v>
      </c>
      <c r="AE1203" t="s">
        <v>196</v>
      </c>
    </row>
    <row r="1204" spans="1:31">
      <c r="A1204">
        <v>1203</v>
      </c>
      <c r="B1204" t="s">
        <v>5998</v>
      </c>
      <c r="C1204" t="s">
        <v>5999</v>
      </c>
      <c r="D1204" t="s">
        <v>6000</v>
      </c>
      <c r="E1204" t="s">
        <v>663</v>
      </c>
      <c r="F1204" t="s">
        <v>3680</v>
      </c>
      <c r="G1204">
        <v>36</v>
      </c>
      <c r="H1204" t="s">
        <v>1353</v>
      </c>
      <c r="I1204">
        <v>2020</v>
      </c>
      <c r="J1204">
        <v>2021</v>
      </c>
      <c r="K1204">
        <v>2</v>
      </c>
      <c r="L1204">
        <v>50.7</v>
      </c>
      <c r="M1204" t="s">
        <v>300</v>
      </c>
      <c r="N1204">
        <v>36</v>
      </c>
      <c r="O1204">
        <v>81.34</v>
      </c>
      <c r="P1204" t="s">
        <v>214</v>
      </c>
      <c r="Q1204">
        <v>2</v>
      </c>
      <c r="R1204">
        <v>81.349999999999994</v>
      </c>
      <c r="S1204" t="s">
        <v>214</v>
      </c>
      <c r="T1204">
        <v>1</v>
      </c>
      <c r="U1204">
        <v>85.52</v>
      </c>
      <c r="V1204" t="s">
        <v>196</v>
      </c>
      <c r="W1204">
        <v>36</v>
      </c>
      <c r="X1204">
        <v>81.38</v>
      </c>
      <c r="Y1204" t="s">
        <v>214</v>
      </c>
      <c r="Z1204">
        <v>2</v>
      </c>
      <c r="AA1204">
        <v>81.349999999999994</v>
      </c>
      <c r="AB1204" t="s">
        <v>214</v>
      </c>
      <c r="AC1204">
        <v>1</v>
      </c>
      <c r="AD1204">
        <v>85.52</v>
      </c>
      <c r="AE1204" t="s">
        <v>196</v>
      </c>
    </row>
    <row r="1205" spans="1:31">
      <c r="A1205">
        <v>1204</v>
      </c>
      <c r="B1205" t="s">
        <v>6001</v>
      </c>
      <c r="C1205" t="s">
        <v>6002</v>
      </c>
      <c r="D1205" t="s">
        <v>6003</v>
      </c>
      <c r="E1205" t="s">
        <v>6004</v>
      </c>
      <c r="F1205" t="s">
        <v>6005</v>
      </c>
      <c r="G1205">
        <v>36</v>
      </c>
      <c r="H1205" t="s">
        <v>28050</v>
      </c>
      <c r="I1205">
        <v>2020</v>
      </c>
      <c r="J1205">
        <v>2023</v>
      </c>
      <c r="K1205">
        <v>3</v>
      </c>
      <c r="L1205">
        <v>62.47</v>
      </c>
      <c r="M1205" t="s">
        <v>63</v>
      </c>
      <c r="N1205">
        <v>36</v>
      </c>
      <c r="O1205">
        <v>81.34</v>
      </c>
      <c r="P1205" t="s">
        <v>214</v>
      </c>
      <c r="Q1205">
        <v>2</v>
      </c>
      <c r="R1205">
        <v>81.349999999999994</v>
      </c>
      <c r="S1205" t="s">
        <v>214</v>
      </c>
      <c r="T1205">
        <v>1</v>
      </c>
      <c r="U1205">
        <v>85.52</v>
      </c>
      <c r="V1205" t="s">
        <v>196</v>
      </c>
      <c r="W1205">
        <v>36</v>
      </c>
      <c r="X1205">
        <v>81.38</v>
      </c>
      <c r="Y1205" t="s">
        <v>214</v>
      </c>
      <c r="Z1205">
        <v>2</v>
      </c>
      <c r="AA1205">
        <v>81.349999999999994</v>
      </c>
      <c r="AB1205" t="s">
        <v>214</v>
      </c>
      <c r="AC1205">
        <v>1</v>
      </c>
      <c r="AD1205">
        <v>85.52</v>
      </c>
      <c r="AE1205" t="s">
        <v>196</v>
      </c>
    </row>
    <row r="1206" spans="1:31">
      <c r="A1206">
        <v>1205</v>
      </c>
      <c r="B1206" t="s">
        <v>6006</v>
      </c>
      <c r="C1206" t="s">
        <v>6007</v>
      </c>
      <c r="D1206" t="s">
        <v>6008</v>
      </c>
      <c r="E1206" t="s">
        <v>6009</v>
      </c>
      <c r="F1206" t="s">
        <v>3480</v>
      </c>
      <c r="G1206">
        <v>36</v>
      </c>
      <c r="H1206" t="s">
        <v>27527</v>
      </c>
      <c r="I1206">
        <v>2020</v>
      </c>
      <c r="J1206">
        <v>2021</v>
      </c>
      <c r="K1206">
        <v>2</v>
      </c>
      <c r="L1206">
        <v>50.7</v>
      </c>
      <c r="M1206" t="s">
        <v>300</v>
      </c>
      <c r="N1206">
        <v>36</v>
      </c>
      <c r="O1206">
        <v>81.34</v>
      </c>
      <c r="P1206" t="s">
        <v>214</v>
      </c>
      <c r="Q1206">
        <v>1</v>
      </c>
      <c r="R1206">
        <v>62.97</v>
      </c>
      <c r="S1206" t="s">
        <v>197</v>
      </c>
      <c r="T1206">
        <v>1</v>
      </c>
      <c r="U1206">
        <v>85.52</v>
      </c>
      <c r="V1206" t="s">
        <v>196</v>
      </c>
      <c r="W1206">
        <v>36</v>
      </c>
      <c r="X1206">
        <v>81.38</v>
      </c>
      <c r="Y1206" t="s">
        <v>214</v>
      </c>
      <c r="Z1206">
        <v>1</v>
      </c>
      <c r="AA1206">
        <v>62.97</v>
      </c>
      <c r="AB1206" t="s">
        <v>197</v>
      </c>
      <c r="AC1206">
        <v>1</v>
      </c>
      <c r="AD1206">
        <v>85.52</v>
      </c>
      <c r="AE1206" t="s">
        <v>196</v>
      </c>
    </row>
    <row r="1207" spans="1:31">
      <c r="A1207">
        <v>1206</v>
      </c>
      <c r="B1207" t="s">
        <v>6010</v>
      </c>
      <c r="C1207" t="s">
        <v>6011</v>
      </c>
      <c r="D1207" t="s">
        <v>6012</v>
      </c>
      <c r="E1207" t="s">
        <v>6013</v>
      </c>
      <c r="F1207" t="s">
        <v>6014</v>
      </c>
      <c r="G1207">
        <v>36</v>
      </c>
      <c r="H1207" t="s">
        <v>28051</v>
      </c>
      <c r="I1207">
        <v>2019</v>
      </c>
      <c r="J1207">
        <v>2023</v>
      </c>
      <c r="K1207">
        <v>6</v>
      </c>
      <c r="L1207">
        <v>81.52</v>
      </c>
      <c r="M1207" t="s">
        <v>125</v>
      </c>
      <c r="N1207">
        <v>36</v>
      </c>
      <c r="O1207">
        <v>81.34</v>
      </c>
      <c r="P1207" t="s">
        <v>214</v>
      </c>
      <c r="Q1207">
        <v>2</v>
      </c>
      <c r="R1207">
        <v>81.349999999999994</v>
      </c>
      <c r="S1207" t="s">
        <v>214</v>
      </c>
      <c r="T1207">
        <v>1</v>
      </c>
      <c r="U1207">
        <v>85.52</v>
      </c>
      <c r="V1207" t="s">
        <v>196</v>
      </c>
      <c r="W1207">
        <v>36</v>
      </c>
      <c r="X1207">
        <v>81.38</v>
      </c>
      <c r="Y1207" t="s">
        <v>214</v>
      </c>
      <c r="Z1207">
        <v>2</v>
      </c>
      <c r="AA1207">
        <v>81.349999999999994</v>
      </c>
      <c r="AB1207" t="s">
        <v>214</v>
      </c>
      <c r="AC1207">
        <v>1</v>
      </c>
      <c r="AD1207">
        <v>85.52</v>
      </c>
      <c r="AE1207" t="s">
        <v>196</v>
      </c>
    </row>
    <row r="1208" spans="1:31">
      <c r="A1208">
        <v>1207</v>
      </c>
      <c r="B1208" t="s">
        <v>6015</v>
      </c>
      <c r="C1208" t="s">
        <v>6016</v>
      </c>
      <c r="D1208" t="s">
        <v>6017</v>
      </c>
      <c r="E1208" t="s">
        <v>6018</v>
      </c>
      <c r="F1208" t="s">
        <v>1543</v>
      </c>
      <c r="G1208">
        <v>36</v>
      </c>
      <c r="H1208" t="s">
        <v>28052</v>
      </c>
      <c r="I1208">
        <v>2019</v>
      </c>
      <c r="J1208">
        <v>2019</v>
      </c>
      <c r="K1208">
        <v>1</v>
      </c>
      <c r="L1208">
        <v>32.119999999999997</v>
      </c>
      <c r="M1208" t="s">
        <v>198</v>
      </c>
      <c r="N1208">
        <v>36</v>
      </c>
      <c r="O1208">
        <v>81.34</v>
      </c>
      <c r="P1208" t="s">
        <v>214</v>
      </c>
      <c r="Q1208">
        <v>1</v>
      </c>
      <c r="R1208">
        <v>62.97</v>
      </c>
      <c r="S1208" t="s">
        <v>197</v>
      </c>
      <c r="T1208">
        <v>1</v>
      </c>
      <c r="U1208">
        <v>85.52</v>
      </c>
      <c r="V1208" t="s">
        <v>196</v>
      </c>
      <c r="W1208">
        <v>36</v>
      </c>
      <c r="X1208">
        <v>81.38</v>
      </c>
      <c r="Y1208" t="s">
        <v>214</v>
      </c>
      <c r="Z1208">
        <v>1</v>
      </c>
      <c r="AA1208">
        <v>62.97</v>
      </c>
      <c r="AB1208" t="s">
        <v>197</v>
      </c>
      <c r="AC1208">
        <v>1</v>
      </c>
      <c r="AD1208">
        <v>85.52</v>
      </c>
      <c r="AE1208" t="s">
        <v>196</v>
      </c>
    </row>
    <row r="1209" spans="1:31">
      <c r="A1209">
        <v>1208</v>
      </c>
      <c r="B1209" t="s">
        <v>6019</v>
      </c>
      <c r="C1209" t="s">
        <v>6020</v>
      </c>
      <c r="D1209" t="s">
        <v>6021</v>
      </c>
      <c r="E1209" t="s">
        <v>6022</v>
      </c>
      <c r="G1209">
        <v>36</v>
      </c>
      <c r="H1209" t="s">
        <v>1215</v>
      </c>
      <c r="I1209">
        <v>2021</v>
      </c>
      <c r="J1209">
        <v>2022</v>
      </c>
      <c r="K1209">
        <v>3</v>
      </c>
      <c r="L1209">
        <v>62.47</v>
      </c>
      <c r="M1209" t="s">
        <v>63</v>
      </c>
      <c r="N1209">
        <v>36</v>
      </c>
      <c r="O1209">
        <v>81.34</v>
      </c>
      <c r="P1209" t="s">
        <v>214</v>
      </c>
      <c r="Q1209">
        <v>2</v>
      </c>
      <c r="R1209">
        <v>81.349999999999994</v>
      </c>
      <c r="S1209" t="s">
        <v>214</v>
      </c>
      <c r="T1209">
        <v>1</v>
      </c>
      <c r="U1209">
        <v>85.52</v>
      </c>
      <c r="V1209" t="s">
        <v>196</v>
      </c>
      <c r="W1209">
        <v>36</v>
      </c>
      <c r="X1209">
        <v>81.38</v>
      </c>
      <c r="Y1209" t="s">
        <v>214</v>
      </c>
      <c r="Z1209">
        <v>2</v>
      </c>
      <c r="AA1209">
        <v>81.349999999999994</v>
      </c>
      <c r="AB1209" t="s">
        <v>214</v>
      </c>
      <c r="AC1209">
        <v>1</v>
      </c>
      <c r="AD1209">
        <v>85.52</v>
      </c>
      <c r="AE1209" t="s">
        <v>196</v>
      </c>
    </row>
    <row r="1210" spans="1:31">
      <c r="A1210">
        <v>1209</v>
      </c>
      <c r="B1210" t="s">
        <v>6023</v>
      </c>
      <c r="C1210" t="s">
        <v>6024</v>
      </c>
      <c r="D1210" t="s">
        <v>6025</v>
      </c>
      <c r="E1210" t="s">
        <v>1542</v>
      </c>
      <c r="F1210" t="s">
        <v>1543</v>
      </c>
      <c r="G1210">
        <v>36</v>
      </c>
      <c r="H1210" t="s">
        <v>28053</v>
      </c>
      <c r="I1210">
        <v>2021</v>
      </c>
      <c r="J1210">
        <v>2021</v>
      </c>
      <c r="K1210">
        <v>2</v>
      </c>
      <c r="L1210">
        <v>50.7</v>
      </c>
      <c r="M1210" t="s">
        <v>300</v>
      </c>
      <c r="N1210">
        <v>36</v>
      </c>
      <c r="O1210">
        <v>81.34</v>
      </c>
      <c r="P1210" t="s">
        <v>214</v>
      </c>
      <c r="Q1210">
        <v>2</v>
      </c>
      <c r="R1210">
        <v>81.349999999999994</v>
      </c>
      <c r="S1210" t="s">
        <v>214</v>
      </c>
      <c r="T1210">
        <v>1</v>
      </c>
      <c r="U1210">
        <v>85.52</v>
      </c>
      <c r="V1210" t="s">
        <v>196</v>
      </c>
      <c r="W1210">
        <v>36</v>
      </c>
      <c r="X1210">
        <v>81.38</v>
      </c>
      <c r="Y1210" t="s">
        <v>214</v>
      </c>
      <c r="Z1210">
        <v>2</v>
      </c>
      <c r="AA1210">
        <v>81.349999999999994</v>
      </c>
      <c r="AB1210" t="s">
        <v>214</v>
      </c>
      <c r="AC1210">
        <v>1</v>
      </c>
      <c r="AD1210">
        <v>85.52</v>
      </c>
      <c r="AE1210" t="s">
        <v>196</v>
      </c>
    </row>
    <row r="1211" spans="1:31">
      <c r="A1211">
        <v>1210</v>
      </c>
      <c r="B1211" t="s">
        <v>6026</v>
      </c>
      <c r="C1211" t="s">
        <v>6027</v>
      </c>
      <c r="D1211" t="s">
        <v>6028</v>
      </c>
      <c r="E1211" t="s">
        <v>6029</v>
      </c>
      <c r="F1211" t="s">
        <v>3153</v>
      </c>
      <c r="G1211">
        <v>36</v>
      </c>
      <c r="H1211" t="s">
        <v>1215</v>
      </c>
      <c r="I1211">
        <v>2021</v>
      </c>
      <c r="J1211">
        <v>2022</v>
      </c>
      <c r="K1211">
        <v>4</v>
      </c>
      <c r="L1211">
        <v>71.010000000000005</v>
      </c>
      <c r="M1211" t="s">
        <v>180</v>
      </c>
      <c r="N1211">
        <v>36</v>
      </c>
      <c r="O1211">
        <v>81.34</v>
      </c>
      <c r="P1211" t="s">
        <v>214</v>
      </c>
      <c r="Q1211">
        <v>2</v>
      </c>
      <c r="R1211">
        <v>81.349999999999994</v>
      </c>
      <c r="S1211" t="s">
        <v>214</v>
      </c>
      <c r="T1211">
        <v>2</v>
      </c>
      <c r="U1211">
        <v>91.98</v>
      </c>
      <c r="V1211" t="s">
        <v>98</v>
      </c>
      <c r="W1211">
        <v>36</v>
      </c>
      <c r="X1211">
        <v>81.38</v>
      </c>
      <c r="Y1211" t="s">
        <v>214</v>
      </c>
      <c r="Z1211">
        <v>2</v>
      </c>
      <c r="AA1211">
        <v>81.349999999999994</v>
      </c>
      <c r="AB1211" t="s">
        <v>214</v>
      </c>
      <c r="AC1211">
        <v>2</v>
      </c>
      <c r="AD1211">
        <v>91.99</v>
      </c>
      <c r="AE1211" t="s">
        <v>98</v>
      </c>
    </row>
    <row r="1212" spans="1:31">
      <c r="A1212">
        <v>1211</v>
      </c>
      <c r="B1212" t="s">
        <v>6030</v>
      </c>
      <c r="C1212" t="s">
        <v>6031</v>
      </c>
      <c r="D1212" t="s">
        <v>6032</v>
      </c>
      <c r="E1212" t="s">
        <v>6033</v>
      </c>
      <c r="F1212" t="s">
        <v>6034</v>
      </c>
      <c r="G1212">
        <v>36</v>
      </c>
      <c r="H1212" t="s">
        <v>961</v>
      </c>
      <c r="I1212">
        <v>2021</v>
      </c>
      <c r="J1212">
        <v>2023</v>
      </c>
      <c r="K1212">
        <v>4</v>
      </c>
      <c r="L1212">
        <v>71.010000000000005</v>
      </c>
      <c r="M1212" t="s">
        <v>180</v>
      </c>
      <c r="N1212">
        <v>36</v>
      </c>
      <c r="O1212">
        <v>81.34</v>
      </c>
      <c r="P1212" t="s">
        <v>214</v>
      </c>
      <c r="Q1212">
        <v>3</v>
      </c>
      <c r="R1212">
        <v>89.22</v>
      </c>
      <c r="S1212" t="s">
        <v>62</v>
      </c>
      <c r="T1212">
        <v>1</v>
      </c>
      <c r="U1212">
        <v>85.52</v>
      </c>
      <c r="V1212" t="s">
        <v>196</v>
      </c>
      <c r="W1212">
        <v>36</v>
      </c>
      <c r="X1212">
        <v>81.38</v>
      </c>
      <c r="Y1212" t="s">
        <v>214</v>
      </c>
      <c r="Z1212">
        <v>3</v>
      </c>
      <c r="AA1212">
        <v>89.24</v>
      </c>
      <c r="AB1212" t="s">
        <v>62</v>
      </c>
      <c r="AC1212">
        <v>1</v>
      </c>
      <c r="AD1212">
        <v>85.52</v>
      </c>
      <c r="AE1212" t="s">
        <v>196</v>
      </c>
    </row>
    <row r="1213" spans="1:31">
      <c r="A1213">
        <v>1212</v>
      </c>
      <c r="B1213" t="s">
        <v>6035</v>
      </c>
      <c r="C1213" t="s">
        <v>6036</v>
      </c>
      <c r="D1213" t="s">
        <v>6037</v>
      </c>
      <c r="E1213" t="s">
        <v>6038</v>
      </c>
      <c r="F1213" t="s">
        <v>1763</v>
      </c>
      <c r="G1213">
        <v>36</v>
      </c>
      <c r="H1213" t="s">
        <v>28054</v>
      </c>
      <c r="I1213">
        <v>2020</v>
      </c>
      <c r="J1213">
        <v>2023</v>
      </c>
      <c r="K1213">
        <v>19</v>
      </c>
      <c r="L1213">
        <v>97.64</v>
      </c>
      <c r="M1213" t="s">
        <v>33</v>
      </c>
      <c r="N1213">
        <v>36</v>
      </c>
      <c r="O1213">
        <v>81.34</v>
      </c>
      <c r="P1213" t="s">
        <v>214</v>
      </c>
      <c r="Q1213">
        <v>2</v>
      </c>
      <c r="R1213">
        <v>81.349999999999994</v>
      </c>
      <c r="S1213" t="s">
        <v>214</v>
      </c>
      <c r="T1213">
        <v>1</v>
      </c>
      <c r="U1213">
        <v>85.52</v>
      </c>
      <c r="V1213" t="s">
        <v>196</v>
      </c>
      <c r="W1213">
        <v>36</v>
      </c>
      <c r="X1213">
        <v>81.38</v>
      </c>
      <c r="Y1213" t="s">
        <v>214</v>
      </c>
      <c r="Z1213">
        <v>2</v>
      </c>
      <c r="AA1213">
        <v>81.349999999999994</v>
      </c>
      <c r="AB1213" t="s">
        <v>214</v>
      </c>
      <c r="AC1213">
        <v>1</v>
      </c>
      <c r="AD1213">
        <v>85.52</v>
      </c>
      <c r="AE1213" t="s">
        <v>196</v>
      </c>
    </row>
    <row r="1214" spans="1:31">
      <c r="A1214">
        <v>1213</v>
      </c>
      <c r="B1214" t="s">
        <v>6039</v>
      </c>
      <c r="C1214" t="s">
        <v>6040</v>
      </c>
      <c r="D1214" t="s">
        <v>6041</v>
      </c>
      <c r="E1214" t="s">
        <v>6042</v>
      </c>
      <c r="F1214" t="s">
        <v>6043</v>
      </c>
      <c r="G1214">
        <v>36</v>
      </c>
      <c r="H1214" t="s">
        <v>28055</v>
      </c>
      <c r="I1214">
        <v>2022</v>
      </c>
      <c r="J1214">
        <v>2023</v>
      </c>
      <c r="K1214">
        <v>2</v>
      </c>
      <c r="L1214">
        <v>50.7</v>
      </c>
      <c r="M1214" t="s">
        <v>300</v>
      </c>
      <c r="N1214">
        <v>36</v>
      </c>
      <c r="O1214">
        <v>81.34</v>
      </c>
      <c r="P1214" t="s">
        <v>214</v>
      </c>
      <c r="Q1214">
        <v>1</v>
      </c>
      <c r="R1214">
        <v>62.97</v>
      </c>
      <c r="S1214" t="s">
        <v>197</v>
      </c>
      <c r="T1214">
        <v>1</v>
      </c>
      <c r="U1214">
        <v>85.52</v>
      </c>
      <c r="V1214" t="s">
        <v>196</v>
      </c>
      <c r="W1214">
        <v>36</v>
      </c>
      <c r="X1214">
        <v>81.38</v>
      </c>
      <c r="Y1214" t="s">
        <v>214</v>
      </c>
      <c r="Z1214">
        <v>1</v>
      </c>
      <c r="AA1214">
        <v>62.97</v>
      </c>
      <c r="AB1214" t="s">
        <v>197</v>
      </c>
      <c r="AC1214">
        <v>1</v>
      </c>
      <c r="AD1214">
        <v>85.52</v>
      </c>
      <c r="AE1214" t="s">
        <v>196</v>
      </c>
    </row>
    <row r="1215" spans="1:31">
      <c r="A1215">
        <v>1214</v>
      </c>
      <c r="B1215" t="s">
        <v>6044</v>
      </c>
      <c r="C1215" t="s">
        <v>6045</v>
      </c>
      <c r="D1215" t="s">
        <v>6046</v>
      </c>
      <c r="E1215" t="s">
        <v>6047</v>
      </c>
      <c r="F1215" t="s">
        <v>6048</v>
      </c>
      <c r="G1215">
        <v>36</v>
      </c>
      <c r="H1215" t="s">
        <v>28056</v>
      </c>
      <c r="I1215">
        <v>2021</v>
      </c>
      <c r="J1215">
        <v>2024</v>
      </c>
      <c r="K1215">
        <v>8</v>
      </c>
      <c r="L1215">
        <v>87.79</v>
      </c>
      <c r="M1215" t="s">
        <v>51</v>
      </c>
      <c r="N1215">
        <v>36</v>
      </c>
      <c r="O1215">
        <v>81.34</v>
      </c>
      <c r="P1215" t="s">
        <v>214</v>
      </c>
      <c r="Q1215">
        <v>2</v>
      </c>
      <c r="R1215">
        <v>81.349999999999994</v>
      </c>
      <c r="S1215" t="s">
        <v>214</v>
      </c>
      <c r="T1215">
        <v>1</v>
      </c>
      <c r="U1215">
        <v>85.52</v>
      </c>
      <c r="V1215" t="s">
        <v>196</v>
      </c>
      <c r="W1215">
        <v>36</v>
      </c>
      <c r="X1215">
        <v>81.38</v>
      </c>
      <c r="Y1215" t="s">
        <v>214</v>
      </c>
      <c r="Z1215">
        <v>2</v>
      </c>
      <c r="AA1215">
        <v>81.349999999999994</v>
      </c>
      <c r="AB1215" t="s">
        <v>214</v>
      </c>
      <c r="AC1215">
        <v>1</v>
      </c>
      <c r="AD1215">
        <v>85.52</v>
      </c>
      <c r="AE1215" t="s">
        <v>196</v>
      </c>
    </row>
    <row r="1216" spans="1:31">
      <c r="A1216">
        <v>1215</v>
      </c>
      <c r="B1216" t="s">
        <v>6049</v>
      </c>
      <c r="C1216" t="s">
        <v>6050</v>
      </c>
      <c r="D1216" t="s">
        <v>6051</v>
      </c>
      <c r="E1216" t="s">
        <v>6052</v>
      </c>
      <c r="F1216" t="s">
        <v>6053</v>
      </c>
      <c r="G1216">
        <v>36</v>
      </c>
      <c r="H1216" t="s">
        <v>28057</v>
      </c>
      <c r="I1216">
        <v>2022</v>
      </c>
      <c r="J1216">
        <v>2022</v>
      </c>
      <c r="K1216">
        <v>1</v>
      </c>
      <c r="L1216">
        <v>32.119999999999997</v>
      </c>
      <c r="M1216" t="s">
        <v>198</v>
      </c>
      <c r="N1216">
        <v>36</v>
      </c>
      <c r="O1216">
        <v>81.34</v>
      </c>
      <c r="P1216" t="s">
        <v>214</v>
      </c>
      <c r="Q1216">
        <v>1</v>
      </c>
      <c r="R1216">
        <v>62.97</v>
      </c>
      <c r="S1216" t="s">
        <v>197</v>
      </c>
      <c r="T1216">
        <v>1</v>
      </c>
      <c r="U1216">
        <v>85.52</v>
      </c>
      <c r="V1216" t="s">
        <v>196</v>
      </c>
      <c r="W1216">
        <v>36</v>
      </c>
      <c r="X1216">
        <v>81.38</v>
      </c>
      <c r="Y1216" t="s">
        <v>214</v>
      </c>
      <c r="Z1216">
        <v>1</v>
      </c>
      <c r="AA1216">
        <v>62.97</v>
      </c>
      <c r="AB1216" t="s">
        <v>197</v>
      </c>
      <c r="AC1216">
        <v>1</v>
      </c>
      <c r="AD1216">
        <v>85.52</v>
      </c>
      <c r="AE1216" t="s">
        <v>196</v>
      </c>
    </row>
    <row r="1217" spans="1:31">
      <c r="A1217">
        <v>1216</v>
      </c>
      <c r="B1217" t="s">
        <v>6054</v>
      </c>
      <c r="C1217" t="s">
        <v>6055</v>
      </c>
      <c r="D1217" t="s">
        <v>6056</v>
      </c>
      <c r="E1217" t="s">
        <v>6057</v>
      </c>
      <c r="F1217" t="s">
        <v>6058</v>
      </c>
      <c r="G1217">
        <v>36</v>
      </c>
      <c r="H1217" t="s">
        <v>28058</v>
      </c>
      <c r="I1217">
        <v>2020</v>
      </c>
      <c r="J1217">
        <v>2024</v>
      </c>
      <c r="K1217">
        <v>17</v>
      </c>
      <c r="L1217">
        <v>96.95</v>
      </c>
      <c r="M1217" t="s">
        <v>22</v>
      </c>
      <c r="N1217">
        <v>36</v>
      </c>
      <c r="O1217">
        <v>81.34</v>
      </c>
      <c r="P1217" t="s">
        <v>214</v>
      </c>
      <c r="Q1217">
        <v>4</v>
      </c>
      <c r="R1217">
        <v>93.83</v>
      </c>
      <c r="S1217" t="s">
        <v>50</v>
      </c>
      <c r="T1217">
        <v>0</v>
      </c>
      <c r="U1217">
        <v>66.59</v>
      </c>
      <c r="V1217" t="s">
        <v>382</v>
      </c>
      <c r="W1217">
        <v>36</v>
      </c>
      <c r="X1217">
        <v>81.38</v>
      </c>
      <c r="Y1217" t="s">
        <v>214</v>
      </c>
      <c r="Z1217">
        <v>4</v>
      </c>
      <c r="AA1217">
        <v>93.83</v>
      </c>
      <c r="AB1217" t="s">
        <v>50</v>
      </c>
      <c r="AC1217">
        <v>0</v>
      </c>
      <c r="AD1217">
        <v>66.64</v>
      </c>
      <c r="AE1217" t="s">
        <v>382</v>
      </c>
    </row>
    <row r="1218" spans="1:31">
      <c r="A1218">
        <v>1217</v>
      </c>
      <c r="B1218" t="s">
        <v>6059</v>
      </c>
      <c r="C1218" t="s">
        <v>6060</v>
      </c>
      <c r="D1218" t="s">
        <v>6061</v>
      </c>
      <c r="E1218" t="s">
        <v>6062</v>
      </c>
      <c r="F1218" t="s">
        <v>6063</v>
      </c>
      <c r="G1218">
        <v>36</v>
      </c>
      <c r="H1218" t="s">
        <v>961</v>
      </c>
      <c r="I1218">
        <v>2019</v>
      </c>
      <c r="J1218">
        <v>2022</v>
      </c>
      <c r="K1218">
        <v>5</v>
      </c>
      <c r="L1218">
        <v>77</v>
      </c>
      <c r="M1218" t="s">
        <v>80</v>
      </c>
      <c r="N1218">
        <v>36</v>
      </c>
      <c r="O1218">
        <v>81.34</v>
      </c>
      <c r="P1218" t="s">
        <v>214</v>
      </c>
      <c r="Q1218">
        <v>3</v>
      </c>
      <c r="R1218">
        <v>89.22</v>
      </c>
      <c r="S1218" t="s">
        <v>62</v>
      </c>
      <c r="T1218">
        <v>2</v>
      </c>
      <c r="U1218">
        <v>91.98</v>
      </c>
      <c r="V1218" t="s">
        <v>98</v>
      </c>
      <c r="W1218">
        <v>36</v>
      </c>
      <c r="X1218">
        <v>81.38</v>
      </c>
      <c r="Y1218" t="s">
        <v>214</v>
      </c>
      <c r="Z1218">
        <v>3</v>
      </c>
      <c r="AA1218">
        <v>89.24</v>
      </c>
      <c r="AB1218" t="s">
        <v>62</v>
      </c>
      <c r="AC1218">
        <v>2</v>
      </c>
      <c r="AD1218">
        <v>91.99</v>
      </c>
      <c r="AE1218" t="s">
        <v>98</v>
      </c>
    </row>
    <row r="1219" spans="1:31">
      <c r="A1219">
        <v>1218</v>
      </c>
      <c r="B1219" t="s">
        <v>6064</v>
      </c>
      <c r="C1219" t="s">
        <v>6065</v>
      </c>
      <c r="D1219" t="s">
        <v>6066</v>
      </c>
      <c r="E1219" t="s">
        <v>6067</v>
      </c>
      <c r="F1219" t="s">
        <v>6068</v>
      </c>
      <c r="G1219">
        <v>36</v>
      </c>
      <c r="H1219" t="s">
        <v>28059</v>
      </c>
      <c r="I1219">
        <v>2022</v>
      </c>
      <c r="J1219">
        <v>2024</v>
      </c>
      <c r="K1219">
        <v>9</v>
      </c>
      <c r="L1219">
        <v>89.83</v>
      </c>
      <c r="M1219" t="s">
        <v>86</v>
      </c>
      <c r="N1219">
        <v>36</v>
      </c>
      <c r="O1219">
        <v>81.34</v>
      </c>
      <c r="P1219" t="s">
        <v>214</v>
      </c>
      <c r="Q1219">
        <v>4</v>
      </c>
      <c r="R1219">
        <v>93.83</v>
      </c>
      <c r="S1219" t="s">
        <v>50</v>
      </c>
      <c r="T1219">
        <v>1</v>
      </c>
      <c r="U1219">
        <v>85.52</v>
      </c>
      <c r="V1219" t="s">
        <v>196</v>
      </c>
      <c r="W1219">
        <v>36</v>
      </c>
      <c r="X1219">
        <v>81.38</v>
      </c>
      <c r="Y1219" t="s">
        <v>214</v>
      </c>
      <c r="Z1219">
        <v>4</v>
      </c>
      <c r="AA1219">
        <v>93.83</v>
      </c>
      <c r="AB1219" t="s">
        <v>50</v>
      </c>
      <c r="AC1219">
        <v>1</v>
      </c>
      <c r="AD1219">
        <v>85.52</v>
      </c>
      <c r="AE1219" t="s">
        <v>196</v>
      </c>
    </row>
    <row r="1220" spans="1:31">
      <c r="A1220">
        <v>1219</v>
      </c>
      <c r="B1220" t="s">
        <v>6069</v>
      </c>
      <c r="C1220" t="s">
        <v>6070</v>
      </c>
      <c r="D1220" t="s">
        <v>6071</v>
      </c>
      <c r="E1220" t="s">
        <v>6072</v>
      </c>
      <c r="F1220" t="s">
        <v>6073</v>
      </c>
      <c r="G1220">
        <v>36</v>
      </c>
      <c r="H1220" t="s">
        <v>28060</v>
      </c>
      <c r="I1220">
        <v>2022</v>
      </c>
      <c r="J1220">
        <v>2024</v>
      </c>
      <c r="K1220">
        <v>21</v>
      </c>
      <c r="L1220">
        <v>98.04</v>
      </c>
      <c r="M1220" t="s">
        <v>33</v>
      </c>
      <c r="N1220">
        <v>37</v>
      </c>
      <c r="O1220">
        <v>81.709999999999994</v>
      </c>
      <c r="P1220" t="s">
        <v>125</v>
      </c>
      <c r="Q1220">
        <v>4</v>
      </c>
      <c r="R1220">
        <v>93.83</v>
      </c>
      <c r="S1220" t="s">
        <v>50</v>
      </c>
      <c r="T1220">
        <v>1</v>
      </c>
      <c r="U1220">
        <v>85.52</v>
      </c>
      <c r="V1220" t="s">
        <v>196</v>
      </c>
      <c r="W1220">
        <v>34</v>
      </c>
      <c r="X1220">
        <v>80.48</v>
      </c>
      <c r="Y1220" t="s">
        <v>340</v>
      </c>
      <c r="Z1220">
        <v>4</v>
      </c>
      <c r="AA1220">
        <v>93.83</v>
      </c>
      <c r="AB1220" t="s">
        <v>50</v>
      </c>
      <c r="AC1220">
        <v>1</v>
      </c>
      <c r="AD1220">
        <v>85.52</v>
      </c>
      <c r="AE1220" t="s">
        <v>196</v>
      </c>
    </row>
    <row r="1221" spans="1:31">
      <c r="A1221">
        <v>1220</v>
      </c>
      <c r="B1221" t="s">
        <v>6074</v>
      </c>
      <c r="C1221" t="s">
        <v>6075</v>
      </c>
      <c r="D1221" t="s">
        <v>6076</v>
      </c>
      <c r="E1221" t="s">
        <v>6077</v>
      </c>
      <c r="F1221" t="s">
        <v>2028</v>
      </c>
      <c r="G1221">
        <v>36</v>
      </c>
      <c r="H1221" t="s">
        <v>28061</v>
      </c>
      <c r="I1221">
        <v>2020</v>
      </c>
      <c r="J1221">
        <v>2023</v>
      </c>
      <c r="K1221">
        <v>7</v>
      </c>
      <c r="L1221">
        <v>85.02</v>
      </c>
      <c r="M1221" t="s">
        <v>235</v>
      </c>
      <c r="N1221">
        <v>36</v>
      </c>
      <c r="O1221">
        <v>81.34</v>
      </c>
      <c r="P1221" t="s">
        <v>214</v>
      </c>
      <c r="Q1221">
        <v>4</v>
      </c>
      <c r="R1221">
        <v>93.83</v>
      </c>
      <c r="S1221" t="s">
        <v>50</v>
      </c>
      <c r="T1221">
        <v>0</v>
      </c>
      <c r="U1221">
        <v>66.59</v>
      </c>
      <c r="V1221" t="s">
        <v>382</v>
      </c>
      <c r="W1221">
        <v>36</v>
      </c>
      <c r="X1221">
        <v>81.38</v>
      </c>
      <c r="Y1221" t="s">
        <v>214</v>
      </c>
      <c r="Z1221">
        <v>4</v>
      </c>
      <c r="AA1221">
        <v>93.83</v>
      </c>
      <c r="AB1221" t="s">
        <v>50</v>
      </c>
      <c r="AC1221">
        <v>0</v>
      </c>
      <c r="AD1221">
        <v>66.64</v>
      </c>
      <c r="AE1221" t="s">
        <v>382</v>
      </c>
    </row>
    <row r="1222" spans="1:31">
      <c r="A1222">
        <v>1221</v>
      </c>
      <c r="B1222" t="s">
        <v>6078</v>
      </c>
      <c r="C1222" t="s">
        <v>6079</v>
      </c>
      <c r="D1222" t="s">
        <v>6080</v>
      </c>
      <c r="E1222" t="s">
        <v>6081</v>
      </c>
      <c r="F1222" t="s">
        <v>1258</v>
      </c>
      <c r="G1222">
        <v>36</v>
      </c>
      <c r="H1222" t="s">
        <v>28062</v>
      </c>
      <c r="I1222">
        <v>2019</v>
      </c>
      <c r="J1222">
        <v>2020</v>
      </c>
      <c r="K1222">
        <v>2</v>
      </c>
      <c r="L1222">
        <v>50.7</v>
      </c>
      <c r="M1222" t="s">
        <v>300</v>
      </c>
      <c r="N1222">
        <v>36</v>
      </c>
      <c r="O1222">
        <v>81.34</v>
      </c>
      <c r="P1222" t="s">
        <v>214</v>
      </c>
      <c r="Q1222">
        <v>2</v>
      </c>
      <c r="R1222">
        <v>81.349999999999994</v>
      </c>
      <c r="S1222" t="s">
        <v>214</v>
      </c>
      <c r="T1222">
        <v>1</v>
      </c>
      <c r="U1222">
        <v>85.52</v>
      </c>
      <c r="V1222" t="s">
        <v>196</v>
      </c>
      <c r="W1222">
        <v>34</v>
      </c>
      <c r="X1222">
        <v>80.48</v>
      </c>
      <c r="Y1222" t="s">
        <v>340</v>
      </c>
      <c r="Z1222">
        <v>2</v>
      </c>
      <c r="AA1222">
        <v>81.349999999999994</v>
      </c>
      <c r="AB1222" t="s">
        <v>214</v>
      </c>
      <c r="AC1222">
        <v>1</v>
      </c>
      <c r="AD1222">
        <v>85.52</v>
      </c>
      <c r="AE1222" t="s">
        <v>196</v>
      </c>
    </row>
    <row r="1223" spans="1:31">
      <c r="A1223">
        <v>1222</v>
      </c>
      <c r="B1223" t="s">
        <v>6082</v>
      </c>
      <c r="C1223" t="s">
        <v>6083</v>
      </c>
      <c r="D1223" t="s">
        <v>6084</v>
      </c>
      <c r="E1223" t="s">
        <v>4879</v>
      </c>
      <c r="F1223" t="s">
        <v>5808</v>
      </c>
      <c r="G1223">
        <v>36</v>
      </c>
      <c r="H1223" t="s">
        <v>28063</v>
      </c>
      <c r="I1223">
        <v>2020</v>
      </c>
      <c r="J1223">
        <v>2024</v>
      </c>
      <c r="K1223">
        <v>18</v>
      </c>
      <c r="L1223">
        <v>97.25</v>
      </c>
      <c r="M1223" t="s">
        <v>22</v>
      </c>
      <c r="N1223">
        <v>36</v>
      </c>
      <c r="O1223">
        <v>81.34</v>
      </c>
      <c r="P1223" t="s">
        <v>214</v>
      </c>
      <c r="Q1223">
        <v>4</v>
      </c>
      <c r="R1223">
        <v>93.83</v>
      </c>
      <c r="S1223" t="s">
        <v>50</v>
      </c>
      <c r="T1223">
        <v>0</v>
      </c>
      <c r="U1223">
        <v>66.59</v>
      </c>
      <c r="V1223" t="s">
        <v>382</v>
      </c>
      <c r="W1223">
        <v>36</v>
      </c>
      <c r="X1223">
        <v>81.38</v>
      </c>
      <c r="Y1223" t="s">
        <v>214</v>
      </c>
      <c r="Z1223">
        <v>4</v>
      </c>
      <c r="AA1223">
        <v>93.83</v>
      </c>
      <c r="AB1223" t="s">
        <v>50</v>
      </c>
      <c r="AC1223">
        <v>0</v>
      </c>
      <c r="AD1223">
        <v>66.64</v>
      </c>
      <c r="AE1223" t="s">
        <v>382</v>
      </c>
    </row>
    <row r="1224" spans="1:31">
      <c r="A1224">
        <v>1223</v>
      </c>
      <c r="B1224" t="s">
        <v>6085</v>
      </c>
      <c r="C1224" t="s">
        <v>6086</v>
      </c>
      <c r="D1224" t="s">
        <v>6087</v>
      </c>
      <c r="E1224" t="s">
        <v>6088</v>
      </c>
      <c r="G1224">
        <v>36</v>
      </c>
      <c r="H1224" t="s">
        <v>28064</v>
      </c>
      <c r="I1224">
        <v>2021</v>
      </c>
      <c r="J1224">
        <v>2024</v>
      </c>
      <c r="K1224">
        <v>9</v>
      </c>
      <c r="L1224">
        <v>89.83</v>
      </c>
      <c r="M1224" t="s">
        <v>86</v>
      </c>
      <c r="N1224">
        <v>37</v>
      </c>
      <c r="O1224">
        <v>81.709999999999994</v>
      </c>
      <c r="P1224" t="s">
        <v>125</v>
      </c>
      <c r="Q1224">
        <v>2</v>
      </c>
      <c r="R1224">
        <v>81.349999999999994</v>
      </c>
      <c r="S1224" t="s">
        <v>214</v>
      </c>
      <c r="T1224">
        <v>1</v>
      </c>
      <c r="U1224">
        <v>85.52</v>
      </c>
      <c r="V1224" t="s">
        <v>196</v>
      </c>
      <c r="W1224">
        <v>37</v>
      </c>
      <c r="X1224">
        <v>81.77</v>
      </c>
      <c r="Y1224" t="s">
        <v>125</v>
      </c>
      <c r="Z1224">
        <v>2</v>
      </c>
      <c r="AA1224">
        <v>81.349999999999994</v>
      </c>
      <c r="AB1224" t="s">
        <v>214</v>
      </c>
      <c r="AC1224">
        <v>1</v>
      </c>
      <c r="AD1224">
        <v>85.52</v>
      </c>
      <c r="AE1224" t="s">
        <v>196</v>
      </c>
    </row>
    <row r="1225" spans="1:31">
      <c r="A1225">
        <v>1224</v>
      </c>
      <c r="B1225" t="s">
        <v>6089</v>
      </c>
      <c r="C1225" t="s">
        <v>6090</v>
      </c>
      <c r="D1225" t="s">
        <v>6091</v>
      </c>
      <c r="E1225" t="s">
        <v>6092</v>
      </c>
      <c r="F1225" t="s">
        <v>150</v>
      </c>
      <c r="G1225">
        <v>36</v>
      </c>
      <c r="H1225" t="s">
        <v>1215</v>
      </c>
      <c r="I1225">
        <v>2021</v>
      </c>
      <c r="J1225">
        <v>2021</v>
      </c>
      <c r="K1225">
        <v>1</v>
      </c>
      <c r="L1225">
        <v>32.119999999999997</v>
      </c>
      <c r="M1225" t="s">
        <v>198</v>
      </c>
      <c r="N1225">
        <v>36</v>
      </c>
      <c r="O1225">
        <v>81.34</v>
      </c>
      <c r="P1225" t="s">
        <v>214</v>
      </c>
      <c r="Q1225">
        <v>1</v>
      </c>
      <c r="R1225">
        <v>62.97</v>
      </c>
      <c r="S1225" t="s">
        <v>197</v>
      </c>
      <c r="T1225">
        <v>1</v>
      </c>
      <c r="U1225">
        <v>85.52</v>
      </c>
      <c r="V1225" t="s">
        <v>196</v>
      </c>
      <c r="W1225">
        <v>36</v>
      </c>
      <c r="X1225">
        <v>81.38</v>
      </c>
      <c r="Y1225" t="s">
        <v>214</v>
      </c>
      <c r="Z1225">
        <v>1</v>
      </c>
      <c r="AA1225">
        <v>62.97</v>
      </c>
      <c r="AB1225" t="s">
        <v>197</v>
      </c>
      <c r="AC1225">
        <v>1</v>
      </c>
      <c r="AD1225">
        <v>85.52</v>
      </c>
      <c r="AE1225" t="s">
        <v>196</v>
      </c>
    </row>
    <row r="1226" spans="1:31">
      <c r="A1226">
        <v>1225</v>
      </c>
      <c r="B1226" t="s">
        <v>6093</v>
      </c>
      <c r="C1226" t="s">
        <v>6094</v>
      </c>
      <c r="D1226" t="s">
        <v>6095</v>
      </c>
      <c r="E1226" t="s">
        <v>4519</v>
      </c>
      <c r="F1226" t="s">
        <v>2315</v>
      </c>
      <c r="G1226">
        <v>36</v>
      </c>
      <c r="H1226" t="s">
        <v>27570</v>
      </c>
      <c r="I1226">
        <v>2023</v>
      </c>
      <c r="J1226">
        <v>2024</v>
      </c>
      <c r="K1226">
        <v>3</v>
      </c>
      <c r="L1226">
        <v>62.47</v>
      </c>
      <c r="M1226" t="s">
        <v>63</v>
      </c>
      <c r="N1226">
        <v>36</v>
      </c>
      <c r="O1226">
        <v>81.34</v>
      </c>
      <c r="P1226" t="s">
        <v>214</v>
      </c>
      <c r="Q1226">
        <v>2</v>
      </c>
      <c r="R1226">
        <v>81.349999999999994</v>
      </c>
      <c r="S1226" t="s">
        <v>214</v>
      </c>
      <c r="T1226">
        <v>2</v>
      </c>
      <c r="U1226">
        <v>91.98</v>
      </c>
      <c r="V1226" t="s">
        <v>98</v>
      </c>
      <c r="W1226">
        <v>36</v>
      </c>
      <c r="X1226">
        <v>81.38</v>
      </c>
      <c r="Y1226" t="s">
        <v>214</v>
      </c>
      <c r="Z1226">
        <v>2</v>
      </c>
      <c r="AA1226">
        <v>81.349999999999994</v>
      </c>
      <c r="AB1226" t="s">
        <v>214</v>
      </c>
      <c r="AC1226">
        <v>2</v>
      </c>
      <c r="AD1226">
        <v>91.99</v>
      </c>
      <c r="AE1226" t="s">
        <v>98</v>
      </c>
    </row>
    <row r="1227" spans="1:31">
      <c r="A1227">
        <v>1226</v>
      </c>
      <c r="B1227" t="s">
        <v>6096</v>
      </c>
      <c r="C1227" t="s">
        <v>6097</v>
      </c>
      <c r="D1227" t="s">
        <v>6098</v>
      </c>
      <c r="E1227" t="s">
        <v>6099</v>
      </c>
      <c r="F1227" t="s">
        <v>6100</v>
      </c>
      <c r="G1227">
        <v>36</v>
      </c>
      <c r="H1227" t="s">
        <v>28065</v>
      </c>
      <c r="I1227">
        <v>2021</v>
      </c>
      <c r="J1227">
        <v>2021</v>
      </c>
      <c r="K1227">
        <v>1</v>
      </c>
      <c r="L1227">
        <v>32.119999999999997</v>
      </c>
      <c r="M1227" t="s">
        <v>198</v>
      </c>
      <c r="N1227">
        <v>36</v>
      </c>
      <c r="O1227">
        <v>81.34</v>
      </c>
      <c r="P1227" t="s">
        <v>214</v>
      </c>
      <c r="Q1227">
        <v>1</v>
      </c>
      <c r="R1227">
        <v>62.97</v>
      </c>
      <c r="S1227" t="s">
        <v>197</v>
      </c>
      <c r="T1227">
        <v>1</v>
      </c>
      <c r="U1227">
        <v>85.52</v>
      </c>
      <c r="V1227" t="s">
        <v>196</v>
      </c>
      <c r="W1227">
        <v>36</v>
      </c>
      <c r="X1227">
        <v>81.38</v>
      </c>
      <c r="Y1227" t="s">
        <v>214</v>
      </c>
      <c r="Z1227">
        <v>1</v>
      </c>
      <c r="AA1227">
        <v>62.97</v>
      </c>
      <c r="AB1227" t="s">
        <v>197</v>
      </c>
      <c r="AC1227">
        <v>1</v>
      </c>
      <c r="AD1227">
        <v>85.52</v>
      </c>
      <c r="AE1227" t="s">
        <v>196</v>
      </c>
    </row>
    <row r="1228" spans="1:31">
      <c r="A1228">
        <v>1227</v>
      </c>
      <c r="B1228" t="s">
        <v>331</v>
      </c>
      <c r="C1228" t="s">
        <v>332</v>
      </c>
      <c r="D1228" t="s">
        <v>333</v>
      </c>
      <c r="E1228" t="s">
        <v>334</v>
      </c>
      <c r="G1228">
        <v>35</v>
      </c>
      <c r="H1228" t="s">
        <v>27230</v>
      </c>
      <c r="I1228">
        <v>2022</v>
      </c>
      <c r="J1228">
        <v>2023</v>
      </c>
      <c r="K1228">
        <v>4</v>
      </c>
      <c r="L1228">
        <v>71.010000000000005</v>
      </c>
      <c r="M1228" t="s">
        <v>180</v>
      </c>
      <c r="N1228">
        <v>35</v>
      </c>
      <c r="O1228">
        <v>80.900000000000006</v>
      </c>
      <c r="P1228" t="s">
        <v>214</v>
      </c>
      <c r="Q1228">
        <v>3</v>
      </c>
      <c r="R1228">
        <v>89.22</v>
      </c>
      <c r="S1228" t="s">
        <v>62</v>
      </c>
      <c r="T1228">
        <v>1</v>
      </c>
      <c r="U1228">
        <v>85.52</v>
      </c>
      <c r="V1228" t="s">
        <v>196</v>
      </c>
      <c r="W1228">
        <v>35</v>
      </c>
      <c r="X1228">
        <v>80.95</v>
      </c>
      <c r="Y1228" t="s">
        <v>214</v>
      </c>
      <c r="Z1228">
        <v>3</v>
      </c>
      <c r="AA1228">
        <v>89.24</v>
      </c>
      <c r="AB1228" t="s">
        <v>62</v>
      </c>
      <c r="AC1228">
        <v>1</v>
      </c>
      <c r="AD1228">
        <v>85.52</v>
      </c>
      <c r="AE1228" t="s">
        <v>196</v>
      </c>
    </row>
    <row r="1229" spans="1:31">
      <c r="A1229">
        <v>1228</v>
      </c>
      <c r="B1229" t="s">
        <v>6101</v>
      </c>
      <c r="C1229" t="s">
        <v>6102</v>
      </c>
      <c r="D1229" t="s">
        <v>6103</v>
      </c>
      <c r="E1229" t="s">
        <v>6104</v>
      </c>
      <c r="F1229" t="s">
        <v>6105</v>
      </c>
      <c r="G1229">
        <v>35</v>
      </c>
      <c r="H1229" t="s">
        <v>1353</v>
      </c>
      <c r="I1229">
        <v>2019</v>
      </c>
      <c r="J1229">
        <v>2024</v>
      </c>
      <c r="K1229">
        <v>9</v>
      </c>
      <c r="L1229">
        <v>89.83</v>
      </c>
      <c r="M1229" t="s">
        <v>86</v>
      </c>
      <c r="N1229">
        <v>35</v>
      </c>
      <c r="O1229">
        <v>80.900000000000006</v>
      </c>
      <c r="P1229" t="s">
        <v>214</v>
      </c>
      <c r="Q1229">
        <v>4</v>
      </c>
      <c r="R1229">
        <v>93.83</v>
      </c>
      <c r="S1229" t="s">
        <v>50</v>
      </c>
      <c r="T1229">
        <v>1</v>
      </c>
      <c r="U1229">
        <v>85.52</v>
      </c>
      <c r="V1229" t="s">
        <v>196</v>
      </c>
      <c r="W1229">
        <v>35</v>
      </c>
      <c r="X1229">
        <v>80.95</v>
      </c>
      <c r="Y1229" t="s">
        <v>214</v>
      </c>
      <c r="Z1229">
        <v>4</v>
      </c>
      <c r="AA1229">
        <v>93.83</v>
      </c>
      <c r="AB1229" t="s">
        <v>50</v>
      </c>
      <c r="AC1229">
        <v>1</v>
      </c>
      <c r="AD1229">
        <v>85.52</v>
      </c>
      <c r="AE1229" t="s">
        <v>196</v>
      </c>
    </row>
    <row r="1230" spans="1:31">
      <c r="A1230">
        <v>1229</v>
      </c>
      <c r="B1230" t="s">
        <v>6106</v>
      </c>
      <c r="C1230" t="s">
        <v>6107</v>
      </c>
      <c r="D1230" t="s">
        <v>6108</v>
      </c>
      <c r="E1230" t="s">
        <v>6109</v>
      </c>
      <c r="F1230" t="s">
        <v>4875</v>
      </c>
      <c r="G1230">
        <v>35</v>
      </c>
      <c r="H1230" t="s">
        <v>28066</v>
      </c>
      <c r="I1230">
        <v>2019</v>
      </c>
      <c r="J1230">
        <v>2019</v>
      </c>
      <c r="K1230">
        <v>6</v>
      </c>
      <c r="L1230">
        <v>81.52</v>
      </c>
      <c r="M1230" t="s">
        <v>125</v>
      </c>
      <c r="N1230">
        <v>35</v>
      </c>
      <c r="O1230">
        <v>80.900000000000006</v>
      </c>
      <c r="P1230" t="s">
        <v>214</v>
      </c>
      <c r="Q1230">
        <v>3</v>
      </c>
      <c r="R1230">
        <v>89.22</v>
      </c>
      <c r="S1230" t="s">
        <v>62</v>
      </c>
      <c r="T1230">
        <v>2</v>
      </c>
      <c r="U1230">
        <v>91.98</v>
      </c>
      <c r="V1230" t="s">
        <v>98</v>
      </c>
      <c r="W1230">
        <v>35</v>
      </c>
      <c r="X1230">
        <v>80.95</v>
      </c>
      <c r="Y1230" t="s">
        <v>214</v>
      </c>
      <c r="Z1230">
        <v>3</v>
      </c>
      <c r="AA1230">
        <v>89.24</v>
      </c>
      <c r="AB1230" t="s">
        <v>62</v>
      </c>
      <c r="AC1230">
        <v>2</v>
      </c>
      <c r="AD1230">
        <v>91.99</v>
      </c>
      <c r="AE1230" t="s">
        <v>98</v>
      </c>
    </row>
    <row r="1231" spans="1:31">
      <c r="A1231">
        <v>1230</v>
      </c>
      <c r="B1231" t="s">
        <v>6110</v>
      </c>
      <c r="C1231" t="s">
        <v>6111</v>
      </c>
      <c r="D1231" t="s">
        <v>6112</v>
      </c>
      <c r="E1231" t="s">
        <v>4142</v>
      </c>
      <c r="F1231" t="s">
        <v>208</v>
      </c>
      <c r="G1231">
        <v>35</v>
      </c>
      <c r="H1231" t="s">
        <v>961</v>
      </c>
      <c r="I1231">
        <v>2019</v>
      </c>
      <c r="J1231">
        <v>2019</v>
      </c>
      <c r="K1231">
        <v>2</v>
      </c>
      <c r="L1231">
        <v>50.7</v>
      </c>
      <c r="M1231" t="s">
        <v>300</v>
      </c>
      <c r="N1231">
        <v>35</v>
      </c>
      <c r="O1231">
        <v>80.900000000000006</v>
      </c>
      <c r="P1231" t="s">
        <v>214</v>
      </c>
      <c r="Q1231">
        <v>1</v>
      </c>
      <c r="R1231">
        <v>62.97</v>
      </c>
      <c r="S1231" t="s">
        <v>197</v>
      </c>
      <c r="T1231">
        <v>1</v>
      </c>
      <c r="U1231">
        <v>85.52</v>
      </c>
      <c r="V1231" t="s">
        <v>196</v>
      </c>
      <c r="W1231">
        <v>35</v>
      </c>
      <c r="X1231">
        <v>80.95</v>
      </c>
      <c r="Y1231" t="s">
        <v>214</v>
      </c>
      <c r="Z1231">
        <v>1</v>
      </c>
      <c r="AA1231">
        <v>62.97</v>
      </c>
      <c r="AB1231" t="s">
        <v>197</v>
      </c>
      <c r="AC1231">
        <v>1</v>
      </c>
      <c r="AD1231">
        <v>85.52</v>
      </c>
      <c r="AE1231" t="s">
        <v>196</v>
      </c>
    </row>
    <row r="1232" spans="1:31">
      <c r="A1232">
        <v>1231</v>
      </c>
      <c r="B1232" t="s">
        <v>6113</v>
      </c>
      <c r="C1232" t="s">
        <v>6114</v>
      </c>
      <c r="D1232" t="s">
        <v>6115</v>
      </c>
      <c r="E1232" t="s">
        <v>2883</v>
      </c>
      <c r="F1232" t="s">
        <v>1258</v>
      </c>
      <c r="G1232">
        <v>35</v>
      </c>
      <c r="H1232" t="s">
        <v>28067</v>
      </c>
      <c r="I1232">
        <v>2019</v>
      </c>
      <c r="J1232">
        <v>2022</v>
      </c>
      <c r="K1232">
        <v>3</v>
      </c>
      <c r="L1232">
        <v>62.47</v>
      </c>
      <c r="M1232" t="s">
        <v>63</v>
      </c>
      <c r="N1232">
        <v>35</v>
      </c>
      <c r="O1232">
        <v>80.900000000000006</v>
      </c>
      <c r="P1232" t="s">
        <v>214</v>
      </c>
      <c r="Q1232">
        <v>1</v>
      </c>
      <c r="R1232">
        <v>62.97</v>
      </c>
      <c r="S1232" t="s">
        <v>197</v>
      </c>
      <c r="T1232">
        <v>1</v>
      </c>
      <c r="U1232">
        <v>85.52</v>
      </c>
      <c r="V1232" t="s">
        <v>196</v>
      </c>
      <c r="W1232">
        <v>35</v>
      </c>
      <c r="X1232">
        <v>80.95</v>
      </c>
      <c r="Y1232" t="s">
        <v>214</v>
      </c>
      <c r="Z1232">
        <v>1</v>
      </c>
      <c r="AA1232">
        <v>62.97</v>
      </c>
      <c r="AB1232" t="s">
        <v>197</v>
      </c>
      <c r="AC1232">
        <v>1</v>
      </c>
      <c r="AD1232">
        <v>85.52</v>
      </c>
      <c r="AE1232" t="s">
        <v>196</v>
      </c>
    </row>
    <row r="1233" spans="1:31">
      <c r="A1233">
        <v>1232</v>
      </c>
      <c r="B1233" t="s">
        <v>6116</v>
      </c>
      <c r="C1233" t="s">
        <v>6117</v>
      </c>
      <c r="D1233" t="s">
        <v>6118</v>
      </c>
      <c r="E1233" t="s">
        <v>6119</v>
      </c>
      <c r="F1233" t="s">
        <v>6120</v>
      </c>
      <c r="G1233">
        <v>35</v>
      </c>
      <c r="H1233" t="s">
        <v>961</v>
      </c>
      <c r="I1233">
        <v>2019</v>
      </c>
      <c r="J1233">
        <v>2023</v>
      </c>
      <c r="K1233">
        <v>7</v>
      </c>
      <c r="L1233">
        <v>85.02</v>
      </c>
      <c r="M1233" t="s">
        <v>235</v>
      </c>
      <c r="N1233">
        <v>35</v>
      </c>
      <c r="O1233">
        <v>80.900000000000006</v>
      </c>
      <c r="P1233" t="s">
        <v>214</v>
      </c>
      <c r="Q1233">
        <v>2</v>
      </c>
      <c r="R1233">
        <v>81.349999999999994</v>
      </c>
      <c r="S1233" t="s">
        <v>214</v>
      </c>
      <c r="T1233">
        <v>1</v>
      </c>
      <c r="U1233">
        <v>85.52</v>
      </c>
      <c r="V1233" t="s">
        <v>196</v>
      </c>
      <c r="W1233">
        <v>35</v>
      </c>
      <c r="X1233">
        <v>80.95</v>
      </c>
      <c r="Y1233" t="s">
        <v>214</v>
      </c>
      <c r="Z1233">
        <v>2</v>
      </c>
      <c r="AA1233">
        <v>81.349999999999994</v>
      </c>
      <c r="AB1233" t="s">
        <v>214</v>
      </c>
      <c r="AC1233">
        <v>1</v>
      </c>
      <c r="AD1233">
        <v>85.52</v>
      </c>
      <c r="AE1233" t="s">
        <v>196</v>
      </c>
    </row>
    <row r="1234" spans="1:31">
      <c r="A1234">
        <v>1233</v>
      </c>
      <c r="B1234" t="s">
        <v>6121</v>
      </c>
      <c r="C1234" t="s">
        <v>6122</v>
      </c>
      <c r="D1234" t="e">
        <f>-LQYV5QAAAAJ</f>
        <v>#NAME?</v>
      </c>
      <c r="E1234" t="s">
        <v>6123</v>
      </c>
      <c r="F1234" t="s">
        <v>5600</v>
      </c>
      <c r="G1234">
        <v>35</v>
      </c>
      <c r="H1234" t="s">
        <v>28068</v>
      </c>
      <c r="I1234">
        <v>2019</v>
      </c>
      <c r="J1234">
        <v>2024</v>
      </c>
      <c r="K1234">
        <v>5</v>
      </c>
      <c r="L1234">
        <v>77</v>
      </c>
      <c r="M1234" t="s">
        <v>80</v>
      </c>
      <c r="N1234">
        <v>35</v>
      </c>
      <c r="O1234">
        <v>80.900000000000006</v>
      </c>
      <c r="P1234" t="s">
        <v>214</v>
      </c>
      <c r="Q1234">
        <v>3</v>
      </c>
      <c r="R1234">
        <v>89.22</v>
      </c>
      <c r="S1234" t="s">
        <v>62</v>
      </c>
      <c r="T1234">
        <v>2</v>
      </c>
      <c r="U1234">
        <v>91.98</v>
      </c>
      <c r="V1234" t="s">
        <v>98</v>
      </c>
      <c r="W1234">
        <v>35</v>
      </c>
      <c r="X1234">
        <v>80.95</v>
      </c>
      <c r="Y1234" t="s">
        <v>214</v>
      </c>
      <c r="Z1234">
        <v>3</v>
      </c>
      <c r="AA1234">
        <v>89.24</v>
      </c>
      <c r="AB1234" t="s">
        <v>62</v>
      </c>
      <c r="AC1234">
        <v>2</v>
      </c>
      <c r="AD1234">
        <v>91.99</v>
      </c>
      <c r="AE1234" t="s">
        <v>98</v>
      </c>
    </row>
    <row r="1235" spans="1:31">
      <c r="A1235">
        <v>1234</v>
      </c>
      <c r="B1235" t="s">
        <v>6124</v>
      </c>
      <c r="C1235" t="s">
        <v>6125</v>
      </c>
      <c r="D1235" t="s">
        <v>6126</v>
      </c>
      <c r="E1235" t="s">
        <v>6127</v>
      </c>
      <c r="F1235" t="s">
        <v>6128</v>
      </c>
      <c r="G1235">
        <v>35</v>
      </c>
      <c r="H1235" t="s">
        <v>28069</v>
      </c>
      <c r="I1235">
        <v>2020</v>
      </c>
      <c r="J1235">
        <v>2020</v>
      </c>
      <c r="K1235">
        <v>1</v>
      </c>
      <c r="L1235">
        <v>32.119999999999997</v>
      </c>
      <c r="M1235" t="s">
        <v>198</v>
      </c>
      <c r="N1235">
        <v>35</v>
      </c>
      <c r="O1235">
        <v>80.900000000000006</v>
      </c>
      <c r="P1235" t="s">
        <v>214</v>
      </c>
      <c r="Q1235">
        <v>1</v>
      </c>
      <c r="R1235">
        <v>62.97</v>
      </c>
      <c r="S1235" t="s">
        <v>197</v>
      </c>
      <c r="T1235">
        <v>1</v>
      </c>
      <c r="U1235">
        <v>85.52</v>
      </c>
      <c r="V1235" t="s">
        <v>196</v>
      </c>
      <c r="W1235">
        <v>35</v>
      </c>
      <c r="X1235">
        <v>80.95</v>
      </c>
      <c r="Y1235" t="s">
        <v>214</v>
      </c>
      <c r="Z1235">
        <v>1</v>
      </c>
      <c r="AA1235">
        <v>62.97</v>
      </c>
      <c r="AB1235" t="s">
        <v>197</v>
      </c>
      <c r="AC1235">
        <v>1</v>
      </c>
      <c r="AD1235">
        <v>85.52</v>
      </c>
      <c r="AE1235" t="s">
        <v>196</v>
      </c>
    </row>
    <row r="1236" spans="1:31">
      <c r="A1236">
        <v>1235</v>
      </c>
      <c r="B1236" t="s">
        <v>6129</v>
      </c>
      <c r="C1236" t="s">
        <v>6130</v>
      </c>
      <c r="D1236" t="s">
        <v>6131</v>
      </c>
      <c r="E1236" t="s">
        <v>6132</v>
      </c>
      <c r="F1236" t="s">
        <v>5939</v>
      </c>
      <c r="G1236">
        <v>35</v>
      </c>
      <c r="H1236" t="s">
        <v>27359</v>
      </c>
      <c r="I1236">
        <v>2020</v>
      </c>
      <c r="J1236">
        <v>2021</v>
      </c>
      <c r="K1236">
        <v>5</v>
      </c>
      <c r="L1236">
        <v>77</v>
      </c>
      <c r="M1236" t="s">
        <v>80</v>
      </c>
      <c r="N1236">
        <v>35</v>
      </c>
      <c r="O1236">
        <v>80.900000000000006</v>
      </c>
      <c r="P1236" t="s">
        <v>214</v>
      </c>
      <c r="Q1236">
        <v>3</v>
      </c>
      <c r="R1236">
        <v>89.22</v>
      </c>
      <c r="S1236" t="s">
        <v>62</v>
      </c>
      <c r="T1236">
        <v>2</v>
      </c>
      <c r="U1236">
        <v>91.98</v>
      </c>
      <c r="V1236" t="s">
        <v>98</v>
      </c>
      <c r="W1236">
        <v>35</v>
      </c>
      <c r="X1236">
        <v>80.95</v>
      </c>
      <c r="Y1236" t="s">
        <v>214</v>
      </c>
      <c r="Z1236">
        <v>3</v>
      </c>
      <c r="AA1236">
        <v>89.24</v>
      </c>
      <c r="AB1236" t="s">
        <v>62</v>
      </c>
      <c r="AC1236">
        <v>2</v>
      </c>
      <c r="AD1236">
        <v>91.99</v>
      </c>
      <c r="AE1236" t="s">
        <v>98</v>
      </c>
    </row>
    <row r="1237" spans="1:31">
      <c r="A1237">
        <v>1236</v>
      </c>
      <c r="B1237" t="s">
        <v>6133</v>
      </c>
      <c r="C1237" t="s">
        <v>6134</v>
      </c>
      <c r="D1237" t="s">
        <v>6135</v>
      </c>
      <c r="E1237" t="s">
        <v>6136</v>
      </c>
      <c r="F1237" t="s">
        <v>6137</v>
      </c>
      <c r="G1237">
        <v>35</v>
      </c>
      <c r="H1237" t="s">
        <v>961</v>
      </c>
      <c r="I1237">
        <v>2020</v>
      </c>
      <c r="J1237">
        <v>2022</v>
      </c>
      <c r="K1237">
        <v>7</v>
      </c>
      <c r="L1237">
        <v>85.02</v>
      </c>
      <c r="M1237" t="s">
        <v>235</v>
      </c>
      <c r="N1237">
        <v>35</v>
      </c>
      <c r="O1237">
        <v>80.900000000000006</v>
      </c>
      <c r="P1237" t="s">
        <v>214</v>
      </c>
      <c r="Q1237">
        <v>3</v>
      </c>
      <c r="R1237">
        <v>89.22</v>
      </c>
      <c r="S1237" t="s">
        <v>62</v>
      </c>
      <c r="T1237">
        <v>2</v>
      </c>
      <c r="U1237">
        <v>91.98</v>
      </c>
      <c r="V1237" t="s">
        <v>98</v>
      </c>
      <c r="W1237">
        <v>35</v>
      </c>
      <c r="X1237">
        <v>80.95</v>
      </c>
      <c r="Y1237" t="s">
        <v>214</v>
      </c>
      <c r="Z1237">
        <v>3</v>
      </c>
      <c r="AA1237">
        <v>89.24</v>
      </c>
      <c r="AB1237" t="s">
        <v>62</v>
      </c>
      <c r="AC1237">
        <v>2</v>
      </c>
      <c r="AD1237">
        <v>91.99</v>
      </c>
      <c r="AE1237" t="s">
        <v>98</v>
      </c>
    </row>
    <row r="1238" spans="1:31">
      <c r="A1238">
        <v>1237</v>
      </c>
      <c r="B1238" t="s">
        <v>6138</v>
      </c>
      <c r="C1238" t="s">
        <v>6139</v>
      </c>
      <c r="D1238" t="s">
        <v>6140</v>
      </c>
      <c r="E1238" t="s">
        <v>6141</v>
      </c>
      <c r="F1238" t="s">
        <v>4506</v>
      </c>
      <c r="G1238">
        <v>35</v>
      </c>
      <c r="H1238" t="s">
        <v>28070</v>
      </c>
      <c r="I1238">
        <v>2021</v>
      </c>
      <c r="J1238">
        <v>2024</v>
      </c>
      <c r="K1238">
        <v>13</v>
      </c>
      <c r="L1238">
        <v>94.77</v>
      </c>
      <c r="M1238" t="s">
        <v>49</v>
      </c>
      <c r="N1238">
        <v>36</v>
      </c>
      <c r="O1238">
        <v>81.34</v>
      </c>
      <c r="P1238" t="s">
        <v>214</v>
      </c>
      <c r="Q1238">
        <v>3</v>
      </c>
      <c r="R1238">
        <v>89.22</v>
      </c>
      <c r="S1238" t="s">
        <v>62</v>
      </c>
      <c r="T1238">
        <v>2</v>
      </c>
      <c r="U1238">
        <v>91.98</v>
      </c>
      <c r="V1238" t="s">
        <v>98</v>
      </c>
      <c r="W1238">
        <v>36</v>
      </c>
      <c r="X1238">
        <v>81.38</v>
      </c>
      <c r="Y1238" t="s">
        <v>214</v>
      </c>
      <c r="Z1238">
        <v>3</v>
      </c>
      <c r="AA1238">
        <v>89.24</v>
      </c>
      <c r="AB1238" t="s">
        <v>62</v>
      </c>
      <c r="AC1238">
        <v>2</v>
      </c>
      <c r="AD1238">
        <v>91.99</v>
      </c>
      <c r="AE1238" t="s">
        <v>98</v>
      </c>
    </row>
    <row r="1239" spans="1:31">
      <c r="A1239">
        <v>1238</v>
      </c>
      <c r="B1239" t="s">
        <v>6142</v>
      </c>
      <c r="C1239" t="s">
        <v>6143</v>
      </c>
      <c r="D1239" t="s">
        <v>6144</v>
      </c>
      <c r="E1239" t="s">
        <v>6145</v>
      </c>
      <c r="F1239" t="s">
        <v>6146</v>
      </c>
      <c r="G1239">
        <v>35</v>
      </c>
      <c r="H1239" t="s">
        <v>28071</v>
      </c>
      <c r="I1239">
        <v>2021</v>
      </c>
      <c r="J1239">
        <v>2021</v>
      </c>
      <c r="K1239">
        <v>2</v>
      </c>
      <c r="L1239">
        <v>50.7</v>
      </c>
      <c r="M1239" t="s">
        <v>300</v>
      </c>
      <c r="N1239">
        <v>35</v>
      </c>
      <c r="O1239">
        <v>80.900000000000006</v>
      </c>
      <c r="P1239" t="s">
        <v>214</v>
      </c>
      <c r="Q1239">
        <v>1</v>
      </c>
      <c r="R1239">
        <v>62.97</v>
      </c>
      <c r="S1239" t="s">
        <v>197</v>
      </c>
      <c r="T1239">
        <v>1</v>
      </c>
      <c r="U1239">
        <v>85.52</v>
      </c>
      <c r="V1239" t="s">
        <v>196</v>
      </c>
      <c r="W1239">
        <v>35</v>
      </c>
      <c r="X1239">
        <v>80.95</v>
      </c>
      <c r="Y1239" t="s">
        <v>214</v>
      </c>
      <c r="Z1239">
        <v>1</v>
      </c>
      <c r="AA1239">
        <v>62.97</v>
      </c>
      <c r="AB1239" t="s">
        <v>197</v>
      </c>
      <c r="AC1239">
        <v>1</v>
      </c>
      <c r="AD1239">
        <v>85.52</v>
      </c>
      <c r="AE1239" t="s">
        <v>196</v>
      </c>
    </row>
    <row r="1240" spans="1:31">
      <c r="A1240">
        <v>1239</v>
      </c>
      <c r="B1240" t="s">
        <v>6147</v>
      </c>
      <c r="C1240" t="s">
        <v>6148</v>
      </c>
      <c r="D1240" t="s">
        <v>6149</v>
      </c>
      <c r="E1240" t="s">
        <v>4535</v>
      </c>
      <c r="F1240" t="s">
        <v>6150</v>
      </c>
      <c r="G1240">
        <v>35</v>
      </c>
      <c r="H1240" t="s">
        <v>28072</v>
      </c>
      <c r="I1240">
        <v>2021</v>
      </c>
      <c r="J1240">
        <v>2024</v>
      </c>
      <c r="K1240">
        <v>13</v>
      </c>
      <c r="L1240">
        <v>94.77</v>
      </c>
      <c r="M1240" t="s">
        <v>49</v>
      </c>
      <c r="N1240">
        <v>35</v>
      </c>
      <c r="O1240">
        <v>80.900000000000006</v>
      </c>
      <c r="P1240" t="s">
        <v>214</v>
      </c>
      <c r="Q1240">
        <v>4</v>
      </c>
      <c r="R1240">
        <v>93.83</v>
      </c>
      <c r="S1240" t="s">
        <v>50</v>
      </c>
      <c r="T1240">
        <v>0</v>
      </c>
      <c r="U1240">
        <v>66.59</v>
      </c>
      <c r="V1240" t="s">
        <v>382</v>
      </c>
      <c r="W1240">
        <v>35</v>
      </c>
      <c r="X1240">
        <v>80.95</v>
      </c>
      <c r="Y1240" t="s">
        <v>214</v>
      </c>
      <c r="Z1240">
        <v>4</v>
      </c>
      <c r="AA1240">
        <v>93.83</v>
      </c>
      <c r="AB1240" t="s">
        <v>50</v>
      </c>
      <c r="AC1240">
        <v>0</v>
      </c>
      <c r="AD1240">
        <v>66.64</v>
      </c>
      <c r="AE1240" t="s">
        <v>382</v>
      </c>
    </row>
    <row r="1241" spans="1:31">
      <c r="A1241">
        <v>1240</v>
      </c>
      <c r="B1241" t="s">
        <v>6151</v>
      </c>
      <c r="C1241" t="s">
        <v>6152</v>
      </c>
      <c r="D1241" t="s">
        <v>6153</v>
      </c>
      <c r="E1241" t="s">
        <v>6154</v>
      </c>
      <c r="G1241">
        <v>35</v>
      </c>
      <c r="H1241" t="s">
        <v>28073</v>
      </c>
      <c r="I1241">
        <v>2021</v>
      </c>
      <c r="J1241">
        <v>2021</v>
      </c>
      <c r="K1241">
        <v>1</v>
      </c>
      <c r="L1241">
        <v>32.119999999999997</v>
      </c>
      <c r="M1241" t="s">
        <v>198</v>
      </c>
      <c r="N1241">
        <v>35</v>
      </c>
      <c r="O1241">
        <v>80.900000000000006</v>
      </c>
      <c r="P1241" t="s">
        <v>214</v>
      </c>
      <c r="Q1241">
        <v>1</v>
      </c>
      <c r="R1241">
        <v>62.97</v>
      </c>
      <c r="S1241" t="s">
        <v>197</v>
      </c>
      <c r="T1241">
        <v>1</v>
      </c>
      <c r="U1241">
        <v>85.52</v>
      </c>
      <c r="V1241" t="s">
        <v>196</v>
      </c>
      <c r="W1241">
        <v>35</v>
      </c>
      <c r="X1241">
        <v>80.95</v>
      </c>
      <c r="Y1241" t="s">
        <v>214</v>
      </c>
      <c r="Z1241">
        <v>1</v>
      </c>
      <c r="AA1241">
        <v>62.97</v>
      </c>
      <c r="AB1241" t="s">
        <v>197</v>
      </c>
      <c r="AC1241">
        <v>1</v>
      </c>
      <c r="AD1241">
        <v>85.52</v>
      </c>
      <c r="AE1241" t="s">
        <v>196</v>
      </c>
    </row>
    <row r="1242" spans="1:31">
      <c r="A1242">
        <v>1241</v>
      </c>
      <c r="B1242" t="s">
        <v>6155</v>
      </c>
      <c r="C1242" t="s">
        <v>6156</v>
      </c>
      <c r="D1242" t="s">
        <v>6157</v>
      </c>
      <c r="E1242" t="s">
        <v>6158</v>
      </c>
      <c r="F1242" t="s">
        <v>6159</v>
      </c>
      <c r="G1242">
        <v>35</v>
      </c>
      <c r="H1242" t="s">
        <v>28074</v>
      </c>
      <c r="I1242">
        <v>2021</v>
      </c>
      <c r="J1242">
        <v>2024</v>
      </c>
      <c r="K1242">
        <v>22</v>
      </c>
      <c r="L1242">
        <v>98.34</v>
      </c>
      <c r="M1242" t="s">
        <v>33</v>
      </c>
      <c r="N1242">
        <v>35</v>
      </c>
      <c r="O1242">
        <v>80.900000000000006</v>
      </c>
      <c r="P1242" t="s">
        <v>214</v>
      </c>
      <c r="Q1242">
        <v>3</v>
      </c>
      <c r="R1242">
        <v>89.22</v>
      </c>
      <c r="S1242" t="s">
        <v>62</v>
      </c>
      <c r="T1242">
        <v>1</v>
      </c>
      <c r="U1242">
        <v>85.52</v>
      </c>
      <c r="V1242" t="s">
        <v>196</v>
      </c>
      <c r="W1242">
        <v>35</v>
      </c>
      <c r="X1242">
        <v>80.95</v>
      </c>
      <c r="Y1242" t="s">
        <v>214</v>
      </c>
      <c r="Z1242">
        <v>3</v>
      </c>
      <c r="AA1242">
        <v>89.24</v>
      </c>
      <c r="AB1242" t="s">
        <v>62</v>
      </c>
      <c r="AC1242">
        <v>1</v>
      </c>
      <c r="AD1242">
        <v>85.52</v>
      </c>
      <c r="AE1242" t="s">
        <v>196</v>
      </c>
    </row>
    <row r="1243" spans="1:31">
      <c r="A1243">
        <v>1242</v>
      </c>
      <c r="B1243" t="s">
        <v>6160</v>
      </c>
      <c r="C1243" t="s">
        <v>6161</v>
      </c>
      <c r="D1243" t="s">
        <v>6162</v>
      </c>
      <c r="E1243" t="s">
        <v>6163</v>
      </c>
      <c r="F1243" t="s">
        <v>6164</v>
      </c>
      <c r="G1243">
        <v>35</v>
      </c>
      <c r="H1243" t="s">
        <v>27997</v>
      </c>
      <c r="I1243">
        <v>2019</v>
      </c>
      <c r="J1243">
        <v>2024</v>
      </c>
      <c r="K1243">
        <v>9</v>
      </c>
      <c r="L1243">
        <v>89.83</v>
      </c>
      <c r="M1243" t="s">
        <v>86</v>
      </c>
      <c r="N1243">
        <v>35</v>
      </c>
      <c r="O1243">
        <v>80.900000000000006</v>
      </c>
      <c r="P1243" t="s">
        <v>214</v>
      </c>
      <c r="Q1243">
        <v>3</v>
      </c>
      <c r="R1243">
        <v>89.22</v>
      </c>
      <c r="S1243" t="s">
        <v>62</v>
      </c>
      <c r="T1243">
        <v>2</v>
      </c>
      <c r="U1243">
        <v>91.98</v>
      </c>
      <c r="V1243" t="s">
        <v>98</v>
      </c>
      <c r="W1243">
        <v>35</v>
      </c>
      <c r="X1243">
        <v>80.95</v>
      </c>
      <c r="Y1243" t="s">
        <v>214</v>
      </c>
      <c r="Z1243">
        <v>3</v>
      </c>
      <c r="AA1243">
        <v>89.24</v>
      </c>
      <c r="AB1243" t="s">
        <v>62</v>
      </c>
      <c r="AC1243">
        <v>2</v>
      </c>
      <c r="AD1243">
        <v>91.99</v>
      </c>
      <c r="AE1243" t="s">
        <v>98</v>
      </c>
    </row>
    <row r="1244" spans="1:31">
      <c r="A1244">
        <v>1243</v>
      </c>
      <c r="B1244" t="s">
        <v>6165</v>
      </c>
      <c r="C1244" t="s">
        <v>6166</v>
      </c>
      <c r="D1244" t="s">
        <v>6167</v>
      </c>
      <c r="E1244" t="s">
        <v>6168</v>
      </c>
      <c r="G1244">
        <v>35</v>
      </c>
      <c r="H1244" t="s">
        <v>1215</v>
      </c>
      <c r="I1244">
        <v>2020</v>
      </c>
      <c r="J1244">
        <v>2021</v>
      </c>
      <c r="K1244">
        <v>18</v>
      </c>
      <c r="L1244">
        <v>97.25</v>
      </c>
      <c r="M1244" t="s">
        <v>22</v>
      </c>
      <c r="N1244">
        <v>35</v>
      </c>
      <c r="O1244">
        <v>80.900000000000006</v>
      </c>
      <c r="P1244" t="s">
        <v>214</v>
      </c>
      <c r="Q1244">
        <v>1</v>
      </c>
      <c r="R1244">
        <v>62.97</v>
      </c>
      <c r="S1244" t="s">
        <v>197</v>
      </c>
      <c r="T1244">
        <v>1</v>
      </c>
      <c r="U1244">
        <v>85.52</v>
      </c>
      <c r="V1244" t="s">
        <v>196</v>
      </c>
      <c r="W1244">
        <v>35</v>
      </c>
      <c r="X1244">
        <v>80.95</v>
      </c>
      <c r="Y1244" t="s">
        <v>214</v>
      </c>
      <c r="Z1244">
        <v>1</v>
      </c>
      <c r="AA1244">
        <v>62.97</v>
      </c>
      <c r="AB1244" t="s">
        <v>197</v>
      </c>
      <c r="AC1244">
        <v>1</v>
      </c>
      <c r="AD1244">
        <v>85.52</v>
      </c>
      <c r="AE1244" t="s">
        <v>196</v>
      </c>
    </row>
    <row r="1245" spans="1:31">
      <c r="A1245">
        <v>1244</v>
      </c>
      <c r="B1245" t="s">
        <v>6169</v>
      </c>
      <c r="C1245" t="s">
        <v>6170</v>
      </c>
      <c r="D1245" t="s">
        <v>6171</v>
      </c>
      <c r="E1245" t="s">
        <v>6172</v>
      </c>
      <c r="F1245" t="s">
        <v>6173</v>
      </c>
      <c r="G1245">
        <v>35</v>
      </c>
      <c r="H1245" t="s">
        <v>28075</v>
      </c>
      <c r="I1245">
        <v>2022</v>
      </c>
      <c r="J1245">
        <v>2023</v>
      </c>
      <c r="K1245">
        <v>3</v>
      </c>
      <c r="L1245">
        <v>62.47</v>
      </c>
      <c r="M1245" t="s">
        <v>63</v>
      </c>
      <c r="N1245">
        <v>35</v>
      </c>
      <c r="O1245">
        <v>80.900000000000006</v>
      </c>
      <c r="P1245" t="s">
        <v>214</v>
      </c>
      <c r="Q1245">
        <v>2</v>
      </c>
      <c r="R1245">
        <v>81.349999999999994</v>
      </c>
      <c r="S1245" t="s">
        <v>214</v>
      </c>
      <c r="T1245">
        <v>1</v>
      </c>
      <c r="U1245">
        <v>85.52</v>
      </c>
      <c r="V1245" t="s">
        <v>196</v>
      </c>
      <c r="W1245">
        <v>35</v>
      </c>
      <c r="X1245">
        <v>80.95</v>
      </c>
      <c r="Y1245" t="s">
        <v>214</v>
      </c>
      <c r="Z1245">
        <v>2</v>
      </c>
      <c r="AA1245">
        <v>81.349999999999994</v>
      </c>
      <c r="AB1245" t="s">
        <v>214</v>
      </c>
      <c r="AC1245">
        <v>1</v>
      </c>
      <c r="AD1245">
        <v>85.52</v>
      </c>
      <c r="AE1245" t="s">
        <v>196</v>
      </c>
    </row>
    <row r="1246" spans="1:31">
      <c r="A1246">
        <v>1245</v>
      </c>
      <c r="B1246" t="s">
        <v>6174</v>
      </c>
      <c r="C1246" t="s">
        <v>6175</v>
      </c>
      <c r="D1246" t="s">
        <v>6176</v>
      </c>
      <c r="E1246" t="s">
        <v>6177</v>
      </c>
      <c r="F1246" t="s">
        <v>6178</v>
      </c>
      <c r="G1246">
        <v>35</v>
      </c>
      <c r="H1246" t="s">
        <v>961</v>
      </c>
      <c r="I1246">
        <v>2022</v>
      </c>
      <c r="J1246">
        <v>2023</v>
      </c>
      <c r="K1246">
        <v>3</v>
      </c>
      <c r="L1246">
        <v>62.47</v>
      </c>
      <c r="M1246" t="s">
        <v>63</v>
      </c>
      <c r="N1246">
        <v>35</v>
      </c>
      <c r="O1246">
        <v>80.900000000000006</v>
      </c>
      <c r="P1246" t="s">
        <v>214</v>
      </c>
      <c r="Q1246">
        <v>3</v>
      </c>
      <c r="R1246">
        <v>89.22</v>
      </c>
      <c r="S1246" t="s">
        <v>62</v>
      </c>
      <c r="T1246">
        <v>2</v>
      </c>
      <c r="U1246">
        <v>91.98</v>
      </c>
      <c r="V1246" t="s">
        <v>98</v>
      </c>
      <c r="W1246">
        <v>35</v>
      </c>
      <c r="X1246">
        <v>80.95</v>
      </c>
      <c r="Y1246" t="s">
        <v>214</v>
      </c>
      <c r="Z1246">
        <v>3</v>
      </c>
      <c r="AA1246">
        <v>89.24</v>
      </c>
      <c r="AB1246" t="s">
        <v>62</v>
      </c>
      <c r="AC1246">
        <v>2</v>
      </c>
      <c r="AD1246">
        <v>91.99</v>
      </c>
      <c r="AE1246" t="s">
        <v>98</v>
      </c>
    </row>
    <row r="1247" spans="1:31">
      <c r="A1247">
        <v>1246</v>
      </c>
      <c r="B1247" t="s">
        <v>6179</v>
      </c>
      <c r="C1247" t="s">
        <v>6180</v>
      </c>
      <c r="D1247" t="s">
        <v>6181</v>
      </c>
      <c r="E1247" t="s">
        <v>6182</v>
      </c>
      <c r="F1247" t="s">
        <v>6183</v>
      </c>
      <c r="G1247">
        <v>35</v>
      </c>
      <c r="H1247" t="s">
        <v>28076</v>
      </c>
      <c r="I1247">
        <v>2020</v>
      </c>
      <c r="J1247">
        <v>2020</v>
      </c>
      <c r="K1247">
        <v>2</v>
      </c>
      <c r="L1247">
        <v>50.7</v>
      </c>
      <c r="M1247" t="s">
        <v>300</v>
      </c>
      <c r="N1247">
        <v>35</v>
      </c>
      <c r="O1247">
        <v>80.900000000000006</v>
      </c>
      <c r="P1247" t="s">
        <v>214</v>
      </c>
      <c r="Q1247">
        <v>2</v>
      </c>
      <c r="R1247">
        <v>81.349999999999994</v>
      </c>
      <c r="S1247" t="s">
        <v>214</v>
      </c>
      <c r="T1247">
        <v>1</v>
      </c>
      <c r="U1247">
        <v>85.52</v>
      </c>
      <c r="V1247" t="s">
        <v>196</v>
      </c>
      <c r="W1247">
        <v>35</v>
      </c>
      <c r="X1247">
        <v>80.95</v>
      </c>
      <c r="Y1247" t="s">
        <v>214</v>
      </c>
      <c r="Z1247">
        <v>2</v>
      </c>
      <c r="AA1247">
        <v>81.349999999999994</v>
      </c>
      <c r="AB1247" t="s">
        <v>214</v>
      </c>
      <c r="AC1247">
        <v>1</v>
      </c>
      <c r="AD1247">
        <v>85.52</v>
      </c>
      <c r="AE1247" t="s">
        <v>196</v>
      </c>
    </row>
    <row r="1248" spans="1:31">
      <c r="A1248">
        <v>1247</v>
      </c>
      <c r="B1248" t="s">
        <v>6184</v>
      </c>
      <c r="C1248" t="s">
        <v>6185</v>
      </c>
      <c r="D1248" t="s">
        <v>6186</v>
      </c>
      <c r="E1248" t="s">
        <v>6187</v>
      </c>
      <c r="F1248" t="s">
        <v>6188</v>
      </c>
      <c r="G1248">
        <v>35</v>
      </c>
      <c r="H1248" t="s">
        <v>961</v>
      </c>
      <c r="I1248">
        <v>2021</v>
      </c>
      <c r="J1248">
        <v>2024</v>
      </c>
      <c r="K1248">
        <v>3</v>
      </c>
      <c r="L1248">
        <v>62.47</v>
      </c>
      <c r="M1248" t="s">
        <v>63</v>
      </c>
      <c r="N1248">
        <v>35</v>
      </c>
      <c r="O1248">
        <v>80.900000000000006</v>
      </c>
      <c r="P1248" t="s">
        <v>214</v>
      </c>
      <c r="Q1248">
        <v>2</v>
      </c>
      <c r="R1248">
        <v>81.349999999999994</v>
      </c>
      <c r="S1248" t="s">
        <v>214</v>
      </c>
      <c r="T1248">
        <v>1</v>
      </c>
      <c r="U1248">
        <v>85.52</v>
      </c>
      <c r="V1248" t="s">
        <v>196</v>
      </c>
      <c r="W1248">
        <v>35</v>
      </c>
      <c r="X1248">
        <v>80.95</v>
      </c>
      <c r="Y1248" t="s">
        <v>214</v>
      </c>
      <c r="Z1248">
        <v>2</v>
      </c>
      <c r="AA1248">
        <v>81.349999999999994</v>
      </c>
      <c r="AB1248" t="s">
        <v>214</v>
      </c>
      <c r="AC1248">
        <v>1</v>
      </c>
      <c r="AD1248">
        <v>85.52</v>
      </c>
      <c r="AE1248" t="s">
        <v>196</v>
      </c>
    </row>
    <row r="1249" spans="1:31">
      <c r="A1249">
        <v>1248</v>
      </c>
      <c r="B1249" t="s">
        <v>6189</v>
      </c>
      <c r="C1249" t="s">
        <v>6190</v>
      </c>
      <c r="D1249" t="s">
        <v>6191</v>
      </c>
      <c r="E1249" t="s">
        <v>6192</v>
      </c>
      <c r="F1249" t="s">
        <v>6193</v>
      </c>
      <c r="G1249">
        <v>35</v>
      </c>
      <c r="H1249" t="s">
        <v>28077</v>
      </c>
      <c r="I1249">
        <v>2022</v>
      </c>
      <c r="J1249">
        <v>2024</v>
      </c>
      <c r="K1249">
        <v>5</v>
      </c>
      <c r="L1249">
        <v>77</v>
      </c>
      <c r="M1249" t="s">
        <v>80</v>
      </c>
      <c r="N1249">
        <v>35</v>
      </c>
      <c r="O1249">
        <v>80.900000000000006</v>
      </c>
      <c r="P1249" t="s">
        <v>214</v>
      </c>
      <c r="Q1249">
        <v>2</v>
      </c>
      <c r="R1249">
        <v>81.349999999999994</v>
      </c>
      <c r="S1249" t="s">
        <v>214</v>
      </c>
      <c r="T1249">
        <v>1</v>
      </c>
      <c r="U1249">
        <v>85.52</v>
      </c>
      <c r="V1249" t="s">
        <v>196</v>
      </c>
      <c r="W1249">
        <v>35</v>
      </c>
      <c r="X1249">
        <v>80.95</v>
      </c>
      <c r="Y1249" t="s">
        <v>214</v>
      </c>
      <c r="Z1249">
        <v>2</v>
      </c>
      <c r="AA1249">
        <v>81.349999999999994</v>
      </c>
      <c r="AB1249" t="s">
        <v>214</v>
      </c>
      <c r="AC1249">
        <v>1</v>
      </c>
      <c r="AD1249">
        <v>85.52</v>
      </c>
      <c r="AE1249" t="s">
        <v>196</v>
      </c>
    </row>
    <row r="1250" spans="1:31">
      <c r="A1250">
        <v>1249</v>
      </c>
      <c r="B1250" t="s">
        <v>6194</v>
      </c>
      <c r="C1250" t="s">
        <v>6195</v>
      </c>
      <c r="D1250" t="s">
        <v>6196</v>
      </c>
      <c r="E1250" t="s">
        <v>6197</v>
      </c>
      <c r="F1250" t="s">
        <v>935</v>
      </c>
      <c r="G1250">
        <v>35</v>
      </c>
      <c r="H1250" t="s">
        <v>28078</v>
      </c>
      <c r="I1250">
        <v>2022</v>
      </c>
      <c r="J1250">
        <v>2024</v>
      </c>
      <c r="K1250">
        <v>5</v>
      </c>
      <c r="L1250">
        <v>77</v>
      </c>
      <c r="M1250" t="s">
        <v>80</v>
      </c>
      <c r="N1250">
        <v>35</v>
      </c>
      <c r="O1250">
        <v>80.900000000000006</v>
      </c>
      <c r="P1250" t="s">
        <v>214</v>
      </c>
      <c r="Q1250">
        <v>2</v>
      </c>
      <c r="R1250">
        <v>81.349999999999994</v>
      </c>
      <c r="S1250" t="s">
        <v>214</v>
      </c>
      <c r="T1250">
        <v>1</v>
      </c>
      <c r="U1250">
        <v>85.52</v>
      </c>
      <c r="V1250" t="s">
        <v>196</v>
      </c>
      <c r="W1250">
        <v>35</v>
      </c>
      <c r="X1250">
        <v>80.95</v>
      </c>
      <c r="Y1250" t="s">
        <v>214</v>
      </c>
      <c r="Z1250">
        <v>2</v>
      </c>
      <c r="AA1250">
        <v>81.349999999999994</v>
      </c>
      <c r="AB1250" t="s">
        <v>214</v>
      </c>
      <c r="AC1250">
        <v>1</v>
      </c>
      <c r="AD1250">
        <v>85.52</v>
      </c>
      <c r="AE1250" t="s">
        <v>196</v>
      </c>
    </row>
    <row r="1251" spans="1:31">
      <c r="A1251">
        <v>1250</v>
      </c>
      <c r="B1251" t="s">
        <v>6198</v>
      </c>
      <c r="C1251" t="s">
        <v>6199</v>
      </c>
      <c r="D1251" t="s">
        <v>6200</v>
      </c>
      <c r="E1251" t="s">
        <v>6201</v>
      </c>
      <c r="F1251" t="s">
        <v>6202</v>
      </c>
      <c r="G1251">
        <v>35</v>
      </c>
      <c r="H1251" t="s">
        <v>28079</v>
      </c>
      <c r="I1251">
        <v>2023</v>
      </c>
      <c r="J1251">
        <v>2023</v>
      </c>
      <c r="K1251">
        <v>1</v>
      </c>
      <c r="L1251">
        <v>32.119999999999997</v>
      </c>
      <c r="M1251" t="s">
        <v>198</v>
      </c>
      <c r="N1251">
        <v>35</v>
      </c>
      <c r="O1251">
        <v>80.900000000000006</v>
      </c>
      <c r="P1251" t="s">
        <v>214</v>
      </c>
      <c r="Q1251">
        <v>1</v>
      </c>
      <c r="R1251">
        <v>62.97</v>
      </c>
      <c r="S1251" t="s">
        <v>197</v>
      </c>
      <c r="T1251">
        <v>1</v>
      </c>
      <c r="U1251">
        <v>85.52</v>
      </c>
      <c r="V1251" t="s">
        <v>196</v>
      </c>
      <c r="W1251">
        <v>35</v>
      </c>
      <c r="X1251">
        <v>80.95</v>
      </c>
      <c r="Y1251" t="s">
        <v>214</v>
      </c>
      <c r="Z1251">
        <v>1</v>
      </c>
      <c r="AA1251">
        <v>62.97</v>
      </c>
      <c r="AB1251" t="s">
        <v>197</v>
      </c>
      <c r="AC1251">
        <v>1</v>
      </c>
      <c r="AD1251">
        <v>85.52</v>
      </c>
      <c r="AE1251" t="s">
        <v>196</v>
      </c>
    </row>
    <row r="1252" spans="1:31">
      <c r="A1252">
        <v>1251</v>
      </c>
      <c r="B1252" t="s">
        <v>6203</v>
      </c>
      <c r="C1252" t="s">
        <v>6204</v>
      </c>
      <c r="D1252" t="s">
        <v>6205</v>
      </c>
      <c r="E1252" t="s">
        <v>6206</v>
      </c>
      <c r="F1252" t="s">
        <v>6207</v>
      </c>
      <c r="G1252">
        <v>35</v>
      </c>
      <c r="H1252" t="s">
        <v>28080</v>
      </c>
      <c r="I1252">
        <v>2024</v>
      </c>
      <c r="J1252">
        <v>2024</v>
      </c>
      <c r="K1252">
        <v>4</v>
      </c>
      <c r="L1252">
        <v>71.010000000000005</v>
      </c>
      <c r="M1252" t="s">
        <v>180</v>
      </c>
      <c r="N1252">
        <v>35</v>
      </c>
      <c r="O1252">
        <v>80.900000000000006</v>
      </c>
      <c r="P1252" t="s">
        <v>214</v>
      </c>
      <c r="Q1252">
        <v>4</v>
      </c>
      <c r="R1252">
        <v>93.83</v>
      </c>
      <c r="S1252" t="s">
        <v>50</v>
      </c>
      <c r="T1252">
        <v>2</v>
      </c>
      <c r="U1252">
        <v>91.98</v>
      </c>
      <c r="V1252" t="s">
        <v>98</v>
      </c>
      <c r="W1252">
        <v>35</v>
      </c>
      <c r="X1252">
        <v>80.95</v>
      </c>
      <c r="Y1252" t="s">
        <v>214</v>
      </c>
      <c r="Z1252">
        <v>4</v>
      </c>
      <c r="AA1252">
        <v>93.83</v>
      </c>
      <c r="AB1252" t="s">
        <v>50</v>
      </c>
      <c r="AC1252">
        <v>2</v>
      </c>
      <c r="AD1252">
        <v>91.99</v>
      </c>
      <c r="AE1252" t="s">
        <v>98</v>
      </c>
    </row>
    <row r="1253" spans="1:31">
      <c r="A1253">
        <v>1252</v>
      </c>
      <c r="B1253" t="s">
        <v>6208</v>
      </c>
      <c r="C1253" t="s">
        <v>6209</v>
      </c>
      <c r="D1253" t="s">
        <v>6210</v>
      </c>
      <c r="E1253" t="s">
        <v>6211</v>
      </c>
      <c r="G1253">
        <v>35</v>
      </c>
      <c r="H1253" t="s">
        <v>961</v>
      </c>
      <c r="I1253">
        <v>2024</v>
      </c>
      <c r="J1253">
        <v>2024</v>
      </c>
      <c r="K1253">
        <v>5</v>
      </c>
      <c r="L1253">
        <v>77</v>
      </c>
      <c r="M1253" t="s">
        <v>80</v>
      </c>
      <c r="N1253">
        <v>35</v>
      </c>
      <c r="O1253">
        <v>80.900000000000006</v>
      </c>
      <c r="P1253" t="s">
        <v>214</v>
      </c>
      <c r="Q1253">
        <v>4</v>
      </c>
      <c r="R1253">
        <v>93.83</v>
      </c>
      <c r="S1253" t="s">
        <v>50</v>
      </c>
      <c r="T1253">
        <v>2</v>
      </c>
      <c r="U1253">
        <v>91.98</v>
      </c>
      <c r="V1253" t="s">
        <v>98</v>
      </c>
      <c r="W1253">
        <v>35</v>
      </c>
      <c r="X1253">
        <v>80.95</v>
      </c>
      <c r="Y1253" t="s">
        <v>214</v>
      </c>
      <c r="Z1253">
        <v>4</v>
      </c>
      <c r="AA1253">
        <v>93.83</v>
      </c>
      <c r="AB1253" t="s">
        <v>50</v>
      </c>
      <c r="AC1253">
        <v>2</v>
      </c>
      <c r="AD1253">
        <v>91.99</v>
      </c>
      <c r="AE1253" t="s">
        <v>98</v>
      </c>
    </row>
    <row r="1254" spans="1:31">
      <c r="A1254">
        <v>1253</v>
      </c>
      <c r="B1254" t="s">
        <v>6212</v>
      </c>
      <c r="C1254" t="s">
        <v>6213</v>
      </c>
      <c r="D1254" t="s">
        <v>6214</v>
      </c>
      <c r="E1254" t="s">
        <v>6215</v>
      </c>
      <c r="F1254" t="s">
        <v>6216</v>
      </c>
      <c r="G1254">
        <v>35</v>
      </c>
      <c r="H1254" t="s">
        <v>28081</v>
      </c>
      <c r="I1254">
        <v>2021</v>
      </c>
      <c r="J1254">
        <v>2022</v>
      </c>
      <c r="K1254">
        <v>2</v>
      </c>
      <c r="L1254">
        <v>50.7</v>
      </c>
      <c r="M1254" t="s">
        <v>300</v>
      </c>
      <c r="N1254">
        <v>35</v>
      </c>
      <c r="O1254">
        <v>80.900000000000006</v>
      </c>
      <c r="P1254" t="s">
        <v>214</v>
      </c>
      <c r="Q1254">
        <v>2</v>
      </c>
      <c r="R1254">
        <v>81.349999999999994</v>
      </c>
      <c r="S1254" t="s">
        <v>214</v>
      </c>
      <c r="T1254">
        <v>1</v>
      </c>
      <c r="U1254">
        <v>85.52</v>
      </c>
      <c r="V1254" t="s">
        <v>196</v>
      </c>
      <c r="W1254">
        <v>35</v>
      </c>
      <c r="X1254">
        <v>80.95</v>
      </c>
      <c r="Y1254" t="s">
        <v>214</v>
      </c>
      <c r="Z1254">
        <v>2</v>
      </c>
      <c r="AA1254">
        <v>81.349999999999994</v>
      </c>
      <c r="AB1254" t="s">
        <v>214</v>
      </c>
      <c r="AC1254">
        <v>1</v>
      </c>
      <c r="AD1254">
        <v>85.52</v>
      </c>
      <c r="AE1254" t="s">
        <v>196</v>
      </c>
    </row>
    <row r="1255" spans="1:31">
      <c r="A1255">
        <v>1254</v>
      </c>
      <c r="B1255" t="s">
        <v>335</v>
      </c>
      <c r="C1255" t="s">
        <v>336</v>
      </c>
      <c r="D1255" t="s">
        <v>337</v>
      </c>
      <c r="E1255" t="s">
        <v>338</v>
      </c>
      <c r="F1255" t="s">
        <v>339</v>
      </c>
      <c r="G1255">
        <v>34</v>
      </c>
      <c r="H1255" t="s">
        <v>27231</v>
      </c>
      <c r="I1255">
        <v>2021</v>
      </c>
      <c r="J1255">
        <v>2024</v>
      </c>
      <c r="K1255">
        <v>7</v>
      </c>
      <c r="L1255">
        <v>85.02</v>
      </c>
      <c r="M1255" t="s">
        <v>235</v>
      </c>
      <c r="N1255">
        <v>34</v>
      </c>
      <c r="O1255">
        <v>80.44</v>
      </c>
      <c r="P1255" t="s">
        <v>340</v>
      </c>
      <c r="Q1255">
        <v>3</v>
      </c>
      <c r="R1255">
        <v>89.22</v>
      </c>
      <c r="S1255" t="s">
        <v>62</v>
      </c>
      <c r="T1255">
        <v>1</v>
      </c>
      <c r="U1255">
        <v>85.52</v>
      </c>
      <c r="V1255" t="s">
        <v>196</v>
      </c>
      <c r="W1255">
        <v>34</v>
      </c>
      <c r="X1255">
        <v>80.48</v>
      </c>
      <c r="Y1255" t="s">
        <v>340</v>
      </c>
      <c r="Z1255">
        <v>3</v>
      </c>
      <c r="AA1255">
        <v>89.24</v>
      </c>
      <c r="AB1255" t="s">
        <v>62</v>
      </c>
      <c r="AC1255">
        <v>1</v>
      </c>
      <c r="AD1255">
        <v>85.52</v>
      </c>
      <c r="AE1255" t="s">
        <v>196</v>
      </c>
    </row>
    <row r="1256" spans="1:31">
      <c r="A1256">
        <v>1255</v>
      </c>
      <c r="B1256" t="s">
        <v>917</v>
      </c>
      <c r="C1256" t="s">
        <v>918</v>
      </c>
      <c r="D1256" t="s">
        <v>919</v>
      </c>
      <c r="E1256" t="s">
        <v>920</v>
      </c>
      <c r="F1256" t="s">
        <v>921</v>
      </c>
      <c r="G1256">
        <v>34</v>
      </c>
      <c r="H1256" t="s">
        <v>893</v>
      </c>
      <c r="I1256">
        <v>2022</v>
      </c>
      <c r="J1256">
        <v>2024</v>
      </c>
      <c r="K1256">
        <v>7</v>
      </c>
      <c r="L1256">
        <v>85.02</v>
      </c>
      <c r="M1256" t="s">
        <v>235</v>
      </c>
      <c r="N1256">
        <v>34</v>
      </c>
      <c r="O1256">
        <v>80.44</v>
      </c>
      <c r="P1256" t="s">
        <v>340</v>
      </c>
      <c r="Q1256">
        <v>2</v>
      </c>
      <c r="R1256">
        <v>81.349999999999994</v>
      </c>
      <c r="S1256" t="s">
        <v>214</v>
      </c>
      <c r="T1256">
        <v>1</v>
      </c>
      <c r="U1256">
        <v>85.52</v>
      </c>
      <c r="V1256" t="s">
        <v>196</v>
      </c>
      <c r="W1256">
        <v>34</v>
      </c>
      <c r="X1256">
        <v>80.48</v>
      </c>
      <c r="Y1256" t="s">
        <v>340</v>
      </c>
      <c r="Z1256">
        <v>2</v>
      </c>
      <c r="AA1256">
        <v>81.349999999999994</v>
      </c>
      <c r="AB1256" t="s">
        <v>214</v>
      </c>
      <c r="AC1256">
        <v>1</v>
      </c>
      <c r="AD1256">
        <v>85.52</v>
      </c>
      <c r="AE1256" t="s">
        <v>196</v>
      </c>
    </row>
    <row r="1257" spans="1:31">
      <c r="A1257">
        <v>1256</v>
      </c>
      <c r="B1257" t="s">
        <v>6217</v>
      </c>
      <c r="C1257" t="s">
        <v>6218</v>
      </c>
      <c r="D1257" t="s">
        <v>6219</v>
      </c>
      <c r="E1257" t="s">
        <v>2475</v>
      </c>
      <c r="F1257" t="s">
        <v>4732</v>
      </c>
      <c r="G1257">
        <v>34</v>
      </c>
      <c r="H1257" t="s">
        <v>28082</v>
      </c>
      <c r="I1257">
        <v>2022</v>
      </c>
      <c r="J1257">
        <v>2024</v>
      </c>
      <c r="K1257">
        <v>7</v>
      </c>
      <c r="L1257">
        <v>85.02</v>
      </c>
      <c r="M1257" t="s">
        <v>235</v>
      </c>
      <c r="N1257">
        <v>34</v>
      </c>
      <c r="O1257">
        <v>80.44</v>
      </c>
      <c r="P1257" t="s">
        <v>340</v>
      </c>
      <c r="Q1257">
        <v>1</v>
      </c>
      <c r="R1257">
        <v>62.97</v>
      </c>
      <c r="S1257" t="s">
        <v>197</v>
      </c>
      <c r="T1257">
        <v>1</v>
      </c>
      <c r="U1257">
        <v>85.52</v>
      </c>
      <c r="V1257" t="s">
        <v>196</v>
      </c>
      <c r="W1257">
        <v>34</v>
      </c>
      <c r="X1257">
        <v>80.48</v>
      </c>
      <c r="Y1257" t="s">
        <v>340</v>
      </c>
      <c r="Z1257">
        <v>1</v>
      </c>
      <c r="AA1257">
        <v>62.97</v>
      </c>
      <c r="AB1257" t="s">
        <v>197</v>
      </c>
      <c r="AC1257">
        <v>1</v>
      </c>
      <c r="AD1257">
        <v>85.52</v>
      </c>
      <c r="AE1257" t="s">
        <v>196</v>
      </c>
    </row>
    <row r="1258" spans="1:31">
      <c r="A1258">
        <v>1257</v>
      </c>
      <c r="B1258" t="s">
        <v>6220</v>
      </c>
      <c r="C1258" t="s">
        <v>6221</v>
      </c>
      <c r="D1258" t="s">
        <v>6222</v>
      </c>
      <c r="E1258" t="s">
        <v>2883</v>
      </c>
      <c r="F1258" t="s">
        <v>1258</v>
      </c>
      <c r="G1258">
        <v>34</v>
      </c>
      <c r="H1258" t="s">
        <v>961</v>
      </c>
      <c r="I1258">
        <v>2021</v>
      </c>
      <c r="J1258">
        <v>2024</v>
      </c>
      <c r="K1258">
        <v>4</v>
      </c>
      <c r="L1258">
        <v>71.010000000000005</v>
      </c>
      <c r="M1258" t="s">
        <v>180</v>
      </c>
      <c r="N1258">
        <v>34</v>
      </c>
      <c r="O1258">
        <v>80.44</v>
      </c>
      <c r="P1258" t="s">
        <v>340</v>
      </c>
      <c r="Q1258">
        <v>2</v>
      </c>
      <c r="R1258">
        <v>81.349999999999994</v>
      </c>
      <c r="S1258" t="s">
        <v>214</v>
      </c>
      <c r="T1258">
        <v>2</v>
      </c>
      <c r="U1258">
        <v>91.98</v>
      </c>
      <c r="V1258" t="s">
        <v>98</v>
      </c>
      <c r="W1258">
        <v>34</v>
      </c>
      <c r="X1258">
        <v>80.48</v>
      </c>
      <c r="Y1258" t="s">
        <v>340</v>
      </c>
      <c r="Z1258">
        <v>2</v>
      </c>
      <c r="AA1258">
        <v>81.349999999999994</v>
      </c>
      <c r="AB1258" t="s">
        <v>214</v>
      </c>
      <c r="AC1258">
        <v>2</v>
      </c>
      <c r="AD1258">
        <v>91.99</v>
      </c>
      <c r="AE1258" t="s">
        <v>98</v>
      </c>
    </row>
    <row r="1259" spans="1:31">
      <c r="A1259">
        <v>1258</v>
      </c>
      <c r="B1259" t="s">
        <v>6223</v>
      </c>
      <c r="C1259" t="s">
        <v>6224</v>
      </c>
      <c r="D1259" t="s">
        <v>6225</v>
      </c>
      <c r="E1259" t="s">
        <v>6226</v>
      </c>
      <c r="F1259" t="s">
        <v>5557</v>
      </c>
      <c r="G1259">
        <v>34</v>
      </c>
      <c r="H1259" t="s">
        <v>28083</v>
      </c>
      <c r="I1259">
        <v>2019</v>
      </c>
      <c r="J1259">
        <v>2023</v>
      </c>
      <c r="K1259">
        <v>4</v>
      </c>
      <c r="L1259">
        <v>71.010000000000005</v>
      </c>
      <c r="M1259" t="s">
        <v>180</v>
      </c>
      <c r="N1259">
        <v>34</v>
      </c>
      <c r="O1259">
        <v>80.44</v>
      </c>
      <c r="P1259" t="s">
        <v>340</v>
      </c>
      <c r="Q1259">
        <v>2</v>
      </c>
      <c r="R1259">
        <v>81.349999999999994</v>
      </c>
      <c r="S1259" t="s">
        <v>214</v>
      </c>
      <c r="T1259">
        <v>1</v>
      </c>
      <c r="U1259">
        <v>85.52</v>
      </c>
      <c r="V1259" t="s">
        <v>196</v>
      </c>
      <c r="W1259">
        <v>34</v>
      </c>
      <c r="X1259">
        <v>80.48</v>
      </c>
      <c r="Y1259" t="s">
        <v>340</v>
      </c>
      <c r="Z1259">
        <v>2</v>
      </c>
      <c r="AA1259">
        <v>81.349999999999994</v>
      </c>
      <c r="AB1259" t="s">
        <v>214</v>
      </c>
      <c r="AC1259">
        <v>1</v>
      </c>
      <c r="AD1259">
        <v>85.52</v>
      </c>
      <c r="AE1259" t="s">
        <v>196</v>
      </c>
    </row>
    <row r="1260" spans="1:31">
      <c r="A1260">
        <v>1259</v>
      </c>
      <c r="B1260" t="s">
        <v>6227</v>
      </c>
      <c r="C1260" t="s">
        <v>6228</v>
      </c>
      <c r="D1260" t="s">
        <v>6229</v>
      </c>
      <c r="E1260" t="s">
        <v>6230</v>
      </c>
      <c r="F1260" t="s">
        <v>6231</v>
      </c>
      <c r="G1260">
        <v>34</v>
      </c>
      <c r="H1260" t="s">
        <v>1353</v>
      </c>
      <c r="I1260">
        <v>2019</v>
      </c>
      <c r="J1260">
        <v>2024</v>
      </c>
      <c r="K1260">
        <v>14</v>
      </c>
      <c r="L1260">
        <v>95.51</v>
      </c>
      <c r="M1260" t="s">
        <v>97</v>
      </c>
      <c r="N1260">
        <v>35</v>
      </c>
      <c r="O1260">
        <v>80.900000000000006</v>
      </c>
      <c r="P1260" t="s">
        <v>214</v>
      </c>
      <c r="Q1260">
        <v>4</v>
      </c>
      <c r="R1260">
        <v>93.83</v>
      </c>
      <c r="S1260" t="s">
        <v>50</v>
      </c>
      <c r="T1260">
        <v>0</v>
      </c>
      <c r="U1260">
        <v>66.59</v>
      </c>
      <c r="V1260" t="s">
        <v>382</v>
      </c>
      <c r="W1260">
        <v>35</v>
      </c>
      <c r="X1260">
        <v>80.95</v>
      </c>
      <c r="Y1260" t="s">
        <v>214</v>
      </c>
      <c r="Z1260">
        <v>4</v>
      </c>
      <c r="AA1260">
        <v>93.83</v>
      </c>
      <c r="AB1260" t="s">
        <v>50</v>
      </c>
      <c r="AC1260">
        <v>0</v>
      </c>
      <c r="AD1260">
        <v>66.64</v>
      </c>
      <c r="AE1260" t="s">
        <v>382</v>
      </c>
    </row>
    <row r="1261" spans="1:31">
      <c r="A1261">
        <v>1260</v>
      </c>
      <c r="B1261" t="s">
        <v>6232</v>
      </c>
      <c r="C1261" t="s">
        <v>6233</v>
      </c>
      <c r="D1261" t="s">
        <v>6234</v>
      </c>
      <c r="E1261" t="s">
        <v>6235</v>
      </c>
      <c r="F1261" t="s">
        <v>6236</v>
      </c>
      <c r="G1261">
        <v>34</v>
      </c>
      <c r="H1261" t="s">
        <v>28084</v>
      </c>
      <c r="I1261">
        <v>2023</v>
      </c>
      <c r="J1261">
        <v>2024</v>
      </c>
      <c r="K1261">
        <v>3</v>
      </c>
      <c r="L1261">
        <v>62.47</v>
      </c>
      <c r="M1261" t="s">
        <v>63</v>
      </c>
      <c r="N1261">
        <v>34</v>
      </c>
      <c r="O1261">
        <v>80.44</v>
      </c>
      <c r="P1261" t="s">
        <v>340</v>
      </c>
      <c r="Q1261">
        <v>1</v>
      </c>
      <c r="R1261">
        <v>62.97</v>
      </c>
      <c r="S1261" t="s">
        <v>197</v>
      </c>
      <c r="T1261">
        <v>1</v>
      </c>
      <c r="U1261">
        <v>85.52</v>
      </c>
      <c r="V1261" t="s">
        <v>196</v>
      </c>
      <c r="W1261">
        <v>34</v>
      </c>
      <c r="X1261">
        <v>80.48</v>
      </c>
      <c r="Y1261" t="s">
        <v>340</v>
      </c>
      <c r="Z1261">
        <v>1</v>
      </c>
      <c r="AA1261">
        <v>62.97</v>
      </c>
      <c r="AB1261" t="s">
        <v>197</v>
      </c>
      <c r="AC1261">
        <v>1</v>
      </c>
      <c r="AD1261">
        <v>85.52</v>
      </c>
      <c r="AE1261" t="s">
        <v>196</v>
      </c>
    </row>
    <row r="1262" spans="1:31">
      <c r="A1262">
        <v>1261</v>
      </c>
      <c r="B1262" t="s">
        <v>6237</v>
      </c>
      <c r="C1262" t="s">
        <v>6238</v>
      </c>
      <c r="D1262" t="s">
        <v>6239</v>
      </c>
      <c r="E1262" t="s">
        <v>6240</v>
      </c>
      <c r="F1262" t="s">
        <v>6241</v>
      </c>
      <c r="G1262">
        <v>34</v>
      </c>
      <c r="H1262" t="s">
        <v>28085</v>
      </c>
      <c r="I1262">
        <v>2019</v>
      </c>
      <c r="J1262">
        <v>2021</v>
      </c>
      <c r="K1262">
        <v>3</v>
      </c>
      <c r="L1262">
        <v>62.47</v>
      </c>
      <c r="M1262" t="s">
        <v>63</v>
      </c>
      <c r="N1262">
        <v>34</v>
      </c>
      <c r="O1262">
        <v>80.44</v>
      </c>
      <c r="P1262" t="s">
        <v>340</v>
      </c>
      <c r="Q1262">
        <v>1</v>
      </c>
      <c r="R1262">
        <v>62.97</v>
      </c>
      <c r="S1262" t="s">
        <v>197</v>
      </c>
      <c r="T1262">
        <v>1</v>
      </c>
      <c r="U1262">
        <v>85.52</v>
      </c>
      <c r="V1262" t="s">
        <v>196</v>
      </c>
      <c r="W1262">
        <v>34</v>
      </c>
      <c r="X1262">
        <v>80.48</v>
      </c>
      <c r="Y1262" t="s">
        <v>340</v>
      </c>
      <c r="Z1262">
        <v>1</v>
      </c>
      <c r="AA1262">
        <v>62.97</v>
      </c>
      <c r="AB1262" t="s">
        <v>197</v>
      </c>
      <c r="AC1262">
        <v>1</v>
      </c>
      <c r="AD1262">
        <v>85.52</v>
      </c>
      <c r="AE1262" t="s">
        <v>196</v>
      </c>
    </row>
    <row r="1263" spans="1:31">
      <c r="A1263">
        <v>1262</v>
      </c>
      <c r="B1263" t="s">
        <v>6242</v>
      </c>
      <c r="C1263" t="s">
        <v>6243</v>
      </c>
      <c r="D1263" t="s">
        <v>6244</v>
      </c>
      <c r="E1263" t="s">
        <v>6245</v>
      </c>
      <c r="F1263" t="s">
        <v>1600</v>
      </c>
      <c r="G1263">
        <v>34</v>
      </c>
      <c r="H1263" t="s">
        <v>1353</v>
      </c>
      <c r="I1263">
        <v>2019</v>
      </c>
      <c r="J1263">
        <v>2019</v>
      </c>
      <c r="K1263">
        <v>1</v>
      </c>
      <c r="L1263">
        <v>32.119999999999997</v>
      </c>
      <c r="M1263" t="s">
        <v>198</v>
      </c>
      <c r="N1263">
        <v>34</v>
      </c>
      <c r="O1263">
        <v>80.44</v>
      </c>
      <c r="P1263" t="s">
        <v>340</v>
      </c>
      <c r="Q1263">
        <v>1</v>
      </c>
      <c r="R1263">
        <v>62.97</v>
      </c>
      <c r="S1263" t="s">
        <v>197</v>
      </c>
      <c r="T1263">
        <v>1</v>
      </c>
      <c r="U1263">
        <v>85.52</v>
      </c>
      <c r="V1263" t="s">
        <v>196</v>
      </c>
      <c r="W1263">
        <v>34</v>
      </c>
      <c r="X1263">
        <v>80.48</v>
      </c>
      <c r="Y1263" t="s">
        <v>340</v>
      </c>
      <c r="Z1263">
        <v>1</v>
      </c>
      <c r="AA1263">
        <v>62.97</v>
      </c>
      <c r="AB1263" t="s">
        <v>197</v>
      </c>
      <c r="AC1263">
        <v>1</v>
      </c>
      <c r="AD1263">
        <v>85.52</v>
      </c>
      <c r="AE1263" t="s">
        <v>196</v>
      </c>
    </row>
    <row r="1264" spans="1:31">
      <c r="A1264">
        <v>1263</v>
      </c>
      <c r="B1264" t="s">
        <v>6246</v>
      </c>
      <c r="C1264" t="s">
        <v>6247</v>
      </c>
      <c r="D1264" t="s">
        <v>6248</v>
      </c>
      <c r="E1264" t="s">
        <v>6249</v>
      </c>
      <c r="F1264" t="s">
        <v>764</v>
      </c>
      <c r="G1264">
        <v>34</v>
      </c>
      <c r="H1264" t="s">
        <v>961</v>
      </c>
      <c r="I1264">
        <v>2020</v>
      </c>
      <c r="J1264">
        <v>2024</v>
      </c>
      <c r="K1264">
        <v>3</v>
      </c>
      <c r="L1264">
        <v>62.47</v>
      </c>
      <c r="M1264" t="s">
        <v>63</v>
      </c>
      <c r="N1264">
        <v>34</v>
      </c>
      <c r="O1264">
        <v>80.44</v>
      </c>
      <c r="P1264" t="s">
        <v>340</v>
      </c>
      <c r="Q1264">
        <v>1</v>
      </c>
      <c r="R1264">
        <v>62.97</v>
      </c>
      <c r="S1264" t="s">
        <v>197</v>
      </c>
      <c r="T1264">
        <v>1</v>
      </c>
      <c r="U1264">
        <v>85.52</v>
      </c>
      <c r="V1264" t="s">
        <v>196</v>
      </c>
      <c r="W1264">
        <v>34</v>
      </c>
      <c r="X1264">
        <v>80.48</v>
      </c>
      <c r="Y1264" t="s">
        <v>340</v>
      </c>
      <c r="Z1264">
        <v>1</v>
      </c>
      <c r="AA1264">
        <v>62.97</v>
      </c>
      <c r="AB1264" t="s">
        <v>197</v>
      </c>
      <c r="AC1264">
        <v>1</v>
      </c>
      <c r="AD1264">
        <v>85.52</v>
      </c>
      <c r="AE1264" t="s">
        <v>196</v>
      </c>
    </row>
    <row r="1265" spans="1:31">
      <c r="A1265">
        <v>1264</v>
      </c>
      <c r="B1265" t="s">
        <v>6250</v>
      </c>
      <c r="C1265" t="s">
        <v>6251</v>
      </c>
      <c r="D1265" t="s">
        <v>6252</v>
      </c>
      <c r="E1265" t="s">
        <v>6253</v>
      </c>
      <c r="F1265" t="s">
        <v>6254</v>
      </c>
      <c r="G1265">
        <v>34</v>
      </c>
      <c r="H1265" t="s">
        <v>28086</v>
      </c>
      <c r="I1265">
        <v>2020</v>
      </c>
      <c r="J1265">
        <v>2023</v>
      </c>
      <c r="K1265">
        <v>9</v>
      </c>
      <c r="L1265">
        <v>89.83</v>
      </c>
      <c r="M1265" t="s">
        <v>86</v>
      </c>
      <c r="N1265">
        <v>34</v>
      </c>
      <c r="O1265">
        <v>80.44</v>
      </c>
      <c r="P1265" t="s">
        <v>340</v>
      </c>
      <c r="Q1265">
        <v>3</v>
      </c>
      <c r="R1265">
        <v>89.22</v>
      </c>
      <c r="S1265" t="s">
        <v>62</v>
      </c>
      <c r="T1265">
        <v>2</v>
      </c>
      <c r="U1265">
        <v>91.98</v>
      </c>
      <c r="V1265" t="s">
        <v>98</v>
      </c>
      <c r="W1265">
        <v>34</v>
      </c>
      <c r="X1265">
        <v>80.48</v>
      </c>
      <c r="Y1265" t="s">
        <v>340</v>
      </c>
      <c r="Z1265">
        <v>3</v>
      </c>
      <c r="AA1265">
        <v>89.24</v>
      </c>
      <c r="AB1265" t="s">
        <v>62</v>
      </c>
      <c r="AC1265">
        <v>2</v>
      </c>
      <c r="AD1265">
        <v>91.99</v>
      </c>
      <c r="AE1265" t="s">
        <v>98</v>
      </c>
    </row>
    <row r="1266" spans="1:31">
      <c r="A1266">
        <v>1265</v>
      </c>
      <c r="B1266" t="s">
        <v>6255</v>
      </c>
      <c r="C1266" t="s">
        <v>6256</v>
      </c>
      <c r="D1266" t="s">
        <v>6257</v>
      </c>
      <c r="E1266" t="s">
        <v>1851</v>
      </c>
      <c r="G1266">
        <v>34</v>
      </c>
      <c r="H1266" t="s">
        <v>28087</v>
      </c>
      <c r="I1266">
        <v>2022</v>
      </c>
      <c r="J1266">
        <v>2022</v>
      </c>
      <c r="K1266">
        <v>1</v>
      </c>
      <c r="L1266">
        <v>32.119999999999997</v>
      </c>
      <c r="M1266" t="s">
        <v>198</v>
      </c>
      <c r="N1266">
        <v>34</v>
      </c>
      <c r="O1266">
        <v>80.44</v>
      </c>
      <c r="P1266" t="s">
        <v>340</v>
      </c>
      <c r="Q1266">
        <v>1</v>
      </c>
      <c r="R1266">
        <v>62.97</v>
      </c>
      <c r="S1266" t="s">
        <v>197</v>
      </c>
      <c r="T1266">
        <v>1</v>
      </c>
      <c r="U1266">
        <v>85.52</v>
      </c>
      <c r="V1266" t="s">
        <v>196</v>
      </c>
      <c r="W1266">
        <v>34</v>
      </c>
      <c r="X1266">
        <v>80.48</v>
      </c>
      <c r="Y1266" t="s">
        <v>340</v>
      </c>
      <c r="Z1266">
        <v>1</v>
      </c>
      <c r="AA1266">
        <v>62.97</v>
      </c>
      <c r="AB1266" t="s">
        <v>197</v>
      </c>
      <c r="AC1266">
        <v>1</v>
      </c>
      <c r="AD1266">
        <v>85.52</v>
      </c>
      <c r="AE1266" t="s">
        <v>196</v>
      </c>
    </row>
    <row r="1267" spans="1:31">
      <c r="A1267">
        <v>1266</v>
      </c>
      <c r="B1267" t="s">
        <v>6258</v>
      </c>
      <c r="C1267" t="s">
        <v>6259</v>
      </c>
      <c r="D1267" t="s">
        <v>6260</v>
      </c>
      <c r="E1267" t="s">
        <v>6261</v>
      </c>
      <c r="F1267" t="s">
        <v>6262</v>
      </c>
      <c r="G1267">
        <v>34</v>
      </c>
      <c r="H1267" t="s">
        <v>28088</v>
      </c>
      <c r="I1267">
        <v>2019</v>
      </c>
      <c r="J1267">
        <v>2024</v>
      </c>
      <c r="K1267">
        <v>5</v>
      </c>
      <c r="L1267">
        <v>77</v>
      </c>
      <c r="M1267" t="s">
        <v>80</v>
      </c>
      <c r="N1267">
        <v>34</v>
      </c>
      <c r="O1267">
        <v>80.44</v>
      </c>
      <c r="P1267" t="s">
        <v>340</v>
      </c>
      <c r="Q1267">
        <v>2</v>
      </c>
      <c r="R1267">
        <v>81.349999999999994</v>
      </c>
      <c r="S1267" t="s">
        <v>214</v>
      </c>
      <c r="T1267">
        <v>2</v>
      </c>
      <c r="U1267">
        <v>91.98</v>
      </c>
      <c r="V1267" t="s">
        <v>98</v>
      </c>
      <c r="W1267">
        <v>34</v>
      </c>
      <c r="X1267">
        <v>80.48</v>
      </c>
      <c r="Y1267" t="s">
        <v>340</v>
      </c>
      <c r="Z1267">
        <v>2</v>
      </c>
      <c r="AA1267">
        <v>81.349999999999994</v>
      </c>
      <c r="AB1267" t="s">
        <v>214</v>
      </c>
      <c r="AC1267">
        <v>2</v>
      </c>
      <c r="AD1267">
        <v>91.99</v>
      </c>
      <c r="AE1267" t="s">
        <v>98</v>
      </c>
    </row>
    <row r="1268" spans="1:31">
      <c r="A1268">
        <v>1267</v>
      </c>
      <c r="B1268" t="s">
        <v>6263</v>
      </c>
      <c r="C1268" t="s">
        <v>6264</v>
      </c>
      <c r="D1268" t="s">
        <v>6265</v>
      </c>
      <c r="E1268" t="s">
        <v>6266</v>
      </c>
      <c r="F1268" t="s">
        <v>6267</v>
      </c>
      <c r="G1268">
        <v>34</v>
      </c>
      <c r="H1268" t="s">
        <v>28089</v>
      </c>
      <c r="I1268">
        <v>2020</v>
      </c>
      <c r="J1268">
        <v>2021</v>
      </c>
      <c r="K1268">
        <v>2</v>
      </c>
      <c r="L1268">
        <v>50.7</v>
      </c>
      <c r="M1268" t="s">
        <v>300</v>
      </c>
      <c r="N1268">
        <v>34</v>
      </c>
      <c r="O1268">
        <v>80.44</v>
      </c>
      <c r="P1268" t="s">
        <v>340</v>
      </c>
      <c r="Q1268">
        <v>1</v>
      </c>
      <c r="R1268">
        <v>62.97</v>
      </c>
      <c r="S1268" t="s">
        <v>197</v>
      </c>
      <c r="T1268">
        <v>1</v>
      </c>
      <c r="U1268">
        <v>85.52</v>
      </c>
      <c r="V1268" t="s">
        <v>196</v>
      </c>
      <c r="W1268">
        <v>34</v>
      </c>
      <c r="X1268">
        <v>80.48</v>
      </c>
      <c r="Y1268" t="s">
        <v>340</v>
      </c>
      <c r="Z1268">
        <v>1</v>
      </c>
      <c r="AA1268">
        <v>62.97</v>
      </c>
      <c r="AB1268" t="s">
        <v>197</v>
      </c>
      <c r="AC1268">
        <v>1</v>
      </c>
      <c r="AD1268">
        <v>85.52</v>
      </c>
      <c r="AE1268" t="s">
        <v>196</v>
      </c>
    </row>
    <row r="1269" spans="1:31">
      <c r="A1269">
        <v>1268</v>
      </c>
      <c r="B1269" t="s">
        <v>6268</v>
      </c>
      <c r="C1269" t="s">
        <v>6269</v>
      </c>
      <c r="D1269" t="s">
        <v>6270</v>
      </c>
      <c r="E1269" t="s">
        <v>4118</v>
      </c>
      <c r="F1269" t="s">
        <v>4119</v>
      </c>
      <c r="G1269">
        <v>34</v>
      </c>
      <c r="H1269" t="s">
        <v>27596</v>
      </c>
      <c r="I1269">
        <v>2021</v>
      </c>
      <c r="J1269">
        <v>2024</v>
      </c>
      <c r="K1269">
        <v>8</v>
      </c>
      <c r="L1269">
        <v>87.79</v>
      </c>
      <c r="M1269" t="s">
        <v>51</v>
      </c>
      <c r="N1269">
        <v>34</v>
      </c>
      <c r="O1269">
        <v>80.44</v>
      </c>
      <c r="P1269" t="s">
        <v>340</v>
      </c>
      <c r="Q1269">
        <v>3</v>
      </c>
      <c r="R1269">
        <v>89.22</v>
      </c>
      <c r="S1269" t="s">
        <v>62</v>
      </c>
      <c r="T1269">
        <v>2</v>
      </c>
      <c r="U1269">
        <v>91.98</v>
      </c>
      <c r="V1269" t="s">
        <v>98</v>
      </c>
      <c r="W1269">
        <v>34</v>
      </c>
      <c r="X1269">
        <v>80.48</v>
      </c>
      <c r="Y1269" t="s">
        <v>340</v>
      </c>
      <c r="Z1269">
        <v>3</v>
      </c>
      <c r="AA1269">
        <v>89.24</v>
      </c>
      <c r="AB1269" t="s">
        <v>62</v>
      </c>
      <c r="AC1269">
        <v>2</v>
      </c>
      <c r="AD1269">
        <v>91.99</v>
      </c>
      <c r="AE1269" t="s">
        <v>98</v>
      </c>
    </row>
    <row r="1270" spans="1:31">
      <c r="A1270">
        <v>1269</v>
      </c>
      <c r="B1270" t="s">
        <v>6271</v>
      </c>
      <c r="C1270" t="s">
        <v>6272</v>
      </c>
      <c r="D1270" t="s">
        <v>6273</v>
      </c>
      <c r="E1270" t="s">
        <v>6274</v>
      </c>
      <c r="F1270" t="s">
        <v>6275</v>
      </c>
      <c r="G1270">
        <v>34</v>
      </c>
      <c r="H1270" t="s">
        <v>961</v>
      </c>
      <c r="I1270">
        <v>2019</v>
      </c>
      <c r="J1270">
        <v>2019</v>
      </c>
      <c r="K1270">
        <v>3</v>
      </c>
      <c r="L1270">
        <v>62.47</v>
      </c>
      <c r="M1270" t="s">
        <v>63</v>
      </c>
      <c r="N1270">
        <v>34</v>
      </c>
      <c r="O1270">
        <v>80.44</v>
      </c>
      <c r="P1270" t="s">
        <v>340</v>
      </c>
      <c r="Q1270">
        <v>1</v>
      </c>
      <c r="R1270">
        <v>62.97</v>
      </c>
      <c r="S1270" t="s">
        <v>197</v>
      </c>
      <c r="T1270">
        <v>1</v>
      </c>
      <c r="U1270">
        <v>85.52</v>
      </c>
      <c r="V1270" t="s">
        <v>196</v>
      </c>
      <c r="W1270">
        <v>34</v>
      </c>
      <c r="X1270">
        <v>80.48</v>
      </c>
      <c r="Y1270" t="s">
        <v>340</v>
      </c>
      <c r="Z1270">
        <v>1</v>
      </c>
      <c r="AA1270">
        <v>62.97</v>
      </c>
      <c r="AB1270" t="s">
        <v>197</v>
      </c>
      <c r="AC1270">
        <v>1</v>
      </c>
      <c r="AD1270">
        <v>85.52</v>
      </c>
      <c r="AE1270" t="s">
        <v>196</v>
      </c>
    </row>
    <row r="1271" spans="1:31">
      <c r="A1271">
        <v>1270</v>
      </c>
      <c r="B1271" t="s">
        <v>6276</v>
      </c>
      <c r="C1271" t="s">
        <v>6277</v>
      </c>
      <c r="D1271" t="s">
        <v>6278</v>
      </c>
      <c r="E1271" t="s">
        <v>2860</v>
      </c>
      <c r="G1271">
        <v>34</v>
      </c>
      <c r="H1271" t="s">
        <v>961</v>
      </c>
      <c r="I1271">
        <v>2020</v>
      </c>
      <c r="J1271">
        <v>2020</v>
      </c>
      <c r="K1271">
        <v>5</v>
      </c>
      <c r="L1271">
        <v>77</v>
      </c>
      <c r="M1271" t="s">
        <v>80</v>
      </c>
      <c r="N1271">
        <v>34</v>
      </c>
      <c r="O1271">
        <v>80.44</v>
      </c>
      <c r="P1271" t="s">
        <v>340</v>
      </c>
      <c r="Q1271">
        <v>3</v>
      </c>
      <c r="R1271">
        <v>89.22</v>
      </c>
      <c r="S1271" t="s">
        <v>62</v>
      </c>
      <c r="T1271">
        <v>2</v>
      </c>
      <c r="U1271">
        <v>91.98</v>
      </c>
      <c r="V1271" t="s">
        <v>98</v>
      </c>
      <c r="W1271">
        <v>34</v>
      </c>
      <c r="X1271">
        <v>80.48</v>
      </c>
      <c r="Y1271" t="s">
        <v>340</v>
      </c>
      <c r="Z1271">
        <v>3</v>
      </c>
      <c r="AA1271">
        <v>89.24</v>
      </c>
      <c r="AB1271" t="s">
        <v>62</v>
      </c>
      <c r="AC1271">
        <v>2</v>
      </c>
      <c r="AD1271">
        <v>91.99</v>
      </c>
      <c r="AE1271" t="s">
        <v>98</v>
      </c>
    </row>
    <row r="1272" spans="1:31">
      <c r="A1272">
        <v>1271</v>
      </c>
      <c r="B1272" t="s">
        <v>6279</v>
      </c>
      <c r="C1272" t="s">
        <v>6280</v>
      </c>
      <c r="D1272" t="s">
        <v>6281</v>
      </c>
      <c r="E1272" t="s">
        <v>6282</v>
      </c>
      <c r="F1272" t="s">
        <v>6283</v>
      </c>
      <c r="G1272">
        <v>34</v>
      </c>
      <c r="H1272" t="s">
        <v>28090</v>
      </c>
      <c r="I1272">
        <v>2020</v>
      </c>
      <c r="J1272">
        <v>2024</v>
      </c>
      <c r="K1272">
        <v>8</v>
      </c>
      <c r="L1272">
        <v>87.79</v>
      </c>
      <c r="M1272" t="s">
        <v>51</v>
      </c>
      <c r="N1272">
        <v>34</v>
      </c>
      <c r="O1272">
        <v>80.44</v>
      </c>
      <c r="P1272" t="s">
        <v>340</v>
      </c>
      <c r="Q1272">
        <v>4</v>
      </c>
      <c r="R1272">
        <v>93.83</v>
      </c>
      <c r="S1272" t="s">
        <v>50</v>
      </c>
      <c r="T1272">
        <v>1</v>
      </c>
      <c r="U1272">
        <v>85.52</v>
      </c>
      <c r="V1272" t="s">
        <v>196</v>
      </c>
      <c r="W1272">
        <v>34</v>
      </c>
      <c r="X1272">
        <v>80.48</v>
      </c>
      <c r="Y1272" t="s">
        <v>340</v>
      </c>
      <c r="Z1272">
        <v>4</v>
      </c>
      <c r="AA1272">
        <v>93.83</v>
      </c>
      <c r="AB1272" t="s">
        <v>50</v>
      </c>
      <c r="AC1272">
        <v>1</v>
      </c>
      <c r="AD1272">
        <v>85.52</v>
      </c>
      <c r="AE1272" t="s">
        <v>196</v>
      </c>
    </row>
    <row r="1273" spans="1:31">
      <c r="A1273">
        <v>1272</v>
      </c>
      <c r="B1273" t="s">
        <v>6284</v>
      </c>
      <c r="C1273" t="s">
        <v>6285</v>
      </c>
      <c r="D1273" t="s">
        <v>6286</v>
      </c>
      <c r="E1273" t="s">
        <v>6287</v>
      </c>
      <c r="F1273" t="s">
        <v>530</v>
      </c>
      <c r="G1273">
        <v>34</v>
      </c>
      <c r="H1273" t="s">
        <v>28091</v>
      </c>
      <c r="I1273">
        <v>2020</v>
      </c>
      <c r="J1273">
        <v>2020</v>
      </c>
      <c r="K1273">
        <v>1</v>
      </c>
      <c r="L1273">
        <v>32.119999999999997</v>
      </c>
      <c r="M1273" t="s">
        <v>198</v>
      </c>
      <c r="N1273">
        <v>34</v>
      </c>
      <c r="O1273">
        <v>80.44</v>
      </c>
      <c r="P1273" t="s">
        <v>340</v>
      </c>
      <c r="Q1273">
        <v>1</v>
      </c>
      <c r="R1273">
        <v>62.97</v>
      </c>
      <c r="S1273" t="s">
        <v>197</v>
      </c>
      <c r="T1273">
        <v>1</v>
      </c>
      <c r="U1273">
        <v>85.52</v>
      </c>
      <c r="V1273" t="s">
        <v>196</v>
      </c>
      <c r="W1273">
        <v>34</v>
      </c>
      <c r="X1273">
        <v>80.48</v>
      </c>
      <c r="Y1273" t="s">
        <v>340</v>
      </c>
      <c r="Z1273">
        <v>1</v>
      </c>
      <c r="AA1273">
        <v>62.97</v>
      </c>
      <c r="AB1273" t="s">
        <v>197</v>
      </c>
      <c r="AC1273">
        <v>1</v>
      </c>
      <c r="AD1273">
        <v>85.52</v>
      </c>
      <c r="AE1273" t="s">
        <v>196</v>
      </c>
    </row>
    <row r="1274" spans="1:31">
      <c r="A1274">
        <v>1273</v>
      </c>
      <c r="B1274" t="s">
        <v>6288</v>
      </c>
      <c r="C1274" t="s">
        <v>6289</v>
      </c>
      <c r="D1274" t="s">
        <v>6290</v>
      </c>
      <c r="E1274" t="s">
        <v>6291</v>
      </c>
      <c r="F1274" t="s">
        <v>6292</v>
      </c>
      <c r="G1274">
        <v>34</v>
      </c>
      <c r="H1274" t="s">
        <v>27734</v>
      </c>
      <c r="I1274">
        <v>2020</v>
      </c>
      <c r="J1274">
        <v>2020</v>
      </c>
      <c r="K1274">
        <v>4</v>
      </c>
      <c r="L1274">
        <v>71.010000000000005</v>
      </c>
      <c r="M1274" t="s">
        <v>180</v>
      </c>
      <c r="N1274">
        <v>34</v>
      </c>
      <c r="O1274">
        <v>80.44</v>
      </c>
      <c r="P1274" t="s">
        <v>340</v>
      </c>
      <c r="Q1274">
        <v>3</v>
      </c>
      <c r="R1274">
        <v>89.22</v>
      </c>
      <c r="S1274" t="s">
        <v>62</v>
      </c>
      <c r="T1274">
        <v>2</v>
      </c>
      <c r="U1274">
        <v>91.98</v>
      </c>
      <c r="V1274" t="s">
        <v>98</v>
      </c>
      <c r="W1274">
        <v>34</v>
      </c>
      <c r="X1274">
        <v>80.48</v>
      </c>
      <c r="Y1274" t="s">
        <v>340</v>
      </c>
      <c r="Z1274">
        <v>3</v>
      </c>
      <c r="AA1274">
        <v>89.24</v>
      </c>
      <c r="AB1274" t="s">
        <v>62</v>
      </c>
      <c r="AC1274">
        <v>2</v>
      </c>
      <c r="AD1274">
        <v>91.99</v>
      </c>
      <c r="AE1274" t="s">
        <v>98</v>
      </c>
    </row>
    <row r="1275" spans="1:31">
      <c r="A1275">
        <v>1274</v>
      </c>
      <c r="B1275" t="s">
        <v>6293</v>
      </c>
      <c r="C1275" t="s">
        <v>6294</v>
      </c>
      <c r="D1275" t="s">
        <v>6295</v>
      </c>
      <c r="E1275" t="s">
        <v>6296</v>
      </c>
      <c r="F1275" t="s">
        <v>6297</v>
      </c>
      <c r="G1275">
        <v>34</v>
      </c>
      <c r="H1275" t="s">
        <v>961</v>
      </c>
      <c r="I1275">
        <v>2020</v>
      </c>
      <c r="J1275">
        <v>2020</v>
      </c>
      <c r="K1275">
        <v>1</v>
      </c>
      <c r="L1275">
        <v>32.119999999999997</v>
      </c>
      <c r="M1275" t="s">
        <v>198</v>
      </c>
      <c r="N1275">
        <v>34</v>
      </c>
      <c r="O1275">
        <v>80.44</v>
      </c>
      <c r="P1275" t="s">
        <v>340</v>
      </c>
      <c r="Q1275">
        <v>1</v>
      </c>
      <c r="R1275">
        <v>62.97</v>
      </c>
      <c r="S1275" t="s">
        <v>197</v>
      </c>
      <c r="T1275">
        <v>1</v>
      </c>
      <c r="U1275">
        <v>85.52</v>
      </c>
      <c r="V1275" t="s">
        <v>196</v>
      </c>
      <c r="W1275">
        <v>34</v>
      </c>
      <c r="X1275">
        <v>80.48</v>
      </c>
      <c r="Y1275" t="s">
        <v>340</v>
      </c>
      <c r="Z1275">
        <v>1</v>
      </c>
      <c r="AA1275">
        <v>62.97</v>
      </c>
      <c r="AB1275" t="s">
        <v>197</v>
      </c>
      <c r="AC1275">
        <v>1</v>
      </c>
      <c r="AD1275">
        <v>85.52</v>
      </c>
      <c r="AE1275" t="s">
        <v>196</v>
      </c>
    </row>
    <row r="1276" spans="1:31">
      <c r="A1276">
        <v>1275</v>
      </c>
      <c r="B1276" t="s">
        <v>6298</v>
      </c>
      <c r="C1276" t="s">
        <v>6299</v>
      </c>
      <c r="D1276" t="s">
        <v>6300</v>
      </c>
      <c r="E1276" t="s">
        <v>2626</v>
      </c>
      <c r="F1276" t="s">
        <v>2627</v>
      </c>
      <c r="G1276">
        <v>34</v>
      </c>
      <c r="H1276" t="s">
        <v>961</v>
      </c>
      <c r="I1276">
        <v>2020</v>
      </c>
      <c r="J1276">
        <v>2024</v>
      </c>
      <c r="K1276">
        <v>9</v>
      </c>
      <c r="L1276">
        <v>89.83</v>
      </c>
      <c r="M1276" t="s">
        <v>86</v>
      </c>
      <c r="N1276">
        <v>34</v>
      </c>
      <c r="O1276">
        <v>80.44</v>
      </c>
      <c r="P1276" t="s">
        <v>340</v>
      </c>
      <c r="Q1276">
        <v>4</v>
      </c>
      <c r="R1276">
        <v>93.83</v>
      </c>
      <c r="S1276" t="s">
        <v>50</v>
      </c>
      <c r="T1276">
        <v>0</v>
      </c>
      <c r="U1276">
        <v>66.59</v>
      </c>
      <c r="V1276" t="s">
        <v>382</v>
      </c>
      <c r="W1276">
        <v>34</v>
      </c>
      <c r="X1276">
        <v>80.48</v>
      </c>
      <c r="Y1276" t="s">
        <v>340</v>
      </c>
      <c r="Z1276">
        <v>4</v>
      </c>
      <c r="AA1276">
        <v>93.83</v>
      </c>
      <c r="AB1276" t="s">
        <v>50</v>
      </c>
      <c r="AC1276">
        <v>0</v>
      </c>
      <c r="AD1276">
        <v>66.64</v>
      </c>
      <c r="AE1276" t="s">
        <v>382</v>
      </c>
    </row>
    <row r="1277" spans="1:31">
      <c r="A1277">
        <v>1276</v>
      </c>
      <c r="B1277" t="s">
        <v>6301</v>
      </c>
      <c r="C1277" t="s">
        <v>6302</v>
      </c>
      <c r="D1277" t="s">
        <v>6303</v>
      </c>
      <c r="E1277" t="s">
        <v>959</v>
      </c>
      <c r="F1277" t="s">
        <v>960</v>
      </c>
      <c r="G1277">
        <v>34</v>
      </c>
      <c r="H1277" t="s">
        <v>1215</v>
      </c>
      <c r="I1277">
        <v>2022</v>
      </c>
      <c r="J1277">
        <v>2023</v>
      </c>
      <c r="K1277">
        <v>3</v>
      </c>
      <c r="L1277">
        <v>62.47</v>
      </c>
      <c r="M1277" t="s">
        <v>63</v>
      </c>
      <c r="N1277">
        <v>34</v>
      </c>
      <c r="O1277">
        <v>80.44</v>
      </c>
      <c r="P1277" t="s">
        <v>340</v>
      </c>
      <c r="Q1277">
        <v>3</v>
      </c>
      <c r="R1277">
        <v>89.22</v>
      </c>
      <c r="S1277" t="s">
        <v>62</v>
      </c>
      <c r="T1277">
        <v>1</v>
      </c>
      <c r="U1277">
        <v>85.52</v>
      </c>
      <c r="V1277" t="s">
        <v>196</v>
      </c>
      <c r="W1277">
        <v>34</v>
      </c>
      <c r="X1277">
        <v>80.48</v>
      </c>
      <c r="Y1277" t="s">
        <v>340</v>
      </c>
      <c r="Z1277">
        <v>3</v>
      </c>
      <c r="AA1277">
        <v>89.24</v>
      </c>
      <c r="AB1277" t="s">
        <v>62</v>
      </c>
      <c r="AC1277">
        <v>1</v>
      </c>
      <c r="AD1277">
        <v>85.52</v>
      </c>
      <c r="AE1277" t="s">
        <v>196</v>
      </c>
    </row>
    <row r="1278" spans="1:31">
      <c r="A1278">
        <v>1277</v>
      </c>
      <c r="B1278" t="s">
        <v>6304</v>
      </c>
      <c r="C1278" t="s">
        <v>6305</v>
      </c>
      <c r="D1278" t="s">
        <v>6306</v>
      </c>
      <c r="E1278" t="s">
        <v>6307</v>
      </c>
      <c r="F1278" t="s">
        <v>5925</v>
      </c>
      <c r="G1278">
        <v>34</v>
      </c>
      <c r="H1278" t="s">
        <v>28092</v>
      </c>
      <c r="I1278">
        <v>2022</v>
      </c>
      <c r="J1278">
        <v>2024</v>
      </c>
      <c r="K1278">
        <v>17</v>
      </c>
      <c r="L1278">
        <v>96.95</v>
      </c>
      <c r="M1278" t="s">
        <v>22</v>
      </c>
      <c r="N1278">
        <v>34</v>
      </c>
      <c r="O1278">
        <v>80.44</v>
      </c>
      <c r="P1278" t="s">
        <v>340</v>
      </c>
      <c r="Q1278">
        <v>4</v>
      </c>
      <c r="R1278">
        <v>93.83</v>
      </c>
      <c r="S1278" t="s">
        <v>50</v>
      </c>
      <c r="T1278">
        <v>1</v>
      </c>
      <c r="U1278">
        <v>85.52</v>
      </c>
      <c r="V1278" t="s">
        <v>196</v>
      </c>
      <c r="W1278">
        <v>34</v>
      </c>
      <c r="X1278">
        <v>80.48</v>
      </c>
      <c r="Y1278" t="s">
        <v>340</v>
      </c>
      <c r="Z1278">
        <v>4</v>
      </c>
      <c r="AA1278">
        <v>93.83</v>
      </c>
      <c r="AB1278" t="s">
        <v>50</v>
      </c>
      <c r="AC1278">
        <v>1</v>
      </c>
      <c r="AD1278">
        <v>85.52</v>
      </c>
      <c r="AE1278" t="s">
        <v>196</v>
      </c>
    </row>
    <row r="1279" spans="1:31">
      <c r="A1279">
        <v>1278</v>
      </c>
      <c r="B1279" t="s">
        <v>6308</v>
      </c>
      <c r="C1279" t="s">
        <v>6309</v>
      </c>
      <c r="D1279" t="s">
        <v>6310</v>
      </c>
      <c r="E1279" t="s">
        <v>6311</v>
      </c>
      <c r="F1279" t="s">
        <v>6312</v>
      </c>
      <c r="G1279">
        <v>34</v>
      </c>
      <c r="H1279" t="s">
        <v>961</v>
      </c>
      <c r="I1279">
        <v>2020</v>
      </c>
      <c r="J1279">
        <v>2023</v>
      </c>
      <c r="K1279">
        <v>8</v>
      </c>
      <c r="L1279">
        <v>87.79</v>
      </c>
      <c r="M1279" t="s">
        <v>51</v>
      </c>
      <c r="N1279">
        <v>34</v>
      </c>
      <c r="O1279">
        <v>80.44</v>
      </c>
      <c r="P1279" t="s">
        <v>340</v>
      </c>
      <c r="Q1279">
        <v>3</v>
      </c>
      <c r="R1279">
        <v>89.22</v>
      </c>
      <c r="S1279" t="s">
        <v>62</v>
      </c>
      <c r="T1279">
        <v>1</v>
      </c>
      <c r="U1279">
        <v>85.52</v>
      </c>
      <c r="V1279" t="s">
        <v>196</v>
      </c>
      <c r="W1279">
        <v>34</v>
      </c>
      <c r="X1279">
        <v>80.48</v>
      </c>
      <c r="Y1279" t="s">
        <v>340</v>
      </c>
      <c r="Z1279">
        <v>3</v>
      </c>
      <c r="AA1279">
        <v>89.24</v>
      </c>
      <c r="AB1279" t="s">
        <v>62</v>
      </c>
      <c r="AC1279">
        <v>1</v>
      </c>
      <c r="AD1279">
        <v>85.52</v>
      </c>
      <c r="AE1279" t="s">
        <v>196</v>
      </c>
    </row>
    <row r="1280" spans="1:31">
      <c r="A1280">
        <v>1279</v>
      </c>
      <c r="B1280" t="s">
        <v>6313</v>
      </c>
      <c r="C1280" t="s">
        <v>6314</v>
      </c>
      <c r="D1280" t="s">
        <v>6315</v>
      </c>
      <c r="E1280" t="s">
        <v>6316</v>
      </c>
      <c r="F1280" t="s">
        <v>6317</v>
      </c>
      <c r="G1280">
        <v>34</v>
      </c>
      <c r="H1280" t="s">
        <v>28093</v>
      </c>
      <c r="I1280">
        <v>2021</v>
      </c>
      <c r="J1280">
        <v>2024</v>
      </c>
      <c r="K1280">
        <v>9</v>
      </c>
      <c r="L1280">
        <v>89.83</v>
      </c>
      <c r="M1280" t="s">
        <v>86</v>
      </c>
      <c r="N1280">
        <v>34</v>
      </c>
      <c r="O1280">
        <v>80.44</v>
      </c>
      <c r="P1280" t="s">
        <v>340</v>
      </c>
      <c r="Q1280">
        <v>3</v>
      </c>
      <c r="R1280">
        <v>89.22</v>
      </c>
      <c r="S1280" t="s">
        <v>62</v>
      </c>
      <c r="T1280">
        <v>1</v>
      </c>
      <c r="U1280">
        <v>85.52</v>
      </c>
      <c r="V1280" t="s">
        <v>196</v>
      </c>
      <c r="W1280">
        <v>34</v>
      </c>
      <c r="X1280">
        <v>80.48</v>
      </c>
      <c r="Y1280" t="s">
        <v>340</v>
      </c>
      <c r="Z1280">
        <v>3</v>
      </c>
      <c r="AA1280">
        <v>89.24</v>
      </c>
      <c r="AB1280" t="s">
        <v>62</v>
      </c>
      <c r="AC1280">
        <v>1</v>
      </c>
      <c r="AD1280">
        <v>85.52</v>
      </c>
      <c r="AE1280" t="s">
        <v>196</v>
      </c>
    </row>
    <row r="1281" spans="1:31">
      <c r="A1281">
        <v>1280</v>
      </c>
      <c r="B1281" t="s">
        <v>6318</v>
      </c>
      <c r="C1281" t="s">
        <v>6319</v>
      </c>
      <c r="D1281" t="s">
        <v>6320</v>
      </c>
      <c r="E1281" t="s">
        <v>6321</v>
      </c>
      <c r="F1281" t="s">
        <v>1777</v>
      </c>
      <c r="G1281">
        <v>34</v>
      </c>
      <c r="H1281" t="s">
        <v>28094</v>
      </c>
      <c r="I1281">
        <v>2022</v>
      </c>
      <c r="J1281">
        <v>2023</v>
      </c>
      <c r="K1281">
        <v>4</v>
      </c>
      <c r="L1281">
        <v>71.010000000000005</v>
      </c>
      <c r="M1281" t="s">
        <v>180</v>
      </c>
      <c r="N1281">
        <v>34</v>
      </c>
      <c r="O1281">
        <v>80.44</v>
      </c>
      <c r="P1281" t="s">
        <v>340</v>
      </c>
      <c r="Q1281">
        <v>1</v>
      </c>
      <c r="R1281">
        <v>62.97</v>
      </c>
      <c r="S1281" t="s">
        <v>197</v>
      </c>
      <c r="T1281">
        <v>1</v>
      </c>
      <c r="U1281">
        <v>85.52</v>
      </c>
      <c r="V1281" t="s">
        <v>196</v>
      </c>
      <c r="W1281">
        <v>34</v>
      </c>
      <c r="X1281">
        <v>80.48</v>
      </c>
      <c r="Y1281" t="s">
        <v>340</v>
      </c>
      <c r="Z1281">
        <v>1</v>
      </c>
      <c r="AA1281">
        <v>62.97</v>
      </c>
      <c r="AB1281" t="s">
        <v>197</v>
      </c>
      <c r="AC1281">
        <v>1</v>
      </c>
      <c r="AD1281">
        <v>85.52</v>
      </c>
      <c r="AE1281" t="s">
        <v>196</v>
      </c>
    </row>
    <row r="1282" spans="1:31">
      <c r="A1282">
        <v>1281</v>
      </c>
      <c r="B1282" t="s">
        <v>6322</v>
      </c>
      <c r="C1282" t="s">
        <v>6323</v>
      </c>
      <c r="D1282" t="s">
        <v>6324</v>
      </c>
      <c r="E1282" t="s">
        <v>6325</v>
      </c>
      <c r="F1282" t="s">
        <v>6326</v>
      </c>
      <c r="G1282">
        <v>34</v>
      </c>
      <c r="H1282" t="s">
        <v>28095</v>
      </c>
      <c r="I1282">
        <v>2022</v>
      </c>
      <c r="J1282">
        <v>2024</v>
      </c>
      <c r="K1282">
        <v>5</v>
      </c>
      <c r="L1282">
        <v>77</v>
      </c>
      <c r="M1282" t="s">
        <v>80</v>
      </c>
      <c r="N1282">
        <v>34</v>
      </c>
      <c r="O1282">
        <v>80.44</v>
      </c>
      <c r="P1282" t="s">
        <v>340</v>
      </c>
      <c r="Q1282">
        <v>3</v>
      </c>
      <c r="R1282">
        <v>89.22</v>
      </c>
      <c r="S1282" t="s">
        <v>62</v>
      </c>
      <c r="T1282">
        <v>1</v>
      </c>
      <c r="U1282">
        <v>85.52</v>
      </c>
      <c r="V1282" t="s">
        <v>196</v>
      </c>
      <c r="W1282">
        <v>33</v>
      </c>
      <c r="X1282">
        <v>79.84</v>
      </c>
      <c r="Y1282" t="s">
        <v>340</v>
      </c>
      <c r="Z1282">
        <v>3</v>
      </c>
      <c r="AA1282">
        <v>89.24</v>
      </c>
      <c r="AB1282" t="s">
        <v>62</v>
      </c>
      <c r="AC1282">
        <v>1</v>
      </c>
      <c r="AD1282">
        <v>85.52</v>
      </c>
      <c r="AE1282" t="s">
        <v>196</v>
      </c>
    </row>
    <row r="1283" spans="1:31">
      <c r="A1283">
        <v>1282</v>
      </c>
      <c r="B1283" t="s">
        <v>6327</v>
      </c>
      <c r="C1283" t="s">
        <v>6328</v>
      </c>
      <c r="D1283" t="s">
        <v>6329</v>
      </c>
      <c r="E1283" t="s">
        <v>6330</v>
      </c>
      <c r="G1283">
        <v>34</v>
      </c>
      <c r="H1283" t="s">
        <v>28096</v>
      </c>
      <c r="I1283">
        <v>2020</v>
      </c>
      <c r="J1283">
        <v>2024</v>
      </c>
      <c r="K1283">
        <v>11</v>
      </c>
      <c r="L1283">
        <v>93.06</v>
      </c>
      <c r="M1283" t="s">
        <v>74</v>
      </c>
      <c r="N1283">
        <v>34</v>
      </c>
      <c r="O1283">
        <v>80.44</v>
      </c>
      <c r="P1283" t="s">
        <v>340</v>
      </c>
      <c r="Q1283">
        <v>3</v>
      </c>
      <c r="R1283">
        <v>89.22</v>
      </c>
      <c r="S1283" t="s">
        <v>62</v>
      </c>
      <c r="T1283">
        <v>1</v>
      </c>
      <c r="U1283">
        <v>85.52</v>
      </c>
      <c r="V1283" t="s">
        <v>196</v>
      </c>
      <c r="W1283">
        <v>34</v>
      </c>
      <c r="X1283">
        <v>80.48</v>
      </c>
      <c r="Y1283" t="s">
        <v>340</v>
      </c>
      <c r="Z1283">
        <v>3</v>
      </c>
      <c r="AA1283">
        <v>89.24</v>
      </c>
      <c r="AB1283" t="s">
        <v>62</v>
      </c>
      <c r="AC1283">
        <v>1</v>
      </c>
      <c r="AD1283">
        <v>85.52</v>
      </c>
      <c r="AE1283" t="s">
        <v>196</v>
      </c>
    </row>
    <row r="1284" spans="1:31">
      <c r="A1284">
        <v>1283</v>
      </c>
      <c r="B1284" t="s">
        <v>6331</v>
      </c>
      <c r="C1284" t="s">
        <v>6332</v>
      </c>
      <c r="D1284" t="s">
        <v>6333</v>
      </c>
      <c r="E1284" t="s">
        <v>2105</v>
      </c>
      <c r="G1284">
        <v>34</v>
      </c>
      <c r="H1284" t="s">
        <v>28097</v>
      </c>
      <c r="I1284">
        <v>2021</v>
      </c>
      <c r="J1284">
        <v>2022</v>
      </c>
      <c r="K1284">
        <v>5</v>
      </c>
      <c r="L1284">
        <v>77</v>
      </c>
      <c r="M1284" t="s">
        <v>80</v>
      </c>
      <c r="N1284">
        <v>34</v>
      </c>
      <c r="O1284">
        <v>80.44</v>
      </c>
      <c r="P1284" t="s">
        <v>340</v>
      </c>
      <c r="Q1284">
        <v>4</v>
      </c>
      <c r="R1284">
        <v>93.83</v>
      </c>
      <c r="S1284" t="s">
        <v>50</v>
      </c>
      <c r="T1284">
        <v>1</v>
      </c>
      <c r="U1284">
        <v>85.52</v>
      </c>
      <c r="V1284" t="s">
        <v>196</v>
      </c>
      <c r="W1284">
        <v>34</v>
      </c>
      <c r="X1284">
        <v>80.48</v>
      </c>
      <c r="Y1284" t="s">
        <v>340</v>
      </c>
      <c r="Z1284">
        <v>4</v>
      </c>
      <c r="AA1284">
        <v>93.83</v>
      </c>
      <c r="AB1284" t="s">
        <v>50</v>
      </c>
      <c r="AC1284">
        <v>1</v>
      </c>
      <c r="AD1284">
        <v>85.52</v>
      </c>
      <c r="AE1284" t="s">
        <v>196</v>
      </c>
    </row>
    <row r="1285" spans="1:31">
      <c r="A1285">
        <v>1284</v>
      </c>
      <c r="B1285" t="s">
        <v>6334</v>
      </c>
      <c r="C1285" t="s">
        <v>6335</v>
      </c>
      <c r="D1285" t="s">
        <v>6336</v>
      </c>
      <c r="E1285" t="s">
        <v>6337</v>
      </c>
      <c r="G1285">
        <v>34</v>
      </c>
      <c r="H1285" t="s">
        <v>1215</v>
      </c>
      <c r="I1285">
        <v>2020</v>
      </c>
      <c r="J1285">
        <v>2021</v>
      </c>
      <c r="K1285">
        <v>10</v>
      </c>
      <c r="L1285">
        <v>91.54</v>
      </c>
      <c r="M1285" t="s">
        <v>98</v>
      </c>
      <c r="N1285">
        <v>34</v>
      </c>
      <c r="O1285">
        <v>80.44</v>
      </c>
      <c r="P1285" t="s">
        <v>340</v>
      </c>
      <c r="Q1285">
        <v>4</v>
      </c>
      <c r="R1285">
        <v>93.83</v>
      </c>
      <c r="S1285" t="s">
        <v>50</v>
      </c>
      <c r="T1285">
        <v>1</v>
      </c>
      <c r="U1285">
        <v>85.52</v>
      </c>
      <c r="V1285" t="s">
        <v>196</v>
      </c>
      <c r="W1285">
        <v>34</v>
      </c>
      <c r="X1285">
        <v>80.48</v>
      </c>
      <c r="Y1285" t="s">
        <v>340</v>
      </c>
      <c r="Z1285">
        <v>4</v>
      </c>
      <c r="AA1285">
        <v>93.83</v>
      </c>
      <c r="AB1285" t="s">
        <v>50</v>
      </c>
      <c r="AC1285">
        <v>1</v>
      </c>
      <c r="AD1285">
        <v>85.52</v>
      </c>
      <c r="AE1285" t="s">
        <v>196</v>
      </c>
    </row>
    <row r="1286" spans="1:31">
      <c r="A1286">
        <v>1285</v>
      </c>
      <c r="B1286" t="s">
        <v>6338</v>
      </c>
      <c r="C1286" t="s">
        <v>6339</v>
      </c>
      <c r="D1286" t="s">
        <v>6340</v>
      </c>
      <c r="E1286" t="s">
        <v>6341</v>
      </c>
      <c r="F1286" t="s">
        <v>2500</v>
      </c>
      <c r="G1286">
        <v>34</v>
      </c>
      <c r="H1286" t="s">
        <v>28098</v>
      </c>
      <c r="I1286">
        <v>2022</v>
      </c>
      <c r="J1286">
        <v>2024</v>
      </c>
      <c r="K1286">
        <v>11</v>
      </c>
      <c r="L1286">
        <v>93.06</v>
      </c>
      <c r="M1286" t="s">
        <v>74</v>
      </c>
      <c r="N1286">
        <v>34</v>
      </c>
      <c r="O1286">
        <v>80.44</v>
      </c>
      <c r="P1286" t="s">
        <v>340</v>
      </c>
      <c r="Q1286">
        <v>2</v>
      </c>
      <c r="R1286">
        <v>81.349999999999994</v>
      </c>
      <c r="S1286" t="s">
        <v>214</v>
      </c>
      <c r="T1286">
        <v>1</v>
      </c>
      <c r="U1286">
        <v>85.52</v>
      </c>
      <c r="V1286" t="s">
        <v>196</v>
      </c>
      <c r="W1286">
        <v>34</v>
      </c>
      <c r="X1286">
        <v>80.48</v>
      </c>
      <c r="Y1286" t="s">
        <v>340</v>
      </c>
      <c r="Z1286">
        <v>2</v>
      </c>
      <c r="AA1286">
        <v>81.349999999999994</v>
      </c>
      <c r="AB1286" t="s">
        <v>214</v>
      </c>
      <c r="AC1286">
        <v>1</v>
      </c>
      <c r="AD1286">
        <v>85.52</v>
      </c>
      <c r="AE1286" t="s">
        <v>196</v>
      </c>
    </row>
    <row r="1287" spans="1:31">
      <c r="A1287">
        <v>1286</v>
      </c>
      <c r="B1287" t="s">
        <v>6342</v>
      </c>
      <c r="C1287" t="s">
        <v>6343</v>
      </c>
      <c r="D1287" t="s">
        <v>6344</v>
      </c>
      <c r="E1287" t="s">
        <v>6345</v>
      </c>
      <c r="F1287" t="s">
        <v>6346</v>
      </c>
      <c r="G1287">
        <v>34</v>
      </c>
      <c r="H1287" t="s">
        <v>1215</v>
      </c>
      <c r="I1287">
        <v>2019</v>
      </c>
      <c r="J1287">
        <v>2023</v>
      </c>
      <c r="K1287">
        <v>4</v>
      </c>
      <c r="L1287">
        <v>71.010000000000005</v>
      </c>
      <c r="M1287" t="s">
        <v>180</v>
      </c>
      <c r="N1287">
        <v>34</v>
      </c>
      <c r="O1287">
        <v>80.44</v>
      </c>
      <c r="P1287" t="s">
        <v>340</v>
      </c>
      <c r="Q1287">
        <v>2</v>
      </c>
      <c r="R1287">
        <v>81.349999999999994</v>
      </c>
      <c r="S1287" t="s">
        <v>214</v>
      </c>
      <c r="T1287">
        <v>1</v>
      </c>
      <c r="U1287">
        <v>85.52</v>
      </c>
      <c r="V1287" t="s">
        <v>196</v>
      </c>
      <c r="W1287">
        <v>34</v>
      </c>
      <c r="X1287">
        <v>80.48</v>
      </c>
      <c r="Y1287" t="s">
        <v>340</v>
      </c>
      <c r="Z1287">
        <v>2</v>
      </c>
      <c r="AA1287">
        <v>81.349999999999994</v>
      </c>
      <c r="AB1287" t="s">
        <v>214</v>
      </c>
      <c r="AC1287">
        <v>1</v>
      </c>
      <c r="AD1287">
        <v>85.52</v>
      </c>
      <c r="AE1287" t="s">
        <v>196</v>
      </c>
    </row>
    <row r="1288" spans="1:31">
      <c r="A1288">
        <v>1287</v>
      </c>
      <c r="B1288" t="s">
        <v>6347</v>
      </c>
      <c r="C1288" t="s">
        <v>6348</v>
      </c>
      <c r="D1288" t="s">
        <v>6349</v>
      </c>
      <c r="E1288" t="s">
        <v>6350</v>
      </c>
      <c r="F1288" t="s">
        <v>6351</v>
      </c>
      <c r="G1288">
        <v>34</v>
      </c>
      <c r="H1288" t="s">
        <v>28099</v>
      </c>
      <c r="I1288">
        <v>2019</v>
      </c>
      <c r="J1288">
        <v>2024</v>
      </c>
      <c r="K1288">
        <v>15</v>
      </c>
      <c r="L1288">
        <v>96.1</v>
      </c>
      <c r="M1288" t="s">
        <v>97</v>
      </c>
      <c r="N1288">
        <v>35</v>
      </c>
      <c r="O1288">
        <v>80.900000000000006</v>
      </c>
      <c r="P1288" t="s">
        <v>214</v>
      </c>
      <c r="Q1288">
        <v>3</v>
      </c>
      <c r="R1288">
        <v>89.22</v>
      </c>
      <c r="S1288" t="s">
        <v>62</v>
      </c>
      <c r="T1288">
        <v>1</v>
      </c>
      <c r="U1288">
        <v>85.52</v>
      </c>
      <c r="V1288" t="s">
        <v>196</v>
      </c>
      <c r="W1288">
        <v>34</v>
      </c>
      <c r="X1288">
        <v>80.48</v>
      </c>
      <c r="Y1288" t="s">
        <v>340</v>
      </c>
      <c r="Z1288">
        <v>3</v>
      </c>
      <c r="AA1288">
        <v>89.24</v>
      </c>
      <c r="AB1288" t="s">
        <v>62</v>
      </c>
      <c r="AC1288">
        <v>1</v>
      </c>
      <c r="AD1288">
        <v>85.52</v>
      </c>
      <c r="AE1288" t="s">
        <v>196</v>
      </c>
    </row>
    <row r="1289" spans="1:31">
      <c r="A1289">
        <v>1288</v>
      </c>
      <c r="B1289" t="s">
        <v>6352</v>
      </c>
      <c r="C1289" t="s">
        <v>6353</v>
      </c>
      <c r="D1289" t="s">
        <v>6354</v>
      </c>
      <c r="E1289" t="s">
        <v>6355</v>
      </c>
      <c r="F1289" t="s">
        <v>6356</v>
      </c>
      <c r="G1289">
        <v>34</v>
      </c>
      <c r="H1289" t="s">
        <v>28100</v>
      </c>
      <c r="I1289">
        <v>2022</v>
      </c>
      <c r="J1289">
        <v>2023</v>
      </c>
      <c r="K1289">
        <v>11</v>
      </c>
      <c r="L1289">
        <v>93.06</v>
      </c>
      <c r="M1289" t="s">
        <v>74</v>
      </c>
      <c r="N1289">
        <v>34</v>
      </c>
      <c r="O1289">
        <v>80.44</v>
      </c>
      <c r="P1289" t="s">
        <v>340</v>
      </c>
      <c r="Q1289">
        <v>4</v>
      </c>
      <c r="R1289">
        <v>93.83</v>
      </c>
      <c r="S1289" t="s">
        <v>50</v>
      </c>
      <c r="T1289">
        <v>1</v>
      </c>
      <c r="U1289">
        <v>85.52</v>
      </c>
      <c r="V1289" t="s">
        <v>196</v>
      </c>
      <c r="W1289">
        <v>34</v>
      </c>
      <c r="X1289">
        <v>80.48</v>
      </c>
      <c r="Y1289" t="s">
        <v>340</v>
      </c>
      <c r="Z1289">
        <v>4</v>
      </c>
      <c r="AA1289">
        <v>93.83</v>
      </c>
      <c r="AB1289" t="s">
        <v>50</v>
      </c>
      <c r="AC1289">
        <v>1</v>
      </c>
      <c r="AD1289">
        <v>85.52</v>
      </c>
      <c r="AE1289" t="s">
        <v>196</v>
      </c>
    </row>
    <row r="1290" spans="1:31">
      <c r="A1290">
        <v>1289</v>
      </c>
      <c r="B1290" t="s">
        <v>6357</v>
      </c>
      <c r="C1290" t="s">
        <v>6358</v>
      </c>
      <c r="D1290" t="s">
        <v>6359</v>
      </c>
      <c r="E1290" t="s">
        <v>6360</v>
      </c>
      <c r="F1290" t="s">
        <v>2797</v>
      </c>
      <c r="G1290">
        <v>34</v>
      </c>
      <c r="H1290" t="s">
        <v>28101</v>
      </c>
      <c r="I1290">
        <v>2022</v>
      </c>
      <c r="J1290">
        <v>2022</v>
      </c>
      <c r="K1290">
        <v>2</v>
      </c>
      <c r="L1290">
        <v>50.7</v>
      </c>
      <c r="M1290" t="s">
        <v>300</v>
      </c>
      <c r="N1290">
        <v>34</v>
      </c>
      <c r="O1290">
        <v>80.44</v>
      </c>
      <c r="P1290" t="s">
        <v>340</v>
      </c>
      <c r="Q1290">
        <v>1</v>
      </c>
      <c r="R1290">
        <v>62.97</v>
      </c>
      <c r="S1290" t="s">
        <v>197</v>
      </c>
      <c r="T1290">
        <v>1</v>
      </c>
      <c r="U1290">
        <v>85.52</v>
      </c>
      <c r="V1290" t="s">
        <v>196</v>
      </c>
      <c r="W1290">
        <v>34</v>
      </c>
      <c r="X1290">
        <v>80.48</v>
      </c>
      <c r="Y1290" t="s">
        <v>340</v>
      </c>
      <c r="Z1290">
        <v>1</v>
      </c>
      <c r="AA1290">
        <v>62.97</v>
      </c>
      <c r="AB1290" t="s">
        <v>197</v>
      </c>
      <c r="AC1290">
        <v>1</v>
      </c>
      <c r="AD1290">
        <v>85.52</v>
      </c>
      <c r="AE1290" t="s">
        <v>196</v>
      </c>
    </row>
    <row r="1291" spans="1:31">
      <c r="A1291">
        <v>1290</v>
      </c>
      <c r="B1291" t="s">
        <v>6361</v>
      </c>
      <c r="C1291" t="s">
        <v>6362</v>
      </c>
      <c r="D1291" t="s">
        <v>6363</v>
      </c>
      <c r="E1291" t="s">
        <v>6364</v>
      </c>
      <c r="F1291" t="s">
        <v>6365</v>
      </c>
      <c r="G1291">
        <v>34</v>
      </c>
      <c r="H1291" t="s">
        <v>28102</v>
      </c>
      <c r="I1291">
        <v>2019</v>
      </c>
      <c r="J1291">
        <v>2023</v>
      </c>
      <c r="K1291">
        <v>4</v>
      </c>
      <c r="L1291">
        <v>71.010000000000005</v>
      </c>
      <c r="M1291" t="s">
        <v>180</v>
      </c>
      <c r="N1291">
        <v>34</v>
      </c>
      <c r="O1291">
        <v>80.44</v>
      </c>
      <c r="P1291" t="s">
        <v>340</v>
      </c>
      <c r="Q1291">
        <v>2</v>
      </c>
      <c r="R1291">
        <v>81.349999999999994</v>
      </c>
      <c r="S1291" t="s">
        <v>214</v>
      </c>
      <c r="T1291">
        <v>1</v>
      </c>
      <c r="U1291">
        <v>85.52</v>
      </c>
      <c r="V1291" t="s">
        <v>196</v>
      </c>
      <c r="W1291">
        <v>34</v>
      </c>
      <c r="X1291">
        <v>80.48</v>
      </c>
      <c r="Y1291" t="s">
        <v>340</v>
      </c>
      <c r="Z1291">
        <v>2</v>
      </c>
      <c r="AA1291">
        <v>81.349999999999994</v>
      </c>
      <c r="AB1291" t="s">
        <v>214</v>
      </c>
      <c r="AC1291">
        <v>1</v>
      </c>
      <c r="AD1291">
        <v>85.52</v>
      </c>
      <c r="AE1291" t="s">
        <v>196</v>
      </c>
    </row>
    <row r="1292" spans="1:31">
      <c r="A1292">
        <v>1291</v>
      </c>
      <c r="B1292" t="s">
        <v>6366</v>
      </c>
      <c r="C1292" t="s">
        <v>6367</v>
      </c>
      <c r="D1292" t="s">
        <v>6368</v>
      </c>
      <c r="E1292" t="s">
        <v>6369</v>
      </c>
      <c r="F1292" t="s">
        <v>4830</v>
      </c>
      <c r="G1292">
        <v>34</v>
      </c>
      <c r="H1292" t="s">
        <v>28103</v>
      </c>
      <c r="I1292">
        <v>2023</v>
      </c>
      <c r="J1292">
        <v>2024</v>
      </c>
      <c r="K1292">
        <v>10</v>
      </c>
      <c r="L1292">
        <v>91.54</v>
      </c>
      <c r="M1292" t="s">
        <v>98</v>
      </c>
      <c r="N1292">
        <v>34</v>
      </c>
      <c r="O1292">
        <v>80.44</v>
      </c>
      <c r="P1292" t="s">
        <v>340</v>
      </c>
      <c r="Q1292">
        <v>4</v>
      </c>
      <c r="R1292">
        <v>93.83</v>
      </c>
      <c r="S1292" t="s">
        <v>50</v>
      </c>
      <c r="T1292">
        <v>1</v>
      </c>
      <c r="U1292">
        <v>85.52</v>
      </c>
      <c r="V1292" t="s">
        <v>196</v>
      </c>
      <c r="W1292">
        <v>34</v>
      </c>
      <c r="X1292">
        <v>80.48</v>
      </c>
      <c r="Y1292" t="s">
        <v>340</v>
      </c>
      <c r="Z1292">
        <v>4</v>
      </c>
      <c r="AA1292">
        <v>93.83</v>
      </c>
      <c r="AB1292" t="s">
        <v>50</v>
      </c>
      <c r="AC1292">
        <v>1</v>
      </c>
      <c r="AD1292">
        <v>85.52</v>
      </c>
      <c r="AE1292" t="s">
        <v>196</v>
      </c>
    </row>
    <row r="1293" spans="1:31">
      <c r="A1293">
        <v>1292</v>
      </c>
      <c r="B1293" t="s">
        <v>6370</v>
      </c>
      <c r="C1293" t="s">
        <v>6371</v>
      </c>
      <c r="D1293" t="s">
        <v>6372</v>
      </c>
      <c r="E1293" t="s">
        <v>6373</v>
      </c>
      <c r="F1293" t="s">
        <v>6374</v>
      </c>
      <c r="G1293">
        <v>34</v>
      </c>
      <c r="H1293" t="s">
        <v>28104</v>
      </c>
      <c r="I1293">
        <v>2020</v>
      </c>
      <c r="J1293">
        <v>2020</v>
      </c>
      <c r="K1293">
        <v>1</v>
      </c>
      <c r="L1293">
        <v>32.119999999999997</v>
      </c>
      <c r="M1293" t="s">
        <v>198</v>
      </c>
      <c r="N1293">
        <v>34</v>
      </c>
      <c r="O1293">
        <v>80.44</v>
      </c>
      <c r="P1293" t="s">
        <v>340</v>
      </c>
      <c r="Q1293">
        <v>1</v>
      </c>
      <c r="R1293">
        <v>62.97</v>
      </c>
      <c r="S1293" t="s">
        <v>197</v>
      </c>
      <c r="T1293">
        <v>1</v>
      </c>
      <c r="U1293">
        <v>85.52</v>
      </c>
      <c r="V1293" t="s">
        <v>196</v>
      </c>
      <c r="W1293">
        <v>34</v>
      </c>
      <c r="X1293">
        <v>80.48</v>
      </c>
      <c r="Y1293" t="s">
        <v>340</v>
      </c>
      <c r="Z1293">
        <v>1</v>
      </c>
      <c r="AA1293">
        <v>62.97</v>
      </c>
      <c r="AB1293" t="s">
        <v>197</v>
      </c>
      <c r="AC1293">
        <v>1</v>
      </c>
      <c r="AD1293">
        <v>85.52</v>
      </c>
      <c r="AE1293" t="s">
        <v>196</v>
      </c>
    </row>
    <row r="1294" spans="1:31">
      <c r="A1294">
        <v>1293</v>
      </c>
      <c r="B1294" t="s">
        <v>6375</v>
      </c>
      <c r="C1294" t="s">
        <v>6376</v>
      </c>
      <c r="D1294" t="s">
        <v>6377</v>
      </c>
      <c r="E1294" t="s">
        <v>6378</v>
      </c>
      <c r="G1294">
        <v>34</v>
      </c>
      <c r="H1294" t="s">
        <v>28105</v>
      </c>
      <c r="I1294">
        <v>2019</v>
      </c>
      <c r="J1294">
        <v>2023</v>
      </c>
      <c r="K1294">
        <v>5</v>
      </c>
      <c r="L1294">
        <v>77</v>
      </c>
      <c r="M1294" t="s">
        <v>80</v>
      </c>
      <c r="N1294">
        <v>35</v>
      </c>
      <c r="O1294">
        <v>80.900000000000006</v>
      </c>
      <c r="P1294" t="s">
        <v>214</v>
      </c>
      <c r="Q1294">
        <v>2</v>
      </c>
      <c r="R1294">
        <v>81.349999999999994</v>
      </c>
      <c r="S1294" t="s">
        <v>214</v>
      </c>
      <c r="T1294">
        <v>2</v>
      </c>
      <c r="U1294">
        <v>91.98</v>
      </c>
      <c r="V1294" t="s">
        <v>98</v>
      </c>
      <c r="W1294">
        <v>35</v>
      </c>
      <c r="X1294">
        <v>80.95</v>
      </c>
      <c r="Y1294" t="s">
        <v>214</v>
      </c>
      <c r="Z1294">
        <v>2</v>
      </c>
      <c r="AA1294">
        <v>81.349999999999994</v>
      </c>
      <c r="AB1294" t="s">
        <v>214</v>
      </c>
      <c r="AC1294">
        <v>2</v>
      </c>
      <c r="AD1294">
        <v>91.99</v>
      </c>
      <c r="AE1294" t="s">
        <v>98</v>
      </c>
    </row>
    <row r="1295" spans="1:31">
      <c r="A1295">
        <v>1294</v>
      </c>
      <c r="B1295" t="s">
        <v>341</v>
      </c>
      <c r="C1295" t="s">
        <v>342</v>
      </c>
      <c r="D1295" t="s">
        <v>343</v>
      </c>
      <c r="E1295" t="s">
        <v>344</v>
      </c>
      <c r="F1295" t="s">
        <v>345</v>
      </c>
      <c r="G1295">
        <v>33</v>
      </c>
      <c r="H1295" t="s">
        <v>27232</v>
      </c>
      <c r="I1295">
        <v>2021</v>
      </c>
      <c r="J1295">
        <v>2022</v>
      </c>
      <c r="K1295">
        <v>4</v>
      </c>
      <c r="L1295">
        <v>71.010000000000005</v>
      </c>
      <c r="M1295" t="s">
        <v>180</v>
      </c>
      <c r="N1295">
        <v>33</v>
      </c>
      <c r="O1295">
        <v>79.83</v>
      </c>
      <c r="P1295" t="s">
        <v>340</v>
      </c>
      <c r="Q1295">
        <v>3</v>
      </c>
      <c r="R1295">
        <v>89.22</v>
      </c>
      <c r="S1295" t="s">
        <v>62</v>
      </c>
      <c r="T1295">
        <v>2</v>
      </c>
      <c r="U1295">
        <v>91.98</v>
      </c>
      <c r="V1295" t="s">
        <v>98</v>
      </c>
      <c r="W1295">
        <v>33</v>
      </c>
      <c r="X1295">
        <v>79.84</v>
      </c>
      <c r="Y1295" t="s">
        <v>340</v>
      </c>
      <c r="Z1295">
        <v>3</v>
      </c>
      <c r="AA1295">
        <v>89.24</v>
      </c>
      <c r="AB1295" t="s">
        <v>62</v>
      </c>
      <c r="AC1295">
        <v>2</v>
      </c>
      <c r="AD1295">
        <v>91.99</v>
      </c>
      <c r="AE1295" t="s">
        <v>98</v>
      </c>
    </row>
    <row r="1296" spans="1:31">
      <c r="A1296">
        <v>1295</v>
      </c>
      <c r="B1296" t="s">
        <v>346</v>
      </c>
      <c r="C1296" t="s">
        <v>347</v>
      </c>
      <c r="D1296" t="s">
        <v>348</v>
      </c>
      <c r="E1296" t="s">
        <v>349</v>
      </c>
      <c r="F1296" t="s">
        <v>350</v>
      </c>
      <c r="G1296">
        <v>33</v>
      </c>
      <c r="H1296" t="s">
        <v>27233</v>
      </c>
      <c r="I1296">
        <v>2022</v>
      </c>
      <c r="J1296">
        <v>2024</v>
      </c>
      <c r="K1296">
        <v>12</v>
      </c>
      <c r="L1296">
        <v>94.11</v>
      </c>
      <c r="M1296" t="s">
        <v>50</v>
      </c>
      <c r="N1296">
        <v>33</v>
      </c>
      <c r="O1296">
        <v>79.83</v>
      </c>
      <c r="P1296" t="s">
        <v>340</v>
      </c>
      <c r="Q1296">
        <v>3</v>
      </c>
      <c r="R1296">
        <v>89.22</v>
      </c>
      <c r="S1296" t="s">
        <v>62</v>
      </c>
      <c r="T1296">
        <v>2</v>
      </c>
      <c r="U1296">
        <v>91.98</v>
      </c>
      <c r="V1296" t="s">
        <v>98</v>
      </c>
      <c r="W1296">
        <v>31</v>
      </c>
      <c r="X1296">
        <v>78.989999999999995</v>
      </c>
      <c r="Y1296" t="s">
        <v>351</v>
      </c>
      <c r="Z1296">
        <v>3</v>
      </c>
      <c r="AA1296">
        <v>89.24</v>
      </c>
      <c r="AB1296" t="s">
        <v>62</v>
      </c>
      <c r="AC1296">
        <v>2</v>
      </c>
      <c r="AD1296">
        <v>91.99</v>
      </c>
      <c r="AE1296" t="s">
        <v>98</v>
      </c>
    </row>
    <row r="1297" spans="1:31">
      <c r="A1297">
        <v>1296</v>
      </c>
      <c r="B1297" t="s">
        <v>6379</v>
      </c>
      <c r="C1297" t="s">
        <v>6380</v>
      </c>
      <c r="D1297" t="s">
        <v>6381</v>
      </c>
      <c r="E1297" t="s">
        <v>6382</v>
      </c>
      <c r="F1297" t="s">
        <v>6383</v>
      </c>
      <c r="G1297">
        <v>33</v>
      </c>
      <c r="H1297" t="s">
        <v>961</v>
      </c>
      <c r="I1297">
        <v>2020</v>
      </c>
      <c r="J1297">
        <v>2024</v>
      </c>
      <c r="K1297">
        <v>10</v>
      </c>
      <c r="L1297">
        <v>91.54</v>
      </c>
      <c r="M1297" t="s">
        <v>98</v>
      </c>
      <c r="N1297">
        <v>33</v>
      </c>
      <c r="O1297">
        <v>79.83</v>
      </c>
      <c r="P1297" t="s">
        <v>340</v>
      </c>
      <c r="Q1297">
        <v>3</v>
      </c>
      <c r="R1297">
        <v>89.22</v>
      </c>
      <c r="S1297" t="s">
        <v>62</v>
      </c>
      <c r="T1297">
        <v>1</v>
      </c>
      <c r="U1297">
        <v>85.52</v>
      </c>
      <c r="V1297" t="s">
        <v>196</v>
      </c>
      <c r="W1297">
        <v>33</v>
      </c>
      <c r="X1297">
        <v>79.84</v>
      </c>
      <c r="Y1297" t="s">
        <v>340</v>
      </c>
      <c r="Z1297">
        <v>3</v>
      </c>
      <c r="AA1297">
        <v>89.24</v>
      </c>
      <c r="AB1297" t="s">
        <v>62</v>
      </c>
      <c r="AC1297">
        <v>1</v>
      </c>
      <c r="AD1297">
        <v>85.52</v>
      </c>
      <c r="AE1297" t="s">
        <v>196</v>
      </c>
    </row>
    <row r="1298" spans="1:31">
      <c r="A1298">
        <v>1297</v>
      </c>
      <c r="B1298" t="s">
        <v>6384</v>
      </c>
      <c r="C1298" t="s">
        <v>6385</v>
      </c>
      <c r="D1298" t="s">
        <v>6386</v>
      </c>
      <c r="E1298" t="s">
        <v>6387</v>
      </c>
      <c r="F1298" t="s">
        <v>6388</v>
      </c>
      <c r="G1298">
        <v>33</v>
      </c>
      <c r="H1298" t="s">
        <v>28106</v>
      </c>
      <c r="I1298">
        <v>2020</v>
      </c>
      <c r="J1298">
        <v>2024</v>
      </c>
      <c r="K1298">
        <v>5</v>
      </c>
      <c r="L1298">
        <v>77</v>
      </c>
      <c r="M1298" t="s">
        <v>80</v>
      </c>
      <c r="N1298">
        <v>33</v>
      </c>
      <c r="O1298">
        <v>79.83</v>
      </c>
      <c r="P1298" t="s">
        <v>340</v>
      </c>
      <c r="Q1298">
        <v>3</v>
      </c>
      <c r="R1298">
        <v>89.22</v>
      </c>
      <c r="S1298" t="s">
        <v>62</v>
      </c>
      <c r="T1298">
        <v>1</v>
      </c>
      <c r="U1298">
        <v>85.52</v>
      </c>
      <c r="V1298" t="s">
        <v>196</v>
      </c>
      <c r="W1298">
        <v>33</v>
      </c>
      <c r="X1298">
        <v>79.84</v>
      </c>
      <c r="Y1298" t="s">
        <v>340</v>
      </c>
      <c r="Z1298">
        <v>3</v>
      </c>
      <c r="AA1298">
        <v>89.24</v>
      </c>
      <c r="AB1298" t="s">
        <v>62</v>
      </c>
      <c r="AC1298">
        <v>1</v>
      </c>
      <c r="AD1298">
        <v>85.52</v>
      </c>
      <c r="AE1298" t="s">
        <v>196</v>
      </c>
    </row>
    <row r="1299" spans="1:31">
      <c r="A1299">
        <v>1298</v>
      </c>
      <c r="B1299" t="s">
        <v>6389</v>
      </c>
      <c r="C1299" t="s">
        <v>6390</v>
      </c>
      <c r="D1299" t="s">
        <v>6391</v>
      </c>
      <c r="E1299" t="s">
        <v>6392</v>
      </c>
      <c r="F1299" t="s">
        <v>6393</v>
      </c>
      <c r="G1299">
        <v>33</v>
      </c>
      <c r="H1299" t="s">
        <v>961</v>
      </c>
      <c r="I1299">
        <v>2019</v>
      </c>
      <c r="J1299">
        <v>2023</v>
      </c>
      <c r="K1299">
        <v>18</v>
      </c>
      <c r="L1299">
        <v>97.25</v>
      </c>
      <c r="M1299" t="s">
        <v>22</v>
      </c>
      <c r="N1299">
        <v>33</v>
      </c>
      <c r="O1299">
        <v>79.83</v>
      </c>
      <c r="P1299" t="s">
        <v>340</v>
      </c>
      <c r="Q1299">
        <v>3</v>
      </c>
      <c r="R1299">
        <v>89.22</v>
      </c>
      <c r="S1299" t="s">
        <v>62</v>
      </c>
      <c r="T1299">
        <v>0</v>
      </c>
      <c r="U1299">
        <v>66.59</v>
      </c>
      <c r="V1299" t="s">
        <v>382</v>
      </c>
      <c r="W1299">
        <v>33</v>
      </c>
      <c r="X1299">
        <v>79.84</v>
      </c>
      <c r="Y1299" t="s">
        <v>340</v>
      </c>
      <c r="Z1299">
        <v>3</v>
      </c>
      <c r="AA1299">
        <v>89.24</v>
      </c>
      <c r="AB1299" t="s">
        <v>62</v>
      </c>
      <c r="AC1299">
        <v>0</v>
      </c>
      <c r="AD1299">
        <v>66.64</v>
      </c>
      <c r="AE1299" t="s">
        <v>382</v>
      </c>
    </row>
    <row r="1300" spans="1:31">
      <c r="A1300">
        <v>1299</v>
      </c>
      <c r="B1300" t="s">
        <v>6394</v>
      </c>
      <c r="C1300" t="s">
        <v>6395</v>
      </c>
      <c r="D1300" t="s">
        <v>6396</v>
      </c>
      <c r="E1300" t="s">
        <v>6397</v>
      </c>
      <c r="F1300" t="s">
        <v>3302</v>
      </c>
      <c r="G1300">
        <v>33</v>
      </c>
      <c r="H1300" t="s">
        <v>961</v>
      </c>
      <c r="I1300">
        <v>2022</v>
      </c>
      <c r="J1300">
        <v>2023</v>
      </c>
      <c r="K1300">
        <v>2</v>
      </c>
      <c r="L1300">
        <v>50.7</v>
      </c>
      <c r="M1300" t="s">
        <v>300</v>
      </c>
      <c r="N1300">
        <v>33</v>
      </c>
      <c r="O1300">
        <v>79.83</v>
      </c>
      <c r="P1300" t="s">
        <v>340</v>
      </c>
      <c r="Q1300">
        <v>1</v>
      </c>
      <c r="R1300">
        <v>62.97</v>
      </c>
      <c r="S1300" t="s">
        <v>197</v>
      </c>
      <c r="T1300">
        <v>1</v>
      </c>
      <c r="U1300">
        <v>85.52</v>
      </c>
      <c r="V1300" t="s">
        <v>196</v>
      </c>
      <c r="W1300">
        <v>33</v>
      </c>
      <c r="X1300">
        <v>79.84</v>
      </c>
      <c r="Y1300" t="s">
        <v>340</v>
      </c>
      <c r="Z1300">
        <v>1</v>
      </c>
      <c r="AA1300">
        <v>62.97</v>
      </c>
      <c r="AB1300" t="s">
        <v>197</v>
      </c>
      <c r="AC1300">
        <v>1</v>
      </c>
      <c r="AD1300">
        <v>85.52</v>
      </c>
      <c r="AE1300" t="s">
        <v>196</v>
      </c>
    </row>
    <row r="1301" spans="1:31">
      <c r="A1301">
        <v>1300</v>
      </c>
      <c r="B1301" t="s">
        <v>6398</v>
      </c>
      <c r="C1301" t="s">
        <v>6399</v>
      </c>
      <c r="D1301" t="s">
        <v>6400</v>
      </c>
      <c r="E1301" t="s">
        <v>6401</v>
      </c>
      <c r="F1301" t="s">
        <v>6402</v>
      </c>
      <c r="G1301">
        <v>33</v>
      </c>
      <c r="H1301" t="s">
        <v>28107</v>
      </c>
      <c r="I1301">
        <v>2019</v>
      </c>
      <c r="J1301">
        <v>2020</v>
      </c>
      <c r="K1301">
        <v>3</v>
      </c>
      <c r="L1301">
        <v>62.47</v>
      </c>
      <c r="M1301" t="s">
        <v>63</v>
      </c>
      <c r="N1301">
        <v>33</v>
      </c>
      <c r="O1301">
        <v>79.83</v>
      </c>
      <c r="P1301" t="s">
        <v>340</v>
      </c>
      <c r="Q1301">
        <v>3</v>
      </c>
      <c r="R1301">
        <v>89.22</v>
      </c>
      <c r="S1301" t="s">
        <v>62</v>
      </c>
      <c r="T1301">
        <v>1</v>
      </c>
      <c r="U1301">
        <v>85.52</v>
      </c>
      <c r="V1301" t="s">
        <v>196</v>
      </c>
      <c r="W1301">
        <v>33</v>
      </c>
      <c r="X1301">
        <v>79.84</v>
      </c>
      <c r="Y1301" t="s">
        <v>340</v>
      </c>
      <c r="Z1301">
        <v>3</v>
      </c>
      <c r="AA1301">
        <v>89.24</v>
      </c>
      <c r="AB1301" t="s">
        <v>62</v>
      </c>
      <c r="AC1301">
        <v>1</v>
      </c>
      <c r="AD1301">
        <v>85.52</v>
      </c>
      <c r="AE1301" t="s">
        <v>196</v>
      </c>
    </row>
    <row r="1302" spans="1:31">
      <c r="A1302">
        <v>1301</v>
      </c>
      <c r="B1302" t="s">
        <v>6403</v>
      </c>
      <c r="C1302" t="s">
        <v>6404</v>
      </c>
      <c r="D1302" t="s">
        <v>6405</v>
      </c>
      <c r="E1302" t="s">
        <v>6406</v>
      </c>
      <c r="F1302" t="s">
        <v>6407</v>
      </c>
      <c r="G1302">
        <v>33</v>
      </c>
      <c r="H1302" t="s">
        <v>28108</v>
      </c>
      <c r="I1302">
        <v>2019</v>
      </c>
      <c r="J1302">
        <v>2024</v>
      </c>
      <c r="K1302">
        <v>16</v>
      </c>
      <c r="L1302">
        <v>96.45</v>
      </c>
      <c r="M1302" t="s">
        <v>97</v>
      </c>
      <c r="N1302">
        <v>34</v>
      </c>
      <c r="O1302">
        <v>80.44</v>
      </c>
      <c r="P1302" t="s">
        <v>340</v>
      </c>
      <c r="Q1302">
        <v>5</v>
      </c>
      <c r="R1302">
        <v>96.02</v>
      </c>
      <c r="S1302" t="s">
        <v>97</v>
      </c>
      <c r="T1302">
        <v>0</v>
      </c>
      <c r="U1302">
        <v>66.59</v>
      </c>
      <c r="V1302" t="s">
        <v>382</v>
      </c>
      <c r="W1302">
        <v>34</v>
      </c>
      <c r="X1302">
        <v>80.48</v>
      </c>
      <c r="Y1302" t="s">
        <v>340</v>
      </c>
      <c r="Z1302">
        <v>5</v>
      </c>
      <c r="AA1302">
        <v>96.03</v>
      </c>
      <c r="AB1302" t="s">
        <v>97</v>
      </c>
      <c r="AC1302">
        <v>0</v>
      </c>
      <c r="AD1302">
        <v>66.64</v>
      </c>
      <c r="AE1302" t="s">
        <v>382</v>
      </c>
    </row>
    <row r="1303" spans="1:31">
      <c r="A1303">
        <v>1302</v>
      </c>
      <c r="B1303" t="s">
        <v>6408</v>
      </c>
      <c r="C1303" t="s">
        <v>6409</v>
      </c>
      <c r="D1303" t="s">
        <v>6410</v>
      </c>
      <c r="E1303" t="s">
        <v>6411</v>
      </c>
      <c r="F1303" t="s">
        <v>5813</v>
      </c>
      <c r="G1303">
        <v>33</v>
      </c>
      <c r="H1303" t="s">
        <v>28109</v>
      </c>
      <c r="I1303">
        <v>2020</v>
      </c>
      <c r="J1303">
        <v>2023</v>
      </c>
      <c r="K1303">
        <v>6</v>
      </c>
      <c r="L1303">
        <v>81.52</v>
      </c>
      <c r="M1303" t="s">
        <v>125</v>
      </c>
      <c r="N1303">
        <v>33</v>
      </c>
      <c r="O1303">
        <v>79.83</v>
      </c>
      <c r="P1303" t="s">
        <v>340</v>
      </c>
      <c r="Q1303">
        <v>3</v>
      </c>
      <c r="R1303">
        <v>89.22</v>
      </c>
      <c r="S1303" t="s">
        <v>62</v>
      </c>
      <c r="T1303">
        <v>1</v>
      </c>
      <c r="U1303">
        <v>85.52</v>
      </c>
      <c r="V1303" t="s">
        <v>196</v>
      </c>
      <c r="W1303">
        <v>33</v>
      </c>
      <c r="X1303">
        <v>79.84</v>
      </c>
      <c r="Y1303" t="s">
        <v>340</v>
      </c>
      <c r="Z1303">
        <v>3</v>
      </c>
      <c r="AA1303">
        <v>89.24</v>
      </c>
      <c r="AB1303" t="s">
        <v>62</v>
      </c>
      <c r="AC1303">
        <v>1</v>
      </c>
      <c r="AD1303">
        <v>85.52</v>
      </c>
      <c r="AE1303" t="s">
        <v>196</v>
      </c>
    </row>
    <row r="1304" spans="1:31">
      <c r="A1304">
        <v>1303</v>
      </c>
      <c r="B1304" t="s">
        <v>6412</v>
      </c>
      <c r="C1304" t="s">
        <v>6413</v>
      </c>
      <c r="D1304" t="s">
        <v>6414</v>
      </c>
      <c r="F1304" t="s">
        <v>6415</v>
      </c>
      <c r="G1304">
        <v>33</v>
      </c>
      <c r="H1304" t="s">
        <v>1353</v>
      </c>
      <c r="I1304">
        <v>2021</v>
      </c>
      <c r="J1304">
        <v>2023</v>
      </c>
      <c r="K1304">
        <v>5</v>
      </c>
      <c r="L1304">
        <v>77</v>
      </c>
      <c r="M1304" t="s">
        <v>80</v>
      </c>
      <c r="N1304">
        <v>33</v>
      </c>
      <c r="O1304">
        <v>79.83</v>
      </c>
      <c r="P1304" t="s">
        <v>340</v>
      </c>
      <c r="Q1304">
        <v>2</v>
      </c>
      <c r="R1304">
        <v>81.349999999999994</v>
      </c>
      <c r="S1304" t="s">
        <v>214</v>
      </c>
      <c r="T1304">
        <v>2</v>
      </c>
      <c r="U1304">
        <v>91.98</v>
      </c>
      <c r="V1304" t="s">
        <v>98</v>
      </c>
      <c r="W1304">
        <v>33</v>
      </c>
      <c r="X1304">
        <v>79.84</v>
      </c>
      <c r="Y1304" t="s">
        <v>340</v>
      </c>
      <c r="Z1304">
        <v>2</v>
      </c>
      <c r="AA1304">
        <v>81.349999999999994</v>
      </c>
      <c r="AB1304" t="s">
        <v>214</v>
      </c>
      <c r="AC1304">
        <v>2</v>
      </c>
      <c r="AD1304">
        <v>91.99</v>
      </c>
      <c r="AE1304" t="s">
        <v>98</v>
      </c>
    </row>
    <row r="1305" spans="1:31">
      <c r="A1305">
        <v>1304</v>
      </c>
      <c r="B1305" t="s">
        <v>6416</v>
      </c>
      <c r="C1305" t="s">
        <v>6417</v>
      </c>
      <c r="D1305" t="s">
        <v>6418</v>
      </c>
      <c r="E1305" t="s">
        <v>6419</v>
      </c>
      <c r="G1305">
        <v>33</v>
      </c>
      <c r="H1305" t="s">
        <v>1215</v>
      </c>
      <c r="I1305">
        <v>2019</v>
      </c>
      <c r="J1305">
        <v>2022</v>
      </c>
      <c r="K1305">
        <v>3</v>
      </c>
      <c r="L1305">
        <v>62.47</v>
      </c>
      <c r="M1305" t="s">
        <v>63</v>
      </c>
      <c r="N1305">
        <v>34</v>
      </c>
      <c r="O1305">
        <v>80.44</v>
      </c>
      <c r="P1305" t="s">
        <v>340</v>
      </c>
      <c r="Q1305">
        <v>2</v>
      </c>
      <c r="R1305">
        <v>81.349999999999994</v>
      </c>
      <c r="S1305" t="s">
        <v>214</v>
      </c>
      <c r="T1305">
        <v>1</v>
      </c>
      <c r="U1305">
        <v>85.52</v>
      </c>
      <c r="V1305" t="s">
        <v>196</v>
      </c>
      <c r="W1305">
        <v>34</v>
      </c>
      <c r="X1305">
        <v>80.48</v>
      </c>
      <c r="Y1305" t="s">
        <v>340</v>
      </c>
      <c r="Z1305">
        <v>2</v>
      </c>
      <c r="AA1305">
        <v>81.349999999999994</v>
      </c>
      <c r="AB1305" t="s">
        <v>214</v>
      </c>
      <c r="AC1305">
        <v>1</v>
      </c>
      <c r="AD1305">
        <v>85.52</v>
      </c>
      <c r="AE1305" t="s">
        <v>196</v>
      </c>
    </row>
    <row r="1306" spans="1:31">
      <c r="A1306">
        <v>1305</v>
      </c>
      <c r="B1306" t="s">
        <v>6420</v>
      </c>
      <c r="C1306" t="s">
        <v>6421</v>
      </c>
      <c r="D1306" t="s">
        <v>6422</v>
      </c>
      <c r="E1306" t="s">
        <v>6423</v>
      </c>
      <c r="F1306" t="s">
        <v>6424</v>
      </c>
      <c r="G1306">
        <v>33</v>
      </c>
      <c r="H1306" t="s">
        <v>28110</v>
      </c>
      <c r="I1306">
        <v>2021</v>
      </c>
      <c r="J1306">
        <v>2024</v>
      </c>
      <c r="K1306">
        <v>6</v>
      </c>
      <c r="L1306">
        <v>81.52</v>
      </c>
      <c r="M1306" t="s">
        <v>125</v>
      </c>
      <c r="N1306">
        <v>33</v>
      </c>
      <c r="O1306">
        <v>79.83</v>
      </c>
      <c r="P1306" t="s">
        <v>340</v>
      </c>
      <c r="Q1306">
        <v>4</v>
      </c>
      <c r="R1306">
        <v>93.83</v>
      </c>
      <c r="S1306" t="s">
        <v>50</v>
      </c>
      <c r="T1306">
        <v>2</v>
      </c>
      <c r="U1306">
        <v>91.98</v>
      </c>
      <c r="V1306" t="s">
        <v>98</v>
      </c>
      <c r="W1306">
        <v>33</v>
      </c>
      <c r="X1306">
        <v>79.84</v>
      </c>
      <c r="Y1306" t="s">
        <v>340</v>
      </c>
      <c r="Z1306">
        <v>4</v>
      </c>
      <c r="AA1306">
        <v>93.83</v>
      </c>
      <c r="AB1306" t="s">
        <v>50</v>
      </c>
      <c r="AC1306">
        <v>2</v>
      </c>
      <c r="AD1306">
        <v>91.99</v>
      </c>
      <c r="AE1306" t="s">
        <v>98</v>
      </c>
    </row>
    <row r="1307" spans="1:31">
      <c r="A1307">
        <v>1306</v>
      </c>
      <c r="B1307" t="s">
        <v>6425</v>
      </c>
      <c r="C1307" t="s">
        <v>6426</v>
      </c>
      <c r="D1307" t="s">
        <v>6427</v>
      </c>
      <c r="E1307" t="s">
        <v>6428</v>
      </c>
      <c r="F1307" t="s">
        <v>6429</v>
      </c>
      <c r="G1307">
        <v>33</v>
      </c>
      <c r="H1307" t="s">
        <v>28111</v>
      </c>
      <c r="I1307">
        <v>2021</v>
      </c>
      <c r="J1307">
        <v>2023</v>
      </c>
      <c r="K1307">
        <v>12</v>
      </c>
      <c r="L1307">
        <v>94.11</v>
      </c>
      <c r="M1307" t="s">
        <v>50</v>
      </c>
      <c r="N1307">
        <v>33</v>
      </c>
      <c r="O1307">
        <v>79.83</v>
      </c>
      <c r="P1307" t="s">
        <v>340</v>
      </c>
      <c r="Q1307">
        <v>3</v>
      </c>
      <c r="R1307">
        <v>89.22</v>
      </c>
      <c r="S1307" t="s">
        <v>62</v>
      </c>
      <c r="T1307">
        <v>1</v>
      </c>
      <c r="U1307">
        <v>85.52</v>
      </c>
      <c r="V1307" t="s">
        <v>196</v>
      </c>
      <c r="W1307">
        <v>33</v>
      </c>
      <c r="X1307">
        <v>79.84</v>
      </c>
      <c r="Y1307" t="s">
        <v>340</v>
      </c>
      <c r="Z1307">
        <v>3</v>
      </c>
      <c r="AA1307">
        <v>89.24</v>
      </c>
      <c r="AB1307" t="s">
        <v>62</v>
      </c>
      <c r="AC1307">
        <v>1</v>
      </c>
      <c r="AD1307">
        <v>85.52</v>
      </c>
      <c r="AE1307" t="s">
        <v>196</v>
      </c>
    </row>
    <row r="1308" spans="1:31">
      <c r="A1308">
        <v>1307</v>
      </c>
      <c r="B1308" t="s">
        <v>6430</v>
      </c>
      <c r="C1308" t="s">
        <v>6431</v>
      </c>
      <c r="D1308" t="s">
        <v>6432</v>
      </c>
      <c r="E1308" t="s">
        <v>207</v>
      </c>
      <c r="F1308" t="s">
        <v>208</v>
      </c>
      <c r="G1308">
        <v>33</v>
      </c>
      <c r="H1308" t="s">
        <v>961</v>
      </c>
      <c r="I1308">
        <v>2021</v>
      </c>
      <c r="J1308">
        <v>2022</v>
      </c>
      <c r="K1308">
        <v>5</v>
      </c>
      <c r="L1308">
        <v>77</v>
      </c>
      <c r="M1308" t="s">
        <v>80</v>
      </c>
      <c r="N1308">
        <v>33</v>
      </c>
      <c r="O1308">
        <v>79.83</v>
      </c>
      <c r="P1308" t="s">
        <v>340</v>
      </c>
      <c r="Q1308">
        <v>3</v>
      </c>
      <c r="R1308">
        <v>89.22</v>
      </c>
      <c r="S1308" t="s">
        <v>62</v>
      </c>
      <c r="T1308">
        <v>1</v>
      </c>
      <c r="U1308">
        <v>85.52</v>
      </c>
      <c r="V1308" t="s">
        <v>196</v>
      </c>
      <c r="W1308">
        <v>33</v>
      </c>
      <c r="X1308">
        <v>79.84</v>
      </c>
      <c r="Y1308" t="s">
        <v>340</v>
      </c>
      <c r="Z1308">
        <v>3</v>
      </c>
      <c r="AA1308">
        <v>89.24</v>
      </c>
      <c r="AB1308" t="s">
        <v>62</v>
      </c>
      <c r="AC1308">
        <v>1</v>
      </c>
      <c r="AD1308">
        <v>85.52</v>
      </c>
      <c r="AE1308" t="s">
        <v>196</v>
      </c>
    </row>
    <row r="1309" spans="1:31">
      <c r="A1309">
        <v>1308</v>
      </c>
      <c r="B1309" t="s">
        <v>6433</v>
      </c>
      <c r="C1309" t="s">
        <v>6434</v>
      </c>
      <c r="D1309" t="s">
        <v>6435</v>
      </c>
      <c r="E1309" t="s">
        <v>5407</v>
      </c>
      <c r="F1309" t="s">
        <v>6436</v>
      </c>
      <c r="G1309">
        <v>33</v>
      </c>
      <c r="H1309" t="s">
        <v>28112</v>
      </c>
      <c r="I1309">
        <v>2020</v>
      </c>
      <c r="J1309">
        <v>2021</v>
      </c>
      <c r="K1309">
        <v>4</v>
      </c>
      <c r="L1309">
        <v>71.010000000000005</v>
      </c>
      <c r="M1309" t="s">
        <v>180</v>
      </c>
      <c r="N1309">
        <v>33</v>
      </c>
      <c r="O1309">
        <v>79.83</v>
      </c>
      <c r="P1309" t="s">
        <v>340</v>
      </c>
      <c r="Q1309">
        <v>2</v>
      </c>
      <c r="R1309">
        <v>81.349999999999994</v>
      </c>
      <c r="S1309" t="s">
        <v>214</v>
      </c>
      <c r="T1309">
        <v>2</v>
      </c>
      <c r="U1309">
        <v>91.98</v>
      </c>
      <c r="V1309" t="s">
        <v>98</v>
      </c>
      <c r="W1309">
        <v>33</v>
      </c>
      <c r="X1309">
        <v>79.84</v>
      </c>
      <c r="Y1309" t="s">
        <v>340</v>
      </c>
      <c r="Z1309">
        <v>2</v>
      </c>
      <c r="AA1309">
        <v>81.349999999999994</v>
      </c>
      <c r="AB1309" t="s">
        <v>214</v>
      </c>
      <c r="AC1309">
        <v>2</v>
      </c>
      <c r="AD1309">
        <v>91.99</v>
      </c>
      <c r="AE1309" t="s">
        <v>98</v>
      </c>
    </row>
    <row r="1310" spans="1:31">
      <c r="A1310">
        <v>1309</v>
      </c>
      <c r="B1310" t="s">
        <v>6437</v>
      </c>
      <c r="C1310" t="s">
        <v>6438</v>
      </c>
      <c r="D1310" t="s">
        <v>6439</v>
      </c>
      <c r="E1310" t="s">
        <v>6440</v>
      </c>
      <c r="F1310" t="s">
        <v>6441</v>
      </c>
      <c r="G1310">
        <v>33</v>
      </c>
      <c r="H1310" t="s">
        <v>28113</v>
      </c>
      <c r="I1310">
        <v>2022</v>
      </c>
      <c r="J1310">
        <v>2024</v>
      </c>
      <c r="K1310">
        <v>24</v>
      </c>
      <c r="L1310">
        <v>98.69</v>
      </c>
      <c r="M1310" t="s">
        <v>16</v>
      </c>
      <c r="N1310">
        <v>33</v>
      </c>
      <c r="O1310">
        <v>79.83</v>
      </c>
      <c r="P1310" t="s">
        <v>340</v>
      </c>
      <c r="Q1310">
        <v>3</v>
      </c>
      <c r="R1310">
        <v>89.22</v>
      </c>
      <c r="S1310" t="s">
        <v>62</v>
      </c>
      <c r="T1310">
        <v>0</v>
      </c>
      <c r="U1310">
        <v>66.59</v>
      </c>
      <c r="V1310" t="s">
        <v>382</v>
      </c>
      <c r="W1310">
        <v>33</v>
      </c>
      <c r="X1310">
        <v>79.84</v>
      </c>
      <c r="Y1310" t="s">
        <v>340</v>
      </c>
      <c r="Z1310">
        <v>3</v>
      </c>
      <c r="AA1310">
        <v>89.24</v>
      </c>
      <c r="AB1310" t="s">
        <v>62</v>
      </c>
      <c r="AC1310">
        <v>0</v>
      </c>
      <c r="AD1310">
        <v>66.64</v>
      </c>
      <c r="AE1310" t="s">
        <v>382</v>
      </c>
    </row>
    <row r="1311" spans="1:31">
      <c r="A1311">
        <v>1310</v>
      </c>
      <c r="B1311" t="s">
        <v>6442</v>
      </c>
      <c r="C1311" t="s">
        <v>6443</v>
      </c>
      <c r="D1311" t="s">
        <v>6444</v>
      </c>
      <c r="E1311" t="s">
        <v>6445</v>
      </c>
      <c r="F1311" t="s">
        <v>6446</v>
      </c>
      <c r="G1311">
        <v>33</v>
      </c>
      <c r="H1311" t="s">
        <v>961</v>
      </c>
      <c r="I1311">
        <v>2021</v>
      </c>
      <c r="J1311">
        <v>2023</v>
      </c>
      <c r="K1311">
        <v>6</v>
      </c>
      <c r="L1311">
        <v>81.52</v>
      </c>
      <c r="M1311" t="s">
        <v>125</v>
      </c>
      <c r="N1311">
        <v>33</v>
      </c>
      <c r="O1311">
        <v>79.83</v>
      </c>
      <c r="P1311" t="s">
        <v>340</v>
      </c>
      <c r="Q1311">
        <v>2</v>
      </c>
      <c r="R1311">
        <v>81.349999999999994</v>
      </c>
      <c r="S1311" t="s">
        <v>214</v>
      </c>
      <c r="T1311">
        <v>1</v>
      </c>
      <c r="U1311">
        <v>85.52</v>
      </c>
      <c r="V1311" t="s">
        <v>196</v>
      </c>
      <c r="W1311">
        <v>33</v>
      </c>
      <c r="X1311">
        <v>79.84</v>
      </c>
      <c r="Y1311" t="s">
        <v>340</v>
      </c>
      <c r="Z1311">
        <v>2</v>
      </c>
      <c r="AA1311">
        <v>81.349999999999994</v>
      </c>
      <c r="AB1311" t="s">
        <v>214</v>
      </c>
      <c r="AC1311">
        <v>1</v>
      </c>
      <c r="AD1311">
        <v>85.52</v>
      </c>
      <c r="AE1311" t="s">
        <v>196</v>
      </c>
    </row>
    <row r="1312" spans="1:31">
      <c r="A1312">
        <v>1311</v>
      </c>
      <c r="B1312" t="s">
        <v>6447</v>
      </c>
      <c r="C1312" t="s">
        <v>6448</v>
      </c>
      <c r="D1312" t="s">
        <v>6449</v>
      </c>
      <c r="E1312" t="s">
        <v>6450</v>
      </c>
      <c r="F1312" t="s">
        <v>6451</v>
      </c>
      <c r="G1312">
        <v>33</v>
      </c>
      <c r="H1312" t="s">
        <v>28114</v>
      </c>
      <c r="I1312">
        <v>2022</v>
      </c>
      <c r="J1312">
        <v>2022</v>
      </c>
      <c r="K1312">
        <v>3</v>
      </c>
      <c r="L1312">
        <v>62.47</v>
      </c>
      <c r="M1312" t="s">
        <v>63</v>
      </c>
      <c r="N1312">
        <v>33</v>
      </c>
      <c r="O1312">
        <v>79.83</v>
      </c>
      <c r="P1312" t="s">
        <v>340</v>
      </c>
      <c r="Q1312">
        <v>2</v>
      </c>
      <c r="R1312">
        <v>81.349999999999994</v>
      </c>
      <c r="S1312" t="s">
        <v>214</v>
      </c>
      <c r="T1312">
        <v>1</v>
      </c>
      <c r="U1312">
        <v>85.52</v>
      </c>
      <c r="V1312" t="s">
        <v>196</v>
      </c>
      <c r="W1312">
        <v>32</v>
      </c>
      <c r="X1312">
        <v>79.489999999999995</v>
      </c>
      <c r="Y1312" t="s">
        <v>351</v>
      </c>
      <c r="Z1312">
        <v>2</v>
      </c>
      <c r="AA1312">
        <v>81.349999999999994</v>
      </c>
      <c r="AB1312" t="s">
        <v>214</v>
      </c>
      <c r="AC1312">
        <v>1</v>
      </c>
      <c r="AD1312">
        <v>85.52</v>
      </c>
      <c r="AE1312" t="s">
        <v>196</v>
      </c>
    </row>
    <row r="1313" spans="1:31">
      <c r="A1313">
        <v>1312</v>
      </c>
      <c r="B1313" t="s">
        <v>6452</v>
      </c>
      <c r="C1313" t="s">
        <v>6453</v>
      </c>
      <c r="D1313" t="s">
        <v>6454</v>
      </c>
      <c r="E1313" t="s">
        <v>6455</v>
      </c>
      <c r="G1313">
        <v>33</v>
      </c>
      <c r="H1313" t="s">
        <v>961</v>
      </c>
      <c r="I1313">
        <v>2021</v>
      </c>
      <c r="J1313">
        <v>2021</v>
      </c>
      <c r="K1313">
        <v>1</v>
      </c>
      <c r="L1313">
        <v>32.119999999999997</v>
      </c>
      <c r="M1313" t="s">
        <v>198</v>
      </c>
      <c r="N1313">
        <v>33</v>
      </c>
      <c r="O1313">
        <v>79.83</v>
      </c>
      <c r="P1313" t="s">
        <v>340</v>
      </c>
      <c r="Q1313">
        <v>1</v>
      </c>
      <c r="R1313">
        <v>62.97</v>
      </c>
      <c r="S1313" t="s">
        <v>197</v>
      </c>
      <c r="T1313">
        <v>1</v>
      </c>
      <c r="U1313">
        <v>85.52</v>
      </c>
      <c r="V1313" t="s">
        <v>196</v>
      </c>
      <c r="W1313">
        <v>33</v>
      </c>
      <c r="X1313">
        <v>79.84</v>
      </c>
      <c r="Y1313" t="s">
        <v>340</v>
      </c>
      <c r="Z1313">
        <v>1</v>
      </c>
      <c r="AA1313">
        <v>62.97</v>
      </c>
      <c r="AB1313" t="s">
        <v>197</v>
      </c>
      <c r="AC1313">
        <v>1</v>
      </c>
      <c r="AD1313">
        <v>85.52</v>
      </c>
      <c r="AE1313" t="s">
        <v>196</v>
      </c>
    </row>
    <row r="1314" spans="1:31">
      <c r="A1314">
        <v>1313</v>
      </c>
      <c r="B1314" t="s">
        <v>6456</v>
      </c>
      <c r="C1314" t="s">
        <v>6457</v>
      </c>
      <c r="D1314" t="s">
        <v>6458</v>
      </c>
      <c r="E1314" t="s">
        <v>6459</v>
      </c>
      <c r="F1314" t="s">
        <v>258</v>
      </c>
      <c r="G1314">
        <v>33</v>
      </c>
      <c r="H1314" t="s">
        <v>961</v>
      </c>
      <c r="I1314">
        <v>2020</v>
      </c>
      <c r="J1314">
        <v>2021</v>
      </c>
      <c r="K1314">
        <v>3</v>
      </c>
      <c r="L1314">
        <v>62.47</v>
      </c>
      <c r="M1314" t="s">
        <v>63</v>
      </c>
      <c r="N1314">
        <v>33</v>
      </c>
      <c r="O1314">
        <v>79.83</v>
      </c>
      <c r="P1314" t="s">
        <v>340</v>
      </c>
      <c r="Q1314">
        <v>2</v>
      </c>
      <c r="R1314">
        <v>81.349999999999994</v>
      </c>
      <c r="S1314" t="s">
        <v>214</v>
      </c>
      <c r="T1314">
        <v>2</v>
      </c>
      <c r="U1314">
        <v>91.98</v>
      </c>
      <c r="V1314" t="s">
        <v>98</v>
      </c>
      <c r="W1314">
        <v>32</v>
      </c>
      <c r="X1314">
        <v>79.489999999999995</v>
      </c>
      <c r="Y1314" t="s">
        <v>351</v>
      </c>
      <c r="Z1314">
        <v>2</v>
      </c>
      <c r="AA1314">
        <v>81.349999999999994</v>
      </c>
      <c r="AB1314" t="s">
        <v>214</v>
      </c>
      <c r="AC1314">
        <v>2</v>
      </c>
      <c r="AD1314">
        <v>91.99</v>
      </c>
      <c r="AE1314" t="s">
        <v>98</v>
      </c>
    </row>
    <row r="1315" spans="1:31">
      <c r="A1315">
        <v>1314</v>
      </c>
      <c r="B1315" t="s">
        <v>6460</v>
      </c>
      <c r="C1315" t="s">
        <v>6461</v>
      </c>
      <c r="D1315" t="s">
        <v>6462</v>
      </c>
      <c r="E1315" t="s">
        <v>6463</v>
      </c>
      <c r="F1315" t="s">
        <v>6464</v>
      </c>
      <c r="G1315">
        <v>33</v>
      </c>
      <c r="H1315" t="s">
        <v>28115</v>
      </c>
      <c r="I1315">
        <v>2021</v>
      </c>
      <c r="J1315">
        <v>2023</v>
      </c>
      <c r="K1315">
        <v>11</v>
      </c>
      <c r="L1315">
        <v>93.06</v>
      </c>
      <c r="M1315" t="s">
        <v>74</v>
      </c>
      <c r="N1315">
        <v>33</v>
      </c>
      <c r="O1315">
        <v>79.83</v>
      </c>
      <c r="P1315" t="s">
        <v>340</v>
      </c>
      <c r="Q1315">
        <v>4</v>
      </c>
      <c r="R1315">
        <v>93.83</v>
      </c>
      <c r="S1315" t="s">
        <v>50</v>
      </c>
      <c r="T1315">
        <v>0</v>
      </c>
      <c r="U1315">
        <v>66.59</v>
      </c>
      <c r="V1315" t="s">
        <v>382</v>
      </c>
      <c r="W1315">
        <v>33</v>
      </c>
      <c r="X1315">
        <v>79.84</v>
      </c>
      <c r="Y1315" t="s">
        <v>340</v>
      </c>
      <c r="Z1315">
        <v>4</v>
      </c>
      <c r="AA1315">
        <v>93.83</v>
      </c>
      <c r="AB1315" t="s">
        <v>50</v>
      </c>
      <c r="AC1315">
        <v>0</v>
      </c>
      <c r="AD1315">
        <v>66.64</v>
      </c>
      <c r="AE1315" t="s">
        <v>382</v>
      </c>
    </row>
    <row r="1316" spans="1:31">
      <c r="A1316">
        <v>1315</v>
      </c>
      <c r="B1316" t="s">
        <v>6465</v>
      </c>
      <c r="C1316" t="s">
        <v>6466</v>
      </c>
      <c r="D1316" t="s">
        <v>6467</v>
      </c>
      <c r="E1316" t="s">
        <v>6468</v>
      </c>
      <c r="F1316" t="s">
        <v>6469</v>
      </c>
      <c r="G1316">
        <v>33</v>
      </c>
      <c r="H1316" t="s">
        <v>28116</v>
      </c>
      <c r="I1316">
        <v>2021</v>
      </c>
      <c r="J1316">
        <v>2021</v>
      </c>
      <c r="K1316">
        <v>3</v>
      </c>
      <c r="L1316">
        <v>62.47</v>
      </c>
      <c r="M1316" t="s">
        <v>63</v>
      </c>
      <c r="N1316">
        <v>33</v>
      </c>
      <c r="O1316">
        <v>79.83</v>
      </c>
      <c r="P1316" t="s">
        <v>340</v>
      </c>
      <c r="Q1316">
        <v>1</v>
      </c>
      <c r="R1316">
        <v>62.97</v>
      </c>
      <c r="S1316" t="s">
        <v>197</v>
      </c>
      <c r="T1316">
        <v>1</v>
      </c>
      <c r="U1316">
        <v>85.52</v>
      </c>
      <c r="V1316" t="s">
        <v>196</v>
      </c>
      <c r="W1316">
        <v>33</v>
      </c>
      <c r="X1316">
        <v>79.84</v>
      </c>
      <c r="Y1316" t="s">
        <v>340</v>
      </c>
      <c r="Z1316">
        <v>1</v>
      </c>
      <c r="AA1316">
        <v>62.97</v>
      </c>
      <c r="AB1316" t="s">
        <v>197</v>
      </c>
      <c r="AC1316">
        <v>1</v>
      </c>
      <c r="AD1316">
        <v>85.52</v>
      </c>
      <c r="AE1316" t="s">
        <v>196</v>
      </c>
    </row>
    <row r="1317" spans="1:31">
      <c r="A1317">
        <v>1316</v>
      </c>
      <c r="B1317" t="s">
        <v>6470</v>
      </c>
      <c r="C1317" t="s">
        <v>6471</v>
      </c>
      <c r="D1317" t="s">
        <v>6472</v>
      </c>
      <c r="E1317" t="s">
        <v>6473</v>
      </c>
      <c r="F1317" t="s">
        <v>6474</v>
      </c>
      <c r="G1317">
        <v>33</v>
      </c>
      <c r="H1317" t="s">
        <v>28117</v>
      </c>
      <c r="I1317">
        <v>2023</v>
      </c>
      <c r="J1317">
        <v>2023</v>
      </c>
      <c r="K1317">
        <v>1</v>
      </c>
      <c r="L1317">
        <v>32.119999999999997</v>
      </c>
      <c r="M1317" t="s">
        <v>198</v>
      </c>
      <c r="N1317">
        <v>33</v>
      </c>
      <c r="O1317">
        <v>79.83</v>
      </c>
      <c r="P1317" t="s">
        <v>340</v>
      </c>
      <c r="Q1317">
        <v>1</v>
      </c>
      <c r="R1317">
        <v>62.97</v>
      </c>
      <c r="S1317" t="s">
        <v>197</v>
      </c>
      <c r="T1317">
        <v>1</v>
      </c>
      <c r="U1317">
        <v>85.52</v>
      </c>
      <c r="V1317" t="s">
        <v>196</v>
      </c>
      <c r="W1317">
        <v>33</v>
      </c>
      <c r="X1317">
        <v>79.84</v>
      </c>
      <c r="Y1317" t="s">
        <v>340</v>
      </c>
      <c r="Z1317">
        <v>1</v>
      </c>
      <c r="AA1317">
        <v>62.97</v>
      </c>
      <c r="AB1317" t="s">
        <v>197</v>
      </c>
      <c r="AC1317">
        <v>1</v>
      </c>
      <c r="AD1317">
        <v>85.52</v>
      </c>
      <c r="AE1317" t="s">
        <v>196</v>
      </c>
    </row>
    <row r="1318" spans="1:31">
      <c r="A1318">
        <v>1317</v>
      </c>
      <c r="B1318" t="s">
        <v>6475</v>
      </c>
      <c r="C1318" t="s">
        <v>6476</v>
      </c>
      <c r="D1318" t="s">
        <v>6477</v>
      </c>
      <c r="E1318" t="s">
        <v>6478</v>
      </c>
      <c r="F1318" t="s">
        <v>6479</v>
      </c>
      <c r="G1318">
        <v>33</v>
      </c>
      <c r="H1318" t="s">
        <v>28118</v>
      </c>
      <c r="I1318">
        <v>2023</v>
      </c>
      <c r="J1318">
        <v>2024</v>
      </c>
      <c r="K1318">
        <v>3</v>
      </c>
      <c r="L1318">
        <v>62.47</v>
      </c>
      <c r="M1318" t="s">
        <v>63</v>
      </c>
      <c r="N1318">
        <v>33</v>
      </c>
      <c r="O1318">
        <v>79.83</v>
      </c>
      <c r="P1318" t="s">
        <v>340</v>
      </c>
      <c r="Q1318">
        <v>1</v>
      </c>
      <c r="R1318">
        <v>62.97</v>
      </c>
      <c r="S1318" t="s">
        <v>197</v>
      </c>
      <c r="T1318">
        <v>1</v>
      </c>
      <c r="U1318">
        <v>85.52</v>
      </c>
      <c r="V1318" t="s">
        <v>196</v>
      </c>
      <c r="W1318">
        <v>32</v>
      </c>
      <c r="X1318">
        <v>79.489999999999995</v>
      </c>
      <c r="Y1318" t="s">
        <v>351</v>
      </c>
      <c r="Z1318">
        <v>1</v>
      </c>
      <c r="AA1318">
        <v>62.97</v>
      </c>
      <c r="AB1318" t="s">
        <v>197</v>
      </c>
      <c r="AC1318">
        <v>1</v>
      </c>
      <c r="AD1318">
        <v>85.52</v>
      </c>
      <c r="AE1318" t="s">
        <v>196</v>
      </c>
    </row>
    <row r="1319" spans="1:31">
      <c r="A1319">
        <v>1318</v>
      </c>
      <c r="B1319" t="s">
        <v>6480</v>
      </c>
      <c r="C1319" t="s">
        <v>6481</v>
      </c>
      <c r="D1319" t="s">
        <v>6482</v>
      </c>
      <c r="E1319" t="s">
        <v>6483</v>
      </c>
      <c r="F1319" t="s">
        <v>6484</v>
      </c>
      <c r="G1319">
        <v>33</v>
      </c>
      <c r="H1319" t="s">
        <v>961</v>
      </c>
      <c r="I1319">
        <v>2022</v>
      </c>
      <c r="J1319">
        <v>2022</v>
      </c>
      <c r="K1319">
        <v>1</v>
      </c>
      <c r="L1319">
        <v>32.119999999999997</v>
      </c>
      <c r="M1319" t="s">
        <v>198</v>
      </c>
      <c r="N1319">
        <v>33</v>
      </c>
      <c r="O1319">
        <v>79.83</v>
      </c>
      <c r="P1319" t="s">
        <v>340</v>
      </c>
      <c r="Q1319">
        <v>1</v>
      </c>
      <c r="R1319">
        <v>62.97</v>
      </c>
      <c r="S1319" t="s">
        <v>197</v>
      </c>
      <c r="T1319">
        <v>1</v>
      </c>
      <c r="U1319">
        <v>85.52</v>
      </c>
      <c r="V1319" t="s">
        <v>196</v>
      </c>
      <c r="W1319">
        <v>33</v>
      </c>
      <c r="X1319">
        <v>79.84</v>
      </c>
      <c r="Y1319" t="s">
        <v>340</v>
      </c>
      <c r="Z1319">
        <v>1</v>
      </c>
      <c r="AA1319">
        <v>62.97</v>
      </c>
      <c r="AB1319" t="s">
        <v>197</v>
      </c>
      <c r="AC1319">
        <v>1</v>
      </c>
      <c r="AD1319">
        <v>85.52</v>
      </c>
      <c r="AE1319" t="s">
        <v>196</v>
      </c>
    </row>
    <row r="1320" spans="1:31">
      <c r="A1320">
        <v>1319</v>
      </c>
      <c r="B1320" t="s">
        <v>6485</v>
      </c>
      <c r="C1320" t="s">
        <v>6486</v>
      </c>
      <c r="D1320" t="e">
        <f>-mcwg3wAAAAJ</f>
        <v>#NAME?</v>
      </c>
      <c r="E1320" t="s">
        <v>6487</v>
      </c>
      <c r="F1320" t="s">
        <v>268</v>
      </c>
      <c r="G1320">
        <v>33</v>
      </c>
      <c r="H1320" t="s">
        <v>961</v>
      </c>
      <c r="I1320">
        <v>2023</v>
      </c>
      <c r="J1320">
        <v>2024</v>
      </c>
      <c r="K1320">
        <v>3</v>
      </c>
      <c r="L1320">
        <v>62.47</v>
      </c>
      <c r="M1320" t="s">
        <v>63</v>
      </c>
      <c r="N1320">
        <v>33</v>
      </c>
      <c r="O1320">
        <v>79.83</v>
      </c>
      <c r="P1320" t="s">
        <v>340</v>
      </c>
      <c r="Q1320">
        <v>3</v>
      </c>
      <c r="R1320">
        <v>89.22</v>
      </c>
      <c r="S1320" t="s">
        <v>62</v>
      </c>
      <c r="T1320">
        <v>2</v>
      </c>
      <c r="U1320">
        <v>91.98</v>
      </c>
      <c r="V1320" t="s">
        <v>98</v>
      </c>
      <c r="W1320">
        <v>33</v>
      </c>
      <c r="X1320">
        <v>79.84</v>
      </c>
      <c r="Y1320" t="s">
        <v>340</v>
      </c>
      <c r="Z1320">
        <v>3</v>
      </c>
      <c r="AA1320">
        <v>89.24</v>
      </c>
      <c r="AB1320" t="s">
        <v>62</v>
      </c>
      <c r="AC1320">
        <v>2</v>
      </c>
      <c r="AD1320">
        <v>91.99</v>
      </c>
      <c r="AE1320" t="s">
        <v>98</v>
      </c>
    </row>
    <row r="1321" spans="1:31">
      <c r="A1321">
        <v>1320</v>
      </c>
      <c r="B1321" t="s">
        <v>6488</v>
      </c>
      <c r="C1321" t="s">
        <v>6489</v>
      </c>
      <c r="D1321" t="s">
        <v>6490</v>
      </c>
      <c r="E1321" t="s">
        <v>6491</v>
      </c>
      <c r="G1321">
        <v>33</v>
      </c>
      <c r="H1321" t="s">
        <v>961</v>
      </c>
      <c r="I1321">
        <v>2024</v>
      </c>
      <c r="J1321">
        <v>2024</v>
      </c>
      <c r="K1321">
        <v>5</v>
      </c>
      <c r="L1321">
        <v>77</v>
      </c>
      <c r="M1321" t="s">
        <v>80</v>
      </c>
      <c r="N1321">
        <v>35</v>
      </c>
      <c r="O1321">
        <v>80.900000000000006</v>
      </c>
      <c r="P1321" t="s">
        <v>214</v>
      </c>
      <c r="Q1321">
        <v>4</v>
      </c>
      <c r="R1321">
        <v>93.83</v>
      </c>
      <c r="S1321" t="s">
        <v>50</v>
      </c>
      <c r="T1321">
        <v>2</v>
      </c>
      <c r="U1321">
        <v>91.98</v>
      </c>
      <c r="V1321" t="s">
        <v>98</v>
      </c>
      <c r="W1321">
        <v>35</v>
      </c>
      <c r="X1321">
        <v>80.95</v>
      </c>
      <c r="Y1321" t="s">
        <v>214</v>
      </c>
      <c r="Z1321">
        <v>4</v>
      </c>
      <c r="AA1321">
        <v>93.83</v>
      </c>
      <c r="AB1321" t="s">
        <v>50</v>
      </c>
      <c r="AC1321">
        <v>2</v>
      </c>
      <c r="AD1321">
        <v>91.99</v>
      </c>
      <c r="AE1321" t="s">
        <v>98</v>
      </c>
    </row>
    <row r="1322" spans="1:31">
      <c r="A1322">
        <v>1321</v>
      </c>
      <c r="B1322" t="s">
        <v>6492</v>
      </c>
      <c r="C1322" t="s">
        <v>6493</v>
      </c>
      <c r="D1322" t="s">
        <v>6494</v>
      </c>
      <c r="E1322" t="s">
        <v>6495</v>
      </c>
      <c r="G1322">
        <v>33</v>
      </c>
      <c r="H1322" t="s">
        <v>28119</v>
      </c>
      <c r="I1322">
        <v>2019</v>
      </c>
      <c r="J1322">
        <v>2022</v>
      </c>
      <c r="K1322">
        <v>4</v>
      </c>
      <c r="L1322">
        <v>71.010000000000005</v>
      </c>
      <c r="M1322" t="s">
        <v>180</v>
      </c>
      <c r="N1322">
        <v>33</v>
      </c>
      <c r="O1322">
        <v>79.83</v>
      </c>
      <c r="P1322" t="s">
        <v>340</v>
      </c>
      <c r="Q1322">
        <v>3</v>
      </c>
      <c r="R1322">
        <v>89.22</v>
      </c>
      <c r="S1322" t="s">
        <v>62</v>
      </c>
      <c r="T1322">
        <v>2</v>
      </c>
      <c r="U1322">
        <v>91.98</v>
      </c>
      <c r="V1322" t="s">
        <v>98</v>
      </c>
      <c r="W1322">
        <v>33</v>
      </c>
      <c r="X1322">
        <v>79.84</v>
      </c>
      <c r="Y1322" t="s">
        <v>340</v>
      </c>
      <c r="Z1322">
        <v>3</v>
      </c>
      <c r="AA1322">
        <v>89.24</v>
      </c>
      <c r="AB1322" t="s">
        <v>62</v>
      </c>
      <c r="AC1322">
        <v>2</v>
      </c>
      <c r="AD1322">
        <v>91.99</v>
      </c>
      <c r="AE1322" t="s">
        <v>98</v>
      </c>
    </row>
    <row r="1323" spans="1:31">
      <c r="A1323">
        <v>1322</v>
      </c>
      <c r="B1323" t="s">
        <v>352</v>
      </c>
      <c r="C1323" t="s">
        <v>353</v>
      </c>
      <c r="D1323" t="s">
        <v>354</v>
      </c>
      <c r="E1323" t="s">
        <v>355</v>
      </c>
      <c r="F1323" t="s">
        <v>208</v>
      </c>
      <c r="G1323">
        <v>32</v>
      </c>
      <c r="H1323" t="s">
        <v>27234</v>
      </c>
      <c r="I1323">
        <v>2021</v>
      </c>
      <c r="J1323">
        <v>2022</v>
      </c>
      <c r="K1323">
        <v>2</v>
      </c>
      <c r="L1323">
        <v>50.7</v>
      </c>
      <c r="M1323" t="s">
        <v>300</v>
      </c>
      <c r="N1323">
        <v>32</v>
      </c>
      <c r="O1323">
        <v>79.42</v>
      </c>
      <c r="P1323" t="s">
        <v>351</v>
      </c>
      <c r="Q1323">
        <v>1</v>
      </c>
      <c r="R1323">
        <v>62.97</v>
      </c>
      <c r="S1323" t="s">
        <v>197</v>
      </c>
      <c r="T1323">
        <v>1</v>
      </c>
      <c r="U1323">
        <v>85.52</v>
      </c>
      <c r="V1323" t="s">
        <v>196</v>
      </c>
      <c r="W1323">
        <v>32</v>
      </c>
      <c r="X1323">
        <v>79.489999999999995</v>
      </c>
      <c r="Y1323" t="s">
        <v>351</v>
      </c>
      <c r="Z1323">
        <v>1</v>
      </c>
      <c r="AA1323">
        <v>62.97</v>
      </c>
      <c r="AB1323" t="s">
        <v>197</v>
      </c>
      <c r="AC1323">
        <v>1</v>
      </c>
      <c r="AD1323">
        <v>85.52</v>
      </c>
      <c r="AE1323" t="s">
        <v>196</v>
      </c>
    </row>
    <row r="1324" spans="1:31">
      <c r="A1324">
        <v>1323</v>
      </c>
      <c r="B1324" t="s">
        <v>6496</v>
      </c>
      <c r="C1324" t="s">
        <v>6497</v>
      </c>
      <c r="D1324" t="s">
        <v>6498</v>
      </c>
      <c r="E1324" t="s">
        <v>6499</v>
      </c>
      <c r="F1324" t="s">
        <v>6500</v>
      </c>
      <c r="G1324">
        <v>32</v>
      </c>
      <c r="H1324" t="s">
        <v>28120</v>
      </c>
      <c r="I1324">
        <v>2019</v>
      </c>
      <c r="J1324">
        <v>2020</v>
      </c>
      <c r="K1324">
        <v>2</v>
      </c>
      <c r="L1324">
        <v>50.7</v>
      </c>
      <c r="M1324" t="s">
        <v>300</v>
      </c>
      <c r="N1324">
        <v>32</v>
      </c>
      <c r="O1324">
        <v>79.42</v>
      </c>
      <c r="P1324" t="s">
        <v>351</v>
      </c>
      <c r="Q1324">
        <v>2</v>
      </c>
      <c r="R1324">
        <v>81.349999999999994</v>
      </c>
      <c r="S1324" t="s">
        <v>214</v>
      </c>
      <c r="T1324">
        <v>1</v>
      </c>
      <c r="U1324">
        <v>85.52</v>
      </c>
      <c r="V1324" t="s">
        <v>196</v>
      </c>
      <c r="W1324">
        <v>32</v>
      </c>
      <c r="X1324">
        <v>79.489999999999995</v>
      </c>
      <c r="Y1324" t="s">
        <v>351</v>
      </c>
      <c r="Z1324">
        <v>2</v>
      </c>
      <c r="AA1324">
        <v>81.349999999999994</v>
      </c>
      <c r="AB1324" t="s">
        <v>214</v>
      </c>
      <c r="AC1324">
        <v>1</v>
      </c>
      <c r="AD1324">
        <v>85.52</v>
      </c>
      <c r="AE1324" t="s">
        <v>196</v>
      </c>
    </row>
    <row r="1325" spans="1:31">
      <c r="A1325">
        <v>1324</v>
      </c>
      <c r="B1325" t="s">
        <v>6501</v>
      </c>
      <c r="C1325" t="s">
        <v>6502</v>
      </c>
      <c r="D1325" t="s">
        <v>6503</v>
      </c>
      <c r="E1325" t="s">
        <v>983</v>
      </c>
      <c r="F1325" t="s">
        <v>476</v>
      </c>
      <c r="G1325">
        <v>32</v>
      </c>
      <c r="H1325" t="s">
        <v>28121</v>
      </c>
      <c r="I1325">
        <v>2020</v>
      </c>
      <c r="J1325">
        <v>2022</v>
      </c>
      <c r="K1325">
        <v>4</v>
      </c>
      <c r="L1325">
        <v>71.010000000000005</v>
      </c>
      <c r="M1325" t="s">
        <v>180</v>
      </c>
      <c r="N1325">
        <v>32</v>
      </c>
      <c r="O1325">
        <v>79.42</v>
      </c>
      <c r="P1325" t="s">
        <v>351</v>
      </c>
      <c r="Q1325">
        <v>3</v>
      </c>
      <c r="R1325">
        <v>89.22</v>
      </c>
      <c r="S1325" t="s">
        <v>62</v>
      </c>
      <c r="T1325">
        <v>2</v>
      </c>
      <c r="U1325">
        <v>91.98</v>
      </c>
      <c r="V1325" t="s">
        <v>98</v>
      </c>
      <c r="W1325">
        <v>31</v>
      </c>
      <c r="X1325">
        <v>78.989999999999995</v>
      </c>
      <c r="Y1325" t="s">
        <v>351</v>
      </c>
      <c r="Z1325">
        <v>3</v>
      </c>
      <c r="AA1325">
        <v>89.24</v>
      </c>
      <c r="AB1325" t="s">
        <v>62</v>
      </c>
      <c r="AC1325">
        <v>2</v>
      </c>
      <c r="AD1325">
        <v>91.99</v>
      </c>
      <c r="AE1325" t="s">
        <v>98</v>
      </c>
    </row>
    <row r="1326" spans="1:31">
      <c r="A1326">
        <v>1325</v>
      </c>
      <c r="B1326" t="s">
        <v>6504</v>
      </c>
      <c r="C1326" t="s">
        <v>6505</v>
      </c>
      <c r="D1326" t="s">
        <v>6506</v>
      </c>
      <c r="E1326" t="s">
        <v>6507</v>
      </c>
      <c r="F1326" t="s">
        <v>6508</v>
      </c>
      <c r="G1326">
        <v>32</v>
      </c>
      <c r="H1326" t="s">
        <v>28122</v>
      </c>
      <c r="I1326">
        <v>2019</v>
      </c>
      <c r="J1326">
        <v>2023</v>
      </c>
      <c r="K1326">
        <v>9</v>
      </c>
      <c r="L1326">
        <v>89.83</v>
      </c>
      <c r="M1326" t="s">
        <v>86</v>
      </c>
      <c r="N1326">
        <v>32</v>
      </c>
      <c r="O1326">
        <v>79.42</v>
      </c>
      <c r="P1326" t="s">
        <v>351</v>
      </c>
      <c r="Q1326">
        <v>3</v>
      </c>
      <c r="R1326">
        <v>89.22</v>
      </c>
      <c r="S1326" t="s">
        <v>62</v>
      </c>
      <c r="T1326">
        <v>1</v>
      </c>
      <c r="U1326">
        <v>85.52</v>
      </c>
      <c r="V1326" t="s">
        <v>196</v>
      </c>
      <c r="W1326">
        <v>32</v>
      </c>
      <c r="X1326">
        <v>79.489999999999995</v>
      </c>
      <c r="Y1326" t="s">
        <v>351</v>
      </c>
      <c r="Z1326">
        <v>3</v>
      </c>
      <c r="AA1326">
        <v>89.24</v>
      </c>
      <c r="AB1326" t="s">
        <v>62</v>
      </c>
      <c r="AC1326">
        <v>1</v>
      </c>
      <c r="AD1326">
        <v>85.52</v>
      </c>
      <c r="AE1326" t="s">
        <v>196</v>
      </c>
    </row>
    <row r="1327" spans="1:31">
      <c r="A1327">
        <v>1326</v>
      </c>
      <c r="B1327" t="s">
        <v>6509</v>
      </c>
      <c r="C1327" t="s">
        <v>6510</v>
      </c>
      <c r="D1327" t="s">
        <v>6511</v>
      </c>
      <c r="E1327" t="s">
        <v>6512</v>
      </c>
      <c r="F1327" t="s">
        <v>6513</v>
      </c>
      <c r="G1327">
        <v>32</v>
      </c>
      <c r="H1327" t="s">
        <v>28123</v>
      </c>
      <c r="I1327">
        <v>2020</v>
      </c>
      <c r="J1327">
        <v>2024</v>
      </c>
      <c r="K1327">
        <v>11</v>
      </c>
      <c r="L1327">
        <v>93.06</v>
      </c>
      <c r="M1327" t="s">
        <v>74</v>
      </c>
      <c r="N1327">
        <v>32</v>
      </c>
      <c r="O1327">
        <v>79.42</v>
      </c>
      <c r="P1327" t="s">
        <v>351</v>
      </c>
      <c r="Q1327">
        <v>3</v>
      </c>
      <c r="R1327">
        <v>89.22</v>
      </c>
      <c r="S1327" t="s">
        <v>62</v>
      </c>
      <c r="T1327">
        <v>1</v>
      </c>
      <c r="U1327">
        <v>85.52</v>
      </c>
      <c r="V1327" t="s">
        <v>196</v>
      </c>
      <c r="W1327">
        <v>32</v>
      </c>
      <c r="X1327">
        <v>79.489999999999995</v>
      </c>
      <c r="Y1327" t="s">
        <v>351</v>
      </c>
      <c r="Z1327">
        <v>3</v>
      </c>
      <c r="AA1327">
        <v>89.24</v>
      </c>
      <c r="AB1327" t="s">
        <v>62</v>
      </c>
      <c r="AC1327">
        <v>1</v>
      </c>
      <c r="AD1327">
        <v>85.52</v>
      </c>
      <c r="AE1327" t="s">
        <v>196</v>
      </c>
    </row>
    <row r="1328" spans="1:31">
      <c r="A1328">
        <v>1327</v>
      </c>
      <c r="B1328" t="s">
        <v>6514</v>
      </c>
      <c r="C1328" t="s">
        <v>6515</v>
      </c>
      <c r="D1328" t="s">
        <v>6516</v>
      </c>
      <c r="E1328" t="s">
        <v>6517</v>
      </c>
      <c r="F1328" t="s">
        <v>3343</v>
      </c>
      <c r="G1328">
        <v>32</v>
      </c>
      <c r="H1328" t="s">
        <v>28124</v>
      </c>
      <c r="I1328">
        <v>2020</v>
      </c>
      <c r="J1328">
        <v>2022</v>
      </c>
      <c r="K1328">
        <v>6</v>
      </c>
      <c r="L1328">
        <v>81.52</v>
      </c>
      <c r="M1328" t="s">
        <v>125</v>
      </c>
      <c r="N1328">
        <v>32</v>
      </c>
      <c r="O1328">
        <v>79.42</v>
      </c>
      <c r="P1328" t="s">
        <v>351</v>
      </c>
      <c r="Q1328">
        <v>3</v>
      </c>
      <c r="R1328">
        <v>89.22</v>
      </c>
      <c r="S1328" t="s">
        <v>62</v>
      </c>
      <c r="T1328">
        <v>1</v>
      </c>
      <c r="U1328">
        <v>85.52</v>
      </c>
      <c r="V1328" t="s">
        <v>196</v>
      </c>
      <c r="W1328">
        <v>32</v>
      </c>
      <c r="X1328">
        <v>79.489999999999995</v>
      </c>
      <c r="Y1328" t="s">
        <v>351</v>
      </c>
      <c r="Z1328">
        <v>3</v>
      </c>
      <c r="AA1328">
        <v>89.24</v>
      </c>
      <c r="AB1328" t="s">
        <v>62</v>
      </c>
      <c r="AC1328">
        <v>1</v>
      </c>
      <c r="AD1328">
        <v>85.52</v>
      </c>
      <c r="AE1328" t="s">
        <v>196</v>
      </c>
    </row>
    <row r="1329" spans="1:31">
      <c r="A1329">
        <v>1328</v>
      </c>
      <c r="B1329" t="s">
        <v>6518</v>
      </c>
      <c r="C1329" t="s">
        <v>6519</v>
      </c>
      <c r="D1329" t="s">
        <v>6520</v>
      </c>
      <c r="E1329" t="s">
        <v>6521</v>
      </c>
      <c r="F1329" t="s">
        <v>6522</v>
      </c>
      <c r="G1329">
        <v>32</v>
      </c>
      <c r="H1329" t="s">
        <v>28125</v>
      </c>
      <c r="I1329">
        <v>2020</v>
      </c>
      <c r="J1329">
        <v>2024</v>
      </c>
      <c r="K1329">
        <v>3</v>
      </c>
      <c r="L1329">
        <v>62.47</v>
      </c>
      <c r="M1329" t="s">
        <v>63</v>
      </c>
      <c r="N1329">
        <v>32</v>
      </c>
      <c r="O1329">
        <v>79.42</v>
      </c>
      <c r="P1329" t="s">
        <v>351</v>
      </c>
      <c r="Q1329">
        <v>1</v>
      </c>
      <c r="R1329">
        <v>62.97</v>
      </c>
      <c r="S1329" t="s">
        <v>197</v>
      </c>
      <c r="T1329">
        <v>1</v>
      </c>
      <c r="U1329">
        <v>85.52</v>
      </c>
      <c r="V1329" t="s">
        <v>196</v>
      </c>
      <c r="W1329">
        <v>32</v>
      </c>
      <c r="X1329">
        <v>79.489999999999995</v>
      </c>
      <c r="Y1329" t="s">
        <v>351</v>
      </c>
      <c r="Z1329">
        <v>1</v>
      </c>
      <c r="AA1329">
        <v>62.97</v>
      </c>
      <c r="AB1329" t="s">
        <v>197</v>
      </c>
      <c r="AC1329">
        <v>1</v>
      </c>
      <c r="AD1329">
        <v>85.52</v>
      </c>
      <c r="AE1329" t="s">
        <v>196</v>
      </c>
    </row>
    <row r="1330" spans="1:31">
      <c r="A1330">
        <v>1329</v>
      </c>
      <c r="B1330" t="s">
        <v>6523</v>
      </c>
      <c r="C1330" t="s">
        <v>6524</v>
      </c>
      <c r="D1330" t="s">
        <v>6525</v>
      </c>
      <c r="E1330" t="s">
        <v>6526</v>
      </c>
      <c r="F1330" t="s">
        <v>6527</v>
      </c>
      <c r="G1330">
        <v>32</v>
      </c>
      <c r="H1330" t="s">
        <v>28126</v>
      </c>
      <c r="I1330">
        <v>2021</v>
      </c>
      <c r="J1330">
        <v>2022</v>
      </c>
      <c r="K1330">
        <v>6</v>
      </c>
      <c r="L1330">
        <v>81.52</v>
      </c>
      <c r="M1330" t="s">
        <v>125</v>
      </c>
      <c r="N1330">
        <v>32</v>
      </c>
      <c r="O1330">
        <v>79.42</v>
      </c>
      <c r="P1330" t="s">
        <v>351</v>
      </c>
      <c r="Q1330">
        <v>4</v>
      </c>
      <c r="R1330">
        <v>93.83</v>
      </c>
      <c r="S1330" t="s">
        <v>50</v>
      </c>
      <c r="T1330">
        <v>0</v>
      </c>
      <c r="U1330">
        <v>66.59</v>
      </c>
      <c r="V1330" t="s">
        <v>382</v>
      </c>
      <c r="W1330">
        <v>32</v>
      </c>
      <c r="X1330">
        <v>79.489999999999995</v>
      </c>
      <c r="Y1330" t="s">
        <v>351</v>
      </c>
      <c r="Z1330">
        <v>4</v>
      </c>
      <c r="AA1330">
        <v>93.83</v>
      </c>
      <c r="AB1330" t="s">
        <v>50</v>
      </c>
      <c r="AC1330">
        <v>0</v>
      </c>
      <c r="AD1330">
        <v>66.64</v>
      </c>
      <c r="AE1330" t="s">
        <v>382</v>
      </c>
    </row>
    <row r="1331" spans="1:31">
      <c r="A1331">
        <v>1330</v>
      </c>
      <c r="B1331" t="s">
        <v>6528</v>
      </c>
      <c r="C1331" t="s">
        <v>6529</v>
      </c>
      <c r="D1331" t="s">
        <v>6530</v>
      </c>
      <c r="E1331" t="s">
        <v>6531</v>
      </c>
      <c r="F1331" t="s">
        <v>3569</v>
      </c>
      <c r="G1331">
        <v>32</v>
      </c>
      <c r="H1331" t="s">
        <v>28127</v>
      </c>
      <c r="I1331">
        <v>2021</v>
      </c>
      <c r="J1331">
        <v>2021</v>
      </c>
      <c r="K1331">
        <v>1</v>
      </c>
      <c r="L1331">
        <v>32.119999999999997</v>
      </c>
      <c r="M1331" t="s">
        <v>198</v>
      </c>
      <c r="N1331">
        <v>32</v>
      </c>
      <c r="O1331">
        <v>79.42</v>
      </c>
      <c r="P1331" t="s">
        <v>351</v>
      </c>
      <c r="Q1331">
        <v>1</v>
      </c>
      <c r="R1331">
        <v>62.97</v>
      </c>
      <c r="S1331" t="s">
        <v>197</v>
      </c>
      <c r="T1331">
        <v>1</v>
      </c>
      <c r="U1331">
        <v>85.52</v>
      </c>
      <c r="V1331" t="s">
        <v>196</v>
      </c>
      <c r="W1331">
        <v>32</v>
      </c>
      <c r="X1331">
        <v>79.489999999999995</v>
      </c>
      <c r="Y1331" t="s">
        <v>351</v>
      </c>
      <c r="Z1331">
        <v>1</v>
      </c>
      <c r="AA1331">
        <v>62.97</v>
      </c>
      <c r="AB1331" t="s">
        <v>197</v>
      </c>
      <c r="AC1331">
        <v>1</v>
      </c>
      <c r="AD1331">
        <v>85.52</v>
      </c>
      <c r="AE1331" t="s">
        <v>196</v>
      </c>
    </row>
    <row r="1332" spans="1:31">
      <c r="A1332">
        <v>1331</v>
      </c>
      <c r="B1332" t="s">
        <v>6532</v>
      </c>
      <c r="C1332" t="s">
        <v>6533</v>
      </c>
      <c r="D1332" t="s">
        <v>6534</v>
      </c>
      <c r="E1332" t="s">
        <v>6535</v>
      </c>
      <c r="F1332" t="s">
        <v>4545</v>
      </c>
      <c r="G1332">
        <v>32</v>
      </c>
      <c r="H1332" t="s">
        <v>28128</v>
      </c>
      <c r="I1332">
        <v>2020</v>
      </c>
      <c r="J1332">
        <v>2023</v>
      </c>
      <c r="K1332">
        <v>11</v>
      </c>
      <c r="L1332">
        <v>93.06</v>
      </c>
      <c r="M1332" t="s">
        <v>74</v>
      </c>
      <c r="N1332">
        <v>32</v>
      </c>
      <c r="O1332">
        <v>79.42</v>
      </c>
      <c r="P1332" t="s">
        <v>351</v>
      </c>
      <c r="Q1332">
        <v>3</v>
      </c>
      <c r="R1332">
        <v>89.22</v>
      </c>
      <c r="S1332" t="s">
        <v>62</v>
      </c>
      <c r="T1332">
        <v>1</v>
      </c>
      <c r="U1332">
        <v>85.52</v>
      </c>
      <c r="V1332" t="s">
        <v>196</v>
      </c>
      <c r="W1332">
        <v>32</v>
      </c>
      <c r="X1332">
        <v>79.489999999999995</v>
      </c>
      <c r="Y1332" t="s">
        <v>351</v>
      </c>
      <c r="Z1332">
        <v>3</v>
      </c>
      <c r="AA1332">
        <v>89.24</v>
      </c>
      <c r="AB1332" t="s">
        <v>62</v>
      </c>
      <c r="AC1332">
        <v>1</v>
      </c>
      <c r="AD1332">
        <v>85.52</v>
      </c>
      <c r="AE1332" t="s">
        <v>196</v>
      </c>
    </row>
    <row r="1333" spans="1:31">
      <c r="A1333">
        <v>1332</v>
      </c>
      <c r="B1333" t="s">
        <v>6536</v>
      </c>
      <c r="C1333" t="s">
        <v>6537</v>
      </c>
      <c r="D1333" t="s">
        <v>6538</v>
      </c>
      <c r="E1333" t="s">
        <v>6539</v>
      </c>
      <c r="F1333" t="s">
        <v>6540</v>
      </c>
      <c r="G1333">
        <v>32</v>
      </c>
      <c r="H1333" t="s">
        <v>28129</v>
      </c>
      <c r="I1333">
        <v>2019</v>
      </c>
      <c r="J1333">
        <v>2023</v>
      </c>
      <c r="K1333">
        <v>5</v>
      </c>
      <c r="L1333">
        <v>77</v>
      </c>
      <c r="M1333" t="s">
        <v>80</v>
      </c>
      <c r="N1333">
        <v>32</v>
      </c>
      <c r="O1333">
        <v>79.42</v>
      </c>
      <c r="P1333" t="s">
        <v>351</v>
      </c>
      <c r="Q1333">
        <v>2</v>
      </c>
      <c r="R1333">
        <v>81.349999999999994</v>
      </c>
      <c r="S1333" t="s">
        <v>214</v>
      </c>
      <c r="T1333">
        <v>1</v>
      </c>
      <c r="U1333">
        <v>85.52</v>
      </c>
      <c r="V1333" t="s">
        <v>196</v>
      </c>
      <c r="W1333">
        <v>32</v>
      </c>
      <c r="X1333">
        <v>79.489999999999995</v>
      </c>
      <c r="Y1333" t="s">
        <v>351</v>
      </c>
      <c r="Z1333">
        <v>2</v>
      </c>
      <c r="AA1333">
        <v>81.349999999999994</v>
      </c>
      <c r="AB1333" t="s">
        <v>214</v>
      </c>
      <c r="AC1333">
        <v>1</v>
      </c>
      <c r="AD1333">
        <v>85.52</v>
      </c>
      <c r="AE1333" t="s">
        <v>196</v>
      </c>
    </row>
    <row r="1334" spans="1:31">
      <c r="A1334">
        <v>1333</v>
      </c>
      <c r="B1334" t="s">
        <v>6541</v>
      </c>
      <c r="C1334" t="s">
        <v>6542</v>
      </c>
      <c r="D1334" t="s">
        <v>6543</v>
      </c>
      <c r="E1334" t="s">
        <v>6544</v>
      </c>
      <c r="G1334">
        <v>32</v>
      </c>
      <c r="H1334" t="s">
        <v>28130</v>
      </c>
      <c r="I1334">
        <v>2021</v>
      </c>
      <c r="J1334">
        <v>2024</v>
      </c>
      <c r="K1334">
        <v>6</v>
      </c>
      <c r="L1334">
        <v>81.52</v>
      </c>
      <c r="M1334" t="s">
        <v>125</v>
      </c>
      <c r="N1334">
        <v>32</v>
      </c>
      <c r="O1334">
        <v>79.42</v>
      </c>
      <c r="P1334" t="s">
        <v>351</v>
      </c>
      <c r="Q1334">
        <v>3</v>
      </c>
      <c r="R1334">
        <v>89.22</v>
      </c>
      <c r="S1334" t="s">
        <v>62</v>
      </c>
      <c r="T1334">
        <v>1</v>
      </c>
      <c r="U1334">
        <v>85.52</v>
      </c>
      <c r="V1334" t="s">
        <v>196</v>
      </c>
      <c r="W1334">
        <v>32</v>
      </c>
      <c r="X1334">
        <v>79.489999999999995</v>
      </c>
      <c r="Y1334" t="s">
        <v>351</v>
      </c>
      <c r="Z1334">
        <v>3</v>
      </c>
      <c r="AA1334">
        <v>89.24</v>
      </c>
      <c r="AB1334" t="s">
        <v>62</v>
      </c>
      <c r="AC1334">
        <v>1</v>
      </c>
      <c r="AD1334">
        <v>85.52</v>
      </c>
      <c r="AE1334" t="s">
        <v>196</v>
      </c>
    </row>
    <row r="1335" spans="1:31">
      <c r="A1335">
        <v>1334</v>
      </c>
      <c r="B1335" t="s">
        <v>6545</v>
      </c>
      <c r="C1335" t="s">
        <v>6546</v>
      </c>
      <c r="D1335" t="s">
        <v>6547</v>
      </c>
      <c r="E1335" t="s">
        <v>6548</v>
      </c>
      <c r="F1335" t="s">
        <v>6549</v>
      </c>
      <c r="G1335">
        <v>32</v>
      </c>
      <c r="H1335" t="s">
        <v>28131</v>
      </c>
      <c r="I1335">
        <v>2022</v>
      </c>
      <c r="J1335">
        <v>2024</v>
      </c>
      <c r="K1335">
        <v>7</v>
      </c>
      <c r="L1335">
        <v>85.02</v>
      </c>
      <c r="M1335" t="s">
        <v>235</v>
      </c>
      <c r="N1335">
        <v>32</v>
      </c>
      <c r="O1335">
        <v>79.42</v>
      </c>
      <c r="P1335" t="s">
        <v>351</v>
      </c>
      <c r="Q1335">
        <v>3</v>
      </c>
      <c r="R1335">
        <v>89.22</v>
      </c>
      <c r="S1335" t="s">
        <v>62</v>
      </c>
      <c r="T1335">
        <v>1</v>
      </c>
      <c r="U1335">
        <v>85.52</v>
      </c>
      <c r="V1335" t="s">
        <v>196</v>
      </c>
      <c r="W1335">
        <v>32</v>
      </c>
      <c r="X1335">
        <v>79.489999999999995</v>
      </c>
      <c r="Y1335" t="s">
        <v>351</v>
      </c>
      <c r="Z1335">
        <v>3</v>
      </c>
      <c r="AA1335">
        <v>89.24</v>
      </c>
      <c r="AB1335" t="s">
        <v>62</v>
      </c>
      <c r="AC1335">
        <v>1</v>
      </c>
      <c r="AD1335">
        <v>85.52</v>
      </c>
      <c r="AE1335" t="s">
        <v>196</v>
      </c>
    </row>
    <row r="1336" spans="1:31">
      <c r="A1336">
        <v>1335</v>
      </c>
      <c r="B1336" t="s">
        <v>6550</v>
      </c>
      <c r="C1336" t="s">
        <v>6551</v>
      </c>
      <c r="D1336" t="s">
        <v>6552</v>
      </c>
      <c r="E1336" t="s">
        <v>6553</v>
      </c>
      <c r="F1336" t="s">
        <v>3045</v>
      </c>
      <c r="G1336">
        <v>32</v>
      </c>
      <c r="H1336" t="s">
        <v>28132</v>
      </c>
      <c r="I1336">
        <v>2021</v>
      </c>
      <c r="J1336">
        <v>2024</v>
      </c>
      <c r="K1336">
        <v>7</v>
      </c>
      <c r="L1336">
        <v>85.02</v>
      </c>
      <c r="M1336" t="s">
        <v>235</v>
      </c>
      <c r="N1336">
        <v>32</v>
      </c>
      <c r="O1336">
        <v>79.42</v>
      </c>
      <c r="P1336" t="s">
        <v>351</v>
      </c>
      <c r="Q1336">
        <v>4</v>
      </c>
      <c r="R1336">
        <v>93.83</v>
      </c>
      <c r="S1336" t="s">
        <v>50</v>
      </c>
      <c r="T1336">
        <v>1</v>
      </c>
      <c r="U1336">
        <v>85.52</v>
      </c>
      <c r="V1336" t="s">
        <v>196</v>
      </c>
      <c r="W1336">
        <v>32</v>
      </c>
      <c r="X1336">
        <v>79.489999999999995</v>
      </c>
      <c r="Y1336" t="s">
        <v>351</v>
      </c>
      <c r="Z1336">
        <v>4</v>
      </c>
      <c r="AA1336">
        <v>93.83</v>
      </c>
      <c r="AB1336" t="s">
        <v>50</v>
      </c>
      <c r="AC1336">
        <v>1</v>
      </c>
      <c r="AD1336">
        <v>85.52</v>
      </c>
      <c r="AE1336" t="s">
        <v>196</v>
      </c>
    </row>
    <row r="1337" spans="1:31">
      <c r="A1337">
        <v>1336</v>
      </c>
      <c r="B1337" t="s">
        <v>6554</v>
      </c>
      <c r="C1337" t="s">
        <v>6555</v>
      </c>
      <c r="D1337" t="s">
        <v>6556</v>
      </c>
      <c r="E1337" t="s">
        <v>6557</v>
      </c>
      <c r="F1337" t="s">
        <v>6558</v>
      </c>
      <c r="G1337">
        <v>32</v>
      </c>
      <c r="H1337" t="s">
        <v>961</v>
      </c>
      <c r="I1337">
        <v>2022</v>
      </c>
      <c r="J1337">
        <v>2024</v>
      </c>
      <c r="K1337">
        <v>6</v>
      </c>
      <c r="L1337">
        <v>81.52</v>
      </c>
      <c r="M1337" t="s">
        <v>125</v>
      </c>
      <c r="N1337">
        <v>32</v>
      </c>
      <c r="O1337">
        <v>79.42</v>
      </c>
      <c r="P1337" t="s">
        <v>351</v>
      </c>
      <c r="Q1337">
        <v>4</v>
      </c>
      <c r="R1337">
        <v>93.83</v>
      </c>
      <c r="S1337" t="s">
        <v>50</v>
      </c>
      <c r="T1337">
        <v>1</v>
      </c>
      <c r="U1337">
        <v>85.52</v>
      </c>
      <c r="V1337" t="s">
        <v>196</v>
      </c>
      <c r="W1337">
        <v>32</v>
      </c>
      <c r="X1337">
        <v>79.489999999999995</v>
      </c>
      <c r="Y1337" t="s">
        <v>351</v>
      </c>
      <c r="Z1337">
        <v>4</v>
      </c>
      <c r="AA1337">
        <v>93.83</v>
      </c>
      <c r="AB1337" t="s">
        <v>50</v>
      </c>
      <c r="AC1337">
        <v>1</v>
      </c>
      <c r="AD1337">
        <v>85.52</v>
      </c>
      <c r="AE1337" t="s">
        <v>196</v>
      </c>
    </row>
    <row r="1338" spans="1:31">
      <c r="A1338">
        <v>1337</v>
      </c>
      <c r="B1338" t="s">
        <v>6559</v>
      </c>
      <c r="C1338" t="s">
        <v>6560</v>
      </c>
      <c r="D1338" t="s">
        <v>6561</v>
      </c>
      <c r="E1338" t="s">
        <v>6562</v>
      </c>
      <c r="F1338" t="s">
        <v>6563</v>
      </c>
      <c r="G1338">
        <v>32</v>
      </c>
      <c r="H1338" t="s">
        <v>28133</v>
      </c>
      <c r="I1338">
        <v>2022</v>
      </c>
      <c r="J1338">
        <v>2024</v>
      </c>
      <c r="K1338">
        <v>19</v>
      </c>
      <c r="L1338">
        <v>97.64</v>
      </c>
      <c r="M1338" t="s">
        <v>33</v>
      </c>
      <c r="N1338">
        <v>32</v>
      </c>
      <c r="O1338">
        <v>79.42</v>
      </c>
      <c r="P1338" t="s">
        <v>351</v>
      </c>
      <c r="Q1338">
        <v>3</v>
      </c>
      <c r="R1338">
        <v>89.22</v>
      </c>
      <c r="S1338" t="s">
        <v>62</v>
      </c>
      <c r="T1338">
        <v>0</v>
      </c>
      <c r="U1338">
        <v>66.59</v>
      </c>
      <c r="V1338" t="s">
        <v>382</v>
      </c>
      <c r="W1338">
        <v>32</v>
      </c>
      <c r="X1338">
        <v>79.489999999999995</v>
      </c>
      <c r="Y1338" t="s">
        <v>351</v>
      </c>
      <c r="Z1338">
        <v>3</v>
      </c>
      <c r="AA1338">
        <v>89.24</v>
      </c>
      <c r="AB1338" t="s">
        <v>62</v>
      </c>
      <c r="AC1338">
        <v>0</v>
      </c>
      <c r="AD1338">
        <v>66.64</v>
      </c>
      <c r="AE1338" t="s">
        <v>382</v>
      </c>
    </row>
    <row r="1339" spans="1:31">
      <c r="A1339">
        <v>1338</v>
      </c>
      <c r="B1339" t="s">
        <v>6564</v>
      </c>
      <c r="C1339" t="s">
        <v>6565</v>
      </c>
      <c r="D1339" t="s">
        <v>6566</v>
      </c>
      <c r="E1339" t="s">
        <v>6567</v>
      </c>
      <c r="F1339" t="s">
        <v>2700</v>
      </c>
      <c r="G1339">
        <v>32</v>
      </c>
      <c r="H1339" t="s">
        <v>27598</v>
      </c>
      <c r="I1339">
        <v>2019</v>
      </c>
      <c r="J1339">
        <v>2023</v>
      </c>
      <c r="K1339">
        <v>5</v>
      </c>
      <c r="L1339">
        <v>77</v>
      </c>
      <c r="M1339" t="s">
        <v>80</v>
      </c>
      <c r="N1339">
        <v>32</v>
      </c>
      <c r="O1339">
        <v>79.42</v>
      </c>
      <c r="P1339" t="s">
        <v>351</v>
      </c>
      <c r="Q1339">
        <v>3</v>
      </c>
      <c r="R1339">
        <v>89.22</v>
      </c>
      <c r="S1339" t="s">
        <v>62</v>
      </c>
      <c r="T1339">
        <v>2</v>
      </c>
      <c r="U1339">
        <v>91.98</v>
      </c>
      <c r="V1339" t="s">
        <v>98</v>
      </c>
      <c r="W1339">
        <v>32</v>
      </c>
      <c r="X1339">
        <v>79.489999999999995</v>
      </c>
      <c r="Y1339" t="s">
        <v>351</v>
      </c>
      <c r="Z1339">
        <v>3</v>
      </c>
      <c r="AA1339">
        <v>89.24</v>
      </c>
      <c r="AB1339" t="s">
        <v>62</v>
      </c>
      <c r="AC1339">
        <v>2</v>
      </c>
      <c r="AD1339">
        <v>91.99</v>
      </c>
      <c r="AE1339" t="s">
        <v>98</v>
      </c>
    </row>
    <row r="1340" spans="1:31">
      <c r="A1340">
        <v>1339</v>
      </c>
      <c r="B1340" t="s">
        <v>6568</v>
      </c>
      <c r="C1340" t="s">
        <v>6569</v>
      </c>
      <c r="D1340" t="s">
        <v>6570</v>
      </c>
      <c r="E1340" t="s">
        <v>3759</v>
      </c>
      <c r="F1340" t="s">
        <v>3680</v>
      </c>
      <c r="G1340">
        <v>32</v>
      </c>
      <c r="H1340" t="s">
        <v>28134</v>
      </c>
      <c r="I1340">
        <v>2021</v>
      </c>
      <c r="J1340">
        <v>2022</v>
      </c>
      <c r="K1340">
        <v>6</v>
      </c>
      <c r="L1340">
        <v>81.52</v>
      </c>
      <c r="M1340" t="s">
        <v>125</v>
      </c>
      <c r="N1340">
        <v>32</v>
      </c>
      <c r="O1340">
        <v>79.42</v>
      </c>
      <c r="P1340" t="s">
        <v>351</v>
      </c>
      <c r="Q1340">
        <v>3</v>
      </c>
      <c r="R1340">
        <v>89.22</v>
      </c>
      <c r="S1340" t="s">
        <v>62</v>
      </c>
      <c r="T1340">
        <v>2</v>
      </c>
      <c r="U1340">
        <v>91.98</v>
      </c>
      <c r="V1340" t="s">
        <v>98</v>
      </c>
      <c r="W1340">
        <v>32</v>
      </c>
      <c r="X1340">
        <v>79.489999999999995</v>
      </c>
      <c r="Y1340" t="s">
        <v>351</v>
      </c>
      <c r="Z1340">
        <v>3</v>
      </c>
      <c r="AA1340">
        <v>89.24</v>
      </c>
      <c r="AB1340" t="s">
        <v>62</v>
      </c>
      <c r="AC1340">
        <v>2</v>
      </c>
      <c r="AD1340">
        <v>91.99</v>
      </c>
      <c r="AE1340" t="s">
        <v>98</v>
      </c>
    </row>
    <row r="1341" spans="1:31">
      <c r="A1341">
        <v>1340</v>
      </c>
      <c r="B1341" t="s">
        <v>6571</v>
      </c>
      <c r="C1341" t="s">
        <v>6572</v>
      </c>
      <c r="D1341" t="s">
        <v>6573</v>
      </c>
      <c r="E1341" t="s">
        <v>6574</v>
      </c>
      <c r="F1341" t="s">
        <v>6575</v>
      </c>
      <c r="G1341">
        <v>32</v>
      </c>
      <c r="H1341" t="s">
        <v>28135</v>
      </c>
      <c r="I1341">
        <v>2021</v>
      </c>
      <c r="J1341">
        <v>2023</v>
      </c>
      <c r="K1341">
        <v>7</v>
      </c>
      <c r="L1341">
        <v>85.02</v>
      </c>
      <c r="M1341" t="s">
        <v>235</v>
      </c>
      <c r="N1341">
        <v>32</v>
      </c>
      <c r="O1341">
        <v>79.42</v>
      </c>
      <c r="P1341" t="s">
        <v>351</v>
      </c>
      <c r="Q1341">
        <v>3</v>
      </c>
      <c r="R1341">
        <v>89.22</v>
      </c>
      <c r="S1341" t="s">
        <v>62</v>
      </c>
      <c r="T1341">
        <v>1</v>
      </c>
      <c r="U1341">
        <v>85.52</v>
      </c>
      <c r="V1341" t="s">
        <v>196</v>
      </c>
      <c r="W1341">
        <v>32</v>
      </c>
      <c r="X1341">
        <v>79.489999999999995</v>
      </c>
      <c r="Y1341" t="s">
        <v>351</v>
      </c>
      <c r="Z1341">
        <v>3</v>
      </c>
      <c r="AA1341">
        <v>89.24</v>
      </c>
      <c r="AB1341" t="s">
        <v>62</v>
      </c>
      <c r="AC1341">
        <v>1</v>
      </c>
      <c r="AD1341">
        <v>85.52</v>
      </c>
      <c r="AE1341" t="s">
        <v>196</v>
      </c>
    </row>
    <row r="1342" spans="1:31">
      <c r="A1342">
        <v>1341</v>
      </c>
      <c r="B1342" t="s">
        <v>6576</v>
      </c>
      <c r="C1342" t="s">
        <v>6577</v>
      </c>
      <c r="D1342" t="s">
        <v>6578</v>
      </c>
      <c r="E1342" t="s">
        <v>1393</v>
      </c>
      <c r="F1342" t="s">
        <v>1394</v>
      </c>
      <c r="G1342">
        <v>32</v>
      </c>
      <c r="H1342" t="s">
        <v>961</v>
      </c>
      <c r="I1342">
        <v>2023</v>
      </c>
      <c r="J1342">
        <v>2024</v>
      </c>
      <c r="K1342">
        <v>2</v>
      </c>
      <c r="L1342">
        <v>50.7</v>
      </c>
      <c r="M1342" t="s">
        <v>300</v>
      </c>
      <c r="N1342">
        <v>32</v>
      </c>
      <c r="O1342">
        <v>79.42</v>
      </c>
      <c r="P1342" t="s">
        <v>351</v>
      </c>
      <c r="Q1342">
        <v>2</v>
      </c>
      <c r="R1342">
        <v>81.349999999999994</v>
      </c>
      <c r="S1342" t="s">
        <v>214</v>
      </c>
      <c r="T1342">
        <v>1</v>
      </c>
      <c r="U1342">
        <v>85.52</v>
      </c>
      <c r="V1342" t="s">
        <v>196</v>
      </c>
      <c r="W1342">
        <v>32</v>
      </c>
      <c r="X1342">
        <v>79.489999999999995</v>
      </c>
      <c r="Y1342" t="s">
        <v>351</v>
      </c>
      <c r="Z1342">
        <v>2</v>
      </c>
      <c r="AA1342">
        <v>81.349999999999994</v>
      </c>
      <c r="AB1342" t="s">
        <v>214</v>
      </c>
      <c r="AC1342">
        <v>1</v>
      </c>
      <c r="AD1342">
        <v>85.52</v>
      </c>
      <c r="AE1342" t="s">
        <v>196</v>
      </c>
    </row>
    <row r="1343" spans="1:31">
      <c r="A1343">
        <v>1342</v>
      </c>
      <c r="B1343" t="s">
        <v>6579</v>
      </c>
      <c r="C1343" t="s">
        <v>6580</v>
      </c>
      <c r="D1343" t="s">
        <v>6581</v>
      </c>
      <c r="E1343" t="s">
        <v>6582</v>
      </c>
      <c r="G1343">
        <v>32</v>
      </c>
      <c r="H1343" t="s">
        <v>28136</v>
      </c>
      <c r="I1343">
        <v>2020</v>
      </c>
      <c r="J1343">
        <v>2023</v>
      </c>
      <c r="K1343">
        <v>6</v>
      </c>
      <c r="L1343">
        <v>81.52</v>
      </c>
      <c r="M1343" t="s">
        <v>125</v>
      </c>
      <c r="N1343">
        <v>32</v>
      </c>
      <c r="O1343">
        <v>79.42</v>
      </c>
      <c r="P1343" t="s">
        <v>351</v>
      </c>
      <c r="Q1343">
        <v>4</v>
      </c>
      <c r="R1343">
        <v>93.83</v>
      </c>
      <c r="S1343" t="s">
        <v>50</v>
      </c>
      <c r="T1343">
        <v>1</v>
      </c>
      <c r="U1343">
        <v>85.52</v>
      </c>
      <c r="V1343" t="s">
        <v>196</v>
      </c>
      <c r="W1343">
        <v>32</v>
      </c>
      <c r="X1343">
        <v>79.489999999999995</v>
      </c>
      <c r="Y1343" t="s">
        <v>351</v>
      </c>
      <c r="Z1343">
        <v>4</v>
      </c>
      <c r="AA1343">
        <v>93.83</v>
      </c>
      <c r="AB1343" t="s">
        <v>50</v>
      </c>
      <c r="AC1343">
        <v>1</v>
      </c>
      <c r="AD1343">
        <v>85.52</v>
      </c>
      <c r="AE1343" t="s">
        <v>196</v>
      </c>
    </row>
    <row r="1344" spans="1:31">
      <c r="A1344">
        <v>1343</v>
      </c>
      <c r="B1344" t="s">
        <v>6583</v>
      </c>
      <c r="C1344" t="s">
        <v>6584</v>
      </c>
      <c r="D1344" t="s">
        <v>6585</v>
      </c>
      <c r="E1344" t="s">
        <v>6586</v>
      </c>
      <c r="F1344" t="s">
        <v>2608</v>
      </c>
      <c r="G1344">
        <v>32</v>
      </c>
      <c r="H1344" t="s">
        <v>28137</v>
      </c>
      <c r="I1344">
        <v>2020</v>
      </c>
      <c r="J1344">
        <v>2023</v>
      </c>
      <c r="K1344">
        <v>7</v>
      </c>
      <c r="L1344">
        <v>85.02</v>
      </c>
      <c r="M1344" t="s">
        <v>235</v>
      </c>
      <c r="N1344">
        <v>32</v>
      </c>
      <c r="O1344">
        <v>79.42</v>
      </c>
      <c r="P1344" t="s">
        <v>351</v>
      </c>
      <c r="Q1344">
        <v>3</v>
      </c>
      <c r="R1344">
        <v>89.22</v>
      </c>
      <c r="S1344" t="s">
        <v>62</v>
      </c>
      <c r="T1344">
        <v>1</v>
      </c>
      <c r="U1344">
        <v>85.52</v>
      </c>
      <c r="V1344" t="s">
        <v>196</v>
      </c>
      <c r="W1344">
        <v>32</v>
      </c>
      <c r="X1344">
        <v>79.489999999999995</v>
      </c>
      <c r="Y1344" t="s">
        <v>351</v>
      </c>
      <c r="Z1344">
        <v>3</v>
      </c>
      <c r="AA1344">
        <v>89.24</v>
      </c>
      <c r="AB1344" t="s">
        <v>62</v>
      </c>
      <c r="AC1344">
        <v>1</v>
      </c>
      <c r="AD1344">
        <v>85.52</v>
      </c>
      <c r="AE1344" t="s">
        <v>196</v>
      </c>
    </row>
    <row r="1345" spans="1:31">
      <c r="A1345">
        <v>1344</v>
      </c>
      <c r="B1345" t="s">
        <v>6587</v>
      </c>
      <c r="C1345" t="s">
        <v>6588</v>
      </c>
      <c r="D1345" t="s">
        <v>6589</v>
      </c>
      <c r="E1345" t="s">
        <v>6590</v>
      </c>
      <c r="F1345" t="s">
        <v>6591</v>
      </c>
      <c r="G1345">
        <v>32</v>
      </c>
      <c r="H1345" t="s">
        <v>28138</v>
      </c>
      <c r="I1345">
        <v>2021</v>
      </c>
      <c r="J1345">
        <v>2024</v>
      </c>
      <c r="K1345">
        <v>5</v>
      </c>
      <c r="L1345">
        <v>77</v>
      </c>
      <c r="M1345" t="s">
        <v>80</v>
      </c>
      <c r="N1345">
        <v>33</v>
      </c>
      <c r="O1345">
        <v>79.83</v>
      </c>
      <c r="P1345" t="s">
        <v>340</v>
      </c>
      <c r="Q1345">
        <v>2</v>
      </c>
      <c r="R1345">
        <v>81.349999999999994</v>
      </c>
      <c r="S1345" t="s">
        <v>214</v>
      </c>
      <c r="T1345">
        <v>2</v>
      </c>
      <c r="U1345">
        <v>91.98</v>
      </c>
      <c r="V1345" t="s">
        <v>98</v>
      </c>
      <c r="W1345">
        <v>33</v>
      </c>
      <c r="X1345">
        <v>79.84</v>
      </c>
      <c r="Y1345" t="s">
        <v>340</v>
      </c>
      <c r="Z1345">
        <v>2</v>
      </c>
      <c r="AA1345">
        <v>81.349999999999994</v>
      </c>
      <c r="AB1345" t="s">
        <v>214</v>
      </c>
      <c r="AC1345">
        <v>2</v>
      </c>
      <c r="AD1345">
        <v>91.99</v>
      </c>
      <c r="AE1345" t="s">
        <v>98</v>
      </c>
    </row>
    <row r="1346" spans="1:31">
      <c r="A1346">
        <v>1345</v>
      </c>
      <c r="B1346" t="s">
        <v>6592</v>
      </c>
      <c r="C1346" t="s">
        <v>6593</v>
      </c>
      <c r="D1346" t="s">
        <v>6594</v>
      </c>
      <c r="E1346" t="s">
        <v>4540</v>
      </c>
      <c r="F1346" t="s">
        <v>2251</v>
      </c>
      <c r="G1346">
        <v>32</v>
      </c>
      <c r="H1346" t="s">
        <v>28139</v>
      </c>
      <c r="I1346">
        <v>2021</v>
      </c>
      <c r="J1346">
        <v>2024</v>
      </c>
      <c r="K1346">
        <v>6</v>
      </c>
      <c r="L1346">
        <v>81.52</v>
      </c>
      <c r="M1346" t="s">
        <v>125</v>
      </c>
      <c r="N1346">
        <v>32</v>
      </c>
      <c r="O1346">
        <v>79.42</v>
      </c>
      <c r="P1346" t="s">
        <v>351</v>
      </c>
      <c r="Q1346">
        <v>3</v>
      </c>
      <c r="R1346">
        <v>89.22</v>
      </c>
      <c r="S1346" t="s">
        <v>62</v>
      </c>
      <c r="T1346">
        <v>1</v>
      </c>
      <c r="U1346">
        <v>85.52</v>
      </c>
      <c r="V1346" t="s">
        <v>196</v>
      </c>
      <c r="W1346">
        <v>32</v>
      </c>
      <c r="X1346">
        <v>79.489999999999995</v>
      </c>
      <c r="Y1346" t="s">
        <v>351</v>
      </c>
      <c r="Z1346">
        <v>3</v>
      </c>
      <c r="AA1346">
        <v>89.24</v>
      </c>
      <c r="AB1346" t="s">
        <v>62</v>
      </c>
      <c r="AC1346">
        <v>1</v>
      </c>
      <c r="AD1346">
        <v>85.52</v>
      </c>
      <c r="AE1346" t="s">
        <v>196</v>
      </c>
    </row>
    <row r="1347" spans="1:31">
      <c r="A1347">
        <v>1346</v>
      </c>
      <c r="B1347" t="s">
        <v>6595</v>
      </c>
      <c r="C1347" t="s">
        <v>6596</v>
      </c>
      <c r="D1347" t="s">
        <v>6597</v>
      </c>
      <c r="E1347" t="s">
        <v>5872</v>
      </c>
      <c r="F1347" t="s">
        <v>5873</v>
      </c>
      <c r="G1347">
        <v>32</v>
      </c>
      <c r="H1347" t="s">
        <v>1215</v>
      </c>
      <c r="I1347">
        <v>2021</v>
      </c>
      <c r="J1347">
        <v>2024</v>
      </c>
      <c r="K1347">
        <v>2</v>
      </c>
      <c r="L1347">
        <v>50.7</v>
      </c>
      <c r="M1347" t="s">
        <v>300</v>
      </c>
      <c r="N1347">
        <v>32</v>
      </c>
      <c r="O1347">
        <v>79.42</v>
      </c>
      <c r="P1347" t="s">
        <v>351</v>
      </c>
      <c r="Q1347">
        <v>2</v>
      </c>
      <c r="R1347">
        <v>81.349999999999994</v>
      </c>
      <c r="S1347" t="s">
        <v>214</v>
      </c>
      <c r="T1347">
        <v>1</v>
      </c>
      <c r="U1347">
        <v>85.52</v>
      </c>
      <c r="V1347" t="s">
        <v>196</v>
      </c>
      <c r="W1347">
        <v>32</v>
      </c>
      <c r="X1347">
        <v>79.489999999999995</v>
      </c>
      <c r="Y1347" t="s">
        <v>351</v>
      </c>
      <c r="Z1347">
        <v>2</v>
      </c>
      <c r="AA1347">
        <v>81.349999999999994</v>
      </c>
      <c r="AB1347" t="s">
        <v>214</v>
      </c>
      <c r="AC1347">
        <v>1</v>
      </c>
      <c r="AD1347">
        <v>85.52</v>
      </c>
      <c r="AE1347" t="s">
        <v>196</v>
      </c>
    </row>
    <row r="1348" spans="1:31">
      <c r="A1348">
        <v>1347</v>
      </c>
      <c r="B1348" t="s">
        <v>6598</v>
      </c>
      <c r="C1348" t="s">
        <v>6599</v>
      </c>
      <c r="D1348" t="s">
        <v>6600</v>
      </c>
      <c r="F1348" t="s">
        <v>6601</v>
      </c>
      <c r="G1348">
        <v>32</v>
      </c>
      <c r="H1348" t="s">
        <v>961</v>
      </c>
      <c r="I1348">
        <v>2022</v>
      </c>
      <c r="J1348">
        <v>2024</v>
      </c>
      <c r="K1348">
        <v>3</v>
      </c>
      <c r="L1348">
        <v>62.47</v>
      </c>
      <c r="M1348" t="s">
        <v>63</v>
      </c>
      <c r="N1348">
        <v>32</v>
      </c>
      <c r="O1348">
        <v>79.42</v>
      </c>
      <c r="P1348" t="s">
        <v>351</v>
      </c>
      <c r="Q1348">
        <v>2</v>
      </c>
      <c r="R1348">
        <v>81.349999999999994</v>
      </c>
      <c r="S1348" t="s">
        <v>214</v>
      </c>
      <c r="T1348">
        <v>1</v>
      </c>
      <c r="U1348">
        <v>85.52</v>
      </c>
      <c r="V1348" t="s">
        <v>196</v>
      </c>
      <c r="W1348">
        <v>32</v>
      </c>
      <c r="X1348">
        <v>79.489999999999995</v>
      </c>
      <c r="Y1348" t="s">
        <v>351</v>
      </c>
      <c r="Z1348">
        <v>2</v>
      </c>
      <c r="AA1348">
        <v>81.349999999999994</v>
      </c>
      <c r="AB1348" t="s">
        <v>214</v>
      </c>
      <c r="AC1348">
        <v>1</v>
      </c>
      <c r="AD1348">
        <v>85.52</v>
      </c>
      <c r="AE1348" t="s">
        <v>196</v>
      </c>
    </row>
    <row r="1349" spans="1:31">
      <c r="A1349">
        <v>1348</v>
      </c>
      <c r="B1349" t="s">
        <v>6602</v>
      </c>
      <c r="C1349" t="s">
        <v>6603</v>
      </c>
      <c r="D1349" t="s">
        <v>6604</v>
      </c>
      <c r="E1349" t="s">
        <v>6605</v>
      </c>
      <c r="F1349" t="s">
        <v>6606</v>
      </c>
      <c r="G1349">
        <v>32</v>
      </c>
      <c r="H1349" t="s">
        <v>1215</v>
      </c>
      <c r="I1349">
        <v>2020</v>
      </c>
      <c r="J1349">
        <v>2023</v>
      </c>
      <c r="K1349">
        <v>3</v>
      </c>
      <c r="L1349">
        <v>62.47</v>
      </c>
      <c r="M1349" t="s">
        <v>63</v>
      </c>
      <c r="N1349">
        <v>32</v>
      </c>
      <c r="O1349">
        <v>79.42</v>
      </c>
      <c r="P1349" t="s">
        <v>351</v>
      </c>
      <c r="Q1349">
        <v>2</v>
      </c>
      <c r="R1349">
        <v>81.349999999999994</v>
      </c>
      <c r="S1349" t="s">
        <v>214</v>
      </c>
      <c r="T1349">
        <v>1</v>
      </c>
      <c r="U1349">
        <v>85.52</v>
      </c>
      <c r="V1349" t="s">
        <v>196</v>
      </c>
      <c r="W1349">
        <v>32</v>
      </c>
      <c r="X1349">
        <v>79.489999999999995</v>
      </c>
      <c r="Y1349" t="s">
        <v>351</v>
      </c>
      <c r="Z1349">
        <v>2</v>
      </c>
      <c r="AA1349">
        <v>81.349999999999994</v>
      </c>
      <c r="AB1349" t="s">
        <v>214</v>
      </c>
      <c r="AC1349">
        <v>1</v>
      </c>
      <c r="AD1349">
        <v>85.52</v>
      </c>
      <c r="AE1349" t="s">
        <v>196</v>
      </c>
    </row>
    <row r="1350" spans="1:31">
      <c r="A1350">
        <v>1349</v>
      </c>
      <c r="B1350" t="s">
        <v>6607</v>
      </c>
      <c r="C1350" t="s">
        <v>6608</v>
      </c>
      <c r="D1350" t="s">
        <v>6609</v>
      </c>
      <c r="E1350" t="s">
        <v>6610</v>
      </c>
      <c r="F1350" t="s">
        <v>6611</v>
      </c>
      <c r="G1350">
        <v>32</v>
      </c>
      <c r="H1350" t="s">
        <v>961</v>
      </c>
      <c r="I1350">
        <v>2023</v>
      </c>
      <c r="J1350">
        <v>2024</v>
      </c>
      <c r="K1350">
        <v>11</v>
      </c>
      <c r="L1350">
        <v>93.06</v>
      </c>
      <c r="M1350" t="s">
        <v>74</v>
      </c>
      <c r="N1350">
        <v>32</v>
      </c>
      <c r="O1350">
        <v>79.42</v>
      </c>
      <c r="P1350" t="s">
        <v>351</v>
      </c>
      <c r="Q1350">
        <v>4</v>
      </c>
      <c r="R1350">
        <v>93.83</v>
      </c>
      <c r="S1350" t="s">
        <v>50</v>
      </c>
      <c r="T1350">
        <v>2</v>
      </c>
      <c r="U1350">
        <v>91.98</v>
      </c>
      <c r="V1350" t="s">
        <v>98</v>
      </c>
      <c r="W1350">
        <v>32</v>
      </c>
      <c r="X1350">
        <v>79.489999999999995</v>
      </c>
      <c r="Y1350" t="s">
        <v>351</v>
      </c>
      <c r="Z1350">
        <v>4</v>
      </c>
      <c r="AA1350">
        <v>93.83</v>
      </c>
      <c r="AB1350" t="s">
        <v>50</v>
      </c>
      <c r="AC1350">
        <v>2</v>
      </c>
      <c r="AD1350">
        <v>91.99</v>
      </c>
      <c r="AE1350" t="s">
        <v>98</v>
      </c>
    </row>
    <row r="1351" spans="1:31">
      <c r="A1351">
        <v>1350</v>
      </c>
      <c r="B1351" t="s">
        <v>6612</v>
      </c>
      <c r="C1351" t="s">
        <v>6613</v>
      </c>
      <c r="D1351" t="s">
        <v>6614</v>
      </c>
      <c r="E1351" t="s">
        <v>4602</v>
      </c>
      <c r="F1351" t="s">
        <v>6615</v>
      </c>
      <c r="G1351">
        <v>32</v>
      </c>
      <c r="H1351" t="s">
        <v>28140</v>
      </c>
      <c r="I1351">
        <v>2020</v>
      </c>
      <c r="J1351">
        <v>2024</v>
      </c>
      <c r="K1351">
        <v>8</v>
      </c>
      <c r="L1351">
        <v>87.79</v>
      </c>
      <c r="M1351" t="s">
        <v>51</v>
      </c>
      <c r="N1351">
        <v>32</v>
      </c>
      <c r="O1351">
        <v>79.42</v>
      </c>
      <c r="P1351" t="s">
        <v>351</v>
      </c>
      <c r="Q1351">
        <v>3</v>
      </c>
      <c r="R1351">
        <v>89.22</v>
      </c>
      <c r="S1351" t="s">
        <v>62</v>
      </c>
      <c r="T1351">
        <v>1</v>
      </c>
      <c r="U1351">
        <v>85.52</v>
      </c>
      <c r="V1351" t="s">
        <v>196</v>
      </c>
      <c r="W1351">
        <v>32</v>
      </c>
      <c r="X1351">
        <v>79.489999999999995</v>
      </c>
      <c r="Y1351" t="s">
        <v>351</v>
      </c>
      <c r="Z1351">
        <v>3</v>
      </c>
      <c r="AA1351">
        <v>89.24</v>
      </c>
      <c r="AB1351" t="s">
        <v>62</v>
      </c>
      <c r="AC1351">
        <v>1</v>
      </c>
      <c r="AD1351">
        <v>85.52</v>
      </c>
      <c r="AE1351" t="s">
        <v>196</v>
      </c>
    </row>
    <row r="1352" spans="1:31">
      <c r="A1352">
        <v>1351</v>
      </c>
      <c r="B1352" t="s">
        <v>356</v>
      </c>
      <c r="C1352" t="s">
        <v>357</v>
      </c>
      <c r="D1352" t="s">
        <v>358</v>
      </c>
      <c r="G1352">
        <v>31</v>
      </c>
      <c r="H1352" t="s">
        <v>27235</v>
      </c>
      <c r="I1352">
        <v>2021</v>
      </c>
      <c r="J1352">
        <v>2021</v>
      </c>
      <c r="K1352">
        <v>1</v>
      </c>
      <c r="L1352">
        <v>32.119999999999997</v>
      </c>
      <c r="M1352" t="s">
        <v>198</v>
      </c>
      <c r="N1352">
        <v>31</v>
      </c>
      <c r="O1352">
        <v>78.959999999999994</v>
      </c>
      <c r="P1352" t="s">
        <v>351</v>
      </c>
      <c r="Q1352">
        <v>1</v>
      </c>
      <c r="R1352">
        <v>62.97</v>
      </c>
      <c r="S1352" t="s">
        <v>197</v>
      </c>
      <c r="T1352">
        <v>1</v>
      </c>
      <c r="U1352">
        <v>85.52</v>
      </c>
      <c r="V1352" t="s">
        <v>196</v>
      </c>
      <c r="W1352">
        <v>31</v>
      </c>
      <c r="X1352">
        <v>78.989999999999995</v>
      </c>
      <c r="Y1352" t="s">
        <v>351</v>
      </c>
      <c r="Z1352">
        <v>1</v>
      </c>
      <c r="AA1352">
        <v>62.97</v>
      </c>
      <c r="AB1352" t="s">
        <v>197</v>
      </c>
      <c r="AC1352">
        <v>1</v>
      </c>
      <c r="AD1352">
        <v>85.52</v>
      </c>
      <c r="AE1352" t="s">
        <v>196</v>
      </c>
    </row>
    <row r="1353" spans="1:31">
      <c r="A1353">
        <v>1352</v>
      </c>
      <c r="B1353" t="s">
        <v>6616</v>
      </c>
      <c r="C1353" t="s">
        <v>6617</v>
      </c>
      <c r="D1353" t="s">
        <v>6618</v>
      </c>
      <c r="E1353" t="s">
        <v>3641</v>
      </c>
      <c r="F1353" t="s">
        <v>3642</v>
      </c>
      <c r="G1353">
        <v>31</v>
      </c>
      <c r="H1353" t="s">
        <v>28141</v>
      </c>
      <c r="I1353">
        <v>2022</v>
      </c>
      <c r="J1353">
        <v>2022</v>
      </c>
      <c r="K1353">
        <v>1</v>
      </c>
      <c r="L1353">
        <v>32.119999999999997</v>
      </c>
      <c r="M1353" t="s">
        <v>198</v>
      </c>
      <c r="N1353">
        <v>31</v>
      </c>
      <c r="O1353">
        <v>78.959999999999994</v>
      </c>
      <c r="P1353" t="s">
        <v>351</v>
      </c>
      <c r="Q1353">
        <v>1</v>
      </c>
      <c r="R1353">
        <v>62.97</v>
      </c>
      <c r="S1353" t="s">
        <v>197</v>
      </c>
      <c r="T1353">
        <v>1</v>
      </c>
      <c r="U1353">
        <v>85.52</v>
      </c>
      <c r="V1353" t="s">
        <v>196</v>
      </c>
      <c r="W1353">
        <v>31</v>
      </c>
      <c r="X1353">
        <v>78.989999999999995</v>
      </c>
      <c r="Y1353" t="s">
        <v>351</v>
      </c>
      <c r="Z1353">
        <v>1</v>
      </c>
      <c r="AA1353">
        <v>62.97</v>
      </c>
      <c r="AB1353" t="s">
        <v>197</v>
      </c>
      <c r="AC1353">
        <v>1</v>
      </c>
      <c r="AD1353">
        <v>85.52</v>
      </c>
      <c r="AE1353" t="s">
        <v>196</v>
      </c>
    </row>
    <row r="1354" spans="1:31">
      <c r="A1354">
        <v>1353</v>
      </c>
      <c r="B1354" t="s">
        <v>6619</v>
      </c>
      <c r="C1354" t="s">
        <v>6620</v>
      </c>
      <c r="D1354" t="s">
        <v>6621</v>
      </c>
      <c r="E1354" t="s">
        <v>6622</v>
      </c>
      <c r="F1354" t="s">
        <v>6623</v>
      </c>
      <c r="G1354">
        <v>31</v>
      </c>
      <c r="H1354" t="s">
        <v>961</v>
      </c>
      <c r="I1354">
        <v>2019</v>
      </c>
      <c r="J1354">
        <v>2023</v>
      </c>
      <c r="K1354">
        <v>5</v>
      </c>
      <c r="L1354">
        <v>77</v>
      </c>
      <c r="M1354" t="s">
        <v>80</v>
      </c>
      <c r="N1354">
        <v>31</v>
      </c>
      <c r="O1354">
        <v>78.959999999999994</v>
      </c>
      <c r="P1354" t="s">
        <v>351</v>
      </c>
      <c r="Q1354">
        <v>2</v>
      </c>
      <c r="R1354">
        <v>81.349999999999994</v>
      </c>
      <c r="S1354" t="s">
        <v>214</v>
      </c>
      <c r="T1354">
        <v>1</v>
      </c>
      <c r="U1354">
        <v>85.52</v>
      </c>
      <c r="V1354" t="s">
        <v>196</v>
      </c>
      <c r="W1354">
        <v>31</v>
      </c>
      <c r="X1354">
        <v>78.989999999999995</v>
      </c>
      <c r="Y1354" t="s">
        <v>351</v>
      </c>
      <c r="Z1354">
        <v>2</v>
      </c>
      <c r="AA1354">
        <v>81.349999999999994</v>
      </c>
      <c r="AB1354" t="s">
        <v>214</v>
      </c>
      <c r="AC1354">
        <v>1</v>
      </c>
      <c r="AD1354">
        <v>85.52</v>
      </c>
      <c r="AE1354" t="s">
        <v>196</v>
      </c>
    </row>
    <row r="1355" spans="1:31">
      <c r="A1355">
        <v>1354</v>
      </c>
      <c r="B1355" t="s">
        <v>6624</v>
      </c>
      <c r="C1355" t="s">
        <v>6625</v>
      </c>
      <c r="D1355" t="s">
        <v>6626</v>
      </c>
      <c r="E1355" t="s">
        <v>6627</v>
      </c>
      <c r="F1355" t="s">
        <v>1622</v>
      </c>
      <c r="G1355">
        <v>31</v>
      </c>
      <c r="H1355" t="s">
        <v>28142</v>
      </c>
      <c r="I1355">
        <v>2019</v>
      </c>
      <c r="J1355">
        <v>2020</v>
      </c>
      <c r="K1355">
        <v>5</v>
      </c>
      <c r="L1355">
        <v>77</v>
      </c>
      <c r="M1355" t="s">
        <v>80</v>
      </c>
      <c r="N1355">
        <v>31</v>
      </c>
      <c r="O1355">
        <v>78.959999999999994</v>
      </c>
      <c r="P1355" t="s">
        <v>351</v>
      </c>
      <c r="Q1355">
        <v>2</v>
      </c>
      <c r="R1355">
        <v>81.349999999999994</v>
      </c>
      <c r="S1355" t="s">
        <v>214</v>
      </c>
      <c r="T1355">
        <v>1</v>
      </c>
      <c r="U1355">
        <v>85.52</v>
      </c>
      <c r="V1355" t="s">
        <v>196</v>
      </c>
      <c r="W1355">
        <v>31</v>
      </c>
      <c r="X1355">
        <v>78.989999999999995</v>
      </c>
      <c r="Y1355" t="s">
        <v>351</v>
      </c>
      <c r="Z1355">
        <v>2</v>
      </c>
      <c r="AA1355">
        <v>81.349999999999994</v>
      </c>
      <c r="AB1355" t="s">
        <v>214</v>
      </c>
      <c r="AC1355">
        <v>1</v>
      </c>
      <c r="AD1355">
        <v>85.52</v>
      </c>
      <c r="AE1355" t="s">
        <v>196</v>
      </c>
    </row>
    <row r="1356" spans="1:31">
      <c r="A1356">
        <v>1355</v>
      </c>
      <c r="B1356" t="s">
        <v>6628</v>
      </c>
      <c r="C1356" t="s">
        <v>6629</v>
      </c>
      <c r="D1356" t="s">
        <v>6630</v>
      </c>
      <c r="E1356" t="s">
        <v>3458</v>
      </c>
      <c r="F1356" t="s">
        <v>6631</v>
      </c>
      <c r="G1356">
        <v>31</v>
      </c>
      <c r="H1356" t="s">
        <v>961</v>
      </c>
      <c r="I1356">
        <v>2019</v>
      </c>
      <c r="J1356">
        <v>2022</v>
      </c>
      <c r="K1356">
        <v>6</v>
      </c>
      <c r="L1356">
        <v>81.52</v>
      </c>
      <c r="M1356" t="s">
        <v>125</v>
      </c>
      <c r="N1356">
        <v>31</v>
      </c>
      <c r="O1356">
        <v>78.959999999999994</v>
      </c>
      <c r="P1356" t="s">
        <v>351</v>
      </c>
      <c r="Q1356">
        <v>3</v>
      </c>
      <c r="R1356">
        <v>89.22</v>
      </c>
      <c r="S1356" t="s">
        <v>62</v>
      </c>
      <c r="T1356">
        <v>1</v>
      </c>
      <c r="U1356">
        <v>85.52</v>
      </c>
      <c r="V1356" t="s">
        <v>196</v>
      </c>
      <c r="W1356">
        <v>31</v>
      </c>
      <c r="X1356">
        <v>78.989999999999995</v>
      </c>
      <c r="Y1356" t="s">
        <v>351</v>
      </c>
      <c r="Z1356">
        <v>3</v>
      </c>
      <c r="AA1356">
        <v>89.24</v>
      </c>
      <c r="AB1356" t="s">
        <v>62</v>
      </c>
      <c r="AC1356">
        <v>1</v>
      </c>
      <c r="AD1356">
        <v>85.52</v>
      </c>
      <c r="AE1356" t="s">
        <v>196</v>
      </c>
    </row>
    <row r="1357" spans="1:31">
      <c r="A1357">
        <v>1356</v>
      </c>
      <c r="B1357" t="s">
        <v>6632</v>
      </c>
      <c r="C1357" t="s">
        <v>6633</v>
      </c>
      <c r="D1357" t="s">
        <v>6634</v>
      </c>
      <c r="E1357" t="s">
        <v>6635</v>
      </c>
      <c r="F1357" t="s">
        <v>3623</v>
      </c>
      <c r="G1357">
        <v>31</v>
      </c>
      <c r="H1357" t="s">
        <v>28143</v>
      </c>
      <c r="I1357">
        <v>2019</v>
      </c>
      <c r="J1357">
        <v>2023</v>
      </c>
      <c r="K1357">
        <v>6</v>
      </c>
      <c r="L1357">
        <v>81.52</v>
      </c>
      <c r="M1357" t="s">
        <v>125</v>
      </c>
      <c r="N1357">
        <v>32</v>
      </c>
      <c r="O1357">
        <v>79.42</v>
      </c>
      <c r="P1357" t="s">
        <v>351</v>
      </c>
      <c r="Q1357">
        <v>3</v>
      </c>
      <c r="R1357">
        <v>89.22</v>
      </c>
      <c r="S1357" t="s">
        <v>62</v>
      </c>
      <c r="T1357">
        <v>1</v>
      </c>
      <c r="U1357">
        <v>85.52</v>
      </c>
      <c r="V1357" t="s">
        <v>196</v>
      </c>
      <c r="W1357">
        <v>32</v>
      </c>
      <c r="X1357">
        <v>79.489999999999995</v>
      </c>
      <c r="Y1357" t="s">
        <v>351</v>
      </c>
      <c r="Z1357">
        <v>3</v>
      </c>
      <c r="AA1357">
        <v>89.24</v>
      </c>
      <c r="AB1357" t="s">
        <v>62</v>
      </c>
      <c r="AC1357">
        <v>1</v>
      </c>
      <c r="AD1357">
        <v>85.52</v>
      </c>
      <c r="AE1357" t="s">
        <v>196</v>
      </c>
    </row>
    <row r="1358" spans="1:31">
      <c r="A1358">
        <v>1357</v>
      </c>
      <c r="B1358" t="s">
        <v>6636</v>
      </c>
      <c r="C1358" t="s">
        <v>6637</v>
      </c>
      <c r="D1358" t="s">
        <v>6638</v>
      </c>
      <c r="E1358" t="s">
        <v>6639</v>
      </c>
      <c r="F1358" t="s">
        <v>1904</v>
      </c>
      <c r="G1358">
        <v>31</v>
      </c>
      <c r="H1358" t="s">
        <v>27359</v>
      </c>
      <c r="I1358">
        <v>2020</v>
      </c>
      <c r="J1358">
        <v>2020</v>
      </c>
      <c r="K1358">
        <v>1</v>
      </c>
      <c r="L1358">
        <v>32.119999999999997</v>
      </c>
      <c r="M1358" t="s">
        <v>198</v>
      </c>
      <c r="N1358">
        <v>31</v>
      </c>
      <c r="O1358">
        <v>78.959999999999994</v>
      </c>
      <c r="P1358" t="s">
        <v>351</v>
      </c>
      <c r="Q1358">
        <v>1</v>
      </c>
      <c r="R1358">
        <v>62.97</v>
      </c>
      <c r="S1358" t="s">
        <v>197</v>
      </c>
      <c r="T1358">
        <v>1</v>
      </c>
      <c r="U1358">
        <v>85.52</v>
      </c>
      <c r="V1358" t="s">
        <v>196</v>
      </c>
      <c r="W1358">
        <v>31</v>
      </c>
      <c r="X1358">
        <v>78.989999999999995</v>
      </c>
      <c r="Y1358" t="s">
        <v>351</v>
      </c>
      <c r="Z1358">
        <v>1</v>
      </c>
      <c r="AA1358">
        <v>62.97</v>
      </c>
      <c r="AB1358" t="s">
        <v>197</v>
      </c>
      <c r="AC1358">
        <v>1</v>
      </c>
      <c r="AD1358">
        <v>85.52</v>
      </c>
      <c r="AE1358" t="s">
        <v>196</v>
      </c>
    </row>
    <row r="1359" spans="1:31">
      <c r="A1359">
        <v>1358</v>
      </c>
      <c r="B1359" t="s">
        <v>6640</v>
      </c>
      <c r="C1359" t="s">
        <v>6641</v>
      </c>
      <c r="D1359" t="s">
        <v>6642</v>
      </c>
      <c r="E1359" t="s">
        <v>6643</v>
      </c>
      <c r="F1359" t="s">
        <v>6644</v>
      </c>
      <c r="G1359">
        <v>31</v>
      </c>
      <c r="H1359" t="s">
        <v>28144</v>
      </c>
      <c r="I1359">
        <v>2019</v>
      </c>
      <c r="J1359">
        <v>2024</v>
      </c>
      <c r="K1359">
        <v>7</v>
      </c>
      <c r="L1359">
        <v>85.02</v>
      </c>
      <c r="M1359" t="s">
        <v>235</v>
      </c>
      <c r="N1359">
        <v>31</v>
      </c>
      <c r="O1359">
        <v>78.959999999999994</v>
      </c>
      <c r="P1359" t="s">
        <v>351</v>
      </c>
      <c r="Q1359">
        <v>3</v>
      </c>
      <c r="R1359">
        <v>89.22</v>
      </c>
      <c r="S1359" t="s">
        <v>62</v>
      </c>
      <c r="T1359">
        <v>2</v>
      </c>
      <c r="U1359">
        <v>91.98</v>
      </c>
      <c r="V1359" t="s">
        <v>98</v>
      </c>
      <c r="W1359">
        <v>31</v>
      </c>
      <c r="X1359">
        <v>78.989999999999995</v>
      </c>
      <c r="Y1359" t="s">
        <v>351</v>
      </c>
      <c r="Z1359">
        <v>3</v>
      </c>
      <c r="AA1359">
        <v>89.24</v>
      </c>
      <c r="AB1359" t="s">
        <v>62</v>
      </c>
      <c r="AC1359">
        <v>2</v>
      </c>
      <c r="AD1359">
        <v>91.99</v>
      </c>
      <c r="AE1359" t="s">
        <v>98</v>
      </c>
    </row>
    <row r="1360" spans="1:31">
      <c r="A1360">
        <v>1359</v>
      </c>
      <c r="B1360" t="s">
        <v>6645</v>
      </c>
      <c r="C1360" t="s">
        <v>6646</v>
      </c>
      <c r="D1360" t="s">
        <v>6647</v>
      </c>
      <c r="E1360" t="s">
        <v>6648</v>
      </c>
      <c r="F1360" t="s">
        <v>372</v>
      </c>
      <c r="G1360">
        <v>31</v>
      </c>
      <c r="H1360" t="s">
        <v>27362</v>
      </c>
      <c r="I1360">
        <v>2020</v>
      </c>
      <c r="J1360">
        <v>2021</v>
      </c>
      <c r="K1360">
        <v>2</v>
      </c>
      <c r="L1360">
        <v>50.7</v>
      </c>
      <c r="M1360" t="s">
        <v>300</v>
      </c>
      <c r="N1360">
        <v>31</v>
      </c>
      <c r="O1360">
        <v>78.959999999999994</v>
      </c>
      <c r="P1360" t="s">
        <v>351</v>
      </c>
      <c r="Q1360">
        <v>2</v>
      </c>
      <c r="R1360">
        <v>81.349999999999994</v>
      </c>
      <c r="S1360" t="s">
        <v>214</v>
      </c>
      <c r="T1360">
        <v>1</v>
      </c>
      <c r="U1360">
        <v>85.52</v>
      </c>
      <c r="V1360" t="s">
        <v>196</v>
      </c>
      <c r="W1360">
        <v>31</v>
      </c>
      <c r="X1360">
        <v>78.989999999999995</v>
      </c>
      <c r="Y1360" t="s">
        <v>351</v>
      </c>
      <c r="Z1360">
        <v>2</v>
      </c>
      <c r="AA1360">
        <v>81.349999999999994</v>
      </c>
      <c r="AB1360" t="s">
        <v>214</v>
      </c>
      <c r="AC1360">
        <v>1</v>
      </c>
      <c r="AD1360">
        <v>85.52</v>
      </c>
      <c r="AE1360" t="s">
        <v>196</v>
      </c>
    </row>
    <row r="1361" spans="1:31">
      <c r="A1361">
        <v>1360</v>
      </c>
      <c r="B1361" t="s">
        <v>6649</v>
      </c>
      <c r="C1361" t="s">
        <v>6650</v>
      </c>
      <c r="D1361" t="s">
        <v>6651</v>
      </c>
      <c r="E1361" t="s">
        <v>6652</v>
      </c>
      <c r="F1361" t="s">
        <v>6653</v>
      </c>
      <c r="G1361">
        <v>31</v>
      </c>
      <c r="H1361" t="s">
        <v>28145</v>
      </c>
      <c r="I1361">
        <v>2019</v>
      </c>
      <c r="J1361">
        <v>2024</v>
      </c>
      <c r="K1361">
        <v>4</v>
      </c>
      <c r="L1361">
        <v>71.010000000000005</v>
      </c>
      <c r="M1361" t="s">
        <v>180</v>
      </c>
      <c r="N1361">
        <v>31</v>
      </c>
      <c r="O1361">
        <v>78.959999999999994</v>
      </c>
      <c r="P1361" t="s">
        <v>351</v>
      </c>
      <c r="Q1361">
        <v>2</v>
      </c>
      <c r="R1361">
        <v>81.349999999999994</v>
      </c>
      <c r="S1361" t="s">
        <v>214</v>
      </c>
      <c r="T1361">
        <v>1</v>
      </c>
      <c r="U1361">
        <v>85.52</v>
      </c>
      <c r="V1361" t="s">
        <v>196</v>
      </c>
      <c r="W1361">
        <v>31</v>
      </c>
      <c r="X1361">
        <v>78.989999999999995</v>
      </c>
      <c r="Y1361" t="s">
        <v>351</v>
      </c>
      <c r="Z1361">
        <v>2</v>
      </c>
      <c r="AA1361">
        <v>81.349999999999994</v>
      </c>
      <c r="AB1361" t="s">
        <v>214</v>
      </c>
      <c r="AC1361">
        <v>1</v>
      </c>
      <c r="AD1361">
        <v>85.52</v>
      </c>
      <c r="AE1361" t="s">
        <v>196</v>
      </c>
    </row>
    <row r="1362" spans="1:31">
      <c r="A1362">
        <v>1361</v>
      </c>
      <c r="B1362" t="s">
        <v>6654</v>
      </c>
      <c r="C1362" t="s">
        <v>6655</v>
      </c>
      <c r="D1362" t="s">
        <v>6656</v>
      </c>
      <c r="E1362" t="s">
        <v>2883</v>
      </c>
      <c r="F1362" t="s">
        <v>1258</v>
      </c>
      <c r="G1362">
        <v>31</v>
      </c>
      <c r="H1362" t="s">
        <v>28146</v>
      </c>
      <c r="I1362">
        <v>2019</v>
      </c>
      <c r="J1362">
        <v>2022</v>
      </c>
      <c r="K1362">
        <v>3</v>
      </c>
      <c r="L1362">
        <v>62.47</v>
      </c>
      <c r="M1362" t="s">
        <v>63</v>
      </c>
      <c r="N1362">
        <v>31</v>
      </c>
      <c r="O1362">
        <v>78.959999999999994</v>
      </c>
      <c r="P1362" t="s">
        <v>351</v>
      </c>
      <c r="Q1362">
        <v>2</v>
      </c>
      <c r="R1362">
        <v>81.349999999999994</v>
      </c>
      <c r="S1362" t="s">
        <v>214</v>
      </c>
      <c r="T1362">
        <v>2</v>
      </c>
      <c r="U1362">
        <v>91.98</v>
      </c>
      <c r="V1362" t="s">
        <v>98</v>
      </c>
      <c r="W1362">
        <v>31</v>
      </c>
      <c r="X1362">
        <v>78.989999999999995</v>
      </c>
      <c r="Y1362" t="s">
        <v>351</v>
      </c>
      <c r="Z1362">
        <v>2</v>
      </c>
      <c r="AA1362">
        <v>81.349999999999994</v>
      </c>
      <c r="AB1362" t="s">
        <v>214</v>
      </c>
      <c r="AC1362">
        <v>2</v>
      </c>
      <c r="AD1362">
        <v>91.99</v>
      </c>
      <c r="AE1362" t="s">
        <v>98</v>
      </c>
    </row>
    <row r="1363" spans="1:31">
      <c r="A1363">
        <v>1362</v>
      </c>
      <c r="B1363" t="s">
        <v>6657</v>
      </c>
      <c r="C1363" t="s">
        <v>6658</v>
      </c>
      <c r="D1363" t="s">
        <v>6659</v>
      </c>
      <c r="E1363" t="s">
        <v>3003</v>
      </c>
      <c r="F1363" t="s">
        <v>408</v>
      </c>
      <c r="G1363">
        <v>31</v>
      </c>
      <c r="H1363" t="s">
        <v>961</v>
      </c>
      <c r="I1363">
        <v>2020</v>
      </c>
      <c r="J1363">
        <v>2021</v>
      </c>
      <c r="K1363">
        <v>3</v>
      </c>
      <c r="L1363">
        <v>62.47</v>
      </c>
      <c r="M1363" t="s">
        <v>63</v>
      </c>
      <c r="N1363">
        <v>31</v>
      </c>
      <c r="O1363">
        <v>78.959999999999994</v>
      </c>
      <c r="P1363" t="s">
        <v>351</v>
      </c>
      <c r="Q1363">
        <v>3</v>
      </c>
      <c r="R1363">
        <v>89.22</v>
      </c>
      <c r="S1363" t="s">
        <v>62</v>
      </c>
      <c r="T1363">
        <v>2</v>
      </c>
      <c r="U1363">
        <v>91.98</v>
      </c>
      <c r="V1363" t="s">
        <v>98</v>
      </c>
      <c r="W1363">
        <v>31</v>
      </c>
      <c r="X1363">
        <v>78.989999999999995</v>
      </c>
      <c r="Y1363" t="s">
        <v>351</v>
      </c>
      <c r="Z1363">
        <v>3</v>
      </c>
      <c r="AA1363">
        <v>89.24</v>
      </c>
      <c r="AB1363" t="s">
        <v>62</v>
      </c>
      <c r="AC1363">
        <v>2</v>
      </c>
      <c r="AD1363">
        <v>91.99</v>
      </c>
      <c r="AE1363" t="s">
        <v>98</v>
      </c>
    </row>
    <row r="1364" spans="1:31">
      <c r="A1364">
        <v>1363</v>
      </c>
      <c r="B1364" t="s">
        <v>6660</v>
      </c>
      <c r="C1364" t="s">
        <v>6661</v>
      </c>
      <c r="D1364" t="s">
        <v>6662</v>
      </c>
      <c r="E1364" t="s">
        <v>6663</v>
      </c>
      <c r="F1364" t="s">
        <v>6664</v>
      </c>
      <c r="G1364">
        <v>31</v>
      </c>
      <c r="H1364" t="s">
        <v>28147</v>
      </c>
      <c r="I1364">
        <v>2021</v>
      </c>
      <c r="J1364">
        <v>2024</v>
      </c>
      <c r="K1364">
        <v>16</v>
      </c>
      <c r="L1364">
        <v>96.45</v>
      </c>
      <c r="M1364" t="s">
        <v>97</v>
      </c>
      <c r="N1364">
        <v>31</v>
      </c>
      <c r="O1364">
        <v>78.959999999999994</v>
      </c>
      <c r="P1364" t="s">
        <v>351</v>
      </c>
      <c r="Q1364">
        <v>3</v>
      </c>
      <c r="R1364">
        <v>89.22</v>
      </c>
      <c r="S1364" t="s">
        <v>62</v>
      </c>
      <c r="T1364">
        <v>1</v>
      </c>
      <c r="U1364">
        <v>85.52</v>
      </c>
      <c r="V1364" t="s">
        <v>196</v>
      </c>
      <c r="W1364">
        <v>31</v>
      </c>
      <c r="X1364">
        <v>78.989999999999995</v>
      </c>
      <c r="Y1364" t="s">
        <v>351</v>
      </c>
      <c r="Z1364">
        <v>3</v>
      </c>
      <c r="AA1364">
        <v>89.24</v>
      </c>
      <c r="AB1364" t="s">
        <v>62</v>
      </c>
      <c r="AC1364">
        <v>1</v>
      </c>
      <c r="AD1364">
        <v>85.52</v>
      </c>
      <c r="AE1364" t="s">
        <v>196</v>
      </c>
    </row>
    <row r="1365" spans="1:31">
      <c r="A1365">
        <v>1364</v>
      </c>
      <c r="B1365" t="s">
        <v>6665</v>
      </c>
      <c r="C1365" t="s">
        <v>6666</v>
      </c>
      <c r="D1365" t="s">
        <v>6667</v>
      </c>
      <c r="E1365" t="s">
        <v>6668</v>
      </c>
      <c r="F1365" t="s">
        <v>6669</v>
      </c>
      <c r="G1365">
        <v>31</v>
      </c>
      <c r="H1365" t="s">
        <v>961</v>
      </c>
      <c r="I1365">
        <v>2021</v>
      </c>
      <c r="J1365">
        <v>2024</v>
      </c>
      <c r="K1365">
        <v>5</v>
      </c>
      <c r="L1365">
        <v>77</v>
      </c>
      <c r="M1365" t="s">
        <v>80</v>
      </c>
      <c r="N1365">
        <v>31</v>
      </c>
      <c r="O1365">
        <v>78.959999999999994</v>
      </c>
      <c r="P1365" t="s">
        <v>351</v>
      </c>
      <c r="Q1365">
        <v>3</v>
      </c>
      <c r="R1365">
        <v>89.22</v>
      </c>
      <c r="S1365" t="s">
        <v>62</v>
      </c>
      <c r="T1365">
        <v>0</v>
      </c>
      <c r="U1365">
        <v>66.59</v>
      </c>
      <c r="V1365" t="s">
        <v>382</v>
      </c>
      <c r="W1365">
        <v>31</v>
      </c>
      <c r="X1365">
        <v>78.989999999999995</v>
      </c>
      <c r="Y1365" t="s">
        <v>351</v>
      </c>
      <c r="Z1365">
        <v>3</v>
      </c>
      <c r="AA1365">
        <v>89.24</v>
      </c>
      <c r="AB1365" t="s">
        <v>62</v>
      </c>
      <c r="AC1365">
        <v>0</v>
      </c>
      <c r="AD1365">
        <v>66.64</v>
      </c>
      <c r="AE1365" t="s">
        <v>382</v>
      </c>
    </row>
    <row r="1366" spans="1:31">
      <c r="A1366">
        <v>1365</v>
      </c>
      <c r="B1366" t="s">
        <v>6670</v>
      </c>
      <c r="C1366" t="s">
        <v>6671</v>
      </c>
      <c r="D1366" t="s">
        <v>6672</v>
      </c>
      <c r="E1366" t="s">
        <v>6673</v>
      </c>
      <c r="F1366" t="s">
        <v>6674</v>
      </c>
      <c r="G1366">
        <v>31</v>
      </c>
      <c r="H1366" t="s">
        <v>961</v>
      </c>
      <c r="I1366">
        <v>2021</v>
      </c>
      <c r="J1366">
        <v>2022</v>
      </c>
      <c r="K1366">
        <v>3</v>
      </c>
      <c r="L1366">
        <v>62.47</v>
      </c>
      <c r="M1366" t="s">
        <v>63</v>
      </c>
      <c r="N1366">
        <v>31</v>
      </c>
      <c r="O1366">
        <v>78.959999999999994</v>
      </c>
      <c r="P1366" t="s">
        <v>351</v>
      </c>
      <c r="Q1366">
        <v>2</v>
      </c>
      <c r="R1366">
        <v>81.349999999999994</v>
      </c>
      <c r="S1366" t="s">
        <v>214</v>
      </c>
      <c r="T1366">
        <v>1</v>
      </c>
      <c r="U1366">
        <v>85.52</v>
      </c>
      <c r="V1366" t="s">
        <v>196</v>
      </c>
      <c r="W1366">
        <v>31</v>
      </c>
      <c r="X1366">
        <v>78.989999999999995</v>
      </c>
      <c r="Y1366" t="s">
        <v>351</v>
      </c>
      <c r="Z1366">
        <v>2</v>
      </c>
      <c r="AA1366">
        <v>81.349999999999994</v>
      </c>
      <c r="AB1366" t="s">
        <v>214</v>
      </c>
      <c r="AC1366">
        <v>1</v>
      </c>
      <c r="AD1366">
        <v>85.52</v>
      </c>
      <c r="AE1366" t="s">
        <v>196</v>
      </c>
    </row>
    <row r="1367" spans="1:31">
      <c r="A1367">
        <v>1366</v>
      </c>
      <c r="B1367" t="s">
        <v>6675</v>
      </c>
      <c r="C1367" t="s">
        <v>6676</v>
      </c>
      <c r="D1367" t="s">
        <v>6677</v>
      </c>
      <c r="E1367" t="s">
        <v>959</v>
      </c>
      <c r="F1367" t="s">
        <v>960</v>
      </c>
      <c r="G1367">
        <v>31</v>
      </c>
      <c r="H1367" t="s">
        <v>961</v>
      </c>
      <c r="I1367">
        <v>2021</v>
      </c>
      <c r="J1367">
        <v>2024</v>
      </c>
      <c r="K1367">
        <v>8</v>
      </c>
      <c r="L1367">
        <v>87.79</v>
      </c>
      <c r="M1367" t="s">
        <v>51</v>
      </c>
      <c r="N1367">
        <v>32</v>
      </c>
      <c r="O1367">
        <v>79.42</v>
      </c>
      <c r="P1367" t="s">
        <v>351</v>
      </c>
      <c r="Q1367">
        <v>3</v>
      </c>
      <c r="R1367">
        <v>89.22</v>
      </c>
      <c r="S1367" t="s">
        <v>62</v>
      </c>
      <c r="T1367">
        <v>1</v>
      </c>
      <c r="U1367">
        <v>85.52</v>
      </c>
      <c r="V1367" t="s">
        <v>196</v>
      </c>
      <c r="W1367">
        <v>32</v>
      </c>
      <c r="X1367">
        <v>79.489999999999995</v>
      </c>
      <c r="Y1367" t="s">
        <v>351</v>
      </c>
      <c r="Z1367">
        <v>3</v>
      </c>
      <c r="AA1367">
        <v>89.24</v>
      </c>
      <c r="AB1367" t="s">
        <v>62</v>
      </c>
      <c r="AC1367">
        <v>1</v>
      </c>
      <c r="AD1367">
        <v>85.52</v>
      </c>
      <c r="AE1367" t="s">
        <v>196</v>
      </c>
    </row>
    <row r="1368" spans="1:31">
      <c r="A1368">
        <v>1367</v>
      </c>
      <c r="B1368" t="s">
        <v>6678</v>
      </c>
      <c r="C1368" t="s">
        <v>6679</v>
      </c>
      <c r="D1368" t="s">
        <v>6680</v>
      </c>
      <c r="E1368" t="s">
        <v>6681</v>
      </c>
      <c r="F1368" t="s">
        <v>6682</v>
      </c>
      <c r="G1368">
        <v>31</v>
      </c>
      <c r="H1368" t="s">
        <v>28148</v>
      </c>
      <c r="I1368">
        <v>2021</v>
      </c>
      <c r="J1368">
        <v>2023</v>
      </c>
      <c r="K1368">
        <v>7</v>
      </c>
      <c r="L1368">
        <v>85.02</v>
      </c>
      <c r="M1368" t="s">
        <v>235</v>
      </c>
      <c r="N1368">
        <v>31</v>
      </c>
      <c r="O1368">
        <v>78.959999999999994</v>
      </c>
      <c r="P1368" t="s">
        <v>351</v>
      </c>
      <c r="Q1368">
        <v>2</v>
      </c>
      <c r="R1368">
        <v>81.349999999999994</v>
      </c>
      <c r="S1368" t="s">
        <v>214</v>
      </c>
      <c r="T1368">
        <v>1</v>
      </c>
      <c r="U1368">
        <v>85.52</v>
      </c>
      <c r="V1368" t="s">
        <v>196</v>
      </c>
      <c r="W1368">
        <v>31</v>
      </c>
      <c r="X1368">
        <v>78.989999999999995</v>
      </c>
      <c r="Y1368" t="s">
        <v>351</v>
      </c>
      <c r="Z1368">
        <v>2</v>
      </c>
      <c r="AA1368">
        <v>81.349999999999994</v>
      </c>
      <c r="AB1368" t="s">
        <v>214</v>
      </c>
      <c r="AC1368">
        <v>1</v>
      </c>
      <c r="AD1368">
        <v>85.52</v>
      </c>
      <c r="AE1368" t="s">
        <v>196</v>
      </c>
    </row>
    <row r="1369" spans="1:31">
      <c r="A1369">
        <v>1368</v>
      </c>
      <c r="B1369" t="s">
        <v>6683</v>
      </c>
      <c r="C1369" t="s">
        <v>6684</v>
      </c>
      <c r="D1369" t="s">
        <v>6685</v>
      </c>
      <c r="E1369" t="s">
        <v>6686</v>
      </c>
      <c r="F1369" t="s">
        <v>1879</v>
      </c>
      <c r="G1369">
        <v>31</v>
      </c>
      <c r="H1369" t="s">
        <v>27488</v>
      </c>
      <c r="I1369">
        <v>2021</v>
      </c>
      <c r="J1369">
        <v>2021</v>
      </c>
      <c r="K1369">
        <v>3</v>
      </c>
      <c r="L1369">
        <v>62.47</v>
      </c>
      <c r="M1369" t="s">
        <v>63</v>
      </c>
      <c r="N1369">
        <v>31</v>
      </c>
      <c r="O1369">
        <v>78.959999999999994</v>
      </c>
      <c r="P1369" t="s">
        <v>351</v>
      </c>
      <c r="Q1369">
        <v>2</v>
      </c>
      <c r="R1369">
        <v>81.349999999999994</v>
      </c>
      <c r="S1369" t="s">
        <v>214</v>
      </c>
      <c r="T1369">
        <v>1</v>
      </c>
      <c r="U1369">
        <v>85.52</v>
      </c>
      <c r="V1369" t="s">
        <v>196</v>
      </c>
      <c r="W1369">
        <v>31</v>
      </c>
      <c r="X1369">
        <v>78.989999999999995</v>
      </c>
      <c r="Y1369" t="s">
        <v>351</v>
      </c>
      <c r="Z1369">
        <v>2</v>
      </c>
      <c r="AA1369">
        <v>81.349999999999994</v>
      </c>
      <c r="AB1369" t="s">
        <v>214</v>
      </c>
      <c r="AC1369">
        <v>1</v>
      </c>
      <c r="AD1369">
        <v>85.52</v>
      </c>
      <c r="AE1369" t="s">
        <v>196</v>
      </c>
    </row>
    <row r="1370" spans="1:31">
      <c r="A1370">
        <v>1369</v>
      </c>
      <c r="B1370" t="s">
        <v>6687</v>
      </c>
      <c r="C1370" t="s">
        <v>6688</v>
      </c>
      <c r="D1370" t="s">
        <v>6689</v>
      </c>
      <c r="E1370" t="s">
        <v>6690</v>
      </c>
      <c r="G1370">
        <v>31</v>
      </c>
      <c r="H1370" t="s">
        <v>28149</v>
      </c>
      <c r="I1370">
        <v>2019</v>
      </c>
      <c r="J1370">
        <v>2020</v>
      </c>
      <c r="K1370">
        <v>4</v>
      </c>
      <c r="L1370">
        <v>71.010000000000005</v>
      </c>
      <c r="M1370" t="s">
        <v>180</v>
      </c>
      <c r="N1370">
        <v>31</v>
      </c>
      <c r="O1370">
        <v>78.959999999999994</v>
      </c>
      <c r="P1370" t="s">
        <v>351</v>
      </c>
      <c r="Q1370">
        <v>4</v>
      </c>
      <c r="R1370">
        <v>93.83</v>
      </c>
      <c r="S1370" t="s">
        <v>50</v>
      </c>
      <c r="T1370">
        <v>1</v>
      </c>
      <c r="U1370">
        <v>85.52</v>
      </c>
      <c r="V1370" t="s">
        <v>196</v>
      </c>
      <c r="W1370">
        <v>31</v>
      </c>
      <c r="X1370">
        <v>78.989999999999995</v>
      </c>
      <c r="Y1370" t="s">
        <v>351</v>
      </c>
      <c r="Z1370">
        <v>4</v>
      </c>
      <c r="AA1370">
        <v>93.83</v>
      </c>
      <c r="AB1370" t="s">
        <v>50</v>
      </c>
      <c r="AC1370">
        <v>1</v>
      </c>
      <c r="AD1370">
        <v>85.52</v>
      </c>
      <c r="AE1370" t="s">
        <v>196</v>
      </c>
    </row>
    <row r="1371" spans="1:31">
      <c r="A1371">
        <v>1370</v>
      </c>
      <c r="B1371" t="s">
        <v>6691</v>
      </c>
      <c r="C1371" t="s">
        <v>6692</v>
      </c>
      <c r="D1371" t="s">
        <v>6693</v>
      </c>
      <c r="E1371" t="s">
        <v>6694</v>
      </c>
      <c r="F1371" t="s">
        <v>6695</v>
      </c>
      <c r="G1371">
        <v>31</v>
      </c>
      <c r="H1371" t="s">
        <v>28150</v>
      </c>
      <c r="I1371">
        <v>2021</v>
      </c>
      <c r="J1371">
        <v>2024</v>
      </c>
      <c r="K1371">
        <v>5</v>
      </c>
      <c r="L1371">
        <v>77</v>
      </c>
      <c r="M1371" t="s">
        <v>80</v>
      </c>
      <c r="N1371">
        <v>31</v>
      </c>
      <c r="O1371">
        <v>78.959999999999994</v>
      </c>
      <c r="P1371" t="s">
        <v>351</v>
      </c>
      <c r="Q1371">
        <v>4</v>
      </c>
      <c r="R1371">
        <v>93.83</v>
      </c>
      <c r="S1371" t="s">
        <v>50</v>
      </c>
      <c r="T1371">
        <v>1</v>
      </c>
      <c r="U1371">
        <v>85.52</v>
      </c>
      <c r="V1371" t="s">
        <v>196</v>
      </c>
      <c r="W1371">
        <v>31</v>
      </c>
      <c r="X1371">
        <v>78.989999999999995</v>
      </c>
      <c r="Y1371" t="s">
        <v>351</v>
      </c>
      <c r="Z1371">
        <v>4</v>
      </c>
      <c r="AA1371">
        <v>93.83</v>
      </c>
      <c r="AB1371" t="s">
        <v>50</v>
      </c>
      <c r="AC1371">
        <v>1</v>
      </c>
      <c r="AD1371">
        <v>85.52</v>
      </c>
      <c r="AE1371" t="s">
        <v>196</v>
      </c>
    </row>
    <row r="1372" spans="1:31">
      <c r="A1372">
        <v>1371</v>
      </c>
      <c r="B1372" t="s">
        <v>6696</v>
      </c>
      <c r="C1372" t="s">
        <v>6697</v>
      </c>
      <c r="D1372" t="s">
        <v>6698</v>
      </c>
      <c r="G1372">
        <v>31</v>
      </c>
      <c r="H1372" t="s">
        <v>27359</v>
      </c>
      <c r="I1372">
        <v>2019</v>
      </c>
      <c r="J1372">
        <v>2021</v>
      </c>
      <c r="K1372">
        <v>3</v>
      </c>
      <c r="L1372">
        <v>62.47</v>
      </c>
      <c r="M1372" t="s">
        <v>63</v>
      </c>
      <c r="N1372">
        <v>31</v>
      </c>
      <c r="O1372">
        <v>78.959999999999994</v>
      </c>
      <c r="P1372" t="s">
        <v>351</v>
      </c>
      <c r="Q1372">
        <v>2</v>
      </c>
      <c r="R1372">
        <v>81.349999999999994</v>
      </c>
      <c r="S1372" t="s">
        <v>214</v>
      </c>
      <c r="T1372">
        <v>2</v>
      </c>
      <c r="U1372">
        <v>91.98</v>
      </c>
      <c r="V1372" t="s">
        <v>98</v>
      </c>
      <c r="W1372">
        <v>31</v>
      </c>
      <c r="X1372">
        <v>78.989999999999995</v>
      </c>
      <c r="Y1372" t="s">
        <v>351</v>
      </c>
      <c r="Z1372">
        <v>2</v>
      </c>
      <c r="AA1372">
        <v>81.349999999999994</v>
      </c>
      <c r="AB1372" t="s">
        <v>214</v>
      </c>
      <c r="AC1372">
        <v>2</v>
      </c>
      <c r="AD1372">
        <v>91.99</v>
      </c>
      <c r="AE1372" t="s">
        <v>98</v>
      </c>
    </row>
    <row r="1373" spans="1:31">
      <c r="A1373">
        <v>1372</v>
      </c>
      <c r="B1373" t="s">
        <v>6699</v>
      </c>
      <c r="C1373" t="s">
        <v>6700</v>
      </c>
      <c r="D1373" t="s">
        <v>6701</v>
      </c>
      <c r="E1373" t="s">
        <v>6702</v>
      </c>
      <c r="F1373" t="s">
        <v>6703</v>
      </c>
      <c r="G1373">
        <v>31</v>
      </c>
      <c r="H1373" t="s">
        <v>28151</v>
      </c>
      <c r="I1373">
        <v>2020</v>
      </c>
      <c r="J1373">
        <v>2024</v>
      </c>
      <c r="K1373">
        <v>8</v>
      </c>
      <c r="L1373">
        <v>87.79</v>
      </c>
      <c r="M1373" t="s">
        <v>51</v>
      </c>
      <c r="N1373">
        <v>31</v>
      </c>
      <c r="O1373">
        <v>78.959999999999994</v>
      </c>
      <c r="P1373" t="s">
        <v>351</v>
      </c>
      <c r="Q1373">
        <v>3</v>
      </c>
      <c r="R1373">
        <v>89.22</v>
      </c>
      <c r="S1373" t="s">
        <v>62</v>
      </c>
      <c r="T1373">
        <v>1</v>
      </c>
      <c r="U1373">
        <v>85.52</v>
      </c>
      <c r="V1373" t="s">
        <v>196</v>
      </c>
      <c r="W1373">
        <v>31</v>
      </c>
      <c r="X1373">
        <v>78.989999999999995</v>
      </c>
      <c r="Y1373" t="s">
        <v>351</v>
      </c>
      <c r="Z1373">
        <v>3</v>
      </c>
      <c r="AA1373">
        <v>89.24</v>
      </c>
      <c r="AB1373" t="s">
        <v>62</v>
      </c>
      <c r="AC1373">
        <v>1</v>
      </c>
      <c r="AD1373">
        <v>85.52</v>
      </c>
      <c r="AE1373" t="s">
        <v>196</v>
      </c>
    </row>
    <row r="1374" spans="1:31">
      <c r="A1374">
        <v>1373</v>
      </c>
      <c r="B1374" t="s">
        <v>6704</v>
      </c>
      <c r="C1374" t="s">
        <v>6705</v>
      </c>
      <c r="D1374" t="s">
        <v>6706</v>
      </c>
      <c r="E1374" t="s">
        <v>6707</v>
      </c>
      <c r="F1374" t="s">
        <v>6708</v>
      </c>
      <c r="G1374">
        <v>31</v>
      </c>
      <c r="H1374" t="s">
        <v>28152</v>
      </c>
      <c r="I1374">
        <v>2019</v>
      </c>
      <c r="J1374">
        <v>2019</v>
      </c>
      <c r="K1374">
        <v>3</v>
      </c>
      <c r="L1374">
        <v>62.47</v>
      </c>
      <c r="M1374" t="s">
        <v>63</v>
      </c>
      <c r="N1374">
        <v>31</v>
      </c>
      <c r="O1374">
        <v>78.959999999999994</v>
      </c>
      <c r="P1374" t="s">
        <v>351</v>
      </c>
      <c r="Q1374">
        <v>2</v>
      </c>
      <c r="R1374">
        <v>81.349999999999994</v>
      </c>
      <c r="S1374" t="s">
        <v>214</v>
      </c>
      <c r="T1374">
        <v>1</v>
      </c>
      <c r="U1374">
        <v>85.52</v>
      </c>
      <c r="V1374" t="s">
        <v>196</v>
      </c>
      <c r="W1374">
        <v>31</v>
      </c>
      <c r="X1374">
        <v>78.989999999999995</v>
      </c>
      <c r="Y1374" t="s">
        <v>351</v>
      </c>
      <c r="Z1374">
        <v>2</v>
      </c>
      <c r="AA1374">
        <v>81.349999999999994</v>
      </c>
      <c r="AB1374" t="s">
        <v>214</v>
      </c>
      <c r="AC1374">
        <v>1</v>
      </c>
      <c r="AD1374">
        <v>85.52</v>
      </c>
      <c r="AE1374" t="s">
        <v>196</v>
      </c>
    </row>
    <row r="1375" spans="1:31">
      <c r="A1375">
        <v>1374</v>
      </c>
      <c r="B1375" t="s">
        <v>6709</v>
      </c>
      <c r="C1375" t="s">
        <v>6710</v>
      </c>
      <c r="D1375" t="s">
        <v>6711</v>
      </c>
      <c r="E1375" t="s">
        <v>6712</v>
      </c>
      <c r="F1375" t="s">
        <v>4531</v>
      </c>
      <c r="G1375">
        <v>31</v>
      </c>
      <c r="H1375" t="s">
        <v>961</v>
      </c>
      <c r="I1375">
        <v>2020</v>
      </c>
      <c r="J1375">
        <v>2023</v>
      </c>
      <c r="K1375">
        <v>2</v>
      </c>
      <c r="L1375">
        <v>50.7</v>
      </c>
      <c r="M1375" t="s">
        <v>300</v>
      </c>
      <c r="N1375">
        <v>31</v>
      </c>
      <c r="O1375">
        <v>78.959999999999994</v>
      </c>
      <c r="P1375" t="s">
        <v>351</v>
      </c>
      <c r="Q1375">
        <v>2</v>
      </c>
      <c r="R1375">
        <v>81.349999999999994</v>
      </c>
      <c r="S1375" t="s">
        <v>214</v>
      </c>
      <c r="T1375">
        <v>1</v>
      </c>
      <c r="U1375">
        <v>85.52</v>
      </c>
      <c r="V1375" t="s">
        <v>196</v>
      </c>
      <c r="W1375">
        <v>31</v>
      </c>
      <c r="X1375">
        <v>78.989999999999995</v>
      </c>
      <c r="Y1375" t="s">
        <v>351</v>
      </c>
      <c r="Z1375">
        <v>2</v>
      </c>
      <c r="AA1375">
        <v>81.349999999999994</v>
      </c>
      <c r="AB1375" t="s">
        <v>214</v>
      </c>
      <c r="AC1375">
        <v>1</v>
      </c>
      <c r="AD1375">
        <v>85.52</v>
      </c>
      <c r="AE1375" t="s">
        <v>196</v>
      </c>
    </row>
    <row r="1376" spans="1:31">
      <c r="A1376">
        <v>1375</v>
      </c>
      <c r="B1376" t="s">
        <v>6713</v>
      </c>
      <c r="C1376" t="s">
        <v>6714</v>
      </c>
      <c r="D1376" t="s">
        <v>6715</v>
      </c>
      <c r="E1376" t="s">
        <v>6716</v>
      </c>
      <c r="F1376" t="s">
        <v>2510</v>
      </c>
      <c r="G1376">
        <v>31</v>
      </c>
      <c r="H1376" t="s">
        <v>1353</v>
      </c>
      <c r="I1376">
        <v>2019</v>
      </c>
      <c r="J1376">
        <v>2019</v>
      </c>
      <c r="K1376">
        <v>1</v>
      </c>
      <c r="L1376">
        <v>32.119999999999997</v>
      </c>
      <c r="M1376" t="s">
        <v>198</v>
      </c>
      <c r="N1376">
        <v>31</v>
      </c>
      <c r="O1376">
        <v>78.959999999999994</v>
      </c>
      <c r="P1376" t="s">
        <v>351</v>
      </c>
      <c r="Q1376">
        <v>1</v>
      </c>
      <c r="R1376">
        <v>62.97</v>
      </c>
      <c r="S1376" t="s">
        <v>197</v>
      </c>
      <c r="T1376">
        <v>1</v>
      </c>
      <c r="U1376">
        <v>85.52</v>
      </c>
      <c r="V1376" t="s">
        <v>196</v>
      </c>
      <c r="W1376">
        <v>31</v>
      </c>
      <c r="X1376">
        <v>78.989999999999995</v>
      </c>
      <c r="Y1376" t="s">
        <v>351</v>
      </c>
      <c r="Z1376">
        <v>1</v>
      </c>
      <c r="AA1376">
        <v>62.97</v>
      </c>
      <c r="AB1376" t="s">
        <v>197</v>
      </c>
      <c r="AC1376">
        <v>1</v>
      </c>
      <c r="AD1376">
        <v>85.52</v>
      </c>
      <c r="AE1376" t="s">
        <v>196</v>
      </c>
    </row>
    <row r="1377" spans="1:31">
      <c r="A1377">
        <v>1376</v>
      </c>
      <c r="B1377" t="s">
        <v>6717</v>
      </c>
      <c r="C1377" t="s">
        <v>6718</v>
      </c>
      <c r="D1377" t="s">
        <v>6719</v>
      </c>
      <c r="E1377" t="s">
        <v>6720</v>
      </c>
      <c r="F1377" t="s">
        <v>1384</v>
      </c>
      <c r="G1377">
        <v>31</v>
      </c>
      <c r="H1377" t="s">
        <v>961</v>
      </c>
      <c r="I1377">
        <v>2019</v>
      </c>
      <c r="J1377">
        <v>2023</v>
      </c>
      <c r="K1377">
        <v>5</v>
      </c>
      <c r="L1377">
        <v>77</v>
      </c>
      <c r="M1377" t="s">
        <v>80</v>
      </c>
      <c r="N1377">
        <v>31</v>
      </c>
      <c r="O1377">
        <v>78.959999999999994</v>
      </c>
      <c r="P1377" t="s">
        <v>351</v>
      </c>
      <c r="Q1377">
        <v>1</v>
      </c>
      <c r="R1377">
        <v>62.97</v>
      </c>
      <c r="S1377" t="s">
        <v>197</v>
      </c>
      <c r="T1377">
        <v>1</v>
      </c>
      <c r="U1377">
        <v>85.52</v>
      </c>
      <c r="V1377" t="s">
        <v>196</v>
      </c>
      <c r="W1377">
        <v>31</v>
      </c>
      <c r="X1377">
        <v>78.989999999999995</v>
      </c>
      <c r="Y1377" t="s">
        <v>351</v>
      </c>
      <c r="Z1377">
        <v>1</v>
      </c>
      <c r="AA1377">
        <v>62.97</v>
      </c>
      <c r="AB1377" t="s">
        <v>197</v>
      </c>
      <c r="AC1377">
        <v>1</v>
      </c>
      <c r="AD1377">
        <v>85.52</v>
      </c>
      <c r="AE1377" t="s">
        <v>196</v>
      </c>
    </row>
    <row r="1378" spans="1:31">
      <c r="A1378">
        <v>1377</v>
      </c>
      <c r="B1378" t="s">
        <v>6721</v>
      </c>
      <c r="C1378" t="s">
        <v>6722</v>
      </c>
      <c r="D1378" t="s">
        <v>6723</v>
      </c>
      <c r="E1378" t="s">
        <v>6724</v>
      </c>
      <c r="F1378" t="s">
        <v>1106</v>
      </c>
      <c r="G1378">
        <v>31</v>
      </c>
      <c r="H1378" t="s">
        <v>28153</v>
      </c>
      <c r="I1378">
        <v>2021</v>
      </c>
      <c r="J1378">
        <v>2024</v>
      </c>
      <c r="K1378">
        <v>5</v>
      </c>
      <c r="L1378">
        <v>77</v>
      </c>
      <c r="M1378" t="s">
        <v>80</v>
      </c>
      <c r="N1378">
        <v>31</v>
      </c>
      <c r="O1378">
        <v>78.959999999999994</v>
      </c>
      <c r="P1378" t="s">
        <v>351</v>
      </c>
      <c r="Q1378">
        <v>2</v>
      </c>
      <c r="R1378">
        <v>81.349999999999994</v>
      </c>
      <c r="S1378" t="s">
        <v>214</v>
      </c>
      <c r="T1378">
        <v>1</v>
      </c>
      <c r="U1378">
        <v>85.52</v>
      </c>
      <c r="V1378" t="s">
        <v>196</v>
      </c>
      <c r="W1378">
        <v>31</v>
      </c>
      <c r="X1378">
        <v>78.989999999999995</v>
      </c>
      <c r="Y1378" t="s">
        <v>351</v>
      </c>
      <c r="Z1378">
        <v>2</v>
      </c>
      <c r="AA1378">
        <v>81.349999999999994</v>
      </c>
      <c r="AB1378" t="s">
        <v>214</v>
      </c>
      <c r="AC1378">
        <v>1</v>
      </c>
      <c r="AD1378">
        <v>85.52</v>
      </c>
      <c r="AE1378" t="s">
        <v>196</v>
      </c>
    </row>
    <row r="1379" spans="1:31">
      <c r="A1379">
        <v>1378</v>
      </c>
      <c r="B1379" t="s">
        <v>6725</v>
      </c>
      <c r="C1379" t="s">
        <v>6726</v>
      </c>
      <c r="D1379" t="s">
        <v>6727</v>
      </c>
      <c r="E1379" t="s">
        <v>6728</v>
      </c>
      <c r="F1379" t="s">
        <v>6729</v>
      </c>
      <c r="G1379">
        <v>31</v>
      </c>
      <c r="H1379" t="s">
        <v>28154</v>
      </c>
      <c r="I1379">
        <v>2020</v>
      </c>
      <c r="J1379">
        <v>2024</v>
      </c>
      <c r="K1379">
        <v>9</v>
      </c>
      <c r="L1379">
        <v>89.83</v>
      </c>
      <c r="M1379" t="s">
        <v>86</v>
      </c>
      <c r="N1379">
        <v>36</v>
      </c>
      <c r="O1379">
        <v>81.34</v>
      </c>
      <c r="P1379" t="s">
        <v>214</v>
      </c>
      <c r="Q1379">
        <v>4</v>
      </c>
      <c r="R1379">
        <v>93.83</v>
      </c>
      <c r="S1379" t="s">
        <v>50</v>
      </c>
      <c r="T1379">
        <v>2</v>
      </c>
      <c r="U1379">
        <v>91.98</v>
      </c>
      <c r="V1379" t="s">
        <v>98</v>
      </c>
      <c r="W1379">
        <v>36</v>
      </c>
      <c r="X1379">
        <v>81.38</v>
      </c>
      <c r="Y1379" t="s">
        <v>214</v>
      </c>
      <c r="Z1379">
        <v>4</v>
      </c>
      <c r="AA1379">
        <v>93.83</v>
      </c>
      <c r="AB1379" t="s">
        <v>50</v>
      </c>
      <c r="AC1379">
        <v>2</v>
      </c>
      <c r="AD1379">
        <v>91.99</v>
      </c>
      <c r="AE1379" t="s">
        <v>98</v>
      </c>
    </row>
    <row r="1380" spans="1:31">
      <c r="A1380">
        <v>1379</v>
      </c>
      <c r="B1380" t="s">
        <v>6730</v>
      </c>
      <c r="C1380" t="s">
        <v>6731</v>
      </c>
      <c r="D1380" t="s">
        <v>6732</v>
      </c>
      <c r="E1380" t="s">
        <v>1347</v>
      </c>
      <c r="G1380">
        <v>31</v>
      </c>
      <c r="H1380" t="s">
        <v>27533</v>
      </c>
      <c r="I1380">
        <v>2022</v>
      </c>
      <c r="J1380">
        <v>2022</v>
      </c>
      <c r="K1380">
        <v>3</v>
      </c>
      <c r="L1380">
        <v>62.47</v>
      </c>
      <c r="M1380" t="s">
        <v>63</v>
      </c>
      <c r="N1380">
        <v>31</v>
      </c>
      <c r="O1380">
        <v>78.959999999999994</v>
      </c>
      <c r="P1380" t="s">
        <v>351</v>
      </c>
      <c r="Q1380">
        <v>1</v>
      </c>
      <c r="R1380">
        <v>62.97</v>
      </c>
      <c r="S1380" t="s">
        <v>197</v>
      </c>
      <c r="T1380">
        <v>1</v>
      </c>
      <c r="U1380">
        <v>85.52</v>
      </c>
      <c r="V1380" t="s">
        <v>196</v>
      </c>
      <c r="W1380">
        <v>31</v>
      </c>
      <c r="X1380">
        <v>78.989999999999995</v>
      </c>
      <c r="Y1380" t="s">
        <v>351</v>
      </c>
      <c r="Z1380">
        <v>1</v>
      </c>
      <c r="AA1380">
        <v>62.97</v>
      </c>
      <c r="AB1380" t="s">
        <v>197</v>
      </c>
      <c r="AC1380">
        <v>1</v>
      </c>
      <c r="AD1380">
        <v>85.52</v>
      </c>
      <c r="AE1380" t="s">
        <v>196</v>
      </c>
    </row>
    <row r="1381" spans="1:31">
      <c r="A1381">
        <v>1380</v>
      </c>
      <c r="B1381" t="s">
        <v>6733</v>
      </c>
      <c r="C1381" t="s">
        <v>6734</v>
      </c>
      <c r="D1381" t="s">
        <v>6735</v>
      </c>
      <c r="F1381" t="s">
        <v>6736</v>
      </c>
      <c r="G1381">
        <v>31</v>
      </c>
      <c r="H1381" t="s">
        <v>28155</v>
      </c>
      <c r="I1381">
        <v>2020</v>
      </c>
      <c r="J1381">
        <v>2024</v>
      </c>
      <c r="K1381">
        <v>4</v>
      </c>
      <c r="L1381">
        <v>71.010000000000005</v>
      </c>
      <c r="M1381" t="s">
        <v>180</v>
      </c>
      <c r="N1381">
        <v>31</v>
      </c>
      <c r="O1381">
        <v>78.959999999999994</v>
      </c>
      <c r="P1381" t="s">
        <v>351</v>
      </c>
      <c r="Q1381">
        <v>2</v>
      </c>
      <c r="R1381">
        <v>81.349999999999994</v>
      </c>
      <c r="S1381" t="s">
        <v>214</v>
      </c>
      <c r="T1381">
        <v>2</v>
      </c>
      <c r="U1381">
        <v>91.98</v>
      </c>
      <c r="V1381" t="s">
        <v>98</v>
      </c>
      <c r="W1381">
        <v>31</v>
      </c>
      <c r="X1381">
        <v>78.989999999999995</v>
      </c>
      <c r="Y1381" t="s">
        <v>351</v>
      </c>
      <c r="Z1381">
        <v>2</v>
      </c>
      <c r="AA1381">
        <v>81.349999999999994</v>
      </c>
      <c r="AB1381" t="s">
        <v>214</v>
      </c>
      <c r="AC1381">
        <v>2</v>
      </c>
      <c r="AD1381">
        <v>91.99</v>
      </c>
      <c r="AE1381" t="s">
        <v>98</v>
      </c>
    </row>
    <row r="1382" spans="1:31">
      <c r="A1382">
        <v>1381</v>
      </c>
      <c r="B1382" t="s">
        <v>6737</v>
      </c>
      <c r="C1382" t="s">
        <v>6738</v>
      </c>
      <c r="D1382" t="s">
        <v>6739</v>
      </c>
      <c r="E1382" t="s">
        <v>6740</v>
      </c>
      <c r="F1382" t="s">
        <v>6741</v>
      </c>
      <c r="G1382">
        <v>31</v>
      </c>
      <c r="H1382" t="s">
        <v>28077</v>
      </c>
      <c r="I1382">
        <v>2019</v>
      </c>
      <c r="J1382">
        <v>2019</v>
      </c>
      <c r="K1382">
        <v>1</v>
      </c>
      <c r="L1382">
        <v>32.119999999999997</v>
      </c>
      <c r="M1382" t="s">
        <v>198</v>
      </c>
      <c r="N1382">
        <v>31</v>
      </c>
      <c r="O1382">
        <v>78.959999999999994</v>
      </c>
      <c r="P1382" t="s">
        <v>351</v>
      </c>
      <c r="Q1382">
        <v>1</v>
      </c>
      <c r="R1382">
        <v>62.97</v>
      </c>
      <c r="S1382" t="s">
        <v>197</v>
      </c>
      <c r="T1382">
        <v>1</v>
      </c>
      <c r="U1382">
        <v>85.52</v>
      </c>
      <c r="V1382" t="s">
        <v>196</v>
      </c>
      <c r="W1382">
        <v>31</v>
      </c>
      <c r="X1382">
        <v>78.989999999999995</v>
      </c>
      <c r="Y1382" t="s">
        <v>351</v>
      </c>
      <c r="Z1382">
        <v>1</v>
      </c>
      <c r="AA1382">
        <v>62.97</v>
      </c>
      <c r="AB1382" t="s">
        <v>197</v>
      </c>
      <c r="AC1382">
        <v>1</v>
      </c>
      <c r="AD1382">
        <v>85.52</v>
      </c>
      <c r="AE1382" t="s">
        <v>196</v>
      </c>
    </row>
    <row r="1383" spans="1:31">
      <c r="A1383">
        <v>1382</v>
      </c>
      <c r="B1383" t="s">
        <v>6742</v>
      </c>
      <c r="C1383" t="s">
        <v>6743</v>
      </c>
      <c r="D1383" t="s">
        <v>6744</v>
      </c>
      <c r="E1383" t="s">
        <v>6745</v>
      </c>
      <c r="F1383" t="s">
        <v>6741</v>
      </c>
      <c r="G1383">
        <v>31</v>
      </c>
      <c r="H1383" t="s">
        <v>961</v>
      </c>
      <c r="I1383">
        <v>2023</v>
      </c>
      <c r="J1383">
        <v>2024</v>
      </c>
      <c r="K1383">
        <v>4</v>
      </c>
      <c r="L1383">
        <v>71.010000000000005</v>
      </c>
      <c r="M1383" t="s">
        <v>180</v>
      </c>
      <c r="N1383">
        <v>31</v>
      </c>
      <c r="O1383">
        <v>78.959999999999994</v>
      </c>
      <c r="P1383" t="s">
        <v>351</v>
      </c>
      <c r="Q1383">
        <v>2</v>
      </c>
      <c r="R1383">
        <v>81.349999999999994</v>
      </c>
      <c r="S1383" t="s">
        <v>214</v>
      </c>
      <c r="T1383">
        <v>2</v>
      </c>
      <c r="U1383">
        <v>91.98</v>
      </c>
      <c r="V1383" t="s">
        <v>98</v>
      </c>
      <c r="W1383">
        <v>31</v>
      </c>
      <c r="X1383">
        <v>78.989999999999995</v>
      </c>
      <c r="Y1383" t="s">
        <v>351</v>
      </c>
      <c r="Z1383">
        <v>2</v>
      </c>
      <c r="AA1383">
        <v>81.349999999999994</v>
      </c>
      <c r="AB1383" t="s">
        <v>214</v>
      </c>
      <c r="AC1383">
        <v>2</v>
      </c>
      <c r="AD1383">
        <v>91.99</v>
      </c>
      <c r="AE1383" t="s">
        <v>98</v>
      </c>
    </row>
    <row r="1384" spans="1:31">
      <c r="A1384">
        <v>1383</v>
      </c>
      <c r="B1384" t="s">
        <v>6746</v>
      </c>
      <c r="C1384" t="s">
        <v>6747</v>
      </c>
      <c r="D1384" t="s">
        <v>6748</v>
      </c>
      <c r="E1384" t="s">
        <v>6749</v>
      </c>
      <c r="F1384" t="s">
        <v>6750</v>
      </c>
      <c r="G1384">
        <v>31</v>
      </c>
      <c r="H1384" t="s">
        <v>27576</v>
      </c>
      <c r="I1384">
        <v>2022</v>
      </c>
      <c r="J1384">
        <v>2023</v>
      </c>
      <c r="K1384">
        <v>3</v>
      </c>
      <c r="L1384">
        <v>62.47</v>
      </c>
      <c r="M1384" t="s">
        <v>63</v>
      </c>
      <c r="N1384">
        <v>31</v>
      </c>
      <c r="O1384">
        <v>78.959999999999994</v>
      </c>
      <c r="P1384" t="s">
        <v>351</v>
      </c>
      <c r="Q1384">
        <v>3</v>
      </c>
      <c r="R1384">
        <v>89.22</v>
      </c>
      <c r="S1384" t="s">
        <v>62</v>
      </c>
      <c r="T1384">
        <v>2</v>
      </c>
      <c r="U1384">
        <v>91.98</v>
      </c>
      <c r="V1384" t="s">
        <v>98</v>
      </c>
      <c r="W1384">
        <v>31</v>
      </c>
      <c r="X1384">
        <v>78.989999999999995</v>
      </c>
      <c r="Y1384" t="s">
        <v>351</v>
      </c>
      <c r="Z1384">
        <v>3</v>
      </c>
      <c r="AA1384">
        <v>89.24</v>
      </c>
      <c r="AB1384" t="s">
        <v>62</v>
      </c>
      <c r="AC1384">
        <v>2</v>
      </c>
      <c r="AD1384">
        <v>91.99</v>
      </c>
      <c r="AE1384" t="s">
        <v>98</v>
      </c>
    </row>
    <row r="1385" spans="1:31">
      <c r="A1385">
        <v>1384</v>
      </c>
      <c r="B1385" t="s">
        <v>6751</v>
      </c>
      <c r="C1385" t="s">
        <v>6752</v>
      </c>
      <c r="D1385" t="s">
        <v>6753</v>
      </c>
      <c r="E1385" t="s">
        <v>6754</v>
      </c>
      <c r="F1385" t="s">
        <v>6755</v>
      </c>
      <c r="G1385">
        <v>31</v>
      </c>
      <c r="H1385" t="s">
        <v>961</v>
      </c>
      <c r="I1385">
        <v>2021</v>
      </c>
      <c r="J1385">
        <v>2023</v>
      </c>
      <c r="K1385">
        <v>4</v>
      </c>
      <c r="L1385">
        <v>71.010000000000005</v>
      </c>
      <c r="M1385" t="s">
        <v>180</v>
      </c>
      <c r="N1385">
        <v>31</v>
      </c>
      <c r="O1385">
        <v>78.959999999999994</v>
      </c>
      <c r="P1385" t="s">
        <v>351</v>
      </c>
      <c r="Q1385">
        <v>3</v>
      </c>
      <c r="R1385">
        <v>89.22</v>
      </c>
      <c r="S1385" t="s">
        <v>62</v>
      </c>
      <c r="T1385">
        <v>2</v>
      </c>
      <c r="U1385">
        <v>91.98</v>
      </c>
      <c r="V1385" t="s">
        <v>98</v>
      </c>
      <c r="W1385">
        <v>31</v>
      </c>
      <c r="X1385">
        <v>78.989999999999995</v>
      </c>
      <c r="Y1385" t="s">
        <v>351</v>
      </c>
      <c r="Z1385">
        <v>3</v>
      </c>
      <c r="AA1385">
        <v>89.24</v>
      </c>
      <c r="AB1385" t="s">
        <v>62</v>
      </c>
      <c r="AC1385">
        <v>2</v>
      </c>
      <c r="AD1385">
        <v>91.99</v>
      </c>
      <c r="AE1385" t="s">
        <v>98</v>
      </c>
    </row>
    <row r="1386" spans="1:31">
      <c r="A1386">
        <v>1385</v>
      </c>
      <c r="B1386" t="s">
        <v>6756</v>
      </c>
      <c r="C1386" t="s">
        <v>6757</v>
      </c>
      <c r="D1386" t="s">
        <v>6758</v>
      </c>
      <c r="E1386" t="s">
        <v>6759</v>
      </c>
      <c r="G1386">
        <v>31</v>
      </c>
      <c r="H1386" t="s">
        <v>28156</v>
      </c>
      <c r="I1386">
        <v>2020</v>
      </c>
      <c r="J1386">
        <v>2024</v>
      </c>
      <c r="K1386">
        <v>19</v>
      </c>
      <c r="L1386">
        <v>97.64</v>
      </c>
      <c r="M1386" t="s">
        <v>33</v>
      </c>
      <c r="N1386">
        <v>31</v>
      </c>
      <c r="O1386">
        <v>78.959999999999994</v>
      </c>
      <c r="P1386" t="s">
        <v>351</v>
      </c>
      <c r="Q1386">
        <v>3</v>
      </c>
      <c r="R1386">
        <v>89.22</v>
      </c>
      <c r="S1386" t="s">
        <v>62</v>
      </c>
      <c r="T1386">
        <v>1</v>
      </c>
      <c r="U1386">
        <v>85.52</v>
      </c>
      <c r="V1386" t="s">
        <v>196</v>
      </c>
      <c r="W1386">
        <v>31</v>
      </c>
      <c r="X1386">
        <v>78.989999999999995</v>
      </c>
      <c r="Y1386" t="s">
        <v>351</v>
      </c>
      <c r="Z1386">
        <v>3</v>
      </c>
      <c r="AA1386">
        <v>89.24</v>
      </c>
      <c r="AB1386" t="s">
        <v>62</v>
      </c>
      <c r="AC1386">
        <v>1</v>
      </c>
      <c r="AD1386">
        <v>85.52</v>
      </c>
      <c r="AE1386" t="s">
        <v>196</v>
      </c>
    </row>
    <row r="1387" spans="1:31">
      <c r="A1387">
        <v>1386</v>
      </c>
      <c r="B1387" t="s">
        <v>359</v>
      </c>
      <c r="C1387" t="s">
        <v>360</v>
      </c>
      <c r="D1387" t="s">
        <v>361</v>
      </c>
      <c r="E1387" t="s">
        <v>362</v>
      </c>
      <c r="F1387" t="s">
        <v>363</v>
      </c>
      <c r="G1387">
        <v>30</v>
      </c>
      <c r="H1387" t="s">
        <v>27236</v>
      </c>
      <c r="I1387">
        <v>2020</v>
      </c>
      <c r="J1387">
        <v>2024</v>
      </c>
      <c r="K1387">
        <v>8</v>
      </c>
      <c r="L1387">
        <v>87.79</v>
      </c>
      <c r="M1387" t="s">
        <v>51</v>
      </c>
      <c r="N1387">
        <v>30</v>
      </c>
      <c r="O1387">
        <v>78.430000000000007</v>
      </c>
      <c r="P1387" t="s">
        <v>364</v>
      </c>
      <c r="Q1387">
        <v>2</v>
      </c>
      <c r="R1387">
        <v>81.349999999999994</v>
      </c>
      <c r="S1387" t="s">
        <v>214</v>
      </c>
      <c r="T1387">
        <v>1</v>
      </c>
      <c r="U1387">
        <v>85.52</v>
      </c>
      <c r="V1387" t="s">
        <v>196</v>
      </c>
      <c r="W1387">
        <v>30</v>
      </c>
      <c r="X1387">
        <v>78.430000000000007</v>
      </c>
      <c r="Y1387" t="s">
        <v>364</v>
      </c>
      <c r="Z1387">
        <v>2</v>
      </c>
      <c r="AA1387">
        <v>81.349999999999994</v>
      </c>
      <c r="AB1387" t="s">
        <v>214</v>
      </c>
      <c r="AC1387">
        <v>1</v>
      </c>
      <c r="AD1387">
        <v>85.52</v>
      </c>
      <c r="AE1387" t="s">
        <v>196</v>
      </c>
    </row>
    <row r="1388" spans="1:31">
      <c r="A1388">
        <v>1387</v>
      </c>
      <c r="B1388" t="s">
        <v>922</v>
      </c>
      <c r="C1388" t="s">
        <v>923</v>
      </c>
      <c r="D1388" t="s">
        <v>924</v>
      </c>
      <c r="E1388" t="s">
        <v>925</v>
      </c>
      <c r="G1388">
        <v>30</v>
      </c>
      <c r="H1388" t="s">
        <v>27335</v>
      </c>
      <c r="I1388">
        <v>2022</v>
      </c>
      <c r="J1388">
        <v>2024</v>
      </c>
      <c r="K1388">
        <v>8</v>
      </c>
      <c r="L1388">
        <v>87.79</v>
      </c>
      <c r="M1388" t="s">
        <v>51</v>
      </c>
      <c r="N1388">
        <v>30</v>
      </c>
      <c r="O1388">
        <v>78.430000000000007</v>
      </c>
      <c r="P1388" t="s">
        <v>364</v>
      </c>
      <c r="Q1388">
        <v>2</v>
      </c>
      <c r="R1388">
        <v>81.349999999999994</v>
      </c>
      <c r="S1388" t="s">
        <v>214</v>
      </c>
      <c r="T1388">
        <v>1</v>
      </c>
      <c r="U1388">
        <v>85.52</v>
      </c>
      <c r="V1388" t="s">
        <v>196</v>
      </c>
      <c r="W1388">
        <v>30</v>
      </c>
      <c r="X1388">
        <v>78.430000000000007</v>
      </c>
      <c r="Y1388" t="s">
        <v>364</v>
      </c>
      <c r="Z1388">
        <v>2</v>
      </c>
      <c r="AA1388">
        <v>81.349999999999994</v>
      </c>
      <c r="AB1388" t="s">
        <v>214</v>
      </c>
      <c r="AC1388">
        <v>1</v>
      </c>
      <c r="AD1388">
        <v>85.52</v>
      </c>
      <c r="AE1388" t="s">
        <v>196</v>
      </c>
    </row>
    <row r="1389" spans="1:31">
      <c r="A1389">
        <v>1388</v>
      </c>
      <c r="B1389" t="s">
        <v>951</v>
      </c>
      <c r="C1389" t="s">
        <v>952</v>
      </c>
      <c r="D1389" t="s">
        <v>953</v>
      </c>
      <c r="E1389" t="s">
        <v>954</v>
      </c>
      <c r="F1389" t="s">
        <v>955</v>
      </c>
      <c r="G1389">
        <v>30</v>
      </c>
      <c r="H1389" t="s">
        <v>27340</v>
      </c>
      <c r="I1389">
        <v>2023</v>
      </c>
      <c r="J1389">
        <v>2024</v>
      </c>
      <c r="K1389">
        <v>8</v>
      </c>
      <c r="L1389">
        <v>87.79</v>
      </c>
      <c r="M1389" t="s">
        <v>51</v>
      </c>
      <c r="N1389">
        <v>30</v>
      </c>
      <c r="O1389">
        <v>78.430000000000007</v>
      </c>
      <c r="P1389" t="s">
        <v>364</v>
      </c>
      <c r="Q1389">
        <v>4</v>
      </c>
      <c r="R1389">
        <v>93.83</v>
      </c>
      <c r="S1389" t="s">
        <v>50</v>
      </c>
      <c r="T1389">
        <v>1</v>
      </c>
      <c r="U1389">
        <v>85.52</v>
      </c>
      <c r="V1389" t="s">
        <v>196</v>
      </c>
      <c r="W1389">
        <v>30</v>
      </c>
      <c r="X1389">
        <v>78.430000000000007</v>
      </c>
      <c r="Y1389" t="s">
        <v>364</v>
      </c>
      <c r="Z1389">
        <v>4</v>
      </c>
      <c r="AA1389">
        <v>93.83</v>
      </c>
      <c r="AB1389" t="s">
        <v>50</v>
      </c>
      <c r="AC1389">
        <v>1</v>
      </c>
      <c r="AD1389">
        <v>85.52</v>
      </c>
      <c r="AE1389" t="s">
        <v>196</v>
      </c>
    </row>
    <row r="1390" spans="1:31">
      <c r="A1390">
        <v>1389</v>
      </c>
      <c r="B1390" t="s">
        <v>6760</v>
      </c>
      <c r="C1390" t="s">
        <v>6761</v>
      </c>
      <c r="D1390" t="s">
        <v>6762</v>
      </c>
      <c r="E1390" t="s">
        <v>6763</v>
      </c>
      <c r="F1390" t="s">
        <v>5468</v>
      </c>
      <c r="G1390">
        <v>30</v>
      </c>
      <c r="H1390" t="s">
        <v>1215</v>
      </c>
      <c r="I1390">
        <v>2020</v>
      </c>
      <c r="J1390">
        <v>2021</v>
      </c>
      <c r="K1390">
        <v>3</v>
      </c>
      <c r="L1390">
        <v>62.47</v>
      </c>
      <c r="M1390" t="s">
        <v>63</v>
      </c>
      <c r="N1390">
        <v>30</v>
      </c>
      <c r="O1390">
        <v>78.430000000000007</v>
      </c>
      <c r="P1390" t="s">
        <v>364</v>
      </c>
      <c r="Q1390">
        <v>2</v>
      </c>
      <c r="R1390">
        <v>81.349999999999994</v>
      </c>
      <c r="S1390" t="s">
        <v>214</v>
      </c>
      <c r="T1390">
        <v>1</v>
      </c>
      <c r="U1390">
        <v>85.52</v>
      </c>
      <c r="V1390" t="s">
        <v>196</v>
      </c>
      <c r="W1390">
        <v>30</v>
      </c>
      <c r="X1390">
        <v>78.430000000000007</v>
      </c>
      <c r="Y1390" t="s">
        <v>364</v>
      </c>
      <c r="Z1390">
        <v>2</v>
      </c>
      <c r="AA1390">
        <v>81.349999999999994</v>
      </c>
      <c r="AB1390" t="s">
        <v>214</v>
      </c>
      <c r="AC1390">
        <v>1</v>
      </c>
      <c r="AD1390">
        <v>85.52</v>
      </c>
      <c r="AE1390" t="s">
        <v>196</v>
      </c>
    </row>
    <row r="1391" spans="1:31">
      <c r="A1391">
        <v>1390</v>
      </c>
      <c r="B1391" t="s">
        <v>6764</v>
      </c>
      <c r="C1391" t="s">
        <v>6765</v>
      </c>
      <c r="D1391" t="s">
        <v>6766</v>
      </c>
      <c r="E1391" t="s">
        <v>6767</v>
      </c>
      <c r="F1391" t="s">
        <v>6768</v>
      </c>
      <c r="G1391">
        <v>30</v>
      </c>
      <c r="H1391" t="s">
        <v>28157</v>
      </c>
      <c r="I1391">
        <v>2019</v>
      </c>
      <c r="J1391">
        <v>2020</v>
      </c>
      <c r="K1391">
        <v>2</v>
      </c>
      <c r="L1391">
        <v>50.7</v>
      </c>
      <c r="M1391" t="s">
        <v>300</v>
      </c>
      <c r="N1391">
        <v>30</v>
      </c>
      <c r="O1391">
        <v>78.430000000000007</v>
      </c>
      <c r="P1391" t="s">
        <v>364</v>
      </c>
      <c r="Q1391">
        <v>2</v>
      </c>
      <c r="R1391">
        <v>81.349999999999994</v>
      </c>
      <c r="S1391" t="s">
        <v>214</v>
      </c>
      <c r="T1391">
        <v>2</v>
      </c>
      <c r="U1391">
        <v>91.98</v>
      </c>
      <c r="V1391" t="s">
        <v>98</v>
      </c>
      <c r="W1391">
        <v>30</v>
      </c>
      <c r="X1391">
        <v>78.430000000000007</v>
      </c>
      <c r="Y1391" t="s">
        <v>364</v>
      </c>
      <c r="Z1391">
        <v>2</v>
      </c>
      <c r="AA1391">
        <v>81.349999999999994</v>
      </c>
      <c r="AB1391" t="s">
        <v>214</v>
      </c>
      <c r="AC1391">
        <v>2</v>
      </c>
      <c r="AD1391">
        <v>91.99</v>
      </c>
      <c r="AE1391" t="s">
        <v>98</v>
      </c>
    </row>
    <row r="1392" spans="1:31">
      <c r="A1392">
        <v>1391</v>
      </c>
      <c r="B1392" t="s">
        <v>6769</v>
      </c>
      <c r="C1392" t="s">
        <v>6770</v>
      </c>
      <c r="D1392" t="s">
        <v>6771</v>
      </c>
      <c r="E1392" t="s">
        <v>6772</v>
      </c>
      <c r="F1392" t="s">
        <v>6773</v>
      </c>
      <c r="G1392">
        <v>30</v>
      </c>
      <c r="H1392" t="s">
        <v>961</v>
      </c>
      <c r="I1392">
        <v>2022</v>
      </c>
      <c r="J1392">
        <v>2022</v>
      </c>
      <c r="K1392">
        <v>1</v>
      </c>
      <c r="L1392">
        <v>32.119999999999997</v>
      </c>
      <c r="M1392" t="s">
        <v>198</v>
      </c>
      <c r="N1392">
        <v>30</v>
      </c>
      <c r="O1392">
        <v>78.430000000000007</v>
      </c>
      <c r="P1392" t="s">
        <v>364</v>
      </c>
      <c r="Q1392">
        <v>1</v>
      </c>
      <c r="R1392">
        <v>62.97</v>
      </c>
      <c r="S1392" t="s">
        <v>197</v>
      </c>
      <c r="T1392">
        <v>1</v>
      </c>
      <c r="U1392">
        <v>85.52</v>
      </c>
      <c r="V1392" t="s">
        <v>196</v>
      </c>
      <c r="W1392">
        <v>29</v>
      </c>
      <c r="X1392">
        <v>77.95</v>
      </c>
      <c r="Y1392" t="s">
        <v>364</v>
      </c>
      <c r="Z1392">
        <v>1</v>
      </c>
      <c r="AA1392">
        <v>62.97</v>
      </c>
      <c r="AB1392" t="s">
        <v>197</v>
      </c>
      <c r="AC1392">
        <v>1</v>
      </c>
      <c r="AD1392">
        <v>85.52</v>
      </c>
      <c r="AE1392" t="s">
        <v>196</v>
      </c>
    </row>
    <row r="1393" spans="1:31">
      <c r="A1393">
        <v>1392</v>
      </c>
      <c r="B1393" t="s">
        <v>6774</v>
      </c>
      <c r="C1393" t="s">
        <v>6775</v>
      </c>
      <c r="D1393" t="s">
        <v>6776</v>
      </c>
      <c r="E1393" t="s">
        <v>6777</v>
      </c>
      <c r="F1393" t="s">
        <v>5214</v>
      </c>
      <c r="G1393">
        <v>30</v>
      </c>
      <c r="H1393" t="s">
        <v>28158</v>
      </c>
      <c r="I1393">
        <v>2019</v>
      </c>
      <c r="J1393">
        <v>2019</v>
      </c>
      <c r="K1393">
        <v>2</v>
      </c>
      <c r="L1393">
        <v>50.7</v>
      </c>
      <c r="M1393" t="s">
        <v>300</v>
      </c>
      <c r="N1393">
        <v>30</v>
      </c>
      <c r="O1393">
        <v>78.430000000000007</v>
      </c>
      <c r="P1393" t="s">
        <v>364</v>
      </c>
      <c r="Q1393">
        <v>1</v>
      </c>
      <c r="R1393">
        <v>62.97</v>
      </c>
      <c r="S1393" t="s">
        <v>197</v>
      </c>
      <c r="T1393">
        <v>1</v>
      </c>
      <c r="U1393">
        <v>85.52</v>
      </c>
      <c r="V1393" t="s">
        <v>196</v>
      </c>
      <c r="W1393">
        <v>30</v>
      </c>
      <c r="X1393">
        <v>78.430000000000007</v>
      </c>
      <c r="Y1393" t="s">
        <v>364</v>
      </c>
      <c r="Z1393">
        <v>1</v>
      </c>
      <c r="AA1393">
        <v>62.97</v>
      </c>
      <c r="AB1393" t="s">
        <v>197</v>
      </c>
      <c r="AC1393">
        <v>1</v>
      </c>
      <c r="AD1393">
        <v>85.52</v>
      </c>
      <c r="AE1393" t="s">
        <v>196</v>
      </c>
    </row>
    <row r="1394" spans="1:31">
      <c r="A1394">
        <v>1393</v>
      </c>
      <c r="B1394" t="s">
        <v>6778</v>
      </c>
      <c r="C1394" t="s">
        <v>6779</v>
      </c>
      <c r="D1394" t="s">
        <v>6780</v>
      </c>
      <c r="E1394" t="s">
        <v>6781</v>
      </c>
      <c r="F1394" t="s">
        <v>6782</v>
      </c>
      <c r="G1394">
        <v>30</v>
      </c>
      <c r="H1394" t="s">
        <v>28159</v>
      </c>
      <c r="I1394">
        <v>2020</v>
      </c>
      <c r="J1394">
        <v>2020</v>
      </c>
      <c r="K1394">
        <v>2</v>
      </c>
      <c r="L1394">
        <v>50.7</v>
      </c>
      <c r="M1394" t="s">
        <v>300</v>
      </c>
      <c r="N1394">
        <v>30</v>
      </c>
      <c r="O1394">
        <v>78.430000000000007</v>
      </c>
      <c r="P1394" t="s">
        <v>364</v>
      </c>
      <c r="Q1394">
        <v>2</v>
      </c>
      <c r="R1394">
        <v>81.349999999999994</v>
      </c>
      <c r="S1394" t="s">
        <v>214</v>
      </c>
      <c r="T1394">
        <v>1</v>
      </c>
      <c r="U1394">
        <v>85.52</v>
      </c>
      <c r="V1394" t="s">
        <v>196</v>
      </c>
      <c r="W1394">
        <v>29</v>
      </c>
      <c r="X1394">
        <v>77.95</v>
      </c>
      <c r="Y1394" t="s">
        <v>364</v>
      </c>
      <c r="Z1394">
        <v>2</v>
      </c>
      <c r="AA1394">
        <v>81.349999999999994</v>
      </c>
      <c r="AB1394" t="s">
        <v>214</v>
      </c>
      <c r="AC1394">
        <v>1</v>
      </c>
      <c r="AD1394">
        <v>85.52</v>
      </c>
      <c r="AE1394" t="s">
        <v>196</v>
      </c>
    </row>
    <row r="1395" spans="1:31">
      <c r="A1395">
        <v>1394</v>
      </c>
      <c r="B1395" t="s">
        <v>6783</v>
      </c>
      <c r="C1395" t="s">
        <v>6784</v>
      </c>
      <c r="D1395" t="s">
        <v>6785</v>
      </c>
      <c r="E1395" t="s">
        <v>6786</v>
      </c>
      <c r="F1395" t="s">
        <v>6787</v>
      </c>
      <c r="G1395">
        <v>30</v>
      </c>
      <c r="H1395" t="s">
        <v>28160</v>
      </c>
      <c r="I1395">
        <v>2019</v>
      </c>
      <c r="J1395">
        <v>2023</v>
      </c>
      <c r="K1395">
        <v>4</v>
      </c>
      <c r="L1395">
        <v>71.010000000000005</v>
      </c>
      <c r="M1395" t="s">
        <v>180</v>
      </c>
      <c r="N1395">
        <v>30</v>
      </c>
      <c r="O1395">
        <v>78.430000000000007</v>
      </c>
      <c r="P1395" t="s">
        <v>364</v>
      </c>
      <c r="Q1395">
        <v>2</v>
      </c>
      <c r="R1395">
        <v>81.349999999999994</v>
      </c>
      <c r="S1395" t="s">
        <v>214</v>
      </c>
      <c r="T1395">
        <v>1</v>
      </c>
      <c r="U1395">
        <v>85.52</v>
      </c>
      <c r="V1395" t="s">
        <v>196</v>
      </c>
      <c r="W1395">
        <v>30</v>
      </c>
      <c r="X1395">
        <v>78.430000000000007</v>
      </c>
      <c r="Y1395" t="s">
        <v>364</v>
      </c>
      <c r="Z1395">
        <v>2</v>
      </c>
      <c r="AA1395">
        <v>81.349999999999994</v>
      </c>
      <c r="AB1395" t="s">
        <v>214</v>
      </c>
      <c r="AC1395">
        <v>1</v>
      </c>
      <c r="AD1395">
        <v>85.52</v>
      </c>
      <c r="AE1395" t="s">
        <v>196</v>
      </c>
    </row>
    <row r="1396" spans="1:31">
      <c r="A1396">
        <v>1395</v>
      </c>
      <c r="B1396" t="s">
        <v>6788</v>
      </c>
      <c r="C1396" t="s">
        <v>6789</v>
      </c>
      <c r="D1396" t="s">
        <v>6790</v>
      </c>
      <c r="E1396" t="s">
        <v>6791</v>
      </c>
      <c r="F1396" t="s">
        <v>6792</v>
      </c>
      <c r="G1396">
        <v>30</v>
      </c>
      <c r="H1396" t="s">
        <v>28161</v>
      </c>
      <c r="I1396">
        <v>2019</v>
      </c>
      <c r="J1396">
        <v>2022</v>
      </c>
      <c r="K1396">
        <v>6</v>
      </c>
      <c r="L1396">
        <v>81.52</v>
      </c>
      <c r="M1396" t="s">
        <v>125</v>
      </c>
      <c r="N1396">
        <v>30</v>
      </c>
      <c r="O1396">
        <v>78.430000000000007</v>
      </c>
      <c r="P1396" t="s">
        <v>364</v>
      </c>
      <c r="Q1396">
        <v>3</v>
      </c>
      <c r="R1396">
        <v>89.22</v>
      </c>
      <c r="S1396" t="s">
        <v>62</v>
      </c>
      <c r="T1396">
        <v>0</v>
      </c>
      <c r="U1396">
        <v>66.59</v>
      </c>
      <c r="V1396" t="s">
        <v>382</v>
      </c>
      <c r="W1396">
        <v>30</v>
      </c>
      <c r="X1396">
        <v>78.430000000000007</v>
      </c>
      <c r="Y1396" t="s">
        <v>364</v>
      </c>
      <c r="Z1396">
        <v>3</v>
      </c>
      <c r="AA1396">
        <v>89.24</v>
      </c>
      <c r="AB1396" t="s">
        <v>62</v>
      </c>
      <c r="AC1396">
        <v>0</v>
      </c>
      <c r="AD1396">
        <v>66.64</v>
      </c>
      <c r="AE1396" t="s">
        <v>382</v>
      </c>
    </row>
    <row r="1397" spans="1:31">
      <c r="A1397">
        <v>1396</v>
      </c>
      <c r="B1397" t="s">
        <v>6793</v>
      </c>
      <c r="C1397" t="s">
        <v>6794</v>
      </c>
      <c r="D1397" t="s">
        <v>6795</v>
      </c>
      <c r="E1397" t="s">
        <v>6796</v>
      </c>
      <c r="F1397" t="s">
        <v>6797</v>
      </c>
      <c r="G1397">
        <v>30</v>
      </c>
      <c r="H1397" t="s">
        <v>28162</v>
      </c>
      <c r="I1397">
        <v>2019</v>
      </c>
      <c r="J1397">
        <v>2022</v>
      </c>
      <c r="K1397">
        <v>14</v>
      </c>
      <c r="L1397">
        <v>95.51</v>
      </c>
      <c r="M1397" t="s">
        <v>97</v>
      </c>
      <c r="N1397">
        <v>30</v>
      </c>
      <c r="O1397">
        <v>78.430000000000007</v>
      </c>
      <c r="P1397" t="s">
        <v>364</v>
      </c>
      <c r="Q1397">
        <v>3</v>
      </c>
      <c r="R1397">
        <v>89.22</v>
      </c>
      <c r="S1397" t="s">
        <v>62</v>
      </c>
      <c r="T1397">
        <v>1</v>
      </c>
      <c r="U1397">
        <v>85.52</v>
      </c>
      <c r="V1397" t="s">
        <v>196</v>
      </c>
      <c r="W1397">
        <v>30</v>
      </c>
      <c r="X1397">
        <v>78.430000000000007</v>
      </c>
      <c r="Y1397" t="s">
        <v>364</v>
      </c>
      <c r="Z1397">
        <v>3</v>
      </c>
      <c r="AA1397">
        <v>89.24</v>
      </c>
      <c r="AB1397" t="s">
        <v>62</v>
      </c>
      <c r="AC1397">
        <v>1</v>
      </c>
      <c r="AD1397">
        <v>85.52</v>
      </c>
      <c r="AE1397" t="s">
        <v>196</v>
      </c>
    </row>
    <row r="1398" spans="1:31">
      <c r="A1398">
        <v>1397</v>
      </c>
      <c r="B1398" t="s">
        <v>6798</v>
      </c>
      <c r="C1398" t="s">
        <v>6799</v>
      </c>
      <c r="D1398" t="s">
        <v>6800</v>
      </c>
      <c r="E1398" t="s">
        <v>6801</v>
      </c>
      <c r="F1398" t="s">
        <v>6802</v>
      </c>
      <c r="G1398">
        <v>30</v>
      </c>
      <c r="H1398" t="s">
        <v>28163</v>
      </c>
      <c r="I1398">
        <v>2020</v>
      </c>
      <c r="J1398">
        <v>2020</v>
      </c>
      <c r="K1398">
        <v>2</v>
      </c>
      <c r="L1398">
        <v>50.7</v>
      </c>
      <c r="M1398" t="s">
        <v>300</v>
      </c>
      <c r="N1398">
        <v>30</v>
      </c>
      <c r="O1398">
        <v>78.430000000000007</v>
      </c>
      <c r="P1398" t="s">
        <v>364</v>
      </c>
      <c r="Q1398">
        <v>2</v>
      </c>
      <c r="R1398">
        <v>81.349999999999994</v>
      </c>
      <c r="S1398" t="s">
        <v>214</v>
      </c>
      <c r="T1398">
        <v>1</v>
      </c>
      <c r="U1398">
        <v>85.52</v>
      </c>
      <c r="V1398" t="s">
        <v>196</v>
      </c>
      <c r="W1398">
        <v>30</v>
      </c>
      <c r="X1398">
        <v>78.430000000000007</v>
      </c>
      <c r="Y1398" t="s">
        <v>364</v>
      </c>
      <c r="Z1398">
        <v>2</v>
      </c>
      <c r="AA1398">
        <v>81.349999999999994</v>
      </c>
      <c r="AB1398" t="s">
        <v>214</v>
      </c>
      <c r="AC1398">
        <v>1</v>
      </c>
      <c r="AD1398">
        <v>85.52</v>
      </c>
      <c r="AE1398" t="s">
        <v>196</v>
      </c>
    </row>
    <row r="1399" spans="1:31">
      <c r="A1399">
        <v>1398</v>
      </c>
      <c r="B1399" t="s">
        <v>6803</v>
      </c>
      <c r="C1399" t="s">
        <v>6804</v>
      </c>
      <c r="D1399" t="s">
        <v>6805</v>
      </c>
      <c r="E1399" t="s">
        <v>6806</v>
      </c>
      <c r="F1399" t="s">
        <v>6807</v>
      </c>
      <c r="G1399">
        <v>30</v>
      </c>
      <c r="H1399" t="s">
        <v>28164</v>
      </c>
      <c r="I1399">
        <v>2019</v>
      </c>
      <c r="J1399">
        <v>2024</v>
      </c>
      <c r="K1399">
        <v>12</v>
      </c>
      <c r="L1399">
        <v>94.11</v>
      </c>
      <c r="M1399" t="s">
        <v>50</v>
      </c>
      <c r="N1399">
        <v>30</v>
      </c>
      <c r="O1399">
        <v>78.430000000000007</v>
      </c>
      <c r="P1399" t="s">
        <v>364</v>
      </c>
      <c r="Q1399">
        <v>3</v>
      </c>
      <c r="R1399">
        <v>89.22</v>
      </c>
      <c r="S1399" t="s">
        <v>62</v>
      </c>
      <c r="T1399">
        <v>0</v>
      </c>
      <c r="U1399">
        <v>66.59</v>
      </c>
      <c r="V1399" t="s">
        <v>382</v>
      </c>
      <c r="W1399">
        <v>30</v>
      </c>
      <c r="X1399">
        <v>78.430000000000007</v>
      </c>
      <c r="Y1399" t="s">
        <v>364</v>
      </c>
      <c r="Z1399">
        <v>3</v>
      </c>
      <c r="AA1399">
        <v>89.24</v>
      </c>
      <c r="AB1399" t="s">
        <v>62</v>
      </c>
      <c r="AC1399">
        <v>0</v>
      </c>
      <c r="AD1399">
        <v>66.64</v>
      </c>
      <c r="AE1399" t="s">
        <v>382</v>
      </c>
    </row>
    <row r="1400" spans="1:31">
      <c r="A1400">
        <v>1399</v>
      </c>
      <c r="B1400" t="s">
        <v>6808</v>
      </c>
      <c r="C1400" t="s">
        <v>6809</v>
      </c>
      <c r="D1400" t="s">
        <v>6810</v>
      </c>
      <c r="E1400" t="s">
        <v>6811</v>
      </c>
      <c r="F1400" t="s">
        <v>6812</v>
      </c>
      <c r="G1400">
        <v>30</v>
      </c>
      <c r="H1400" t="s">
        <v>961</v>
      </c>
      <c r="I1400">
        <v>2020</v>
      </c>
      <c r="J1400">
        <v>2023</v>
      </c>
      <c r="K1400">
        <v>3</v>
      </c>
      <c r="L1400">
        <v>62.47</v>
      </c>
      <c r="M1400" t="s">
        <v>63</v>
      </c>
      <c r="N1400">
        <v>30</v>
      </c>
      <c r="O1400">
        <v>78.430000000000007</v>
      </c>
      <c r="P1400" t="s">
        <v>364</v>
      </c>
      <c r="Q1400">
        <v>3</v>
      </c>
      <c r="R1400">
        <v>89.22</v>
      </c>
      <c r="S1400" t="s">
        <v>62</v>
      </c>
      <c r="T1400">
        <v>1</v>
      </c>
      <c r="U1400">
        <v>85.52</v>
      </c>
      <c r="V1400" t="s">
        <v>196</v>
      </c>
      <c r="W1400">
        <v>30</v>
      </c>
      <c r="X1400">
        <v>78.430000000000007</v>
      </c>
      <c r="Y1400" t="s">
        <v>364</v>
      </c>
      <c r="Z1400">
        <v>3</v>
      </c>
      <c r="AA1400">
        <v>89.24</v>
      </c>
      <c r="AB1400" t="s">
        <v>62</v>
      </c>
      <c r="AC1400">
        <v>1</v>
      </c>
      <c r="AD1400">
        <v>85.52</v>
      </c>
      <c r="AE1400" t="s">
        <v>196</v>
      </c>
    </row>
    <row r="1401" spans="1:31">
      <c r="A1401">
        <v>1400</v>
      </c>
      <c r="B1401" t="s">
        <v>6813</v>
      </c>
      <c r="C1401" t="s">
        <v>6814</v>
      </c>
      <c r="D1401" t="s">
        <v>6815</v>
      </c>
      <c r="E1401" t="s">
        <v>6816</v>
      </c>
      <c r="F1401" t="s">
        <v>6817</v>
      </c>
      <c r="G1401">
        <v>30</v>
      </c>
      <c r="H1401" t="s">
        <v>28165</v>
      </c>
      <c r="I1401">
        <v>2021</v>
      </c>
      <c r="J1401">
        <v>2024</v>
      </c>
      <c r="K1401">
        <v>4</v>
      </c>
      <c r="L1401">
        <v>71.010000000000005</v>
      </c>
      <c r="M1401" t="s">
        <v>180</v>
      </c>
      <c r="N1401">
        <v>30</v>
      </c>
      <c r="O1401">
        <v>78.430000000000007</v>
      </c>
      <c r="P1401" t="s">
        <v>364</v>
      </c>
      <c r="Q1401">
        <v>3</v>
      </c>
      <c r="R1401">
        <v>89.22</v>
      </c>
      <c r="S1401" t="s">
        <v>62</v>
      </c>
      <c r="T1401">
        <v>1</v>
      </c>
      <c r="U1401">
        <v>85.52</v>
      </c>
      <c r="V1401" t="s">
        <v>196</v>
      </c>
      <c r="W1401">
        <v>30</v>
      </c>
      <c r="X1401">
        <v>78.430000000000007</v>
      </c>
      <c r="Y1401" t="s">
        <v>364</v>
      </c>
      <c r="Z1401">
        <v>3</v>
      </c>
      <c r="AA1401">
        <v>89.24</v>
      </c>
      <c r="AB1401" t="s">
        <v>62</v>
      </c>
      <c r="AC1401">
        <v>1</v>
      </c>
      <c r="AD1401">
        <v>85.52</v>
      </c>
      <c r="AE1401" t="s">
        <v>196</v>
      </c>
    </row>
    <row r="1402" spans="1:31">
      <c r="A1402">
        <v>1401</v>
      </c>
      <c r="B1402" t="s">
        <v>6818</v>
      </c>
      <c r="C1402" t="s">
        <v>6819</v>
      </c>
      <c r="D1402" t="s">
        <v>6820</v>
      </c>
      <c r="E1402" t="s">
        <v>6821</v>
      </c>
      <c r="F1402" t="s">
        <v>6822</v>
      </c>
      <c r="G1402">
        <v>30</v>
      </c>
      <c r="H1402" t="s">
        <v>28166</v>
      </c>
      <c r="I1402">
        <v>2021</v>
      </c>
      <c r="J1402">
        <v>2024</v>
      </c>
      <c r="K1402">
        <v>10</v>
      </c>
      <c r="L1402">
        <v>91.54</v>
      </c>
      <c r="M1402" t="s">
        <v>98</v>
      </c>
      <c r="N1402">
        <v>30</v>
      </c>
      <c r="O1402">
        <v>78.430000000000007</v>
      </c>
      <c r="P1402" t="s">
        <v>364</v>
      </c>
      <c r="Q1402">
        <v>3</v>
      </c>
      <c r="R1402">
        <v>89.22</v>
      </c>
      <c r="S1402" t="s">
        <v>62</v>
      </c>
      <c r="T1402">
        <v>1</v>
      </c>
      <c r="U1402">
        <v>85.52</v>
      </c>
      <c r="V1402" t="s">
        <v>196</v>
      </c>
      <c r="W1402">
        <v>30</v>
      </c>
      <c r="X1402">
        <v>78.430000000000007</v>
      </c>
      <c r="Y1402" t="s">
        <v>364</v>
      </c>
      <c r="Z1402">
        <v>3</v>
      </c>
      <c r="AA1402">
        <v>89.24</v>
      </c>
      <c r="AB1402" t="s">
        <v>62</v>
      </c>
      <c r="AC1402">
        <v>1</v>
      </c>
      <c r="AD1402">
        <v>85.52</v>
      </c>
      <c r="AE1402" t="s">
        <v>196</v>
      </c>
    </row>
    <row r="1403" spans="1:31">
      <c r="A1403">
        <v>1402</v>
      </c>
      <c r="B1403" t="s">
        <v>6823</v>
      </c>
      <c r="C1403" t="s">
        <v>6824</v>
      </c>
      <c r="D1403" t="s">
        <v>6825</v>
      </c>
      <c r="E1403" t="s">
        <v>6826</v>
      </c>
      <c r="F1403" t="s">
        <v>6827</v>
      </c>
      <c r="G1403">
        <v>30</v>
      </c>
      <c r="H1403" t="s">
        <v>28167</v>
      </c>
      <c r="I1403">
        <v>2020</v>
      </c>
      <c r="J1403">
        <v>2022</v>
      </c>
      <c r="K1403">
        <v>2</v>
      </c>
      <c r="L1403">
        <v>50.7</v>
      </c>
      <c r="M1403" t="s">
        <v>300</v>
      </c>
      <c r="N1403">
        <v>30</v>
      </c>
      <c r="O1403">
        <v>78.430000000000007</v>
      </c>
      <c r="P1403" t="s">
        <v>364</v>
      </c>
      <c r="Q1403">
        <v>2</v>
      </c>
      <c r="R1403">
        <v>81.349999999999994</v>
      </c>
      <c r="S1403" t="s">
        <v>214</v>
      </c>
      <c r="T1403">
        <v>1</v>
      </c>
      <c r="U1403">
        <v>85.52</v>
      </c>
      <c r="V1403" t="s">
        <v>196</v>
      </c>
      <c r="W1403">
        <v>30</v>
      </c>
      <c r="X1403">
        <v>78.430000000000007</v>
      </c>
      <c r="Y1403" t="s">
        <v>364</v>
      </c>
      <c r="Z1403">
        <v>2</v>
      </c>
      <c r="AA1403">
        <v>81.349999999999994</v>
      </c>
      <c r="AB1403" t="s">
        <v>214</v>
      </c>
      <c r="AC1403">
        <v>1</v>
      </c>
      <c r="AD1403">
        <v>85.52</v>
      </c>
      <c r="AE1403" t="s">
        <v>196</v>
      </c>
    </row>
    <row r="1404" spans="1:31">
      <c r="A1404">
        <v>1403</v>
      </c>
      <c r="B1404" t="s">
        <v>6828</v>
      </c>
      <c r="C1404" t="s">
        <v>6829</v>
      </c>
      <c r="D1404" t="s">
        <v>6830</v>
      </c>
      <c r="E1404" t="s">
        <v>6831</v>
      </c>
      <c r="F1404" t="s">
        <v>6832</v>
      </c>
      <c r="G1404">
        <v>30</v>
      </c>
      <c r="H1404" t="s">
        <v>28168</v>
      </c>
      <c r="I1404">
        <v>2020</v>
      </c>
      <c r="J1404">
        <v>2023</v>
      </c>
      <c r="K1404">
        <v>9</v>
      </c>
      <c r="L1404">
        <v>89.83</v>
      </c>
      <c r="M1404" t="s">
        <v>86</v>
      </c>
      <c r="N1404">
        <v>30</v>
      </c>
      <c r="O1404">
        <v>78.430000000000007</v>
      </c>
      <c r="P1404" t="s">
        <v>364</v>
      </c>
      <c r="Q1404">
        <v>3</v>
      </c>
      <c r="R1404">
        <v>89.22</v>
      </c>
      <c r="S1404" t="s">
        <v>62</v>
      </c>
      <c r="T1404">
        <v>1</v>
      </c>
      <c r="U1404">
        <v>85.52</v>
      </c>
      <c r="V1404" t="s">
        <v>196</v>
      </c>
      <c r="W1404">
        <v>30</v>
      </c>
      <c r="X1404">
        <v>78.430000000000007</v>
      </c>
      <c r="Y1404" t="s">
        <v>364</v>
      </c>
      <c r="Z1404">
        <v>3</v>
      </c>
      <c r="AA1404">
        <v>89.24</v>
      </c>
      <c r="AB1404" t="s">
        <v>62</v>
      </c>
      <c r="AC1404">
        <v>1</v>
      </c>
      <c r="AD1404">
        <v>85.52</v>
      </c>
      <c r="AE1404" t="s">
        <v>196</v>
      </c>
    </row>
    <row r="1405" spans="1:31">
      <c r="A1405">
        <v>1404</v>
      </c>
      <c r="B1405" t="s">
        <v>6833</v>
      </c>
      <c r="C1405" t="s">
        <v>6834</v>
      </c>
      <c r="D1405" t="s">
        <v>6835</v>
      </c>
      <c r="E1405" t="s">
        <v>6836</v>
      </c>
      <c r="F1405" t="s">
        <v>6837</v>
      </c>
      <c r="G1405">
        <v>30</v>
      </c>
      <c r="H1405" t="s">
        <v>961</v>
      </c>
      <c r="I1405">
        <v>2021</v>
      </c>
      <c r="J1405">
        <v>2023</v>
      </c>
      <c r="K1405">
        <v>5</v>
      </c>
      <c r="L1405">
        <v>77</v>
      </c>
      <c r="M1405" t="s">
        <v>80</v>
      </c>
      <c r="N1405">
        <v>30</v>
      </c>
      <c r="O1405">
        <v>78.430000000000007</v>
      </c>
      <c r="P1405" t="s">
        <v>364</v>
      </c>
      <c r="Q1405">
        <v>3</v>
      </c>
      <c r="R1405">
        <v>89.22</v>
      </c>
      <c r="S1405" t="s">
        <v>62</v>
      </c>
      <c r="T1405">
        <v>1</v>
      </c>
      <c r="U1405">
        <v>85.52</v>
      </c>
      <c r="V1405" t="s">
        <v>196</v>
      </c>
      <c r="W1405">
        <v>30</v>
      </c>
      <c r="X1405">
        <v>78.430000000000007</v>
      </c>
      <c r="Y1405" t="s">
        <v>364</v>
      </c>
      <c r="Z1405">
        <v>3</v>
      </c>
      <c r="AA1405">
        <v>89.24</v>
      </c>
      <c r="AB1405" t="s">
        <v>62</v>
      </c>
      <c r="AC1405">
        <v>1</v>
      </c>
      <c r="AD1405">
        <v>85.52</v>
      </c>
      <c r="AE1405" t="s">
        <v>196</v>
      </c>
    </row>
    <row r="1406" spans="1:31">
      <c r="A1406">
        <v>1405</v>
      </c>
      <c r="B1406" t="s">
        <v>6838</v>
      </c>
      <c r="C1406" t="s">
        <v>6839</v>
      </c>
      <c r="D1406" t="s">
        <v>6840</v>
      </c>
      <c r="E1406" t="s">
        <v>6841</v>
      </c>
      <c r="F1406" t="s">
        <v>6842</v>
      </c>
      <c r="G1406">
        <v>30</v>
      </c>
      <c r="H1406" t="s">
        <v>961</v>
      </c>
      <c r="I1406">
        <v>2020</v>
      </c>
      <c r="J1406">
        <v>2022</v>
      </c>
      <c r="K1406">
        <v>5</v>
      </c>
      <c r="L1406">
        <v>77</v>
      </c>
      <c r="M1406" t="s">
        <v>80</v>
      </c>
      <c r="N1406">
        <v>30</v>
      </c>
      <c r="O1406">
        <v>78.430000000000007</v>
      </c>
      <c r="P1406" t="s">
        <v>364</v>
      </c>
      <c r="Q1406">
        <v>3</v>
      </c>
      <c r="R1406">
        <v>89.22</v>
      </c>
      <c r="S1406" t="s">
        <v>62</v>
      </c>
      <c r="T1406">
        <v>2</v>
      </c>
      <c r="U1406">
        <v>91.98</v>
      </c>
      <c r="V1406" t="s">
        <v>98</v>
      </c>
      <c r="W1406">
        <v>30</v>
      </c>
      <c r="X1406">
        <v>78.430000000000007</v>
      </c>
      <c r="Y1406" t="s">
        <v>364</v>
      </c>
      <c r="Z1406">
        <v>3</v>
      </c>
      <c r="AA1406">
        <v>89.24</v>
      </c>
      <c r="AB1406" t="s">
        <v>62</v>
      </c>
      <c r="AC1406">
        <v>2</v>
      </c>
      <c r="AD1406">
        <v>91.99</v>
      </c>
      <c r="AE1406" t="s">
        <v>98</v>
      </c>
    </row>
    <row r="1407" spans="1:31">
      <c r="A1407">
        <v>1406</v>
      </c>
      <c r="B1407" t="s">
        <v>6843</v>
      </c>
      <c r="C1407" t="s">
        <v>6844</v>
      </c>
      <c r="D1407" t="s">
        <v>6845</v>
      </c>
      <c r="E1407" t="s">
        <v>6846</v>
      </c>
      <c r="F1407" t="s">
        <v>6847</v>
      </c>
      <c r="G1407">
        <v>30</v>
      </c>
      <c r="H1407" t="s">
        <v>961</v>
      </c>
      <c r="I1407">
        <v>2022</v>
      </c>
      <c r="J1407">
        <v>2022</v>
      </c>
      <c r="K1407">
        <v>2</v>
      </c>
      <c r="L1407">
        <v>50.7</v>
      </c>
      <c r="M1407" t="s">
        <v>300</v>
      </c>
      <c r="N1407">
        <v>31</v>
      </c>
      <c r="O1407">
        <v>78.959999999999994</v>
      </c>
      <c r="P1407" t="s">
        <v>351</v>
      </c>
      <c r="Q1407">
        <v>2</v>
      </c>
      <c r="R1407">
        <v>81.349999999999994</v>
      </c>
      <c r="S1407" t="s">
        <v>214</v>
      </c>
      <c r="T1407">
        <v>2</v>
      </c>
      <c r="U1407">
        <v>91.98</v>
      </c>
      <c r="V1407" t="s">
        <v>98</v>
      </c>
      <c r="W1407">
        <v>31</v>
      </c>
      <c r="X1407">
        <v>78.989999999999995</v>
      </c>
      <c r="Y1407" t="s">
        <v>351</v>
      </c>
      <c r="Z1407">
        <v>2</v>
      </c>
      <c r="AA1407">
        <v>81.349999999999994</v>
      </c>
      <c r="AB1407" t="s">
        <v>214</v>
      </c>
      <c r="AC1407">
        <v>2</v>
      </c>
      <c r="AD1407">
        <v>91.99</v>
      </c>
      <c r="AE1407" t="s">
        <v>98</v>
      </c>
    </row>
    <row r="1408" spans="1:31">
      <c r="A1408">
        <v>1407</v>
      </c>
      <c r="B1408" t="s">
        <v>6848</v>
      </c>
      <c r="C1408" t="s">
        <v>6849</v>
      </c>
      <c r="D1408" t="s">
        <v>6850</v>
      </c>
      <c r="E1408" t="s">
        <v>6851</v>
      </c>
      <c r="F1408" t="s">
        <v>6852</v>
      </c>
      <c r="G1408">
        <v>30</v>
      </c>
      <c r="H1408" t="s">
        <v>28169</v>
      </c>
      <c r="I1408">
        <v>2022</v>
      </c>
      <c r="J1408">
        <v>2023</v>
      </c>
      <c r="K1408">
        <v>6</v>
      </c>
      <c r="L1408">
        <v>81.52</v>
      </c>
      <c r="M1408" t="s">
        <v>125</v>
      </c>
      <c r="N1408">
        <v>30</v>
      </c>
      <c r="O1408">
        <v>78.430000000000007</v>
      </c>
      <c r="P1408" t="s">
        <v>364</v>
      </c>
      <c r="Q1408">
        <v>4</v>
      </c>
      <c r="R1408">
        <v>93.83</v>
      </c>
      <c r="S1408" t="s">
        <v>50</v>
      </c>
      <c r="T1408">
        <v>1</v>
      </c>
      <c r="U1408">
        <v>85.52</v>
      </c>
      <c r="V1408" t="s">
        <v>196</v>
      </c>
      <c r="W1408">
        <v>30</v>
      </c>
      <c r="X1408">
        <v>78.430000000000007</v>
      </c>
      <c r="Y1408" t="s">
        <v>364</v>
      </c>
      <c r="Z1408">
        <v>4</v>
      </c>
      <c r="AA1408">
        <v>93.83</v>
      </c>
      <c r="AB1408" t="s">
        <v>50</v>
      </c>
      <c r="AC1408">
        <v>1</v>
      </c>
      <c r="AD1408">
        <v>85.52</v>
      </c>
      <c r="AE1408" t="s">
        <v>196</v>
      </c>
    </row>
    <row r="1409" spans="1:31">
      <c r="A1409">
        <v>1408</v>
      </c>
      <c r="B1409" t="s">
        <v>6853</v>
      </c>
      <c r="C1409" t="s">
        <v>6854</v>
      </c>
      <c r="D1409" t="s">
        <v>6855</v>
      </c>
      <c r="E1409" t="s">
        <v>6856</v>
      </c>
      <c r="F1409" t="s">
        <v>6857</v>
      </c>
      <c r="G1409">
        <v>30</v>
      </c>
      <c r="H1409" t="s">
        <v>28170</v>
      </c>
      <c r="I1409">
        <v>2020</v>
      </c>
      <c r="J1409">
        <v>2024</v>
      </c>
      <c r="K1409">
        <v>11</v>
      </c>
      <c r="L1409">
        <v>93.06</v>
      </c>
      <c r="M1409" t="s">
        <v>74</v>
      </c>
      <c r="N1409">
        <v>30</v>
      </c>
      <c r="O1409">
        <v>78.430000000000007</v>
      </c>
      <c r="P1409" t="s">
        <v>364</v>
      </c>
      <c r="Q1409">
        <v>3</v>
      </c>
      <c r="R1409">
        <v>89.22</v>
      </c>
      <c r="S1409" t="s">
        <v>62</v>
      </c>
      <c r="T1409">
        <v>2</v>
      </c>
      <c r="U1409">
        <v>91.98</v>
      </c>
      <c r="V1409" t="s">
        <v>98</v>
      </c>
      <c r="W1409">
        <v>30</v>
      </c>
      <c r="X1409">
        <v>78.430000000000007</v>
      </c>
      <c r="Y1409" t="s">
        <v>364</v>
      </c>
      <c r="Z1409">
        <v>3</v>
      </c>
      <c r="AA1409">
        <v>89.24</v>
      </c>
      <c r="AB1409" t="s">
        <v>62</v>
      </c>
      <c r="AC1409">
        <v>2</v>
      </c>
      <c r="AD1409">
        <v>91.99</v>
      </c>
      <c r="AE1409" t="s">
        <v>98</v>
      </c>
    </row>
    <row r="1410" spans="1:31">
      <c r="A1410">
        <v>1409</v>
      </c>
      <c r="B1410" t="s">
        <v>6858</v>
      </c>
      <c r="C1410" t="s">
        <v>6859</v>
      </c>
      <c r="D1410" t="s">
        <v>6860</v>
      </c>
      <c r="E1410" t="s">
        <v>6861</v>
      </c>
      <c r="F1410" t="s">
        <v>2957</v>
      </c>
      <c r="G1410">
        <v>30</v>
      </c>
      <c r="H1410" t="s">
        <v>28171</v>
      </c>
      <c r="I1410">
        <v>2022</v>
      </c>
      <c r="J1410">
        <v>2023</v>
      </c>
      <c r="K1410">
        <v>5</v>
      </c>
      <c r="L1410">
        <v>77</v>
      </c>
      <c r="M1410" t="s">
        <v>80</v>
      </c>
      <c r="N1410">
        <v>30</v>
      </c>
      <c r="O1410">
        <v>78.430000000000007</v>
      </c>
      <c r="P1410" t="s">
        <v>364</v>
      </c>
      <c r="Q1410">
        <v>4</v>
      </c>
      <c r="R1410">
        <v>93.83</v>
      </c>
      <c r="S1410" t="s">
        <v>50</v>
      </c>
      <c r="T1410">
        <v>0</v>
      </c>
      <c r="U1410">
        <v>66.59</v>
      </c>
      <c r="V1410" t="s">
        <v>382</v>
      </c>
      <c r="W1410">
        <v>30</v>
      </c>
      <c r="X1410">
        <v>78.430000000000007</v>
      </c>
      <c r="Y1410" t="s">
        <v>364</v>
      </c>
      <c r="Z1410">
        <v>4</v>
      </c>
      <c r="AA1410">
        <v>93.83</v>
      </c>
      <c r="AB1410" t="s">
        <v>50</v>
      </c>
      <c r="AC1410">
        <v>0</v>
      </c>
      <c r="AD1410">
        <v>66.64</v>
      </c>
      <c r="AE1410" t="s">
        <v>382</v>
      </c>
    </row>
    <row r="1411" spans="1:31">
      <c r="A1411">
        <v>1410</v>
      </c>
      <c r="B1411" t="s">
        <v>6862</v>
      </c>
      <c r="C1411" t="s">
        <v>6863</v>
      </c>
      <c r="D1411" t="s">
        <v>6864</v>
      </c>
      <c r="E1411" t="s">
        <v>6865</v>
      </c>
      <c r="F1411" t="s">
        <v>6866</v>
      </c>
      <c r="G1411">
        <v>30</v>
      </c>
      <c r="H1411" t="s">
        <v>28172</v>
      </c>
      <c r="I1411">
        <v>2023</v>
      </c>
      <c r="J1411">
        <v>2023</v>
      </c>
      <c r="K1411">
        <v>7</v>
      </c>
      <c r="L1411">
        <v>85.02</v>
      </c>
      <c r="M1411" t="s">
        <v>235</v>
      </c>
      <c r="N1411">
        <v>30</v>
      </c>
      <c r="O1411">
        <v>78.430000000000007</v>
      </c>
      <c r="P1411" t="s">
        <v>364</v>
      </c>
      <c r="Q1411">
        <v>3</v>
      </c>
      <c r="R1411">
        <v>89.22</v>
      </c>
      <c r="S1411" t="s">
        <v>62</v>
      </c>
      <c r="T1411">
        <v>1</v>
      </c>
      <c r="U1411">
        <v>85.52</v>
      </c>
      <c r="V1411" t="s">
        <v>196</v>
      </c>
      <c r="W1411">
        <v>30</v>
      </c>
      <c r="X1411">
        <v>78.430000000000007</v>
      </c>
      <c r="Y1411" t="s">
        <v>364</v>
      </c>
      <c r="Z1411">
        <v>3</v>
      </c>
      <c r="AA1411">
        <v>89.24</v>
      </c>
      <c r="AB1411" t="s">
        <v>62</v>
      </c>
      <c r="AC1411">
        <v>1</v>
      </c>
      <c r="AD1411">
        <v>85.52</v>
      </c>
      <c r="AE1411" t="s">
        <v>196</v>
      </c>
    </row>
    <row r="1412" spans="1:31">
      <c r="A1412">
        <v>1411</v>
      </c>
      <c r="B1412" t="s">
        <v>6867</v>
      </c>
      <c r="C1412" t="s">
        <v>6868</v>
      </c>
      <c r="D1412" t="s">
        <v>6869</v>
      </c>
      <c r="E1412" t="s">
        <v>6870</v>
      </c>
      <c r="F1412" t="s">
        <v>2028</v>
      </c>
      <c r="G1412">
        <v>30</v>
      </c>
      <c r="H1412" t="s">
        <v>28173</v>
      </c>
      <c r="I1412">
        <v>2020</v>
      </c>
      <c r="J1412">
        <v>2024</v>
      </c>
      <c r="K1412">
        <v>6</v>
      </c>
      <c r="L1412">
        <v>81.52</v>
      </c>
      <c r="M1412" t="s">
        <v>125</v>
      </c>
      <c r="N1412">
        <v>30</v>
      </c>
      <c r="O1412">
        <v>78.430000000000007</v>
      </c>
      <c r="P1412" t="s">
        <v>364</v>
      </c>
      <c r="Q1412">
        <v>3</v>
      </c>
      <c r="R1412">
        <v>89.22</v>
      </c>
      <c r="S1412" t="s">
        <v>62</v>
      </c>
      <c r="T1412">
        <v>1</v>
      </c>
      <c r="U1412">
        <v>85.52</v>
      </c>
      <c r="V1412" t="s">
        <v>196</v>
      </c>
      <c r="W1412">
        <v>30</v>
      </c>
      <c r="X1412">
        <v>78.430000000000007</v>
      </c>
      <c r="Y1412" t="s">
        <v>364</v>
      </c>
      <c r="Z1412">
        <v>3</v>
      </c>
      <c r="AA1412">
        <v>89.24</v>
      </c>
      <c r="AB1412" t="s">
        <v>62</v>
      </c>
      <c r="AC1412">
        <v>1</v>
      </c>
      <c r="AD1412">
        <v>85.52</v>
      </c>
      <c r="AE1412" t="s">
        <v>196</v>
      </c>
    </row>
    <row r="1413" spans="1:31">
      <c r="A1413">
        <v>1412</v>
      </c>
      <c r="B1413" t="s">
        <v>6871</v>
      </c>
      <c r="C1413" t="s">
        <v>6872</v>
      </c>
      <c r="D1413" t="s">
        <v>6873</v>
      </c>
      <c r="E1413" t="s">
        <v>6088</v>
      </c>
      <c r="G1413">
        <v>30</v>
      </c>
      <c r="H1413" t="s">
        <v>28064</v>
      </c>
      <c r="I1413">
        <v>2022</v>
      </c>
      <c r="J1413">
        <v>2023</v>
      </c>
      <c r="K1413">
        <v>3</v>
      </c>
      <c r="L1413">
        <v>62.47</v>
      </c>
      <c r="M1413" t="s">
        <v>63</v>
      </c>
      <c r="N1413">
        <v>30</v>
      </c>
      <c r="O1413">
        <v>78.430000000000007</v>
      </c>
      <c r="P1413" t="s">
        <v>364</v>
      </c>
      <c r="Q1413">
        <v>1</v>
      </c>
      <c r="R1413">
        <v>62.97</v>
      </c>
      <c r="S1413" t="s">
        <v>197</v>
      </c>
      <c r="T1413">
        <v>1</v>
      </c>
      <c r="U1413">
        <v>85.52</v>
      </c>
      <c r="V1413" t="s">
        <v>196</v>
      </c>
      <c r="W1413">
        <v>30</v>
      </c>
      <c r="X1413">
        <v>78.430000000000007</v>
      </c>
      <c r="Y1413" t="s">
        <v>364</v>
      </c>
      <c r="Z1413">
        <v>1</v>
      </c>
      <c r="AA1413">
        <v>62.97</v>
      </c>
      <c r="AB1413" t="s">
        <v>197</v>
      </c>
      <c r="AC1413">
        <v>1</v>
      </c>
      <c r="AD1413">
        <v>85.52</v>
      </c>
      <c r="AE1413" t="s">
        <v>196</v>
      </c>
    </row>
    <row r="1414" spans="1:31">
      <c r="A1414">
        <v>1413</v>
      </c>
      <c r="B1414" t="s">
        <v>6874</v>
      </c>
      <c r="C1414" t="s">
        <v>6875</v>
      </c>
      <c r="D1414" t="s">
        <v>6876</v>
      </c>
      <c r="E1414" t="s">
        <v>6088</v>
      </c>
      <c r="G1414">
        <v>30</v>
      </c>
      <c r="H1414" t="s">
        <v>28064</v>
      </c>
      <c r="I1414">
        <v>2021</v>
      </c>
      <c r="J1414">
        <v>2024</v>
      </c>
      <c r="K1414">
        <v>4</v>
      </c>
      <c r="L1414">
        <v>71.010000000000005</v>
      </c>
      <c r="M1414" t="s">
        <v>180</v>
      </c>
      <c r="N1414">
        <v>31</v>
      </c>
      <c r="O1414">
        <v>78.959999999999994</v>
      </c>
      <c r="P1414" t="s">
        <v>351</v>
      </c>
      <c r="Q1414">
        <v>1</v>
      </c>
      <c r="R1414">
        <v>62.97</v>
      </c>
      <c r="S1414" t="s">
        <v>197</v>
      </c>
      <c r="T1414">
        <v>1</v>
      </c>
      <c r="U1414">
        <v>85.52</v>
      </c>
      <c r="V1414" t="s">
        <v>196</v>
      </c>
      <c r="W1414">
        <v>31</v>
      </c>
      <c r="X1414">
        <v>78.989999999999995</v>
      </c>
      <c r="Y1414" t="s">
        <v>351</v>
      </c>
      <c r="Z1414">
        <v>1</v>
      </c>
      <c r="AA1414">
        <v>62.97</v>
      </c>
      <c r="AB1414" t="s">
        <v>197</v>
      </c>
      <c r="AC1414">
        <v>1</v>
      </c>
      <c r="AD1414">
        <v>85.52</v>
      </c>
      <c r="AE1414" t="s">
        <v>196</v>
      </c>
    </row>
    <row r="1415" spans="1:31">
      <c r="A1415">
        <v>1414</v>
      </c>
      <c r="B1415" t="s">
        <v>6877</v>
      </c>
      <c r="C1415" t="s">
        <v>6878</v>
      </c>
      <c r="D1415" t="s">
        <v>6879</v>
      </c>
      <c r="E1415" t="s">
        <v>6880</v>
      </c>
      <c r="F1415" t="s">
        <v>208</v>
      </c>
      <c r="G1415">
        <v>30</v>
      </c>
      <c r="H1415" t="s">
        <v>28174</v>
      </c>
      <c r="I1415">
        <v>2023</v>
      </c>
      <c r="J1415">
        <v>2024</v>
      </c>
      <c r="K1415">
        <v>6</v>
      </c>
      <c r="L1415">
        <v>81.52</v>
      </c>
      <c r="M1415" t="s">
        <v>125</v>
      </c>
      <c r="N1415">
        <v>30</v>
      </c>
      <c r="O1415">
        <v>78.430000000000007</v>
      </c>
      <c r="P1415" t="s">
        <v>364</v>
      </c>
      <c r="Q1415">
        <v>2</v>
      </c>
      <c r="R1415">
        <v>81.349999999999994</v>
      </c>
      <c r="S1415" t="s">
        <v>214</v>
      </c>
      <c r="T1415">
        <v>1</v>
      </c>
      <c r="U1415">
        <v>85.52</v>
      </c>
      <c r="V1415" t="s">
        <v>196</v>
      </c>
      <c r="W1415">
        <v>30</v>
      </c>
      <c r="X1415">
        <v>78.430000000000007</v>
      </c>
      <c r="Y1415" t="s">
        <v>364</v>
      </c>
      <c r="Z1415">
        <v>2</v>
      </c>
      <c r="AA1415">
        <v>81.349999999999994</v>
      </c>
      <c r="AB1415" t="s">
        <v>214</v>
      </c>
      <c r="AC1415">
        <v>1</v>
      </c>
      <c r="AD1415">
        <v>85.52</v>
      </c>
      <c r="AE1415" t="s">
        <v>196</v>
      </c>
    </row>
    <row r="1416" spans="1:31">
      <c r="A1416">
        <v>1415</v>
      </c>
      <c r="B1416" t="s">
        <v>6881</v>
      </c>
      <c r="C1416" t="s">
        <v>6882</v>
      </c>
      <c r="D1416" t="s">
        <v>6883</v>
      </c>
      <c r="F1416" t="s">
        <v>6884</v>
      </c>
      <c r="G1416">
        <v>30</v>
      </c>
      <c r="H1416" t="s">
        <v>961</v>
      </c>
      <c r="I1416">
        <v>2022</v>
      </c>
      <c r="J1416">
        <v>2022</v>
      </c>
      <c r="K1416">
        <v>1</v>
      </c>
      <c r="L1416">
        <v>32.119999999999997</v>
      </c>
      <c r="M1416" t="s">
        <v>198</v>
      </c>
      <c r="N1416">
        <v>30</v>
      </c>
      <c r="O1416">
        <v>78.430000000000007</v>
      </c>
      <c r="P1416" t="s">
        <v>364</v>
      </c>
      <c r="Q1416">
        <v>1</v>
      </c>
      <c r="R1416">
        <v>62.97</v>
      </c>
      <c r="S1416" t="s">
        <v>197</v>
      </c>
      <c r="T1416">
        <v>1</v>
      </c>
      <c r="U1416">
        <v>85.52</v>
      </c>
      <c r="V1416" t="s">
        <v>196</v>
      </c>
      <c r="W1416">
        <v>30</v>
      </c>
      <c r="X1416">
        <v>78.430000000000007</v>
      </c>
      <c r="Y1416" t="s">
        <v>364</v>
      </c>
      <c r="Z1416">
        <v>1</v>
      </c>
      <c r="AA1416">
        <v>62.97</v>
      </c>
      <c r="AB1416" t="s">
        <v>197</v>
      </c>
      <c r="AC1416">
        <v>1</v>
      </c>
      <c r="AD1416">
        <v>85.52</v>
      </c>
      <c r="AE1416" t="s">
        <v>196</v>
      </c>
    </row>
    <row r="1417" spans="1:31">
      <c r="A1417">
        <v>1416</v>
      </c>
      <c r="B1417" t="s">
        <v>6885</v>
      </c>
      <c r="C1417" t="s">
        <v>6886</v>
      </c>
      <c r="D1417" t="s">
        <v>6887</v>
      </c>
      <c r="E1417" t="s">
        <v>6888</v>
      </c>
      <c r="F1417" t="s">
        <v>6889</v>
      </c>
      <c r="G1417">
        <v>30</v>
      </c>
      <c r="H1417" t="s">
        <v>28175</v>
      </c>
      <c r="I1417">
        <v>2021</v>
      </c>
      <c r="J1417">
        <v>2024</v>
      </c>
      <c r="K1417">
        <v>4</v>
      </c>
      <c r="L1417">
        <v>71.010000000000005</v>
      </c>
      <c r="M1417" t="s">
        <v>180</v>
      </c>
      <c r="N1417">
        <v>30</v>
      </c>
      <c r="O1417">
        <v>78.430000000000007</v>
      </c>
      <c r="P1417" t="s">
        <v>364</v>
      </c>
      <c r="Q1417">
        <v>1</v>
      </c>
      <c r="R1417">
        <v>62.97</v>
      </c>
      <c r="S1417" t="s">
        <v>197</v>
      </c>
      <c r="T1417">
        <v>1</v>
      </c>
      <c r="U1417">
        <v>85.52</v>
      </c>
      <c r="V1417" t="s">
        <v>196</v>
      </c>
      <c r="W1417">
        <v>30</v>
      </c>
      <c r="X1417">
        <v>78.430000000000007</v>
      </c>
      <c r="Y1417" t="s">
        <v>364</v>
      </c>
      <c r="Z1417">
        <v>1</v>
      </c>
      <c r="AA1417">
        <v>62.97</v>
      </c>
      <c r="AB1417" t="s">
        <v>197</v>
      </c>
      <c r="AC1417">
        <v>1</v>
      </c>
      <c r="AD1417">
        <v>85.52</v>
      </c>
      <c r="AE1417" t="s">
        <v>196</v>
      </c>
    </row>
    <row r="1418" spans="1:31">
      <c r="A1418">
        <v>1417</v>
      </c>
      <c r="B1418" t="s">
        <v>6890</v>
      </c>
      <c r="C1418" t="s">
        <v>6891</v>
      </c>
      <c r="D1418" t="s">
        <v>6892</v>
      </c>
      <c r="E1418" t="s">
        <v>253</v>
      </c>
      <c r="F1418" t="s">
        <v>1970</v>
      </c>
      <c r="G1418">
        <v>30</v>
      </c>
      <c r="H1418" t="s">
        <v>28176</v>
      </c>
      <c r="I1418">
        <v>2022</v>
      </c>
      <c r="J1418">
        <v>2024</v>
      </c>
      <c r="K1418">
        <v>8</v>
      </c>
      <c r="L1418">
        <v>87.79</v>
      </c>
      <c r="M1418" t="s">
        <v>51</v>
      </c>
      <c r="N1418">
        <v>30</v>
      </c>
      <c r="O1418">
        <v>78.430000000000007</v>
      </c>
      <c r="P1418" t="s">
        <v>364</v>
      </c>
      <c r="Q1418">
        <v>4</v>
      </c>
      <c r="R1418">
        <v>93.83</v>
      </c>
      <c r="S1418" t="s">
        <v>50</v>
      </c>
      <c r="T1418">
        <v>1</v>
      </c>
      <c r="U1418">
        <v>85.52</v>
      </c>
      <c r="V1418" t="s">
        <v>196</v>
      </c>
      <c r="W1418">
        <v>30</v>
      </c>
      <c r="X1418">
        <v>78.430000000000007</v>
      </c>
      <c r="Y1418" t="s">
        <v>364</v>
      </c>
      <c r="Z1418">
        <v>4</v>
      </c>
      <c r="AA1418">
        <v>93.83</v>
      </c>
      <c r="AB1418" t="s">
        <v>50</v>
      </c>
      <c r="AC1418">
        <v>1</v>
      </c>
      <c r="AD1418">
        <v>85.52</v>
      </c>
      <c r="AE1418" t="s">
        <v>196</v>
      </c>
    </row>
    <row r="1419" spans="1:31">
      <c r="A1419">
        <v>1418</v>
      </c>
      <c r="B1419" t="s">
        <v>6893</v>
      </c>
      <c r="C1419" t="s">
        <v>6894</v>
      </c>
      <c r="D1419" t="s">
        <v>6895</v>
      </c>
      <c r="E1419" t="s">
        <v>6896</v>
      </c>
      <c r="F1419" t="s">
        <v>68</v>
      </c>
      <c r="G1419">
        <v>30</v>
      </c>
      <c r="H1419" t="s">
        <v>28177</v>
      </c>
      <c r="I1419">
        <v>2021</v>
      </c>
      <c r="J1419">
        <v>2022</v>
      </c>
      <c r="K1419">
        <v>5</v>
      </c>
      <c r="L1419">
        <v>77</v>
      </c>
      <c r="M1419" t="s">
        <v>80</v>
      </c>
      <c r="N1419">
        <v>30</v>
      </c>
      <c r="O1419">
        <v>78.430000000000007</v>
      </c>
      <c r="P1419" t="s">
        <v>364</v>
      </c>
      <c r="Q1419">
        <v>2</v>
      </c>
      <c r="R1419">
        <v>81.349999999999994</v>
      </c>
      <c r="S1419" t="s">
        <v>214</v>
      </c>
      <c r="T1419">
        <v>2</v>
      </c>
      <c r="U1419">
        <v>91.98</v>
      </c>
      <c r="V1419" t="s">
        <v>98</v>
      </c>
      <c r="W1419">
        <v>30</v>
      </c>
      <c r="X1419">
        <v>78.430000000000007</v>
      </c>
      <c r="Y1419" t="s">
        <v>364</v>
      </c>
      <c r="Z1419">
        <v>2</v>
      </c>
      <c r="AA1419">
        <v>81.349999999999994</v>
      </c>
      <c r="AB1419" t="s">
        <v>214</v>
      </c>
      <c r="AC1419">
        <v>2</v>
      </c>
      <c r="AD1419">
        <v>91.99</v>
      </c>
      <c r="AE1419" t="s">
        <v>98</v>
      </c>
    </row>
    <row r="1420" spans="1:31">
      <c r="A1420">
        <v>1419</v>
      </c>
      <c r="B1420" t="s">
        <v>6897</v>
      </c>
      <c r="C1420" t="s">
        <v>6898</v>
      </c>
      <c r="D1420" t="s">
        <v>6899</v>
      </c>
      <c r="E1420" t="s">
        <v>6900</v>
      </c>
      <c r="F1420" t="s">
        <v>6901</v>
      </c>
      <c r="G1420">
        <v>30</v>
      </c>
      <c r="H1420" t="s">
        <v>28178</v>
      </c>
      <c r="I1420">
        <v>2022</v>
      </c>
      <c r="J1420">
        <v>2022</v>
      </c>
      <c r="K1420">
        <v>1</v>
      </c>
      <c r="L1420">
        <v>32.119999999999997</v>
      </c>
      <c r="M1420" t="s">
        <v>198</v>
      </c>
      <c r="N1420">
        <v>30</v>
      </c>
      <c r="O1420">
        <v>78.430000000000007</v>
      </c>
      <c r="P1420" t="s">
        <v>364</v>
      </c>
      <c r="Q1420">
        <v>1</v>
      </c>
      <c r="R1420">
        <v>62.97</v>
      </c>
      <c r="S1420" t="s">
        <v>197</v>
      </c>
      <c r="T1420">
        <v>1</v>
      </c>
      <c r="U1420">
        <v>85.52</v>
      </c>
      <c r="V1420" t="s">
        <v>196</v>
      </c>
      <c r="W1420">
        <v>30</v>
      </c>
      <c r="X1420">
        <v>78.430000000000007</v>
      </c>
      <c r="Y1420" t="s">
        <v>364</v>
      </c>
      <c r="Z1420">
        <v>1</v>
      </c>
      <c r="AA1420">
        <v>62.97</v>
      </c>
      <c r="AB1420" t="s">
        <v>197</v>
      </c>
      <c r="AC1420">
        <v>1</v>
      </c>
      <c r="AD1420">
        <v>85.52</v>
      </c>
      <c r="AE1420" t="s">
        <v>196</v>
      </c>
    </row>
    <row r="1421" spans="1:31">
      <c r="A1421">
        <v>1420</v>
      </c>
      <c r="B1421" t="s">
        <v>365</v>
      </c>
      <c r="C1421" t="s">
        <v>366</v>
      </c>
      <c r="D1421" t="s">
        <v>367</v>
      </c>
      <c r="G1421">
        <v>29</v>
      </c>
      <c r="H1421" t="s">
        <v>27237</v>
      </c>
      <c r="I1421">
        <v>2022</v>
      </c>
      <c r="J1421">
        <v>2023</v>
      </c>
      <c r="K1421">
        <v>4</v>
      </c>
      <c r="L1421">
        <v>71.010000000000005</v>
      </c>
      <c r="M1421" t="s">
        <v>180</v>
      </c>
      <c r="N1421">
        <v>29</v>
      </c>
      <c r="O1421">
        <v>77.92</v>
      </c>
      <c r="P1421" t="s">
        <v>364</v>
      </c>
      <c r="Q1421">
        <v>2</v>
      </c>
      <c r="R1421">
        <v>81.349999999999994</v>
      </c>
      <c r="S1421" t="s">
        <v>214</v>
      </c>
      <c r="T1421">
        <v>2</v>
      </c>
      <c r="U1421">
        <v>91.98</v>
      </c>
      <c r="V1421" t="s">
        <v>98</v>
      </c>
      <c r="W1421">
        <v>29</v>
      </c>
      <c r="X1421">
        <v>77.95</v>
      </c>
      <c r="Y1421" t="s">
        <v>364</v>
      </c>
      <c r="Z1421">
        <v>2</v>
      </c>
      <c r="AA1421">
        <v>81.349999999999994</v>
      </c>
      <c r="AB1421" t="s">
        <v>214</v>
      </c>
      <c r="AC1421">
        <v>2</v>
      </c>
      <c r="AD1421">
        <v>91.99</v>
      </c>
      <c r="AE1421" t="s">
        <v>98</v>
      </c>
    </row>
    <row r="1422" spans="1:31">
      <c r="A1422">
        <v>1421</v>
      </c>
      <c r="B1422" t="s">
        <v>6902</v>
      </c>
      <c r="C1422" t="s">
        <v>6903</v>
      </c>
      <c r="D1422" t="s">
        <v>6904</v>
      </c>
      <c r="E1422" t="s">
        <v>6905</v>
      </c>
      <c r="F1422" t="s">
        <v>6906</v>
      </c>
      <c r="G1422">
        <v>29</v>
      </c>
      <c r="H1422" t="s">
        <v>28179</v>
      </c>
      <c r="I1422">
        <v>2020</v>
      </c>
      <c r="J1422">
        <v>2024</v>
      </c>
      <c r="K1422">
        <v>7</v>
      </c>
      <c r="L1422">
        <v>85.02</v>
      </c>
      <c r="M1422" t="s">
        <v>235</v>
      </c>
      <c r="N1422">
        <v>29</v>
      </c>
      <c r="O1422">
        <v>77.92</v>
      </c>
      <c r="P1422" t="s">
        <v>364</v>
      </c>
      <c r="Q1422">
        <v>4</v>
      </c>
      <c r="R1422">
        <v>93.83</v>
      </c>
      <c r="S1422" t="s">
        <v>50</v>
      </c>
      <c r="T1422">
        <v>1</v>
      </c>
      <c r="U1422">
        <v>85.52</v>
      </c>
      <c r="V1422" t="s">
        <v>196</v>
      </c>
      <c r="W1422">
        <v>29</v>
      </c>
      <c r="X1422">
        <v>77.95</v>
      </c>
      <c r="Y1422" t="s">
        <v>364</v>
      </c>
      <c r="Z1422">
        <v>4</v>
      </c>
      <c r="AA1422">
        <v>93.83</v>
      </c>
      <c r="AB1422" t="s">
        <v>50</v>
      </c>
      <c r="AC1422">
        <v>1</v>
      </c>
      <c r="AD1422">
        <v>85.52</v>
      </c>
      <c r="AE1422" t="s">
        <v>196</v>
      </c>
    </row>
    <row r="1423" spans="1:31">
      <c r="A1423">
        <v>1422</v>
      </c>
      <c r="B1423" t="s">
        <v>6907</v>
      </c>
      <c r="C1423" t="s">
        <v>6908</v>
      </c>
      <c r="D1423" t="s">
        <v>6909</v>
      </c>
      <c r="E1423" t="s">
        <v>6910</v>
      </c>
      <c r="G1423">
        <v>29</v>
      </c>
      <c r="H1423" t="s">
        <v>1215</v>
      </c>
      <c r="I1423">
        <v>2020</v>
      </c>
      <c r="J1423">
        <v>2024</v>
      </c>
      <c r="K1423">
        <v>8</v>
      </c>
      <c r="L1423">
        <v>87.79</v>
      </c>
      <c r="M1423" t="s">
        <v>51</v>
      </c>
      <c r="N1423">
        <v>29</v>
      </c>
      <c r="O1423">
        <v>77.92</v>
      </c>
      <c r="P1423" t="s">
        <v>364</v>
      </c>
      <c r="Q1423">
        <v>3</v>
      </c>
      <c r="R1423">
        <v>89.22</v>
      </c>
      <c r="S1423" t="s">
        <v>62</v>
      </c>
      <c r="T1423">
        <v>2</v>
      </c>
      <c r="U1423">
        <v>91.98</v>
      </c>
      <c r="V1423" t="s">
        <v>98</v>
      </c>
      <c r="W1423">
        <v>29</v>
      </c>
      <c r="X1423">
        <v>77.95</v>
      </c>
      <c r="Y1423" t="s">
        <v>364</v>
      </c>
      <c r="Z1423">
        <v>3</v>
      </c>
      <c r="AA1423">
        <v>89.24</v>
      </c>
      <c r="AB1423" t="s">
        <v>62</v>
      </c>
      <c r="AC1423">
        <v>2</v>
      </c>
      <c r="AD1423">
        <v>91.99</v>
      </c>
      <c r="AE1423" t="s">
        <v>98</v>
      </c>
    </row>
    <row r="1424" spans="1:31">
      <c r="A1424">
        <v>1423</v>
      </c>
      <c r="B1424" t="s">
        <v>6911</v>
      </c>
      <c r="C1424" t="s">
        <v>6912</v>
      </c>
      <c r="D1424" t="s">
        <v>6913</v>
      </c>
      <c r="E1424" t="s">
        <v>6914</v>
      </c>
      <c r="F1424" t="s">
        <v>6915</v>
      </c>
      <c r="G1424">
        <v>29</v>
      </c>
      <c r="H1424" t="s">
        <v>961</v>
      </c>
      <c r="I1424">
        <v>2019</v>
      </c>
      <c r="J1424">
        <v>2024</v>
      </c>
      <c r="K1424">
        <v>8</v>
      </c>
      <c r="L1424">
        <v>87.79</v>
      </c>
      <c r="M1424" t="s">
        <v>51</v>
      </c>
      <c r="N1424">
        <v>29</v>
      </c>
      <c r="O1424">
        <v>77.92</v>
      </c>
      <c r="P1424" t="s">
        <v>364</v>
      </c>
      <c r="Q1424">
        <v>3</v>
      </c>
      <c r="R1424">
        <v>89.22</v>
      </c>
      <c r="S1424" t="s">
        <v>62</v>
      </c>
      <c r="T1424">
        <v>1</v>
      </c>
      <c r="U1424">
        <v>85.52</v>
      </c>
      <c r="V1424" t="s">
        <v>196</v>
      </c>
      <c r="W1424">
        <v>29</v>
      </c>
      <c r="X1424">
        <v>77.95</v>
      </c>
      <c r="Y1424" t="s">
        <v>364</v>
      </c>
      <c r="Z1424">
        <v>3</v>
      </c>
      <c r="AA1424">
        <v>89.24</v>
      </c>
      <c r="AB1424" t="s">
        <v>62</v>
      </c>
      <c r="AC1424">
        <v>1</v>
      </c>
      <c r="AD1424">
        <v>85.52</v>
      </c>
      <c r="AE1424" t="s">
        <v>196</v>
      </c>
    </row>
    <row r="1425" spans="1:31">
      <c r="A1425">
        <v>1424</v>
      </c>
      <c r="B1425" t="s">
        <v>6916</v>
      </c>
      <c r="C1425" t="s">
        <v>6917</v>
      </c>
      <c r="D1425" t="s">
        <v>6918</v>
      </c>
      <c r="E1425" t="s">
        <v>6919</v>
      </c>
      <c r="F1425" t="s">
        <v>1272</v>
      </c>
      <c r="G1425">
        <v>29</v>
      </c>
      <c r="H1425" t="s">
        <v>1215</v>
      </c>
      <c r="I1425">
        <v>2019</v>
      </c>
      <c r="J1425">
        <v>2019</v>
      </c>
      <c r="K1425">
        <v>1</v>
      </c>
      <c r="L1425">
        <v>32.119999999999997</v>
      </c>
      <c r="M1425" t="s">
        <v>198</v>
      </c>
      <c r="N1425">
        <v>29</v>
      </c>
      <c r="O1425">
        <v>77.92</v>
      </c>
      <c r="P1425" t="s">
        <v>364</v>
      </c>
      <c r="Q1425">
        <v>1</v>
      </c>
      <c r="R1425">
        <v>62.97</v>
      </c>
      <c r="S1425" t="s">
        <v>197</v>
      </c>
      <c r="T1425">
        <v>1</v>
      </c>
      <c r="U1425">
        <v>85.52</v>
      </c>
      <c r="V1425" t="s">
        <v>196</v>
      </c>
      <c r="W1425">
        <v>29</v>
      </c>
      <c r="X1425">
        <v>77.95</v>
      </c>
      <c r="Y1425" t="s">
        <v>364</v>
      </c>
      <c r="Z1425">
        <v>1</v>
      </c>
      <c r="AA1425">
        <v>62.97</v>
      </c>
      <c r="AB1425" t="s">
        <v>197</v>
      </c>
      <c r="AC1425">
        <v>1</v>
      </c>
      <c r="AD1425">
        <v>85.52</v>
      </c>
      <c r="AE1425" t="s">
        <v>196</v>
      </c>
    </row>
    <row r="1426" spans="1:31">
      <c r="A1426">
        <v>1425</v>
      </c>
      <c r="B1426" t="s">
        <v>6920</v>
      </c>
      <c r="C1426" t="s">
        <v>6921</v>
      </c>
      <c r="D1426" t="s">
        <v>6922</v>
      </c>
      <c r="E1426" t="s">
        <v>218</v>
      </c>
      <c r="F1426" t="s">
        <v>219</v>
      </c>
      <c r="G1426">
        <v>29</v>
      </c>
      <c r="H1426" t="s">
        <v>28180</v>
      </c>
      <c r="I1426">
        <v>2019</v>
      </c>
      <c r="J1426">
        <v>2024</v>
      </c>
      <c r="K1426">
        <v>4</v>
      </c>
      <c r="L1426">
        <v>71.010000000000005</v>
      </c>
      <c r="M1426" t="s">
        <v>180</v>
      </c>
      <c r="N1426">
        <v>29</v>
      </c>
      <c r="O1426">
        <v>77.92</v>
      </c>
      <c r="P1426" t="s">
        <v>364</v>
      </c>
      <c r="Q1426">
        <v>1</v>
      </c>
      <c r="R1426">
        <v>62.97</v>
      </c>
      <c r="S1426" t="s">
        <v>197</v>
      </c>
      <c r="T1426">
        <v>1</v>
      </c>
      <c r="U1426">
        <v>85.52</v>
      </c>
      <c r="V1426" t="s">
        <v>196</v>
      </c>
      <c r="W1426">
        <v>29</v>
      </c>
      <c r="X1426">
        <v>77.95</v>
      </c>
      <c r="Y1426" t="s">
        <v>364</v>
      </c>
      <c r="Z1426">
        <v>1</v>
      </c>
      <c r="AA1426">
        <v>62.97</v>
      </c>
      <c r="AB1426" t="s">
        <v>197</v>
      </c>
      <c r="AC1426">
        <v>1</v>
      </c>
      <c r="AD1426">
        <v>85.52</v>
      </c>
      <c r="AE1426" t="s">
        <v>196</v>
      </c>
    </row>
    <row r="1427" spans="1:31">
      <c r="A1427">
        <v>1426</v>
      </c>
      <c r="B1427" t="s">
        <v>6923</v>
      </c>
      <c r="C1427" t="s">
        <v>6924</v>
      </c>
      <c r="D1427" t="s">
        <v>6925</v>
      </c>
      <c r="F1427" t="s">
        <v>2423</v>
      </c>
      <c r="G1427">
        <v>29</v>
      </c>
      <c r="H1427" t="s">
        <v>961</v>
      </c>
      <c r="I1427">
        <v>2019</v>
      </c>
      <c r="J1427">
        <v>2021</v>
      </c>
      <c r="K1427">
        <v>3</v>
      </c>
      <c r="L1427">
        <v>62.47</v>
      </c>
      <c r="M1427" t="s">
        <v>63</v>
      </c>
      <c r="N1427">
        <v>29</v>
      </c>
      <c r="O1427">
        <v>77.92</v>
      </c>
      <c r="P1427" t="s">
        <v>364</v>
      </c>
      <c r="Q1427">
        <v>2</v>
      </c>
      <c r="R1427">
        <v>81.349999999999994</v>
      </c>
      <c r="S1427" t="s">
        <v>214</v>
      </c>
      <c r="T1427">
        <v>2</v>
      </c>
      <c r="U1427">
        <v>91.98</v>
      </c>
      <c r="V1427" t="s">
        <v>98</v>
      </c>
      <c r="W1427">
        <v>29</v>
      </c>
      <c r="X1427">
        <v>77.95</v>
      </c>
      <c r="Y1427" t="s">
        <v>364</v>
      </c>
      <c r="Z1427">
        <v>2</v>
      </c>
      <c r="AA1427">
        <v>81.349999999999994</v>
      </c>
      <c r="AB1427" t="s">
        <v>214</v>
      </c>
      <c r="AC1427">
        <v>2</v>
      </c>
      <c r="AD1427">
        <v>91.99</v>
      </c>
      <c r="AE1427" t="s">
        <v>98</v>
      </c>
    </row>
    <row r="1428" spans="1:31">
      <c r="A1428">
        <v>1427</v>
      </c>
      <c r="B1428" t="s">
        <v>6926</v>
      </c>
      <c r="C1428" t="s">
        <v>6927</v>
      </c>
      <c r="D1428" t="s">
        <v>6928</v>
      </c>
      <c r="E1428" t="s">
        <v>6929</v>
      </c>
      <c r="F1428" t="s">
        <v>6930</v>
      </c>
      <c r="G1428">
        <v>29</v>
      </c>
      <c r="H1428" t="s">
        <v>27728</v>
      </c>
      <c r="I1428">
        <v>2021</v>
      </c>
      <c r="J1428">
        <v>2024</v>
      </c>
      <c r="K1428">
        <v>8</v>
      </c>
      <c r="L1428">
        <v>87.79</v>
      </c>
      <c r="M1428" t="s">
        <v>51</v>
      </c>
      <c r="N1428">
        <v>29</v>
      </c>
      <c r="O1428">
        <v>77.92</v>
      </c>
      <c r="P1428" t="s">
        <v>364</v>
      </c>
      <c r="Q1428">
        <v>3</v>
      </c>
      <c r="R1428">
        <v>89.22</v>
      </c>
      <c r="S1428" t="s">
        <v>62</v>
      </c>
      <c r="T1428">
        <v>1</v>
      </c>
      <c r="U1428">
        <v>85.52</v>
      </c>
      <c r="V1428" t="s">
        <v>196</v>
      </c>
      <c r="W1428">
        <v>29</v>
      </c>
      <c r="X1428">
        <v>77.95</v>
      </c>
      <c r="Y1428" t="s">
        <v>364</v>
      </c>
      <c r="Z1428">
        <v>3</v>
      </c>
      <c r="AA1428">
        <v>89.24</v>
      </c>
      <c r="AB1428" t="s">
        <v>62</v>
      </c>
      <c r="AC1428">
        <v>1</v>
      </c>
      <c r="AD1428">
        <v>85.52</v>
      </c>
      <c r="AE1428" t="s">
        <v>196</v>
      </c>
    </row>
    <row r="1429" spans="1:31">
      <c r="A1429">
        <v>1428</v>
      </c>
      <c r="B1429" t="s">
        <v>6931</v>
      </c>
      <c r="C1429" t="s">
        <v>6932</v>
      </c>
      <c r="D1429" t="s">
        <v>6933</v>
      </c>
      <c r="E1429" t="s">
        <v>6934</v>
      </c>
      <c r="F1429" t="s">
        <v>2809</v>
      </c>
      <c r="G1429">
        <v>29</v>
      </c>
      <c r="H1429" t="s">
        <v>27375</v>
      </c>
      <c r="I1429">
        <v>2019</v>
      </c>
      <c r="J1429">
        <v>2024</v>
      </c>
      <c r="K1429">
        <v>8</v>
      </c>
      <c r="L1429">
        <v>87.79</v>
      </c>
      <c r="M1429" t="s">
        <v>51</v>
      </c>
      <c r="N1429">
        <v>29</v>
      </c>
      <c r="O1429">
        <v>77.92</v>
      </c>
      <c r="P1429" t="s">
        <v>364</v>
      </c>
      <c r="Q1429">
        <v>2</v>
      </c>
      <c r="R1429">
        <v>81.349999999999994</v>
      </c>
      <c r="S1429" t="s">
        <v>214</v>
      </c>
      <c r="T1429">
        <v>1</v>
      </c>
      <c r="U1429">
        <v>85.52</v>
      </c>
      <c r="V1429" t="s">
        <v>196</v>
      </c>
      <c r="W1429">
        <v>29</v>
      </c>
      <c r="X1429">
        <v>77.95</v>
      </c>
      <c r="Y1429" t="s">
        <v>364</v>
      </c>
      <c r="Z1429">
        <v>2</v>
      </c>
      <c r="AA1429">
        <v>81.349999999999994</v>
      </c>
      <c r="AB1429" t="s">
        <v>214</v>
      </c>
      <c r="AC1429">
        <v>1</v>
      </c>
      <c r="AD1429">
        <v>85.52</v>
      </c>
      <c r="AE1429" t="s">
        <v>196</v>
      </c>
    </row>
    <row r="1430" spans="1:31">
      <c r="A1430">
        <v>1429</v>
      </c>
      <c r="B1430" t="s">
        <v>6935</v>
      </c>
      <c r="C1430" t="s">
        <v>6936</v>
      </c>
      <c r="D1430" t="s">
        <v>6937</v>
      </c>
      <c r="E1430" t="s">
        <v>6938</v>
      </c>
      <c r="F1430" t="s">
        <v>6939</v>
      </c>
      <c r="G1430">
        <v>29</v>
      </c>
      <c r="H1430" t="s">
        <v>28181</v>
      </c>
      <c r="I1430">
        <v>2019</v>
      </c>
      <c r="J1430">
        <v>2019</v>
      </c>
      <c r="K1430">
        <v>1</v>
      </c>
      <c r="L1430">
        <v>32.119999999999997</v>
      </c>
      <c r="M1430" t="s">
        <v>198</v>
      </c>
      <c r="N1430">
        <v>29</v>
      </c>
      <c r="O1430">
        <v>77.92</v>
      </c>
      <c r="P1430" t="s">
        <v>364</v>
      </c>
      <c r="Q1430">
        <v>1</v>
      </c>
      <c r="R1430">
        <v>62.97</v>
      </c>
      <c r="S1430" t="s">
        <v>197</v>
      </c>
      <c r="T1430">
        <v>1</v>
      </c>
      <c r="U1430">
        <v>85.52</v>
      </c>
      <c r="V1430" t="s">
        <v>196</v>
      </c>
      <c r="W1430">
        <v>29</v>
      </c>
      <c r="X1430">
        <v>77.95</v>
      </c>
      <c r="Y1430" t="s">
        <v>364</v>
      </c>
      <c r="Z1430">
        <v>1</v>
      </c>
      <c r="AA1430">
        <v>62.97</v>
      </c>
      <c r="AB1430" t="s">
        <v>197</v>
      </c>
      <c r="AC1430">
        <v>1</v>
      </c>
      <c r="AD1430">
        <v>85.52</v>
      </c>
      <c r="AE1430" t="s">
        <v>196</v>
      </c>
    </row>
    <row r="1431" spans="1:31">
      <c r="A1431">
        <v>1430</v>
      </c>
      <c r="B1431" t="s">
        <v>6940</v>
      </c>
      <c r="C1431" t="s">
        <v>6941</v>
      </c>
      <c r="D1431" t="s">
        <v>6942</v>
      </c>
      <c r="E1431" t="s">
        <v>6943</v>
      </c>
      <c r="F1431" t="s">
        <v>445</v>
      </c>
      <c r="G1431">
        <v>29</v>
      </c>
      <c r="H1431" t="s">
        <v>28182</v>
      </c>
      <c r="I1431">
        <v>2019</v>
      </c>
      <c r="J1431">
        <v>2024</v>
      </c>
      <c r="K1431">
        <v>9</v>
      </c>
      <c r="L1431">
        <v>89.83</v>
      </c>
      <c r="M1431" t="s">
        <v>86</v>
      </c>
      <c r="N1431">
        <v>29</v>
      </c>
      <c r="O1431">
        <v>77.92</v>
      </c>
      <c r="P1431" t="s">
        <v>364</v>
      </c>
      <c r="Q1431">
        <v>2</v>
      </c>
      <c r="R1431">
        <v>81.349999999999994</v>
      </c>
      <c r="S1431" t="s">
        <v>214</v>
      </c>
      <c r="T1431">
        <v>1</v>
      </c>
      <c r="U1431">
        <v>85.52</v>
      </c>
      <c r="V1431" t="s">
        <v>196</v>
      </c>
      <c r="W1431">
        <v>29</v>
      </c>
      <c r="X1431">
        <v>77.95</v>
      </c>
      <c r="Y1431" t="s">
        <v>364</v>
      </c>
      <c r="Z1431">
        <v>2</v>
      </c>
      <c r="AA1431">
        <v>81.349999999999994</v>
      </c>
      <c r="AB1431" t="s">
        <v>214</v>
      </c>
      <c r="AC1431">
        <v>1</v>
      </c>
      <c r="AD1431">
        <v>85.52</v>
      </c>
      <c r="AE1431" t="s">
        <v>196</v>
      </c>
    </row>
    <row r="1432" spans="1:31">
      <c r="A1432">
        <v>1431</v>
      </c>
      <c r="B1432" t="s">
        <v>6944</v>
      </c>
      <c r="C1432" t="s">
        <v>6945</v>
      </c>
      <c r="D1432" t="s">
        <v>6946</v>
      </c>
      <c r="E1432" t="s">
        <v>6947</v>
      </c>
      <c r="F1432" t="s">
        <v>6948</v>
      </c>
      <c r="G1432">
        <v>29</v>
      </c>
      <c r="H1432" t="s">
        <v>28183</v>
      </c>
      <c r="I1432">
        <v>2020</v>
      </c>
      <c r="J1432">
        <v>2022</v>
      </c>
      <c r="K1432">
        <v>5</v>
      </c>
      <c r="L1432">
        <v>77</v>
      </c>
      <c r="M1432" t="s">
        <v>80</v>
      </c>
      <c r="N1432">
        <v>29</v>
      </c>
      <c r="O1432">
        <v>77.92</v>
      </c>
      <c r="P1432" t="s">
        <v>364</v>
      </c>
      <c r="Q1432">
        <v>2</v>
      </c>
      <c r="R1432">
        <v>81.349999999999994</v>
      </c>
      <c r="S1432" t="s">
        <v>214</v>
      </c>
      <c r="T1432">
        <v>1</v>
      </c>
      <c r="U1432">
        <v>85.52</v>
      </c>
      <c r="V1432" t="s">
        <v>196</v>
      </c>
      <c r="W1432">
        <v>29</v>
      </c>
      <c r="X1432">
        <v>77.95</v>
      </c>
      <c r="Y1432" t="s">
        <v>364</v>
      </c>
      <c r="Z1432">
        <v>2</v>
      </c>
      <c r="AA1432">
        <v>81.349999999999994</v>
      </c>
      <c r="AB1432" t="s">
        <v>214</v>
      </c>
      <c r="AC1432">
        <v>1</v>
      </c>
      <c r="AD1432">
        <v>85.52</v>
      </c>
      <c r="AE1432" t="s">
        <v>196</v>
      </c>
    </row>
    <row r="1433" spans="1:31">
      <c r="A1433">
        <v>1432</v>
      </c>
      <c r="B1433" t="s">
        <v>6949</v>
      </c>
      <c r="C1433" t="s">
        <v>6950</v>
      </c>
      <c r="D1433" t="s">
        <v>6951</v>
      </c>
      <c r="E1433" t="s">
        <v>6952</v>
      </c>
      <c r="F1433" t="s">
        <v>6953</v>
      </c>
      <c r="G1433">
        <v>29</v>
      </c>
      <c r="H1433" t="s">
        <v>28184</v>
      </c>
      <c r="I1433">
        <v>2019</v>
      </c>
      <c r="J1433">
        <v>2024</v>
      </c>
      <c r="K1433">
        <v>11</v>
      </c>
      <c r="L1433">
        <v>93.06</v>
      </c>
      <c r="M1433" t="s">
        <v>74</v>
      </c>
      <c r="N1433">
        <v>29</v>
      </c>
      <c r="O1433">
        <v>77.92</v>
      </c>
      <c r="P1433" t="s">
        <v>364</v>
      </c>
      <c r="Q1433">
        <v>3</v>
      </c>
      <c r="R1433">
        <v>89.22</v>
      </c>
      <c r="S1433" t="s">
        <v>62</v>
      </c>
      <c r="T1433">
        <v>1</v>
      </c>
      <c r="U1433">
        <v>85.52</v>
      </c>
      <c r="V1433" t="s">
        <v>196</v>
      </c>
      <c r="W1433">
        <v>29</v>
      </c>
      <c r="X1433">
        <v>77.95</v>
      </c>
      <c r="Y1433" t="s">
        <v>364</v>
      </c>
      <c r="Z1433">
        <v>3</v>
      </c>
      <c r="AA1433">
        <v>89.24</v>
      </c>
      <c r="AB1433" t="s">
        <v>62</v>
      </c>
      <c r="AC1433">
        <v>1</v>
      </c>
      <c r="AD1433">
        <v>85.52</v>
      </c>
      <c r="AE1433" t="s">
        <v>196</v>
      </c>
    </row>
    <row r="1434" spans="1:31">
      <c r="A1434">
        <v>1433</v>
      </c>
      <c r="B1434" t="s">
        <v>6954</v>
      </c>
      <c r="C1434" t="s">
        <v>6955</v>
      </c>
      <c r="D1434" t="s">
        <v>6956</v>
      </c>
      <c r="E1434" t="s">
        <v>2509</v>
      </c>
      <c r="F1434" t="s">
        <v>2510</v>
      </c>
      <c r="G1434">
        <v>29</v>
      </c>
      <c r="H1434" t="s">
        <v>961</v>
      </c>
      <c r="I1434">
        <v>2020</v>
      </c>
      <c r="J1434">
        <v>2022</v>
      </c>
      <c r="K1434">
        <v>8</v>
      </c>
      <c r="L1434">
        <v>87.79</v>
      </c>
      <c r="M1434" t="s">
        <v>51</v>
      </c>
      <c r="N1434">
        <v>29</v>
      </c>
      <c r="O1434">
        <v>77.92</v>
      </c>
      <c r="P1434" t="s">
        <v>364</v>
      </c>
      <c r="Q1434">
        <v>4</v>
      </c>
      <c r="R1434">
        <v>93.83</v>
      </c>
      <c r="S1434" t="s">
        <v>50</v>
      </c>
      <c r="T1434">
        <v>0</v>
      </c>
      <c r="U1434">
        <v>66.59</v>
      </c>
      <c r="V1434" t="s">
        <v>382</v>
      </c>
      <c r="W1434">
        <v>29</v>
      </c>
      <c r="X1434">
        <v>77.95</v>
      </c>
      <c r="Y1434" t="s">
        <v>364</v>
      </c>
      <c r="Z1434">
        <v>4</v>
      </c>
      <c r="AA1434">
        <v>93.83</v>
      </c>
      <c r="AB1434" t="s">
        <v>50</v>
      </c>
      <c r="AC1434">
        <v>0</v>
      </c>
      <c r="AD1434">
        <v>66.64</v>
      </c>
      <c r="AE1434" t="s">
        <v>382</v>
      </c>
    </row>
    <row r="1435" spans="1:31">
      <c r="A1435">
        <v>1434</v>
      </c>
      <c r="B1435" t="s">
        <v>6957</v>
      </c>
      <c r="C1435" t="s">
        <v>6958</v>
      </c>
      <c r="D1435" t="s">
        <v>6959</v>
      </c>
      <c r="E1435" t="s">
        <v>6960</v>
      </c>
      <c r="F1435" t="s">
        <v>6961</v>
      </c>
      <c r="G1435">
        <v>29</v>
      </c>
      <c r="H1435" t="s">
        <v>961</v>
      </c>
      <c r="I1435">
        <v>2019</v>
      </c>
      <c r="J1435">
        <v>2024</v>
      </c>
      <c r="K1435">
        <v>12</v>
      </c>
      <c r="L1435">
        <v>94.11</v>
      </c>
      <c r="M1435" t="s">
        <v>50</v>
      </c>
      <c r="N1435">
        <v>29</v>
      </c>
      <c r="O1435">
        <v>77.92</v>
      </c>
      <c r="P1435" t="s">
        <v>364</v>
      </c>
      <c r="Q1435">
        <v>3</v>
      </c>
      <c r="R1435">
        <v>89.22</v>
      </c>
      <c r="S1435" t="s">
        <v>62</v>
      </c>
      <c r="T1435">
        <v>1</v>
      </c>
      <c r="U1435">
        <v>85.52</v>
      </c>
      <c r="V1435" t="s">
        <v>196</v>
      </c>
      <c r="W1435">
        <v>29</v>
      </c>
      <c r="X1435">
        <v>77.95</v>
      </c>
      <c r="Y1435" t="s">
        <v>364</v>
      </c>
      <c r="Z1435">
        <v>3</v>
      </c>
      <c r="AA1435">
        <v>89.24</v>
      </c>
      <c r="AB1435" t="s">
        <v>62</v>
      </c>
      <c r="AC1435">
        <v>1</v>
      </c>
      <c r="AD1435">
        <v>85.52</v>
      </c>
      <c r="AE1435" t="s">
        <v>196</v>
      </c>
    </row>
    <row r="1436" spans="1:31">
      <c r="A1436">
        <v>1435</v>
      </c>
      <c r="B1436" t="s">
        <v>6962</v>
      </c>
      <c r="C1436" t="s">
        <v>6963</v>
      </c>
      <c r="D1436" t="s">
        <v>6964</v>
      </c>
      <c r="E1436" t="s">
        <v>6965</v>
      </c>
      <c r="F1436" t="s">
        <v>6966</v>
      </c>
      <c r="G1436">
        <v>29</v>
      </c>
      <c r="H1436" t="s">
        <v>961</v>
      </c>
      <c r="I1436">
        <v>2019</v>
      </c>
      <c r="J1436">
        <v>2022</v>
      </c>
      <c r="K1436">
        <v>2</v>
      </c>
      <c r="L1436">
        <v>50.7</v>
      </c>
      <c r="M1436" t="s">
        <v>300</v>
      </c>
      <c r="N1436">
        <v>29</v>
      </c>
      <c r="O1436">
        <v>77.92</v>
      </c>
      <c r="P1436" t="s">
        <v>364</v>
      </c>
      <c r="Q1436">
        <v>2</v>
      </c>
      <c r="R1436">
        <v>81.349999999999994</v>
      </c>
      <c r="S1436" t="s">
        <v>214</v>
      </c>
      <c r="T1436">
        <v>2</v>
      </c>
      <c r="U1436">
        <v>91.98</v>
      </c>
      <c r="V1436" t="s">
        <v>98</v>
      </c>
      <c r="W1436">
        <v>29</v>
      </c>
      <c r="X1436">
        <v>77.95</v>
      </c>
      <c r="Y1436" t="s">
        <v>364</v>
      </c>
      <c r="Z1436">
        <v>2</v>
      </c>
      <c r="AA1436">
        <v>81.349999999999994</v>
      </c>
      <c r="AB1436" t="s">
        <v>214</v>
      </c>
      <c r="AC1436">
        <v>2</v>
      </c>
      <c r="AD1436">
        <v>91.99</v>
      </c>
      <c r="AE1436" t="s">
        <v>98</v>
      </c>
    </row>
    <row r="1437" spans="1:31">
      <c r="A1437">
        <v>1436</v>
      </c>
      <c r="B1437" t="s">
        <v>6967</v>
      </c>
      <c r="C1437" t="s">
        <v>6968</v>
      </c>
      <c r="D1437" t="s">
        <v>6969</v>
      </c>
      <c r="E1437" t="s">
        <v>6970</v>
      </c>
      <c r="F1437" t="s">
        <v>3480</v>
      </c>
      <c r="G1437">
        <v>29</v>
      </c>
      <c r="H1437" t="s">
        <v>28185</v>
      </c>
      <c r="I1437">
        <v>2020</v>
      </c>
      <c r="J1437">
        <v>2024</v>
      </c>
      <c r="K1437">
        <v>7</v>
      </c>
      <c r="L1437">
        <v>85.02</v>
      </c>
      <c r="M1437" t="s">
        <v>235</v>
      </c>
      <c r="N1437">
        <v>29</v>
      </c>
      <c r="O1437">
        <v>77.92</v>
      </c>
      <c r="P1437" t="s">
        <v>364</v>
      </c>
      <c r="Q1437">
        <v>3</v>
      </c>
      <c r="R1437">
        <v>89.22</v>
      </c>
      <c r="S1437" t="s">
        <v>62</v>
      </c>
      <c r="T1437">
        <v>2</v>
      </c>
      <c r="U1437">
        <v>91.98</v>
      </c>
      <c r="V1437" t="s">
        <v>98</v>
      </c>
      <c r="W1437">
        <v>29</v>
      </c>
      <c r="X1437">
        <v>77.95</v>
      </c>
      <c r="Y1437" t="s">
        <v>364</v>
      </c>
      <c r="Z1437">
        <v>3</v>
      </c>
      <c r="AA1437">
        <v>89.24</v>
      </c>
      <c r="AB1437" t="s">
        <v>62</v>
      </c>
      <c r="AC1437">
        <v>2</v>
      </c>
      <c r="AD1437">
        <v>91.99</v>
      </c>
      <c r="AE1437" t="s">
        <v>98</v>
      </c>
    </row>
    <row r="1438" spans="1:31">
      <c r="A1438">
        <v>1437</v>
      </c>
      <c r="B1438" t="s">
        <v>6971</v>
      </c>
      <c r="C1438" t="s">
        <v>6972</v>
      </c>
      <c r="D1438" t="s">
        <v>6973</v>
      </c>
      <c r="E1438" t="s">
        <v>6974</v>
      </c>
      <c r="F1438" t="s">
        <v>6975</v>
      </c>
      <c r="G1438">
        <v>29</v>
      </c>
      <c r="H1438" t="s">
        <v>28186</v>
      </c>
      <c r="I1438">
        <v>2019</v>
      </c>
      <c r="J1438">
        <v>2023</v>
      </c>
      <c r="K1438">
        <v>7</v>
      </c>
      <c r="L1438">
        <v>85.02</v>
      </c>
      <c r="M1438" t="s">
        <v>235</v>
      </c>
      <c r="N1438">
        <v>29</v>
      </c>
      <c r="O1438">
        <v>77.92</v>
      </c>
      <c r="P1438" t="s">
        <v>364</v>
      </c>
      <c r="Q1438">
        <v>2</v>
      </c>
      <c r="R1438">
        <v>81.349999999999994</v>
      </c>
      <c r="S1438" t="s">
        <v>214</v>
      </c>
      <c r="T1438">
        <v>2</v>
      </c>
      <c r="U1438">
        <v>91.98</v>
      </c>
      <c r="V1438" t="s">
        <v>98</v>
      </c>
      <c r="W1438">
        <v>29</v>
      </c>
      <c r="X1438">
        <v>77.95</v>
      </c>
      <c r="Y1438" t="s">
        <v>364</v>
      </c>
      <c r="Z1438">
        <v>2</v>
      </c>
      <c r="AA1438">
        <v>81.349999999999994</v>
      </c>
      <c r="AB1438" t="s">
        <v>214</v>
      </c>
      <c r="AC1438">
        <v>2</v>
      </c>
      <c r="AD1438">
        <v>91.99</v>
      </c>
      <c r="AE1438" t="s">
        <v>98</v>
      </c>
    </row>
    <row r="1439" spans="1:31">
      <c r="A1439">
        <v>1438</v>
      </c>
      <c r="B1439" t="s">
        <v>6976</v>
      </c>
      <c r="C1439" t="s">
        <v>6977</v>
      </c>
      <c r="D1439" t="s">
        <v>6978</v>
      </c>
      <c r="E1439" t="s">
        <v>6979</v>
      </c>
      <c r="F1439" t="s">
        <v>61</v>
      </c>
      <c r="G1439">
        <v>29</v>
      </c>
      <c r="H1439" t="s">
        <v>28187</v>
      </c>
      <c r="I1439">
        <v>2021</v>
      </c>
      <c r="J1439">
        <v>2024</v>
      </c>
      <c r="K1439">
        <v>3</v>
      </c>
      <c r="L1439">
        <v>62.47</v>
      </c>
      <c r="M1439" t="s">
        <v>63</v>
      </c>
      <c r="N1439">
        <v>29</v>
      </c>
      <c r="O1439">
        <v>77.92</v>
      </c>
      <c r="P1439" t="s">
        <v>364</v>
      </c>
      <c r="Q1439">
        <v>2</v>
      </c>
      <c r="R1439">
        <v>81.349999999999994</v>
      </c>
      <c r="S1439" t="s">
        <v>214</v>
      </c>
      <c r="T1439">
        <v>2</v>
      </c>
      <c r="U1439">
        <v>91.98</v>
      </c>
      <c r="V1439" t="s">
        <v>98</v>
      </c>
      <c r="W1439">
        <v>29</v>
      </c>
      <c r="X1439">
        <v>77.95</v>
      </c>
      <c r="Y1439" t="s">
        <v>364</v>
      </c>
      <c r="Z1439">
        <v>2</v>
      </c>
      <c r="AA1439">
        <v>81.349999999999994</v>
      </c>
      <c r="AB1439" t="s">
        <v>214</v>
      </c>
      <c r="AC1439">
        <v>2</v>
      </c>
      <c r="AD1439">
        <v>91.99</v>
      </c>
      <c r="AE1439" t="s">
        <v>98</v>
      </c>
    </row>
    <row r="1440" spans="1:31">
      <c r="A1440">
        <v>1439</v>
      </c>
      <c r="B1440" t="s">
        <v>6980</v>
      </c>
      <c r="C1440" t="s">
        <v>6981</v>
      </c>
      <c r="D1440" t="s">
        <v>6982</v>
      </c>
      <c r="E1440" t="s">
        <v>6983</v>
      </c>
      <c r="F1440" t="s">
        <v>590</v>
      </c>
      <c r="G1440">
        <v>29</v>
      </c>
      <c r="H1440" t="s">
        <v>28188</v>
      </c>
      <c r="I1440">
        <v>2019</v>
      </c>
      <c r="J1440">
        <v>2024</v>
      </c>
      <c r="K1440">
        <v>5</v>
      </c>
      <c r="L1440">
        <v>77</v>
      </c>
      <c r="M1440" t="s">
        <v>80</v>
      </c>
      <c r="N1440">
        <v>29</v>
      </c>
      <c r="O1440">
        <v>77.92</v>
      </c>
      <c r="P1440" t="s">
        <v>364</v>
      </c>
      <c r="Q1440">
        <v>1</v>
      </c>
      <c r="R1440">
        <v>62.97</v>
      </c>
      <c r="S1440" t="s">
        <v>197</v>
      </c>
      <c r="T1440">
        <v>1</v>
      </c>
      <c r="U1440">
        <v>85.52</v>
      </c>
      <c r="V1440" t="s">
        <v>196</v>
      </c>
      <c r="W1440">
        <v>29</v>
      </c>
      <c r="X1440">
        <v>77.95</v>
      </c>
      <c r="Y1440" t="s">
        <v>364</v>
      </c>
      <c r="Z1440">
        <v>1</v>
      </c>
      <c r="AA1440">
        <v>62.97</v>
      </c>
      <c r="AB1440" t="s">
        <v>197</v>
      </c>
      <c r="AC1440">
        <v>1</v>
      </c>
      <c r="AD1440">
        <v>85.52</v>
      </c>
      <c r="AE1440" t="s">
        <v>196</v>
      </c>
    </row>
    <row r="1441" spans="1:31">
      <c r="A1441">
        <v>1440</v>
      </c>
      <c r="B1441" t="s">
        <v>6984</v>
      </c>
      <c r="C1441" t="s">
        <v>6985</v>
      </c>
      <c r="D1441" t="s">
        <v>6986</v>
      </c>
      <c r="E1441" t="s">
        <v>5654</v>
      </c>
      <c r="F1441" t="s">
        <v>1272</v>
      </c>
      <c r="G1441">
        <v>29</v>
      </c>
      <c r="H1441" t="s">
        <v>961</v>
      </c>
      <c r="I1441">
        <v>2021</v>
      </c>
      <c r="J1441">
        <v>2021</v>
      </c>
      <c r="K1441">
        <v>1</v>
      </c>
      <c r="L1441">
        <v>32.119999999999997</v>
      </c>
      <c r="M1441" t="s">
        <v>198</v>
      </c>
      <c r="N1441">
        <v>29</v>
      </c>
      <c r="O1441">
        <v>77.92</v>
      </c>
      <c r="P1441" t="s">
        <v>364</v>
      </c>
      <c r="Q1441">
        <v>1</v>
      </c>
      <c r="R1441">
        <v>62.97</v>
      </c>
      <c r="S1441" t="s">
        <v>197</v>
      </c>
      <c r="T1441">
        <v>1</v>
      </c>
      <c r="U1441">
        <v>85.52</v>
      </c>
      <c r="V1441" t="s">
        <v>196</v>
      </c>
      <c r="W1441">
        <v>29</v>
      </c>
      <c r="X1441">
        <v>77.95</v>
      </c>
      <c r="Y1441" t="s">
        <v>364</v>
      </c>
      <c r="Z1441">
        <v>1</v>
      </c>
      <c r="AA1441">
        <v>62.97</v>
      </c>
      <c r="AB1441" t="s">
        <v>197</v>
      </c>
      <c r="AC1441">
        <v>1</v>
      </c>
      <c r="AD1441">
        <v>85.52</v>
      </c>
      <c r="AE1441" t="s">
        <v>196</v>
      </c>
    </row>
    <row r="1442" spans="1:31">
      <c r="A1442">
        <v>1441</v>
      </c>
      <c r="B1442" t="s">
        <v>6987</v>
      </c>
      <c r="C1442" t="s">
        <v>6988</v>
      </c>
      <c r="D1442" t="s">
        <v>6989</v>
      </c>
      <c r="E1442" t="s">
        <v>5407</v>
      </c>
      <c r="F1442" t="s">
        <v>6990</v>
      </c>
      <c r="G1442">
        <v>29</v>
      </c>
      <c r="H1442" t="s">
        <v>961</v>
      </c>
      <c r="I1442">
        <v>2019</v>
      </c>
      <c r="J1442">
        <v>2023</v>
      </c>
      <c r="K1442">
        <v>11</v>
      </c>
      <c r="L1442">
        <v>93.06</v>
      </c>
      <c r="M1442" t="s">
        <v>74</v>
      </c>
      <c r="N1442">
        <v>29</v>
      </c>
      <c r="O1442">
        <v>77.92</v>
      </c>
      <c r="P1442" t="s">
        <v>364</v>
      </c>
      <c r="Q1442">
        <v>2</v>
      </c>
      <c r="R1442">
        <v>81.349999999999994</v>
      </c>
      <c r="S1442" t="s">
        <v>214</v>
      </c>
      <c r="T1442">
        <v>1</v>
      </c>
      <c r="U1442">
        <v>85.52</v>
      </c>
      <c r="V1442" t="s">
        <v>196</v>
      </c>
      <c r="W1442">
        <v>29</v>
      </c>
      <c r="X1442">
        <v>77.95</v>
      </c>
      <c r="Y1442" t="s">
        <v>364</v>
      </c>
      <c r="Z1442">
        <v>2</v>
      </c>
      <c r="AA1442">
        <v>81.349999999999994</v>
      </c>
      <c r="AB1442" t="s">
        <v>214</v>
      </c>
      <c r="AC1442">
        <v>1</v>
      </c>
      <c r="AD1442">
        <v>85.52</v>
      </c>
      <c r="AE1442" t="s">
        <v>196</v>
      </c>
    </row>
    <row r="1443" spans="1:31">
      <c r="A1443">
        <v>1442</v>
      </c>
      <c r="B1443" t="s">
        <v>6991</v>
      </c>
      <c r="C1443" t="s">
        <v>6992</v>
      </c>
      <c r="D1443" t="s">
        <v>6993</v>
      </c>
      <c r="E1443" t="s">
        <v>6994</v>
      </c>
      <c r="F1443" t="s">
        <v>6995</v>
      </c>
      <c r="G1443">
        <v>29</v>
      </c>
      <c r="H1443" t="s">
        <v>961</v>
      </c>
      <c r="I1443">
        <v>2020</v>
      </c>
      <c r="J1443">
        <v>2022</v>
      </c>
      <c r="K1443">
        <v>5</v>
      </c>
      <c r="L1443">
        <v>77</v>
      </c>
      <c r="M1443" t="s">
        <v>80</v>
      </c>
      <c r="N1443">
        <v>29</v>
      </c>
      <c r="O1443">
        <v>77.92</v>
      </c>
      <c r="P1443" t="s">
        <v>364</v>
      </c>
      <c r="Q1443">
        <v>3</v>
      </c>
      <c r="R1443">
        <v>89.22</v>
      </c>
      <c r="S1443" t="s">
        <v>62</v>
      </c>
      <c r="T1443">
        <v>1</v>
      </c>
      <c r="U1443">
        <v>85.52</v>
      </c>
      <c r="V1443" t="s">
        <v>196</v>
      </c>
      <c r="W1443">
        <v>29</v>
      </c>
      <c r="X1443">
        <v>77.95</v>
      </c>
      <c r="Y1443" t="s">
        <v>364</v>
      </c>
      <c r="Z1443">
        <v>3</v>
      </c>
      <c r="AA1443">
        <v>89.24</v>
      </c>
      <c r="AB1443" t="s">
        <v>62</v>
      </c>
      <c r="AC1443">
        <v>1</v>
      </c>
      <c r="AD1443">
        <v>85.52</v>
      </c>
      <c r="AE1443" t="s">
        <v>196</v>
      </c>
    </row>
    <row r="1444" spans="1:31">
      <c r="A1444">
        <v>1443</v>
      </c>
      <c r="B1444" t="s">
        <v>6996</v>
      </c>
      <c r="C1444" t="s">
        <v>6997</v>
      </c>
      <c r="D1444" t="s">
        <v>6998</v>
      </c>
      <c r="E1444" t="s">
        <v>6999</v>
      </c>
      <c r="F1444" t="s">
        <v>4473</v>
      </c>
      <c r="G1444">
        <v>29</v>
      </c>
      <c r="H1444" t="s">
        <v>961</v>
      </c>
      <c r="I1444">
        <v>2021</v>
      </c>
      <c r="J1444">
        <v>2022</v>
      </c>
      <c r="K1444">
        <v>3</v>
      </c>
      <c r="L1444">
        <v>62.47</v>
      </c>
      <c r="M1444" t="s">
        <v>63</v>
      </c>
      <c r="N1444">
        <v>29</v>
      </c>
      <c r="O1444">
        <v>77.92</v>
      </c>
      <c r="P1444" t="s">
        <v>364</v>
      </c>
      <c r="Q1444">
        <v>2</v>
      </c>
      <c r="R1444">
        <v>81.349999999999994</v>
      </c>
      <c r="S1444" t="s">
        <v>214</v>
      </c>
      <c r="T1444">
        <v>1</v>
      </c>
      <c r="U1444">
        <v>85.52</v>
      </c>
      <c r="V1444" t="s">
        <v>196</v>
      </c>
      <c r="W1444">
        <v>29</v>
      </c>
      <c r="X1444">
        <v>77.95</v>
      </c>
      <c r="Y1444" t="s">
        <v>364</v>
      </c>
      <c r="Z1444">
        <v>2</v>
      </c>
      <c r="AA1444">
        <v>81.349999999999994</v>
      </c>
      <c r="AB1444" t="s">
        <v>214</v>
      </c>
      <c r="AC1444">
        <v>1</v>
      </c>
      <c r="AD1444">
        <v>85.52</v>
      </c>
      <c r="AE1444" t="s">
        <v>196</v>
      </c>
    </row>
    <row r="1445" spans="1:31">
      <c r="A1445">
        <v>1444</v>
      </c>
      <c r="B1445" t="s">
        <v>7000</v>
      </c>
      <c r="C1445" t="s">
        <v>7001</v>
      </c>
      <c r="D1445" t="s">
        <v>7002</v>
      </c>
      <c r="E1445" t="s">
        <v>37</v>
      </c>
      <c r="F1445" t="s">
        <v>575</v>
      </c>
      <c r="G1445">
        <v>29</v>
      </c>
      <c r="H1445" t="s">
        <v>961</v>
      </c>
      <c r="I1445">
        <v>2020</v>
      </c>
      <c r="J1445">
        <v>2021</v>
      </c>
      <c r="K1445">
        <v>2</v>
      </c>
      <c r="L1445">
        <v>50.7</v>
      </c>
      <c r="M1445" t="s">
        <v>300</v>
      </c>
      <c r="N1445">
        <v>29</v>
      </c>
      <c r="O1445">
        <v>77.92</v>
      </c>
      <c r="P1445" t="s">
        <v>364</v>
      </c>
      <c r="Q1445">
        <v>2</v>
      </c>
      <c r="R1445">
        <v>81.349999999999994</v>
      </c>
      <c r="S1445" t="s">
        <v>214</v>
      </c>
      <c r="T1445">
        <v>1</v>
      </c>
      <c r="U1445">
        <v>85.52</v>
      </c>
      <c r="V1445" t="s">
        <v>196</v>
      </c>
      <c r="W1445">
        <v>29</v>
      </c>
      <c r="X1445">
        <v>77.95</v>
      </c>
      <c r="Y1445" t="s">
        <v>364</v>
      </c>
      <c r="Z1445">
        <v>2</v>
      </c>
      <c r="AA1445">
        <v>81.349999999999994</v>
      </c>
      <c r="AB1445" t="s">
        <v>214</v>
      </c>
      <c r="AC1445">
        <v>1</v>
      </c>
      <c r="AD1445">
        <v>85.52</v>
      </c>
      <c r="AE1445" t="s">
        <v>196</v>
      </c>
    </row>
    <row r="1446" spans="1:31">
      <c r="A1446">
        <v>1445</v>
      </c>
      <c r="B1446" t="s">
        <v>7003</v>
      </c>
      <c r="C1446" t="s">
        <v>7004</v>
      </c>
      <c r="D1446" t="s">
        <v>7005</v>
      </c>
      <c r="E1446" t="s">
        <v>7006</v>
      </c>
      <c r="F1446" t="s">
        <v>7007</v>
      </c>
      <c r="G1446">
        <v>29</v>
      </c>
      <c r="H1446" t="s">
        <v>961</v>
      </c>
      <c r="I1446">
        <v>2022</v>
      </c>
      <c r="J1446">
        <v>2024</v>
      </c>
      <c r="K1446">
        <v>6</v>
      </c>
      <c r="L1446">
        <v>81.52</v>
      </c>
      <c r="M1446" t="s">
        <v>125</v>
      </c>
      <c r="N1446">
        <v>30</v>
      </c>
      <c r="O1446">
        <v>78.430000000000007</v>
      </c>
      <c r="P1446" t="s">
        <v>364</v>
      </c>
      <c r="Q1446">
        <v>3</v>
      </c>
      <c r="R1446">
        <v>89.22</v>
      </c>
      <c r="S1446" t="s">
        <v>62</v>
      </c>
      <c r="T1446">
        <v>1</v>
      </c>
      <c r="U1446">
        <v>85.52</v>
      </c>
      <c r="V1446" t="s">
        <v>196</v>
      </c>
      <c r="W1446">
        <v>30</v>
      </c>
      <c r="X1446">
        <v>78.430000000000007</v>
      </c>
      <c r="Y1446" t="s">
        <v>364</v>
      </c>
      <c r="Z1446">
        <v>3</v>
      </c>
      <c r="AA1446">
        <v>89.24</v>
      </c>
      <c r="AB1446" t="s">
        <v>62</v>
      </c>
      <c r="AC1446">
        <v>1</v>
      </c>
      <c r="AD1446">
        <v>85.52</v>
      </c>
      <c r="AE1446" t="s">
        <v>196</v>
      </c>
    </row>
    <row r="1447" spans="1:31">
      <c r="A1447">
        <v>1446</v>
      </c>
      <c r="B1447" t="s">
        <v>7008</v>
      </c>
      <c r="C1447" t="s">
        <v>7009</v>
      </c>
      <c r="D1447" t="s">
        <v>7010</v>
      </c>
      <c r="E1447" t="s">
        <v>2054</v>
      </c>
      <c r="F1447" t="s">
        <v>1777</v>
      </c>
      <c r="G1447">
        <v>29</v>
      </c>
      <c r="H1447" t="s">
        <v>961</v>
      </c>
      <c r="I1447">
        <v>2023</v>
      </c>
      <c r="J1447">
        <v>2023</v>
      </c>
      <c r="K1447">
        <v>2</v>
      </c>
      <c r="L1447">
        <v>50.7</v>
      </c>
      <c r="M1447" t="s">
        <v>300</v>
      </c>
      <c r="N1447">
        <v>29</v>
      </c>
      <c r="O1447">
        <v>77.92</v>
      </c>
      <c r="P1447" t="s">
        <v>364</v>
      </c>
      <c r="Q1447">
        <v>2</v>
      </c>
      <c r="R1447">
        <v>81.349999999999994</v>
      </c>
      <c r="S1447" t="s">
        <v>214</v>
      </c>
      <c r="T1447">
        <v>1</v>
      </c>
      <c r="U1447">
        <v>85.52</v>
      </c>
      <c r="V1447" t="s">
        <v>196</v>
      </c>
      <c r="W1447">
        <v>29</v>
      </c>
      <c r="X1447">
        <v>77.95</v>
      </c>
      <c r="Y1447" t="s">
        <v>364</v>
      </c>
      <c r="Z1447">
        <v>2</v>
      </c>
      <c r="AA1447">
        <v>81.349999999999994</v>
      </c>
      <c r="AB1447" t="s">
        <v>214</v>
      </c>
      <c r="AC1447">
        <v>1</v>
      </c>
      <c r="AD1447">
        <v>85.52</v>
      </c>
      <c r="AE1447" t="s">
        <v>196</v>
      </c>
    </row>
    <row r="1448" spans="1:31">
      <c r="A1448">
        <v>1447</v>
      </c>
      <c r="B1448" t="s">
        <v>7011</v>
      </c>
      <c r="C1448" t="s">
        <v>7012</v>
      </c>
      <c r="D1448" t="s">
        <v>7013</v>
      </c>
      <c r="E1448" t="s">
        <v>7014</v>
      </c>
      <c r="G1448">
        <v>29</v>
      </c>
      <c r="H1448" t="s">
        <v>961</v>
      </c>
      <c r="I1448">
        <v>2023</v>
      </c>
      <c r="J1448">
        <v>2023</v>
      </c>
      <c r="K1448">
        <v>1</v>
      </c>
      <c r="L1448">
        <v>32.119999999999997</v>
      </c>
      <c r="M1448" t="s">
        <v>198</v>
      </c>
      <c r="N1448">
        <v>29</v>
      </c>
      <c r="O1448">
        <v>77.92</v>
      </c>
      <c r="P1448" t="s">
        <v>364</v>
      </c>
      <c r="Q1448">
        <v>1</v>
      </c>
      <c r="R1448">
        <v>62.97</v>
      </c>
      <c r="S1448" t="s">
        <v>197</v>
      </c>
      <c r="T1448">
        <v>1</v>
      </c>
      <c r="U1448">
        <v>85.52</v>
      </c>
      <c r="V1448" t="s">
        <v>196</v>
      </c>
      <c r="W1448">
        <v>29</v>
      </c>
      <c r="X1448">
        <v>77.95</v>
      </c>
      <c r="Y1448" t="s">
        <v>364</v>
      </c>
      <c r="Z1448">
        <v>1</v>
      </c>
      <c r="AA1448">
        <v>62.97</v>
      </c>
      <c r="AB1448" t="s">
        <v>197</v>
      </c>
      <c r="AC1448">
        <v>1</v>
      </c>
      <c r="AD1448">
        <v>85.52</v>
      </c>
      <c r="AE1448" t="s">
        <v>196</v>
      </c>
    </row>
    <row r="1449" spans="1:31">
      <c r="A1449">
        <v>1448</v>
      </c>
      <c r="B1449" t="s">
        <v>7015</v>
      </c>
      <c r="C1449" t="s">
        <v>7016</v>
      </c>
      <c r="D1449" t="s">
        <v>7017</v>
      </c>
      <c r="E1449" t="s">
        <v>7018</v>
      </c>
      <c r="F1449" t="s">
        <v>2505</v>
      </c>
      <c r="G1449">
        <v>29</v>
      </c>
      <c r="H1449" t="s">
        <v>7019</v>
      </c>
      <c r="I1449">
        <v>2022</v>
      </c>
      <c r="J1449">
        <v>2023</v>
      </c>
      <c r="K1449">
        <v>4</v>
      </c>
      <c r="L1449">
        <v>71.010000000000005</v>
      </c>
      <c r="M1449" t="s">
        <v>180</v>
      </c>
      <c r="N1449">
        <v>29</v>
      </c>
      <c r="O1449">
        <v>77.92</v>
      </c>
      <c r="P1449" t="s">
        <v>364</v>
      </c>
      <c r="Q1449">
        <v>2</v>
      </c>
      <c r="R1449">
        <v>81.349999999999994</v>
      </c>
      <c r="S1449" t="s">
        <v>214</v>
      </c>
      <c r="T1449">
        <v>1</v>
      </c>
      <c r="U1449">
        <v>85.52</v>
      </c>
      <c r="V1449" t="s">
        <v>196</v>
      </c>
      <c r="W1449">
        <v>29</v>
      </c>
      <c r="X1449">
        <v>77.95</v>
      </c>
      <c r="Y1449" t="s">
        <v>364</v>
      </c>
      <c r="Z1449">
        <v>2</v>
      </c>
      <c r="AA1449">
        <v>81.349999999999994</v>
      </c>
      <c r="AB1449" t="s">
        <v>214</v>
      </c>
      <c r="AC1449">
        <v>1</v>
      </c>
      <c r="AD1449">
        <v>85.52</v>
      </c>
      <c r="AE1449" t="s">
        <v>196</v>
      </c>
    </row>
    <row r="1450" spans="1:31">
      <c r="A1450">
        <v>1449</v>
      </c>
      <c r="B1450" t="s">
        <v>7020</v>
      </c>
      <c r="C1450" t="s">
        <v>7021</v>
      </c>
      <c r="D1450" t="s">
        <v>7022</v>
      </c>
      <c r="E1450" t="s">
        <v>7023</v>
      </c>
      <c r="F1450" t="s">
        <v>2028</v>
      </c>
      <c r="G1450">
        <v>29</v>
      </c>
      <c r="H1450" t="s">
        <v>1215</v>
      </c>
      <c r="I1450">
        <v>2020</v>
      </c>
      <c r="J1450">
        <v>2024</v>
      </c>
      <c r="K1450">
        <v>5</v>
      </c>
      <c r="L1450">
        <v>77</v>
      </c>
      <c r="M1450" t="s">
        <v>80</v>
      </c>
      <c r="N1450">
        <v>29</v>
      </c>
      <c r="O1450">
        <v>77.92</v>
      </c>
      <c r="P1450" t="s">
        <v>364</v>
      </c>
      <c r="Q1450">
        <v>1</v>
      </c>
      <c r="R1450">
        <v>62.97</v>
      </c>
      <c r="S1450" t="s">
        <v>197</v>
      </c>
      <c r="T1450">
        <v>1</v>
      </c>
      <c r="U1450">
        <v>85.52</v>
      </c>
      <c r="V1450" t="s">
        <v>196</v>
      </c>
      <c r="W1450">
        <v>29</v>
      </c>
      <c r="X1450">
        <v>77.95</v>
      </c>
      <c r="Y1450" t="s">
        <v>364</v>
      </c>
      <c r="Z1450">
        <v>1</v>
      </c>
      <c r="AA1450">
        <v>62.97</v>
      </c>
      <c r="AB1450" t="s">
        <v>197</v>
      </c>
      <c r="AC1450">
        <v>1</v>
      </c>
      <c r="AD1450">
        <v>85.52</v>
      </c>
      <c r="AE1450" t="s">
        <v>196</v>
      </c>
    </row>
    <row r="1451" spans="1:31">
      <c r="A1451">
        <v>1450</v>
      </c>
      <c r="B1451" t="s">
        <v>7024</v>
      </c>
      <c r="C1451" t="s">
        <v>7025</v>
      </c>
      <c r="D1451" t="s">
        <v>7026</v>
      </c>
      <c r="E1451" t="s">
        <v>6999</v>
      </c>
      <c r="F1451" t="s">
        <v>2754</v>
      </c>
      <c r="G1451">
        <v>29</v>
      </c>
      <c r="H1451" t="s">
        <v>27359</v>
      </c>
      <c r="I1451">
        <v>2022</v>
      </c>
      <c r="J1451">
        <v>2024</v>
      </c>
      <c r="K1451">
        <v>3</v>
      </c>
      <c r="L1451">
        <v>62.47</v>
      </c>
      <c r="M1451" t="s">
        <v>63</v>
      </c>
      <c r="N1451">
        <v>29</v>
      </c>
      <c r="O1451">
        <v>77.92</v>
      </c>
      <c r="P1451" t="s">
        <v>364</v>
      </c>
      <c r="Q1451">
        <v>2</v>
      </c>
      <c r="R1451">
        <v>81.349999999999994</v>
      </c>
      <c r="S1451" t="s">
        <v>214</v>
      </c>
      <c r="T1451">
        <v>1</v>
      </c>
      <c r="U1451">
        <v>85.52</v>
      </c>
      <c r="V1451" t="s">
        <v>196</v>
      </c>
      <c r="W1451">
        <v>29</v>
      </c>
      <c r="X1451">
        <v>77.95</v>
      </c>
      <c r="Y1451" t="s">
        <v>364</v>
      </c>
      <c r="Z1451">
        <v>2</v>
      </c>
      <c r="AA1451">
        <v>81.349999999999994</v>
      </c>
      <c r="AB1451" t="s">
        <v>214</v>
      </c>
      <c r="AC1451">
        <v>1</v>
      </c>
      <c r="AD1451">
        <v>85.52</v>
      </c>
      <c r="AE1451" t="s">
        <v>196</v>
      </c>
    </row>
    <row r="1452" spans="1:31">
      <c r="A1452">
        <v>1451</v>
      </c>
      <c r="B1452" t="s">
        <v>7027</v>
      </c>
      <c r="C1452" t="s">
        <v>7028</v>
      </c>
      <c r="D1452" t="s">
        <v>7029</v>
      </c>
      <c r="E1452" t="s">
        <v>7030</v>
      </c>
      <c r="F1452" t="s">
        <v>631</v>
      </c>
      <c r="G1452">
        <v>29</v>
      </c>
      <c r="H1452" t="s">
        <v>28189</v>
      </c>
      <c r="I1452">
        <v>2020</v>
      </c>
      <c r="J1452">
        <v>2021</v>
      </c>
      <c r="K1452">
        <v>2</v>
      </c>
      <c r="L1452">
        <v>50.7</v>
      </c>
      <c r="M1452" t="s">
        <v>300</v>
      </c>
      <c r="N1452">
        <v>29</v>
      </c>
      <c r="O1452">
        <v>77.92</v>
      </c>
      <c r="P1452" t="s">
        <v>364</v>
      </c>
      <c r="Q1452">
        <v>2</v>
      </c>
      <c r="R1452">
        <v>81.349999999999994</v>
      </c>
      <c r="S1452" t="s">
        <v>214</v>
      </c>
      <c r="T1452">
        <v>1</v>
      </c>
      <c r="U1452">
        <v>85.52</v>
      </c>
      <c r="V1452" t="s">
        <v>196</v>
      </c>
      <c r="W1452">
        <v>29</v>
      </c>
      <c r="X1452">
        <v>77.95</v>
      </c>
      <c r="Y1452" t="s">
        <v>364</v>
      </c>
      <c r="Z1452">
        <v>2</v>
      </c>
      <c r="AA1452">
        <v>81.349999999999994</v>
      </c>
      <c r="AB1452" t="s">
        <v>214</v>
      </c>
      <c r="AC1452">
        <v>1</v>
      </c>
      <c r="AD1452">
        <v>85.52</v>
      </c>
      <c r="AE1452" t="s">
        <v>196</v>
      </c>
    </row>
    <row r="1453" spans="1:31">
      <c r="A1453">
        <v>1452</v>
      </c>
      <c r="B1453" t="s">
        <v>368</v>
      </c>
      <c r="C1453" t="s">
        <v>369</v>
      </c>
      <c r="D1453" t="s">
        <v>370</v>
      </c>
      <c r="E1453" t="s">
        <v>371</v>
      </c>
      <c r="F1453" t="s">
        <v>372</v>
      </c>
      <c r="G1453">
        <v>28</v>
      </c>
      <c r="H1453" t="s">
        <v>27238</v>
      </c>
      <c r="I1453">
        <v>2021</v>
      </c>
      <c r="J1453">
        <v>2022</v>
      </c>
      <c r="K1453">
        <v>10</v>
      </c>
      <c r="L1453">
        <v>91.54</v>
      </c>
      <c r="M1453" t="s">
        <v>98</v>
      </c>
      <c r="N1453">
        <v>28</v>
      </c>
      <c r="O1453">
        <v>77.42</v>
      </c>
      <c r="P1453" t="s">
        <v>80</v>
      </c>
      <c r="Q1453">
        <v>2</v>
      </c>
      <c r="R1453">
        <v>81.349999999999994</v>
      </c>
      <c r="S1453" t="s">
        <v>214</v>
      </c>
      <c r="T1453">
        <v>2</v>
      </c>
      <c r="U1453">
        <v>91.98</v>
      </c>
      <c r="V1453" t="s">
        <v>98</v>
      </c>
      <c r="W1453">
        <v>28</v>
      </c>
      <c r="X1453">
        <v>77.42</v>
      </c>
      <c r="Y1453" t="s">
        <v>80</v>
      </c>
      <c r="Z1453">
        <v>2</v>
      </c>
      <c r="AA1453">
        <v>81.349999999999994</v>
      </c>
      <c r="AB1453" t="s">
        <v>214</v>
      </c>
      <c r="AC1453">
        <v>2</v>
      </c>
      <c r="AD1453">
        <v>91.99</v>
      </c>
      <c r="AE1453" t="s">
        <v>98</v>
      </c>
    </row>
    <row r="1454" spans="1:31">
      <c r="A1454">
        <v>1453</v>
      </c>
      <c r="B1454" t="s">
        <v>373</v>
      </c>
      <c r="C1454" t="s">
        <v>374</v>
      </c>
      <c r="D1454" t="s">
        <v>375</v>
      </c>
      <c r="E1454" t="s">
        <v>376</v>
      </c>
      <c r="F1454" t="s">
        <v>377</v>
      </c>
      <c r="G1454">
        <v>28</v>
      </c>
      <c r="H1454" t="s">
        <v>27239</v>
      </c>
      <c r="I1454">
        <v>2021</v>
      </c>
      <c r="J1454">
        <v>2023</v>
      </c>
      <c r="K1454">
        <v>4</v>
      </c>
      <c r="L1454">
        <v>71.010000000000005</v>
      </c>
      <c r="M1454" t="s">
        <v>180</v>
      </c>
      <c r="N1454">
        <v>29</v>
      </c>
      <c r="O1454">
        <v>77.92</v>
      </c>
      <c r="P1454" t="s">
        <v>364</v>
      </c>
      <c r="Q1454">
        <v>2</v>
      </c>
      <c r="R1454">
        <v>81.349999999999994</v>
      </c>
      <c r="S1454" t="s">
        <v>214</v>
      </c>
      <c r="T1454">
        <v>1</v>
      </c>
      <c r="U1454">
        <v>85.52</v>
      </c>
      <c r="V1454" t="s">
        <v>196</v>
      </c>
      <c r="W1454">
        <v>29</v>
      </c>
      <c r="X1454">
        <v>77.95</v>
      </c>
      <c r="Y1454" t="s">
        <v>364</v>
      </c>
      <c r="Z1454">
        <v>2</v>
      </c>
      <c r="AA1454">
        <v>81.349999999999994</v>
      </c>
      <c r="AB1454" t="s">
        <v>214</v>
      </c>
      <c r="AC1454">
        <v>1</v>
      </c>
      <c r="AD1454">
        <v>85.52</v>
      </c>
      <c r="AE1454" t="s">
        <v>196</v>
      </c>
    </row>
    <row r="1455" spans="1:31">
      <c r="A1455">
        <v>1454</v>
      </c>
      <c r="B1455" t="s">
        <v>378</v>
      </c>
      <c r="C1455" t="s">
        <v>379</v>
      </c>
      <c r="D1455" t="s">
        <v>380</v>
      </c>
      <c r="E1455" t="s">
        <v>381</v>
      </c>
      <c r="F1455" t="s">
        <v>350</v>
      </c>
      <c r="G1455">
        <v>28</v>
      </c>
      <c r="H1455" t="s">
        <v>27240</v>
      </c>
      <c r="I1455">
        <v>2022</v>
      </c>
      <c r="J1455">
        <v>2024</v>
      </c>
      <c r="K1455">
        <v>11</v>
      </c>
      <c r="L1455">
        <v>93.06</v>
      </c>
      <c r="M1455" t="s">
        <v>74</v>
      </c>
      <c r="N1455">
        <v>28</v>
      </c>
      <c r="O1455">
        <v>77.42</v>
      </c>
      <c r="P1455" t="s">
        <v>80</v>
      </c>
      <c r="Q1455">
        <v>4</v>
      </c>
      <c r="R1455">
        <v>93.83</v>
      </c>
      <c r="S1455" t="s">
        <v>50</v>
      </c>
      <c r="T1455">
        <v>0</v>
      </c>
      <c r="U1455">
        <v>66.59</v>
      </c>
      <c r="V1455" t="s">
        <v>382</v>
      </c>
      <c r="W1455">
        <v>28</v>
      </c>
      <c r="X1455">
        <v>77.42</v>
      </c>
      <c r="Y1455" t="s">
        <v>80</v>
      </c>
      <c r="Z1455">
        <v>4</v>
      </c>
      <c r="AA1455">
        <v>93.83</v>
      </c>
      <c r="AB1455" t="s">
        <v>50</v>
      </c>
      <c r="AC1455">
        <v>0</v>
      </c>
      <c r="AD1455">
        <v>66.64</v>
      </c>
      <c r="AE1455" t="s">
        <v>382</v>
      </c>
    </row>
    <row r="1456" spans="1:31">
      <c r="A1456">
        <v>1455</v>
      </c>
      <c r="B1456" t="s">
        <v>7031</v>
      </c>
      <c r="C1456" t="s">
        <v>7032</v>
      </c>
      <c r="D1456" t="s">
        <v>7033</v>
      </c>
      <c r="E1456" t="s">
        <v>7034</v>
      </c>
      <c r="F1456" t="s">
        <v>7035</v>
      </c>
      <c r="G1456">
        <v>28</v>
      </c>
      <c r="H1456" t="s">
        <v>27639</v>
      </c>
      <c r="I1456">
        <v>2019</v>
      </c>
      <c r="J1456">
        <v>2021</v>
      </c>
      <c r="K1456">
        <v>7</v>
      </c>
      <c r="L1456">
        <v>85.02</v>
      </c>
      <c r="M1456" t="s">
        <v>235</v>
      </c>
      <c r="N1456">
        <v>28</v>
      </c>
      <c r="O1456">
        <v>77.42</v>
      </c>
      <c r="P1456" t="s">
        <v>80</v>
      </c>
      <c r="Q1456">
        <v>3</v>
      </c>
      <c r="R1456">
        <v>89.22</v>
      </c>
      <c r="S1456" t="s">
        <v>62</v>
      </c>
      <c r="T1456">
        <v>1</v>
      </c>
      <c r="U1456">
        <v>85.52</v>
      </c>
      <c r="V1456" t="s">
        <v>196</v>
      </c>
      <c r="W1456">
        <v>28</v>
      </c>
      <c r="X1456">
        <v>77.42</v>
      </c>
      <c r="Y1456" t="s">
        <v>80</v>
      </c>
      <c r="Z1456">
        <v>3</v>
      </c>
      <c r="AA1456">
        <v>89.24</v>
      </c>
      <c r="AB1456" t="s">
        <v>62</v>
      </c>
      <c r="AC1456">
        <v>1</v>
      </c>
      <c r="AD1456">
        <v>85.52</v>
      </c>
      <c r="AE1456" t="s">
        <v>196</v>
      </c>
    </row>
    <row r="1457" spans="1:31">
      <c r="A1457">
        <v>1456</v>
      </c>
      <c r="B1457" t="s">
        <v>7036</v>
      </c>
      <c r="C1457" t="s">
        <v>7037</v>
      </c>
      <c r="D1457" t="s">
        <v>7038</v>
      </c>
      <c r="E1457" t="s">
        <v>2634</v>
      </c>
      <c r="F1457" t="s">
        <v>7039</v>
      </c>
      <c r="G1457">
        <v>28</v>
      </c>
      <c r="H1457" t="s">
        <v>961</v>
      </c>
      <c r="I1457">
        <v>2019</v>
      </c>
      <c r="J1457">
        <v>2024</v>
      </c>
      <c r="K1457">
        <v>6</v>
      </c>
      <c r="L1457">
        <v>81.52</v>
      </c>
      <c r="M1457" t="s">
        <v>125</v>
      </c>
      <c r="N1457">
        <v>28</v>
      </c>
      <c r="O1457">
        <v>77.42</v>
      </c>
      <c r="P1457" t="s">
        <v>80</v>
      </c>
      <c r="Q1457">
        <v>3</v>
      </c>
      <c r="R1457">
        <v>89.22</v>
      </c>
      <c r="S1457" t="s">
        <v>62</v>
      </c>
      <c r="T1457">
        <v>1</v>
      </c>
      <c r="U1457">
        <v>85.52</v>
      </c>
      <c r="V1457" t="s">
        <v>196</v>
      </c>
      <c r="W1457">
        <v>27</v>
      </c>
      <c r="X1457">
        <v>76.89</v>
      </c>
      <c r="Y1457" t="s">
        <v>80</v>
      </c>
      <c r="Z1457">
        <v>3</v>
      </c>
      <c r="AA1457">
        <v>89.24</v>
      </c>
      <c r="AB1457" t="s">
        <v>62</v>
      </c>
      <c r="AC1457">
        <v>0</v>
      </c>
      <c r="AD1457">
        <v>66.64</v>
      </c>
      <c r="AE1457" t="s">
        <v>382</v>
      </c>
    </row>
    <row r="1458" spans="1:31">
      <c r="A1458">
        <v>1457</v>
      </c>
      <c r="B1458" t="s">
        <v>7040</v>
      </c>
      <c r="C1458" t="s">
        <v>7041</v>
      </c>
      <c r="D1458" t="s">
        <v>7042</v>
      </c>
      <c r="E1458" t="s">
        <v>7043</v>
      </c>
      <c r="F1458" t="s">
        <v>7044</v>
      </c>
      <c r="G1458">
        <v>28</v>
      </c>
      <c r="H1458" t="s">
        <v>27596</v>
      </c>
      <c r="I1458">
        <v>2019</v>
      </c>
      <c r="J1458">
        <v>2024</v>
      </c>
      <c r="K1458">
        <v>15</v>
      </c>
      <c r="L1458">
        <v>96.1</v>
      </c>
      <c r="M1458" t="s">
        <v>97</v>
      </c>
      <c r="N1458">
        <v>28</v>
      </c>
      <c r="O1458">
        <v>77.42</v>
      </c>
      <c r="P1458" t="s">
        <v>80</v>
      </c>
      <c r="Q1458">
        <v>3</v>
      </c>
      <c r="R1458">
        <v>89.22</v>
      </c>
      <c r="S1458" t="s">
        <v>62</v>
      </c>
      <c r="T1458">
        <v>0</v>
      </c>
      <c r="U1458">
        <v>66.59</v>
      </c>
      <c r="V1458" t="s">
        <v>382</v>
      </c>
      <c r="W1458">
        <v>28</v>
      </c>
      <c r="X1458">
        <v>77.42</v>
      </c>
      <c r="Y1458" t="s">
        <v>80</v>
      </c>
      <c r="Z1458">
        <v>3</v>
      </c>
      <c r="AA1458">
        <v>89.24</v>
      </c>
      <c r="AB1458" t="s">
        <v>62</v>
      </c>
      <c r="AC1458">
        <v>0</v>
      </c>
      <c r="AD1458">
        <v>66.64</v>
      </c>
      <c r="AE1458" t="s">
        <v>382</v>
      </c>
    </row>
    <row r="1459" spans="1:31">
      <c r="A1459">
        <v>1458</v>
      </c>
      <c r="B1459" t="s">
        <v>7045</v>
      </c>
      <c r="C1459" t="s">
        <v>7046</v>
      </c>
      <c r="D1459" t="s">
        <v>7047</v>
      </c>
      <c r="E1459" t="s">
        <v>7048</v>
      </c>
      <c r="F1459" t="s">
        <v>7049</v>
      </c>
      <c r="G1459">
        <v>28</v>
      </c>
      <c r="H1459" t="s">
        <v>28190</v>
      </c>
      <c r="I1459">
        <v>2019</v>
      </c>
      <c r="J1459">
        <v>2019</v>
      </c>
      <c r="K1459">
        <v>1</v>
      </c>
      <c r="L1459">
        <v>32.119999999999997</v>
      </c>
      <c r="M1459" t="s">
        <v>198</v>
      </c>
      <c r="N1459">
        <v>28</v>
      </c>
      <c r="O1459">
        <v>77.42</v>
      </c>
      <c r="P1459" t="s">
        <v>80</v>
      </c>
      <c r="Q1459">
        <v>1</v>
      </c>
      <c r="R1459">
        <v>62.97</v>
      </c>
      <c r="S1459" t="s">
        <v>197</v>
      </c>
      <c r="T1459">
        <v>1</v>
      </c>
      <c r="U1459">
        <v>85.52</v>
      </c>
      <c r="V1459" t="s">
        <v>196</v>
      </c>
      <c r="W1459">
        <v>28</v>
      </c>
      <c r="X1459">
        <v>77.42</v>
      </c>
      <c r="Y1459" t="s">
        <v>80</v>
      </c>
      <c r="Z1459">
        <v>1</v>
      </c>
      <c r="AA1459">
        <v>62.97</v>
      </c>
      <c r="AB1459" t="s">
        <v>197</v>
      </c>
      <c r="AC1459">
        <v>1</v>
      </c>
      <c r="AD1459">
        <v>85.52</v>
      </c>
      <c r="AE1459" t="s">
        <v>196</v>
      </c>
    </row>
    <row r="1460" spans="1:31">
      <c r="A1460">
        <v>1459</v>
      </c>
      <c r="B1460" t="s">
        <v>7050</v>
      </c>
      <c r="C1460" t="s">
        <v>7051</v>
      </c>
      <c r="D1460" t="s">
        <v>7052</v>
      </c>
      <c r="G1460">
        <v>28</v>
      </c>
      <c r="H1460" t="s">
        <v>961</v>
      </c>
      <c r="I1460">
        <v>2019</v>
      </c>
      <c r="J1460">
        <v>2019</v>
      </c>
      <c r="K1460">
        <v>3</v>
      </c>
      <c r="L1460">
        <v>62.47</v>
      </c>
      <c r="M1460" t="s">
        <v>63</v>
      </c>
      <c r="N1460">
        <v>28</v>
      </c>
      <c r="O1460">
        <v>77.42</v>
      </c>
      <c r="P1460" t="s">
        <v>80</v>
      </c>
      <c r="Q1460">
        <v>3</v>
      </c>
      <c r="R1460">
        <v>89.22</v>
      </c>
      <c r="S1460" t="s">
        <v>62</v>
      </c>
      <c r="T1460">
        <v>1</v>
      </c>
      <c r="U1460">
        <v>85.52</v>
      </c>
      <c r="V1460" t="s">
        <v>196</v>
      </c>
      <c r="W1460">
        <v>28</v>
      </c>
      <c r="X1460">
        <v>77.42</v>
      </c>
      <c r="Y1460" t="s">
        <v>80</v>
      </c>
      <c r="Z1460">
        <v>3</v>
      </c>
      <c r="AA1460">
        <v>89.24</v>
      </c>
      <c r="AB1460" t="s">
        <v>62</v>
      </c>
      <c r="AC1460">
        <v>1</v>
      </c>
      <c r="AD1460">
        <v>85.52</v>
      </c>
      <c r="AE1460" t="s">
        <v>196</v>
      </c>
    </row>
    <row r="1461" spans="1:31">
      <c r="A1461">
        <v>1460</v>
      </c>
      <c r="B1461" t="s">
        <v>7053</v>
      </c>
      <c r="C1461" t="s">
        <v>7054</v>
      </c>
      <c r="D1461" t="s">
        <v>7055</v>
      </c>
      <c r="E1461" t="s">
        <v>7056</v>
      </c>
      <c r="F1461" t="s">
        <v>1258</v>
      </c>
      <c r="G1461">
        <v>28</v>
      </c>
      <c r="H1461" t="s">
        <v>961</v>
      </c>
      <c r="I1461">
        <v>2020</v>
      </c>
      <c r="J1461">
        <v>2020</v>
      </c>
      <c r="K1461">
        <v>1</v>
      </c>
      <c r="L1461">
        <v>32.119999999999997</v>
      </c>
      <c r="M1461" t="s">
        <v>198</v>
      </c>
      <c r="N1461">
        <v>28</v>
      </c>
      <c r="O1461">
        <v>77.42</v>
      </c>
      <c r="P1461" t="s">
        <v>80</v>
      </c>
      <c r="Q1461">
        <v>1</v>
      </c>
      <c r="R1461">
        <v>62.97</v>
      </c>
      <c r="S1461" t="s">
        <v>197</v>
      </c>
      <c r="T1461">
        <v>1</v>
      </c>
      <c r="U1461">
        <v>85.52</v>
      </c>
      <c r="V1461" t="s">
        <v>196</v>
      </c>
      <c r="W1461">
        <v>28</v>
      </c>
      <c r="X1461">
        <v>77.42</v>
      </c>
      <c r="Y1461" t="s">
        <v>80</v>
      </c>
      <c r="Z1461">
        <v>1</v>
      </c>
      <c r="AA1461">
        <v>62.97</v>
      </c>
      <c r="AB1461" t="s">
        <v>197</v>
      </c>
      <c r="AC1461">
        <v>1</v>
      </c>
      <c r="AD1461">
        <v>85.52</v>
      </c>
      <c r="AE1461" t="s">
        <v>196</v>
      </c>
    </row>
    <row r="1462" spans="1:31">
      <c r="A1462">
        <v>1461</v>
      </c>
      <c r="B1462" t="s">
        <v>7057</v>
      </c>
      <c r="C1462" t="s">
        <v>7058</v>
      </c>
      <c r="D1462" t="s">
        <v>7059</v>
      </c>
      <c r="E1462" t="s">
        <v>7060</v>
      </c>
      <c r="F1462" t="s">
        <v>68</v>
      </c>
      <c r="G1462">
        <v>28</v>
      </c>
      <c r="H1462" t="s">
        <v>28191</v>
      </c>
      <c r="I1462">
        <v>2019</v>
      </c>
      <c r="J1462">
        <v>2021</v>
      </c>
      <c r="K1462">
        <v>3</v>
      </c>
      <c r="L1462">
        <v>62.47</v>
      </c>
      <c r="M1462" t="s">
        <v>63</v>
      </c>
      <c r="N1462">
        <v>28</v>
      </c>
      <c r="O1462">
        <v>77.42</v>
      </c>
      <c r="P1462" t="s">
        <v>80</v>
      </c>
      <c r="Q1462">
        <v>1</v>
      </c>
      <c r="R1462">
        <v>62.97</v>
      </c>
      <c r="S1462" t="s">
        <v>197</v>
      </c>
      <c r="T1462">
        <v>1</v>
      </c>
      <c r="U1462">
        <v>85.52</v>
      </c>
      <c r="V1462" t="s">
        <v>196</v>
      </c>
      <c r="W1462">
        <v>28</v>
      </c>
      <c r="X1462">
        <v>77.42</v>
      </c>
      <c r="Y1462" t="s">
        <v>80</v>
      </c>
      <c r="Z1462">
        <v>1</v>
      </c>
      <c r="AA1462">
        <v>62.97</v>
      </c>
      <c r="AB1462" t="s">
        <v>197</v>
      </c>
      <c r="AC1462">
        <v>1</v>
      </c>
      <c r="AD1462">
        <v>85.52</v>
      </c>
      <c r="AE1462" t="s">
        <v>196</v>
      </c>
    </row>
    <row r="1463" spans="1:31">
      <c r="A1463">
        <v>1462</v>
      </c>
      <c r="B1463" t="s">
        <v>7061</v>
      </c>
      <c r="C1463" t="s">
        <v>7062</v>
      </c>
      <c r="D1463" t="s">
        <v>7063</v>
      </c>
      <c r="F1463" t="s">
        <v>7064</v>
      </c>
      <c r="G1463">
        <v>28</v>
      </c>
      <c r="H1463" t="s">
        <v>28192</v>
      </c>
      <c r="I1463">
        <v>2019</v>
      </c>
      <c r="J1463">
        <v>2022</v>
      </c>
      <c r="K1463">
        <v>3</v>
      </c>
      <c r="L1463">
        <v>62.47</v>
      </c>
      <c r="M1463" t="s">
        <v>63</v>
      </c>
      <c r="N1463">
        <v>28</v>
      </c>
      <c r="O1463">
        <v>77.42</v>
      </c>
      <c r="P1463" t="s">
        <v>80</v>
      </c>
      <c r="Q1463">
        <v>3</v>
      </c>
      <c r="R1463">
        <v>89.22</v>
      </c>
      <c r="S1463" t="s">
        <v>62</v>
      </c>
      <c r="T1463">
        <v>1</v>
      </c>
      <c r="U1463">
        <v>85.52</v>
      </c>
      <c r="V1463" t="s">
        <v>196</v>
      </c>
      <c r="W1463">
        <v>28</v>
      </c>
      <c r="X1463">
        <v>77.42</v>
      </c>
      <c r="Y1463" t="s">
        <v>80</v>
      </c>
      <c r="Z1463">
        <v>3</v>
      </c>
      <c r="AA1463">
        <v>89.24</v>
      </c>
      <c r="AB1463" t="s">
        <v>62</v>
      </c>
      <c r="AC1463">
        <v>1</v>
      </c>
      <c r="AD1463">
        <v>85.52</v>
      </c>
      <c r="AE1463" t="s">
        <v>196</v>
      </c>
    </row>
    <row r="1464" spans="1:31">
      <c r="A1464">
        <v>1463</v>
      </c>
      <c r="B1464" t="s">
        <v>7065</v>
      </c>
      <c r="C1464" t="s">
        <v>7066</v>
      </c>
      <c r="D1464" t="s">
        <v>7067</v>
      </c>
      <c r="E1464" t="s">
        <v>855</v>
      </c>
      <c r="F1464" t="s">
        <v>6429</v>
      </c>
      <c r="G1464">
        <v>28</v>
      </c>
      <c r="H1464" t="s">
        <v>961</v>
      </c>
      <c r="I1464">
        <v>2019</v>
      </c>
      <c r="J1464">
        <v>2021</v>
      </c>
      <c r="K1464">
        <v>4</v>
      </c>
      <c r="L1464">
        <v>71.010000000000005</v>
      </c>
      <c r="M1464" t="s">
        <v>180</v>
      </c>
      <c r="N1464">
        <v>28</v>
      </c>
      <c r="O1464">
        <v>77.42</v>
      </c>
      <c r="P1464" t="s">
        <v>80</v>
      </c>
      <c r="Q1464">
        <v>3</v>
      </c>
      <c r="R1464">
        <v>89.22</v>
      </c>
      <c r="S1464" t="s">
        <v>62</v>
      </c>
      <c r="T1464">
        <v>2</v>
      </c>
      <c r="U1464">
        <v>91.98</v>
      </c>
      <c r="V1464" t="s">
        <v>98</v>
      </c>
      <c r="W1464">
        <v>28</v>
      </c>
      <c r="X1464">
        <v>77.42</v>
      </c>
      <c r="Y1464" t="s">
        <v>80</v>
      </c>
      <c r="Z1464">
        <v>3</v>
      </c>
      <c r="AA1464">
        <v>89.24</v>
      </c>
      <c r="AB1464" t="s">
        <v>62</v>
      </c>
      <c r="AC1464">
        <v>2</v>
      </c>
      <c r="AD1464">
        <v>91.99</v>
      </c>
      <c r="AE1464" t="s">
        <v>98</v>
      </c>
    </row>
    <row r="1465" spans="1:31">
      <c r="A1465">
        <v>1464</v>
      </c>
      <c r="B1465" t="s">
        <v>7068</v>
      </c>
      <c r="C1465" t="s">
        <v>7069</v>
      </c>
      <c r="D1465" t="s">
        <v>7070</v>
      </c>
      <c r="E1465" t="s">
        <v>7071</v>
      </c>
      <c r="G1465">
        <v>28</v>
      </c>
      <c r="H1465" t="s">
        <v>961</v>
      </c>
      <c r="I1465">
        <v>2019</v>
      </c>
      <c r="J1465">
        <v>2019</v>
      </c>
      <c r="K1465">
        <v>1</v>
      </c>
      <c r="L1465">
        <v>32.119999999999997</v>
      </c>
      <c r="M1465" t="s">
        <v>198</v>
      </c>
      <c r="N1465">
        <v>28</v>
      </c>
      <c r="O1465">
        <v>77.42</v>
      </c>
      <c r="P1465" t="s">
        <v>80</v>
      </c>
      <c r="Q1465">
        <v>1</v>
      </c>
      <c r="R1465">
        <v>62.97</v>
      </c>
      <c r="S1465" t="s">
        <v>197</v>
      </c>
      <c r="T1465">
        <v>1</v>
      </c>
      <c r="U1465">
        <v>85.52</v>
      </c>
      <c r="V1465" t="s">
        <v>196</v>
      </c>
      <c r="W1465">
        <v>28</v>
      </c>
      <c r="X1465">
        <v>77.42</v>
      </c>
      <c r="Y1465" t="s">
        <v>80</v>
      </c>
      <c r="Z1465">
        <v>1</v>
      </c>
      <c r="AA1465">
        <v>62.97</v>
      </c>
      <c r="AB1465" t="s">
        <v>197</v>
      </c>
      <c r="AC1465">
        <v>1</v>
      </c>
      <c r="AD1465">
        <v>85.52</v>
      </c>
      <c r="AE1465" t="s">
        <v>196</v>
      </c>
    </row>
    <row r="1466" spans="1:31">
      <c r="A1466">
        <v>1465</v>
      </c>
      <c r="B1466" t="s">
        <v>7072</v>
      </c>
      <c r="C1466" t="s">
        <v>7073</v>
      </c>
      <c r="D1466" t="s">
        <v>7074</v>
      </c>
      <c r="E1466" t="s">
        <v>7075</v>
      </c>
      <c r="F1466" t="s">
        <v>7076</v>
      </c>
      <c r="G1466">
        <v>28</v>
      </c>
      <c r="H1466" t="s">
        <v>28193</v>
      </c>
      <c r="I1466">
        <v>2020</v>
      </c>
      <c r="J1466">
        <v>2024</v>
      </c>
      <c r="K1466">
        <v>13</v>
      </c>
      <c r="L1466">
        <v>94.77</v>
      </c>
      <c r="M1466" t="s">
        <v>49</v>
      </c>
      <c r="N1466">
        <v>28</v>
      </c>
      <c r="O1466">
        <v>77.42</v>
      </c>
      <c r="P1466" t="s">
        <v>80</v>
      </c>
      <c r="Q1466">
        <v>4</v>
      </c>
      <c r="R1466">
        <v>93.83</v>
      </c>
      <c r="S1466" t="s">
        <v>50</v>
      </c>
      <c r="T1466">
        <v>0</v>
      </c>
      <c r="U1466">
        <v>66.59</v>
      </c>
      <c r="V1466" t="s">
        <v>382</v>
      </c>
      <c r="W1466">
        <v>28</v>
      </c>
      <c r="X1466">
        <v>77.42</v>
      </c>
      <c r="Y1466" t="s">
        <v>80</v>
      </c>
      <c r="Z1466">
        <v>4</v>
      </c>
      <c r="AA1466">
        <v>93.83</v>
      </c>
      <c r="AB1466" t="s">
        <v>50</v>
      </c>
      <c r="AC1466">
        <v>0</v>
      </c>
      <c r="AD1466">
        <v>66.64</v>
      </c>
      <c r="AE1466" t="s">
        <v>382</v>
      </c>
    </row>
    <row r="1467" spans="1:31">
      <c r="A1467">
        <v>1466</v>
      </c>
      <c r="B1467" t="s">
        <v>7077</v>
      </c>
      <c r="C1467" t="s">
        <v>7078</v>
      </c>
      <c r="D1467" t="s">
        <v>7079</v>
      </c>
      <c r="E1467" t="s">
        <v>7080</v>
      </c>
      <c r="F1467" t="s">
        <v>7081</v>
      </c>
      <c r="G1467">
        <v>28</v>
      </c>
      <c r="H1467" t="s">
        <v>28194</v>
      </c>
      <c r="I1467">
        <v>2020</v>
      </c>
      <c r="J1467">
        <v>2020</v>
      </c>
      <c r="K1467">
        <v>2</v>
      </c>
      <c r="L1467">
        <v>50.7</v>
      </c>
      <c r="M1467" t="s">
        <v>300</v>
      </c>
      <c r="N1467">
        <v>28</v>
      </c>
      <c r="O1467">
        <v>77.42</v>
      </c>
      <c r="P1467" t="s">
        <v>80</v>
      </c>
      <c r="Q1467">
        <v>1</v>
      </c>
      <c r="R1467">
        <v>62.97</v>
      </c>
      <c r="S1467" t="s">
        <v>197</v>
      </c>
      <c r="T1467">
        <v>1</v>
      </c>
      <c r="U1467">
        <v>85.52</v>
      </c>
      <c r="V1467" t="s">
        <v>196</v>
      </c>
      <c r="W1467">
        <v>28</v>
      </c>
      <c r="X1467">
        <v>77.42</v>
      </c>
      <c r="Y1467" t="s">
        <v>80</v>
      </c>
      <c r="Z1467">
        <v>1</v>
      </c>
      <c r="AA1467">
        <v>62.97</v>
      </c>
      <c r="AB1467" t="s">
        <v>197</v>
      </c>
      <c r="AC1467">
        <v>1</v>
      </c>
      <c r="AD1467">
        <v>85.52</v>
      </c>
      <c r="AE1467" t="s">
        <v>196</v>
      </c>
    </row>
    <row r="1468" spans="1:31">
      <c r="A1468">
        <v>1467</v>
      </c>
      <c r="B1468" t="s">
        <v>7082</v>
      </c>
      <c r="C1468" t="s">
        <v>7083</v>
      </c>
      <c r="D1468" t="s">
        <v>7084</v>
      </c>
      <c r="E1468" t="s">
        <v>7085</v>
      </c>
      <c r="F1468" t="s">
        <v>3976</v>
      </c>
      <c r="G1468">
        <v>28</v>
      </c>
      <c r="H1468" t="s">
        <v>27773</v>
      </c>
      <c r="I1468">
        <v>2020</v>
      </c>
      <c r="J1468">
        <v>2023</v>
      </c>
      <c r="K1468">
        <v>7</v>
      </c>
      <c r="L1468">
        <v>85.02</v>
      </c>
      <c r="M1468" t="s">
        <v>235</v>
      </c>
      <c r="N1468">
        <v>28</v>
      </c>
      <c r="O1468">
        <v>77.42</v>
      </c>
      <c r="P1468" t="s">
        <v>80</v>
      </c>
      <c r="Q1468">
        <v>2</v>
      </c>
      <c r="R1468">
        <v>81.349999999999994</v>
      </c>
      <c r="S1468" t="s">
        <v>214</v>
      </c>
      <c r="T1468">
        <v>2</v>
      </c>
      <c r="U1468">
        <v>91.98</v>
      </c>
      <c r="V1468" t="s">
        <v>98</v>
      </c>
      <c r="W1468">
        <v>28</v>
      </c>
      <c r="X1468">
        <v>77.42</v>
      </c>
      <c r="Y1468" t="s">
        <v>80</v>
      </c>
      <c r="Z1468">
        <v>2</v>
      </c>
      <c r="AA1468">
        <v>81.349999999999994</v>
      </c>
      <c r="AB1468" t="s">
        <v>214</v>
      </c>
      <c r="AC1468">
        <v>2</v>
      </c>
      <c r="AD1468">
        <v>91.99</v>
      </c>
      <c r="AE1468" t="s">
        <v>98</v>
      </c>
    </row>
    <row r="1469" spans="1:31">
      <c r="A1469">
        <v>1468</v>
      </c>
      <c r="B1469" t="s">
        <v>7086</v>
      </c>
      <c r="C1469" t="s">
        <v>7087</v>
      </c>
      <c r="D1469" t="s">
        <v>7088</v>
      </c>
      <c r="E1469" t="s">
        <v>7089</v>
      </c>
      <c r="F1469" t="s">
        <v>3680</v>
      </c>
      <c r="G1469">
        <v>28</v>
      </c>
      <c r="H1469" t="s">
        <v>28195</v>
      </c>
      <c r="I1469">
        <v>2021</v>
      </c>
      <c r="J1469">
        <v>2023</v>
      </c>
      <c r="K1469">
        <v>4</v>
      </c>
      <c r="L1469">
        <v>71.010000000000005</v>
      </c>
      <c r="M1469" t="s">
        <v>180</v>
      </c>
      <c r="N1469">
        <v>28</v>
      </c>
      <c r="O1469">
        <v>77.42</v>
      </c>
      <c r="P1469" t="s">
        <v>80</v>
      </c>
      <c r="Q1469">
        <v>3</v>
      </c>
      <c r="R1469">
        <v>89.22</v>
      </c>
      <c r="S1469" t="s">
        <v>62</v>
      </c>
      <c r="T1469">
        <v>1</v>
      </c>
      <c r="U1469">
        <v>85.52</v>
      </c>
      <c r="V1469" t="s">
        <v>196</v>
      </c>
      <c r="W1469">
        <v>28</v>
      </c>
      <c r="X1469">
        <v>77.42</v>
      </c>
      <c r="Y1469" t="s">
        <v>80</v>
      </c>
      <c r="Z1469">
        <v>3</v>
      </c>
      <c r="AA1469">
        <v>89.24</v>
      </c>
      <c r="AB1469" t="s">
        <v>62</v>
      </c>
      <c r="AC1469">
        <v>1</v>
      </c>
      <c r="AD1469">
        <v>85.52</v>
      </c>
      <c r="AE1469" t="s">
        <v>196</v>
      </c>
    </row>
    <row r="1470" spans="1:31">
      <c r="A1470">
        <v>1469</v>
      </c>
      <c r="B1470" t="s">
        <v>7090</v>
      </c>
      <c r="C1470" t="s">
        <v>7091</v>
      </c>
      <c r="D1470" t="s">
        <v>7092</v>
      </c>
      <c r="E1470" t="s">
        <v>7093</v>
      </c>
      <c r="F1470" t="s">
        <v>7094</v>
      </c>
      <c r="G1470">
        <v>28</v>
      </c>
      <c r="H1470" t="s">
        <v>28196</v>
      </c>
      <c r="I1470">
        <v>2020</v>
      </c>
      <c r="J1470">
        <v>2024</v>
      </c>
      <c r="K1470">
        <v>12</v>
      </c>
      <c r="L1470">
        <v>94.11</v>
      </c>
      <c r="M1470" t="s">
        <v>50</v>
      </c>
      <c r="N1470">
        <v>28</v>
      </c>
      <c r="O1470">
        <v>77.42</v>
      </c>
      <c r="P1470" t="s">
        <v>80</v>
      </c>
      <c r="Q1470">
        <v>4</v>
      </c>
      <c r="R1470">
        <v>93.83</v>
      </c>
      <c r="S1470" t="s">
        <v>50</v>
      </c>
      <c r="T1470">
        <v>0</v>
      </c>
      <c r="U1470">
        <v>66.59</v>
      </c>
      <c r="V1470" t="s">
        <v>382</v>
      </c>
      <c r="W1470">
        <v>28</v>
      </c>
      <c r="X1470">
        <v>77.42</v>
      </c>
      <c r="Y1470" t="s">
        <v>80</v>
      </c>
      <c r="Z1470">
        <v>4</v>
      </c>
      <c r="AA1470">
        <v>93.83</v>
      </c>
      <c r="AB1470" t="s">
        <v>50</v>
      </c>
      <c r="AC1470">
        <v>0</v>
      </c>
      <c r="AD1470">
        <v>66.64</v>
      </c>
      <c r="AE1470" t="s">
        <v>382</v>
      </c>
    </row>
    <row r="1471" spans="1:31">
      <c r="A1471">
        <v>1470</v>
      </c>
      <c r="B1471" t="s">
        <v>7095</v>
      </c>
      <c r="C1471" t="s">
        <v>7096</v>
      </c>
      <c r="D1471" t="s">
        <v>7097</v>
      </c>
      <c r="E1471" t="s">
        <v>7098</v>
      </c>
      <c r="G1471">
        <v>28</v>
      </c>
      <c r="H1471" t="s">
        <v>28197</v>
      </c>
      <c r="I1471">
        <v>2020</v>
      </c>
      <c r="J1471">
        <v>2021</v>
      </c>
      <c r="K1471">
        <v>10</v>
      </c>
      <c r="L1471">
        <v>91.54</v>
      </c>
      <c r="M1471" t="s">
        <v>98</v>
      </c>
      <c r="N1471">
        <v>28</v>
      </c>
      <c r="O1471">
        <v>77.42</v>
      </c>
      <c r="P1471" t="s">
        <v>80</v>
      </c>
      <c r="Q1471">
        <v>4</v>
      </c>
      <c r="R1471">
        <v>93.83</v>
      </c>
      <c r="S1471" t="s">
        <v>50</v>
      </c>
      <c r="T1471">
        <v>1</v>
      </c>
      <c r="U1471">
        <v>85.52</v>
      </c>
      <c r="V1471" t="s">
        <v>196</v>
      </c>
      <c r="W1471">
        <v>28</v>
      </c>
      <c r="X1471">
        <v>77.42</v>
      </c>
      <c r="Y1471" t="s">
        <v>80</v>
      </c>
      <c r="Z1471">
        <v>4</v>
      </c>
      <c r="AA1471">
        <v>93.83</v>
      </c>
      <c r="AB1471" t="s">
        <v>50</v>
      </c>
      <c r="AC1471">
        <v>1</v>
      </c>
      <c r="AD1471">
        <v>85.52</v>
      </c>
      <c r="AE1471" t="s">
        <v>196</v>
      </c>
    </row>
    <row r="1472" spans="1:31">
      <c r="A1472">
        <v>1471</v>
      </c>
      <c r="B1472" t="s">
        <v>7099</v>
      </c>
      <c r="C1472" t="s">
        <v>7100</v>
      </c>
      <c r="D1472" t="s">
        <v>7101</v>
      </c>
      <c r="E1472" t="s">
        <v>7102</v>
      </c>
      <c r="F1472" t="s">
        <v>7103</v>
      </c>
      <c r="G1472">
        <v>28</v>
      </c>
      <c r="H1472" t="s">
        <v>961</v>
      </c>
      <c r="I1472">
        <v>2020</v>
      </c>
      <c r="J1472">
        <v>2022</v>
      </c>
      <c r="K1472">
        <v>12</v>
      </c>
      <c r="L1472">
        <v>94.11</v>
      </c>
      <c r="M1472" t="s">
        <v>50</v>
      </c>
      <c r="N1472">
        <v>28</v>
      </c>
      <c r="O1472">
        <v>77.42</v>
      </c>
      <c r="P1472" t="s">
        <v>80</v>
      </c>
      <c r="Q1472">
        <v>3</v>
      </c>
      <c r="R1472">
        <v>89.22</v>
      </c>
      <c r="S1472" t="s">
        <v>62</v>
      </c>
      <c r="T1472">
        <v>0</v>
      </c>
      <c r="U1472">
        <v>66.59</v>
      </c>
      <c r="V1472" t="s">
        <v>382</v>
      </c>
      <c r="W1472">
        <v>28</v>
      </c>
      <c r="X1472">
        <v>77.42</v>
      </c>
      <c r="Y1472" t="s">
        <v>80</v>
      </c>
      <c r="Z1472">
        <v>3</v>
      </c>
      <c r="AA1472">
        <v>89.24</v>
      </c>
      <c r="AB1472" t="s">
        <v>62</v>
      </c>
      <c r="AC1472">
        <v>0</v>
      </c>
      <c r="AD1472">
        <v>66.64</v>
      </c>
      <c r="AE1472" t="s">
        <v>382</v>
      </c>
    </row>
    <row r="1473" spans="1:31">
      <c r="A1473">
        <v>1472</v>
      </c>
      <c r="B1473" t="s">
        <v>7104</v>
      </c>
      <c r="C1473" t="s">
        <v>7105</v>
      </c>
      <c r="D1473" t="s">
        <v>7106</v>
      </c>
      <c r="E1473" t="s">
        <v>7107</v>
      </c>
      <c r="F1473" t="s">
        <v>2500</v>
      </c>
      <c r="G1473">
        <v>28</v>
      </c>
      <c r="H1473" t="s">
        <v>28198</v>
      </c>
      <c r="I1473">
        <v>2020</v>
      </c>
      <c r="J1473">
        <v>2023</v>
      </c>
      <c r="K1473">
        <v>5</v>
      </c>
      <c r="L1473">
        <v>77</v>
      </c>
      <c r="M1473" t="s">
        <v>80</v>
      </c>
      <c r="N1473">
        <v>28</v>
      </c>
      <c r="O1473">
        <v>77.42</v>
      </c>
      <c r="P1473" t="s">
        <v>80</v>
      </c>
      <c r="Q1473">
        <v>4</v>
      </c>
      <c r="R1473">
        <v>93.83</v>
      </c>
      <c r="S1473" t="s">
        <v>50</v>
      </c>
      <c r="T1473">
        <v>0</v>
      </c>
      <c r="U1473">
        <v>66.59</v>
      </c>
      <c r="V1473" t="s">
        <v>382</v>
      </c>
      <c r="W1473">
        <v>28</v>
      </c>
      <c r="X1473">
        <v>77.42</v>
      </c>
      <c r="Y1473" t="s">
        <v>80</v>
      </c>
      <c r="Z1473">
        <v>4</v>
      </c>
      <c r="AA1473">
        <v>93.83</v>
      </c>
      <c r="AB1473" t="s">
        <v>50</v>
      </c>
      <c r="AC1473">
        <v>0</v>
      </c>
      <c r="AD1473">
        <v>66.64</v>
      </c>
      <c r="AE1473" t="s">
        <v>382</v>
      </c>
    </row>
    <row r="1474" spans="1:31">
      <c r="A1474">
        <v>1473</v>
      </c>
      <c r="B1474" t="s">
        <v>7108</v>
      </c>
      <c r="C1474" t="s">
        <v>7109</v>
      </c>
      <c r="D1474" t="s">
        <v>7110</v>
      </c>
      <c r="E1474" t="s">
        <v>663</v>
      </c>
      <c r="G1474">
        <v>28</v>
      </c>
      <c r="H1474" t="s">
        <v>28199</v>
      </c>
      <c r="I1474">
        <v>2022</v>
      </c>
      <c r="J1474">
        <v>2022</v>
      </c>
      <c r="K1474">
        <v>3</v>
      </c>
      <c r="L1474">
        <v>62.47</v>
      </c>
      <c r="M1474" t="s">
        <v>63</v>
      </c>
      <c r="N1474">
        <v>28</v>
      </c>
      <c r="O1474">
        <v>77.42</v>
      </c>
      <c r="P1474" t="s">
        <v>80</v>
      </c>
      <c r="Q1474">
        <v>2</v>
      </c>
      <c r="R1474">
        <v>81.349999999999994</v>
      </c>
      <c r="S1474" t="s">
        <v>214</v>
      </c>
      <c r="T1474">
        <v>1</v>
      </c>
      <c r="U1474">
        <v>85.52</v>
      </c>
      <c r="V1474" t="s">
        <v>196</v>
      </c>
      <c r="W1474">
        <v>28</v>
      </c>
      <c r="X1474">
        <v>77.42</v>
      </c>
      <c r="Y1474" t="s">
        <v>80</v>
      </c>
      <c r="Z1474">
        <v>2</v>
      </c>
      <c r="AA1474">
        <v>81.349999999999994</v>
      </c>
      <c r="AB1474" t="s">
        <v>214</v>
      </c>
      <c r="AC1474">
        <v>1</v>
      </c>
      <c r="AD1474">
        <v>85.52</v>
      </c>
      <c r="AE1474" t="s">
        <v>196</v>
      </c>
    </row>
    <row r="1475" spans="1:31">
      <c r="A1475">
        <v>1474</v>
      </c>
      <c r="B1475" t="s">
        <v>7111</v>
      </c>
      <c r="C1475" t="s">
        <v>7112</v>
      </c>
      <c r="D1475" t="s">
        <v>7113</v>
      </c>
      <c r="E1475" t="s">
        <v>7114</v>
      </c>
      <c r="F1475" t="s">
        <v>7115</v>
      </c>
      <c r="G1475">
        <v>28</v>
      </c>
      <c r="H1475" t="s">
        <v>961</v>
      </c>
      <c r="I1475">
        <v>2021</v>
      </c>
      <c r="J1475">
        <v>2023</v>
      </c>
      <c r="K1475">
        <v>6</v>
      </c>
      <c r="L1475">
        <v>81.52</v>
      </c>
      <c r="M1475" t="s">
        <v>125</v>
      </c>
      <c r="N1475">
        <v>28</v>
      </c>
      <c r="O1475">
        <v>77.42</v>
      </c>
      <c r="P1475" t="s">
        <v>80</v>
      </c>
      <c r="Q1475">
        <v>2</v>
      </c>
      <c r="R1475">
        <v>81.349999999999994</v>
      </c>
      <c r="S1475" t="s">
        <v>214</v>
      </c>
      <c r="T1475">
        <v>1</v>
      </c>
      <c r="U1475">
        <v>85.52</v>
      </c>
      <c r="V1475" t="s">
        <v>196</v>
      </c>
      <c r="W1475">
        <v>28</v>
      </c>
      <c r="X1475">
        <v>77.42</v>
      </c>
      <c r="Y1475" t="s">
        <v>80</v>
      </c>
      <c r="Z1475">
        <v>2</v>
      </c>
      <c r="AA1475">
        <v>81.349999999999994</v>
      </c>
      <c r="AB1475" t="s">
        <v>214</v>
      </c>
      <c r="AC1475">
        <v>1</v>
      </c>
      <c r="AD1475">
        <v>85.52</v>
      </c>
      <c r="AE1475" t="s">
        <v>196</v>
      </c>
    </row>
    <row r="1476" spans="1:31">
      <c r="A1476">
        <v>1475</v>
      </c>
      <c r="B1476" t="s">
        <v>7116</v>
      </c>
      <c r="C1476" t="s">
        <v>7117</v>
      </c>
      <c r="D1476" t="s">
        <v>7118</v>
      </c>
      <c r="E1476" t="s">
        <v>55</v>
      </c>
      <c r="F1476" t="s">
        <v>56</v>
      </c>
      <c r="G1476">
        <v>28</v>
      </c>
      <c r="H1476" t="s">
        <v>1215</v>
      </c>
      <c r="I1476">
        <v>2021</v>
      </c>
      <c r="J1476">
        <v>2024</v>
      </c>
      <c r="K1476">
        <v>5</v>
      </c>
      <c r="L1476">
        <v>77</v>
      </c>
      <c r="M1476" t="s">
        <v>80</v>
      </c>
      <c r="N1476">
        <v>28</v>
      </c>
      <c r="O1476">
        <v>77.42</v>
      </c>
      <c r="P1476" t="s">
        <v>80</v>
      </c>
      <c r="Q1476">
        <v>4</v>
      </c>
      <c r="R1476">
        <v>93.83</v>
      </c>
      <c r="S1476" t="s">
        <v>50</v>
      </c>
      <c r="T1476">
        <v>0</v>
      </c>
      <c r="U1476">
        <v>66.59</v>
      </c>
      <c r="V1476" t="s">
        <v>382</v>
      </c>
      <c r="W1476">
        <v>28</v>
      </c>
      <c r="X1476">
        <v>77.42</v>
      </c>
      <c r="Y1476" t="s">
        <v>80</v>
      </c>
      <c r="Z1476">
        <v>4</v>
      </c>
      <c r="AA1476">
        <v>93.83</v>
      </c>
      <c r="AB1476" t="s">
        <v>50</v>
      </c>
      <c r="AC1476">
        <v>0</v>
      </c>
      <c r="AD1476">
        <v>66.64</v>
      </c>
      <c r="AE1476" t="s">
        <v>382</v>
      </c>
    </row>
    <row r="1477" spans="1:31">
      <c r="A1477">
        <v>1476</v>
      </c>
      <c r="B1477" t="s">
        <v>7119</v>
      </c>
      <c r="C1477" t="s">
        <v>7120</v>
      </c>
      <c r="D1477" t="s">
        <v>7121</v>
      </c>
      <c r="E1477" t="s">
        <v>7122</v>
      </c>
      <c r="F1477" t="s">
        <v>7123</v>
      </c>
      <c r="G1477">
        <v>28</v>
      </c>
      <c r="H1477" t="s">
        <v>28200</v>
      </c>
      <c r="I1477">
        <v>2021</v>
      </c>
      <c r="J1477">
        <v>2022</v>
      </c>
      <c r="K1477">
        <v>5</v>
      </c>
      <c r="L1477">
        <v>77</v>
      </c>
      <c r="M1477" t="s">
        <v>80</v>
      </c>
      <c r="N1477">
        <v>28</v>
      </c>
      <c r="O1477">
        <v>77.42</v>
      </c>
      <c r="P1477" t="s">
        <v>80</v>
      </c>
      <c r="Q1477">
        <v>3</v>
      </c>
      <c r="R1477">
        <v>89.22</v>
      </c>
      <c r="S1477" t="s">
        <v>62</v>
      </c>
      <c r="T1477">
        <v>1</v>
      </c>
      <c r="U1477">
        <v>85.52</v>
      </c>
      <c r="V1477" t="s">
        <v>196</v>
      </c>
      <c r="W1477">
        <v>28</v>
      </c>
      <c r="X1477">
        <v>77.42</v>
      </c>
      <c r="Y1477" t="s">
        <v>80</v>
      </c>
      <c r="Z1477">
        <v>3</v>
      </c>
      <c r="AA1477">
        <v>89.24</v>
      </c>
      <c r="AB1477" t="s">
        <v>62</v>
      </c>
      <c r="AC1477">
        <v>1</v>
      </c>
      <c r="AD1477">
        <v>85.52</v>
      </c>
      <c r="AE1477" t="s">
        <v>196</v>
      </c>
    </row>
    <row r="1478" spans="1:31">
      <c r="A1478">
        <v>1477</v>
      </c>
      <c r="B1478" t="s">
        <v>7124</v>
      </c>
      <c r="C1478" t="s">
        <v>7125</v>
      </c>
      <c r="D1478" t="e">
        <f>-ykKF4IAAAAJ</f>
        <v>#NAME?</v>
      </c>
      <c r="E1478" t="s">
        <v>7126</v>
      </c>
      <c r="F1478" t="s">
        <v>7127</v>
      </c>
      <c r="G1478">
        <v>28</v>
      </c>
      <c r="H1478" t="s">
        <v>28201</v>
      </c>
      <c r="I1478">
        <v>2020</v>
      </c>
      <c r="J1478">
        <v>2024</v>
      </c>
      <c r="K1478">
        <v>15</v>
      </c>
      <c r="L1478">
        <v>96.1</v>
      </c>
      <c r="M1478" t="s">
        <v>97</v>
      </c>
      <c r="N1478">
        <v>28</v>
      </c>
      <c r="O1478">
        <v>77.42</v>
      </c>
      <c r="P1478" t="s">
        <v>80</v>
      </c>
      <c r="Q1478">
        <v>3</v>
      </c>
      <c r="R1478">
        <v>89.22</v>
      </c>
      <c r="S1478" t="s">
        <v>62</v>
      </c>
      <c r="T1478">
        <v>1</v>
      </c>
      <c r="U1478">
        <v>85.52</v>
      </c>
      <c r="V1478" t="s">
        <v>196</v>
      </c>
      <c r="W1478">
        <v>28</v>
      </c>
      <c r="X1478">
        <v>77.42</v>
      </c>
      <c r="Y1478" t="s">
        <v>80</v>
      </c>
      <c r="Z1478">
        <v>3</v>
      </c>
      <c r="AA1478">
        <v>89.24</v>
      </c>
      <c r="AB1478" t="s">
        <v>62</v>
      </c>
      <c r="AC1478">
        <v>1</v>
      </c>
      <c r="AD1478">
        <v>85.52</v>
      </c>
      <c r="AE1478" t="s">
        <v>196</v>
      </c>
    </row>
    <row r="1479" spans="1:31">
      <c r="A1479">
        <v>1478</v>
      </c>
      <c r="B1479" t="s">
        <v>7128</v>
      </c>
      <c r="C1479" t="s">
        <v>7129</v>
      </c>
      <c r="D1479" t="s">
        <v>7130</v>
      </c>
      <c r="E1479" t="s">
        <v>134</v>
      </c>
      <c r="F1479" t="s">
        <v>7131</v>
      </c>
      <c r="G1479">
        <v>28</v>
      </c>
      <c r="H1479" t="s">
        <v>961</v>
      </c>
      <c r="I1479">
        <v>2020</v>
      </c>
      <c r="J1479">
        <v>2024</v>
      </c>
      <c r="K1479">
        <v>14</v>
      </c>
      <c r="L1479">
        <v>95.51</v>
      </c>
      <c r="M1479" t="s">
        <v>97</v>
      </c>
      <c r="N1479">
        <v>28</v>
      </c>
      <c r="O1479">
        <v>77.42</v>
      </c>
      <c r="P1479" t="s">
        <v>80</v>
      </c>
      <c r="Q1479">
        <v>3</v>
      </c>
      <c r="R1479">
        <v>89.22</v>
      </c>
      <c r="S1479" t="s">
        <v>62</v>
      </c>
      <c r="T1479">
        <v>0</v>
      </c>
      <c r="U1479">
        <v>66.59</v>
      </c>
      <c r="V1479" t="s">
        <v>382</v>
      </c>
      <c r="W1479">
        <v>28</v>
      </c>
      <c r="X1479">
        <v>77.42</v>
      </c>
      <c r="Y1479" t="s">
        <v>80</v>
      </c>
      <c r="Z1479">
        <v>3</v>
      </c>
      <c r="AA1479">
        <v>89.24</v>
      </c>
      <c r="AB1479" t="s">
        <v>62</v>
      </c>
      <c r="AC1479">
        <v>0</v>
      </c>
      <c r="AD1479">
        <v>66.64</v>
      </c>
      <c r="AE1479" t="s">
        <v>382</v>
      </c>
    </row>
    <row r="1480" spans="1:31">
      <c r="A1480">
        <v>1479</v>
      </c>
      <c r="B1480" t="s">
        <v>7132</v>
      </c>
      <c r="C1480" t="s">
        <v>7133</v>
      </c>
      <c r="D1480" t="s">
        <v>7134</v>
      </c>
      <c r="E1480" t="s">
        <v>5556</v>
      </c>
      <c r="F1480" t="s">
        <v>5557</v>
      </c>
      <c r="G1480">
        <v>28</v>
      </c>
      <c r="H1480" t="s">
        <v>28202</v>
      </c>
      <c r="I1480">
        <v>2022</v>
      </c>
      <c r="J1480">
        <v>2023</v>
      </c>
      <c r="K1480">
        <v>2</v>
      </c>
      <c r="L1480">
        <v>50.7</v>
      </c>
      <c r="M1480" t="s">
        <v>300</v>
      </c>
      <c r="N1480">
        <v>28</v>
      </c>
      <c r="O1480">
        <v>77.42</v>
      </c>
      <c r="P1480" t="s">
        <v>80</v>
      </c>
      <c r="Q1480">
        <v>1</v>
      </c>
      <c r="R1480">
        <v>62.97</v>
      </c>
      <c r="S1480" t="s">
        <v>197</v>
      </c>
      <c r="T1480">
        <v>1</v>
      </c>
      <c r="U1480">
        <v>85.52</v>
      </c>
      <c r="V1480" t="s">
        <v>196</v>
      </c>
      <c r="W1480">
        <v>28</v>
      </c>
      <c r="X1480">
        <v>77.42</v>
      </c>
      <c r="Y1480" t="s">
        <v>80</v>
      </c>
      <c r="Z1480">
        <v>1</v>
      </c>
      <c r="AA1480">
        <v>62.97</v>
      </c>
      <c r="AB1480" t="s">
        <v>197</v>
      </c>
      <c r="AC1480">
        <v>1</v>
      </c>
      <c r="AD1480">
        <v>85.52</v>
      </c>
      <c r="AE1480" t="s">
        <v>196</v>
      </c>
    </row>
    <row r="1481" spans="1:31">
      <c r="A1481">
        <v>1480</v>
      </c>
      <c r="B1481" t="s">
        <v>7135</v>
      </c>
      <c r="C1481" t="s">
        <v>7136</v>
      </c>
      <c r="D1481" t="s">
        <v>7137</v>
      </c>
      <c r="E1481" t="s">
        <v>7138</v>
      </c>
      <c r="F1481" t="s">
        <v>3080</v>
      </c>
      <c r="G1481">
        <v>28</v>
      </c>
      <c r="H1481" t="s">
        <v>28203</v>
      </c>
      <c r="I1481">
        <v>2022</v>
      </c>
      <c r="J1481">
        <v>2024</v>
      </c>
      <c r="K1481">
        <v>4</v>
      </c>
      <c r="L1481">
        <v>71.010000000000005</v>
      </c>
      <c r="M1481" t="s">
        <v>180</v>
      </c>
      <c r="N1481">
        <v>28</v>
      </c>
      <c r="O1481">
        <v>77.42</v>
      </c>
      <c r="P1481" t="s">
        <v>80</v>
      </c>
      <c r="Q1481">
        <v>2</v>
      </c>
      <c r="R1481">
        <v>81.349999999999994</v>
      </c>
      <c r="S1481" t="s">
        <v>214</v>
      </c>
      <c r="T1481">
        <v>1</v>
      </c>
      <c r="U1481">
        <v>85.52</v>
      </c>
      <c r="V1481" t="s">
        <v>196</v>
      </c>
      <c r="W1481">
        <v>28</v>
      </c>
      <c r="X1481">
        <v>77.42</v>
      </c>
      <c r="Y1481" t="s">
        <v>80</v>
      </c>
      <c r="Z1481">
        <v>2</v>
      </c>
      <c r="AA1481">
        <v>81.349999999999994</v>
      </c>
      <c r="AB1481" t="s">
        <v>214</v>
      </c>
      <c r="AC1481">
        <v>1</v>
      </c>
      <c r="AD1481">
        <v>85.52</v>
      </c>
      <c r="AE1481" t="s">
        <v>196</v>
      </c>
    </row>
    <row r="1482" spans="1:31">
      <c r="A1482">
        <v>1481</v>
      </c>
      <c r="B1482" t="s">
        <v>7139</v>
      </c>
      <c r="C1482" t="s">
        <v>7140</v>
      </c>
      <c r="D1482" t="s">
        <v>7141</v>
      </c>
      <c r="E1482" t="s">
        <v>7142</v>
      </c>
      <c r="F1482" t="s">
        <v>7143</v>
      </c>
      <c r="G1482">
        <v>28</v>
      </c>
      <c r="H1482" t="s">
        <v>28204</v>
      </c>
      <c r="I1482">
        <v>2022</v>
      </c>
      <c r="J1482">
        <v>2023</v>
      </c>
      <c r="K1482">
        <v>5</v>
      </c>
      <c r="L1482">
        <v>77</v>
      </c>
      <c r="M1482" t="s">
        <v>80</v>
      </c>
      <c r="N1482">
        <v>28</v>
      </c>
      <c r="O1482">
        <v>77.42</v>
      </c>
      <c r="P1482" t="s">
        <v>80</v>
      </c>
      <c r="Q1482">
        <v>2</v>
      </c>
      <c r="R1482">
        <v>81.349999999999994</v>
      </c>
      <c r="S1482" t="s">
        <v>214</v>
      </c>
      <c r="T1482">
        <v>1</v>
      </c>
      <c r="U1482">
        <v>85.52</v>
      </c>
      <c r="V1482" t="s">
        <v>196</v>
      </c>
      <c r="W1482">
        <v>28</v>
      </c>
      <c r="X1482">
        <v>77.42</v>
      </c>
      <c r="Y1482" t="s">
        <v>80</v>
      </c>
      <c r="Z1482">
        <v>2</v>
      </c>
      <c r="AA1482">
        <v>81.349999999999994</v>
      </c>
      <c r="AB1482" t="s">
        <v>214</v>
      </c>
      <c r="AC1482">
        <v>1</v>
      </c>
      <c r="AD1482">
        <v>85.52</v>
      </c>
      <c r="AE1482" t="s">
        <v>196</v>
      </c>
    </row>
    <row r="1483" spans="1:31">
      <c r="A1483">
        <v>1482</v>
      </c>
      <c r="B1483" t="s">
        <v>7144</v>
      </c>
      <c r="C1483" t="s">
        <v>7145</v>
      </c>
      <c r="D1483" t="s">
        <v>7146</v>
      </c>
      <c r="E1483" t="s">
        <v>7147</v>
      </c>
      <c r="F1483" t="s">
        <v>1763</v>
      </c>
      <c r="G1483">
        <v>28</v>
      </c>
      <c r="H1483" t="s">
        <v>28205</v>
      </c>
      <c r="I1483">
        <v>2019</v>
      </c>
      <c r="J1483">
        <v>2023</v>
      </c>
      <c r="K1483">
        <v>3</v>
      </c>
      <c r="L1483">
        <v>62.47</v>
      </c>
      <c r="M1483" t="s">
        <v>63</v>
      </c>
      <c r="N1483">
        <v>28</v>
      </c>
      <c r="O1483">
        <v>77.42</v>
      </c>
      <c r="P1483" t="s">
        <v>80</v>
      </c>
      <c r="Q1483">
        <v>2</v>
      </c>
      <c r="R1483">
        <v>81.349999999999994</v>
      </c>
      <c r="S1483" t="s">
        <v>214</v>
      </c>
      <c r="T1483">
        <v>1</v>
      </c>
      <c r="U1483">
        <v>85.52</v>
      </c>
      <c r="V1483" t="s">
        <v>196</v>
      </c>
      <c r="W1483">
        <v>27</v>
      </c>
      <c r="X1483">
        <v>76.89</v>
      </c>
      <c r="Y1483" t="s">
        <v>80</v>
      </c>
      <c r="Z1483">
        <v>2</v>
      </c>
      <c r="AA1483">
        <v>81.349999999999994</v>
      </c>
      <c r="AB1483" t="s">
        <v>214</v>
      </c>
      <c r="AC1483">
        <v>1</v>
      </c>
      <c r="AD1483">
        <v>85.52</v>
      </c>
      <c r="AE1483" t="s">
        <v>196</v>
      </c>
    </row>
    <row r="1484" spans="1:31">
      <c r="A1484">
        <v>1483</v>
      </c>
      <c r="B1484" t="s">
        <v>7148</v>
      </c>
      <c r="C1484" t="s">
        <v>7149</v>
      </c>
      <c r="D1484" t="s">
        <v>7150</v>
      </c>
      <c r="E1484" t="s">
        <v>7151</v>
      </c>
      <c r="F1484" t="s">
        <v>7152</v>
      </c>
      <c r="G1484">
        <v>28</v>
      </c>
      <c r="H1484" t="s">
        <v>961</v>
      </c>
      <c r="I1484">
        <v>2020</v>
      </c>
      <c r="J1484">
        <v>2023</v>
      </c>
      <c r="K1484">
        <v>14</v>
      </c>
      <c r="L1484">
        <v>95.51</v>
      </c>
      <c r="M1484" t="s">
        <v>97</v>
      </c>
      <c r="N1484">
        <v>28</v>
      </c>
      <c r="O1484">
        <v>77.42</v>
      </c>
      <c r="P1484" t="s">
        <v>80</v>
      </c>
      <c r="Q1484">
        <v>3</v>
      </c>
      <c r="R1484">
        <v>89.22</v>
      </c>
      <c r="S1484" t="s">
        <v>62</v>
      </c>
      <c r="T1484">
        <v>0</v>
      </c>
      <c r="U1484">
        <v>66.59</v>
      </c>
      <c r="V1484" t="s">
        <v>382</v>
      </c>
      <c r="W1484">
        <v>28</v>
      </c>
      <c r="X1484">
        <v>77.42</v>
      </c>
      <c r="Y1484" t="s">
        <v>80</v>
      </c>
      <c r="Z1484">
        <v>3</v>
      </c>
      <c r="AA1484">
        <v>89.24</v>
      </c>
      <c r="AB1484" t="s">
        <v>62</v>
      </c>
      <c r="AC1484">
        <v>0</v>
      </c>
      <c r="AD1484">
        <v>66.64</v>
      </c>
      <c r="AE1484" t="s">
        <v>382</v>
      </c>
    </row>
    <row r="1485" spans="1:31">
      <c r="A1485">
        <v>1484</v>
      </c>
      <c r="B1485" t="s">
        <v>7153</v>
      </c>
      <c r="C1485" t="s">
        <v>7154</v>
      </c>
      <c r="D1485" t="s">
        <v>7155</v>
      </c>
      <c r="E1485" t="s">
        <v>7156</v>
      </c>
      <c r="F1485" t="s">
        <v>268</v>
      </c>
      <c r="G1485">
        <v>28</v>
      </c>
      <c r="H1485" t="s">
        <v>28206</v>
      </c>
      <c r="I1485">
        <v>2022</v>
      </c>
      <c r="J1485">
        <v>2024</v>
      </c>
      <c r="K1485">
        <v>4</v>
      </c>
      <c r="L1485">
        <v>71.010000000000005</v>
      </c>
      <c r="M1485" t="s">
        <v>180</v>
      </c>
      <c r="N1485">
        <v>28</v>
      </c>
      <c r="O1485">
        <v>77.42</v>
      </c>
      <c r="P1485" t="s">
        <v>80</v>
      </c>
      <c r="Q1485">
        <v>3</v>
      </c>
      <c r="R1485">
        <v>89.22</v>
      </c>
      <c r="S1485" t="s">
        <v>62</v>
      </c>
      <c r="T1485">
        <v>1</v>
      </c>
      <c r="U1485">
        <v>85.52</v>
      </c>
      <c r="V1485" t="s">
        <v>196</v>
      </c>
      <c r="W1485">
        <v>28</v>
      </c>
      <c r="X1485">
        <v>77.42</v>
      </c>
      <c r="Y1485" t="s">
        <v>80</v>
      </c>
      <c r="Z1485">
        <v>3</v>
      </c>
      <c r="AA1485">
        <v>89.24</v>
      </c>
      <c r="AB1485" t="s">
        <v>62</v>
      </c>
      <c r="AC1485">
        <v>1</v>
      </c>
      <c r="AD1485">
        <v>85.52</v>
      </c>
      <c r="AE1485" t="s">
        <v>196</v>
      </c>
    </row>
    <row r="1486" spans="1:31">
      <c r="A1486">
        <v>1485</v>
      </c>
      <c r="B1486" t="s">
        <v>7157</v>
      </c>
      <c r="C1486" t="s">
        <v>7158</v>
      </c>
      <c r="D1486" t="s">
        <v>7159</v>
      </c>
      <c r="E1486" t="s">
        <v>7160</v>
      </c>
      <c r="F1486" t="s">
        <v>7161</v>
      </c>
      <c r="G1486">
        <v>28</v>
      </c>
      <c r="H1486" t="s">
        <v>961</v>
      </c>
      <c r="I1486">
        <v>2019</v>
      </c>
      <c r="J1486">
        <v>2019</v>
      </c>
      <c r="K1486">
        <v>2</v>
      </c>
      <c r="L1486">
        <v>50.7</v>
      </c>
      <c r="M1486" t="s">
        <v>300</v>
      </c>
      <c r="N1486">
        <v>28</v>
      </c>
      <c r="O1486">
        <v>77.42</v>
      </c>
      <c r="P1486" t="s">
        <v>80</v>
      </c>
      <c r="Q1486">
        <v>1</v>
      </c>
      <c r="R1486">
        <v>62.97</v>
      </c>
      <c r="S1486" t="s">
        <v>197</v>
      </c>
      <c r="T1486">
        <v>1</v>
      </c>
      <c r="U1486">
        <v>85.52</v>
      </c>
      <c r="V1486" t="s">
        <v>196</v>
      </c>
      <c r="W1486">
        <v>28</v>
      </c>
      <c r="X1486">
        <v>77.42</v>
      </c>
      <c r="Y1486" t="s">
        <v>80</v>
      </c>
      <c r="Z1486">
        <v>1</v>
      </c>
      <c r="AA1486">
        <v>62.97</v>
      </c>
      <c r="AB1486" t="s">
        <v>197</v>
      </c>
      <c r="AC1486">
        <v>1</v>
      </c>
      <c r="AD1486">
        <v>85.52</v>
      </c>
      <c r="AE1486" t="s">
        <v>196</v>
      </c>
    </row>
    <row r="1487" spans="1:31">
      <c r="A1487">
        <v>1486</v>
      </c>
      <c r="B1487" t="s">
        <v>7162</v>
      </c>
      <c r="C1487" t="s">
        <v>7163</v>
      </c>
      <c r="D1487" t="s">
        <v>7164</v>
      </c>
      <c r="E1487" t="s">
        <v>1898</v>
      </c>
      <c r="F1487" t="s">
        <v>1404</v>
      </c>
      <c r="G1487">
        <v>28</v>
      </c>
      <c r="H1487" t="s">
        <v>28207</v>
      </c>
      <c r="I1487">
        <v>2021</v>
      </c>
      <c r="J1487">
        <v>2024</v>
      </c>
      <c r="K1487">
        <v>6</v>
      </c>
      <c r="L1487">
        <v>81.52</v>
      </c>
      <c r="M1487" t="s">
        <v>125</v>
      </c>
      <c r="N1487">
        <v>28</v>
      </c>
      <c r="O1487">
        <v>77.42</v>
      </c>
      <c r="P1487" t="s">
        <v>80</v>
      </c>
      <c r="Q1487">
        <v>2</v>
      </c>
      <c r="R1487">
        <v>81.349999999999994</v>
      </c>
      <c r="S1487" t="s">
        <v>214</v>
      </c>
      <c r="T1487">
        <v>2</v>
      </c>
      <c r="U1487">
        <v>91.98</v>
      </c>
      <c r="V1487" t="s">
        <v>98</v>
      </c>
      <c r="W1487">
        <v>28</v>
      </c>
      <c r="X1487">
        <v>77.42</v>
      </c>
      <c r="Y1487" t="s">
        <v>80</v>
      </c>
      <c r="Z1487">
        <v>2</v>
      </c>
      <c r="AA1487">
        <v>81.349999999999994</v>
      </c>
      <c r="AB1487" t="s">
        <v>214</v>
      </c>
      <c r="AC1487">
        <v>2</v>
      </c>
      <c r="AD1487">
        <v>91.99</v>
      </c>
      <c r="AE1487" t="s">
        <v>98</v>
      </c>
    </row>
    <row r="1488" spans="1:31">
      <c r="A1488">
        <v>1487</v>
      </c>
      <c r="B1488" t="s">
        <v>7165</v>
      </c>
      <c r="C1488" t="s">
        <v>7166</v>
      </c>
      <c r="D1488" t="s">
        <v>7167</v>
      </c>
      <c r="E1488" t="s">
        <v>7168</v>
      </c>
      <c r="F1488" t="s">
        <v>7169</v>
      </c>
      <c r="G1488">
        <v>28</v>
      </c>
      <c r="H1488" t="s">
        <v>28208</v>
      </c>
      <c r="I1488">
        <v>2023</v>
      </c>
      <c r="J1488">
        <v>2023</v>
      </c>
      <c r="K1488">
        <v>2</v>
      </c>
      <c r="L1488">
        <v>50.7</v>
      </c>
      <c r="M1488" t="s">
        <v>300</v>
      </c>
      <c r="N1488">
        <v>28</v>
      </c>
      <c r="O1488">
        <v>77.42</v>
      </c>
      <c r="P1488" t="s">
        <v>80</v>
      </c>
      <c r="Q1488">
        <v>1</v>
      </c>
      <c r="R1488">
        <v>62.97</v>
      </c>
      <c r="S1488" t="s">
        <v>197</v>
      </c>
      <c r="T1488">
        <v>1</v>
      </c>
      <c r="U1488">
        <v>85.52</v>
      </c>
      <c r="V1488" t="s">
        <v>196</v>
      </c>
      <c r="W1488">
        <v>28</v>
      </c>
      <c r="X1488">
        <v>77.42</v>
      </c>
      <c r="Y1488" t="s">
        <v>80</v>
      </c>
      <c r="Z1488">
        <v>1</v>
      </c>
      <c r="AA1488">
        <v>62.97</v>
      </c>
      <c r="AB1488" t="s">
        <v>197</v>
      </c>
      <c r="AC1488">
        <v>1</v>
      </c>
      <c r="AD1488">
        <v>85.52</v>
      </c>
      <c r="AE1488" t="s">
        <v>196</v>
      </c>
    </row>
    <row r="1489" spans="1:31">
      <c r="A1489">
        <v>1488</v>
      </c>
      <c r="B1489" t="s">
        <v>7170</v>
      </c>
      <c r="C1489" t="s">
        <v>7171</v>
      </c>
      <c r="D1489" t="s">
        <v>7172</v>
      </c>
      <c r="E1489" t="s">
        <v>2054</v>
      </c>
      <c r="F1489" t="s">
        <v>1777</v>
      </c>
      <c r="G1489">
        <v>28</v>
      </c>
      <c r="H1489" t="s">
        <v>961</v>
      </c>
      <c r="I1489">
        <v>2023</v>
      </c>
      <c r="J1489">
        <v>2024</v>
      </c>
      <c r="K1489">
        <v>3</v>
      </c>
      <c r="L1489">
        <v>62.47</v>
      </c>
      <c r="M1489" t="s">
        <v>63</v>
      </c>
      <c r="N1489">
        <v>28</v>
      </c>
      <c r="O1489">
        <v>77.42</v>
      </c>
      <c r="P1489" t="s">
        <v>80</v>
      </c>
      <c r="Q1489">
        <v>1</v>
      </c>
      <c r="R1489">
        <v>62.97</v>
      </c>
      <c r="S1489" t="s">
        <v>197</v>
      </c>
      <c r="T1489">
        <v>1</v>
      </c>
      <c r="U1489">
        <v>85.52</v>
      </c>
      <c r="V1489" t="s">
        <v>196</v>
      </c>
      <c r="W1489">
        <v>28</v>
      </c>
      <c r="X1489">
        <v>77.42</v>
      </c>
      <c r="Y1489" t="s">
        <v>80</v>
      </c>
      <c r="Z1489">
        <v>1</v>
      </c>
      <c r="AA1489">
        <v>62.97</v>
      </c>
      <c r="AB1489" t="s">
        <v>197</v>
      </c>
      <c r="AC1489">
        <v>1</v>
      </c>
      <c r="AD1489">
        <v>85.52</v>
      </c>
      <c r="AE1489" t="s">
        <v>196</v>
      </c>
    </row>
    <row r="1490" spans="1:31">
      <c r="A1490">
        <v>1489</v>
      </c>
      <c r="B1490" t="s">
        <v>383</v>
      </c>
      <c r="C1490" t="s">
        <v>384</v>
      </c>
      <c r="D1490" t="s">
        <v>385</v>
      </c>
      <c r="E1490" t="s">
        <v>386</v>
      </c>
      <c r="F1490" t="s">
        <v>387</v>
      </c>
      <c r="G1490">
        <v>27</v>
      </c>
      <c r="H1490" t="s">
        <v>27241</v>
      </c>
      <c r="I1490">
        <v>2023</v>
      </c>
      <c r="J1490">
        <v>2024</v>
      </c>
      <c r="K1490">
        <v>2</v>
      </c>
      <c r="L1490">
        <v>50.7</v>
      </c>
      <c r="M1490" t="s">
        <v>300</v>
      </c>
      <c r="N1490">
        <v>27</v>
      </c>
      <c r="O1490">
        <v>76.86</v>
      </c>
      <c r="P1490" t="s">
        <v>80</v>
      </c>
      <c r="Q1490">
        <v>2</v>
      </c>
      <c r="R1490">
        <v>81.349999999999994</v>
      </c>
      <c r="S1490" t="s">
        <v>214</v>
      </c>
      <c r="T1490">
        <v>1</v>
      </c>
      <c r="U1490">
        <v>85.52</v>
      </c>
      <c r="V1490" t="s">
        <v>196</v>
      </c>
      <c r="W1490">
        <v>27</v>
      </c>
      <c r="X1490">
        <v>76.89</v>
      </c>
      <c r="Y1490" t="s">
        <v>80</v>
      </c>
      <c r="Z1490">
        <v>2</v>
      </c>
      <c r="AA1490">
        <v>81.349999999999994</v>
      </c>
      <c r="AB1490" t="s">
        <v>214</v>
      </c>
      <c r="AC1490">
        <v>1</v>
      </c>
      <c r="AD1490">
        <v>85.52</v>
      </c>
      <c r="AE1490" t="s">
        <v>196</v>
      </c>
    </row>
    <row r="1491" spans="1:31">
      <c r="A1491">
        <v>1490</v>
      </c>
      <c r="B1491" t="s">
        <v>388</v>
      </c>
      <c r="C1491" t="s">
        <v>389</v>
      </c>
      <c r="D1491" t="s">
        <v>390</v>
      </c>
      <c r="E1491" t="s">
        <v>391</v>
      </c>
      <c r="F1491" t="s">
        <v>392</v>
      </c>
      <c r="G1491">
        <v>27</v>
      </c>
      <c r="H1491" t="s">
        <v>27242</v>
      </c>
      <c r="I1491">
        <v>2023</v>
      </c>
      <c r="J1491">
        <v>2024</v>
      </c>
      <c r="K1491">
        <v>4</v>
      </c>
      <c r="L1491">
        <v>71.010000000000005</v>
      </c>
      <c r="M1491" t="s">
        <v>180</v>
      </c>
      <c r="N1491">
        <v>27</v>
      </c>
      <c r="O1491">
        <v>76.86</v>
      </c>
      <c r="P1491" t="s">
        <v>80</v>
      </c>
      <c r="Q1491">
        <v>2</v>
      </c>
      <c r="R1491">
        <v>81.349999999999994</v>
      </c>
      <c r="S1491" t="s">
        <v>214</v>
      </c>
      <c r="T1491">
        <v>1</v>
      </c>
      <c r="U1491">
        <v>85.52</v>
      </c>
      <c r="V1491" t="s">
        <v>196</v>
      </c>
      <c r="W1491">
        <v>20</v>
      </c>
      <c r="X1491">
        <v>72.599999999999994</v>
      </c>
      <c r="Y1491" t="s">
        <v>393</v>
      </c>
      <c r="Z1491">
        <v>2</v>
      </c>
      <c r="AA1491">
        <v>81.349999999999994</v>
      </c>
      <c r="AB1491" t="s">
        <v>214</v>
      </c>
      <c r="AC1491">
        <v>1</v>
      </c>
      <c r="AD1491">
        <v>85.52</v>
      </c>
      <c r="AE1491" t="s">
        <v>196</v>
      </c>
    </row>
    <row r="1492" spans="1:31">
      <c r="A1492">
        <v>1491</v>
      </c>
      <c r="B1492" t="s">
        <v>7173</v>
      </c>
      <c r="C1492" t="s">
        <v>7174</v>
      </c>
      <c r="D1492" t="s">
        <v>7175</v>
      </c>
      <c r="G1492">
        <v>27</v>
      </c>
      <c r="H1492" t="s">
        <v>28209</v>
      </c>
      <c r="I1492">
        <v>2019</v>
      </c>
      <c r="J1492">
        <v>2019</v>
      </c>
      <c r="K1492">
        <v>1</v>
      </c>
      <c r="L1492">
        <v>32.119999999999997</v>
      </c>
      <c r="M1492" t="s">
        <v>198</v>
      </c>
      <c r="N1492">
        <v>27</v>
      </c>
      <c r="O1492">
        <v>76.86</v>
      </c>
      <c r="P1492" t="s">
        <v>80</v>
      </c>
      <c r="Q1492">
        <v>1</v>
      </c>
      <c r="R1492">
        <v>62.97</v>
      </c>
      <c r="S1492" t="s">
        <v>197</v>
      </c>
      <c r="T1492">
        <v>1</v>
      </c>
      <c r="U1492">
        <v>85.52</v>
      </c>
      <c r="V1492" t="s">
        <v>196</v>
      </c>
      <c r="W1492">
        <v>26</v>
      </c>
      <c r="X1492">
        <v>76.489999999999995</v>
      </c>
      <c r="Y1492" t="s">
        <v>403</v>
      </c>
      <c r="Z1492">
        <v>1</v>
      </c>
      <c r="AA1492">
        <v>62.97</v>
      </c>
      <c r="AB1492" t="s">
        <v>197</v>
      </c>
      <c r="AC1492">
        <v>1</v>
      </c>
      <c r="AD1492">
        <v>85.52</v>
      </c>
      <c r="AE1492" t="s">
        <v>196</v>
      </c>
    </row>
    <row r="1493" spans="1:31">
      <c r="A1493">
        <v>1492</v>
      </c>
      <c r="B1493" t="s">
        <v>7176</v>
      </c>
      <c r="C1493" t="s">
        <v>7177</v>
      </c>
      <c r="D1493" t="s">
        <v>7178</v>
      </c>
      <c r="E1493" t="s">
        <v>7179</v>
      </c>
      <c r="F1493" t="s">
        <v>7180</v>
      </c>
      <c r="G1493">
        <v>27</v>
      </c>
      <c r="H1493" t="s">
        <v>961</v>
      </c>
      <c r="I1493">
        <v>2019</v>
      </c>
      <c r="J1493">
        <v>2022</v>
      </c>
      <c r="K1493">
        <v>5</v>
      </c>
      <c r="L1493">
        <v>77</v>
      </c>
      <c r="M1493" t="s">
        <v>80</v>
      </c>
      <c r="N1493">
        <v>27</v>
      </c>
      <c r="O1493">
        <v>76.86</v>
      </c>
      <c r="P1493" t="s">
        <v>80</v>
      </c>
      <c r="Q1493">
        <v>3</v>
      </c>
      <c r="R1493">
        <v>89.22</v>
      </c>
      <c r="S1493" t="s">
        <v>62</v>
      </c>
      <c r="T1493">
        <v>1</v>
      </c>
      <c r="U1493">
        <v>85.52</v>
      </c>
      <c r="V1493" t="s">
        <v>196</v>
      </c>
      <c r="W1493">
        <v>27</v>
      </c>
      <c r="X1493">
        <v>76.89</v>
      </c>
      <c r="Y1493" t="s">
        <v>80</v>
      </c>
      <c r="Z1493">
        <v>3</v>
      </c>
      <c r="AA1493">
        <v>89.24</v>
      </c>
      <c r="AB1493" t="s">
        <v>62</v>
      </c>
      <c r="AC1493">
        <v>1</v>
      </c>
      <c r="AD1493">
        <v>85.52</v>
      </c>
      <c r="AE1493" t="s">
        <v>196</v>
      </c>
    </row>
    <row r="1494" spans="1:31">
      <c r="A1494">
        <v>1493</v>
      </c>
      <c r="B1494" t="s">
        <v>7181</v>
      </c>
      <c r="C1494" t="s">
        <v>7182</v>
      </c>
      <c r="D1494" t="s">
        <v>7183</v>
      </c>
      <c r="E1494" t="s">
        <v>663</v>
      </c>
      <c r="G1494">
        <v>27</v>
      </c>
      <c r="H1494" t="s">
        <v>28210</v>
      </c>
      <c r="I1494">
        <v>2020</v>
      </c>
      <c r="J1494">
        <v>2022</v>
      </c>
      <c r="K1494">
        <v>4</v>
      </c>
      <c r="L1494">
        <v>71.010000000000005</v>
      </c>
      <c r="M1494" t="s">
        <v>180</v>
      </c>
      <c r="N1494">
        <v>27</v>
      </c>
      <c r="O1494">
        <v>76.86</v>
      </c>
      <c r="P1494" t="s">
        <v>80</v>
      </c>
      <c r="Q1494">
        <v>2</v>
      </c>
      <c r="R1494">
        <v>81.349999999999994</v>
      </c>
      <c r="S1494" t="s">
        <v>214</v>
      </c>
      <c r="T1494">
        <v>1</v>
      </c>
      <c r="U1494">
        <v>85.52</v>
      </c>
      <c r="V1494" t="s">
        <v>196</v>
      </c>
      <c r="W1494">
        <v>27</v>
      </c>
      <c r="X1494">
        <v>76.89</v>
      </c>
      <c r="Y1494" t="s">
        <v>80</v>
      </c>
      <c r="Z1494">
        <v>2</v>
      </c>
      <c r="AA1494">
        <v>81.349999999999994</v>
      </c>
      <c r="AB1494" t="s">
        <v>214</v>
      </c>
      <c r="AC1494">
        <v>1</v>
      </c>
      <c r="AD1494">
        <v>85.52</v>
      </c>
      <c r="AE1494" t="s">
        <v>196</v>
      </c>
    </row>
    <row r="1495" spans="1:31">
      <c r="A1495">
        <v>1494</v>
      </c>
      <c r="B1495" t="s">
        <v>7184</v>
      </c>
      <c r="C1495" t="s">
        <v>7185</v>
      </c>
      <c r="D1495" t="s">
        <v>7186</v>
      </c>
      <c r="E1495" t="s">
        <v>3230</v>
      </c>
      <c r="F1495" t="s">
        <v>3231</v>
      </c>
      <c r="G1495">
        <v>27</v>
      </c>
      <c r="H1495" t="s">
        <v>28211</v>
      </c>
      <c r="I1495">
        <v>2019</v>
      </c>
      <c r="J1495">
        <v>2019</v>
      </c>
      <c r="K1495">
        <v>1</v>
      </c>
      <c r="L1495">
        <v>32.119999999999997</v>
      </c>
      <c r="M1495" t="s">
        <v>198</v>
      </c>
      <c r="N1495">
        <v>27</v>
      </c>
      <c r="O1495">
        <v>76.86</v>
      </c>
      <c r="P1495" t="s">
        <v>80</v>
      </c>
      <c r="Q1495">
        <v>1</v>
      </c>
      <c r="R1495">
        <v>62.97</v>
      </c>
      <c r="S1495" t="s">
        <v>197</v>
      </c>
      <c r="T1495">
        <v>1</v>
      </c>
      <c r="U1495">
        <v>85.52</v>
      </c>
      <c r="V1495" t="s">
        <v>196</v>
      </c>
      <c r="W1495">
        <v>27</v>
      </c>
      <c r="X1495">
        <v>76.89</v>
      </c>
      <c r="Y1495" t="s">
        <v>80</v>
      </c>
      <c r="Z1495">
        <v>1</v>
      </c>
      <c r="AA1495">
        <v>62.97</v>
      </c>
      <c r="AB1495" t="s">
        <v>197</v>
      </c>
      <c r="AC1495">
        <v>1</v>
      </c>
      <c r="AD1495">
        <v>85.52</v>
      </c>
      <c r="AE1495" t="s">
        <v>196</v>
      </c>
    </row>
    <row r="1496" spans="1:31">
      <c r="A1496">
        <v>1495</v>
      </c>
      <c r="B1496" t="s">
        <v>7187</v>
      </c>
      <c r="C1496" t="s">
        <v>7188</v>
      </c>
      <c r="D1496" t="s">
        <v>7189</v>
      </c>
      <c r="E1496" t="s">
        <v>1614</v>
      </c>
      <c r="F1496" t="s">
        <v>68</v>
      </c>
      <c r="G1496">
        <v>27</v>
      </c>
      <c r="H1496" t="s">
        <v>961</v>
      </c>
      <c r="I1496">
        <v>2021</v>
      </c>
      <c r="J1496">
        <v>2022</v>
      </c>
      <c r="K1496">
        <v>2</v>
      </c>
      <c r="L1496">
        <v>50.7</v>
      </c>
      <c r="M1496" t="s">
        <v>300</v>
      </c>
      <c r="N1496">
        <v>27</v>
      </c>
      <c r="O1496">
        <v>76.86</v>
      </c>
      <c r="P1496" t="s">
        <v>80</v>
      </c>
      <c r="Q1496">
        <v>2</v>
      </c>
      <c r="R1496">
        <v>81.349999999999994</v>
      </c>
      <c r="S1496" t="s">
        <v>214</v>
      </c>
      <c r="T1496">
        <v>1</v>
      </c>
      <c r="U1496">
        <v>85.52</v>
      </c>
      <c r="V1496" t="s">
        <v>196</v>
      </c>
      <c r="W1496">
        <v>27</v>
      </c>
      <c r="X1496">
        <v>76.89</v>
      </c>
      <c r="Y1496" t="s">
        <v>80</v>
      </c>
      <c r="Z1496">
        <v>2</v>
      </c>
      <c r="AA1496">
        <v>81.349999999999994</v>
      </c>
      <c r="AB1496" t="s">
        <v>214</v>
      </c>
      <c r="AC1496">
        <v>1</v>
      </c>
      <c r="AD1496">
        <v>85.52</v>
      </c>
      <c r="AE1496" t="s">
        <v>196</v>
      </c>
    </row>
    <row r="1497" spans="1:31">
      <c r="A1497">
        <v>1496</v>
      </c>
      <c r="B1497" t="s">
        <v>7190</v>
      </c>
      <c r="C1497" t="s">
        <v>7191</v>
      </c>
      <c r="D1497" t="s">
        <v>7192</v>
      </c>
      <c r="E1497" t="s">
        <v>7193</v>
      </c>
      <c r="F1497" t="s">
        <v>7194</v>
      </c>
      <c r="G1497">
        <v>27</v>
      </c>
      <c r="H1497" t="s">
        <v>27596</v>
      </c>
      <c r="I1497">
        <v>2021</v>
      </c>
      <c r="J1497">
        <v>2021</v>
      </c>
      <c r="K1497">
        <v>2</v>
      </c>
      <c r="L1497">
        <v>50.7</v>
      </c>
      <c r="M1497" t="s">
        <v>300</v>
      </c>
      <c r="N1497">
        <v>27</v>
      </c>
      <c r="O1497">
        <v>76.86</v>
      </c>
      <c r="P1497" t="s">
        <v>80</v>
      </c>
      <c r="Q1497">
        <v>2</v>
      </c>
      <c r="R1497">
        <v>81.349999999999994</v>
      </c>
      <c r="S1497" t="s">
        <v>214</v>
      </c>
      <c r="T1497">
        <v>1</v>
      </c>
      <c r="U1497">
        <v>85.52</v>
      </c>
      <c r="V1497" t="s">
        <v>196</v>
      </c>
      <c r="W1497">
        <v>27</v>
      </c>
      <c r="X1497">
        <v>76.89</v>
      </c>
      <c r="Y1497" t="s">
        <v>80</v>
      </c>
      <c r="Z1497">
        <v>2</v>
      </c>
      <c r="AA1497">
        <v>81.349999999999994</v>
      </c>
      <c r="AB1497" t="s">
        <v>214</v>
      </c>
      <c r="AC1497">
        <v>1</v>
      </c>
      <c r="AD1497">
        <v>85.52</v>
      </c>
      <c r="AE1497" t="s">
        <v>196</v>
      </c>
    </row>
    <row r="1498" spans="1:31">
      <c r="A1498">
        <v>1497</v>
      </c>
      <c r="B1498" t="s">
        <v>7195</v>
      </c>
      <c r="C1498" t="s">
        <v>7196</v>
      </c>
      <c r="D1498" t="s">
        <v>7197</v>
      </c>
      <c r="E1498" t="s">
        <v>2639</v>
      </c>
      <c r="F1498" t="s">
        <v>2640</v>
      </c>
      <c r="G1498">
        <v>27</v>
      </c>
      <c r="H1498" t="s">
        <v>27648</v>
      </c>
      <c r="I1498">
        <v>2021</v>
      </c>
      <c r="J1498">
        <v>2022</v>
      </c>
      <c r="K1498">
        <v>3</v>
      </c>
      <c r="L1498">
        <v>62.47</v>
      </c>
      <c r="M1498" t="s">
        <v>63</v>
      </c>
      <c r="N1498">
        <v>27</v>
      </c>
      <c r="O1498">
        <v>76.86</v>
      </c>
      <c r="P1498" t="s">
        <v>80</v>
      </c>
      <c r="Q1498">
        <v>2</v>
      </c>
      <c r="R1498">
        <v>81.349999999999994</v>
      </c>
      <c r="S1498" t="s">
        <v>214</v>
      </c>
      <c r="T1498">
        <v>1</v>
      </c>
      <c r="U1498">
        <v>85.52</v>
      </c>
      <c r="V1498" t="s">
        <v>196</v>
      </c>
      <c r="W1498">
        <v>27</v>
      </c>
      <c r="X1498">
        <v>76.89</v>
      </c>
      <c r="Y1498" t="s">
        <v>80</v>
      </c>
      <c r="Z1498">
        <v>2</v>
      </c>
      <c r="AA1498">
        <v>81.349999999999994</v>
      </c>
      <c r="AB1498" t="s">
        <v>214</v>
      </c>
      <c r="AC1498">
        <v>1</v>
      </c>
      <c r="AD1498">
        <v>85.52</v>
      </c>
      <c r="AE1498" t="s">
        <v>196</v>
      </c>
    </row>
    <row r="1499" spans="1:31">
      <c r="A1499">
        <v>1498</v>
      </c>
      <c r="B1499" t="s">
        <v>7198</v>
      </c>
      <c r="C1499" t="s">
        <v>7199</v>
      </c>
      <c r="D1499" t="s">
        <v>7200</v>
      </c>
      <c r="E1499" t="s">
        <v>7201</v>
      </c>
      <c r="F1499" t="s">
        <v>7202</v>
      </c>
      <c r="G1499">
        <v>27</v>
      </c>
      <c r="H1499" t="s">
        <v>28212</v>
      </c>
      <c r="I1499">
        <v>2021</v>
      </c>
      <c r="J1499">
        <v>2024</v>
      </c>
      <c r="K1499">
        <v>3</v>
      </c>
      <c r="L1499">
        <v>62.47</v>
      </c>
      <c r="M1499" t="s">
        <v>63</v>
      </c>
      <c r="N1499">
        <v>27</v>
      </c>
      <c r="O1499">
        <v>76.86</v>
      </c>
      <c r="P1499" t="s">
        <v>80</v>
      </c>
      <c r="Q1499">
        <v>2</v>
      </c>
      <c r="R1499">
        <v>81.349999999999994</v>
      </c>
      <c r="S1499" t="s">
        <v>214</v>
      </c>
      <c r="T1499">
        <v>1</v>
      </c>
      <c r="U1499">
        <v>85.52</v>
      </c>
      <c r="V1499" t="s">
        <v>196</v>
      </c>
      <c r="W1499">
        <v>27</v>
      </c>
      <c r="X1499">
        <v>76.89</v>
      </c>
      <c r="Y1499" t="s">
        <v>80</v>
      </c>
      <c r="Z1499">
        <v>2</v>
      </c>
      <c r="AA1499">
        <v>81.349999999999994</v>
      </c>
      <c r="AB1499" t="s">
        <v>214</v>
      </c>
      <c r="AC1499">
        <v>1</v>
      </c>
      <c r="AD1499">
        <v>85.52</v>
      </c>
      <c r="AE1499" t="s">
        <v>196</v>
      </c>
    </row>
    <row r="1500" spans="1:31">
      <c r="A1500">
        <v>1499</v>
      </c>
      <c r="B1500" t="s">
        <v>7203</v>
      </c>
      <c r="C1500" t="s">
        <v>7204</v>
      </c>
      <c r="D1500" t="s">
        <v>7205</v>
      </c>
      <c r="E1500" t="s">
        <v>7206</v>
      </c>
      <c r="F1500" t="s">
        <v>6150</v>
      </c>
      <c r="G1500">
        <v>27</v>
      </c>
      <c r="H1500" t="s">
        <v>28213</v>
      </c>
      <c r="I1500">
        <v>2021</v>
      </c>
      <c r="J1500">
        <v>2024</v>
      </c>
      <c r="K1500">
        <v>14</v>
      </c>
      <c r="L1500">
        <v>95.51</v>
      </c>
      <c r="M1500" t="s">
        <v>97</v>
      </c>
      <c r="N1500">
        <v>27</v>
      </c>
      <c r="O1500">
        <v>76.86</v>
      </c>
      <c r="P1500" t="s">
        <v>80</v>
      </c>
      <c r="Q1500">
        <v>3</v>
      </c>
      <c r="R1500">
        <v>89.22</v>
      </c>
      <c r="S1500" t="s">
        <v>62</v>
      </c>
      <c r="T1500">
        <v>1</v>
      </c>
      <c r="U1500">
        <v>85.52</v>
      </c>
      <c r="V1500" t="s">
        <v>196</v>
      </c>
      <c r="W1500">
        <v>27</v>
      </c>
      <c r="X1500">
        <v>76.89</v>
      </c>
      <c r="Y1500" t="s">
        <v>80</v>
      </c>
      <c r="Z1500">
        <v>3</v>
      </c>
      <c r="AA1500">
        <v>89.24</v>
      </c>
      <c r="AB1500" t="s">
        <v>62</v>
      </c>
      <c r="AC1500">
        <v>1</v>
      </c>
      <c r="AD1500">
        <v>85.52</v>
      </c>
      <c r="AE1500" t="s">
        <v>196</v>
      </c>
    </row>
    <row r="1501" spans="1:31">
      <c r="A1501">
        <v>1500</v>
      </c>
      <c r="B1501" t="s">
        <v>7207</v>
      </c>
      <c r="C1501" t="s">
        <v>7208</v>
      </c>
      <c r="D1501" t="s">
        <v>7209</v>
      </c>
      <c r="E1501" t="s">
        <v>7210</v>
      </c>
      <c r="F1501" t="s">
        <v>7211</v>
      </c>
      <c r="G1501">
        <v>27</v>
      </c>
      <c r="H1501" t="s">
        <v>28214</v>
      </c>
      <c r="I1501">
        <v>2020</v>
      </c>
      <c r="J1501">
        <v>2023</v>
      </c>
      <c r="K1501">
        <v>5</v>
      </c>
      <c r="L1501">
        <v>77</v>
      </c>
      <c r="M1501" t="s">
        <v>80</v>
      </c>
      <c r="N1501">
        <v>27</v>
      </c>
      <c r="O1501">
        <v>76.86</v>
      </c>
      <c r="P1501" t="s">
        <v>80</v>
      </c>
      <c r="Q1501">
        <v>3</v>
      </c>
      <c r="R1501">
        <v>89.22</v>
      </c>
      <c r="S1501" t="s">
        <v>62</v>
      </c>
      <c r="T1501">
        <v>1</v>
      </c>
      <c r="U1501">
        <v>85.52</v>
      </c>
      <c r="V1501" t="s">
        <v>196</v>
      </c>
      <c r="W1501">
        <v>27</v>
      </c>
      <c r="X1501">
        <v>76.89</v>
      </c>
      <c r="Y1501" t="s">
        <v>80</v>
      </c>
      <c r="Z1501">
        <v>3</v>
      </c>
      <c r="AA1501">
        <v>89.24</v>
      </c>
      <c r="AB1501" t="s">
        <v>62</v>
      </c>
      <c r="AC1501">
        <v>1</v>
      </c>
      <c r="AD1501">
        <v>85.52</v>
      </c>
      <c r="AE1501" t="s">
        <v>196</v>
      </c>
    </row>
    <row r="1502" spans="1:31">
      <c r="A1502">
        <v>1501</v>
      </c>
      <c r="B1502" t="s">
        <v>7212</v>
      </c>
      <c r="C1502" t="s">
        <v>7213</v>
      </c>
      <c r="D1502" t="s">
        <v>7214</v>
      </c>
      <c r="E1502" t="s">
        <v>970</v>
      </c>
      <c r="F1502" t="s">
        <v>935</v>
      </c>
      <c r="G1502">
        <v>27</v>
      </c>
      <c r="H1502" t="s">
        <v>961</v>
      </c>
      <c r="I1502">
        <v>2019</v>
      </c>
      <c r="J1502">
        <v>2024</v>
      </c>
      <c r="K1502">
        <v>5</v>
      </c>
      <c r="L1502">
        <v>77</v>
      </c>
      <c r="M1502" t="s">
        <v>80</v>
      </c>
      <c r="N1502">
        <v>27</v>
      </c>
      <c r="O1502">
        <v>76.86</v>
      </c>
      <c r="P1502" t="s">
        <v>80</v>
      </c>
      <c r="Q1502">
        <v>1</v>
      </c>
      <c r="R1502">
        <v>62.97</v>
      </c>
      <c r="S1502" t="s">
        <v>197</v>
      </c>
      <c r="T1502">
        <v>1</v>
      </c>
      <c r="U1502">
        <v>85.52</v>
      </c>
      <c r="V1502" t="s">
        <v>196</v>
      </c>
      <c r="W1502">
        <v>27</v>
      </c>
      <c r="X1502">
        <v>76.89</v>
      </c>
      <c r="Y1502" t="s">
        <v>80</v>
      </c>
      <c r="Z1502">
        <v>1</v>
      </c>
      <c r="AA1502">
        <v>62.97</v>
      </c>
      <c r="AB1502" t="s">
        <v>197</v>
      </c>
      <c r="AC1502">
        <v>1</v>
      </c>
      <c r="AD1502">
        <v>85.52</v>
      </c>
      <c r="AE1502" t="s">
        <v>196</v>
      </c>
    </row>
    <row r="1503" spans="1:31">
      <c r="A1503">
        <v>1502</v>
      </c>
      <c r="B1503" t="s">
        <v>7215</v>
      </c>
      <c r="C1503" t="s">
        <v>7216</v>
      </c>
      <c r="D1503" t="s">
        <v>7217</v>
      </c>
      <c r="E1503" t="s">
        <v>7218</v>
      </c>
      <c r="F1503" t="s">
        <v>7219</v>
      </c>
      <c r="G1503">
        <v>27</v>
      </c>
      <c r="H1503" t="s">
        <v>1353</v>
      </c>
      <c r="I1503">
        <v>2021</v>
      </c>
      <c r="J1503">
        <v>2022</v>
      </c>
      <c r="K1503">
        <v>6</v>
      </c>
      <c r="L1503">
        <v>81.52</v>
      </c>
      <c r="M1503" t="s">
        <v>125</v>
      </c>
      <c r="N1503">
        <v>27</v>
      </c>
      <c r="O1503">
        <v>76.86</v>
      </c>
      <c r="P1503" t="s">
        <v>80</v>
      </c>
      <c r="Q1503">
        <v>3</v>
      </c>
      <c r="R1503">
        <v>89.22</v>
      </c>
      <c r="S1503" t="s">
        <v>62</v>
      </c>
      <c r="T1503">
        <v>1</v>
      </c>
      <c r="U1503">
        <v>85.52</v>
      </c>
      <c r="V1503" t="s">
        <v>196</v>
      </c>
      <c r="W1503">
        <v>27</v>
      </c>
      <c r="X1503">
        <v>76.89</v>
      </c>
      <c r="Y1503" t="s">
        <v>80</v>
      </c>
      <c r="Z1503">
        <v>3</v>
      </c>
      <c r="AA1503">
        <v>89.24</v>
      </c>
      <c r="AB1503" t="s">
        <v>62</v>
      </c>
      <c r="AC1503">
        <v>1</v>
      </c>
      <c r="AD1503">
        <v>85.52</v>
      </c>
      <c r="AE1503" t="s">
        <v>196</v>
      </c>
    </row>
    <row r="1504" spans="1:31">
      <c r="A1504">
        <v>1503</v>
      </c>
      <c r="B1504" t="s">
        <v>7220</v>
      </c>
      <c r="C1504" t="s">
        <v>7221</v>
      </c>
      <c r="D1504" t="s">
        <v>7222</v>
      </c>
      <c r="E1504" t="s">
        <v>7223</v>
      </c>
      <c r="F1504" t="s">
        <v>7224</v>
      </c>
      <c r="G1504">
        <v>27</v>
      </c>
      <c r="H1504" t="s">
        <v>961</v>
      </c>
      <c r="I1504">
        <v>2020</v>
      </c>
      <c r="J1504">
        <v>2021</v>
      </c>
      <c r="K1504">
        <v>3</v>
      </c>
      <c r="L1504">
        <v>62.47</v>
      </c>
      <c r="M1504" t="s">
        <v>63</v>
      </c>
      <c r="N1504">
        <v>27</v>
      </c>
      <c r="O1504">
        <v>76.86</v>
      </c>
      <c r="P1504" t="s">
        <v>80</v>
      </c>
      <c r="Q1504">
        <v>2</v>
      </c>
      <c r="R1504">
        <v>81.349999999999994</v>
      </c>
      <c r="S1504" t="s">
        <v>214</v>
      </c>
      <c r="T1504">
        <v>2</v>
      </c>
      <c r="U1504">
        <v>91.98</v>
      </c>
      <c r="V1504" t="s">
        <v>98</v>
      </c>
      <c r="W1504">
        <v>27</v>
      </c>
      <c r="X1504">
        <v>76.89</v>
      </c>
      <c r="Y1504" t="s">
        <v>80</v>
      </c>
      <c r="Z1504">
        <v>2</v>
      </c>
      <c r="AA1504">
        <v>81.349999999999994</v>
      </c>
      <c r="AB1504" t="s">
        <v>214</v>
      </c>
      <c r="AC1504">
        <v>2</v>
      </c>
      <c r="AD1504">
        <v>91.99</v>
      </c>
      <c r="AE1504" t="s">
        <v>98</v>
      </c>
    </row>
    <row r="1505" spans="1:31">
      <c r="A1505">
        <v>1504</v>
      </c>
      <c r="B1505" t="s">
        <v>7225</v>
      </c>
      <c r="C1505" t="s">
        <v>7226</v>
      </c>
      <c r="D1505" t="s">
        <v>7227</v>
      </c>
      <c r="E1505" t="s">
        <v>959</v>
      </c>
      <c r="F1505" t="s">
        <v>960</v>
      </c>
      <c r="G1505">
        <v>27</v>
      </c>
      <c r="H1505" t="s">
        <v>28215</v>
      </c>
      <c r="I1505">
        <v>2021</v>
      </c>
      <c r="J1505">
        <v>2024</v>
      </c>
      <c r="K1505">
        <v>5</v>
      </c>
      <c r="L1505">
        <v>77</v>
      </c>
      <c r="M1505" t="s">
        <v>80</v>
      </c>
      <c r="N1505">
        <v>27</v>
      </c>
      <c r="O1505">
        <v>76.86</v>
      </c>
      <c r="P1505" t="s">
        <v>80</v>
      </c>
      <c r="Q1505">
        <v>3</v>
      </c>
      <c r="R1505">
        <v>89.22</v>
      </c>
      <c r="S1505" t="s">
        <v>62</v>
      </c>
      <c r="T1505">
        <v>2</v>
      </c>
      <c r="U1505">
        <v>91.98</v>
      </c>
      <c r="V1505" t="s">
        <v>98</v>
      </c>
      <c r="W1505">
        <v>27</v>
      </c>
      <c r="X1505">
        <v>76.89</v>
      </c>
      <c r="Y1505" t="s">
        <v>80</v>
      </c>
      <c r="Z1505">
        <v>3</v>
      </c>
      <c r="AA1505">
        <v>89.24</v>
      </c>
      <c r="AB1505" t="s">
        <v>62</v>
      </c>
      <c r="AC1505">
        <v>2</v>
      </c>
      <c r="AD1505">
        <v>91.99</v>
      </c>
      <c r="AE1505" t="s">
        <v>98</v>
      </c>
    </row>
    <row r="1506" spans="1:31">
      <c r="A1506">
        <v>1505</v>
      </c>
      <c r="B1506" t="s">
        <v>7228</v>
      </c>
      <c r="C1506" t="s">
        <v>7229</v>
      </c>
      <c r="D1506" t="s">
        <v>7230</v>
      </c>
      <c r="E1506" t="s">
        <v>7231</v>
      </c>
      <c r="F1506" t="s">
        <v>1622</v>
      </c>
      <c r="G1506">
        <v>27</v>
      </c>
      <c r="H1506" t="s">
        <v>961</v>
      </c>
      <c r="I1506">
        <v>2021</v>
      </c>
      <c r="J1506">
        <v>2024</v>
      </c>
      <c r="K1506">
        <v>7</v>
      </c>
      <c r="L1506">
        <v>85.02</v>
      </c>
      <c r="M1506" t="s">
        <v>235</v>
      </c>
      <c r="N1506">
        <v>27</v>
      </c>
      <c r="O1506">
        <v>76.86</v>
      </c>
      <c r="P1506" t="s">
        <v>80</v>
      </c>
      <c r="Q1506">
        <v>3</v>
      </c>
      <c r="R1506">
        <v>89.22</v>
      </c>
      <c r="S1506" t="s">
        <v>62</v>
      </c>
      <c r="T1506">
        <v>1</v>
      </c>
      <c r="U1506">
        <v>85.52</v>
      </c>
      <c r="V1506" t="s">
        <v>196</v>
      </c>
      <c r="W1506">
        <v>27</v>
      </c>
      <c r="X1506">
        <v>76.89</v>
      </c>
      <c r="Y1506" t="s">
        <v>80</v>
      </c>
      <c r="Z1506">
        <v>3</v>
      </c>
      <c r="AA1506">
        <v>89.24</v>
      </c>
      <c r="AB1506" t="s">
        <v>62</v>
      </c>
      <c r="AC1506">
        <v>1</v>
      </c>
      <c r="AD1506">
        <v>85.52</v>
      </c>
      <c r="AE1506" t="s">
        <v>196</v>
      </c>
    </row>
    <row r="1507" spans="1:31">
      <c r="A1507">
        <v>1506</v>
      </c>
      <c r="B1507" t="s">
        <v>7232</v>
      </c>
      <c r="C1507" t="s">
        <v>7233</v>
      </c>
      <c r="D1507" t="s">
        <v>7234</v>
      </c>
      <c r="E1507" t="s">
        <v>7235</v>
      </c>
      <c r="F1507" t="s">
        <v>7236</v>
      </c>
      <c r="G1507">
        <v>27</v>
      </c>
      <c r="H1507" t="s">
        <v>1353</v>
      </c>
      <c r="I1507">
        <v>2022</v>
      </c>
      <c r="J1507">
        <v>2024</v>
      </c>
      <c r="K1507">
        <v>9</v>
      </c>
      <c r="L1507">
        <v>89.83</v>
      </c>
      <c r="M1507" t="s">
        <v>86</v>
      </c>
      <c r="N1507">
        <v>27</v>
      </c>
      <c r="O1507">
        <v>76.86</v>
      </c>
      <c r="P1507" t="s">
        <v>80</v>
      </c>
      <c r="Q1507">
        <v>3</v>
      </c>
      <c r="R1507">
        <v>89.22</v>
      </c>
      <c r="S1507" t="s">
        <v>62</v>
      </c>
      <c r="T1507">
        <v>0</v>
      </c>
      <c r="U1507">
        <v>66.59</v>
      </c>
      <c r="V1507" t="s">
        <v>382</v>
      </c>
      <c r="W1507">
        <v>26</v>
      </c>
      <c r="X1507">
        <v>76.489999999999995</v>
      </c>
      <c r="Y1507" t="s">
        <v>403</v>
      </c>
      <c r="Z1507">
        <v>3</v>
      </c>
      <c r="AA1507">
        <v>89.24</v>
      </c>
      <c r="AB1507" t="s">
        <v>62</v>
      </c>
      <c r="AC1507">
        <v>0</v>
      </c>
      <c r="AD1507">
        <v>66.64</v>
      </c>
      <c r="AE1507" t="s">
        <v>382</v>
      </c>
    </row>
    <row r="1508" spans="1:31">
      <c r="A1508">
        <v>1507</v>
      </c>
      <c r="B1508" t="s">
        <v>7237</v>
      </c>
      <c r="C1508" t="s">
        <v>7238</v>
      </c>
      <c r="D1508" t="s">
        <v>7239</v>
      </c>
      <c r="E1508" t="s">
        <v>7240</v>
      </c>
      <c r="F1508" t="s">
        <v>4188</v>
      </c>
      <c r="G1508">
        <v>27</v>
      </c>
      <c r="H1508" t="s">
        <v>28216</v>
      </c>
      <c r="I1508">
        <v>2022</v>
      </c>
      <c r="J1508">
        <v>2024</v>
      </c>
      <c r="K1508">
        <v>4</v>
      </c>
      <c r="L1508">
        <v>71.010000000000005</v>
      </c>
      <c r="M1508" t="s">
        <v>180</v>
      </c>
      <c r="N1508">
        <v>27</v>
      </c>
      <c r="O1508">
        <v>76.86</v>
      </c>
      <c r="P1508" t="s">
        <v>80</v>
      </c>
      <c r="Q1508">
        <v>2</v>
      </c>
      <c r="R1508">
        <v>81.349999999999994</v>
      </c>
      <c r="S1508" t="s">
        <v>214</v>
      </c>
      <c r="T1508">
        <v>1</v>
      </c>
      <c r="U1508">
        <v>85.52</v>
      </c>
      <c r="V1508" t="s">
        <v>196</v>
      </c>
      <c r="W1508">
        <v>27</v>
      </c>
      <c r="X1508">
        <v>76.89</v>
      </c>
      <c r="Y1508" t="s">
        <v>80</v>
      </c>
      <c r="Z1508">
        <v>2</v>
      </c>
      <c r="AA1508">
        <v>81.349999999999994</v>
      </c>
      <c r="AB1508" t="s">
        <v>214</v>
      </c>
      <c r="AC1508">
        <v>1</v>
      </c>
      <c r="AD1508">
        <v>85.52</v>
      </c>
      <c r="AE1508" t="s">
        <v>196</v>
      </c>
    </row>
    <row r="1509" spans="1:31">
      <c r="A1509">
        <v>1508</v>
      </c>
      <c r="B1509" t="s">
        <v>7241</v>
      </c>
      <c r="C1509" t="s">
        <v>7242</v>
      </c>
      <c r="D1509" t="s">
        <v>7243</v>
      </c>
      <c r="E1509" t="s">
        <v>7244</v>
      </c>
      <c r="F1509" t="s">
        <v>7245</v>
      </c>
      <c r="G1509">
        <v>27</v>
      </c>
      <c r="H1509" t="s">
        <v>28217</v>
      </c>
      <c r="I1509">
        <v>2022</v>
      </c>
      <c r="J1509">
        <v>2022</v>
      </c>
      <c r="K1509">
        <v>1</v>
      </c>
      <c r="L1509">
        <v>32.119999999999997</v>
      </c>
      <c r="M1509" t="s">
        <v>198</v>
      </c>
      <c r="N1509">
        <v>27</v>
      </c>
      <c r="O1509">
        <v>76.86</v>
      </c>
      <c r="P1509" t="s">
        <v>80</v>
      </c>
      <c r="Q1509">
        <v>1</v>
      </c>
      <c r="R1509">
        <v>62.97</v>
      </c>
      <c r="S1509" t="s">
        <v>197</v>
      </c>
      <c r="T1509">
        <v>1</v>
      </c>
      <c r="U1509">
        <v>85.52</v>
      </c>
      <c r="V1509" t="s">
        <v>196</v>
      </c>
      <c r="W1509">
        <v>27</v>
      </c>
      <c r="X1509">
        <v>76.89</v>
      </c>
      <c r="Y1509" t="s">
        <v>80</v>
      </c>
      <c r="Z1509">
        <v>1</v>
      </c>
      <c r="AA1509">
        <v>62.97</v>
      </c>
      <c r="AB1509" t="s">
        <v>197</v>
      </c>
      <c r="AC1509">
        <v>1</v>
      </c>
      <c r="AD1509">
        <v>85.52</v>
      </c>
      <c r="AE1509" t="s">
        <v>196</v>
      </c>
    </row>
    <row r="1510" spans="1:31">
      <c r="A1510">
        <v>1509</v>
      </c>
      <c r="B1510" t="s">
        <v>7246</v>
      </c>
      <c r="C1510" t="s">
        <v>7247</v>
      </c>
      <c r="D1510" t="s">
        <v>7248</v>
      </c>
      <c r="E1510" t="s">
        <v>7249</v>
      </c>
      <c r="F1510" t="s">
        <v>7250</v>
      </c>
      <c r="G1510">
        <v>27</v>
      </c>
      <c r="H1510" t="s">
        <v>28218</v>
      </c>
      <c r="I1510">
        <v>2022</v>
      </c>
      <c r="J1510">
        <v>2024</v>
      </c>
      <c r="K1510">
        <v>6</v>
      </c>
      <c r="L1510">
        <v>81.52</v>
      </c>
      <c r="M1510" t="s">
        <v>125</v>
      </c>
      <c r="N1510">
        <v>27</v>
      </c>
      <c r="O1510">
        <v>76.86</v>
      </c>
      <c r="P1510" t="s">
        <v>80</v>
      </c>
      <c r="Q1510">
        <v>4</v>
      </c>
      <c r="R1510">
        <v>93.83</v>
      </c>
      <c r="S1510" t="s">
        <v>50</v>
      </c>
      <c r="T1510">
        <v>0</v>
      </c>
      <c r="U1510">
        <v>66.59</v>
      </c>
      <c r="V1510" t="s">
        <v>382</v>
      </c>
      <c r="W1510">
        <v>27</v>
      </c>
      <c r="X1510">
        <v>76.89</v>
      </c>
      <c r="Y1510" t="s">
        <v>80</v>
      </c>
      <c r="Z1510">
        <v>4</v>
      </c>
      <c r="AA1510">
        <v>93.83</v>
      </c>
      <c r="AB1510" t="s">
        <v>50</v>
      </c>
      <c r="AC1510">
        <v>0</v>
      </c>
      <c r="AD1510">
        <v>66.64</v>
      </c>
      <c r="AE1510" t="s">
        <v>382</v>
      </c>
    </row>
    <row r="1511" spans="1:31">
      <c r="A1511">
        <v>1510</v>
      </c>
      <c r="B1511" t="s">
        <v>7251</v>
      </c>
      <c r="C1511" t="s">
        <v>7252</v>
      </c>
      <c r="D1511" t="s">
        <v>7253</v>
      </c>
      <c r="E1511" t="s">
        <v>1366</v>
      </c>
      <c r="F1511" t="s">
        <v>1367</v>
      </c>
      <c r="G1511">
        <v>27</v>
      </c>
      <c r="H1511" t="s">
        <v>28219</v>
      </c>
      <c r="I1511">
        <v>2022</v>
      </c>
      <c r="J1511">
        <v>2022</v>
      </c>
      <c r="K1511">
        <v>3</v>
      </c>
      <c r="L1511">
        <v>62.47</v>
      </c>
      <c r="M1511" t="s">
        <v>63</v>
      </c>
      <c r="N1511">
        <v>27</v>
      </c>
      <c r="O1511">
        <v>76.86</v>
      </c>
      <c r="P1511" t="s">
        <v>80</v>
      </c>
      <c r="Q1511">
        <v>3</v>
      </c>
      <c r="R1511">
        <v>89.22</v>
      </c>
      <c r="S1511" t="s">
        <v>62</v>
      </c>
      <c r="T1511">
        <v>1</v>
      </c>
      <c r="U1511">
        <v>85.52</v>
      </c>
      <c r="V1511" t="s">
        <v>196</v>
      </c>
      <c r="W1511">
        <v>27</v>
      </c>
      <c r="X1511">
        <v>76.89</v>
      </c>
      <c r="Y1511" t="s">
        <v>80</v>
      </c>
      <c r="Z1511">
        <v>3</v>
      </c>
      <c r="AA1511">
        <v>89.24</v>
      </c>
      <c r="AB1511" t="s">
        <v>62</v>
      </c>
      <c r="AC1511">
        <v>1</v>
      </c>
      <c r="AD1511">
        <v>85.52</v>
      </c>
      <c r="AE1511" t="s">
        <v>196</v>
      </c>
    </row>
    <row r="1512" spans="1:31">
      <c r="A1512">
        <v>1511</v>
      </c>
      <c r="B1512" t="s">
        <v>7254</v>
      </c>
      <c r="C1512" t="s">
        <v>7255</v>
      </c>
      <c r="D1512" t="s">
        <v>7256</v>
      </c>
      <c r="E1512" t="s">
        <v>7257</v>
      </c>
      <c r="F1512" t="s">
        <v>4545</v>
      </c>
      <c r="G1512">
        <v>27</v>
      </c>
      <c r="H1512" t="s">
        <v>28220</v>
      </c>
      <c r="I1512">
        <v>2022</v>
      </c>
      <c r="J1512">
        <v>2024</v>
      </c>
      <c r="K1512">
        <v>4</v>
      </c>
      <c r="L1512">
        <v>71.010000000000005</v>
      </c>
      <c r="M1512" t="s">
        <v>180</v>
      </c>
      <c r="N1512">
        <v>27</v>
      </c>
      <c r="O1512">
        <v>76.86</v>
      </c>
      <c r="P1512" t="s">
        <v>80</v>
      </c>
      <c r="Q1512">
        <v>2</v>
      </c>
      <c r="R1512">
        <v>81.349999999999994</v>
      </c>
      <c r="S1512" t="s">
        <v>214</v>
      </c>
      <c r="T1512">
        <v>2</v>
      </c>
      <c r="U1512">
        <v>91.98</v>
      </c>
      <c r="V1512" t="s">
        <v>98</v>
      </c>
      <c r="W1512">
        <v>27</v>
      </c>
      <c r="X1512">
        <v>76.89</v>
      </c>
      <c r="Y1512" t="s">
        <v>80</v>
      </c>
      <c r="Z1512">
        <v>2</v>
      </c>
      <c r="AA1512">
        <v>81.349999999999994</v>
      </c>
      <c r="AB1512" t="s">
        <v>214</v>
      </c>
      <c r="AC1512">
        <v>2</v>
      </c>
      <c r="AD1512">
        <v>91.99</v>
      </c>
      <c r="AE1512" t="s">
        <v>98</v>
      </c>
    </row>
    <row r="1513" spans="1:31">
      <c r="A1513">
        <v>1512</v>
      </c>
      <c r="B1513" t="s">
        <v>7258</v>
      </c>
      <c r="C1513" t="s">
        <v>7259</v>
      </c>
      <c r="D1513" t="s">
        <v>7260</v>
      </c>
      <c r="E1513" t="s">
        <v>7261</v>
      </c>
      <c r="F1513" t="s">
        <v>7262</v>
      </c>
      <c r="G1513">
        <v>27</v>
      </c>
      <c r="H1513" t="s">
        <v>27362</v>
      </c>
      <c r="I1513">
        <v>2020</v>
      </c>
      <c r="J1513">
        <v>2024</v>
      </c>
      <c r="K1513">
        <v>6</v>
      </c>
      <c r="L1513">
        <v>81.52</v>
      </c>
      <c r="M1513" t="s">
        <v>125</v>
      </c>
      <c r="N1513">
        <v>27</v>
      </c>
      <c r="O1513">
        <v>76.86</v>
      </c>
      <c r="P1513" t="s">
        <v>80</v>
      </c>
      <c r="Q1513">
        <v>2</v>
      </c>
      <c r="R1513">
        <v>81.349999999999994</v>
      </c>
      <c r="S1513" t="s">
        <v>214</v>
      </c>
      <c r="T1513">
        <v>2</v>
      </c>
      <c r="U1513">
        <v>91.98</v>
      </c>
      <c r="V1513" t="s">
        <v>98</v>
      </c>
      <c r="W1513">
        <v>27</v>
      </c>
      <c r="X1513">
        <v>76.89</v>
      </c>
      <c r="Y1513" t="s">
        <v>80</v>
      </c>
      <c r="Z1513">
        <v>2</v>
      </c>
      <c r="AA1513">
        <v>81.349999999999994</v>
      </c>
      <c r="AB1513" t="s">
        <v>214</v>
      </c>
      <c r="AC1513">
        <v>2</v>
      </c>
      <c r="AD1513">
        <v>91.99</v>
      </c>
      <c r="AE1513" t="s">
        <v>98</v>
      </c>
    </row>
    <row r="1514" spans="1:31">
      <c r="A1514">
        <v>1513</v>
      </c>
      <c r="B1514" t="s">
        <v>7263</v>
      </c>
      <c r="C1514" t="s">
        <v>7264</v>
      </c>
      <c r="D1514" t="s">
        <v>7265</v>
      </c>
      <c r="E1514" t="s">
        <v>505</v>
      </c>
      <c r="F1514" t="s">
        <v>91</v>
      </c>
      <c r="G1514">
        <v>27</v>
      </c>
      <c r="H1514" t="s">
        <v>28221</v>
      </c>
      <c r="I1514">
        <v>2021</v>
      </c>
      <c r="J1514">
        <v>2021</v>
      </c>
      <c r="K1514">
        <v>2</v>
      </c>
      <c r="L1514">
        <v>50.7</v>
      </c>
      <c r="M1514" t="s">
        <v>300</v>
      </c>
      <c r="N1514">
        <v>27</v>
      </c>
      <c r="O1514">
        <v>76.86</v>
      </c>
      <c r="P1514" t="s">
        <v>80</v>
      </c>
      <c r="Q1514">
        <v>1</v>
      </c>
      <c r="R1514">
        <v>62.97</v>
      </c>
      <c r="S1514" t="s">
        <v>197</v>
      </c>
      <c r="T1514">
        <v>1</v>
      </c>
      <c r="U1514">
        <v>85.52</v>
      </c>
      <c r="V1514" t="s">
        <v>196</v>
      </c>
      <c r="W1514">
        <v>27</v>
      </c>
      <c r="X1514">
        <v>76.89</v>
      </c>
      <c r="Y1514" t="s">
        <v>80</v>
      </c>
      <c r="Z1514">
        <v>1</v>
      </c>
      <c r="AA1514">
        <v>62.97</v>
      </c>
      <c r="AB1514" t="s">
        <v>197</v>
      </c>
      <c r="AC1514">
        <v>1</v>
      </c>
      <c r="AD1514">
        <v>85.52</v>
      </c>
      <c r="AE1514" t="s">
        <v>196</v>
      </c>
    </row>
    <row r="1515" spans="1:31">
      <c r="A1515">
        <v>1514</v>
      </c>
      <c r="B1515" t="s">
        <v>394</v>
      </c>
      <c r="C1515" t="s">
        <v>395</v>
      </c>
      <c r="D1515" t="s">
        <v>396</v>
      </c>
      <c r="E1515" t="s">
        <v>397</v>
      </c>
      <c r="F1515" t="s">
        <v>398</v>
      </c>
      <c r="G1515">
        <v>26</v>
      </c>
      <c r="H1515" t="s">
        <v>27243</v>
      </c>
      <c r="I1515">
        <v>2023</v>
      </c>
      <c r="J1515">
        <v>2023</v>
      </c>
      <c r="K1515">
        <v>2</v>
      </c>
      <c r="L1515">
        <v>50.7</v>
      </c>
      <c r="M1515" t="s">
        <v>300</v>
      </c>
      <c r="N1515">
        <v>27</v>
      </c>
      <c r="O1515">
        <v>76.86</v>
      </c>
      <c r="P1515" t="s">
        <v>80</v>
      </c>
      <c r="Q1515">
        <v>1</v>
      </c>
      <c r="R1515">
        <v>62.97</v>
      </c>
      <c r="S1515" t="s">
        <v>197</v>
      </c>
      <c r="T1515">
        <v>1</v>
      </c>
      <c r="U1515">
        <v>85.52</v>
      </c>
      <c r="V1515" t="s">
        <v>196</v>
      </c>
      <c r="W1515">
        <v>27</v>
      </c>
      <c r="X1515">
        <v>76.89</v>
      </c>
      <c r="Y1515" t="s">
        <v>80</v>
      </c>
      <c r="Z1515">
        <v>1</v>
      </c>
      <c r="AA1515">
        <v>62.97</v>
      </c>
      <c r="AB1515" t="s">
        <v>197</v>
      </c>
      <c r="AC1515">
        <v>1</v>
      </c>
      <c r="AD1515">
        <v>85.52</v>
      </c>
      <c r="AE1515" t="s">
        <v>196</v>
      </c>
    </row>
    <row r="1516" spans="1:31">
      <c r="A1516">
        <v>1515</v>
      </c>
      <c r="B1516" t="s">
        <v>399</v>
      </c>
      <c r="C1516" t="s">
        <v>400</v>
      </c>
      <c r="D1516" t="s">
        <v>401</v>
      </c>
      <c r="E1516" t="s">
        <v>402</v>
      </c>
      <c r="F1516" t="s">
        <v>73</v>
      </c>
      <c r="G1516">
        <v>26</v>
      </c>
      <c r="H1516" t="s">
        <v>27244</v>
      </c>
      <c r="I1516">
        <v>2020</v>
      </c>
      <c r="J1516">
        <v>2020</v>
      </c>
      <c r="K1516">
        <v>1</v>
      </c>
      <c r="L1516">
        <v>32.119999999999997</v>
      </c>
      <c r="M1516" t="s">
        <v>198</v>
      </c>
      <c r="N1516">
        <v>26</v>
      </c>
      <c r="O1516">
        <v>76.44</v>
      </c>
      <c r="P1516" t="s">
        <v>403</v>
      </c>
      <c r="Q1516">
        <v>1</v>
      </c>
      <c r="R1516">
        <v>62.97</v>
      </c>
      <c r="S1516" t="s">
        <v>197</v>
      </c>
      <c r="T1516">
        <v>1</v>
      </c>
      <c r="U1516">
        <v>85.52</v>
      </c>
      <c r="V1516" t="s">
        <v>196</v>
      </c>
      <c r="W1516">
        <v>26</v>
      </c>
      <c r="X1516">
        <v>76.489999999999995</v>
      </c>
      <c r="Y1516" t="s">
        <v>403</v>
      </c>
      <c r="Z1516">
        <v>1</v>
      </c>
      <c r="AA1516">
        <v>62.97</v>
      </c>
      <c r="AB1516" t="s">
        <v>197</v>
      </c>
      <c r="AC1516">
        <v>1</v>
      </c>
      <c r="AD1516">
        <v>85.52</v>
      </c>
      <c r="AE1516" t="s">
        <v>196</v>
      </c>
    </row>
    <row r="1517" spans="1:31">
      <c r="A1517">
        <v>1516</v>
      </c>
      <c r="B1517" t="s">
        <v>7266</v>
      </c>
      <c r="C1517" t="s">
        <v>7267</v>
      </c>
      <c r="D1517" t="s">
        <v>7268</v>
      </c>
      <c r="E1517" t="s">
        <v>7269</v>
      </c>
      <c r="F1517" t="s">
        <v>7270</v>
      </c>
      <c r="G1517">
        <v>26</v>
      </c>
      <c r="H1517" t="s">
        <v>961</v>
      </c>
      <c r="I1517">
        <v>2020</v>
      </c>
      <c r="J1517">
        <v>2024</v>
      </c>
      <c r="K1517">
        <v>7</v>
      </c>
      <c r="L1517">
        <v>85.02</v>
      </c>
      <c r="M1517" t="s">
        <v>235</v>
      </c>
      <c r="N1517">
        <v>26</v>
      </c>
      <c r="O1517">
        <v>76.44</v>
      </c>
      <c r="P1517" t="s">
        <v>403</v>
      </c>
      <c r="Q1517">
        <v>2</v>
      </c>
      <c r="R1517">
        <v>81.349999999999994</v>
      </c>
      <c r="S1517" t="s">
        <v>214</v>
      </c>
      <c r="T1517">
        <v>1</v>
      </c>
      <c r="U1517">
        <v>85.52</v>
      </c>
      <c r="V1517" t="s">
        <v>196</v>
      </c>
      <c r="W1517">
        <v>18</v>
      </c>
      <c r="X1517">
        <v>71.010000000000005</v>
      </c>
      <c r="Y1517" t="s">
        <v>180</v>
      </c>
      <c r="Z1517">
        <v>2</v>
      </c>
      <c r="AA1517">
        <v>81.349999999999994</v>
      </c>
      <c r="AB1517" t="s">
        <v>214</v>
      </c>
      <c r="AC1517">
        <v>1</v>
      </c>
      <c r="AD1517">
        <v>85.52</v>
      </c>
      <c r="AE1517" t="s">
        <v>196</v>
      </c>
    </row>
    <row r="1518" spans="1:31">
      <c r="A1518">
        <v>1517</v>
      </c>
      <c r="B1518" t="s">
        <v>7271</v>
      </c>
      <c r="C1518" t="s">
        <v>7272</v>
      </c>
      <c r="D1518" t="s">
        <v>7273</v>
      </c>
      <c r="E1518" t="s">
        <v>7274</v>
      </c>
      <c r="G1518">
        <v>26</v>
      </c>
      <c r="H1518" t="s">
        <v>28222</v>
      </c>
      <c r="I1518">
        <v>2019</v>
      </c>
      <c r="J1518">
        <v>2019</v>
      </c>
      <c r="K1518">
        <v>4</v>
      </c>
      <c r="L1518">
        <v>71.010000000000005</v>
      </c>
      <c r="M1518" t="s">
        <v>180</v>
      </c>
      <c r="N1518">
        <v>26</v>
      </c>
      <c r="O1518">
        <v>76.44</v>
      </c>
      <c r="P1518" t="s">
        <v>403</v>
      </c>
      <c r="Q1518">
        <v>2</v>
      </c>
      <c r="R1518">
        <v>81.349999999999994</v>
      </c>
      <c r="S1518" t="s">
        <v>214</v>
      </c>
      <c r="T1518">
        <v>2</v>
      </c>
      <c r="U1518">
        <v>91.98</v>
      </c>
      <c r="V1518" t="s">
        <v>98</v>
      </c>
      <c r="W1518">
        <v>25</v>
      </c>
      <c r="X1518">
        <v>75.89</v>
      </c>
      <c r="Y1518" t="s">
        <v>403</v>
      </c>
      <c r="Z1518">
        <v>2</v>
      </c>
      <c r="AA1518">
        <v>81.349999999999994</v>
      </c>
      <c r="AB1518" t="s">
        <v>214</v>
      </c>
      <c r="AC1518">
        <v>2</v>
      </c>
      <c r="AD1518">
        <v>91.99</v>
      </c>
      <c r="AE1518" t="s">
        <v>98</v>
      </c>
    </row>
    <row r="1519" spans="1:31">
      <c r="A1519">
        <v>1518</v>
      </c>
      <c r="B1519" t="s">
        <v>7275</v>
      </c>
      <c r="C1519" t="s">
        <v>7276</v>
      </c>
      <c r="D1519" t="s">
        <v>7277</v>
      </c>
      <c r="E1519" t="s">
        <v>7278</v>
      </c>
      <c r="F1519" t="s">
        <v>5813</v>
      </c>
      <c r="G1519">
        <v>26</v>
      </c>
      <c r="H1519" t="s">
        <v>28223</v>
      </c>
      <c r="I1519">
        <v>2020</v>
      </c>
      <c r="J1519">
        <v>2024</v>
      </c>
      <c r="K1519">
        <v>9</v>
      </c>
      <c r="L1519">
        <v>89.83</v>
      </c>
      <c r="M1519" t="s">
        <v>86</v>
      </c>
      <c r="N1519">
        <v>26</v>
      </c>
      <c r="O1519">
        <v>76.44</v>
      </c>
      <c r="P1519" t="s">
        <v>403</v>
      </c>
      <c r="Q1519">
        <v>3</v>
      </c>
      <c r="R1519">
        <v>89.22</v>
      </c>
      <c r="S1519" t="s">
        <v>62</v>
      </c>
      <c r="T1519">
        <v>0</v>
      </c>
      <c r="U1519">
        <v>66.59</v>
      </c>
      <c r="V1519" t="s">
        <v>382</v>
      </c>
      <c r="W1519">
        <v>26</v>
      </c>
      <c r="X1519">
        <v>76.489999999999995</v>
      </c>
      <c r="Y1519" t="s">
        <v>403</v>
      </c>
      <c r="Z1519">
        <v>3</v>
      </c>
      <c r="AA1519">
        <v>89.24</v>
      </c>
      <c r="AB1519" t="s">
        <v>62</v>
      </c>
      <c r="AC1519">
        <v>0</v>
      </c>
      <c r="AD1519">
        <v>66.64</v>
      </c>
      <c r="AE1519" t="s">
        <v>382</v>
      </c>
    </row>
    <row r="1520" spans="1:31">
      <c r="A1520">
        <v>1519</v>
      </c>
      <c r="B1520" t="s">
        <v>7279</v>
      </c>
      <c r="C1520" t="s">
        <v>7280</v>
      </c>
      <c r="D1520" t="s">
        <v>7281</v>
      </c>
      <c r="E1520" t="s">
        <v>7282</v>
      </c>
      <c r="F1520" t="s">
        <v>7283</v>
      </c>
      <c r="G1520">
        <v>26</v>
      </c>
      <c r="H1520" t="s">
        <v>28224</v>
      </c>
      <c r="I1520">
        <v>2019</v>
      </c>
      <c r="J1520">
        <v>2019</v>
      </c>
      <c r="K1520">
        <v>1</v>
      </c>
      <c r="L1520">
        <v>32.119999999999997</v>
      </c>
      <c r="M1520" t="s">
        <v>198</v>
      </c>
      <c r="N1520">
        <v>26</v>
      </c>
      <c r="O1520">
        <v>76.44</v>
      </c>
      <c r="P1520" t="s">
        <v>403</v>
      </c>
      <c r="Q1520">
        <v>1</v>
      </c>
      <c r="R1520">
        <v>62.97</v>
      </c>
      <c r="S1520" t="s">
        <v>197</v>
      </c>
      <c r="T1520">
        <v>1</v>
      </c>
      <c r="U1520">
        <v>85.52</v>
      </c>
      <c r="V1520" t="s">
        <v>196</v>
      </c>
      <c r="W1520">
        <v>26</v>
      </c>
      <c r="X1520">
        <v>76.489999999999995</v>
      </c>
      <c r="Y1520" t="s">
        <v>403</v>
      </c>
      <c r="Z1520">
        <v>1</v>
      </c>
      <c r="AA1520">
        <v>62.97</v>
      </c>
      <c r="AB1520" t="s">
        <v>197</v>
      </c>
      <c r="AC1520">
        <v>1</v>
      </c>
      <c r="AD1520">
        <v>85.52</v>
      </c>
      <c r="AE1520" t="s">
        <v>196</v>
      </c>
    </row>
    <row r="1521" spans="1:31">
      <c r="A1521">
        <v>1520</v>
      </c>
      <c r="B1521" t="s">
        <v>7284</v>
      </c>
      <c r="C1521" t="s">
        <v>7285</v>
      </c>
      <c r="D1521" t="s">
        <v>7286</v>
      </c>
      <c r="E1521" t="s">
        <v>7287</v>
      </c>
      <c r="F1521" t="s">
        <v>1277</v>
      </c>
      <c r="G1521">
        <v>26</v>
      </c>
      <c r="H1521" t="s">
        <v>28025</v>
      </c>
      <c r="I1521">
        <v>2019</v>
      </c>
      <c r="J1521">
        <v>2019</v>
      </c>
      <c r="K1521">
        <v>1</v>
      </c>
      <c r="L1521">
        <v>32.119999999999997</v>
      </c>
      <c r="M1521" t="s">
        <v>198</v>
      </c>
      <c r="N1521">
        <v>26</v>
      </c>
      <c r="O1521">
        <v>76.44</v>
      </c>
      <c r="P1521" t="s">
        <v>403</v>
      </c>
      <c r="Q1521">
        <v>1</v>
      </c>
      <c r="R1521">
        <v>62.97</v>
      </c>
      <c r="S1521" t="s">
        <v>197</v>
      </c>
      <c r="T1521">
        <v>1</v>
      </c>
      <c r="U1521">
        <v>85.52</v>
      </c>
      <c r="V1521" t="s">
        <v>196</v>
      </c>
      <c r="W1521">
        <v>26</v>
      </c>
      <c r="X1521">
        <v>76.489999999999995</v>
      </c>
      <c r="Y1521" t="s">
        <v>403</v>
      </c>
      <c r="Z1521">
        <v>1</v>
      </c>
      <c r="AA1521">
        <v>62.97</v>
      </c>
      <c r="AB1521" t="s">
        <v>197</v>
      </c>
      <c r="AC1521">
        <v>1</v>
      </c>
      <c r="AD1521">
        <v>85.52</v>
      </c>
      <c r="AE1521" t="s">
        <v>196</v>
      </c>
    </row>
    <row r="1522" spans="1:31">
      <c r="A1522">
        <v>1521</v>
      </c>
      <c r="B1522" t="s">
        <v>7288</v>
      </c>
      <c r="C1522" t="s">
        <v>7289</v>
      </c>
      <c r="D1522" t="s">
        <v>7290</v>
      </c>
      <c r="E1522" t="s">
        <v>505</v>
      </c>
      <c r="F1522" t="s">
        <v>91</v>
      </c>
      <c r="G1522">
        <v>26</v>
      </c>
      <c r="H1522" t="s">
        <v>961</v>
      </c>
      <c r="I1522">
        <v>2019</v>
      </c>
      <c r="J1522">
        <v>2019</v>
      </c>
      <c r="K1522">
        <v>1</v>
      </c>
      <c r="L1522">
        <v>32.119999999999997</v>
      </c>
      <c r="M1522" t="s">
        <v>198</v>
      </c>
      <c r="N1522">
        <v>26</v>
      </c>
      <c r="O1522">
        <v>76.44</v>
      </c>
      <c r="P1522" t="s">
        <v>403</v>
      </c>
      <c r="Q1522">
        <v>1</v>
      </c>
      <c r="R1522">
        <v>62.97</v>
      </c>
      <c r="S1522" t="s">
        <v>197</v>
      </c>
      <c r="T1522">
        <v>1</v>
      </c>
      <c r="U1522">
        <v>85.52</v>
      </c>
      <c r="V1522" t="s">
        <v>196</v>
      </c>
      <c r="W1522">
        <v>26</v>
      </c>
      <c r="X1522">
        <v>76.489999999999995</v>
      </c>
      <c r="Y1522" t="s">
        <v>403</v>
      </c>
      <c r="Z1522">
        <v>1</v>
      </c>
      <c r="AA1522">
        <v>62.97</v>
      </c>
      <c r="AB1522" t="s">
        <v>197</v>
      </c>
      <c r="AC1522">
        <v>1</v>
      </c>
      <c r="AD1522">
        <v>85.52</v>
      </c>
      <c r="AE1522" t="s">
        <v>196</v>
      </c>
    </row>
    <row r="1523" spans="1:31">
      <c r="A1523">
        <v>1522</v>
      </c>
      <c r="B1523" t="s">
        <v>7291</v>
      </c>
      <c r="C1523" t="s">
        <v>7292</v>
      </c>
      <c r="D1523" t="s">
        <v>7293</v>
      </c>
      <c r="E1523" t="s">
        <v>7294</v>
      </c>
      <c r="F1523" t="s">
        <v>2171</v>
      </c>
      <c r="G1523">
        <v>26</v>
      </c>
      <c r="H1523" t="s">
        <v>28225</v>
      </c>
      <c r="I1523">
        <v>2019</v>
      </c>
      <c r="J1523">
        <v>2019</v>
      </c>
      <c r="K1523">
        <v>3</v>
      </c>
      <c r="L1523">
        <v>62.47</v>
      </c>
      <c r="M1523" t="s">
        <v>63</v>
      </c>
      <c r="N1523">
        <v>26</v>
      </c>
      <c r="O1523">
        <v>76.44</v>
      </c>
      <c r="P1523" t="s">
        <v>403</v>
      </c>
      <c r="Q1523">
        <v>1</v>
      </c>
      <c r="R1523">
        <v>62.97</v>
      </c>
      <c r="S1523" t="s">
        <v>197</v>
      </c>
      <c r="T1523">
        <v>1</v>
      </c>
      <c r="U1523">
        <v>85.52</v>
      </c>
      <c r="V1523" t="s">
        <v>196</v>
      </c>
      <c r="W1523">
        <v>26</v>
      </c>
      <c r="X1523">
        <v>76.489999999999995</v>
      </c>
      <c r="Y1523" t="s">
        <v>403</v>
      </c>
      <c r="Z1523">
        <v>1</v>
      </c>
      <c r="AA1523">
        <v>62.97</v>
      </c>
      <c r="AB1523" t="s">
        <v>197</v>
      </c>
      <c r="AC1523">
        <v>1</v>
      </c>
      <c r="AD1523">
        <v>85.52</v>
      </c>
      <c r="AE1523" t="s">
        <v>196</v>
      </c>
    </row>
    <row r="1524" spans="1:31">
      <c r="A1524">
        <v>1523</v>
      </c>
      <c r="B1524" t="s">
        <v>7295</v>
      </c>
      <c r="C1524" t="s">
        <v>7296</v>
      </c>
      <c r="D1524" t="s">
        <v>7297</v>
      </c>
      <c r="E1524" t="s">
        <v>7298</v>
      </c>
      <c r="F1524" t="s">
        <v>7299</v>
      </c>
      <c r="G1524">
        <v>26</v>
      </c>
      <c r="H1524" t="s">
        <v>28226</v>
      </c>
      <c r="I1524">
        <v>2019</v>
      </c>
      <c r="J1524">
        <v>2023</v>
      </c>
      <c r="K1524">
        <v>9</v>
      </c>
      <c r="L1524">
        <v>89.83</v>
      </c>
      <c r="M1524" t="s">
        <v>86</v>
      </c>
      <c r="N1524">
        <v>26</v>
      </c>
      <c r="O1524">
        <v>76.44</v>
      </c>
      <c r="P1524" t="s">
        <v>403</v>
      </c>
      <c r="Q1524">
        <v>2</v>
      </c>
      <c r="R1524">
        <v>81.349999999999994</v>
      </c>
      <c r="S1524" t="s">
        <v>214</v>
      </c>
      <c r="T1524">
        <v>1</v>
      </c>
      <c r="U1524">
        <v>85.52</v>
      </c>
      <c r="V1524" t="s">
        <v>196</v>
      </c>
      <c r="W1524">
        <v>26</v>
      </c>
      <c r="X1524">
        <v>76.489999999999995</v>
      </c>
      <c r="Y1524" t="s">
        <v>403</v>
      </c>
      <c r="Z1524">
        <v>2</v>
      </c>
      <c r="AA1524">
        <v>81.349999999999994</v>
      </c>
      <c r="AB1524" t="s">
        <v>214</v>
      </c>
      <c r="AC1524">
        <v>1</v>
      </c>
      <c r="AD1524">
        <v>85.52</v>
      </c>
      <c r="AE1524" t="s">
        <v>196</v>
      </c>
    </row>
    <row r="1525" spans="1:31">
      <c r="A1525">
        <v>1524</v>
      </c>
      <c r="B1525" t="s">
        <v>7300</v>
      </c>
      <c r="C1525" t="s">
        <v>7301</v>
      </c>
      <c r="D1525" t="e">
        <f>-Uac2s8AAAAJ</f>
        <v>#NAME?</v>
      </c>
      <c r="E1525" t="s">
        <v>7302</v>
      </c>
      <c r="F1525" t="s">
        <v>4904</v>
      </c>
      <c r="G1525">
        <v>26</v>
      </c>
      <c r="H1525" t="s">
        <v>1215</v>
      </c>
      <c r="I1525">
        <v>2020</v>
      </c>
      <c r="J1525">
        <v>2021</v>
      </c>
      <c r="K1525">
        <v>4</v>
      </c>
      <c r="L1525">
        <v>71.010000000000005</v>
      </c>
      <c r="M1525" t="s">
        <v>180</v>
      </c>
      <c r="N1525">
        <v>26</v>
      </c>
      <c r="O1525">
        <v>76.44</v>
      </c>
      <c r="P1525" t="s">
        <v>403</v>
      </c>
      <c r="Q1525">
        <v>2</v>
      </c>
      <c r="R1525">
        <v>81.349999999999994</v>
      </c>
      <c r="S1525" t="s">
        <v>214</v>
      </c>
      <c r="T1525">
        <v>1</v>
      </c>
      <c r="U1525">
        <v>85.52</v>
      </c>
      <c r="V1525" t="s">
        <v>196</v>
      </c>
      <c r="W1525">
        <v>26</v>
      </c>
      <c r="X1525">
        <v>76.489999999999995</v>
      </c>
      <c r="Y1525" t="s">
        <v>403</v>
      </c>
      <c r="Z1525">
        <v>2</v>
      </c>
      <c r="AA1525">
        <v>81.349999999999994</v>
      </c>
      <c r="AB1525" t="s">
        <v>214</v>
      </c>
      <c r="AC1525">
        <v>1</v>
      </c>
      <c r="AD1525">
        <v>85.52</v>
      </c>
      <c r="AE1525" t="s">
        <v>196</v>
      </c>
    </row>
    <row r="1526" spans="1:31">
      <c r="A1526">
        <v>1525</v>
      </c>
      <c r="B1526" t="s">
        <v>7303</v>
      </c>
      <c r="C1526" t="s">
        <v>7304</v>
      </c>
      <c r="D1526" t="s">
        <v>7305</v>
      </c>
      <c r="E1526" t="s">
        <v>6870</v>
      </c>
      <c r="G1526">
        <v>26</v>
      </c>
      <c r="H1526" t="s">
        <v>1215</v>
      </c>
      <c r="I1526">
        <v>2020</v>
      </c>
      <c r="J1526">
        <v>2020</v>
      </c>
      <c r="K1526">
        <v>2</v>
      </c>
      <c r="L1526">
        <v>50.7</v>
      </c>
      <c r="M1526" t="s">
        <v>300</v>
      </c>
      <c r="N1526">
        <v>26</v>
      </c>
      <c r="O1526">
        <v>76.44</v>
      </c>
      <c r="P1526" t="s">
        <v>403</v>
      </c>
      <c r="Q1526">
        <v>1</v>
      </c>
      <c r="R1526">
        <v>62.97</v>
      </c>
      <c r="S1526" t="s">
        <v>197</v>
      </c>
      <c r="T1526">
        <v>1</v>
      </c>
      <c r="U1526">
        <v>85.52</v>
      </c>
      <c r="V1526" t="s">
        <v>196</v>
      </c>
      <c r="W1526">
        <v>26</v>
      </c>
      <c r="X1526">
        <v>76.489999999999995</v>
      </c>
      <c r="Y1526" t="s">
        <v>403</v>
      </c>
      <c r="Z1526">
        <v>1</v>
      </c>
      <c r="AA1526">
        <v>62.97</v>
      </c>
      <c r="AB1526" t="s">
        <v>197</v>
      </c>
      <c r="AC1526">
        <v>1</v>
      </c>
      <c r="AD1526">
        <v>85.52</v>
      </c>
      <c r="AE1526" t="s">
        <v>196</v>
      </c>
    </row>
    <row r="1527" spans="1:31">
      <c r="A1527">
        <v>1526</v>
      </c>
      <c r="B1527" t="s">
        <v>7306</v>
      </c>
      <c r="C1527" t="s">
        <v>7307</v>
      </c>
      <c r="D1527" t="s">
        <v>7308</v>
      </c>
      <c r="E1527" t="s">
        <v>7309</v>
      </c>
      <c r="F1527" t="s">
        <v>4545</v>
      </c>
      <c r="G1527">
        <v>26</v>
      </c>
      <c r="H1527" t="s">
        <v>27488</v>
      </c>
      <c r="I1527">
        <v>2020</v>
      </c>
      <c r="J1527">
        <v>2023</v>
      </c>
      <c r="K1527">
        <v>4</v>
      </c>
      <c r="L1527">
        <v>71.010000000000005</v>
      </c>
      <c r="M1527" t="s">
        <v>180</v>
      </c>
      <c r="N1527">
        <v>26</v>
      </c>
      <c r="O1527">
        <v>76.44</v>
      </c>
      <c r="P1527" t="s">
        <v>403</v>
      </c>
      <c r="Q1527">
        <v>3</v>
      </c>
      <c r="R1527">
        <v>89.22</v>
      </c>
      <c r="S1527" t="s">
        <v>62</v>
      </c>
      <c r="T1527">
        <v>1</v>
      </c>
      <c r="U1527">
        <v>85.52</v>
      </c>
      <c r="V1527" t="s">
        <v>196</v>
      </c>
      <c r="W1527">
        <v>26</v>
      </c>
      <c r="X1527">
        <v>76.489999999999995</v>
      </c>
      <c r="Y1527" t="s">
        <v>403</v>
      </c>
      <c r="Z1527">
        <v>3</v>
      </c>
      <c r="AA1527">
        <v>89.24</v>
      </c>
      <c r="AB1527" t="s">
        <v>62</v>
      </c>
      <c r="AC1527">
        <v>1</v>
      </c>
      <c r="AD1527">
        <v>85.52</v>
      </c>
      <c r="AE1527" t="s">
        <v>196</v>
      </c>
    </row>
    <row r="1528" spans="1:31">
      <c r="A1528">
        <v>1527</v>
      </c>
      <c r="B1528" t="s">
        <v>7310</v>
      </c>
      <c r="C1528" t="s">
        <v>7311</v>
      </c>
      <c r="D1528" t="s">
        <v>7312</v>
      </c>
      <c r="E1528" t="s">
        <v>7313</v>
      </c>
      <c r="F1528" t="s">
        <v>5195</v>
      </c>
      <c r="G1528">
        <v>26</v>
      </c>
      <c r="H1528" t="s">
        <v>28227</v>
      </c>
      <c r="I1528">
        <v>2020</v>
      </c>
      <c r="J1528">
        <v>2023</v>
      </c>
      <c r="K1528">
        <v>3</v>
      </c>
      <c r="L1528">
        <v>62.47</v>
      </c>
      <c r="M1528" t="s">
        <v>63</v>
      </c>
      <c r="N1528">
        <v>26</v>
      </c>
      <c r="O1528">
        <v>76.44</v>
      </c>
      <c r="P1528" t="s">
        <v>403</v>
      </c>
      <c r="Q1528">
        <v>2</v>
      </c>
      <c r="R1528">
        <v>81.349999999999994</v>
      </c>
      <c r="S1528" t="s">
        <v>214</v>
      </c>
      <c r="T1528">
        <v>1</v>
      </c>
      <c r="U1528">
        <v>85.52</v>
      </c>
      <c r="V1528" t="s">
        <v>196</v>
      </c>
      <c r="W1528">
        <v>26</v>
      </c>
      <c r="X1528">
        <v>76.489999999999995</v>
      </c>
      <c r="Y1528" t="s">
        <v>403</v>
      </c>
      <c r="Z1528">
        <v>2</v>
      </c>
      <c r="AA1528">
        <v>81.349999999999994</v>
      </c>
      <c r="AB1528" t="s">
        <v>214</v>
      </c>
      <c r="AC1528">
        <v>1</v>
      </c>
      <c r="AD1528">
        <v>85.52</v>
      </c>
      <c r="AE1528" t="s">
        <v>196</v>
      </c>
    </row>
    <row r="1529" spans="1:31">
      <c r="A1529">
        <v>1528</v>
      </c>
      <c r="B1529" t="s">
        <v>7314</v>
      </c>
      <c r="C1529" t="s">
        <v>7315</v>
      </c>
      <c r="D1529" t="s">
        <v>7316</v>
      </c>
      <c r="E1529" t="s">
        <v>7317</v>
      </c>
      <c r="F1529" t="s">
        <v>7318</v>
      </c>
      <c r="G1529">
        <v>26</v>
      </c>
      <c r="H1529" t="s">
        <v>28228</v>
      </c>
      <c r="I1529">
        <v>2020</v>
      </c>
      <c r="J1529">
        <v>2024</v>
      </c>
      <c r="K1529">
        <v>8</v>
      </c>
      <c r="L1529">
        <v>87.79</v>
      </c>
      <c r="M1529" t="s">
        <v>51</v>
      </c>
      <c r="N1529">
        <v>26</v>
      </c>
      <c r="O1529">
        <v>76.44</v>
      </c>
      <c r="P1529" t="s">
        <v>403</v>
      </c>
      <c r="Q1529">
        <v>3</v>
      </c>
      <c r="R1529">
        <v>89.22</v>
      </c>
      <c r="S1529" t="s">
        <v>62</v>
      </c>
      <c r="T1529">
        <v>0</v>
      </c>
      <c r="U1529">
        <v>66.59</v>
      </c>
      <c r="V1529" t="s">
        <v>382</v>
      </c>
      <c r="W1529">
        <v>26</v>
      </c>
      <c r="X1529">
        <v>76.489999999999995</v>
      </c>
      <c r="Y1529" t="s">
        <v>403</v>
      </c>
      <c r="Z1529">
        <v>3</v>
      </c>
      <c r="AA1529">
        <v>89.24</v>
      </c>
      <c r="AB1529" t="s">
        <v>62</v>
      </c>
      <c r="AC1529">
        <v>0</v>
      </c>
      <c r="AD1529">
        <v>66.64</v>
      </c>
      <c r="AE1529" t="s">
        <v>382</v>
      </c>
    </row>
    <row r="1530" spans="1:31">
      <c r="A1530">
        <v>1529</v>
      </c>
      <c r="B1530" t="s">
        <v>7319</v>
      </c>
      <c r="C1530" t="s">
        <v>7320</v>
      </c>
      <c r="D1530" t="s">
        <v>7321</v>
      </c>
      <c r="E1530" t="s">
        <v>7322</v>
      </c>
      <c r="F1530" t="s">
        <v>7323</v>
      </c>
      <c r="G1530">
        <v>26</v>
      </c>
      <c r="H1530" t="s">
        <v>28229</v>
      </c>
      <c r="I1530">
        <v>2021</v>
      </c>
      <c r="J1530">
        <v>2024</v>
      </c>
      <c r="K1530">
        <v>7</v>
      </c>
      <c r="L1530">
        <v>85.02</v>
      </c>
      <c r="M1530" t="s">
        <v>235</v>
      </c>
      <c r="N1530">
        <v>26</v>
      </c>
      <c r="O1530">
        <v>76.44</v>
      </c>
      <c r="P1530" t="s">
        <v>403</v>
      </c>
      <c r="Q1530">
        <v>4</v>
      </c>
      <c r="R1530">
        <v>93.83</v>
      </c>
      <c r="S1530" t="s">
        <v>50</v>
      </c>
      <c r="T1530">
        <v>0</v>
      </c>
      <c r="U1530">
        <v>66.59</v>
      </c>
      <c r="V1530" t="s">
        <v>382</v>
      </c>
      <c r="W1530">
        <v>26</v>
      </c>
      <c r="X1530">
        <v>76.489999999999995</v>
      </c>
      <c r="Y1530" t="s">
        <v>403</v>
      </c>
      <c r="Z1530">
        <v>4</v>
      </c>
      <c r="AA1530">
        <v>93.83</v>
      </c>
      <c r="AB1530" t="s">
        <v>50</v>
      </c>
      <c r="AC1530">
        <v>0</v>
      </c>
      <c r="AD1530">
        <v>66.64</v>
      </c>
      <c r="AE1530" t="s">
        <v>382</v>
      </c>
    </row>
    <row r="1531" spans="1:31">
      <c r="A1531">
        <v>1530</v>
      </c>
      <c r="B1531" t="s">
        <v>7324</v>
      </c>
      <c r="C1531" t="s">
        <v>7325</v>
      </c>
      <c r="D1531" t="s">
        <v>7326</v>
      </c>
      <c r="E1531" t="s">
        <v>4269</v>
      </c>
      <c r="F1531" t="s">
        <v>73</v>
      </c>
      <c r="G1531">
        <v>26</v>
      </c>
      <c r="H1531" t="s">
        <v>28230</v>
      </c>
      <c r="I1531">
        <v>2020</v>
      </c>
      <c r="J1531">
        <v>2020</v>
      </c>
      <c r="K1531">
        <v>3</v>
      </c>
      <c r="L1531">
        <v>62.47</v>
      </c>
      <c r="M1531" t="s">
        <v>63</v>
      </c>
      <c r="N1531">
        <v>26</v>
      </c>
      <c r="O1531">
        <v>76.44</v>
      </c>
      <c r="P1531" t="s">
        <v>403</v>
      </c>
      <c r="Q1531">
        <v>1</v>
      </c>
      <c r="R1531">
        <v>62.97</v>
      </c>
      <c r="S1531" t="s">
        <v>197</v>
      </c>
      <c r="T1531">
        <v>1</v>
      </c>
      <c r="U1531">
        <v>85.52</v>
      </c>
      <c r="V1531" t="s">
        <v>196</v>
      </c>
      <c r="W1531">
        <v>26</v>
      </c>
      <c r="X1531">
        <v>76.489999999999995</v>
      </c>
      <c r="Y1531" t="s">
        <v>403</v>
      </c>
      <c r="Z1531">
        <v>1</v>
      </c>
      <c r="AA1531">
        <v>62.97</v>
      </c>
      <c r="AB1531" t="s">
        <v>197</v>
      </c>
      <c r="AC1531">
        <v>1</v>
      </c>
      <c r="AD1531">
        <v>85.52</v>
      </c>
      <c r="AE1531" t="s">
        <v>196</v>
      </c>
    </row>
    <row r="1532" spans="1:31">
      <c r="A1532">
        <v>1531</v>
      </c>
      <c r="B1532" t="s">
        <v>7327</v>
      </c>
      <c r="C1532" t="s">
        <v>7328</v>
      </c>
      <c r="D1532" t="s">
        <v>7329</v>
      </c>
      <c r="E1532" t="s">
        <v>7330</v>
      </c>
      <c r="F1532" t="s">
        <v>7331</v>
      </c>
      <c r="G1532">
        <v>26</v>
      </c>
      <c r="H1532" t="s">
        <v>27527</v>
      </c>
      <c r="I1532">
        <v>2019</v>
      </c>
      <c r="J1532">
        <v>2024</v>
      </c>
      <c r="K1532">
        <v>7</v>
      </c>
      <c r="L1532">
        <v>85.02</v>
      </c>
      <c r="M1532" t="s">
        <v>235</v>
      </c>
      <c r="N1532">
        <v>26</v>
      </c>
      <c r="O1532">
        <v>76.44</v>
      </c>
      <c r="P1532" t="s">
        <v>403</v>
      </c>
      <c r="Q1532">
        <v>2</v>
      </c>
      <c r="R1532">
        <v>81.349999999999994</v>
      </c>
      <c r="S1532" t="s">
        <v>214</v>
      </c>
      <c r="T1532">
        <v>1</v>
      </c>
      <c r="U1532">
        <v>85.52</v>
      </c>
      <c r="V1532" t="s">
        <v>196</v>
      </c>
      <c r="W1532">
        <v>25</v>
      </c>
      <c r="X1532">
        <v>75.89</v>
      </c>
      <c r="Y1532" t="s">
        <v>403</v>
      </c>
      <c r="Z1532">
        <v>2</v>
      </c>
      <c r="AA1532">
        <v>81.349999999999994</v>
      </c>
      <c r="AB1532" t="s">
        <v>214</v>
      </c>
      <c r="AC1532">
        <v>1</v>
      </c>
      <c r="AD1532">
        <v>85.52</v>
      </c>
      <c r="AE1532" t="s">
        <v>196</v>
      </c>
    </row>
    <row r="1533" spans="1:31">
      <c r="A1533">
        <v>1532</v>
      </c>
      <c r="B1533" t="s">
        <v>7332</v>
      </c>
      <c r="C1533" t="s">
        <v>7333</v>
      </c>
      <c r="D1533" t="s">
        <v>7334</v>
      </c>
      <c r="E1533" t="s">
        <v>7335</v>
      </c>
      <c r="F1533" t="s">
        <v>7336</v>
      </c>
      <c r="G1533">
        <v>26</v>
      </c>
      <c r="H1533" t="s">
        <v>28231</v>
      </c>
      <c r="I1533">
        <v>2020</v>
      </c>
      <c r="J1533">
        <v>2021</v>
      </c>
      <c r="K1533">
        <v>4</v>
      </c>
      <c r="L1533">
        <v>71.010000000000005</v>
      </c>
      <c r="M1533" t="s">
        <v>180</v>
      </c>
      <c r="N1533">
        <v>26</v>
      </c>
      <c r="O1533">
        <v>76.44</v>
      </c>
      <c r="P1533" t="s">
        <v>403</v>
      </c>
      <c r="Q1533">
        <v>2</v>
      </c>
      <c r="R1533">
        <v>81.349999999999994</v>
      </c>
      <c r="S1533" t="s">
        <v>214</v>
      </c>
      <c r="T1533">
        <v>1</v>
      </c>
      <c r="U1533">
        <v>85.52</v>
      </c>
      <c r="V1533" t="s">
        <v>196</v>
      </c>
      <c r="W1533">
        <v>26</v>
      </c>
      <c r="X1533">
        <v>76.489999999999995</v>
      </c>
      <c r="Y1533" t="s">
        <v>403</v>
      </c>
      <c r="Z1533">
        <v>2</v>
      </c>
      <c r="AA1533">
        <v>81.349999999999994</v>
      </c>
      <c r="AB1533" t="s">
        <v>214</v>
      </c>
      <c r="AC1533">
        <v>1</v>
      </c>
      <c r="AD1533">
        <v>85.52</v>
      </c>
      <c r="AE1533" t="s">
        <v>196</v>
      </c>
    </row>
    <row r="1534" spans="1:31">
      <c r="A1534">
        <v>1533</v>
      </c>
      <c r="B1534" t="s">
        <v>7337</v>
      </c>
      <c r="C1534" t="s">
        <v>7338</v>
      </c>
      <c r="D1534" t="s">
        <v>7339</v>
      </c>
      <c r="E1534" t="s">
        <v>1105</v>
      </c>
      <c r="F1534" t="s">
        <v>1106</v>
      </c>
      <c r="G1534">
        <v>26</v>
      </c>
      <c r="H1534" t="s">
        <v>28232</v>
      </c>
      <c r="I1534">
        <v>2019</v>
      </c>
      <c r="J1534">
        <v>2023</v>
      </c>
      <c r="K1534">
        <v>5</v>
      </c>
      <c r="L1534">
        <v>77</v>
      </c>
      <c r="M1534" t="s">
        <v>80</v>
      </c>
      <c r="N1534">
        <v>26</v>
      </c>
      <c r="O1534">
        <v>76.44</v>
      </c>
      <c r="P1534" t="s">
        <v>403</v>
      </c>
      <c r="Q1534">
        <v>4</v>
      </c>
      <c r="R1534">
        <v>93.83</v>
      </c>
      <c r="S1534" t="s">
        <v>50</v>
      </c>
      <c r="T1534">
        <v>0</v>
      </c>
      <c r="U1534">
        <v>66.59</v>
      </c>
      <c r="V1534" t="s">
        <v>382</v>
      </c>
      <c r="W1534">
        <v>26</v>
      </c>
      <c r="X1534">
        <v>76.489999999999995</v>
      </c>
      <c r="Y1534" t="s">
        <v>403</v>
      </c>
      <c r="Z1534">
        <v>4</v>
      </c>
      <c r="AA1534">
        <v>93.83</v>
      </c>
      <c r="AB1534" t="s">
        <v>50</v>
      </c>
      <c r="AC1534">
        <v>0</v>
      </c>
      <c r="AD1534">
        <v>66.64</v>
      </c>
      <c r="AE1534" t="s">
        <v>382</v>
      </c>
    </row>
    <row r="1535" spans="1:31">
      <c r="A1535">
        <v>1534</v>
      </c>
      <c r="B1535" t="s">
        <v>7340</v>
      </c>
      <c r="C1535" t="s">
        <v>7341</v>
      </c>
      <c r="D1535" t="s">
        <v>7342</v>
      </c>
      <c r="E1535" t="s">
        <v>7343</v>
      </c>
      <c r="F1535" t="s">
        <v>7344</v>
      </c>
      <c r="G1535">
        <v>26</v>
      </c>
      <c r="H1535" t="s">
        <v>28233</v>
      </c>
      <c r="I1535">
        <v>2019</v>
      </c>
      <c r="J1535">
        <v>2023</v>
      </c>
      <c r="K1535">
        <v>3</v>
      </c>
      <c r="L1535">
        <v>62.47</v>
      </c>
      <c r="M1535" t="s">
        <v>63</v>
      </c>
      <c r="N1535">
        <v>26</v>
      </c>
      <c r="O1535">
        <v>76.44</v>
      </c>
      <c r="P1535" t="s">
        <v>403</v>
      </c>
      <c r="Q1535">
        <v>1</v>
      </c>
      <c r="R1535">
        <v>62.97</v>
      </c>
      <c r="S1535" t="s">
        <v>197</v>
      </c>
      <c r="T1535">
        <v>1</v>
      </c>
      <c r="U1535">
        <v>85.52</v>
      </c>
      <c r="V1535" t="s">
        <v>196</v>
      </c>
      <c r="W1535">
        <v>26</v>
      </c>
      <c r="X1535">
        <v>76.489999999999995</v>
      </c>
      <c r="Y1535" t="s">
        <v>403</v>
      </c>
      <c r="Z1535">
        <v>1</v>
      </c>
      <c r="AA1535">
        <v>62.97</v>
      </c>
      <c r="AB1535" t="s">
        <v>197</v>
      </c>
      <c r="AC1535">
        <v>1</v>
      </c>
      <c r="AD1535">
        <v>85.52</v>
      </c>
      <c r="AE1535" t="s">
        <v>196</v>
      </c>
    </row>
    <row r="1536" spans="1:31">
      <c r="A1536">
        <v>1535</v>
      </c>
      <c r="B1536" t="s">
        <v>7345</v>
      </c>
      <c r="C1536" t="s">
        <v>7346</v>
      </c>
      <c r="D1536" t="s">
        <v>7347</v>
      </c>
      <c r="E1536" t="s">
        <v>7348</v>
      </c>
      <c r="F1536" t="s">
        <v>7349</v>
      </c>
      <c r="G1536">
        <v>26</v>
      </c>
      <c r="H1536" t="s">
        <v>28234</v>
      </c>
      <c r="I1536">
        <v>2021</v>
      </c>
      <c r="J1536">
        <v>2021</v>
      </c>
      <c r="K1536">
        <v>2</v>
      </c>
      <c r="L1536">
        <v>50.7</v>
      </c>
      <c r="M1536" t="s">
        <v>300</v>
      </c>
      <c r="N1536">
        <v>26</v>
      </c>
      <c r="O1536">
        <v>76.44</v>
      </c>
      <c r="P1536" t="s">
        <v>403</v>
      </c>
      <c r="Q1536">
        <v>2</v>
      </c>
      <c r="R1536">
        <v>81.349999999999994</v>
      </c>
      <c r="S1536" t="s">
        <v>214</v>
      </c>
      <c r="T1536">
        <v>2</v>
      </c>
      <c r="U1536">
        <v>91.98</v>
      </c>
      <c r="V1536" t="s">
        <v>98</v>
      </c>
      <c r="W1536">
        <v>25</v>
      </c>
      <c r="X1536">
        <v>75.89</v>
      </c>
      <c r="Y1536" t="s">
        <v>403</v>
      </c>
      <c r="Z1536">
        <v>2</v>
      </c>
      <c r="AA1536">
        <v>81.349999999999994</v>
      </c>
      <c r="AB1536" t="s">
        <v>214</v>
      </c>
      <c r="AC1536">
        <v>2</v>
      </c>
      <c r="AD1536">
        <v>91.99</v>
      </c>
      <c r="AE1536" t="s">
        <v>98</v>
      </c>
    </row>
    <row r="1537" spans="1:31">
      <c r="A1537">
        <v>1536</v>
      </c>
      <c r="B1537" t="s">
        <v>7350</v>
      </c>
      <c r="C1537" t="s">
        <v>7351</v>
      </c>
      <c r="D1537" t="s">
        <v>7352</v>
      </c>
      <c r="E1537" t="s">
        <v>7353</v>
      </c>
      <c r="F1537" t="s">
        <v>7354</v>
      </c>
      <c r="G1537">
        <v>26</v>
      </c>
      <c r="H1537" t="s">
        <v>28235</v>
      </c>
      <c r="I1537">
        <v>2020</v>
      </c>
      <c r="J1537">
        <v>2022</v>
      </c>
      <c r="K1537">
        <v>6</v>
      </c>
      <c r="L1537">
        <v>81.52</v>
      </c>
      <c r="M1537" t="s">
        <v>125</v>
      </c>
      <c r="N1537">
        <v>26</v>
      </c>
      <c r="O1537">
        <v>76.44</v>
      </c>
      <c r="P1537" t="s">
        <v>403</v>
      </c>
      <c r="Q1537">
        <v>3</v>
      </c>
      <c r="R1537">
        <v>89.22</v>
      </c>
      <c r="S1537" t="s">
        <v>62</v>
      </c>
      <c r="T1537">
        <v>1</v>
      </c>
      <c r="U1537">
        <v>85.52</v>
      </c>
      <c r="V1537" t="s">
        <v>196</v>
      </c>
      <c r="W1537">
        <v>26</v>
      </c>
      <c r="X1537">
        <v>76.489999999999995</v>
      </c>
      <c r="Y1537" t="s">
        <v>403</v>
      </c>
      <c r="Z1537">
        <v>3</v>
      </c>
      <c r="AA1537">
        <v>89.24</v>
      </c>
      <c r="AB1537" t="s">
        <v>62</v>
      </c>
      <c r="AC1537">
        <v>1</v>
      </c>
      <c r="AD1537">
        <v>85.52</v>
      </c>
      <c r="AE1537" t="s">
        <v>196</v>
      </c>
    </row>
    <row r="1538" spans="1:31">
      <c r="A1538">
        <v>1537</v>
      </c>
      <c r="B1538" t="s">
        <v>7355</v>
      </c>
      <c r="C1538" t="s">
        <v>7356</v>
      </c>
      <c r="D1538" t="s">
        <v>7357</v>
      </c>
      <c r="E1538" t="s">
        <v>7358</v>
      </c>
      <c r="F1538" t="s">
        <v>7359</v>
      </c>
      <c r="G1538">
        <v>26</v>
      </c>
      <c r="H1538" t="s">
        <v>28236</v>
      </c>
      <c r="I1538">
        <v>2020</v>
      </c>
      <c r="J1538">
        <v>2024</v>
      </c>
      <c r="K1538">
        <v>5</v>
      </c>
      <c r="L1538">
        <v>77</v>
      </c>
      <c r="M1538" t="s">
        <v>80</v>
      </c>
      <c r="N1538">
        <v>26</v>
      </c>
      <c r="O1538">
        <v>76.44</v>
      </c>
      <c r="P1538" t="s">
        <v>403</v>
      </c>
      <c r="Q1538">
        <v>2</v>
      </c>
      <c r="R1538">
        <v>81.349999999999994</v>
      </c>
      <c r="S1538" t="s">
        <v>214</v>
      </c>
      <c r="T1538">
        <v>1</v>
      </c>
      <c r="U1538">
        <v>85.52</v>
      </c>
      <c r="V1538" t="s">
        <v>196</v>
      </c>
      <c r="W1538">
        <v>26</v>
      </c>
      <c r="X1538">
        <v>76.489999999999995</v>
      </c>
      <c r="Y1538" t="s">
        <v>403</v>
      </c>
      <c r="Z1538">
        <v>2</v>
      </c>
      <c r="AA1538">
        <v>81.349999999999994</v>
      </c>
      <c r="AB1538" t="s">
        <v>214</v>
      </c>
      <c r="AC1538">
        <v>1</v>
      </c>
      <c r="AD1538">
        <v>85.52</v>
      </c>
      <c r="AE1538" t="s">
        <v>196</v>
      </c>
    </row>
    <row r="1539" spans="1:31">
      <c r="A1539">
        <v>1538</v>
      </c>
      <c r="B1539" t="s">
        <v>7360</v>
      </c>
      <c r="C1539" t="s">
        <v>7361</v>
      </c>
      <c r="D1539" t="s">
        <v>7362</v>
      </c>
      <c r="E1539" t="s">
        <v>7363</v>
      </c>
      <c r="F1539" t="s">
        <v>7364</v>
      </c>
      <c r="G1539">
        <v>26</v>
      </c>
      <c r="H1539" t="s">
        <v>28237</v>
      </c>
      <c r="I1539">
        <v>2019</v>
      </c>
      <c r="J1539">
        <v>2023</v>
      </c>
      <c r="K1539">
        <v>6</v>
      </c>
      <c r="L1539">
        <v>81.52</v>
      </c>
      <c r="M1539" t="s">
        <v>125</v>
      </c>
      <c r="N1539">
        <v>26</v>
      </c>
      <c r="O1539">
        <v>76.44</v>
      </c>
      <c r="P1539" t="s">
        <v>403</v>
      </c>
      <c r="Q1539">
        <v>1</v>
      </c>
      <c r="R1539">
        <v>62.97</v>
      </c>
      <c r="S1539" t="s">
        <v>197</v>
      </c>
      <c r="T1539">
        <v>1</v>
      </c>
      <c r="U1539">
        <v>85.52</v>
      </c>
      <c r="V1539" t="s">
        <v>196</v>
      </c>
      <c r="W1539">
        <v>26</v>
      </c>
      <c r="X1539">
        <v>76.489999999999995</v>
      </c>
      <c r="Y1539" t="s">
        <v>403</v>
      </c>
      <c r="Z1539">
        <v>1</v>
      </c>
      <c r="AA1539">
        <v>62.97</v>
      </c>
      <c r="AB1539" t="s">
        <v>197</v>
      </c>
      <c r="AC1539">
        <v>1</v>
      </c>
      <c r="AD1539">
        <v>85.52</v>
      </c>
      <c r="AE1539" t="s">
        <v>196</v>
      </c>
    </row>
    <row r="1540" spans="1:31">
      <c r="A1540">
        <v>1539</v>
      </c>
      <c r="B1540" t="s">
        <v>7365</v>
      </c>
      <c r="C1540" t="s">
        <v>7366</v>
      </c>
      <c r="D1540" t="s">
        <v>7367</v>
      </c>
      <c r="E1540" t="s">
        <v>7368</v>
      </c>
      <c r="F1540" t="s">
        <v>7369</v>
      </c>
      <c r="G1540">
        <v>26</v>
      </c>
      <c r="H1540" t="s">
        <v>28238</v>
      </c>
      <c r="I1540">
        <v>2020</v>
      </c>
      <c r="J1540">
        <v>2022</v>
      </c>
      <c r="K1540">
        <v>5</v>
      </c>
      <c r="L1540">
        <v>77</v>
      </c>
      <c r="M1540" t="s">
        <v>80</v>
      </c>
      <c r="N1540">
        <v>26</v>
      </c>
      <c r="O1540">
        <v>76.44</v>
      </c>
      <c r="P1540" t="s">
        <v>403</v>
      </c>
      <c r="Q1540">
        <v>2</v>
      </c>
      <c r="R1540">
        <v>81.349999999999994</v>
      </c>
      <c r="S1540" t="s">
        <v>214</v>
      </c>
      <c r="T1540">
        <v>2</v>
      </c>
      <c r="U1540">
        <v>91.98</v>
      </c>
      <c r="V1540" t="s">
        <v>98</v>
      </c>
      <c r="W1540">
        <v>25</v>
      </c>
      <c r="X1540">
        <v>75.89</v>
      </c>
      <c r="Y1540" t="s">
        <v>403</v>
      </c>
      <c r="Z1540">
        <v>2</v>
      </c>
      <c r="AA1540">
        <v>81.349999999999994</v>
      </c>
      <c r="AB1540" t="s">
        <v>214</v>
      </c>
      <c r="AC1540">
        <v>2</v>
      </c>
      <c r="AD1540">
        <v>91.99</v>
      </c>
      <c r="AE1540" t="s">
        <v>98</v>
      </c>
    </row>
    <row r="1541" spans="1:31">
      <c r="A1541">
        <v>1540</v>
      </c>
      <c r="B1541" t="s">
        <v>7370</v>
      </c>
      <c r="C1541" t="s">
        <v>7371</v>
      </c>
      <c r="D1541" t="s">
        <v>7372</v>
      </c>
      <c r="E1541" t="s">
        <v>7373</v>
      </c>
      <c r="F1541" t="s">
        <v>7374</v>
      </c>
      <c r="G1541">
        <v>26</v>
      </c>
      <c r="H1541" t="s">
        <v>28239</v>
      </c>
      <c r="I1541">
        <v>2022</v>
      </c>
      <c r="J1541">
        <v>2023</v>
      </c>
      <c r="K1541">
        <v>3</v>
      </c>
      <c r="L1541">
        <v>62.47</v>
      </c>
      <c r="M1541" t="s">
        <v>63</v>
      </c>
      <c r="N1541">
        <v>26</v>
      </c>
      <c r="O1541">
        <v>76.44</v>
      </c>
      <c r="P1541" t="s">
        <v>403</v>
      </c>
      <c r="Q1541">
        <v>2</v>
      </c>
      <c r="R1541">
        <v>81.349999999999994</v>
      </c>
      <c r="S1541" t="s">
        <v>214</v>
      </c>
      <c r="T1541">
        <v>2</v>
      </c>
      <c r="U1541">
        <v>91.98</v>
      </c>
      <c r="V1541" t="s">
        <v>98</v>
      </c>
      <c r="W1541">
        <v>26</v>
      </c>
      <c r="X1541">
        <v>76.489999999999995</v>
      </c>
      <c r="Y1541" t="s">
        <v>403</v>
      </c>
      <c r="Z1541">
        <v>2</v>
      </c>
      <c r="AA1541">
        <v>81.349999999999994</v>
      </c>
      <c r="AB1541" t="s">
        <v>214</v>
      </c>
      <c r="AC1541">
        <v>2</v>
      </c>
      <c r="AD1541">
        <v>91.99</v>
      </c>
      <c r="AE1541" t="s">
        <v>98</v>
      </c>
    </row>
    <row r="1542" spans="1:31">
      <c r="A1542">
        <v>1541</v>
      </c>
      <c r="B1542" t="s">
        <v>7375</v>
      </c>
      <c r="C1542" t="s">
        <v>7376</v>
      </c>
      <c r="D1542" t="s">
        <v>7377</v>
      </c>
      <c r="F1542" t="s">
        <v>7378</v>
      </c>
      <c r="G1542">
        <v>26</v>
      </c>
      <c r="H1542" t="s">
        <v>961</v>
      </c>
      <c r="I1542">
        <v>2022</v>
      </c>
      <c r="J1542">
        <v>2022</v>
      </c>
      <c r="K1542">
        <v>2</v>
      </c>
      <c r="L1542">
        <v>50.7</v>
      </c>
      <c r="M1542" t="s">
        <v>300</v>
      </c>
      <c r="N1542">
        <v>26</v>
      </c>
      <c r="O1542">
        <v>76.44</v>
      </c>
      <c r="P1542" t="s">
        <v>403</v>
      </c>
      <c r="Q1542">
        <v>2</v>
      </c>
      <c r="R1542">
        <v>81.349999999999994</v>
      </c>
      <c r="S1542" t="s">
        <v>214</v>
      </c>
      <c r="T1542">
        <v>1</v>
      </c>
      <c r="U1542">
        <v>85.52</v>
      </c>
      <c r="V1542" t="s">
        <v>196</v>
      </c>
      <c r="W1542">
        <v>26</v>
      </c>
      <c r="X1542">
        <v>76.489999999999995</v>
      </c>
      <c r="Y1542" t="s">
        <v>403</v>
      </c>
      <c r="Z1542">
        <v>2</v>
      </c>
      <c r="AA1542">
        <v>81.349999999999994</v>
      </c>
      <c r="AB1542" t="s">
        <v>214</v>
      </c>
      <c r="AC1542">
        <v>1</v>
      </c>
      <c r="AD1542">
        <v>85.52</v>
      </c>
      <c r="AE1542" t="s">
        <v>196</v>
      </c>
    </row>
    <row r="1543" spans="1:31">
      <c r="A1543">
        <v>1542</v>
      </c>
      <c r="B1543" t="s">
        <v>7379</v>
      </c>
      <c r="C1543" t="s">
        <v>7380</v>
      </c>
      <c r="D1543" t="s">
        <v>7381</v>
      </c>
      <c r="E1543" t="s">
        <v>7382</v>
      </c>
      <c r="F1543" t="s">
        <v>7383</v>
      </c>
      <c r="G1543">
        <v>26</v>
      </c>
      <c r="H1543" t="s">
        <v>28240</v>
      </c>
      <c r="I1543">
        <v>2022</v>
      </c>
      <c r="J1543">
        <v>2022</v>
      </c>
      <c r="K1543">
        <v>1</v>
      </c>
      <c r="L1543">
        <v>32.119999999999997</v>
      </c>
      <c r="M1543" t="s">
        <v>198</v>
      </c>
      <c r="N1543">
        <v>26</v>
      </c>
      <c r="O1543">
        <v>76.44</v>
      </c>
      <c r="P1543" t="s">
        <v>403</v>
      </c>
      <c r="Q1543">
        <v>1</v>
      </c>
      <c r="R1543">
        <v>62.97</v>
      </c>
      <c r="S1543" t="s">
        <v>197</v>
      </c>
      <c r="T1543">
        <v>1</v>
      </c>
      <c r="U1543">
        <v>85.52</v>
      </c>
      <c r="V1543" t="s">
        <v>196</v>
      </c>
      <c r="W1543">
        <v>26</v>
      </c>
      <c r="X1543">
        <v>76.489999999999995</v>
      </c>
      <c r="Y1543" t="s">
        <v>403</v>
      </c>
      <c r="Z1543">
        <v>1</v>
      </c>
      <c r="AA1543">
        <v>62.97</v>
      </c>
      <c r="AB1543" t="s">
        <v>197</v>
      </c>
      <c r="AC1543">
        <v>1</v>
      </c>
      <c r="AD1543">
        <v>85.52</v>
      </c>
      <c r="AE1543" t="s">
        <v>196</v>
      </c>
    </row>
    <row r="1544" spans="1:31">
      <c r="A1544">
        <v>1543</v>
      </c>
      <c r="B1544" t="s">
        <v>7384</v>
      </c>
      <c r="C1544" t="s">
        <v>7385</v>
      </c>
      <c r="D1544" t="s">
        <v>7386</v>
      </c>
      <c r="E1544" t="s">
        <v>7387</v>
      </c>
      <c r="F1544" t="s">
        <v>6254</v>
      </c>
      <c r="G1544">
        <v>26</v>
      </c>
      <c r="H1544" t="s">
        <v>961</v>
      </c>
      <c r="I1544">
        <v>2022</v>
      </c>
      <c r="J1544">
        <v>2023</v>
      </c>
      <c r="K1544">
        <v>4</v>
      </c>
      <c r="L1544">
        <v>71.010000000000005</v>
      </c>
      <c r="M1544" t="s">
        <v>180</v>
      </c>
      <c r="N1544">
        <v>26</v>
      </c>
      <c r="O1544">
        <v>76.44</v>
      </c>
      <c r="P1544" t="s">
        <v>403</v>
      </c>
      <c r="Q1544">
        <v>2</v>
      </c>
      <c r="R1544">
        <v>81.349999999999994</v>
      </c>
      <c r="S1544" t="s">
        <v>214</v>
      </c>
      <c r="T1544">
        <v>2</v>
      </c>
      <c r="U1544">
        <v>91.98</v>
      </c>
      <c r="V1544" t="s">
        <v>98</v>
      </c>
      <c r="W1544">
        <v>26</v>
      </c>
      <c r="X1544">
        <v>76.489999999999995</v>
      </c>
      <c r="Y1544" t="s">
        <v>403</v>
      </c>
      <c r="Z1544">
        <v>2</v>
      </c>
      <c r="AA1544">
        <v>81.349999999999994</v>
      </c>
      <c r="AB1544" t="s">
        <v>214</v>
      </c>
      <c r="AC1544">
        <v>2</v>
      </c>
      <c r="AD1544">
        <v>91.99</v>
      </c>
      <c r="AE1544" t="s">
        <v>98</v>
      </c>
    </row>
    <row r="1545" spans="1:31">
      <c r="A1545">
        <v>1544</v>
      </c>
      <c r="B1545" t="s">
        <v>7388</v>
      </c>
      <c r="C1545" t="s">
        <v>7389</v>
      </c>
      <c r="D1545" t="s">
        <v>7390</v>
      </c>
      <c r="E1545" t="s">
        <v>7391</v>
      </c>
      <c r="F1545" t="s">
        <v>7392</v>
      </c>
      <c r="G1545">
        <v>26</v>
      </c>
      <c r="H1545" t="s">
        <v>28241</v>
      </c>
      <c r="I1545">
        <v>2022</v>
      </c>
      <c r="J1545">
        <v>2022</v>
      </c>
      <c r="K1545">
        <v>3</v>
      </c>
      <c r="L1545">
        <v>62.47</v>
      </c>
      <c r="M1545" t="s">
        <v>63</v>
      </c>
      <c r="N1545">
        <v>27</v>
      </c>
      <c r="O1545">
        <v>76.86</v>
      </c>
      <c r="P1545" t="s">
        <v>80</v>
      </c>
      <c r="Q1545">
        <v>1</v>
      </c>
      <c r="R1545">
        <v>62.97</v>
      </c>
      <c r="S1545" t="s">
        <v>197</v>
      </c>
      <c r="T1545">
        <v>1</v>
      </c>
      <c r="U1545">
        <v>85.52</v>
      </c>
      <c r="V1545" t="s">
        <v>196</v>
      </c>
      <c r="W1545">
        <v>27</v>
      </c>
      <c r="X1545">
        <v>76.89</v>
      </c>
      <c r="Y1545" t="s">
        <v>80</v>
      </c>
      <c r="Z1545">
        <v>1</v>
      </c>
      <c r="AA1545">
        <v>62.97</v>
      </c>
      <c r="AB1545" t="s">
        <v>197</v>
      </c>
      <c r="AC1545">
        <v>1</v>
      </c>
      <c r="AD1545">
        <v>85.52</v>
      </c>
      <c r="AE1545" t="s">
        <v>196</v>
      </c>
    </row>
    <row r="1546" spans="1:31">
      <c r="A1546">
        <v>1545</v>
      </c>
      <c r="B1546" t="s">
        <v>7393</v>
      </c>
      <c r="C1546" t="s">
        <v>7394</v>
      </c>
      <c r="D1546" t="s">
        <v>7395</v>
      </c>
      <c r="E1546" t="s">
        <v>3568</v>
      </c>
      <c r="F1546" t="s">
        <v>3569</v>
      </c>
      <c r="G1546">
        <v>26</v>
      </c>
      <c r="H1546" t="s">
        <v>27606</v>
      </c>
      <c r="I1546">
        <v>2022</v>
      </c>
      <c r="J1546">
        <v>2023</v>
      </c>
      <c r="K1546">
        <v>5</v>
      </c>
      <c r="L1546">
        <v>77</v>
      </c>
      <c r="M1546" t="s">
        <v>80</v>
      </c>
      <c r="N1546">
        <v>26</v>
      </c>
      <c r="O1546">
        <v>76.44</v>
      </c>
      <c r="P1546" t="s">
        <v>403</v>
      </c>
      <c r="Q1546">
        <v>2</v>
      </c>
      <c r="R1546">
        <v>81.349999999999994</v>
      </c>
      <c r="S1546" t="s">
        <v>214</v>
      </c>
      <c r="T1546">
        <v>1</v>
      </c>
      <c r="U1546">
        <v>85.52</v>
      </c>
      <c r="V1546" t="s">
        <v>196</v>
      </c>
      <c r="W1546">
        <v>26</v>
      </c>
      <c r="X1546">
        <v>76.489999999999995</v>
      </c>
      <c r="Y1546" t="s">
        <v>403</v>
      </c>
      <c r="Z1546">
        <v>2</v>
      </c>
      <c r="AA1546">
        <v>81.349999999999994</v>
      </c>
      <c r="AB1546" t="s">
        <v>214</v>
      </c>
      <c r="AC1546">
        <v>1</v>
      </c>
      <c r="AD1546">
        <v>85.52</v>
      </c>
      <c r="AE1546" t="s">
        <v>196</v>
      </c>
    </row>
    <row r="1547" spans="1:31">
      <c r="A1547">
        <v>1546</v>
      </c>
      <c r="B1547" t="s">
        <v>7396</v>
      </c>
      <c r="C1547" t="s">
        <v>7397</v>
      </c>
      <c r="D1547" t="s">
        <v>7398</v>
      </c>
      <c r="E1547" t="s">
        <v>7399</v>
      </c>
      <c r="F1547" t="s">
        <v>7400</v>
      </c>
      <c r="G1547">
        <v>26</v>
      </c>
      <c r="H1547" t="s">
        <v>28242</v>
      </c>
      <c r="I1547">
        <v>2019</v>
      </c>
      <c r="J1547">
        <v>2024</v>
      </c>
      <c r="K1547">
        <v>5</v>
      </c>
      <c r="L1547">
        <v>77</v>
      </c>
      <c r="M1547" t="s">
        <v>80</v>
      </c>
      <c r="N1547">
        <v>26</v>
      </c>
      <c r="O1547">
        <v>76.44</v>
      </c>
      <c r="P1547" t="s">
        <v>403</v>
      </c>
      <c r="Q1547">
        <v>2</v>
      </c>
      <c r="R1547">
        <v>81.349999999999994</v>
      </c>
      <c r="S1547" t="s">
        <v>214</v>
      </c>
      <c r="T1547">
        <v>1</v>
      </c>
      <c r="U1547">
        <v>85.52</v>
      </c>
      <c r="V1547" t="s">
        <v>196</v>
      </c>
      <c r="W1547">
        <v>26</v>
      </c>
      <c r="X1547">
        <v>76.489999999999995</v>
      </c>
      <c r="Y1547" t="s">
        <v>403</v>
      </c>
      <c r="Z1547">
        <v>2</v>
      </c>
      <c r="AA1547">
        <v>81.349999999999994</v>
      </c>
      <c r="AB1547" t="s">
        <v>214</v>
      </c>
      <c r="AC1547">
        <v>1</v>
      </c>
      <c r="AD1547">
        <v>85.52</v>
      </c>
      <c r="AE1547" t="s">
        <v>196</v>
      </c>
    </row>
    <row r="1548" spans="1:31">
      <c r="A1548">
        <v>1547</v>
      </c>
      <c r="B1548" t="s">
        <v>7401</v>
      </c>
      <c r="C1548" t="s">
        <v>7402</v>
      </c>
      <c r="D1548" t="s">
        <v>7403</v>
      </c>
      <c r="E1548" t="s">
        <v>7404</v>
      </c>
      <c r="F1548" t="s">
        <v>7364</v>
      </c>
      <c r="G1548">
        <v>26</v>
      </c>
      <c r="H1548" t="s">
        <v>28243</v>
      </c>
      <c r="I1548">
        <v>2020</v>
      </c>
      <c r="J1548">
        <v>2024</v>
      </c>
      <c r="K1548">
        <v>4</v>
      </c>
      <c r="L1548">
        <v>71.010000000000005</v>
      </c>
      <c r="M1548" t="s">
        <v>180</v>
      </c>
      <c r="N1548">
        <v>26</v>
      </c>
      <c r="O1548">
        <v>76.44</v>
      </c>
      <c r="P1548" t="s">
        <v>403</v>
      </c>
      <c r="Q1548">
        <v>2</v>
      </c>
      <c r="R1548">
        <v>81.349999999999994</v>
      </c>
      <c r="S1548" t="s">
        <v>214</v>
      </c>
      <c r="T1548">
        <v>1</v>
      </c>
      <c r="U1548">
        <v>85.52</v>
      </c>
      <c r="V1548" t="s">
        <v>196</v>
      </c>
      <c r="W1548">
        <v>26</v>
      </c>
      <c r="X1548">
        <v>76.489999999999995</v>
      </c>
      <c r="Y1548" t="s">
        <v>403</v>
      </c>
      <c r="Z1548">
        <v>2</v>
      </c>
      <c r="AA1548">
        <v>81.349999999999994</v>
      </c>
      <c r="AB1548" t="s">
        <v>214</v>
      </c>
      <c r="AC1548">
        <v>1</v>
      </c>
      <c r="AD1548">
        <v>85.52</v>
      </c>
      <c r="AE1548" t="s">
        <v>196</v>
      </c>
    </row>
    <row r="1549" spans="1:31">
      <c r="A1549">
        <v>1548</v>
      </c>
      <c r="B1549" t="s">
        <v>7405</v>
      </c>
      <c r="C1549" t="s">
        <v>7406</v>
      </c>
      <c r="D1549" t="s">
        <v>7407</v>
      </c>
      <c r="E1549" t="s">
        <v>7408</v>
      </c>
      <c r="F1549" t="s">
        <v>4935</v>
      </c>
      <c r="G1549">
        <v>26</v>
      </c>
      <c r="H1549" t="s">
        <v>7019</v>
      </c>
      <c r="I1549">
        <v>2022</v>
      </c>
      <c r="J1549">
        <v>2022</v>
      </c>
      <c r="K1549">
        <v>1</v>
      </c>
      <c r="L1549">
        <v>32.119999999999997</v>
      </c>
      <c r="M1549" t="s">
        <v>198</v>
      </c>
      <c r="N1549">
        <v>26</v>
      </c>
      <c r="O1549">
        <v>76.44</v>
      </c>
      <c r="P1549" t="s">
        <v>403</v>
      </c>
      <c r="Q1549">
        <v>1</v>
      </c>
      <c r="R1549">
        <v>62.97</v>
      </c>
      <c r="S1549" t="s">
        <v>197</v>
      </c>
      <c r="T1549">
        <v>1</v>
      </c>
      <c r="U1549">
        <v>85.52</v>
      </c>
      <c r="V1549" t="s">
        <v>196</v>
      </c>
      <c r="W1549">
        <v>26</v>
      </c>
      <c r="X1549">
        <v>76.489999999999995</v>
      </c>
      <c r="Y1549" t="s">
        <v>403</v>
      </c>
      <c r="Z1549">
        <v>1</v>
      </c>
      <c r="AA1549">
        <v>62.97</v>
      </c>
      <c r="AB1549" t="s">
        <v>197</v>
      </c>
      <c r="AC1549">
        <v>1</v>
      </c>
      <c r="AD1549">
        <v>85.52</v>
      </c>
      <c r="AE1549" t="s">
        <v>196</v>
      </c>
    </row>
    <row r="1550" spans="1:31">
      <c r="A1550">
        <v>1549</v>
      </c>
      <c r="B1550" t="s">
        <v>7409</v>
      </c>
      <c r="C1550" t="s">
        <v>7410</v>
      </c>
      <c r="D1550" t="s">
        <v>7411</v>
      </c>
      <c r="E1550" t="s">
        <v>7412</v>
      </c>
      <c r="G1550">
        <v>26</v>
      </c>
      <c r="H1550" t="s">
        <v>961</v>
      </c>
      <c r="I1550">
        <v>2022</v>
      </c>
      <c r="J1550">
        <v>2024</v>
      </c>
      <c r="K1550">
        <v>6</v>
      </c>
      <c r="L1550">
        <v>81.52</v>
      </c>
      <c r="M1550" t="s">
        <v>125</v>
      </c>
      <c r="N1550">
        <v>26</v>
      </c>
      <c r="O1550">
        <v>76.44</v>
      </c>
      <c r="P1550" t="s">
        <v>403</v>
      </c>
      <c r="Q1550">
        <v>3</v>
      </c>
      <c r="R1550">
        <v>89.22</v>
      </c>
      <c r="S1550" t="s">
        <v>62</v>
      </c>
      <c r="T1550">
        <v>1</v>
      </c>
      <c r="U1550">
        <v>85.52</v>
      </c>
      <c r="V1550" t="s">
        <v>196</v>
      </c>
      <c r="W1550">
        <v>26</v>
      </c>
      <c r="X1550">
        <v>76.489999999999995</v>
      </c>
      <c r="Y1550" t="s">
        <v>403</v>
      </c>
      <c r="Z1550">
        <v>3</v>
      </c>
      <c r="AA1550">
        <v>89.24</v>
      </c>
      <c r="AB1550" t="s">
        <v>62</v>
      </c>
      <c r="AC1550">
        <v>1</v>
      </c>
      <c r="AD1550">
        <v>85.52</v>
      </c>
      <c r="AE1550" t="s">
        <v>196</v>
      </c>
    </row>
    <row r="1551" spans="1:31">
      <c r="A1551">
        <v>1550</v>
      </c>
      <c r="B1551" t="s">
        <v>7413</v>
      </c>
      <c r="C1551" t="s">
        <v>7414</v>
      </c>
      <c r="D1551" t="s">
        <v>7415</v>
      </c>
      <c r="E1551" t="s">
        <v>7416</v>
      </c>
      <c r="F1551" t="s">
        <v>6254</v>
      </c>
      <c r="G1551">
        <v>26</v>
      </c>
      <c r="H1551" t="s">
        <v>1215</v>
      </c>
      <c r="I1551">
        <v>2020</v>
      </c>
      <c r="J1551">
        <v>2024</v>
      </c>
      <c r="K1551">
        <v>4</v>
      </c>
      <c r="L1551">
        <v>71.010000000000005</v>
      </c>
      <c r="M1551" t="s">
        <v>180</v>
      </c>
      <c r="N1551">
        <v>26</v>
      </c>
      <c r="O1551">
        <v>76.44</v>
      </c>
      <c r="P1551" t="s">
        <v>403</v>
      </c>
      <c r="Q1551">
        <v>2</v>
      </c>
      <c r="R1551">
        <v>81.349999999999994</v>
      </c>
      <c r="S1551" t="s">
        <v>214</v>
      </c>
      <c r="T1551">
        <v>1</v>
      </c>
      <c r="U1551">
        <v>85.52</v>
      </c>
      <c r="V1551" t="s">
        <v>196</v>
      </c>
      <c r="W1551">
        <v>26</v>
      </c>
      <c r="X1551">
        <v>76.489999999999995</v>
      </c>
      <c r="Y1551" t="s">
        <v>403</v>
      </c>
      <c r="Z1551">
        <v>2</v>
      </c>
      <c r="AA1551">
        <v>81.349999999999994</v>
      </c>
      <c r="AB1551" t="s">
        <v>214</v>
      </c>
      <c r="AC1551">
        <v>1</v>
      </c>
      <c r="AD1551">
        <v>85.52</v>
      </c>
      <c r="AE1551" t="s">
        <v>196</v>
      </c>
    </row>
    <row r="1552" spans="1:31">
      <c r="A1552">
        <v>1551</v>
      </c>
      <c r="B1552" t="s">
        <v>7417</v>
      </c>
      <c r="C1552" t="s">
        <v>7418</v>
      </c>
      <c r="D1552" t="s">
        <v>7419</v>
      </c>
      <c r="E1552" t="s">
        <v>7420</v>
      </c>
      <c r="F1552" t="s">
        <v>7421</v>
      </c>
      <c r="G1552">
        <v>26</v>
      </c>
      <c r="H1552" t="s">
        <v>27387</v>
      </c>
      <c r="I1552">
        <v>2021</v>
      </c>
      <c r="J1552">
        <v>2022</v>
      </c>
      <c r="K1552">
        <v>2</v>
      </c>
      <c r="L1552">
        <v>50.7</v>
      </c>
      <c r="M1552" t="s">
        <v>300</v>
      </c>
      <c r="N1552">
        <v>26</v>
      </c>
      <c r="O1552">
        <v>76.44</v>
      </c>
      <c r="P1552" t="s">
        <v>403</v>
      </c>
      <c r="Q1552">
        <v>2</v>
      </c>
      <c r="R1552">
        <v>81.349999999999994</v>
      </c>
      <c r="S1552" t="s">
        <v>214</v>
      </c>
      <c r="T1552">
        <v>1</v>
      </c>
      <c r="U1552">
        <v>85.52</v>
      </c>
      <c r="V1552" t="s">
        <v>196</v>
      </c>
      <c r="W1552">
        <v>26</v>
      </c>
      <c r="X1552">
        <v>76.489999999999995</v>
      </c>
      <c r="Y1552" t="s">
        <v>403</v>
      </c>
      <c r="Z1552">
        <v>2</v>
      </c>
      <c r="AA1552">
        <v>81.349999999999994</v>
      </c>
      <c r="AB1552" t="s">
        <v>214</v>
      </c>
      <c r="AC1552">
        <v>1</v>
      </c>
      <c r="AD1552">
        <v>85.52</v>
      </c>
      <c r="AE1552" t="s">
        <v>196</v>
      </c>
    </row>
    <row r="1553" spans="1:31">
      <c r="A1553">
        <v>1552</v>
      </c>
      <c r="B1553" t="s">
        <v>7422</v>
      </c>
      <c r="C1553" t="s">
        <v>7423</v>
      </c>
      <c r="D1553" t="s">
        <v>7424</v>
      </c>
      <c r="E1553" t="s">
        <v>961</v>
      </c>
      <c r="G1553">
        <v>26</v>
      </c>
      <c r="H1553" t="s">
        <v>1353</v>
      </c>
      <c r="I1553">
        <v>2021</v>
      </c>
      <c r="J1553">
        <v>2023</v>
      </c>
      <c r="K1553">
        <v>2</v>
      </c>
      <c r="L1553">
        <v>50.7</v>
      </c>
      <c r="M1553" t="s">
        <v>300</v>
      </c>
      <c r="N1553">
        <v>26</v>
      </c>
      <c r="O1553">
        <v>76.44</v>
      </c>
      <c r="P1553" t="s">
        <v>403</v>
      </c>
      <c r="Q1553">
        <v>1</v>
      </c>
      <c r="R1553">
        <v>62.97</v>
      </c>
      <c r="S1553" t="s">
        <v>197</v>
      </c>
      <c r="T1553">
        <v>1</v>
      </c>
      <c r="U1553">
        <v>85.52</v>
      </c>
      <c r="V1553" t="s">
        <v>196</v>
      </c>
      <c r="W1553">
        <v>26</v>
      </c>
      <c r="X1553">
        <v>76.489999999999995</v>
      </c>
      <c r="Y1553" t="s">
        <v>403</v>
      </c>
      <c r="Z1553">
        <v>1</v>
      </c>
      <c r="AA1553">
        <v>62.97</v>
      </c>
      <c r="AB1553" t="s">
        <v>197</v>
      </c>
      <c r="AC1553">
        <v>1</v>
      </c>
      <c r="AD1553">
        <v>85.52</v>
      </c>
      <c r="AE1553" t="s">
        <v>196</v>
      </c>
    </row>
    <row r="1554" spans="1:31">
      <c r="A1554">
        <v>1553</v>
      </c>
      <c r="B1554" t="s">
        <v>7425</v>
      </c>
      <c r="C1554" t="s">
        <v>7426</v>
      </c>
      <c r="D1554" t="s">
        <v>7427</v>
      </c>
      <c r="E1554" t="s">
        <v>7428</v>
      </c>
      <c r="F1554" t="s">
        <v>7429</v>
      </c>
      <c r="G1554">
        <v>26</v>
      </c>
      <c r="H1554" t="s">
        <v>961</v>
      </c>
      <c r="I1554">
        <v>2021</v>
      </c>
      <c r="J1554">
        <v>2021</v>
      </c>
      <c r="K1554">
        <v>1</v>
      </c>
      <c r="L1554">
        <v>32.119999999999997</v>
      </c>
      <c r="M1554" t="s">
        <v>198</v>
      </c>
      <c r="N1554">
        <v>26</v>
      </c>
      <c r="O1554">
        <v>76.44</v>
      </c>
      <c r="P1554" t="s">
        <v>403</v>
      </c>
      <c r="Q1554">
        <v>1</v>
      </c>
      <c r="R1554">
        <v>62.97</v>
      </c>
      <c r="S1554" t="s">
        <v>197</v>
      </c>
      <c r="T1554">
        <v>1</v>
      </c>
      <c r="U1554">
        <v>85.52</v>
      </c>
      <c r="V1554" t="s">
        <v>196</v>
      </c>
      <c r="W1554">
        <v>26</v>
      </c>
      <c r="X1554">
        <v>76.489999999999995</v>
      </c>
      <c r="Y1554" t="s">
        <v>403</v>
      </c>
      <c r="Z1554">
        <v>1</v>
      </c>
      <c r="AA1554">
        <v>62.97</v>
      </c>
      <c r="AB1554" t="s">
        <v>197</v>
      </c>
      <c r="AC1554">
        <v>1</v>
      </c>
      <c r="AD1554">
        <v>85.52</v>
      </c>
      <c r="AE1554" t="s">
        <v>196</v>
      </c>
    </row>
    <row r="1555" spans="1:31">
      <c r="A1555">
        <v>1554</v>
      </c>
      <c r="B1555" t="s">
        <v>7430</v>
      </c>
      <c r="C1555" t="s">
        <v>7431</v>
      </c>
      <c r="D1555" t="s">
        <v>7432</v>
      </c>
      <c r="E1555" t="s">
        <v>7433</v>
      </c>
      <c r="G1555">
        <v>26</v>
      </c>
      <c r="H1555" t="s">
        <v>961</v>
      </c>
      <c r="I1555">
        <v>2019</v>
      </c>
      <c r="J1555">
        <v>2021</v>
      </c>
      <c r="K1555">
        <v>2</v>
      </c>
      <c r="L1555">
        <v>50.7</v>
      </c>
      <c r="M1555" t="s">
        <v>300</v>
      </c>
      <c r="N1555">
        <v>26</v>
      </c>
      <c r="O1555">
        <v>76.44</v>
      </c>
      <c r="P1555" t="s">
        <v>403</v>
      </c>
      <c r="Q1555">
        <v>1</v>
      </c>
      <c r="R1555">
        <v>62.97</v>
      </c>
      <c r="S1555" t="s">
        <v>197</v>
      </c>
      <c r="T1555">
        <v>1</v>
      </c>
      <c r="U1555">
        <v>85.52</v>
      </c>
      <c r="V1555" t="s">
        <v>196</v>
      </c>
      <c r="W1555">
        <v>26</v>
      </c>
      <c r="X1555">
        <v>76.489999999999995</v>
      </c>
      <c r="Y1555" t="s">
        <v>403</v>
      </c>
      <c r="Z1555">
        <v>1</v>
      </c>
      <c r="AA1555">
        <v>62.97</v>
      </c>
      <c r="AB1555" t="s">
        <v>197</v>
      </c>
      <c r="AC1555">
        <v>1</v>
      </c>
      <c r="AD1555">
        <v>85.52</v>
      </c>
      <c r="AE1555" t="s">
        <v>196</v>
      </c>
    </row>
    <row r="1556" spans="1:31">
      <c r="A1556">
        <v>1555</v>
      </c>
      <c r="B1556" t="s">
        <v>7434</v>
      </c>
      <c r="C1556" t="s">
        <v>7435</v>
      </c>
      <c r="D1556" t="s">
        <v>7436</v>
      </c>
      <c r="E1556" t="s">
        <v>7437</v>
      </c>
      <c r="F1556" t="s">
        <v>2236</v>
      </c>
      <c r="G1556">
        <v>26</v>
      </c>
      <c r="H1556" t="s">
        <v>961</v>
      </c>
      <c r="I1556">
        <v>2019</v>
      </c>
      <c r="J1556">
        <v>2019</v>
      </c>
      <c r="K1556">
        <v>1</v>
      </c>
      <c r="L1556">
        <v>32.119999999999997</v>
      </c>
      <c r="M1556" t="s">
        <v>198</v>
      </c>
      <c r="N1556">
        <v>26</v>
      </c>
      <c r="O1556">
        <v>76.44</v>
      </c>
      <c r="P1556" t="s">
        <v>403</v>
      </c>
      <c r="Q1556">
        <v>1</v>
      </c>
      <c r="R1556">
        <v>62.97</v>
      </c>
      <c r="S1556" t="s">
        <v>197</v>
      </c>
      <c r="T1556">
        <v>1</v>
      </c>
      <c r="U1556">
        <v>85.52</v>
      </c>
      <c r="V1556" t="s">
        <v>196</v>
      </c>
      <c r="W1556">
        <v>26</v>
      </c>
      <c r="X1556">
        <v>76.489999999999995</v>
      </c>
      <c r="Y1556" t="s">
        <v>403</v>
      </c>
      <c r="Z1556">
        <v>1</v>
      </c>
      <c r="AA1556">
        <v>62.97</v>
      </c>
      <c r="AB1556" t="s">
        <v>197</v>
      </c>
      <c r="AC1556">
        <v>1</v>
      </c>
      <c r="AD1556">
        <v>85.52</v>
      </c>
      <c r="AE1556" t="s">
        <v>196</v>
      </c>
    </row>
    <row r="1557" spans="1:31">
      <c r="A1557">
        <v>1556</v>
      </c>
      <c r="B1557" t="s">
        <v>404</v>
      </c>
      <c r="C1557" t="s">
        <v>405</v>
      </c>
      <c r="D1557" t="s">
        <v>406</v>
      </c>
      <c r="E1557" t="s">
        <v>407</v>
      </c>
      <c r="F1557" t="s">
        <v>408</v>
      </c>
      <c r="G1557">
        <v>25</v>
      </c>
      <c r="H1557" t="s">
        <v>27245</v>
      </c>
      <c r="I1557">
        <v>2021</v>
      </c>
      <c r="J1557">
        <v>2024</v>
      </c>
      <c r="K1557">
        <v>4</v>
      </c>
      <c r="L1557">
        <v>71.010000000000005</v>
      </c>
      <c r="M1557" t="s">
        <v>180</v>
      </c>
      <c r="N1557">
        <v>25</v>
      </c>
      <c r="O1557">
        <v>75.8</v>
      </c>
      <c r="P1557" t="s">
        <v>403</v>
      </c>
      <c r="Q1557">
        <v>2</v>
      </c>
      <c r="R1557">
        <v>81.349999999999994</v>
      </c>
      <c r="S1557" t="s">
        <v>214</v>
      </c>
      <c r="T1557">
        <v>1</v>
      </c>
      <c r="U1557">
        <v>85.52</v>
      </c>
      <c r="V1557" t="s">
        <v>196</v>
      </c>
      <c r="W1557">
        <v>25</v>
      </c>
      <c r="X1557">
        <v>75.89</v>
      </c>
      <c r="Y1557" t="s">
        <v>403</v>
      </c>
      <c r="Z1557">
        <v>2</v>
      </c>
      <c r="AA1557">
        <v>81.349999999999994</v>
      </c>
      <c r="AB1557" t="s">
        <v>214</v>
      </c>
      <c r="AC1557">
        <v>1</v>
      </c>
      <c r="AD1557">
        <v>85.52</v>
      </c>
      <c r="AE1557" t="s">
        <v>196</v>
      </c>
    </row>
    <row r="1558" spans="1:31">
      <c r="A1558">
        <v>1557</v>
      </c>
      <c r="B1558" t="s">
        <v>7438</v>
      </c>
      <c r="C1558" t="s">
        <v>7439</v>
      </c>
      <c r="D1558" t="s">
        <v>7440</v>
      </c>
      <c r="E1558" t="s">
        <v>7441</v>
      </c>
      <c r="F1558" t="s">
        <v>7442</v>
      </c>
      <c r="G1558">
        <v>25</v>
      </c>
      <c r="H1558" t="s">
        <v>28244</v>
      </c>
      <c r="I1558">
        <v>2019</v>
      </c>
      <c r="J1558">
        <v>2022</v>
      </c>
      <c r="K1558">
        <v>5</v>
      </c>
      <c r="L1558">
        <v>77</v>
      </c>
      <c r="M1558" t="s">
        <v>80</v>
      </c>
      <c r="N1558">
        <v>25</v>
      </c>
      <c r="O1558">
        <v>75.8</v>
      </c>
      <c r="P1558" t="s">
        <v>403</v>
      </c>
      <c r="Q1558">
        <v>2</v>
      </c>
      <c r="R1558">
        <v>81.349999999999994</v>
      </c>
      <c r="S1558" t="s">
        <v>214</v>
      </c>
      <c r="T1558">
        <v>1</v>
      </c>
      <c r="U1558">
        <v>85.52</v>
      </c>
      <c r="V1558" t="s">
        <v>196</v>
      </c>
      <c r="W1558">
        <v>25</v>
      </c>
      <c r="X1558">
        <v>75.89</v>
      </c>
      <c r="Y1558" t="s">
        <v>403</v>
      </c>
      <c r="Z1558">
        <v>2</v>
      </c>
      <c r="AA1558">
        <v>81.349999999999994</v>
      </c>
      <c r="AB1558" t="s">
        <v>214</v>
      </c>
      <c r="AC1558">
        <v>1</v>
      </c>
      <c r="AD1558">
        <v>85.52</v>
      </c>
      <c r="AE1558" t="s">
        <v>196</v>
      </c>
    </row>
    <row r="1559" spans="1:31">
      <c r="A1559">
        <v>1558</v>
      </c>
      <c r="B1559" t="s">
        <v>7443</v>
      </c>
      <c r="C1559" t="s">
        <v>7444</v>
      </c>
      <c r="D1559" t="s">
        <v>7445</v>
      </c>
      <c r="E1559" t="s">
        <v>7446</v>
      </c>
      <c r="F1559" t="s">
        <v>7447</v>
      </c>
      <c r="G1559">
        <v>25</v>
      </c>
      <c r="H1559" t="s">
        <v>28245</v>
      </c>
      <c r="I1559">
        <v>2019</v>
      </c>
      <c r="J1559">
        <v>2020</v>
      </c>
      <c r="K1559">
        <v>6</v>
      </c>
      <c r="L1559">
        <v>81.52</v>
      </c>
      <c r="M1559" t="s">
        <v>125</v>
      </c>
      <c r="N1559">
        <v>25</v>
      </c>
      <c r="O1559">
        <v>75.8</v>
      </c>
      <c r="P1559" t="s">
        <v>403</v>
      </c>
      <c r="Q1559">
        <v>1</v>
      </c>
      <c r="R1559">
        <v>62.97</v>
      </c>
      <c r="S1559" t="s">
        <v>197</v>
      </c>
      <c r="T1559">
        <v>1</v>
      </c>
      <c r="U1559">
        <v>85.52</v>
      </c>
      <c r="V1559" t="s">
        <v>196</v>
      </c>
      <c r="W1559">
        <v>25</v>
      </c>
      <c r="X1559">
        <v>75.89</v>
      </c>
      <c r="Y1559" t="s">
        <v>403</v>
      </c>
      <c r="Z1559">
        <v>1</v>
      </c>
      <c r="AA1559">
        <v>62.97</v>
      </c>
      <c r="AB1559" t="s">
        <v>197</v>
      </c>
      <c r="AC1559">
        <v>1</v>
      </c>
      <c r="AD1559">
        <v>85.52</v>
      </c>
      <c r="AE1559" t="s">
        <v>196</v>
      </c>
    </row>
    <row r="1560" spans="1:31">
      <c r="A1560">
        <v>1559</v>
      </c>
      <c r="B1560" t="s">
        <v>7448</v>
      </c>
      <c r="C1560" t="s">
        <v>7449</v>
      </c>
      <c r="D1560" t="s">
        <v>7450</v>
      </c>
      <c r="E1560" t="s">
        <v>1938</v>
      </c>
      <c r="F1560" t="s">
        <v>1939</v>
      </c>
      <c r="G1560">
        <v>25</v>
      </c>
      <c r="H1560" t="s">
        <v>28246</v>
      </c>
      <c r="I1560">
        <v>2019</v>
      </c>
      <c r="J1560">
        <v>2024</v>
      </c>
      <c r="K1560">
        <v>4</v>
      </c>
      <c r="L1560">
        <v>71.010000000000005</v>
      </c>
      <c r="M1560" t="s">
        <v>180</v>
      </c>
      <c r="N1560">
        <v>25</v>
      </c>
      <c r="O1560">
        <v>75.8</v>
      </c>
      <c r="P1560" t="s">
        <v>403</v>
      </c>
      <c r="Q1560">
        <v>1</v>
      </c>
      <c r="R1560">
        <v>62.97</v>
      </c>
      <c r="S1560" t="s">
        <v>197</v>
      </c>
      <c r="T1560">
        <v>1</v>
      </c>
      <c r="U1560">
        <v>85.52</v>
      </c>
      <c r="V1560" t="s">
        <v>196</v>
      </c>
      <c r="W1560">
        <v>25</v>
      </c>
      <c r="X1560">
        <v>75.89</v>
      </c>
      <c r="Y1560" t="s">
        <v>403</v>
      </c>
      <c r="Z1560">
        <v>1</v>
      </c>
      <c r="AA1560">
        <v>62.97</v>
      </c>
      <c r="AB1560" t="s">
        <v>197</v>
      </c>
      <c r="AC1560">
        <v>1</v>
      </c>
      <c r="AD1560">
        <v>85.52</v>
      </c>
      <c r="AE1560" t="s">
        <v>196</v>
      </c>
    </row>
    <row r="1561" spans="1:31">
      <c r="A1561">
        <v>1560</v>
      </c>
      <c r="B1561" t="s">
        <v>7451</v>
      </c>
      <c r="C1561" t="s">
        <v>7452</v>
      </c>
      <c r="D1561" t="s">
        <v>7453</v>
      </c>
      <c r="E1561" t="s">
        <v>7454</v>
      </c>
      <c r="F1561" t="s">
        <v>3374</v>
      </c>
      <c r="G1561">
        <v>25</v>
      </c>
      <c r="H1561" t="s">
        <v>1215</v>
      </c>
      <c r="I1561">
        <v>2020</v>
      </c>
      <c r="J1561">
        <v>2022</v>
      </c>
      <c r="K1561">
        <v>2</v>
      </c>
      <c r="L1561">
        <v>50.7</v>
      </c>
      <c r="M1561" t="s">
        <v>300</v>
      </c>
      <c r="N1561">
        <v>25</v>
      </c>
      <c r="O1561">
        <v>75.8</v>
      </c>
      <c r="P1561" t="s">
        <v>403</v>
      </c>
      <c r="Q1561">
        <v>1</v>
      </c>
      <c r="R1561">
        <v>62.97</v>
      </c>
      <c r="S1561" t="s">
        <v>197</v>
      </c>
      <c r="T1561">
        <v>1</v>
      </c>
      <c r="U1561">
        <v>85.52</v>
      </c>
      <c r="V1561" t="s">
        <v>196</v>
      </c>
      <c r="W1561">
        <v>25</v>
      </c>
      <c r="X1561">
        <v>75.89</v>
      </c>
      <c r="Y1561" t="s">
        <v>403</v>
      </c>
      <c r="Z1561">
        <v>1</v>
      </c>
      <c r="AA1561">
        <v>62.97</v>
      </c>
      <c r="AB1561" t="s">
        <v>197</v>
      </c>
      <c r="AC1561">
        <v>1</v>
      </c>
      <c r="AD1561">
        <v>85.52</v>
      </c>
      <c r="AE1561" t="s">
        <v>196</v>
      </c>
    </row>
    <row r="1562" spans="1:31">
      <c r="A1562">
        <v>1561</v>
      </c>
      <c r="B1562" t="s">
        <v>7455</v>
      </c>
      <c r="C1562" t="s">
        <v>7456</v>
      </c>
      <c r="D1562" t="s">
        <v>7457</v>
      </c>
      <c r="E1562" t="s">
        <v>663</v>
      </c>
      <c r="F1562" t="s">
        <v>7458</v>
      </c>
      <c r="G1562">
        <v>25</v>
      </c>
      <c r="H1562" t="s">
        <v>961</v>
      </c>
      <c r="I1562">
        <v>2021</v>
      </c>
      <c r="J1562">
        <v>2023</v>
      </c>
      <c r="K1562">
        <v>3</v>
      </c>
      <c r="L1562">
        <v>62.47</v>
      </c>
      <c r="M1562" t="s">
        <v>63</v>
      </c>
      <c r="N1562">
        <v>25</v>
      </c>
      <c r="O1562">
        <v>75.8</v>
      </c>
      <c r="P1562" t="s">
        <v>403</v>
      </c>
      <c r="Q1562">
        <v>2</v>
      </c>
      <c r="R1562">
        <v>81.349999999999994</v>
      </c>
      <c r="S1562" t="s">
        <v>214</v>
      </c>
      <c r="T1562">
        <v>1</v>
      </c>
      <c r="U1562">
        <v>85.52</v>
      </c>
      <c r="V1562" t="s">
        <v>196</v>
      </c>
      <c r="W1562">
        <v>25</v>
      </c>
      <c r="X1562">
        <v>75.89</v>
      </c>
      <c r="Y1562" t="s">
        <v>403</v>
      </c>
      <c r="Z1562">
        <v>2</v>
      </c>
      <c r="AA1562">
        <v>81.349999999999994</v>
      </c>
      <c r="AB1562" t="s">
        <v>214</v>
      </c>
      <c r="AC1562">
        <v>1</v>
      </c>
      <c r="AD1562">
        <v>85.52</v>
      </c>
      <c r="AE1562" t="s">
        <v>196</v>
      </c>
    </row>
    <row r="1563" spans="1:31">
      <c r="A1563">
        <v>1562</v>
      </c>
      <c r="B1563" t="s">
        <v>7459</v>
      </c>
      <c r="C1563" t="s">
        <v>7460</v>
      </c>
      <c r="D1563" t="s">
        <v>7461</v>
      </c>
      <c r="E1563" t="s">
        <v>1851</v>
      </c>
      <c r="F1563" t="s">
        <v>631</v>
      </c>
      <c r="G1563">
        <v>25</v>
      </c>
      <c r="H1563" t="s">
        <v>28247</v>
      </c>
      <c r="I1563">
        <v>2019</v>
      </c>
      <c r="J1563">
        <v>2024</v>
      </c>
      <c r="K1563">
        <v>7</v>
      </c>
      <c r="L1563">
        <v>85.02</v>
      </c>
      <c r="M1563" t="s">
        <v>235</v>
      </c>
      <c r="N1563">
        <v>25</v>
      </c>
      <c r="O1563">
        <v>75.8</v>
      </c>
      <c r="P1563" t="s">
        <v>403</v>
      </c>
      <c r="Q1563">
        <v>4</v>
      </c>
      <c r="R1563">
        <v>93.83</v>
      </c>
      <c r="S1563" t="s">
        <v>50</v>
      </c>
      <c r="T1563">
        <v>0</v>
      </c>
      <c r="U1563">
        <v>66.59</v>
      </c>
      <c r="V1563" t="s">
        <v>382</v>
      </c>
      <c r="W1563">
        <v>25</v>
      </c>
      <c r="X1563">
        <v>75.89</v>
      </c>
      <c r="Y1563" t="s">
        <v>403</v>
      </c>
      <c r="Z1563">
        <v>4</v>
      </c>
      <c r="AA1563">
        <v>93.83</v>
      </c>
      <c r="AB1563" t="s">
        <v>50</v>
      </c>
      <c r="AC1563">
        <v>0</v>
      </c>
      <c r="AD1563">
        <v>66.64</v>
      </c>
      <c r="AE1563" t="s">
        <v>382</v>
      </c>
    </row>
    <row r="1564" spans="1:31">
      <c r="A1564">
        <v>1563</v>
      </c>
      <c r="B1564" t="s">
        <v>7462</v>
      </c>
      <c r="C1564" t="s">
        <v>7463</v>
      </c>
      <c r="D1564" t="s">
        <v>7464</v>
      </c>
      <c r="E1564" t="s">
        <v>505</v>
      </c>
      <c r="F1564" t="s">
        <v>91</v>
      </c>
      <c r="G1564">
        <v>25</v>
      </c>
      <c r="H1564" t="s">
        <v>28248</v>
      </c>
      <c r="I1564">
        <v>2020</v>
      </c>
      <c r="J1564">
        <v>2021</v>
      </c>
      <c r="K1564">
        <v>2</v>
      </c>
      <c r="L1564">
        <v>50.7</v>
      </c>
      <c r="M1564" t="s">
        <v>300</v>
      </c>
      <c r="N1564">
        <v>25</v>
      </c>
      <c r="O1564">
        <v>75.8</v>
      </c>
      <c r="P1564" t="s">
        <v>403</v>
      </c>
      <c r="Q1564">
        <v>2</v>
      </c>
      <c r="R1564">
        <v>81.349999999999994</v>
      </c>
      <c r="S1564" t="s">
        <v>214</v>
      </c>
      <c r="T1564">
        <v>2</v>
      </c>
      <c r="U1564">
        <v>91.98</v>
      </c>
      <c r="V1564" t="s">
        <v>98</v>
      </c>
      <c r="W1564">
        <v>25</v>
      </c>
      <c r="X1564">
        <v>75.89</v>
      </c>
      <c r="Y1564" t="s">
        <v>403</v>
      </c>
      <c r="Z1564">
        <v>2</v>
      </c>
      <c r="AA1564">
        <v>81.349999999999994</v>
      </c>
      <c r="AB1564" t="s">
        <v>214</v>
      </c>
      <c r="AC1564">
        <v>2</v>
      </c>
      <c r="AD1564">
        <v>91.99</v>
      </c>
      <c r="AE1564" t="s">
        <v>98</v>
      </c>
    </row>
    <row r="1565" spans="1:31">
      <c r="A1565">
        <v>1564</v>
      </c>
      <c r="B1565" t="s">
        <v>7465</v>
      </c>
      <c r="C1565" t="s">
        <v>7466</v>
      </c>
      <c r="D1565" t="s">
        <v>7467</v>
      </c>
      <c r="E1565" t="s">
        <v>7468</v>
      </c>
      <c r="F1565" t="s">
        <v>3162</v>
      </c>
      <c r="G1565">
        <v>25</v>
      </c>
      <c r="H1565" t="s">
        <v>28249</v>
      </c>
      <c r="I1565">
        <v>2020</v>
      </c>
      <c r="J1565">
        <v>2024</v>
      </c>
      <c r="K1565">
        <v>9</v>
      </c>
      <c r="L1565">
        <v>89.83</v>
      </c>
      <c r="M1565" t="s">
        <v>86</v>
      </c>
      <c r="N1565">
        <v>25</v>
      </c>
      <c r="O1565">
        <v>75.8</v>
      </c>
      <c r="P1565" t="s">
        <v>403</v>
      </c>
      <c r="Q1565">
        <v>3</v>
      </c>
      <c r="R1565">
        <v>89.22</v>
      </c>
      <c r="S1565" t="s">
        <v>62</v>
      </c>
      <c r="T1565">
        <v>1</v>
      </c>
      <c r="U1565">
        <v>85.52</v>
      </c>
      <c r="V1565" t="s">
        <v>196</v>
      </c>
      <c r="W1565">
        <v>25</v>
      </c>
      <c r="X1565">
        <v>75.89</v>
      </c>
      <c r="Y1565" t="s">
        <v>403</v>
      </c>
      <c r="Z1565">
        <v>3</v>
      </c>
      <c r="AA1565">
        <v>89.24</v>
      </c>
      <c r="AB1565" t="s">
        <v>62</v>
      </c>
      <c r="AC1565">
        <v>1</v>
      </c>
      <c r="AD1565">
        <v>85.52</v>
      </c>
      <c r="AE1565" t="s">
        <v>196</v>
      </c>
    </row>
    <row r="1566" spans="1:31">
      <c r="A1566">
        <v>1565</v>
      </c>
      <c r="B1566" t="s">
        <v>7469</v>
      </c>
      <c r="C1566" t="s">
        <v>7470</v>
      </c>
      <c r="D1566" t="s">
        <v>7471</v>
      </c>
      <c r="F1566" t="s">
        <v>7472</v>
      </c>
      <c r="G1566">
        <v>25</v>
      </c>
      <c r="H1566" t="s">
        <v>1353</v>
      </c>
      <c r="I1566">
        <v>2020</v>
      </c>
      <c r="J1566">
        <v>2024</v>
      </c>
      <c r="K1566">
        <v>5</v>
      </c>
      <c r="L1566">
        <v>77</v>
      </c>
      <c r="M1566" t="s">
        <v>80</v>
      </c>
      <c r="N1566">
        <v>25</v>
      </c>
      <c r="O1566">
        <v>75.8</v>
      </c>
      <c r="P1566" t="s">
        <v>403</v>
      </c>
      <c r="Q1566">
        <v>3</v>
      </c>
      <c r="R1566">
        <v>89.22</v>
      </c>
      <c r="S1566" t="s">
        <v>62</v>
      </c>
      <c r="T1566">
        <v>1</v>
      </c>
      <c r="U1566">
        <v>85.52</v>
      </c>
      <c r="V1566" t="s">
        <v>196</v>
      </c>
      <c r="W1566">
        <v>25</v>
      </c>
      <c r="X1566">
        <v>75.89</v>
      </c>
      <c r="Y1566" t="s">
        <v>403</v>
      </c>
      <c r="Z1566">
        <v>3</v>
      </c>
      <c r="AA1566">
        <v>89.24</v>
      </c>
      <c r="AB1566" t="s">
        <v>62</v>
      </c>
      <c r="AC1566">
        <v>1</v>
      </c>
      <c r="AD1566">
        <v>85.52</v>
      </c>
      <c r="AE1566" t="s">
        <v>196</v>
      </c>
    </row>
    <row r="1567" spans="1:31">
      <c r="A1567">
        <v>1566</v>
      </c>
      <c r="B1567" t="s">
        <v>7473</v>
      </c>
      <c r="C1567" t="s">
        <v>7474</v>
      </c>
      <c r="D1567" t="s">
        <v>7475</v>
      </c>
      <c r="E1567" t="s">
        <v>7476</v>
      </c>
      <c r="F1567" t="s">
        <v>7477</v>
      </c>
      <c r="G1567">
        <v>25</v>
      </c>
      <c r="H1567" t="s">
        <v>28250</v>
      </c>
      <c r="I1567">
        <v>2019</v>
      </c>
      <c r="J1567">
        <v>2019</v>
      </c>
      <c r="K1567">
        <v>1</v>
      </c>
      <c r="L1567">
        <v>32.119999999999997</v>
      </c>
      <c r="M1567" t="s">
        <v>198</v>
      </c>
      <c r="N1567">
        <v>25</v>
      </c>
      <c r="O1567">
        <v>75.8</v>
      </c>
      <c r="P1567" t="s">
        <v>403</v>
      </c>
      <c r="Q1567">
        <v>1</v>
      </c>
      <c r="R1567">
        <v>62.97</v>
      </c>
      <c r="S1567" t="s">
        <v>197</v>
      </c>
      <c r="T1567">
        <v>1</v>
      </c>
      <c r="U1567">
        <v>85.52</v>
      </c>
      <c r="V1567" t="s">
        <v>196</v>
      </c>
      <c r="W1567">
        <v>25</v>
      </c>
      <c r="X1567">
        <v>75.89</v>
      </c>
      <c r="Y1567" t="s">
        <v>403</v>
      </c>
      <c r="Z1567">
        <v>1</v>
      </c>
      <c r="AA1567">
        <v>62.97</v>
      </c>
      <c r="AB1567" t="s">
        <v>197</v>
      </c>
      <c r="AC1567">
        <v>1</v>
      </c>
      <c r="AD1567">
        <v>85.52</v>
      </c>
      <c r="AE1567" t="s">
        <v>196</v>
      </c>
    </row>
    <row r="1568" spans="1:31">
      <c r="A1568">
        <v>1567</v>
      </c>
      <c r="B1568" t="s">
        <v>7478</v>
      </c>
      <c r="C1568" t="s">
        <v>7479</v>
      </c>
      <c r="D1568" t="s">
        <v>7480</v>
      </c>
      <c r="E1568" t="s">
        <v>7481</v>
      </c>
      <c r="F1568" t="s">
        <v>2510</v>
      </c>
      <c r="G1568">
        <v>25</v>
      </c>
      <c r="H1568" t="s">
        <v>28251</v>
      </c>
      <c r="I1568">
        <v>2021</v>
      </c>
      <c r="J1568">
        <v>2021</v>
      </c>
      <c r="K1568">
        <v>1</v>
      </c>
      <c r="L1568">
        <v>32.119999999999997</v>
      </c>
      <c r="M1568" t="s">
        <v>198</v>
      </c>
      <c r="N1568">
        <v>25</v>
      </c>
      <c r="O1568">
        <v>75.8</v>
      </c>
      <c r="P1568" t="s">
        <v>403</v>
      </c>
      <c r="Q1568">
        <v>1</v>
      </c>
      <c r="R1568">
        <v>62.97</v>
      </c>
      <c r="S1568" t="s">
        <v>197</v>
      </c>
      <c r="T1568">
        <v>1</v>
      </c>
      <c r="U1568">
        <v>85.52</v>
      </c>
      <c r="V1568" t="s">
        <v>196</v>
      </c>
      <c r="W1568">
        <v>25</v>
      </c>
      <c r="X1568">
        <v>75.89</v>
      </c>
      <c r="Y1568" t="s">
        <v>403</v>
      </c>
      <c r="Z1568">
        <v>1</v>
      </c>
      <c r="AA1568">
        <v>62.97</v>
      </c>
      <c r="AB1568" t="s">
        <v>197</v>
      </c>
      <c r="AC1568">
        <v>1</v>
      </c>
      <c r="AD1568">
        <v>85.52</v>
      </c>
      <c r="AE1568" t="s">
        <v>196</v>
      </c>
    </row>
    <row r="1569" spans="1:31">
      <c r="A1569">
        <v>1568</v>
      </c>
      <c r="B1569" t="s">
        <v>7482</v>
      </c>
      <c r="C1569" t="s">
        <v>7483</v>
      </c>
      <c r="D1569" t="s">
        <v>7484</v>
      </c>
      <c r="E1569" t="s">
        <v>7485</v>
      </c>
      <c r="F1569" t="s">
        <v>4631</v>
      </c>
      <c r="G1569">
        <v>25</v>
      </c>
      <c r="H1569" t="s">
        <v>961</v>
      </c>
      <c r="I1569">
        <v>2021</v>
      </c>
      <c r="J1569">
        <v>2021</v>
      </c>
      <c r="K1569">
        <v>2</v>
      </c>
      <c r="L1569">
        <v>50.7</v>
      </c>
      <c r="M1569" t="s">
        <v>300</v>
      </c>
      <c r="N1569">
        <v>25</v>
      </c>
      <c r="O1569">
        <v>75.8</v>
      </c>
      <c r="P1569" t="s">
        <v>403</v>
      </c>
      <c r="Q1569">
        <v>1</v>
      </c>
      <c r="R1569">
        <v>62.97</v>
      </c>
      <c r="S1569" t="s">
        <v>197</v>
      </c>
      <c r="T1569">
        <v>1</v>
      </c>
      <c r="U1569">
        <v>85.52</v>
      </c>
      <c r="V1569" t="s">
        <v>196</v>
      </c>
      <c r="W1569">
        <v>25</v>
      </c>
      <c r="X1569">
        <v>75.89</v>
      </c>
      <c r="Y1569" t="s">
        <v>403</v>
      </c>
      <c r="Z1569">
        <v>1</v>
      </c>
      <c r="AA1569">
        <v>62.97</v>
      </c>
      <c r="AB1569" t="s">
        <v>197</v>
      </c>
      <c r="AC1569">
        <v>1</v>
      </c>
      <c r="AD1569">
        <v>85.52</v>
      </c>
      <c r="AE1569" t="s">
        <v>196</v>
      </c>
    </row>
    <row r="1570" spans="1:31">
      <c r="A1570">
        <v>1569</v>
      </c>
      <c r="B1570" t="s">
        <v>7486</v>
      </c>
      <c r="C1570" t="s">
        <v>7487</v>
      </c>
      <c r="D1570" t="s">
        <v>7488</v>
      </c>
      <c r="E1570" t="s">
        <v>7489</v>
      </c>
      <c r="F1570" t="s">
        <v>7490</v>
      </c>
      <c r="G1570">
        <v>25</v>
      </c>
      <c r="H1570" t="s">
        <v>28252</v>
      </c>
      <c r="I1570">
        <v>2021</v>
      </c>
      <c r="J1570">
        <v>2024</v>
      </c>
      <c r="K1570">
        <v>11</v>
      </c>
      <c r="L1570">
        <v>93.06</v>
      </c>
      <c r="M1570" t="s">
        <v>74</v>
      </c>
      <c r="N1570">
        <v>25</v>
      </c>
      <c r="O1570">
        <v>75.8</v>
      </c>
      <c r="P1570" t="s">
        <v>403</v>
      </c>
      <c r="Q1570">
        <v>3</v>
      </c>
      <c r="R1570">
        <v>89.22</v>
      </c>
      <c r="S1570" t="s">
        <v>62</v>
      </c>
      <c r="T1570">
        <v>1</v>
      </c>
      <c r="U1570">
        <v>85.52</v>
      </c>
      <c r="V1570" t="s">
        <v>196</v>
      </c>
      <c r="W1570">
        <v>25</v>
      </c>
      <c r="X1570">
        <v>75.89</v>
      </c>
      <c r="Y1570" t="s">
        <v>403</v>
      </c>
      <c r="Z1570">
        <v>3</v>
      </c>
      <c r="AA1570">
        <v>89.24</v>
      </c>
      <c r="AB1570" t="s">
        <v>62</v>
      </c>
      <c r="AC1570">
        <v>1</v>
      </c>
      <c r="AD1570">
        <v>85.52</v>
      </c>
      <c r="AE1570" t="s">
        <v>196</v>
      </c>
    </row>
    <row r="1571" spans="1:31">
      <c r="A1571">
        <v>1570</v>
      </c>
      <c r="B1571" t="s">
        <v>7491</v>
      </c>
      <c r="C1571" t="s">
        <v>7492</v>
      </c>
      <c r="D1571" t="s">
        <v>7493</v>
      </c>
      <c r="E1571" t="s">
        <v>184</v>
      </c>
      <c r="F1571" t="s">
        <v>2480</v>
      </c>
      <c r="G1571">
        <v>25</v>
      </c>
      <c r="H1571" t="s">
        <v>28253</v>
      </c>
      <c r="I1571">
        <v>2021</v>
      </c>
      <c r="J1571">
        <v>2024</v>
      </c>
      <c r="K1571">
        <v>5</v>
      </c>
      <c r="L1571">
        <v>77</v>
      </c>
      <c r="M1571" t="s">
        <v>80</v>
      </c>
      <c r="N1571">
        <v>25</v>
      </c>
      <c r="O1571">
        <v>75.8</v>
      </c>
      <c r="P1571" t="s">
        <v>403</v>
      </c>
      <c r="Q1571">
        <v>3</v>
      </c>
      <c r="R1571">
        <v>89.22</v>
      </c>
      <c r="S1571" t="s">
        <v>62</v>
      </c>
      <c r="T1571">
        <v>1</v>
      </c>
      <c r="U1571">
        <v>85.52</v>
      </c>
      <c r="V1571" t="s">
        <v>196</v>
      </c>
      <c r="W1571">
        <v>25</v>
      </c>
      <c r="X1571">
        <v>75.89</v>
      </c>
      <c r="Y1571" t="s">
        <v>403</v>
      </c>
      <c r="Z1571">
        <v>3</v>
      </c>
      <c r="AA1571">
        <v>89.24</v>
      </c>
      <c r="AB1571" t="s">
        <v>62</v>
      </c>
      <c r="AC1571">
        <v>1</v>
      </c>
      <c r="AD1571">
        <v>85.52</v>
      </c>
      <c r="AE1571" t="s">
        <v>196</v>
      </c>
    </row>
    <row r="1572" spans="1:31">
      <c r="A1572">
        <v>1571</v>
      </c>
      <c r="B1572" t="s">
        <v>7494</v>
      </c>
      <c r="C1572" t="s">
        <v>7495</v>
      </c>
      <c r="D1572" t="s">
        <v>7496</v>
      </c>
      <c r="E1572" t="s">
        <v>7497</v>
      </c>
      <c r="F1572" t="s">
        <v>7498</v>
      </c>
      <c r="G1572">
        <v>25</v>
      </c>
      <c r="H1572" t="s">
        <v>1353</v>
      </c>
      <c r="I1572">
        <v>2020</v>
      </c>
      <c r="J1572">
        <v>2021</v>
      </c>
      <c r="K1572">
        <v>3</v>
      </c>
      <c r="L1572">
        <v>62.47</v>
      </c>
      <c r="M1572" t="s">
        <v>63</v>
      </c>
      <c r="N1572">
        <v>25</v>
      </c>
      <c r="O1572">
        <v>75.8</v>
      </c>
      <c r="P1572" t="s">
        <v>403</v>
      </c>
      <c r="Q1572">
        <v>1</v>
      </c>
      <c r="R1572">
        <v>62.97</v>
      </c>
      <c r="S1572" t="s">
        <v>197</v>
      </c>
      <c r="T1572">
        <v>1</v>
      </c>
      <c r="U1572">
        <v>85.52</v>
      </c>
      <c r="V1572" t="s">
        <v>196</v>
      </c>
      <c r="W1572">
        <v>25</v>
      </c>
      <c r="X1572">
        <v>75.89</v>
      </c>
      <c r="Y1572" t="s">
        <v>403</v>
      </c>
      <c r="Z1572">
        <v>1</v>
      </c>
      <c r="AA1572">
        <v>62.97</v>
      </c>
      <c r="AB1572" t="s">
        <v>197</v>
      </c>
      <c r="AC1572">
        <v>1</v>
      </c>
      <c r="AD1572">
        <v>85.52</v>
      </c>
      <c r="AE1572" t="s">
        <v>196</v>
      </c>
    </row>
    <row r="1573" spans="1:31">
      <c r="A1573">
        <v>1572</v>
      </c>
      <c r="B1573" t="s">
        <v>7499</v>
      </c>
      <c r="C1573" t="s">
        <v>7500</v>
      </c>
      <c r="D1573" t="s">
        <v>7501</v>
      </c>
      <c r="E1573" t="s">
        <v>7502</v>
      </c>
      <c r="F1573" t="s">
        <v>2608</v>
      </c>
      <c r="G1573">
        <v>25</v>
      </c>
      <c r="H1573" t="s">
        <v>28254</v>
      </c>
      <c r="I1573">
        <v>2021</v>
      </c>
      <c r="J1573">
        <v>2023</v>
      </c>
      <c r="K1573">
        <v>8</v>
      </c>
      <c r="L1573">
        <v>87.79</v>
      </c>
      <c r="M1573" t="s">
        <v>51</v>
      </c>
      <c r="N1573">
        <v>25</v>
      </c>
      <c r="O1573">
        <v>75.8</v>
      </c>
      <c r="P1573" t="s">
        <v>403</v>
      </c>
      <c r="Q1573">
        <v>3</v>
      </c>
      <c r="R1573">
        <v>89.22</v>
      </c>
      <c r="S1573" t="s">
        <v>62</v>
      </c>
      <c r="T1573">
        <v>1</v>
      </c>
      <c r="U1573">
        <v>85.52</v>
      </c>
      <c r="V1573" t="s">
        <v>196</v>
      </c>
      <c r="W1573">
        <v>25</v>
      </c>
      <c r="X1573">
        <v>75.89</v>
      </c>
      <c r="Y1573" t="s">
        <v>403</v>
      </c>
      <c r="Z1573">
        <v>3</v>
      </c>
      <c r="AA1573">
        <v>89.24</v>
      </c>
      <c r="AB1573" t="s">
        <v>62</v>
      </c>
      <c r="AC1573">
        <v>1</v>
      </c>
      <c r="AD1573">
        <v>85.52</v>
      </c>
      <c r="AE1573" t="s">
        <v>196</v>
      </c>
    </row>
    <row r="1574" spans="1:31">
      <c r="A1574">
        <v>1573</v>
      </c>
      <c r="B1574" t="s">
        <v>7503</v>
      </c>
      <c r="C1574" t="s">
        <v>7504</v>
      </c>
      <c r="D1574" t="s">
        <v>7505</v>
      </c>
      <c r="E1574" t="s">
        <v>1960</v>
      </c>
      <c r="F1574" t="s">
        <v>7506</v>
      </c>
      <c r="G1574">
        <v>25</v>
      </c>
      <c r="H1574" t="s">
        <v>961</v>
      </c>
      <c r="I1574">
        <v>2021</v>
      </c>
      <c r="J1574">
        <v>2022</v>
      </c>
      <c r="K1574">
        <v>4</v>
      </c>
      <c r="L1574">
        <v>71.010000000000005</v>
      </c>
      <c r="M1574" t="s">
        <v>180</v>
      </c>
      <c r="N1574">
        <v>25</v>
      </c>
      <c r="O1574">
        <v>75.8</v>
      </c>
      <c r="P1574" t="s">
        <v>403</v>
      </c>
      <c r="Q1574">
        <v>2</v>
      </c>
      <c r="R1574">
        <v>81.349999999999994</v>
      </c>
      <c r="S1574" t="s">
        <v>214</v>
      </c>
      <c r="T1574">
        <v>1</v>
      </c>
      <c r="U1574">
        <v>85.52</v>
      </c>
      <c r="V1574" t="s">
        <v>196</v>
      </c>
      <c r="W1574">
        <v>25</v>
      </c>
      <c r="X1574">
        <v>75.89</v>
      </c>
      <c r="Y1574" t="s">
        <v>403</v>
      </c>
      <c r="Z1574">
        <v>2</v>
      </c>
      <c r="AA1574">
        <v>81.349999999999994</v>
      </c>
      <c r="AB1574" t="s">
        <v>214</v>
      </c>
      <c r="AC1574">
        <v>1</v>
      </c>
      <c r="AD1574">
        <v>85.52</v>
      </c>
      <c r="AE1574" t="s">
        <v>196</v>
      </c>
    </row>
    <row r="1575" spans="1:31">
      <c r="A1575">
        <v>1574</v>
      </c>
      <c r="B1575" t="s">
        <v>7507</v>
      </c>
      <c r="C1575" t="s">
        <v>7508</v>
      </c>
      <c r="D1575" t="s">
        <v>7509</v>
      </c>
      <c r="E1575" t="s">
        <v>7510</v>
      </c>
      <c r="F1575" t="s">
        <v>7511</v>
      </c>
      <c r="G1575">
        <v>25</v>
      </c>
      <c r="H1575" t="s">
        <v>28255</v>
      </c>
      <c r="I1575">
        <v>2021</v>
      </c>
      <c r="J1575">
        <v>2024</v>
      </c>
      <c r="K1575">
        <v>11</v>
      </c>
      <c r="L1575">
        <v>93.06</v>
      </c>
      <c r="M1575" t="s">
        <v>74</v>
      </c>
      <c r="N1575">
        <v>25</v>
      </c>
      <c r="O1575">
        <v>75.8</v>
      </c>
      <c r="P1575" t="s">
        <v>403</v>
      </c>
      <c r="Q1575">
        <v>3</v>
      </c>
      <c r="R1575">
        <v>89.22</v>
      </c>
      <c r="S1575" t="s">
        <v>62</v>
      </c>
      <c r="T1575">
        <v>0</v>
      </c>
      <c r="U1575">
        <v>66.59</v>
      </c>
      <c r="V1575" t="s">
        <v>382</v>
      </c>
      <c r="W1575">
        <v>25</v>
      </c>
      <c r="X1575">
        <v>75.89</v>
      </c>
      <c r="Y1575" t="s">
        <v>403</v>
      </c>
      <c r="Z1575">
        <v>3</v>
      </c>
      <c r="AA1575">
        <v>89.24</v>
      </c>
      <c r="AB1575" t="s">
        <v>62</v>
      </c>
      <c r="AC1575">
        <v>0</v>
      </c>
      <c r="AD1575">
        <v>66.64</v>
      </c>
      <c r="AE1575" t="s">
        <v>382</v>
      </c>
    </row>
    <row r="1576" spans="1:31">
      <c r="A1576">
        <v>1575</v>
      </c>
      <c r="B1576" t="s">
        <v>7512</v>
      </c>
      <c r="C1576" t="s">
        <v>7513</v>
      </c>
      <c r="D1576" t="s">
        <v>7514</v>
      </c>
      <c r="E1576" t="s">
        <v>7515</v>
      </c>
      <c r="F1576" t="s">
        <v>7516</v>
      </c>
      <c r="G1576">
        <v>25</v>
      </c>
      <c r="H1576" t="s">
        <v>1215</v>
      </c>
      <c r="I1576">
        <v>2019</v>
      </c>
      <c r="J1576">
        <v>2020</v>
      </c>
      <c r="K1576">
        <v>2</v>
      </c>
      <c r="L1576">
        <v>50.7</v>
      </c>
      <c r="M1576" t="s">
        <v>300</v>
      </c>
      <c r="N1576">
        <v>25</v>
      </c>
      <c r="O1576">
        <v>75.8</v>
      </c>
      <c r="P1576" t="s">
        <v>403</v>
      </c>
      <c r="Q1576">
        <v>2</v>
      </c>
      <c r="R1576">
        <v>81.349999999999994</v>
      </c>
      <c r="S1576" t="s">
        <v>214</v>
      </c>
      <c r="T1576">
        <v>1</v>
      </c>
      <c r="U1576">
        <v>85.52</v>
      </c>
      <c r="V1576" t="s">
        <v>196</v>
      </c>
      <c r="W1576">
        <v>25</v>
      </c>
      <c r="X1576">
        <v>75.89</v>
      </c>
      <c r="Y1576" t="s">
        <v>403</v>
      </c>
      <c r="Z1576">
        <v>2</v>
      </c>
      <c r="AA1576">
        <v>81.349999999999994</v>
      </c>
      <c r="AB1576" t="s">
        <v>214</v>
      </c>
      <c r="AC1576">
        <v>1</v>
      </c>
      <c r="AD1576">
        <v>85.52</v>
      </c>
      <c r="AE1576" t="s">
        <v>196</v>
      </c>
    </row>
    <row r="1577" spans="1:31">
      <c r="A1577">
        <v>1576</v>
      </c>
      <c r="B1577" t="s">
        <v>7517</v>
      </c>
      <c r="C1577" t="s">
        <v>7518</v>
      </c>
      <c r="D1577" t="s">
        <v>7519</v>
      </c>
      <c r="E1577" t="s">
        <v>7520</v>
      </c>
      <c r="F1577" t="s">
        <v>7521</v>
      </c>
      <c r="G1577">
        <v>25</v>
      </c>
      <c r="H1577" t="s">
        <v>28256</v>
      </c>
      <c r="I1577">
        <v>2021</v>
      </c>
      <c r="J1577">
        <v>2024</v>
      </c>
      <c r="K1577">
        <v>4</v>
      </c>
      <c r="L1577">
        <v>71.010000000000005</v>
      </c>
      <c r="M1577" t="s">
        <v>180</v>
      </c>
      <c r="N1577">
        <v>25</v>
      </c>
      <c r="O1577">
        <v>75.8</v>
      </c>
      <c r="P1577" t="s">
        <v>403</v>
      </c>
      <c r="Q1577">
        <v>3</v>
      </c>
      <c r="R1577">
        <v>89.22</v>
      </c>
      <c r="S1577" t="s">
        <v>62</v>
      </c>
      <c r="T1577">
        <v>2</v>
      </c>
      <c r="U1577">
        <v>91.98</v>
      </c>
      <c r="V1577" t="s">
        <v>98</v>
      </c>
      <c r="W1577">
        <v>25</v>
      </c>
      <c r="X1577">
        <v>75.89</v>
      </c>
      <c r="Y1577" t="s">
        <v>403</v>
      </c>
      <c r="Z1577">
        <v>3</v>
      </c>
      <c r="AA1577">
        <v>89.24</v>
      </c>
      <c r="AB1577" t="s">
        <v>62</v>
      </c>
      <c r="AC1577">
        <v>2</v>
      </c>
      <c r="AD1577">
        <v>91.99</v>
      </c>
      <c r="AE1577" t="s">
        <v>98</v>
      </c>
    </row>
    <row r="1578" spans="1:31">
      <c r="A1578">
        <v>1577</v>
      </c>
      <c r="B1578" t="s">
        <v>7522</v>
      </c>
      <c r="C1578" t="s">
        <v>7523</v>
      </c>
      <c r="D1578" t="s">
        <v>7524</v>
      </c>
      <c r="E1578" t="s">
        <v>7525</v>
      </c>
      <c r="F1578" t="s">
        <v>7526</v>
      </c>
      <c r="G1578">
        <v>25</v>
      </c>
      <c r="H1578" t="s">
        <v>28257</v>
      </c>
      <c r="I1578">
        <v>2021</v>
      </c>
      <c r="J1578">
        <v>2024</v>
      </c>
      <c r="K1578">
        <v>4</v>
      </c>
      <c r="L1578">
        <v>71.010000000000005</v>
      </c>
      <c r="M1578" t="s">
        <v>180</v>
      </c>
      <c r="N1578">
        <v>25</v>
      </c>
      <c r="O1578">
        <v>75.8</v>
      </c>
      <c r="P1578" t="s">
        <v>403</v>
      </c>
      <c r="Q1578">
        <v>2</v>
      </c>
      <c r="R1578">
        <v>81.349999999999994</v>
      </c>
      <c r="S1578" t="s">
        <v>214</v>
      </c>
      <c r="T1578">
        <v>1</v>
      </c>
      <c r="U1578">
        <v>85.52</v>
      </c>
      <c r="V1578" t="s">
        <v>196</v>
      </c>
      <c r="W1578">
        <v>24</v>
      </c>
      <c r="X1578">
        <v>75.23</v>
      </c>
      <c r="Y1578" t="s">
        <v>415</v>
      </c>
      <c r="Z1578">
        <v>2</v>
      </c>
      <c r="AA1578">
        <v>81.349999999999994</v>
      </c>
      <c r="AB1578" t="s">
        <v>214</v>
      </c>
      <c r="AC1578">
        <v>1</v>
      </c>
      <c r="AD1578">
        <v>85.52</v>
      </c>
      <c r="AE1578" t="s">
        <v>196</v>
      </c>
    </row>
    <row r="1579" spans="1:31">
      <c r="A1579">
        <v>1578</v>
      </c>
      <c r="B1579" t="s">
        <v>7527</v>
      </c>
      <c r="C1579" t="s">
        <v>7528</v>
      </c>
      <c r="D1579" t="s">
        <v>7529</v>
      </c>
      <c r="E1579" t="s">
        <v>7530</v>
      </c>
      <c r="F1579" t="s">
        <v>7531</v>
      </c>
      <c r="G1579">
        <v>25</v>
      </c>
      <c r="H1579" t="s">
        <v>28258</v>
      </c>
      <c r="I1579">
        <v>2021</v>
      </c>
      <c r="J1579">
        <v>2024</v>
      </c>
      <c r="K1579">
        <v>7</v>
      </c>
      <c r="L1579">
        <v>85.02</v>
      </c>
      <c r="M1579" t="s">
        <v>235</v>
      </c>
      <c r="N1579">
        <v>25</v>
      </c>
      <c r="O1579">
        <v>75.8</v>
      </c>
      <c r="P1579" t="s">
        <v>403</v>
      </c>
      <c r="Q1579">
        <v>2</v>
      </c>
      <c r="R1579">
        <v>81.349999999999994</v>
      </c>
      <c r="S1579" t="s">
        <v>214</v>
      </c>
      <c r="T1579">
        <v>1</v>
      </c>
      <c r="U1579">
        <v>85.52</v>
      </c>
      <c r="V1579" t="s">
        <v>196</v>
      </c>
      <c r="W1579">
        <v>25</v>
      </c>
      <c r="X1579">
        <v>75.89</v>
      </c>
      <c r="Y1579" t="s">
        <v>403</v>
      </c>
      <c r="Z1579">
        <v>2</v>
      </c>
      <c r="AA1579">
        <v>81.349999999999994</v>
      </c>
      <c r="AB1579" t="s">
        <v>214</v>
      </c>
      <c r="AC1579">
        <v>1</v>
      </c>
      <c r="AD1579">
        <v>85.52</v>
      </c>
      <c r="AE1579" t="s">
        <v>196</v>
      </c>
    </row>
    <row r="1580" spans="1:31">
      <c r="A1580">
        <v>1579</v>
      </c>
      <c r="B1580" t="s">
        <v>7532</v>
      </c>
      <c r="C1580" t="s">
        <v>7533</v>
      </c>
      <c r="D1580" t="s">
        <v>7534</v>
      </c>
      <c r="F1580" t="s">
        <v>3080</v>
      </c>
      <c r="G1580">
        <v>25</v>
      </c>
      <c r="H1580" t="s">
        <v>961</v>
      </c>
      <c r="I1580">
        <v>2022</v>
      </c>
      <c r="J1580">
        <v>2022</v>
      </c>
      <c r="K1580">
        <v>1</v>
      </c>
      <c r="L1580">
        <v>32.119999999999997</v>
      </c>
      <c r="M1580" t="s">
        <v>198</v>
      </c>
      <c r="N1580">
        <v>25</v>
      </c>
      <c r="O1580">
        <v>75.8</v>
      </c>
      <c r="P1580" t="s">
        <v>403</v>
      </c>
      <c r="Q1580">
        <v>1</v>
      </c>
      <c r="R1580">
        <v>62.97</v>
      </c>
      <c r="S1580" t="s">
        <v>197</v>
      </c>
      <c r="T1580">
        <v>1</v>
      </c>
      <c r="U1580">
        <v>85.52</v>
      </c>
      <c r="V1580" t="s">
        <v>196</v>
      </c>
      <c r="W1580">
        <v>25</v>
      </c>
      <c r="X1580">
        <v>75.89</v>
      </c>
      <c r="Y1580" t="s">
        <v>403</v>
      </c>
      <c r="Z1580">
        <v>1</v>
      </c>
      <c r="AA1580">
        <v>62.97</v>
      </c>
      <c r="AB1580" t="s">
        <v>197</v>
      </c>
      <c r="AC1580">
        <v>1</v>
      </c>
      <c r="AD1580">
        <v>85.52</v>
      </c>
      <c r="AE1580" t="s">
        <v>196</v>
      </c>
    </row>
    <row r="1581" spans="1:31">
      <c r="A1581">
        <v>1580</v>
      </c>
      <c r="B1581" t="s">
        <v>7535</v>
      </c>
      <c r="C1581" t="s">
        <v>7536</v>
      </c>
      <c r="D1581" t="s">
        <v>7537</v>
      </c>
      <c r="E1581" t="s">
        <v>7538</v>
      </c>
      <c r="F1581" t="s">
        <v>7539</v>
      </c>
      <c r="G1581">
        <v>25</v>
      </c>
      <c r="H1581" t="s">
        <v>1215</v>
      </c>
      <c r="I1581">
        <v>2021</v>
      </c>
      <c r="J1581">
        <v>2023</v>
      </c>
      <c r="K1581">
        <v>2</v>
      </c>
      <c r="L1581">
        <v>50.7</v>
      </c>
      <c r="M1581" t="s">
        <v>300</v>
      </c>
      <c r="N1581">
        <v>25</v>
      </c>
      <c r="O1581">
        <v>75.8</v>
      </c>
      <c r="P1581" t="s">
        <v>403</v>
      </c>
      <c r="Q1581">
        <v>2</v>
      </c>
      <c r="R1581">
        <v>81.349999999999994</v>
      </c>
      <c r="S1581" t="s">
        <v>214</v>
      </c>
      <c r="T1581">
        <v>1</v>
      </c>
      <c r="U1581">
        <v>85.52</v>
      </c>
      <c r="V1581" t="s">
        <v>196</v>
      </c>
      <c r="W1581">
        <v>25</v>
      </c>
      <c r="X1581">
        <v>75.89</v>
      </c>
      <c r="Y1581" t="s">
        <v>403</v>
      </c>
      <c r="Z1581">
        <v>2</v>
      </c>
      <c r="AA1581">
        <v>81.349999999999994</v>
      </c>
      <c r="AB1581" t="s">
        <v>214</v>
      </c>
      <c r="AC1581">
        <v>1</v>
      </c>
      <c r="AD1581">
        <v>85.52</v>
      </c>
      <c r="AE1581" t="s">
        <v>196</v>
      </c>
    </row>
    <row r="1582" spans="1:31">
      <c r="A1582">
        <v>1581</v>
      </c>
      <c r="B1582" t="s">
        <v>7540</v>
      </c>
      <c r="C1582" t="s">
        <v>7541</v>
      </c>
      <c r="D1582" t="s">
        <v>7542</v>
      </c>
      <c r="E1582" t="s">
        <v>7543</v>
      </c>
      <c r="F1582" t="s">
        <v>7544</v>
      </c>
      <c r="G1582">
        <v>25</v>
      </c>
      <c r="H1582" t="s">
        <v>28259</v>
      </c>
      <c r="I1582">
        <v>2021</v>
      </c>
      <c r="J1582">
        <v>2022</v>
      </c>
      <c r="K1582">
        <v>4</v>
      </c>
      <c r="L1582">
        <v>71.010000000000005</v>
      </c>
      <c r="M1582" t="s">
        <v>180</v>
      </c>
      <c r="N1582">
        <v>25</v>
      </c>
      <c r="O1582">
        <v>75.8</v>
      </c>
      <c r="P1582" t="s">
        <v>403</v>
      </c>
      <c r="Q1582">
        <v>3</v>
      </c>
      <c r="R1582">
        <v>89.22</v>
      </c>
      <c r="S1582" t="s">
        <v>62</v>
      </c>
      <c r="T1582">
        <v>1</v>
      </c>
      <c r="U1582">
        <v>85.52</v>
      </c>
      <c r="V1582" t="s">
        <v>196</v>
      </c>
      <c r="W1582">
        <v>25</v>
      </c>
      <c r="X1582">
        <v>75.89</v>
      </c>
      <c r="Y1582" t="s">
        <v>403</v>
      </c>
      <c r="Z1582">
        <v>3</v>
      </c>
      <c r="AA1582">
        <v>89.24</v>
      </c>
      <c r="AB1582" t="s">
        <v>62</v>
      </c>
      <c r="AC1582">
        <v>1</v>
      </c>
      <c r="AD1582">
        <v>85.52</v>
      </c>
      <c r="AE1582" t="s">
        <v>196</v>
      </c>
    </row>
    <row r="1583" spans="1:31">
      <c r="A1583">
        <v>1582</v>
      </c>
      <c r="B1583" t="s">
        <v>7545</v>
      </c>
      <c r="C1583" t="s">
        <v>7546</v>
      </c>
      <c r="D1583" t="s">
        <v>7547</v>
      </c>
      <c r="E1583" t="s">
        <v>7548</v>
      </c>
      <c r="F1583" t="s">
        <v>7549</v>
      </c>
      <c r="G1583">
        <v>25</v>
      </c>
      <c r="H1583" t="s">
        <v>961</v>
      </c>
      <c r="I1583">
        <v>2019</v>
      </c>
      <c r="J1583">
        <v>2024</v>
      </c>
      <c r="K1583">
        <v>10</v>
      </c>
      <c r="L1583">
        <v>91.54</v>
      </c>
      <c r="M1583" t="s">
        <v>98</v>
      </c>
      <c r="N1583">
        <v>25</v>
      </c>
      <c r="O1583">
        <v>75.8</v>
      </c>
      <c r="P1583" t="s">
        <v>403</v>
      </c>
      <c r="Q1583">
        <v>3</v>
      </c>
      <c r="R1583">
        <v>89.22</v>
      </c>
      <c r="S1583" t="s">
        <v>62</v>
      </c>
      <c r="T1583">
        <v>0</v>
      </c>
      <c r="U1583">
        <v>66.59</v>
      </c>
      <c r="V1583" t="s">
        <v>382</v>
      </c>
      <c r="W1583">
        <v>25</v>
      </c>
      <c r="X1583">
        <v>75.89</v>
      </c>
      <c r="Y1583" t="s">
        <v>403</v>
      </c>
      <c r="Z1583">
        <v>3</v>
      </c>
      <c r="AA1583">
        <v>89.24</v>
      </c>
      <c r="AB1583" t="s">
        <v>62</v>
      </c>
      <c r="AC1583">
        <v>0</v>
      </c>
      <c r="AD1583">
        <v>66.64</v>
      </c>
      <c r="AE1583" t="s">
        <v>382</v>
      </c>
    </row>
    <row r="1584" spans="1:31">
      <c r="A1584">
        <v>1583</v>
      </c>
      <c r="B1584" t="s">
        <v>7550</v>
      </c>
      <c r="C1584" t="s">
        <v>7551</v>
      </c>
      <c r="D1584" t="s">
        <v>7552</v>
      </c>
      <c r="E1584" t="s">
        <v>5337</v>
      </c>
      <c r="F1584" t="s">
        <v>1169</v>
      </c>
      <c r="G1584">
        <v>25</v>
      </c>
      <c r="H1584" t="s">
        <v>961</v>
      </c>
      <c r="I1584">
        <v>2020</v>
      </c>
      <c r="J1584">
        <v>2022</v>
      </c>
      <c r="K1584">
        <v>6</v>
      </c>
      <c r="L1584">
        <v>81.52</v>
      </c>
      <c r="M1584" t="s">
        <v>125</v>
      </c>
      <c r="N1584">
        <v>25</v>
      </c>
      <c r="O1584">
        <v>75.8</v>
      </c>
      <c r="P1584" t="s">
        <v>403</v>
      </c>
      <c r="Q1584">
        <v>3</v>
      </c>
      <c r="R1584">
        <v>89.22</v>
      </c>
      <c r="S1584" t="s">
        <v>62</v>
      </c>
      <c r="T1584">
        <v>0</v>
      </c>
      <c r="U1584">
        <v>66.59</v>
      </c>
      <c r="V1584" t="s">
        <v>382</v>
      </c>
      <c r="W1584">
        <v>24</v>
      </c>
      <c r="X1584">
        <v>75.23</v>
      </c>
      <c r="Y1584" t="s">
        <v>415</v>
      </c>
      <c r="Z1584">
        <v>3</v>
      </c>
      <c r="AA1584">
        <v>89.24</v>
      </c>
      <c r="AB1584" t="s">
        <v>62</v>
      </c>
      <c r="AC1584">
        <v>0</v>
      </c>
      <c r="AD1584">
        <v>66.64</v>
      </c>
      <c r="AE1584" t="s">
        <v>382</v>
      </c>
    </row>
    <row r="1585" spans="1:31">
      <c r="A1585">
        <v>1584</v>
      </c>
      <c r="B1585" t="s">
        <v>7553</v>
      </c>
      <c r="C1585" t="s">
        <v>7554</v>
      </c>
      <c r="D1585" t="s">
        <v>7555</v>
      </c>
      <c r="E1585" t="s">
        <v>7556</v>
      </c>
      <c r="F1585" t="s">
        <v>6939</v>
      </c>
      <c r="G1585">
        <v>25</v>
      </c>
      <c r="H1585" t="s">
        <v>28260</v>
      </c>
      <c r="I1585">
        <v>2021</v>
      </c>
      <c r="J1585">
        <v>2024</v>
      </c>
      <c r="K1585">
        <v>6</v>
      </c>
      <c r="L1585">
        <v>81.52</v>
      </c>
      <c r="M1585" t="s">
        <v>125</v>
      </c>
      <c r="N1585">
        <v>25</v>
      </c>
      <c r="O1585">
        <v>75.8</v>
      </c>
      <c r="P1585" t="s">
        <v>403</v>
      </c>
      <c r="Q1585">
        <v>3</v>
      </c>
      <c r="R1585">
        <v>89.22</v>
      </c>
      <c r="S1585" t="s">
        <v>62</v>
      </c>
      <c r="T1585">
        <v>1</v>
      </c>
      <c r="U1585">
        <v>85.52</v>
      </c>
      <c r="V1585" t="s">
        <v>196</v>
      </c>
      <c r="W1585">
        <v>25</v>
      </c>
      <c r="X1585">
        <v>75.89</v>
      </c>
      <c r="Y1585" t="s">
        <v>403</v>
      </c>
      <c r="Z1585">
        <v>3</v>
      </c>
      <c r="AA1585">
        <v>89.24</v>
      </c>
      <c r="AB1585" t="s">
        <v>62</v>
      </c>
      <c r="AC1585">
        <v>1</v>
      </c>
      <c r="AD1585">
        <v>85.52</v>
      </c>
      <c r="AE1585" t="s">
        <v>196</v>
      </c>
    </row>
    <row r="1586" spans="1:31">
      <c r="A1586">
        <v>1585</v>
      </c>
      <c r="B1586" t="s">
        <v>7557</v>
      </c>
      <c r="C1586" t="s">
        <v>7558</v>
      </c>
      <c r="D1586" t="s">
        <v>7559</v>
      </c>
      <c r="E1586" t="s">
        <v>7560</v>
      </c>
      <c r="F1586" t="s">
        <v>7561</v>
      </c>
      <c r="G1586">
        <v>25</v>
      </c>
      <c r="H1586" t="s">
        <v>28261</v>
      </c>
      <c r="I1586">
        <v>2019</v>
      </c>
      <c r="J1586">
        <v>2024</v>
      </c>
      <c r="K1586">
        <v>12</v>
      </c>
      <c r="L1586">
        <v>94.11</v>
      </c>
      <c r="M1586" t="s">
        <v>50</v>
      </c>
      <c r="N1586">
        <v>25</v>
      </c>
      <c r="O1586">
        <v>75.8</v>
      </c>
      <c r="P1586" t="s">
        <v>403</v>
      </c>
      <c r="Q1586">
        <v>3</v>
      </c>
      <c r="R1586">
        <v>89.22</v>
      </c>
      <c r="S1586" t="s">
        <v>62</v>
      </c>
      <c r="T1586">
        <v>1</v>
      </c>
      <c r="U1586">
        <v>85.52</v>
      </c>
      <c r="V1586" t="s">
        <v>196</v>
      </c>
      <c r="W1586">
        <v>25</v>
      </c>
      <c r="X1586">
        <v>75.89</v>
      </c>
      <c r="Y1586" t="s">
        <v>403</v>
      </c>
      <c r="Z1586">
        <v>3</v>
      </c>
      <c r="AA1586">
        <v>89.24</v>
      </c>
      <c r="AB1586" t="s">
        <v>62</v>
      </c>
      <c r="AC1586">
        <v>1</v>
      </c>
      <c r="AD1586">
        <v>85.52</v>
      </c>
      <c r="AE1586" t="s">
        <v>196</v>
      </c>
    </row>
    <row r="1587" spans="1:31">
      <c r="A1587">
        <v>1586</v>
      </c>
      <c r="B1587" t="s">
        <v>7562</v>
      </c>
      <c r="C1587" t="s">
        <v>7563</v>
      </c>
      <c r="D1587" t="s">
        <v>7564</v>
      </c>
      <c r="E1587" t="s">
        <v>7565</v>
      </c>
      <c r="G1587">
        <v>25</v>
      </c>
      <c r="H1587" t="s">
        <v>28262</v>
      </c>
      <c r="I1587">
        <v>2022</v>
      </c>
      <c r="J1587">
        <v>2024</v>
      </c>
      <c r="K1587">
        <v>7</v>
      </c>
      <c r="L1587">
        <v>85.02</v>
      </c>
      <c r="M1587" t="s">
        <v>235</v>
      </c>
      <c r="N1587">
        <v>25</v>
      </c>
      <c r="O1587">
        <v>75.8</v>
      </c>
      <c r="P1587" t="s">
        <v>403</v>
      </c>
      <c r="Q1587">
        <v>2</v>
      </c>
      <c r="R1587">
        <v>81.349999999999994</v>
      </c>
      <c r="S1587" t="s">
        <v>214</v>
      </c>
      <c r="T1587">
        <v>1</v>
      </c>
      <c r="U1587">
        <v>85.52</v>
      </c>
      <c r="V1587" t="s">
        <v>196</v>
      </c>
      <c r="W1587">
        <v>25</v>
      </c>
      <c r="X1587">
        <v>75.89</v>
      </c>
      <c r="Y1587" t="s">
        <v>403</v>
      </c>
      <c r="Z1587">
        <v>2</v>
      </c>
      <c r="AA1587">
        <v>81.349999999999994</v>
      </c>
      <c r="AB1587" t="s">
        <v>214</v>
      </c>
      <c r="AC1587">
        <v>1</v>
      </c>
      <c r="AD1587">
        <v>85.52</v>
      </c>
      <c r="AE1587" t="s">
        <v>196</v>
      </c>
    </row>
    <row r="1588" spans="1:31">
      <c r="A1588">
        <v>1587</v>
      </c>
      <c r="B1588" t="s">
        <v>7566</v>
      </c>
      <c r="C1588" t="s">
        <v>7567</v>
      </c>
      <c r="D1588" t="s">
        <v>7568</v>
      </c>
      <c r="E1588" t="s">
        <v>7569</v>
      </c>
      <c r="F1588" t="s">
        <v>7570</v>
      </c>
      <c r="G1588">
        <v>25</v>
      </c>
      <c r="H1588" t="s">
        <v>28263</v>
      </c>
      <c r="I1588">
        <v>2022</v>
      </c>
      <c r="J1588">
        <v>2023</v>
      </c>
      <c r="K1588">
        <v>6</v>
      </c>
      <c r="L1588">
        <v>81.52</v>
      </c>
      <c r="M1588" t="s">
        <v>125</v>
      </c>
      <c r="N1588">
        <v>25</v>
      </c>
      <c r="O1588">
        <v>75.8</v>
      </c>
      <c r="P1588" t="s">
        <v>403</v>
      </c>
      <c r="Q1588">
        <v>3</v>
      </c>
      <c r="R1588">
        <v>89.22</v>
      </c>
      <c r="S1588" t="s">
        <v>62</v>
      </c>
      <c r="T1588">
        <v>0</v>
      </c>
      <c r="U1588">
        <v>66.59</v>
      </c>
      <c r="V1588" t="s">
        <v>382</v>
      </c>
      <c r="W1588">
        <v>25</v>
      </c>
      <c r="X1588">
        <v>75.89</v>
      </c>
      <c r="Y1588" t="s">
        <v>403</v>
      </c>
      <c r="Z1588">
        <v>3</v>
      </c>
      <c r="AA1588">
        <v>89.24</v>
      </c>
      <c r="AB1588" t="s">
        <v>62</v>
      </c>
      <c r="AC1588">
        <v>0</v>
      </c>
      <c r="AD1588">
        <v>66.64</v>
      </c>
      <c r="AE1588" t="s">
        <v>382</v>
      </c>
    </row>
    <row r="1589" spans="1:31">
      <c r="A1589">
        <v>1588</v>
      </c>
      <c r="B1589" t="s">
        <v>7571</v>
      </c>
      <c r="C1589" t="s">
        <v>7572</v>
      </c>
      <c r="D1589" t="s">
        <v>7573</v>
      </c>
      <c r="E1589" t="s">
        <v>1981</v>
      </c>
      <c r="F1589" t="s">
        <v>3139</v>
      </c>
      <c r="G1589">
        <v>25</v>
      </c>
      <c r="H1589" t="s">
        <v>28264</v>
      </c>
      <c r="I1589">
        <v>2022</v>
      </c>
      <c r="J1589">
        <v>2024</v>
      </c>
      <c r="K1589">
        <v>11</v>
      </c>
      <c r="L1589">
        <v>93.06</v>
      </c>
      <c r="M1589" t="s">
        <v>74</v>
      </c>
      <c r="N1589">
        <v>25</v>
      </c>
      <c r="O1589">
        <v>75.8</v>
      </c>
      <c r="P1589" t="s">
        <v>403</v>
      </c>
      <c r="Q1589">
        <v>3</v>
      </c>
      <c r="R1589">
        <v>89.22</v>
      </c>
      <c r="S1589" t="s">
        <v>62</v>
      </c>
      <c r="T1589">
        <v>0</v>
      </c>
      <c r="U1589">
        <v>66.59</v>
      </c>
      <c r="V1589" t="s">
        <v>382</v>
      </c>
      <c r="W1589">
        <v>25</v>
      </c>
      <c r="X1589">
        <v>75.89</v>
      </c>
      <c r="Y1589" t="s">
        <v>403</v>
      </c>
      <c r="Z1589">
        <v>3</v>
      </c>
      <c r="AA1589">
        <v>89.24</v>
      </c>
      <c r="AB1589" t="s">
        <v>62</v>
      </c>
      <c r="AC1589">
        <v>0</v>
      </c>
      <c r="AD1589">
        <v>66.64</v>
      </c>
      <c r="AE1589" t="s">
        <v>382</v>
      </c>
    </row>
    <row r="1590" spans="1:31">
      <c r="A1590">
        <v>1589</v>
      </c>
      <c r="B1590" t="s">
        <v>7574</v>
      </c>
      <c r="C1590" t="s">
        <v>7575</v>
      </c>
      <c r="D1590" t="s">
        <v>7576</v>
      </c>
      <c r="E1590" t="s">
        <v>7577</v>
      </c>
      <c r="F1590" t="s">
        <v>7578</v>
      </c>
      <c r="G1590">
        <v>25</v>
      </c>
      <c r="H1590" t="s">
        <v>1353</v>
      </c>
      <c r="I1590">
        <v>2021</v>
      </c>
      <c r="J1590">
        <v>2021</v>
      </c>
      <c r="K1590">
        <v>2</v>
      </c>
      <c r="L1590">
        <v>50.7</v>
      </c>
      <c r="M1590" t="s">
        <v>300</v>
      </c>
      <c r="N1590">
        <v>25</v>
      </c>
      <c r="O1590">
        <v>75.8</v>
      </c>
      <c r="P1590" t="s">
        <v>403</v>
      </c>
      <c r="Q1590">
        <v>1</v>
      </c>
      <c r="R1590">
        <v>62.97</v>
      </c>
      <c r="S1590" t="s">
        <v>197</v>
      </c>
      <c r="T1590">
        <v>1</v>
      </c>
      <c r="U1590">
        <v>85.52</v>
      </c>
      <c r="V1590" t="s">
        <v>196</v>
      </c>
      <c r="W1590">
        <v>25</v>
      </c>
      <c r="X1590">
        <v>75.89</v>
      </c>
      <c r="Y1590" t="s">
        <v>403</v>
      </c>
      <c r="Z1590">
        <v>1</v>
      </c>
      <c r="AA1590">
        <v>62.97</v>
      </c>
      <c r="AB1590" t="s">
        <v>197</v>
      </c>
      <c r="AC1590">
        <v>1</v>
      </c>
      <c r="AD1590">
        <v>85.52</v>
      </c>
      <c r="AE1590" t="s">
        <v>196</v>
      </c>
    </row>
    <row r="1591" spans="1:31">
      <c r="A1591">
        <v>1590</v>
      </c>
      <c r="B1591" t="s">
        <v>7579</v>
      </c>
      <c r="C1591" t="s">
        <v>7580</v>
      </c>
      <c r="D1591" t="s">
        <v>7581</v>
      </c>
      <c r="E1591" t="s">
        <v>7582</v>
      </c>
      <c r="F1591" t="s">
        <v>7583</v>
      </c>
      <c r="G1591">
        <v>25</v>
      </c>
      <c r="H1591" t="s">
        <v>27432</v>
      </c>
      <c r="I1591">
        <v>2023</v>
      </c>
      <c r="J1591">
        <v>2024</v>
      </c>
      <c r="K1591">
        <v>2</v>
      </c>
      <c r="L1591">
        <v>50.7</v>
      </c>
      <c r="M1591" t="s">
        <v>300</v>
      </c>
      <c r="N1591">
        <v>25</v>
      </c>
      <c r="O1591">
        <v>75.8</v>
      </c>
      <c r="P1591" t="s">
        <v>403</v>
      </c>
      <c r="Q1591">
        <v>2</v>
      </c>
      <c r="R1591">
        <v>81.349999999999994</v>
      </c>
      <c r="S1591" t="s">
        <v>214</v>
      </c>
      <c r="T1591">
        <v>2</v>
      </c>
      <c r="U1591">
        <v>91.98</v>
      </c>
      <c r="V1591" t="s">
        <v>98</v>
      </c>
      <c r="W1591">
        <v>25</v>
      </c>
      <c r="X1591">
        <v>75.89</v>
      </c>
      <c r="Y1591" t="s">
        <v>403</v>
      </c>
      <c r="Z1591">
        <v>2</v>
      </c>
      <c r="AA1591">
        <v>81.349999999999994</v>
      </c>
      <c r="AB1591" t="s">
        <v>214</v>
      </c>
      <c r="AC1591">
        <v>2</v>
      </c>
      <c r="AD1591">
        <v>91.99</v>
      </c>
      <c r="AE1591" t="s">
        <v>98</v>
      </c>
    </row>
    <row r="1592" spans="1:31">
      <c r="A1592">
        <v>1591</v>
      </c>
      <c r="B1592" t="s">
        <v>7584</v>
      </c>
      <c r="C1592" t="s">
        <v>7585</v>
      </c>
      <c r="D1592" t="s">
        <v>7586</v>
      </c>
      <c r="E1592" t="s">
        <v>7587</v>
      </c>
      <c r="F1592" t="s">
        <v>7588</v>
      </c>
      <c r="G1592">
        <v>25</v>
      </c>
      <c r="H1592" t="s">
        <v>961</v>
      </c>
      <c r="I1592">
        <v>2021</v>
      </c>
      <c r="J1592">
        <v>2023</v>
      </c>
      <c r="K1592">
        <v>5</v>
      </c>
      <c r="L1592">
        <v>77</v>
      </c>
      <c r="M1592" t="s">
        <v>80</v>
      </c>
      <c r="N1592">
        <v>25</v>
      </c>
      <c r="O1592">
        <v>75.8</v>
      </c>
      <c r="P1592" t="s">
        <v>403</v>
      </c>
      <c r="Q1592">
        <v>4</v>
      </c>
      <c r="R1592">
        <v>93.83</v>
      </c>
      <c r="S1592" t="s">
        <v>50</v>
      </c>
      <c r="T1592">
        <v>1</v>
      </c>
      <c r="U1592">
        <v>85.52</v>
      </c>
      <c r="V1592" t="s">
        <v>196</v>
      </c>
      <c r="W1592">
        <v>25</v>
      </c>
      <c r="X1592">
        <v>75.89</v>
      </c>
      <c r="Y1592" t="s">
        <v>403</v>
      </c>
      <c r="Z1592">
        <v>4</v>
      </c>
      <c r="AA1592">
        <v>93.83</v>
      </c>
      <c r="AB1592" t="s">
        <v>50</v>
      </c>
      <c r="AC1592">
        <v>1</v>
      </c>
      <c r="AD1592">
        <v>85.52</v>
      </c>
      <c r="AE1592" t="s">
        <v>196</v>
      </c>
    </row>
    <row r="1593" spans="1:31">
      <c r="A1593">
        <v>1592</v>
      </c>
      <c r="B1593" t="s">
        <v>7589</v>
      </c>
      <c r="C1593" t="s">
        <v>7590</v>
      </c>
      <c r="D1593" t="s">
        <v>7591</v>
      </c>
      <c r="E1593" t="s">
        <v>7592</v>
      </c>
      <c r="F1593" t="s">
        <v>7593</v>
      </c>
      <c r="G1593">
        <v>25</v>
      </c>
      <c r="H1593" t="s">
        <v>28265</v>
      </c>
      <c r="I1593">
        <v>2023</v>
      </c>
      <c r="J1593">
        <v>2024</v>
      </c>
      <c r="K1593">
        <v>4</v>
      </c>
      <c r="L1593">
        <v>71.010000000000005</v>
      </c>
      <c r="M1593" t="s">
        <v>180</v>
      </c>
      <c r="N1593">
        <v>25</v>
      </c>
      <c r="O1593">
        <v>75.8</v>
      </c>
      <c r="P1593" t="s">
        <v>403</v>
      </c>
      <c r="Q1593">
        <v>2</v>
      </c>
      <c r="R1593">
        <v>81.349999999999994</v>
      </c>
      <c r="S1593" t="s">
        <v>214</v>
      </c>
      <c r="T1593">
        <v>2</v>
      </c>
      <c r="U1593">
        <v>91.98</v>
      </c>
      <c r="V1593" t="s">
        <v>98</v>
      </c>
      <c r="W1593">
        <v>25</v>
      </c>
      <c r="X1593">
        <v>75.89</v>
      </c>
      <c r="Y1593" t="s">
        <v>403</v>
      </c>
      <c r="Z1593">
        <v>2</v>
      </c>
      <c r="AA1593">
        <v>81.349999999999994</v>
      </c>
      <c r="AB1593" t="s">
        <v>214</v>
      </c>
      <c r="AC1593">
        <v>2</v>
      </c>
      <c r="AD1593">
        <v>91.99</v>
      </c>
      <c r="AE1593" t="s">
        <v>98</v>
      </c>
    </row>
    <row r="1594" spans="1:31">
      <c r="A1594">
        <v>1593</v>
      </c>
      <c r="B1594" t="s">
        <v>7594</v>
      </c>
      <c r="C1594" t="s">
        <v>7595</v>
      </c>
      <c r="D1594" t="s">
        <v>7596</v>
      </c>
      <c r="E1594" t="s">
        <v>7597</v>
      </c>
      <c r="F1594" t="s">
        <v>7598</v>
      </c>
      <c r="G1594">
        <v>25</v>
      </c>
      <c r="H1594" t="s">
        <v>28266</v>
      </c>
      <c r="I1594">
        <v>2020</v>
      </c>
      <c r="J1594">
        <v>2024</v>
      </c>
      <c r="K1594">
        <v>3</v>
      </c>
      <c r="L1594">
        <v>62.47</v>
      </c>
      <c r="M1594" t="s">
        <v>63</v>
      </c>
      <c r="N1594">
        <v>25</v>
      </c>
      <c r="O1594">
        <v>75.8</v>
      </c>
      <c r="P1594" t="s">
        <v>403</v>
      </c>
      <c r="Q1594">
        <v>1</v>
      </c>
      <c r="R1594">
        <v>62.97</v>
      </c>
      <c r="S1594" t="s">
        <v>197</v>
      </c>
      <c r="T1594">
        <v>1</v>
      </c>
      <c r="U1594">
        <v>85.52</v>
      </c>
      <c r="V1594" t="s">
        <v>196</v>
      </c>
      <c r="W1594">
        <v>25</v>
      </c>
      <c r="X1594">
        <v>75.89</v>
      </c>
      <c r="Y1594" t="s">
        <v>403</v>
      </c>
      <c r="Z1594">
        <v>1</v>
      </c>
      <c r="AA1594">
        <v>62.97</v>
      </c>
      <c r="AB1594" t="s">
        <v>197</v>
      </c>
      <c r="AC1594">
        <v>1</v>
      </c>
      <c r="AD1594">
        <v>85.52</v>
      </c>
      <c r="AE1594" t="s">
        <v>196</v>
      </c>
    </row>
    <row r="1595" spans="1:31">
      <c r="A1595">
        <v>1594</v>
      </c>
      <c r="B1595" t="s">
        <v>7599</v>
      </c>
      <c r="C1595" t="s">
        <v>7600</v>
      </c>
      <c r="D1595" t="e">
        <f>-VHADyUAAAAJ</f>
        <v>#NAME?</v>
      </c>
      <c r="E1595" t="s">
        <v>7601</v>
      </c>
      <c r="G1595">
        <v>25</v>
      </c>
      <c r="H1595" t="s">
        <v>28267</v>
      </c>
      <c r="I1595">
        <v>2021</v>
      </c>
      <c r="J1595">
        <v>2024</v>
      </c>
      <c r="K1595">
        <v>7</v>
      </c>
      <c r="L1595">
        <v>85.02</v>
      </c>
      <c r="M1595" t="s">
        <v>235</v>
      </c>
      <c r="N1595">
        <v>25</v>
      </c>
      <c r="O1595">
        <v>75.8</v>
      </c>
      <c r="P1595" t="s">
        <v>403</v>
      </c>
      <c r="Q1595">
        <v>3</v>
      </c>
      <c r="R1595">
        <v>89.22</v>
      </c>
      <c r="S1595" t="s">
        <v>62</v>
      </c>
      <c r="T1595">
        <v>0</v>
      </c>
      <c r="U1595">
        <v>66.59</v>
      </c>
      <c r="V1595" t="s">
        <v>382</v>
      </c>
      <c r="W1595">
        <v>25</v>
      </c>
      <c r="X1595">
        <v>75.89</v>
      </c>
      <c r="Y1595" t="s">
        <v>403</v>
      </c>
      <c r="Z1595">
        <v>3</v>
      </c>
      <c r="AA1595">
        <v>89.24</v>
      </c>
      <c r="AB1595" t="s">
        <v>62</v>
      </c>
      <c r="AC1595">
        <v>0</v>
      </c>
      <c r="AD1595">
        <v>66.64</v>
      </c>
      <c r="AE1595" t="s">
        <v>382</v>
      </c>
    </row>
    <row r="1596" spans="1:31">
      <c r="A1596">
        <v>1595</v>
      </c>
      <c r="B1596" t="s">
        <v>7602</v>
      </c>
      <c r="C1596" t="s">
        <v>7603</v>
      </c>
      <c r="D1596" t="s">
        <v>7604</v>
      </c>
      <c r="F1596" t="s">
        <v>73</v>
      </c>
      <c r="G1596">
        <v>25</v>
      </c>
      <c r="H1596" t="s">
        <v>28268</v>
      </c>
      <c r="I1596">
        <v>2021</v>
      </c>
      <c r="J1596">
        <v>2021</v>
      </c>
      <c r="K1596">
        <v>1</v>
      </c>
      <c r="L1596">
        <v>32.119999999999997</v>
      </c>
      <c r="M1596" t="s">
        <v>198</v>
      </c>
      <c r="N1596">
        <v>25</v>
      </c>
      <c r="O1596">
        <v>75.8</v>
      </c>
      <c r="P1596" t="s">
        <v>403</v>
      </c>
      <c r="Q1596">
        <v>1</v>
      </c>
      <c r="R1596">
        <v>62.97</v>
      </c>
      <c r="S1596" t="s">
        <v>197</v>
      </c>
      <c r="T1596">
        <v>1</v>
      </c>
      <c r="U1596">
        <v>85.52</v>
      </c>
      <c r="V1596" t="s">
        <v>196</v>
      </c>
      <c r="W1596">
        <v>25</v>
      </c>
      <c r="X1596">
        <v>75.89</v>
      </c>
      <c r="Y1596" t="s">
        <v>403</v>
      </c>
      <c r="Z1596">
        <v>1</v>
      </c>
      <c r="AA1596">
        <v>62.97</v>
      </c>
      <c r="AB1596" t="s">
        <v>197</v>
      </c>
      <c r="AC1596">
        <v>1</v>
      </c>
      <c r="AD1596">
        <v>85.52</v>
      </c>
      <c r="AE1596" t="s">
        <v>196</v>
      </c>
    </row>
    <row r="1597" spans="1:31">
      <c r="A1597">
        <v>1596</v>
      </c>
      <c r="B1597" t="s">
        <v>7605</v>
      </c>
      <c r="C1597" t="s">
        <v>7606</v>
      </c>
      <c r="D1597" t="s">
        <v>7607</v>
      </c>
      <c r="E1597" t="s">
        <v>7608</v>
      </c>
      <c r="F1597" t="s">
        <v>7609</v>
      </c>
      <c r="G1597">
        <v>25</v>
      </c>
      <c r="H1597" t="s">
        <v>28269</v>
      </c>
      <c r="I1597">
        <v>2021</v>
      </c>
      <c r="J1597">
        <v>2023</v>
      </c>
      <c r="K1597">
        <v>7</v>
      </c>
      <c r="L1597">
        <v>85.02</v>
      </c>
      <c r="M1597" t="s">
        <v>235</v>
      </c>
      <c r="N1597">
        <v>25</v>
      </c>
      <c r="O1597">
        <v>75.8</v>
      </c>
      <c r="P1597" t="s">
        <v>403</v>
      </c>
      <c r="Q1597">
        <v>3</v>
      </c>
      <c r="R1597">
        <v>89.22</v>
      </c>
      <c r="S1597" t="s">
        <v>62</v>
      </c>
      <c r="T1597">
        <v>1</v>
      </c>
      <c r="U1597">
        <v>85.52</v>
      </c>
      <c r="V1597" t="s">
        <v>196</v>
      </c>
      <c r="W1597">
        <v>25</v>
      </c>
      <c r="X1597">
        <v>75.89</v>
      </c>
      <c r="Y1597" t="s">
        <v>403</v>
      </c>
      <c r="Z1597">
        <v>3</v>
      </c>
      <c r="AA1597">
        <v>89.24</v>
      </c>
      <c r="AB1597" t="s">
        <v>62</v>
      </c>
      <c r="AC1597">
        <v>1</v>
      </c>
      <c r="AD1597">
        <v>85.52</v>
      </c>
      <c r="AE1597" t="s">
        <v>196</v>
      </c>
    </row>
    <row r="1598" spans="1:31">
      <c r="A1598">
        <v>1597</v>
      </c>
      <c r="B1598" t="s">
        <v>7610</v>
      </c>
      <c r="C1598" t="s">
        <v>7611</v>
      </c>
      <c r="D1598" t="s">
        <v>7612</v>
      </c>
      <c r="E1598" t="s">
        <v>7613</v>
      </c>
      <c r="G1598">
        <v>25</v>
      </c>
      <c r="H1598" t="s">
        <v>27976</v>
      </c>
      <c r="I1598">
        <v>2019</v>
      </c>
      <c r="J1598">
        <v>2020</v>
      </c>
      <c r="K1598">
        <v>5</v>
      </c>
      <c r="L1598">
        <v>77</v>
      </c>
      <c r="M1598" t="s">
        <v>80</v>
      </c>
      <c r="N1598">
        <v>25</v>
      </c>
      <c r="O1598">
        <v>75.8</v>
      </c>
      <c r="P1598" t="s">
        <v>403</v>
      </c>
      <c r="Q1598">
        <v>2</v>
      </c>
      <c r="R1598">
        <v>81.349999999999994</v>
      </c>
      <c r="S1598" t="s">
        <v>214</v>
      </c>
      <c r="T1598">
        <v>1</v>
      </c>
      <c r="U1598">
        <v>85.52</v>
      </c>
      <c r="V1598" t="s">
        <v>196</v>
      </c>
      <c r="W1598">
        <v>24</v>
      </c>
      <c r="X1598">
        <v>75.23</v>
      </c>
      <c r="Y1598" t="s">
        <v>415</v>
      </c>
      <c r="Z1598">
        <v>2</v>
      </c>
      <c r="AA1598">
        <v>81.349999999999994</v>
      </c>
      <c r="AB1598" t="s">
        <v>214</v>
      </c>
      <c r="AC1598">
        <v>1</v>
      </c>
      <c r="AD1598">
        <v>85.52</v>
      </c>
      <c r="AE1598" t="s">
        <v>196</v>
      </c>
    </row>
    <row r="1599" spans="1:31">
      <c r="A1599">
        <v>1598</v>
      </c>
      <c r="B1599" t="s">
        <v>7614</v>
      </c>
      <c r="C1599" t="s">
        <v>7615</v>
      </c>
      <c r="D1599" t="s">
        <v>7616</v>
      </c>
      <c r="E1599" t="s">
        <v>970</v>
      </c>
      <c r="F1599" t="s">
        <v>935</v>
      </c>
      <c r="G1599">
        <v>24</v>
      </c>
      <c r="H1599" t="s">
        <v>28270</v>
      </c>
      <c r="I1599">
        <v>2023</v>
      </c>
      <c r="J1599">
        <v>2024</v>
      </c>
      <c r="K1599">
        <v>2</v>
      </c>
      <c r="L1599">
        <v>50.7</v>
      </c>
      <c r="M1599" t="s">
        <v>300</v>
      </c>
      <c r="N1599">
        <v>24</v>
      </c>
      <c r="O1599">
        <v>75.150000000000006</v>
      </c>
      <c r="P1599" t="s">
        <v>415</v>
      </c>
      <c r="Q1599">
        <v>2</v>
      </c>
      <c r="R1599">
        <v>81.349999999999994</v>
      </c>
      <c r="S1599" t="s">
        <v>214</v>
      </c>
      <c r="T1599">
        <v>2</v>
      </c>
      <c r="U1599">
        <v>91.98</v>
      </c>
      <c r="V1599" t="s">
        <v>98</v>
      </c>
      <c r="W1599">
        <v>24</v>
      </c>
      <c r="X1599">
        <v>75.23</v>
      </c>
      <c r="Y1599" t="s">
        <v>415</v>
      </c>
      <c r="Z1599">
        <v>2</v>
      </c>
      <c r="AA1599">
        <v>81.349999999999994</v>
      </c>
      <c r="AB1599" t="s">
        <v>214</v>
      </c>
      <c r="AC1599">
        <v>2</v>
      </c>
      <c r="AD1599">
        <v>91.99</v>
      </c>
      <c r="AE1599" t="s">
        <v>98</v>
      </c>
    </row>
    <row r="1600" spans="1:31">
      <c r="A1600">
        <v>1599</v>
      </c>
      <c r="B1600" t="s">
        <v>7617</v>
      </c>
      <c r="C1600" t="s">
        <v>7618</v>
      </c>
      <c r="D1600" t="s">
        <v>7619</v>
      </c>
      <c r="E1600" t="s">
        <v>7620</v>
      </c>
      <c r="F1600" t="s">
        <v>7621</v>
      </c>
      <c r="G1600">
        <v>24</v>
      </c>
      <c r="H1600" t="s">
        <v>28271</v>
      </c>
      <c r="I1600">
        <v>2019</v>
      </c>
      <c r="J1600">
        <v>2025</v>
      </c>
      <c r="K1600">
        <v>7</v>
      </c>
      <c r="L1600">
        <v>85.02</v>
      </c>
      <c r="M1600" t="s">
        <v>235</v>
      </c>
      <c r="N1600">
        <v>24</v>
      </c>
      <c r="O1600">
        <v>75.150000000000006</v>
      </c>
      <c r="P1600" t="s">
        <v>415</v>
      </c>
      <c r="Q1600">
        <v>3</v>
      </c>
      <c r="R1600">
        <v>89.22</v>
      </c>
      <c r="S1600" t="s">
        <v>62</v>
      </c>
      <c r="T1600">
        <v>0</v>
      </c>
      <c r="U1600">
        <v>66.59</v>
      </c>
      <c r="V1600" t="s">
        <v>382</v>
      </c>
      <c r="W1600">
        <v>24</v>
      </c>
      <c r="X1600">
        <v>75.23</v>
      </c>
      <c r="Y1600" t="s">
        <v>415</v>
      </c>
      <c r="Z1600">
        <v>3</v>
      </c>
      <c r="AA1600">
        <v>89.24</v>
      </c>
      <c r="AB1600" t="s">
        <v>62</v>
      </c>
      <c r="AC1600">
        <v>0</v>
      </c>
      <c r="AD1600">
        <v>66.64</v>
      </c>
      <c r="AE1600" t="s">
        <v>382</v>
      </c>
    </row>
    <row r="1601" spans="1:31">
      <c r="A1601">
        <v>1600</v>
      </c>
      <c r="B1601" t="s">
        <v>7622</v>
      </c>
      <c r="C1601" t="s">
        <v>7623</v>
      </c>
      <c r="D1601" t="s">
        <v>7624</v>
      </c>
      <c r="E1601" t="s">
        <v>7625</v>
      </c>
      <c r="F1601" t="s">
        <v>7626</v>
      </c>
      <c r="G1601">
        <v>24</v>
      </c>
      <c r="H1601" t="s">
        <v>961</v>
      </c>
      <c r="I1601">
        <v>2019</v>
      </c>
      <c r="J1601">
        <v>2023</v>
      </c>
      <c r="K1601">
        <v>36</v>
      </c>
      <c r="L1601">
        <v>99.49</v>
      </c>
      <c r="M1601" t="s">
        <v>16</v>
      </c>
      <c r="N1601">
        <v>24</v>
      </c>
      <c r="O1601">
        <v>75.150000000000006</v>
      </c>
      <c r="P1601" t="s">
        <v>415</v>
      </c>
      <c r="Q1601">
        <v>4</v>
      </c>
      <c r="R1601">
        <v>93.83</v>
      </c>
      <c r="S1601" t="s">
        <v>50</v>
      </c>
      <c r="T1601">
        <v>0</v>
      </c>
      <c r="U1601">
        <v>66.59</v>
      </c>
      <c r="V1601" t="s">
        <v>382</v>
      </c>
      <c r="W1601">
        <v>24</v>
      </c>
      <c r="X1601">
        <v>75.23</v>
      </c>
      <c r="Y1601" t="s">
        <v>415</v>
      </c>
      <c r="Z1601">
        <v>4</v>
      </c>
      <c r="AA1601">
        <v>93.83</v>
      </c>
      <c r="AB1601" t="s">
        <v>50</v>
      </c>
      <c r="AC1601">
        <v>0</v>
      </c>
      <c r="AD1601">
        <v>66.64</v>
      </c>
      <c r="AE1601" t="s">
        <v>382</v>
      </c>
    </row>
    <row r="1602" spans="1:31">
      <c r="A1602">
        <v>1601</v>
      </c>
      <c r="B1602" t="s">
        <v>7627</v>
      </c>
      <c r="C1602" t="s">
        <v>7628</v>
      </c>
      <c r="D1602" t="s">
        <v>7629</v>
      </c>
      <c r="E1602" t="s">
        <v>7630</v>
      </c>
      <c r="F1602" t="s">
        <v>7094</v>
      </c>
      <c r="G1602">
        <v>24</v>
      </c>
      <c r="H1602" t="s">
        <v>1353</v>
      </c>
      <c r="I1602">
        <v>2019</v>
      </c>
      <c r="J1602">
        <v>2019</v>
      </c>
      <c r="K1602">
        <v>2</v>
      </c>
      <c r="L1602">
        <v>50.7</v>
      </c>
      <c r="M1602" t="s">
        <v>300</v>
      </c>
      <c r="N1602">
        <v>24</v>
      </c>
      <c r="O1602">
        <v>75.150000000000006</v>
      </c>
      <c r="P1602" t="s">
        <v>415</v>
      </c>
      <c r="Q1602">
        <v>1</v>
      </c>
      <c r="R1602">
        <v>62.97</v>
      </c>
      <c r="S1602" t="s">
        <v>197</v>
      </c>
      <c r="T1602">
        <v>1</v>
      </c>
      <c r="U1602">
        <v>85.52</v>
      </c>
      <c r="V1602" t="s">
        <v>196</v>
      </c>
      <c r="W1602">
        <v>24</v>
      </c>
      <c r="X1602">
        <v>75.23</v>
      </c>
      <c r="Y1602" t="s">
        <v>415</v>
      </c>
      <c r="Z1602">
        <v>1</v>
      </c>
      <c r="AA1602">
        <v>62.97</v>
      </c>
      <c r="AB1602" t="s">
        <v>197</v>
      </c>
      <c r="AC1602">
        <v>1</v>
      </c>
      <c r="AD1602">
        <v>85.52</v>
      </c>
      <c r="AE1602" t="s">
        <v>196</v>
      </c>
    </row>
    <row r="1603" spans="1:31">
      <c r="A1603">
        <v>1602</v>
      </c>
      <c r="B1603" t="s">
        <v>7631</v>
      </c>
      <c r="C1603" t="s">
        <v>7632</v>
      </c>
      <c r="D1603" t="s">
        <v>7633</v>
      </c>
      <c r="E1603" t="s">
        <v>7634</v>
      </c>
      <c r="F1603" t="s">
        <v>7635</v>
      </c>
      <c r="G1603">
        <v>24</v>
      </c>
      <c r="H1603" t="s">
        <v>28272</v>
      </c>
      <c r="I1603">
        <v>2020</v>
      </c>
      <c r="J1603">
        <v>2020</v>
      </c>
      <c r="K1603">
        <v>1</v>
      </c>
      <c r="L1603">
        <v>32.119999999999997</v>
      </c>
      <c r="M1603" t="s">
        <v>198</v>
      </c>
      <c r="N1603">
        <v>24</v>
      </c>
      <c r="O1603">
        <v>75.150000000000006</v>
      </c>
      <c r="P1603" t="s">
        <v>415</v>
      </c>
      <c r="Q1603">
        <v>1</v>
      </c>
      <c r="R1603">
        <v>62.97</v>
      </c>
      <c r="S1603" t="s">
        <v>197</v>
      </c>
      <c r="T1603">
        <v>1</v>
      </c>
      <c r="U1603">
        <v>85.52</v>
      </c>
      <c r="V1603" t="s">
        <v>196</v>
      </c>
      <c r="W1603">
        <v>24</v>
      </c>
      <c r="X1603">
        <v>75.23</v>
      </c>
      <c r="Y1603" t="s">
        <v>415</v>
      </c>
      <c r="Z1603">
        <v>1</v>
      </c>
      <c r="AA1603">
        <v>62.97</v>
      </c>
      <c r="AB1603" t="s">
        <v>197</v>
      </c>
      <c r="AC1603">
        <v>1</v>
      </c>
      <c r="AD1603">
        <v>85.52</v>
      </c>
      <c r="AE1603" t="s">
        <v>196</v>
      </c>
    </row>
    <row r="1604" spans="1:31">
      <c r="A1604">
        <v>1603</v>
      </c>
      <c r="B1604" t="s">
        <v>7636</v>
      </c>
      <c r="C1604" t="s">
        <v>7637</v>
      </c>
      <c r="D1604" t="s">
        <v>7638</v>
      </c>
      <c r="F1604" t="s">
        <v>7639</v>
      </c>
      <c r="G1604">
        <v>24</v>
      </c>
      <c r="H1604" t="s">
        <v>961</v>
      </c>
      <c r="I1604">
        <v>2019</v>
      </c>
      <c r="J1604">
        <v>2023</v>
      </c>
      <c r="K1604">
        <v>4</v>
      </c>
      <c r="L1604">
        <v>71.010000000000005</v>
      </c>
      <c r="M1604" t="s">
        <v>180</v>
      </c>
      <c r="N1604">
        <v>24</v>
      </c>
      <c r="O1604">
        <v>75.150000000000006</v>
      </c>
      <c r="P1604" t="s">
        <v>415</v>
      </c>
      <c r="Q1604">
        <v>1</v>
      </c>
      <c r="R1604">
        <v>62.97</v>
      </c>
      <c r="S1604" t="s">
        <v>197</v>
      </c>
      <c r="T1604">
        <v>1</v>
      </c>
      <c r="U1604">
        <v>85.52</v>
      </c>
      <c r="V1604" t="s">
        <v>196</v>
      </c>
      <c r="W1604">
        <v>24</v>
      </c>
      <c r="X1604">
        <v>75.23</v>
      </c>
      <c r="Y1604" t="s">
        <v>415</v>
      </c>
      <c r="Z1604">
        <v>1</v>
      </c>
      <c r="AA1604">
        <v>62.97</v>
      </c>
      <c r="AB1604" t="s">
        <v>197</v>
      </c>
      <c r="AC1604">
        <v>1</v>
      </c>
      <c r="AD1604">
        <v>85.52</v>
      </c>
      <c r="AE1604" t="s">
        <v>196</v>
      </c>
    </row>
    <row r="1605" spans="1:31">
      <c r="A1605">
        <v>1604</v>
      </c>
      <c r="B1605" t="s">
        <v>7640</v>
      </c>
      <c r="C1605" t="s">
        <v>7641</v>
      </c>
      <c r="D1605" t="s">
        <v>7642</v>
      </c>
      <c r="E1605" t="s">
        <v>7643</v>
      </c>
      <c r="F1605" t="s">
        <v>7644</v>
      </c>
      <c r="G1605">
        <v>24</v>
      </c>
      <c r="H1605" t="s">
        <v>28273</v>
      </c>
      <c r="I1605">
        <v>2019</v>
      </c>
      <c r="J1605">
        <v>2020</v>
      </c>
      <c r="K1605">
        <v>3</v>
      </c>
      <c r="L1605">
        <v>62.47</v>
      </c>
      <c r="M1605" t="s">
        <v>63</v>
      </c>
      <c r="N1605">
        <v>24</v>
      </c>
      <c r="O1605">
        <v>75.150000000000006</v>
      </c>
      <c r="P1605" t="s">
        <v>415</v>
      </c>
      <c r="Q1605">
        <v>3</v>
      </c>
      <c r="R1605">
        <v>89.22</v>
      </c>
      <c r="S1605" t="s">
        <v>62</v>
      </c>
      <c r="T1605">
        <v>1</v>
      </c>
      <c r="U1605">
        <v>85.52</v>
      </c>
      <c r="V1605" t="s">
        <v>196</v>
      </c>
      <c r="W1605">
        <v>24</v>
      </c>
      <c r="X1605">
        <v>75.23</v>
      </c>
      <c r="Y1605" t="s">
        <v>415</v>
      </c>
      <c r="Z1605">
        <v>3</v>
      </c>
      <c r="AA1605">
        <v>89.24</v>
      </c>
      <c r="AB1605" t="s">
        <v>62</v>
      </c>
      <c r="AC1605">
        <v>1</v>
      </c>
      <c r="AD1605">
        <v>85.52</v>
      </c>
      <c r="AE1605" t="s">
        <v>196</v>
      </c>
    </row>
    <row r="1606" spans="1:31">
      <c r="A1606">
        <v>1605</v>
      </c>
      <c r="B1606" t="s">
        <v>7645</v>
      </c>
      <c r="C1606" t="s">
        <v>7646</v>
      </c>
      <c r="D1606" t="s">
        <v>7647</v>
      </c>
      <c r="E1606" t="s">
        <v>5591</v>
      </c>
      <c r="F1606" t="s">
        <v>2548</v>
      </c>
      <c r="G1606">
        <v>24</v>
      </c>
      <c r="H1606" t="s">
        <v>961</v>
      </c>
      <c r="I1606">
        <v>2019</v>
      </c>
      <c r="J1606">
        <v>2019</v>
      </c>
      <c r="K1606">
        <v>1</v>
      </c>
      <c r="L1606">
        <v>32.119999999999997</v>
      </c>
      <c r="M1606" t="s">
        <v>198</v>
      </c>
      <c r="N1606">
        <v>24</v>
      </c>
      <c r="O1606">
        <v>75.150000000000006</v>
      </c>
      <c r="P1606" t="s">
        <v>415</v>
      </c>
      <c r="Q1606">
        <v>1</v>
      </c>
      <c r="R1606">
        <v>62.97</v>
      </c>
      <c r="S1606" t="s">
        <v>197</v>
      </c>
      <c r="T1606">
        <v>1</v>
      </c>
      <c r="U1606">
        <v>85.52</v>
      </c>
      <c r="V1606" t="s">
        <v>196</v>
      </c>
      <c r="W1606">
        <v>24</v>
      </c>
      <c r="X1606">
        <v>75.23</v>
      </c>
      <c r="Y1606" t="s">
        <v>415</v>
      </c>
      <c r="Z1606">
        <v>1</v>
      </c>
      <c r="AA1606">
        <v>62.97</v>
      </c>
      <c r="AB1606" t="s">
        <v>197</v>
      </c>
      <c r="AC1606">
        <v>1</v>
      </c>
      <c r="AD1606">
        <v>85.52</v>
      </c>
      <c r="AE1606" t="s">
        <v>196</v>
      </c>
    </row>
    <row r="1607" spans="1:31">
      <c r="A1607">
        <v>1606</v>
      </c>
      <c r="B1607" t="s">
        <v>7648</v>
      </c>
      <c r="C1607" t="s">
        <v>7649</v>
      </c>
      <c r="D1607" t="e">
        <f>-o_l_UQAAAAJ</f>
        <v>#NAME?</v>
      </c>
      <c r="E1607" t="s">
        <v>5960</v>
      </c>
      <c r="F1607" t="s">
        <v>2918</v>
      </c>
      <c r="G1607">
        <v>24</v>
      </c>
      <c r="H1607" t="s">
        <v>28274</v>
      </c>
      <c r="I1607">
        <v>2020</v>
      </c>
      <c r="J1607">
        <v>2020</v>
      </c>
      <c r="K1607">
        <v>1</v>
      </c>
      <c r="L1607">
        <v>32.119999999999997</v>
      </c>
      <c r="M1607" t="s">
        <v>198</v>
      </c>
      <c r="N1607">
        <v>24</v>
      </c>
      <c r="O1607">
        <v>75.150000000000006</v>
      </c>
      <c r="P1607" t="s">
        <v>415</v>
      </c>
      <c r="Q1607">
        <v>1</v>
      </c>
      <c r="R1607">
        <v>62.97</v>
      </c>
      <c r="S1607" t="s">
        <v>197</v>
      </c>
      <c r="T1607">
        <v>1</v>
      </c>
      <c r="U1607">
        <v>85.52</v>
      </c>
      <c r="V1607" t="s">
        <v>196</v>
      </c>
      <c r="W1607">
        <v>24</v>
      </c>
      <c r="X1607">
        <v>75.23</v>
      </c>
      <c r="Y1607" t="s">
        <v>415</v>
      </c>
      <c r="Z1607">
        <v>1</v>
      </c>
      <c r="AA1607">
        <v>62.97</v>
      </c>
      <c r="AB1607" t="s">
        <v>197</v>
      </c>
      <c r="AC1607">
        <v>1</v>
      </c>
      <c r="AD1607">
        <v>85.52</v>
      </c>
      <c r="AE1607" t="s">
        <v>196</v>
      </c>
    </row>
    <row r="1608" spans="1:31">
      <c r="A1608">
        <v>1607</v>
      </c>
      <c r="B1608" t="s">
        <v>7650</v>
      </c>
      <c r="C1608" t="s">
        <v>7651</v>
      </c>
      <c r="D1608" t="s">
        <v>7652</v>
      </c>
      <c r="E1608" t="s">
        <v>7653</v>
      </c>
      <c r="F1608" t="s">
        <v>867</v>
      </c>
      <c r="G1608">
        <v>24</v>
      </c>
      <c r="H1608" t="s">
        <v>28275</v>
      </c>
      <c r="I1608">
        <v>2019</v>
      </c>
      <c r="J1608">
        <v>2023</v>
      </c>
      <c r="K1608">
        <v>2</v>
      </c>
      <c r="L1608">
        <v>50.7</v>
      </c>
      <c r="M1608" t="s">
        <v>300</v>
      </c>
      <c r="N1608">
        <v>24</v>
      </c>
      <c r="O1608">
        <v>75.150000000000006</v>
      </c>
      <c r="P1608" t="s">
        <v>415</v>
      </c>
      <c r="Q1608">
        <v>1</v>
      </c>
      <c r="R1608">
        <v>62.97</v>
      </c>
      <c r="S1608" t="s">
        <v>197</v>
      </c>
      <c r="T1608">
        <v>1</v>
      </c>
      <c r="U1608">
        <v>85.52</v>
      </c>
      <c r="V1608" t="s">
        <v>196</v>
      </c>
      <c r="W1608">
        <v>24</v>
      </c>
      <c r="X1608">
        <v>75.23</v>
      </c>
      <c r="Y1608" t="s">
        <v>415</v>
      </c>
      <c r="Z1608">
        <v>1</v>
      </c>
      <c r="AA1608">
        <v>62.97</v>
      </c>
      <c r="AB1608" t="s">
        <v>197</v>
      </c>
      <c r="AC1608">
        <v>1</v>
      </c>
      <c r="AD1608">
        <v>85.52</v>
      </c>
      <c r="AE1608" t="s">
        <v>196</v>
      </c>
    </row>
    <row r="1609" spans="1:31">
      <c r="A1609">
        <v>1608</v>
      </c>
      <c r="B1609" t="s">
        <v>7654</v>
      </c>
      <c r="C1609" t="s">
        <v>7655</v>
      </c>
      <c r="D1609" t="s">
        <v>7656</v>
      </c>
      <c r="E1609" t="s">
        <v>7657</v>
      </c>
      <c r="F1609" t="s">
        <v>7658</v>
      </c>
      <c r="G1609">
        <v>24</v>
      </c>
      <c r="H1609" t="s">
        <v>28276</v>
      </c>
      <c r="I1609">
        <v>2019</v>
      </c>
      <c r="J1609">
        <v>2021</v>
      </c>
      <c r="K1609">
        <v>6</v>
      </c>
      <c r="L1609">
        <v>81.52</v>
      </c>
      <c r="M1609" t="s">
        <v>125</v>
      </c>
      <c r="N1609">
        <v>24</v>
      </c>
      <c r="O1609">
        <v>75.150000000000006</v>
      </c>
      <c r="P1609" t="s">
        <v>415</v>
      </c>
      <c r="Q1609">
        <v>3</v>
      </c>
      <c r="R1609">
        <v>89.22</v>
      </c>
      <c r="S1609" t="s">
        <v>62</v>
      </c>
      <c r="T1609">
        <v>0</v>
      </c>
      <c r="U1609">
        <v>66.59</v>
      </c>
      <c r="V1609" t="s">
        <v>382</v>
      </c>
      <c r="W1609">
        <v>24</v>
      </c>
      <c r="X1609">
        <v>75.23</v>
      </c>
      <c r="Y1609" t="s">
        <v>415</v>
      </c>
      <c r="Z1609">
        <v>3</v>
      </c>
      <c r="AA1609">
        <v>89.24</v>
      </c>
      <c r="AB1609" t="s">
        <v>62</v>
      </c>
      <c r="AC1609">
        <v>0</v>
      </c>
      <c r="AD1609">
        <v>66.64</v>
      </c>
      <c r="AE1609" t="s">
        <v>382</v>
      </c>
    </row>
    <row r="1610" spans="1:31">
      <c r="A1610">
        <v>1609</v>
      </c>
      <c r="B1610" t="s">
        <v>7659</v>
      </c>
      <c r="C1610" t="s">
        <v>7660</v>
      </c>
      <c r="D1610" t="s">
        <v>7661</v>
      </c>
      <c r="E1610" t="s">
        <v>6712</v>
      </c>
      <c r="F1610" t="s">
        <v>4531</v>
      </c>
      <c r="G1610">
        <v>24</v>
      </c>
      <c r="H1610" t="s">
        <v>28277</v>
      </c>
      <c r="I1610">
        <v>2019</v>
      </c>
      <c r="J1610">
        <v>2022</v>
      </c>
      <c r="K1610">
        <v>3</v>
      </c>
      <c r="L1610">
        <v>62.47</v>
      </c>
      <c r="M1610" t="s">
        <v>63</v>
      </c>
      <c r="N1610">
        <v>24</v>
      </c>
      <c r="O1610">
        <v>75.150000000000006</v>
      </c>
      <c r="P1610" t="s">
        <v>415</v>
      </c>
      <c r="Q1610">
        <v>2</v>
      </c>
      <c r="R1610">
        <v>81.349999999999994</v>
      </c>
      <c r="S1610" t="s">
        <v>214</v>
      </c>
      <c r="T1610">
        <v>1</v>
      </c>
      <c r="U1610">
        <v>85.52</v>
      </c>
      <c r="V1610" t="s">
        <v>196</v>
      </c>
      <c r="W1610">
        <v>24</v>
      </c>
      <c r="X1610">
        <v>75.23</v>
      </c>
      <c r="Y1610" t="s">
        <v>415</v>
      </c>
      <c r="Z1610">
        <v>2</v>
      </c>
      <c r="AA1610">
        <v>81.349999999999994</v>
      </c>
      <c r="AB1610" t="s">
        <v>214</v>
      </c>
      <c r="AC1610">
        <v>1</v>
      </c>
      <c r="AD1610">
        <v>85.52</v>
      </c>
      <c r="AE1610" t="s">
        <v>196</v>
      </c>
    </row>
    <row r="1611" spans="1:31">
      <c r="A1611">
        <v>1610</v>
      </c>
      <c r="B1611" t="s">
        <v>7662</v>
      </c>
      <c r="C1611" t="s">
        <v>7663</v>
      </c>
      <c r="D1611" t="s">
        <v>7664</v>
      </c>
      <c r="E1611" t="s">
        <v>1130</v>
      </c>
      <c r="F1611" t="s">
        <v>68</v>
      </c>
      <c r="G1611">
        <v>24</v>
      </c>
      <c r="H1611" t="s">
        <v>961</v>
      </c>
      <c r="I1611">
        <v>2021</v>
      </c>
      <c r="J1611">
        <v>2023</v>
      </c>
      <c r="K1611">
        <v>3</v>
      </c>
      <c r="L1611">
        <v>62.47</v>
      </c>
      <c r="M1611" t="s">
        <v>63</v>
      </c>
      <c r="N1611">
        <v>24</v>
      </c>
      <c r="O1611">
        <v>75.150000000000006</v>
      </c>
      <c r="P1611" t="s">
        <v>415</v>
      </c>
      <c r="Q1611">
        <v>1</v>
      </c>
      <c r="R1611">
        <v>62.97</v>
      </c>
      <c r="S1611" t="s">
        <v>197</v>
      </c>
      <c r="T1611">
        <v>1</v>
      </c>
      <c r="U1611">
        <v>85.52</v>
      </c>
      <c r="V1611" t="s">
        <v>196</v>
      </c>
      <c r="W1611">
        <v>24</v>
      </c>
      <c r="X1611">
        <v>75.23</v>
      </c>
      <c r="Y1611" t="s">
        <v>415</v>
      </c>
      <c r="Z1611">
        <v>1</v>
      </c>
      <c r="AA1611">
        <v>62.97</v>
      </c>
      <c r="AB1611" t="s">
        <v>197</v>
      </c>
      <c r="AC1611">
        <v>1</v>
      </c>
      <c r="AD1611">
        <v>85.52</v>
      </c>
      <c r="AE1611" t="s">
        <v>196</v>
      </c>
    </row>
    <row r="1612" spans="1:31">
      <c r="A1612">
        <v>1611</v>
      </c>
      <c r="B1612" t="s">
        <v>7665</v>
      </c>
      <c r="C1612" t="s">
        <v>7666</v>
      </c>
      <c r="D1612" t="s">
        <v>7667</v>
      </c>
      <c r="E1612" t="s">
        <v>7668</v>
      </c>
      <c r="F1612" t="s">
        <v>325</v>
      </c>
      <c r="G1612">
        <v>24</v>
      </c>
      <c r="H1612" t="s">
        <v>27954</v>
      </c>
      <c r="I1612">
        <v>2022</v>
      </c>
      <c r="J1612">
        <v>2022</v>
      </c>
      <c r="K1612">
        <v>2</v>
      </c>
      <c r="L1612">
        <v>50.7</v>
      </c>
      <c r="M1612" t="s">
        <v>300</v>
      </c>
      <c r="N1612">
        <v>24</v>
      </c>
      <c r="O1612">
        <v>75.150000000000006</v>
      </c>
      <c r="P1612" t="s">
        <v>415</v>
      </c>
      <c r="Q1612">
        <v>1</v>
      </c>
      <c r="R1612">
        <v>62.97</v>
      </c>
      <c r="S1612" t="s">
        <v>197</v>
      </c>
      <c r="T1612">
        <v>1</v>
      </c>
      <c r="U1612">
        <v>85.52</v>
      </c>
      <c r="V1612" t="s">
        <v>196</v>
      </c>
      <c r="W1612">
        <v>24</v>
      </c>
      <c r="X1612">
        <v>75.23</v>
      </c>
      <c r="Y1612" t="s">
        <v>415</v>
      </c>
      <c r="Z1612">
        <v>1</v>
      </c>
      <c r="AA1612">
        <v>62.97</v>
      </c>
      <c r="AB1612" t="s">
        <v>197</v>
      </c>
      <c r="AC1612">
        <v>1</v>
      </c>
      <c r="AD1612">
        <v>85.52</v>
      </c>
      <c r="AE1612" t="s">
        <v>196</v>
      </c>
    </row>
    <row r="1613" spans="1:31">
      <c r="A1613">
        <v>1612</v>
      </c>
      <c r="B1613" t="s">
        <v>7669</v>
      </c>
      <c r="C1613" t="s">
        <v>7670</v>
      </c>
      <c r="D1613" t="s">
        <v>7671</v>
      </c>
      <c r="E1613" t="s">
        <v>7672</v>
      </c>
      <c r="F1613" t="s">
        <v>1904</v>
      </c>
      <c r="G1613">
        <v>24</v>
      </c>
      <c r="H1613" t="s">
        <v>28278</v>
      </c>
      <c r="I1613">
        <v>2020</v>
      </c>
      <c r="J1613">
        <v>2021</v>
      </c>
      <c r="K1613">
        <v>2</v>
      </c>
      <c r="L1613">
        <v>50.7</v>
      </c>
      <c r="M1613" t="s">
        <v>300</v>
      </c>
      <c r="N1613">
        <v>24</v>
      </c>
      <c r="O1613">
        <v>75.150000000000006</v>
      </c>
      <c r="P1613" t="s">
        <v>415</v>
      </c>
      <c r="Q1613">
        <v>2</v>
      </c>
      <c r="R1613">
        <v>81.349999999999994</v>
      </c>
      <c r="S1613" t="s">
        <v>214</v>
      </c>
      <c r="T1613">
        <v>1</v>
      </c>
      <c r="U1613">
        <v>85.52</v>
      </c>
      <c r="V1613" t="s">
        <v>196</v>
      </c>
      <c r="W1613">
        <v>24</v>
      </c>
      <c r="X1613">
        <v>75.23</v>
      </c>
      <c r="Y1613" t="s">
        <v>415</v>
      </c>
      <c r="Z1613">
        <v>2</v>
      </c>
      <c r="AA1613">
        <v>81.349999999999994</v>
      </c>
      <c r="AB1613" t="s">
        <v>214</v>
      </c>
      <c r="AC1613">
        <v>1</v>
      </c>
      <c r="AD1613">
        <v>85.52</v>
      </c>
      <c r="AE1613" t="s">
        <v>196</v>
      </c>
    </row>
    <row r="1614" spans="1:31">
      <c r="A1614">
        <v>1613</v>
      </c>
      <c r="B1614" t="s">
        <v>7673</v>
      </c>
      <c r="C1614" t="s">
        <v>7674</v>
      </c>
      <c r="D1614" t="s">
        <v>7675</v>
      </c>
      <c r="E1614" t="s">
        <v>7676</v>
      </c>
      <c r="F1614" t="s">
        <v>7677</v>
      </c>
      <c r="G1614">
        <v>24</v>
      </c>
      <c r="H1614" t="s">
        <v>28279</v>
      </c>
      <c r="I1614">
        <v>2020</v>
      </c>
      <c r="J1614">
        <v>2023</v>
      </c>
      <c r="K1614">
        <v>4</v>
      </c>
      <c r="L1614">
        <v>71.010000000000005</v>
      </c>
      <c r="M1614" t="s">
        <v>180</v>
      </c>
      <c r="N1614">
        <v>24</v>
      </c>
      <c r="O1614">
        <v>75.150000000000006</v>
      </c>
      <c r="P1614" t="s">
        <v>415</v>
      </c>
      <c r="Q1614">
        <v>2</v>
      </c>
      <c r="R1614">
        <v>81.349999999999994</v>
      </c>
      <c r="S1614" t="s">
        <v>214</v>
      </c>
      <c r="T1614">
        <v>1</v>
      </c>
      <c r="U1614">
        <v>85.52</v>
      </c>
      <c r="V1614" t="s">
        <v>196</v>
      </c>
      <c r="W1614">
        <v>24</v>
      </c>
      <c r="X1614">
        <v>75.23</v>
      </c>
      <c r="Y1614" t="s">
        <v>415</v>
      </c>
      <c r="Z1614">
        <v>2</v>
      </c>
      <c r="AA1614">
        <v>81.349999999999994</v>
      </c>
      <c r="AB1614" t="s">
        <v>214</v>
      </c>
      <c r="AC1614">
        <v>1</v>
      </c>
      <c r="AD1614">
        <v>85.52</v>
      </c>
      <c r="AE1614" t="s">
        <v>196</v>
      </c>
    </row>
    <row r="1615" spans="1:31">
      <c r="A1615">
        <v>1614</v>
      </c>
      <c r="B1615" t="s">
        <v>7678</v>
      </c>
      <c r="C1615" t="s">
        <v>7679</v>
      </c>
      <c r="D1615" t="s">
        <v>7680</v>
      </c>
      <c r="E1615" t="s">
        <v>7681</v>
      </c>
      <c r="F1615" t="s">
        <v>7682</v>
      </c>
      <c r="G1615">
        <v>24</v>
      </c>
      <c r="H1615" t="s">
        <v>961</v>
      </c>
      <c r="I1615">
        <v>2020</v>
      </c>
      <c r="J1615">
        <v>2022</v>
      </c>
      <c r="K1615">
        <v>5</v>
      </c>
      <c r="L1615">
        <v>77</v>
      </c>
      <c r="M1615" t="s">
        <v>80</v>
      </c>
      <c r="N1615">
        <v>24</v>
      </c>
      <c r="O1615">
        <v>75.150000000000006</v>
      </c>
      <c r="P1615" t="s">
        <v>415</v>
      </c>
      <c r="Q1615">
        <v>3</v>
      </c>
      <c r="R1615">
        <v>89.22</v>
      </c>
      <c r="S1615" t="s">
        <v>62</v>
      </c>
      <c r="T1615">
        <v>1</v>
      </c>
      <c r="U1615">
        <v>85.52</v>
      </c>
      <c r="V1615" t="s">
        <v>196</v>
      </c>
      <c r="W1615">
        <v>24</v>
      </c>
      <c r="X1615">
        <v>75.23</v>
      </c>
      <c r="Y1615" t="s">
        <v>415</v>
      </c>
      <c r="Z1615">
        <v>3</v>
      </c>
      <c r="AA1615">
        <v>89.24</v>
      </c>
      <c r="AB1615" t="s">
        <v>62</v>
      </c>
      <c r="AC1615">
        <v>1</v>
      </c>
      <c r="AD1615">
        <v>85.52</v>
      </c>
      <c r="AE1615" t="s">
        <v>196</v>
      </c>
    </row>
    <row r="1616" spans="1:31">
      <c r="A1616">
        <v>1615</v>
      </c>
      <c r="B1616" t="s">
        <v>7683</v>
      </c>
      <c r="C1616" t="s">
        <v>7684</v>
      </c>
      <c r="D1616" t="s">
        <v>7685</v>
      </c>
      <c r="E1616" t="s">
        <v>7686</v>
      </c>
      <c r="F1616" t="s">
        <v>789</v>
      </c>
      <c r="G1616">
        <v>24</v>
      </c>
      <c r="H1616" t="s">
        <v>28280</v>
      </c>
      <c r="I1616">
        <v>2019</v>
      </c>
      <c r="J1616">
        <v>2021</v>
      </c>
      <c r="K1616">
        <v>4</v>
      </c>
      <c r="L1616">
        <v>71.010000000000005</v>
      </c>
      <c r="M1616" t="s">
        <v>180</v>
      </c>
      <c r="N1616">
        <v>24</v>
      </c>
      <c r="O1616">
        <v>75.150000000000006</v>
      </c>
      <c r="P1616" t="s">
        <v>415</v>
      </c>
      <c r="Q1616">
        <v>2</v>
      </c>
      <c r="R1616">
        <v>81.349999999999994</v>
      </c>
      <c r="S1616" t="s">
        <v>214</v>
      </c>
      <c r="T1616">
        <v>1</v>
      </c>
      <c r="U1616">
        <v>85.52</v>
      </c>
      <c r="V1616" t="s">
        <v>196</v>
      </c>
      <c r="W1616">
        <v>24</v>
      </c>
      <c r="X1616">
        <v>75.23</v>
      </c>
      <c r="Y1616" t="s">
        <v>415</v>
      </c>
      <c r="Z1616">
        <v>2</v>
      </c>
      <c r="AA1616">
        <v>81.349999999999994</v>
      </c>
      <c r="AB1616" t="s">
        <v>214</v>
      </c>
      <c r="AC1616">
        <v>1</v>
      </c>
      <c r="AD1616">
        <v>85.52</v>
      </c>
      <c r="AE1616" t="s">
        <v>196</v>
      </c>
    </row>
    <row r="1617" spans="1:31">
      <c r="A1617">
        <v>1616</v>
      </c>
      <c r="B1617" t="s">
        <v>7687</v>
      </c>
      <c r="C1617" t="s">
        <v>7688</v>
      </c>
      <c r="D1617" t="s">
        <v>7689</v>
      </c>
      <c r="E1617" t="s">
        <v>7690</v>
      </c>
      <c r="F1617" t="s">
        <v>1367</v>
      </c>
      <c r="G1617">
        <v>24</v>
      </c>
      <c r="H1617" t="s">
        <v>28281</v>
      </c>
      <c r="I1617">
        <v>2021</v>
      </c>
      <c r="J1617">
        <v>2024</v>
      </c>
      <c r="K1617">
        <v>6</v>
      </c>
      <c r="L1617">
        <v>81.52</v>
      </c>
      <c r="M1617" t="s">
        <v>125</v>
      </c>
      <c r="N1617">
        <v>24</v>
      </c>
      <c r="O1617">
        <v>75.150000000000006</v>
      </c>
      <c r="P1617" t="s">
        <v>415</v>
      </c>
      <c r="Q1617">
        <v>3</v>
      </c>
      <c r="R1617">
        <v>89.22</v>
      </c>
      <c r="S1617" t="s">
        <v>62</v>
      </c>
      <c r="T1617">
        <v>1</v>
      </c>
      <c r="U1617">
        <v>85.52</v>
      </c>
      <c r="V1617" t="s">
        <v>196</v>
      </c>
      <c r="W1617">
        <v>24</v>
      </c>
      <c r="X1617">
        <v>75.23</v>
      </c>
      <c r="Y1617" t="s">
        <v>415</v>
      </c>
      <c r="Z1617">
        <v>3</v>
      </c>
      <c r="AA1617">
        <v>89.24</v>
      </c>
      <c r="AB1617" t="s">
        <v>62</v>
      </c>
      <c r="AC1617">
        <v>1</v>
      </c>
      <c r="AD1617">
        <v>85.52</v>
      </c>
      <c r="AE1617" t="s">
        <v>196</v>
      </c>
    </row>
    <row r="1618" spans="1:31">
      <c r="A1618">
        <v>1617</v>
      </c>
      <c r="B1618" t="s">
        <v>7691</v>
      </c>
      <c r="C1618" t="s">
        <v>7692</v>
      </c>
      <c r="D1618" t="s">
        <v>7693</v>
      </c>
      <c r="E1618" t="s">
        <v>7694</v>
      </c>
      <c r="F1618" t="s">
        <v>7695</v>
      </c>
      <c r="G1618">
        <v>24</v>
      </c>
      <c r="H1618" t="s">
        <v>961</v>
      </c>
      <c r="I1618">
        <v>2019</v>
      </c>
      <c r="J1618">
        <v>2023</v>
      </c>
      <c r="K1618">
        <v>5</v>
      </c>
      <c r="L1618">
        <v>77</v>
      </c>
      <c r="M1618" t="s">
        <v>80</v>
      </c>
      <c r="N1618">
        <v>24</v>
      </c>
      <c r="O1618">
        <v>75.150000000000006</v>
      </c>
      <c r="P1618" t="s">
        <v>415</v>
      </c>
      <c r="Q1618">
        <v>2</v>
      </c>
      <c r="R1618">
        <v>81.349999999999994</v>
      </c>
      <c r="S1618" t="s">
        <v>214</v>
      </c>
      <c r="T1618">
        <v>1</v>
      </c>
      <c r="U1618">
        <v>85.52</v>
      </c>
      <c r="V1618" t="s">
        <v>196</v>
      </c>
      <c r="W1618">
        <v>24</v>
      </c>
      <c r="X1618">
        <v>75.23</v>
      </c>
      <c r="Y1618" t="s">
        <v>415</v>
      </c>
      <c r="Z1618">
        <v>2</v>
      </c>
      <c r="AA1618">
        <v>81.349999999999994</v>
      </c>
      <c r="AB1618" t="s">
        <v>214</v>
      </c>
      <c r="AC1618">
        <v>1</v>
      </c>
      <c r="AD1618">
        <v>85.52</v>
      </c>
      <c r="AE1618" t="s">
        <v>196</v>
      </c>
    </row>
    <row r="1619" spans="1:31">
      <c r="A1619">
        <v>1618</v>
      </c>
      <c r="B1619" t="s">
        <v>7696</v>
      </c>
      <c r="C1619" t="s">
        <v>7697</v>
      </c>
      <c r="D1619" t="s">
        <v>7698</v>
      </c>
      <c r="E1619" t="s">
        <v>7699</v>
      </c>
      <c r="G1619">
        <v>24</v>
      </c>
      <c r="H1619" t="s">
        <v>28282</v>
      </c>
      <c r="I1619">
        <v>2022</v>
      </c>
      <c r="J1619">
        <v>2023</v>
      </c>
      <c r="K1619">
        <v>3</v>
      </c>
      <c r="L1619">
        <v>62.47</v>
      </c>
      <c r="M1619" t="s">
        <v>63</v>
      </c>
      <c r="N1619">
        <v>24</v>
      </c>
      <c r="O1619">
        <v>75.150000000000006</v>
      </c>
      <c r="P1619" t="s">
        <v>415</v>
      </c>
      <c r="Q1619">
        <v>2</v>
      </c>
      <c r="R1619">
        <v>81.349999999999994</v>
      </c>
      <c r="S1619" t="s">
        <v>214</v>
      </c>
      <c r="T1619">
        <v>1</v>
      </c>
      <c r="U1619">
        <v>85.52</v>
      </c>
      <c r="V1619" t="s">
        <v>196</v>
      </c>
      <c r="W1619">
        <v>24</v>
      </c>
      <c r="X1619">
        <v>75.23</v>
      </c>
      <c r="Y1619" t="s">
        <v>415</v>
      </c>
      <c r="Z1619">
        <v>2</v>
      </c>
      <c r="AA1619">
        <v>81.349999999999994</v>
      </c>
      <c r="AB1619" t="s">
        <v>214</v>
      </c>
      <c r="AC1619">
        <v>1</v>
      </c>
      <c r="AD1619">
        <v>85.52</v>
      </c>
      <c r="AE1619" t="s">
        <v>196</v>
      </c>
    </row>
    <row r="1620" spans="1:31">
      <c r="A1620">
        <v>1619</v>
      </c>
      <c r="B1620" t="s">
        <v>7700</v>
      </c>
      <c r="C1620" t="s">
        <v>7701</v>
      </c>
      <c r="D1620" t="s">
        <v>7702</v>
      </c>
      <c r="E1620" t="s">
        <v>7703</v>
      </c>
      <c r="G1620">
        <v>24</v>
      </c>
      <c r="H1620" t="s">
        <v>28283</v>
      </c>
      <c r="I1620">
        <v>2020</v>
      </c>
      <c r="J1620">
        <v>2020</v>
      </c>
      <c r="K1620">
        <v>1</v>
      </c>
      <c r="L1620">
        <v>32.119999999999997</v>
      </c>
      <c r="M1620" t="s">
        <v>198</v>
      </c>
      <c r="N1620">
        <v>24</v>
      </c>
      <c r="O1620">
        <v>75.150000000000006</v>
      </c>
      <c r="P1620" t="s">
        <v>415</v>
      </c>
      <c r="Q1620">
        <v>1</v>
      </c>
      <c r="R1620">
        <v>62.97</v>
      </c>
      <c r="S1620" t="s">
        <v>197</v>
      </c>
      <c r="T1620">
        <v>1</v>
      </c>
      <c r="U1620">
        <v>85.52</v>
      </c>
      <c r="V1620" t="s">
        <v>196</v>
      </c>
      <c r="W1620">
        <v>24</v>
      </c>
      <c r="X1620">
        <v>75.23</v>
      </c>
      <c r="Y1620" t="s">
        <v>415</v>
      </c>
      <c r="Z1620">
        <v>1</v>
      </c>
      <c r="AA1620">
        <v>62.97</v>
      </c>
      <c r="AB1620" t="s">
        <v>197</v>
      </c>
      <c r="AC1620">
        <v>1</v>
      </c>
      <c r="AD1620">
        <v>85.52</v>
      </c>
      <c r="AE1620" t="s">
        <v>196</v>
      </c>
    </row>
    <row r="1621" spans="1:31">
      <c r="A1621">
        <v>1620</v>
      </c>
      <c r="B1621" t="s">
        <v>7704</v>
      </c>
      <c r="C1621" t="s">
        <v>7705</v>
      </c>
      <c r="D1621" t="s">
        <v>7706</v>
      </c>
      <c r="E1621" t="s">
        <v>4090</v>
      </c>
      <c r="F1621" t="s">
        <v>7707</v>
      </c>
      <c r="G1621">
        <v>24</v>
      </c>
      <c r="H1621" t="s">
        <v>961</v>
      </c>
      <c r="I1621">
        <v>2022</v>
      </c>
      <c r="J1621">
        <v>2024</v>
      </c>
      <c r="K1621">
        <v>2</v>
      </c>
      <c r="L1621">
        <v>50.7</v>
      </c>
      <c r="M1621" t="s">
        <v>300</v>
      </c>
      <c r="N1621">
        <v>24</v>
      </c>
      <c r="O1621">
        <v>75.150000000000006</v>
      </c>
      <c r="P1621" t="s">
        <v>415</v>
      </c>
      <c r="Q1621">
        <v>1</v>
      </c>
      <c r="R1621">
        <v>62.97</v>
      </c>
      <c r="S1621" t="s">
        <v>197</v>
      </c>
      <c r="T1621">
        <v>1</v>
      </c>
      <c r="U1621">
        <v>85.52</v>
      </c>
      <c r="V1621" t="s">
        <v>196</v>
      </c>
      <c r="W1621">
        <v>24</v>
      </c>
      <c r="X1621">
        <v>75.23</v>
      </c>
      <c r="Y1621" t="s">
        <v>415</v>
      </c>
      <c r="Z1621">
        <v>1</v>
      </c>
      <c r="AA1621">
        <v>62.97</v>
      </c>
      <c r="AB1621" t="s">
        <v>197</v>
      </c>
      <c r="AC1621">
        <v>1</v>
      </c>
      <c r="AD1621">
        <v>85.52</v>
      </c>
      <c r="AE1621" t="s">
        <v>196</v>
      </c>
    </row>
    <row r="1622" spans="1:31">
      <c r="A1622">
        <v>1621</v>
      </c>
      <c r="B1622" t="s">
        <v>7708</v>
      </c>
      <c r="C1622" t="s">
        <v>7709</v>
      </c>
      <c r="D1622" t="s">
        <v>7710</v>
      </c>
      <c r="E1622" t="s">
        <v>7711</v>
      </c>
      <c r="F1622" t="s">
        <v>7712</v>
      </c>
      <c r="G1622">
        <v>24</v>
      </c>
      <c r="H1622" t="s">
        <v>28284</v>
      </c>
      <c r="I1622">
        <v>2021</v>
      </c>
      <c r="J1622">
        <v>2023</v>
      </c>
      <c r="K1622">
        <v>4</v>
      </c>
      <c r="L1622">
        <v>71.010000000000005</v>
      </c>
      <c r="M1622" t="s">
        <v>180</v>
      </c>
      <c r="N1622">
        <v>24</v>
      </c>
      <c r="O1622">
        <v>75.150000000000006</v>
      </c>
      <c r="P1622" t="s">
        <v>415</v>
      </c>
      <c r="Q1622">
        <v>2</v>
      </c>
      <c r="R1622">
        <v>81.349999999999994</v>
      </c>
      <c r="S1622" t="s">
        <v>214</v>
      </c>
      <c r="T1622">
        <v>2</v>
      </c>
      <c r="U1622">
        <v>91.98</v>
      </c>
      <c r="V1622" t="s">
        <v>98</v>
      </c>
      <c r="W1622">
        <v>24</v>
      </c>
      <c r="X1622">
        <v>75.23</v>
      </c>
      <c r="Y1622" t="s">
        <v>415</v>
      </c>
      <c r="Z1622">
        <v>2</v>
      </c>
      <c r="AA1622">
        <v>81.349999999999994</v>
      </c>
      <c r="AB1622" t="s">
        <v>214</v>
      </c>
      <c r="AC1622">
        <v>2</v>
      </c>
      <c r="AD1622">
        <v>91.99</v>
      </c>
      <c r="AE1622" t="s">
        <v>98</v>
      </c>
    </row>
    <row r="1623" spans="1:31">
      <c r="A1623">
        <v>1622</v>
      </c>
      <c r="B1623" t="s">
        <v>7713</v>
      </c>
      <c r="C1623" t="s">
        <v>7714</v>
      </c>
      <c r="D1623" t="s">
        <v>7715</v>
      </c>
      <c r="E1623" t="s">
        <v>7716</v>
      </c>
      <c r="F1623" t="s">
        <v>7717</v>
      </c>
      <c r="G1623">
        <v>24</v>
      </c>
      <c r="H1623" t="s">
        <v>27591</v>
      </c>
      <c r="I1623">
        <v>2019</v>
      </c>
      <c r="J1623">
        <v>2023</v>
      </c>
      <c r="K1623">
        <v>6</v>
      </c>
      <c r="L1623">
        <v>81.52</v>
      </c>
      <c r="M1623" t="s">
        <v>125</v>
      </c>
      <c r="N1623">
        <v>24</v>
      </c>
      <c r="O1623">
        <v>75.150000000000006</v>
      </c>
      <c r="P1623" t="s">
        <v>415</v>
      </c>
      <c r="Q1623">
        <v>4</v>
      </c>
      <c r="R1623">
        <v>93.83</v>
      </c>
      <c r="S1623" t="s">
        <v>50</v>
      </c>
      <c r="T1623">
        <v>0</v>
      </c>
      <c r="U1623">
        <v>66.59</v>
      </c>
      <c r="V1623" t="s">
        <v>382</v>
      </c>
      <c r="W1623">
        <v>24</v>
      </c>
      <c r="X1623">
        <v>75.23</v>
      </c>
      <c r="Y1623" t="s">
        <v>415</v>
      </c>
      <c r="Z1623">
        <v>4</v>
      </c>
      <c r="AA1623">
        <v>93.83</v>
      </c>
      <c r="AB1623" t="s">
        <v>50</v>
      </c>
      <c r="AC1623">
        <v>0</v>
      </c>
      <c r="AD1623">
        <v>66.64</v>
      </c>
      <c r="AE1623" t="s">
        <v>382</v>
      </c>
    </row>
    <row r="1624" spans="1:31">
      <c r="A1624">
        <v>1623</v>
      </c>
      <c r="B1624" t="s">
        <v>7718</v>
      </c>
      <c r="C1624" t="s">
        <v>7719</v>
      </c>
      <c r="D1624" t="s">
        <v>7720</v>
      </c>
      <c r="E1624" t="s">
        <v>7721</v>
      </c>
      <c r="F1624" t="s">
        <v>6063</v>
      </c>
      <c r="G1624">
        <v>24</v>
      </c>
      <c r="H1624" t="s">
        <v>28285</v>
      </c>
      <c r="I1624">
        <v>2021</v>
      </c>
      <c r="J1624">
        <v>2022</v>
      </c>
      <c r="K1624">
        <v>2</v>
      </c>
      <c r="L1624">
        <v>50.7</v>
      </c>
      <c r="M1624" t="s">
        <v>300</v>
      </c>
      <c r="N1624">
        <v>24</v>
      </c>
      <c r="O1624">
        <v>75.150000000000006</v>
      </c>
      <c r="P1624" t="s">
        <v>415</v>
      </c>
      <c r="Q1624">
        <v>2</v>
      </c>
      <c r="R1624">
        <v>81.349999999999994</v>
      </c>
      <c r="S1624" t="s">
        <v>214</v>
      </c>
      <c r="T1624">
        <v>1</v>
      </c>
      <c r="U1624">
        <v>85.52</v>
      </c>
      <c r="V1624" t="s">
        <v>196</v>
      </c>
      <c r="W1624">
        <v>24</v>
      </c>
      <c r="X1624">
        <v>75.23</v>
      </c>
      <c r="Y1624" t="s">
        <v>415</v>
      </c>
      <c r="Z1624">
        <v>2</v>
      </c>
      <c r="AA1624">
        <v>81.349999999999994</v>
      </c>
      <c r="AB1624" t="s">
        <v>214</v>
      </c>
      <c r="AC1624">
        <v>1</v>
      </c>
      <c r="AD1624">
        <v>85.52</v>
      </c>
      <c r="AE1624" t="s">
        <v>196</v>
      </c>
    </row>
    <row r="1625" spans="1:31">
      <c r="A1625">
        <v>1624</v>
      </c>
      <c r="B1625" t="s">
        <v>7722</v>
      </c>
      <c r="C1625" t="s">
        <v>7723</v>
      </c>
      <c r="D1625" t="s">
        <v>7724</v>
      </c>
      <c r="E1625" t="s">
        <v>7725</v>
      </c>
      <c r="F1625" t="s">
        <v>165</v>
      </c>
      <c r="G1625">
        <v>24</v>
      </c>
      <c r="H1625" t="s">
        <v>28286</v>
      </c>
      <c r="I1625">
        <v>2023</v>
      </c>
      <c r="J1625">
        <v>2024</v>
      </c>
      <c r="K1625">
        <v>5</v>
      </c>
      <c r="L1625">
        <v>77</v>
      </c>
      <c r="M1625" t="s">
        <v>80</v>
      </c>
      <c r="N1625">
        <v>24</v>
      </c>
      <c r="O1625">
        <v>75.150000000000006</v>
      </c>
      <c r="P1625" t="s">
        <v>415</v>
      </c>
      <c r="Q1625">
        <v>3</v>
      </c>
      <c r="R1625">
        <v>89.22</v>
      </c>
      <c r="S1625" t="s">
        <v>62</v>
      </c>
      <c r="T1625">
        <v>0</v>
      </c>
      <c r="U1625">
        <v>66.59</v>
      </c>
      <c r="V1625" t="s">
        <v>382</v>
      </c>
      <c r="W1625">
        <v>24</v>
      </c>
      <c r="X1625">
        <v>75.23</v>
      </c>
      <c r="Y1625" t="s">
        <v>415</v>
      </c>
      <c r="Z1625">
        <v>3</v>
      </c>
      <c r="AA1625">
        <v>89.24</v>
      </c>
      <c r="AB1625" t="s">
        <v>62</v>
      </c>
      <c r="AC1625">
        <v>0</v>
      </c>
      <c r="AD1625">
        <v>66.64</v>
      </c>
      <c r="AE1625" t="s">
        <v>382</v>
      </c>
    </row>
    <row r="1626" spans="1:31">
      <c r="A1626">
        <v>1625</v>
      </c>
      <c r="B1626" t="s">
        <v>7726</v>
      </c>
      <c r="C1626" t="s">
        <v>7727</v>
      </c>
      <c r="D1626" t="s">
        <v>7728</v>
      </c>
      <c r="E1626" t="s">
        <v>5830</v>
      </c>
      <c r="F1626" t="s">
        <v>5516</v>
      </c>
      <c r="G1626">
        <v>24</v>
      </c>
      <c r="H1626" t="s">
        <v>961</v>
      </c>
      <c r="I1626">
        <v>2022</v>
      </c>
      <c r="J1626">
        <v>2024</v>
      </c>
      <c r="K1626">
        <v>9</v>
      </c>
      <c r="L1626">
        <v>89.83</v>
      </c>
      <c r="M1626" t="s">
        <v>86</v>
      </c>
      <c r="N1626">
        <v>24</v>
      </c>
      <c r="O1626">
        <v>75.150000000000006</v>
      </c>
      <c r="P1626" t="s">
        <v>415</v>
      </c>
      <c r="Q1626">
        <v>4</v>
      </c>
      <c r="R1626">
        <v>93.83</v>
      </c>
      <c r="S1626" t="s">
        <v>50</v>
      </c>
      <c r="T1626">
        <v>0</v>
      </c>
      <c r="U1626">
        <v>66.59</v>
      </c>
      <c r="V1626" t="s">
        <v>382</v>
      </c>
      <c r="W1626">
        <v>24</v>
      </c>
      <c r="X1626">
        <v>75.23</v>
      </c>
      <c r="Y1626" t="s">
        <v>415</v>
      </c>
      <c r="Z1626">
        <v>4</v>
      </c>
      <c r="AA1626">
        <v>93.83</v>
      </c>
      <c r="AB1626" t="s">
        <v>50</v>
      </c>
      <c r="AC1626">
        <v>0</v>
      </c>
      <c r="AD1626">
        <v>66.64</v>
      </c>
      <c r="AE1626" t="s">
        <v>382</v>
      </c>
    </row>
    <row r="1627" spans="1:31">
      <c r="A1627">
        <v>1626</v>
      </c>
      <c r="B1627" t="s">
        <v>7729</v>
      </c>
      <c r="C1627" t="s">
        <v>7730</v>
      </c>
      <c r="D1627" t="s">
        <v>7731</v>
      </c>
      <c r="E1627" t="s">
        <v>7732</v>
      </c>
      <c r="F1627" t="s">
        <v>7733</v>
      </c>
      <c r="G1627">
        <v>24</v>
      </c>
      <c r="H1627" t="s">
        <v>28287</v>
      </c>
      <c r="I1627">
        <v>2023</v>
      </c>
      <c r="J1627">
        <v>2024</v>
      </c>
      <c r="K1627">
        <v>5</v>
      </c>
      <c r="L1627">
        <v>77</v>
      </c>
      <c r="M1627" t="s">
        <v>80</v>
      </c>
      <c r="N1627">
        <v>24</v>
      </c>
      <c r="O1627">
        <v>75.150000000000006</v>
      </c>
      <c r="P1627" t="s">
        <v>415</v>
      </c>
      <c r="Q1627">
        <v>1</v>
      </c>
      <c r="R1627">
        <v>62.97</v>
      </c>
      <c r="S1627" t="s">
        <v>197</v>
      </c>
      <c r="T1627">
        <v>1</v>
      </c>
      <c r="U1627">
        <v>85.52</v>
      </c>
      <c r="V1627" t="s">
        <v>196</v>
      </c>
      <c r="W1627">
        <v>24</v>
      </c>
      <c r="X1627">
        <v>75.23</v>
      </c>
      <c r="Y1627" t="s">
        <v>415</v>
      </c>
      <c r="Z1627">
        <v>1</v>
      </c>
      <c r="AA1627">
        <v>62.97</v>
      </c>
      <c r="AB1627" t="s">
        <v>197</v>
      </c>
      <c r="AC1627">
        <v>1</v>
      </c>
      <c r="AD1627">
        <v>85.52</v>
      </c>
      <c r="AE1627" t="s">
        <v>196</v>
      </c>
    </row>
    <row r="1628" spans="1:31">
      <c r="A1628">
        <v>1627</v>
      </c>
      <c r="B1628" t="s">
        <v>7734</v>
      </c>
      <c r="C1628" t="s">
        <v>7735</v>
      </c>
      <c r="D1628" t="s">
        <v>7736</v>
      </c>
      <c r="E1628" t="s">
        <v>7737</v>
      </c>
      <c r="F1628" t="s">
        <v>7738</v>
      </c>
      <c r="G1628">
        <v>24</v>
      </c>
      <c r="H1628" t="s">
        <v>28288</v>
      </c>
      <c r="I1628">
        <v>2019</v>
      </c>
      <c r="J1628">
        <v>2019</v>
      </c>
      <c r="K1628">
        <v>1</v>
      </c>
      <c r="L1628">
        <v>32.119999999999997</v>
      </c>
      <c r="M1628" t="s">
        <v>198</v>
      </c>
      <c r="N1628">
        <v>24</v>
      </c>
      <c r="O1628">
        <v>75.150000000000006</v>
      </c>
      <c r="P1628" t="s">
        <v>415</v>
      </c>
      <c r="Q1628">
        <v>1</v>
      </c>
      <c r="R1628">
        <v>62.97</v>
      </c>
      <c r="S1628" t="s">
        <v>197</v>
      </c>
      <c r="T1628">
        <v>1</v>
      </c>
      <c r="U1628">
        <v>85.52</v>
      </c>
      <c r="V1628" t="s">
        <v>196</v>
      </c>
      <c r="W1628">
        <v>24</v>
      </c>
      <c r="X1628">
        <v>75.23</v>
      </c>
      <c r="Y1628" t="s">
        <v>415</v>
      </c>
      <c r="Z1628">
        <v>1</v>
      </c>
      <c r="AA1628">
        <v>62.97</v>
      </c>
      <c r="AB1628" t="s">
        <v>197</v>
      </c>
      <c r="AC1628">
        <v>1</v>
      </c>
      <c r="AD1628">
        <v>85.52</v>
      </c>
      <c r="AE1628" t="s">
        <v>196</v>
      </c>
    </row>
    <row r="1629" spans="1:31">
      <c r="A1629">
        <v>1628</v>
      </c>
      <c r="B1629" t="s">
        <v>7739</v>
      </c>
      <c r="C1629" t="s">
        <v>7740</v>
      </c>
      <c r="D1629" t="s">
        <v>7741</v>
      </c>
      <c r="E1629" t="s">
        <v>7742</v>
      </c>
      <c r="F1629" t="s">
        <v>7743</v>
      </c>
      <c r="G1629">
        <v>24</v>
      </c>
      <c r="H1629" t="s">
        <v>961</v>
      </c>
      <c r="I1629">
        <v>2023</v>
      </c>
      <c r="J1629">
        <v>2024</v>
      </c>
      <c r="K1629">
        <v>2</v>
      </c>
      <c r="L1629">
        <v>50.7</v>
      </c>
      <c r="M1629" t="s">
        <v>300</v>
      </c>
      <c r="N1629">
        <v>24</v>
      </c>
      <c r="O1629">
        <v>75.150000000000006</v>
      </c>
      <c r="P1629" t="s">
        <v>415</v>
      </c>
      <c r="Q1629">
        <v>2</v>
      </c>
      <c r="R1629">
        <v>81.349999999999994</v>
      </c>
      <c r="S1629" t="s">
        <v>214</v>
      </c>
      <c r="T1629">
        <v>1</v>
      </c>
      <c r="U1629">
        <v>85.52</v>
      </c>
      <c r="V1629" t="s">
        <v>196</v>
      </c>
      <c r="W1629">
        <v>24</v>
      </c>
      <c r="X1629">
        <v>75.23</v>
      </c>
      <c r="Y1629" t="s">
        <v>415</v>
      </c>
      <c r="Z1629">
        <v>2</v>
      </c>
      <c r="AA1629">
        <v>81.349999999999994</v>
      </c>
      <c r="AB1629" t="s">
        <v>214</v>
      </c>
      <c r="AC1629">
        <v>1</v>
      </c>
      <c r="AD1629">
        <v>85.52</v>
      </c>
      <c r="AE1629" t="s">
        <v>196</v>
      </c>
    </row>
    <row r="1630" spans="1:31">
      <c r="A1630">
        <v>1629</v>
      </c>
      <c r="B1630" t="s">
        <v>7744</v>
      </c>
      <c r="C1630" t="s">
        <v>7745</v>
      </c>
      <c r="D1630" t="s">
        <v>7746</v>
      </c>
      <c r="E1630" t="s">
        <v>7747</v>
      </c>
      <c r="F1630" t="s">
        <v>7748</v>
      </c>
      <c r="G1630">
        <v>24</v>
      </c>
      <c r="H1630" t="s">
        <v>961</v>
      </c>
      <c r="I1630">
        <v>2022</v>
      </c>
      <c r="J1630">
        <v>2024</v>
      </c>
      <c r="K1630">
        <v>7</v>
      </c>
      <c r="L1630">
        <v>85.02</v>
      </c>
      <c r="M1630" t="s">
        <v>235</v>
      </c>
      <c r="N1630">
        <v>24</v>
      </c>
      <c r="O1630">
        <v>75.150000000000006</v>
      </c>
      <c r="P1630" t="s">
        <v>415</v>
      </c>
      <c r="Q1630">
        <v>2</v>
      </c>
      <c r="R1630">
        <v>81.349999999999994</v>
      </c>
      <c r="S1630" t="s">
        <v>214</v>
      </c>
      <c r="T1630">
        <v>1</v>
      </c>
      <c r="U1630">
        <v>85.52</v>
      </c>
      <c r="V1630" t="s">
        <v>196</v>
      </c>
      <c r="W1630">
        <v>24</v>
      </c>
      <c r="X1630">
        <v>75.23</v>
      </c>
      <c r="Y1630" t="s">
        <v>415</v>
      </c>
      <c r="Z1630">
        <v>2</v>
      </c>
      <c r="AA1630">
        <v>81.349999999999994</v>
      </c>
      <c r="AB1630" t="s">
        <v>214</v>
      </c>
      <c r="AC1630">
        <v>1</v>
      </c>
      <c r="AD1630">
        <v>85.52</v>
      </c>
      <c r="AE1630" t="s">
        <v>196</v>
      </c>
    </row>
    <row r="1631" spans="1:31">
      <c r="A1631">
        <v>1630</v>
      </c>
      <c r="B1631" t="s">
        <v>7749</v>
      </c>
      <c r="C1631" t="s">
        <v>7750</v>
      </c>
      <c r="D1631" t="s">
        <v>7751</v>
      </c>
      <c r="G1631">
        <v>24</v>
      </c>
      <c r="H1631" t="s">
        <v>1215</v>
      </c>
      <c r="I1631">
        <v>2019</v>
      </c>
      <c r="J1631">
        <v>2024</v>
      </c>
      <c r="K1631">
        <v>8</v>
      </c>
      <c r="L1631">
        <v>87.79</v>
      </c>
      <c r="M1631" t="s">
        <v>51</v>
      </c>
      <c r="N1631">
        <v>24</v>
      </c>
      <c r="O1631">
        <v>75.150000000000006</v>
      </c>
      <c r="P1631" t="s">
        <v>415</v>
      </c>
      <c r="Q1631">
        <v>3</v>
      </c>
      <c r="R1631">
        <v>89.22</v>
      </c>
      <c r="S1631" t="s">
        <v>62</v>
      </c>
      <c r="T1631">
        <v>1</v>
      </c>
      <c r="U1631">
        <v>85.52</v>
      </c>
      <c r="V1631" t="s">
        <v>196</v>
      </c>
      <c r="W1631">
        <v>24</v>
      </c>
      <c r="X1631">
        <v>75.23</v>
      </c>
      <c r="Y1631" t="s">
        <v>415</v>
      </c>
      <c r="Z1631">
        <v>3</v>
      </c>
      <c r="AA1631">
        <v>89.24</v>
      </c>
      <c r="AB1631" t="s">
        <v>62</v>
      </c>
      <c r="AC1631">
        <v>1</v>
      </c>
      <c r="AD1631">
        <v>85.52</v>
      </c>
      <c r="AE1631" t="s">
        <v>196</v>
      </c>
    </row>
    <row r="1632" spans="1:31">
      <c r="A1632">
        <v>1631</v>
      </c>
      <c r="B1632" t="s">
        <v>7752</v>
      </c>
      <c r="C1632" t="s">
        <v>7753</v>
      </c>
      <c r="D1632" t="s">
        <v>7754</v>
      </c>
      <c r="E1632" t="s">
        <v>7755</v>
      </c>
      <c r="G1632">
        <v>24</v>
      </c>
      <c r="H1632" t="s">
        <v>28289</v>
      </c>
      <c r="I1632">
        <v>2022</v>
      </c>
      <c r="J1632">
        <v>2022</v>
      </c>
      <c r="K1632">
        <v>1</v>
      </c>
      <c r="L1632">
        <v>32.119999999999997</v>
      </c>
      <c r="M1632" t="s">
        <v>198</v>
      </c>
      <c r="N1632">
        <v>24</v>
      </c>
      <c r="O1632">
        <v>75.150000000000006</v>
      </c>
      <c r="P1632" t="s">
        <v>415</v>
      </c>
      <c r="Q1632">
        <v>1</v>
      </c>
      <c r="R1632">
        <v>62.97</v>
      </c>
      <c r="S1632" t="s">
        <v>197</v>
      </c>
      <c r="T1632">
        <v>1</v>
      </c>
      <c r="U1632">
        <v>85.52</v>
      </c>
      <c r="V1632" t="s">
        <v>196</v>
      </c>
      <c r="W1632">
        <v>24</v>
      </c>
      <c r="X1632">
        <v>75.23</v>
      </c>
      <c r="Y1632" t="s">
        <v>415</v>
      </c>
      <c r="Z1632">
        <v>1</v>
      </c>
      <c r="AA1632">
        <v>62.97</v>
      </c>
      <c r="AB1632" t="s">
        <v>197</v>
      </c>
      <c r="AC1632">
        <v>1</v>
      </c>
      <c r="AD1632">
        <v>85.52</v>
      </c>
      <c r="AE1632" t="s">
        <v>196</v>
      </c>
    </row>
    <row r="1633" spans="1:31">
      <c r="A1633">
        <v>1632</v>
      </c>
      <c r="B1633" t="s">
        <v>7756</v>
      </c>
      <c r="C1633" t="s">
        <v>7757</v>
      </c>
      <c r="D1633" t="s">
        <v>7758</v>
      </c>
      <c r="E1633" t="s">
        <v>7759</v>
      </c>
      <c r="F1633" t="s">
        <v>4274</v>
      </c>
      <c r="G1633">
        <v>24</v>
      </c>
      <c r="H1633" t="s">
        <v>28290</v>
      </c>
      <c r="I1633">
        <v>2022</v>
      </c>
      <c r="J1633">
        <v>2023</v>
      </c>
      <c r="K1633">
        <v>6</v>
      </c>
      <c r="L1633">
        <v>81.52</v>
      </c>
      <c r="M1633" t="s">
        <v>125</v>
      </c>
      <c r="N1633">
        <v>24</v>
      </c>
      <c r="O1633">
        <v>75.150000000000006</v>
      </c>
      <c r="P1633" t="s">
        <v>415</v>
      </c>
      <c r="Q1633">
        <v>2</v>
      </c>
      <c r="R1633">
        <v>81.349999999999994</v>
      </c>
      <c r="S1633" t="s">
        <v>214</v>
      </c>
      <c r="T1633">
        <v>2</v>
      </c>
      <c r="U1633">
        <v>91.98</v>
      </c>
      <c r="V1633" t="s">
        <v>98</v>
      </c>
      <c r="W1633">
        <v>24</v>
      </c>
      <c r="X1633">
        <v>75.23</v>
      </c>
      <c r="Y1633" t="s">
        <v>415</v>
      </c>
      <c r="Z1633">
        <v>2</v>
      </c>
      <c r="AA1633">
        <v>81.349999999999994</v>
      </c>
      <c r="AB1633" t="s">
        <v>214</v>
      </c>
      <c r="AC1633">
        <v>2</v>
      </c>
      <c r="AD1633">
        <v>91.99</v>
      </c>
      <c r="AE1633" t="s">
        <v>98</v>
      </c>
    </row>
    <row r="1634" spans="1:31">
      <c r="A1634">
        <v>1633</v>
      </c>
      <c r="B1634" t="s">
        <v>7760</v>
      </c>
      <c r="C1634" t="s">
        <v>7761</v>
      </c>
      <c r="D1634" t="s">
        <v>7762</v>
      </c>
      <c r="E1634" t="s">
        <v>5407</v>
      </c>
      <c r="F1634" t="s">
        <v>7763</v>
      </c>
      <c r="G1634">
        <v>24</v>
      </c>
      <c r="H1634" t="s">
        <v>28291</v>
      </c>
      <c r="I1634">
        <v>2020</v>
      </c>
      <c r="J1634">
        <v>2021</v>
      </c>
      <c r="K1634">
        <v>3</v>
      </c>
      <c r="L1634">
        <v>62.47</v>
      </c>
      <c r="M1634" t="s">
        <v>63</v>
      </c>
      <c r="N1634">
        <v>24</v>
      </c>
      <c r="O1634">
        <v>75.150000000000006</v>
      </c>
      <c r="P1634" t="s">
        <v>415</v>
      </c>
      <c r="Q1634">
        <v>1</v>
      </c>
      <c r="R1634">
        <v>62.97</v>
      </c>
      <c r="S1634" t="s">
        <v>197</v>
      </c>
      <c r="T1634">
        <v>1</v>
      </c>
      <c r="U1634">
        <v>85.52</v>
      </c>
      <c r="V1634" t="s">
        <v>196</v>
      </c>
      <c r="W1634">
        <v>24</v>
      </c>
      <c r="X1634">
        <v>75.23</v>
      </c>
      <c r="Y1634" t="s">
        <v>415</v>
      </c>
      <c r="Z1634">
        <v>1</v>
      </c>
      <c r="AA1634">
        <v>62.97</v>
      </c>
      <c r="AB1634" t="s">
        <v>197</v>
      </c>
      <c r="AC1634">
        <v>1</v>
      </c>
      <c r="AD1634">
        <v>85.52</v>
      </c>
      <c r="AE1634" t="s">
        <v>196</v>
      </c>
    </row>
    <row r="1635" spans="1:31">
      <c r="A1635">
        <v>1634</v>
      </c>
      <c r="B1635" t="s">
        <v>7764</v>
      </c>
      <c r="C1635" t="s">
        <v>7765</v>
      </c>
      <c r="D1635" t="s">
        <v>7766</v>
      </c>
      <c r="F1635" t="s">
        <v>7767</v>
      </c>
      <c r="G1635">
        <v>24</v>
      </c>
      <c r="H1635" t="s">
        <v>28292</v>
      </c>
      <c r="I1635">
        <v>2020</v>
      </c>
      <c r="J1635">
        <v>2022</v>
      </c>
      <c r="K1635">
        <v>8</v>
      </c>
      <c r="L1635">
        <v>87.79</v>
      </c>
      <c r="M1635" t="s">
        <v>51</v>
      </c>
      <c r="N1635">
        <v>24</v>
      </c>
      <c r="O1635">
        <v>75.150000000000006</v>
      </c>
      <c r="P1635" t="s">
        <v>415</v>
      </c>
      <c r="Q1635">
        <v>4</v>
      </c>
      <c r="R1635">
        <v>93.83</v>
      </c>
      <c r="S1635" t="s">
        <v>50</v>
      </c>
      <c r="T1635">
        <v>0</v>
      </c>
      <c r="U1635">
        <v>66.59</v>
      </c>
      <c r="V1635" t="s">
        <v>382</v>
      </c>
      <c r="W1635">
        <v>24</v>
      </c>
      <c r="X1635">
        <v>75.23</v>
      </c>
      <c r="Y1635" t="s">
        <v>415</v>
      </c>
      <c r="Z1635">
        <v>4</v>
      </c>
      <c r="AA1635">
        <v>93.83</v>
      </c>
      <c r="AB1635" t="s">
        <v>50</v>
      </c>
      <c r="AC1635">
        <v>0</v>
      </c>
      <c r="AD1635">
        <v>66.64</v>
      </c>
      <c r="AE1635" t="s">
        <v>382</v>
      </c>
    </row>
    <row r="1636" spans="1:31">
      <c r="A1636">
        <v>1635</v>
      </c>
      <c r="B1636" t="s">
        <v>7768</v>
      </c>
      <c r="C1636" t="s">
        <v>7769</v>
      </c>
      <c r="D1636" t="s">
        <v>7770</v>
      </c>
      <c r="E1636" t="s">
        <v>7771</v>
      </c>
      <c r="F1636" t="s">
        <v>7772</v>
      </c>
      <c r="G1636">
        <v>24</v>
      </c>
      <c r="H1636" t="s">
        <v>28293</v>
      </c>
      <c r="I1636">
        <v>2021</v>
      </c>
      <c r="J1636">
        <v>2024</v>
      </c>
      <c r="K1636">
        <v>6</v>
      </c>
      <c r="L1636">
        <v>81.52</v>
      </c>
      <c r="M1636" t="s">
        <v>125</v>
      </c>
      <c r="N1636">
        <v>24</v>
      </c>
      <c r="O1636">
        <v>75.150000000000006</v>
      </c>
      <c r="P1636" t="s">
        <v>415</v>
      </c>
      <c r="Q1636">
        <v>2</v>
      </c>
      <c r="R1636">
        <v>81.349999999999994</v>
      </c>
      <c r="S1636" t="s">
        <v>214</v>
      </c>
      <c r="T1636">
        <v>1</v>
      </c>
      <c r="U1636">
        <v>85.52</v>
      </c>
      <c r="V1636" t="s">
        <v>196</v>
      </c>
      <c r="W1636">
        <v>24</v>
      </c>
      <c r="X1636">
        <v>75.23</v>
      </c>
      <c r="Y1636" t="s">
        <v>415</v>
      </c>
      <c r="Z1636">
        <v>2</v>
      </c>
      <c r="AA1636">
        <v>81.349999999999994</v>
      </c>
      <c r="AB1636" t="s">
        <v>214</v>
      </c>
      <c r="AC1636">
        <v>1</v>
      </c>
      <c r="AD1636">
        <v>85.52</v>
      </c>
      <c r="AE1636" t="s">
        <v>196</v>
      </c>
    </row>
    <row r="1637" spans="1:31">
      <c r="A1637">
        <v>1636</v>
      </c>
      <c r="B1637" t="s">
        <v>7773</v>
      </c>
      <c r="C1637" t="s">
        <v>7774</v>
      </c>
      <c r="D1637" t="s">
        <v>7775</v>
      </c>
      <c r="E1637" t="s">
        <v>7776</v>
      </c>
      <c r="G1637">
        <v>24</v>
      </c>
      <c r="H1637" t="s">
        <v>961</v>
      </c>
      <c r="I1637">
        <v>2020</v>
      </c>
      <c r="J1637">
        <v>2020</v>
      </c>
      <c r="K1637">
        <v>2</v>
      </c>
      <c r="L1637">
        <v>50.7</v>
      </c>
      <c r="M1637" t="s">
        <v>300</v>
      </c>
      <c r="N1637">
        <v>24</v>
      </c>
      <c r="O1637">
        <v>75.150000000000006</v>
      </c>
      <c r="P1637" t="s">
        <v>415</v>
      </c>
      <c r="Q1637">
        <v>1</v>
      </c>
      <c r="R1637">
        <v>62.97</v>
      </c>
      <c r="S1637" t="s">
        <v>197</v>
      </c>
      <c r="T1637">
        <v>1</v>
      </c>
      <c r="U1637">
        <v>85.52</v>
      </c>
      <c r="V1637" t="s">
        <v>196</v>
      </c>
      <c r="W1637">
        <v>24</v>
      </c>
      <c r="X1637">
        <v>75.23</v>
      </c>
      <c r="Y1637" t="s">
        <v>415</v>
      </c>
      <c r="Z1637">
        <v>1</v>
      </c>
      <c r="AA1637">
        <v>62.97</v>
      </c>
      <c r="AB1637" t="s">
        <v>197</v>
      </c>
      <c r="AC1637">
        <v>1</v>
      </c>
      <c r="AD1637">
        <v>85.52</v>
      </c>
      <c r="AE1637" t="s">
        <v>196</v>
      </c>
    </row>
    <row r="1638" spans="1:31">
      <c r="A1638">
        <v>1637</v>
      </c>
      <c r="B1638" t="s">
        <v>7777</v>
      </c>
      <c r="C1638" t="s">
        <v>7778</v>
      </c>
      <c r="D1638" t="s">
        <v>7779</v>
      </c>
      <c r="E1638" t="s">
        <v>1898</v>
      </c>
      <c r="F1638" t="s">
        <v>7780</v>
      </c>
      <c r="G1638">
        <v>24</v>
      </c>
      <c r="H1638" t="s">
        <v>28294</v>
      </c>
      <c r="I1638">
        <v>2019</v>
      </c>
      <c r="J1638">
        <v>2024</v>
      </c>
      <c r="K1638">
        <v>4</v>
      </c>
      <c r="L1638">
        <v>71.010000000000005</v>
      </c>
      <c r="M1638" t="s">
        <v>180</v>
      </c>
      <c r="N1638">
        <v>24</v>
      </c>
      <c r="O1638">
        <v>75.150000000000006</v>
      </c>
      <c r="P1638" t="s">
        <v>415</v>
      </c>
      <c r="Q1638">
        <v>3</v>
      </c>
      <c r="R1638">
        <v>89.22</v>
      </c>
      <c r="S1638" t="s">
        <v>62</v>
      </c>
      <c r="T1638">
        <v>1</v>
      </c>
      <c r="U1638">
        <v>85.52</v>
      </c>
      <c r="V1638" t="s">
        <v>196</v>
      </c>
      <c r="W1638">
        <v>24</v>
      </c>
      <c r="X1638">
        <v>75.23</v>
      </c>
      <c r="Y1638" t="s">
        <v>415</v>
      </c>
      <c r="Z1638">
        <v>3</v>
      </c>
      <c r="AA1638">
        <v>89.24</v>
      </c>
      <c r="AB1638" t="s">
        <v>62</v>
      </c>
      <c r="AC1638">
        <v>1</v>
      </c>
      <c r="AD1638">
        <v>85.52</v>
      </c>
      <c r="AE1638" t="s">
        <v>196</v>
      </c>
    </row>
    <row r="1639" spans="1:31">
      <c r="A1639">
        <v>1638</v>
      </c>
      <c r="B1639" t="s">
        <v>409</v>
      </c>
      <c r="C1639" t="s">
        <v>410</v>
      </c>
      <c r="D1639" t="s">
        <v>411</v>
      </c>
      <c r="E1639" t="s">
        <v>412</v>
      </c>
      <c r="F1639" t="s">
        <v>413</v>
      </c>
      <c r="G1639">
        <v>23</v>
      </c>
      <c r="H1639" t="s">
        <v>27246</v>
      </c>
      <c r="I1639">
        <v>2020</v>
      </c>
      <c r="J1639">
        <v>2024</v>
      </c>
      <c r="K1639">
        <v>5</v>
      </c>
      <c r="L1639">
        <v>77</v>
      </c>
      <c r="M1639" t="s">
        <v>80</v>
      </c>
      <c r="N1639">
        <v>23</v>
      </c>
      <c r="O1639">
        <v>74.489999999999995</v>
      </c>
      <c r="P1639" t="s">
        <v>414</v>
      </c>
      <c r="Q1639">
        <v>2</v>
      </c>
      <c r="R1639">
        <v>81.349999999999994</v>
      </c>
      <c r="S1639" t="s">
        <v>214</v>
      </c>
      <c r="T1639">
        <v>1</v>
      </c>
      <c r="U1639">
        <v>85.52</v>
      </c>
      <c r="V1639" t="s">
        <v>196</v>
      </c>
      <c r="W1639">
        <v>23</v>
      </c>
      <c r="X1639">
        <v>74.53</v>
      </c>
      <c r="Y1639" t="s">
        <v>415</v>
      </c>
      <c r="Z1639">
        <v>2</v>
      </c>
      <c r="AA1639">
        <v>81.349999999999994</v>
      </c>
      <c r="AB1639" t="s">
        <v>214</v>
      </c>
      <c r="AC1639">
        <v>1</v>
      </c>
      <c r="AD1639">
        <v>85.52</v>
      </c>
      <c r="AE1639" t="s">
        <v>196</v>
      </c>
    </row>
    <row r="1640" spans="1:31">
      <c r="A1640">
        <v>1639</v>
      </c>
      <c r="B1640" t="s">
        <v>7781</v>
      </c>
      <c r="C1640" t="s">
        <v>7782</v>
      </c>
      <c r="D1640" t="s">
        <v>7783</v>
      </c>
      <c r="E1640" t="s">
        <v>7784</v>
      </c>
      <c r="F1640" t="s">
        <v>7785</v>
      </c>
      <c r="G1640">
        <v>23</v>
      </c>
      <c r="H1640" t="s">
        <v>28295</v>
      </c>
      <c r="I1640">
        <v>2019</v>
      </c>
      <c r="J1640">
        <v>2019</v>
      </c>
      <c r="K1640">
        <v>5</v>
      </c>
      <c r="L1640">
        <v>77</v>
      </c>
      <c r="M1640" t="s">
        <v>80</v>
      </c>
      <c r="N1640">
        <v>23</v>
      </c>
      <c r="O1640">
        <v>74.489999999999995</v>
      </c>
      <c r="P1640" t="s">
        <v>414</v>
      </c>
      <c r="Q1640">
        <v>2</v>
      </c>
      <c r="R1640">
        <v>81.349999999999994</v>
      </c>
      <c r="S1640" t="s">
        <v>214</v>
      </c>
      <c r="T1640">
        <v>1</v>
      </c>
      <c r="U1640">
        <v>85.52</v>
      </c>
      <c r="V1640" t="s">
        <v>196</v>
      </c>
      <c r="W1640">
        <v>23</v>
      </c>
      <c r="X1640">
        <v>74.53</v>
      </c>
      <c r="Y1640" t="s">
        <v>415</v>
      </c>
      <c r="Z1640">
        <v>2</v>
      </c>
      <c r="AA1640">
        <v>81.349999999999994</v>
      </c>
      <c r="AB1640" t="s">
        <v>214</v>
      </c>
      <c r="AC1640">
        <v>1</v>
      </c>
      <c r="AD1640">
        <v>85.52</v>
      </c>
      <c r="AE1640" t="s">
        <v>196</v>
      </c>
    </row>
    <row r="1641" spans="1:31">
      <c r="A1641">
        <v>1640</v>
      </c>
      <c r="B1641" t="s">
        <v>7786</v>
      </c>
      <c r="C1641" t="s">
        <v>7787</v>
      </c>
      <c r="D1641" t="s">
        <v>7788</v>
      </c>
      <c r="E1641" t="s">
        <v>7789</v>
      </c>
      <c r="G1641">
        <v>23</v>
      </c>
      <c r="H1641" t="s">
        <v>28296</v>
      </c>
      <c r="I1641">
        <v>2020</v>
      </c>
      <c r="J1641">
        <v>2021</v>
      </c>
      <c r="K1641">
        <v>5</v>
      </c>
      <c r="L1641">
        <v>77</v>
      </c>
      <c r="M1641" t="s">
        <v>80</v>
      </c>
      <c r="N1641">
        <v>23</v>
      </c>
      <c r="O1641">
        <v>74.489999999999995</v>
      </c>
      <c r="P1641" t="s">
        <v>414</v>
      </c>
      <c r="Q1641">
        <v>3</v>
      </c>
      <c r="R1641">
        <v>89.22</v>
      </c>
      <c r="S1641" t="s">
        <v>62</v>
      </c>
      <c r="T1641">
        <v>0</v>
      </c>
      <c r="U1641">
        <v>66.59</v>
      </c>
      <c r="V1641" t="s">
        <v>382</v>
      </c>
      <c r="W1641">
        <v>23</v>
      </c>
      <c r="X1641">
        <v>74.53</v>
      </c>
      <c r="Y1641" t="s">
        <v>415</v>
      </c>
      <c r="Z1641">
        <v>3</v>
      </c>
      <c r="AA1641">
        <v>89.24</v>
      </c>
      <c r="AB1641" t="s">
        <v>62</v>
      </c>
      <c r="AC1641">
        <v>0</v>
      </c>
      <c r="AD1641">
        <v>66.64</v>
      </c>
      <c r="AE1641" t="s">
        <v>382</v>
      </c>
    </row>
    <row r="1642" spans="1:31">
      <c r="A1642">
        <v>1641</v>
      </c>
      <c r="B1642" t="s">
        <v>7790</v>
      </c>
      <c r="C1642" t="s">
        <v>7791</v>
      </c>
      <c r="D1642" t="s">
        <v>7792</v>
      </c>
      <c r="E1642" t="s">
        <v>663</v>
      </c>
      <c r="G1642">
        <v>23</v>
      </c>
      <c r="H1642" t="s">
        <v>961</v>
      </c>
      <c r="I1642">
        <v>2019</v>
      </c>
      <c r="J1642">
        <v>2019</v>
      </c>
      <c r="K1642">
        <v>2</v>
      </c>
      <c r="L1642">
        <v>50.7</v>
      </c>
      <c r="M1642" t="s">
        <v>300</v>
      </c>
      <c r="N1642">
        <v>23</v>
      </c>
      <c r="O1642">
        <v>74.489999999999995</v>
      </c>
      <c r="P1642" t="s">
        <v>414</v>
      </c>
      <c r="Q1642">
        <v>2</v>
      </c>
      <c r="R1642">
        <v>81.349999999999994</v>
      </c>
      <c r="S1642" t="s">
        <v>214</v>
      </c>
      <c r="T1642">
        <v>1</v>
      </c>
      <c r="U1642">
        <v>85.52</v>
      </c>
      <c r="V1642" t="s">
        <v>196</v>
      </c>
      <c r="W1642">
        <v>23</v>
      </c>
      <c r="X1642">
        <v>74.53</v>
      </c>
      <c r="Y1642" t="s">
        <v>415</v>
      </c>
      <c r="Z1642">
        <v>2</v>
      </c>
      <c r="AA1642">
        <v>81.349999999999994</v>
      </c>
      <c r="AB1642" t="s">
        <v>214</v>
      </c>
      <c r="AC1642">
        <v>1</v>
      </c>
      <c r="AD1642">
        <v>85.52</v>
      </c>
      <c r="AE1642" t="s">
        <v>196</v>
      </c>
    </row>
    <row r="1643" spans="1:31">
      <c r="A1643">
        <v>1642</v>
      </c>
      <c r="B1643" t="s">
        <v>7793</v>
      </c>
      <c r="C1643" t="s">
        <v>7794</v>
      </c>
      <c r="D1643" t="s">
        <v>7795</v>
      </c>
      <c r="E1643" t="s">
        <v>7796</v>
      </c>
      <c r="F1643" t="s">
        <v>7797</v>
      </c>
      <c r="G1643">
        <v>23</v>
      </c>
      <c r="H1643" t="s">
        <v>28297</v>
      </c>
      <c r="I1643">
        <v>2019</v>
      </c>
      <c r="J1643">
        <v>2019</v>
      </c>
      <c r="K1643">
        <v>1</v>
      </c>
      <c r="L1643">
        <v>32.119999999999997</v>
      </c>
      <c r="M1643" t="s">
        <v>198</v>
      </c>
      <c r="N1643">
        <v>24</v>
      </c>
      <c r="O1643">
        <v>75.150000000000006</v>
      </c>
      <c r="P1643" t="s">
        <v>415</v>
      </c>
      <c r="Q1643">
        <v>1</v>
      </c>
      <c r="R1643">
        <v>62.97</v>
      </c>
      <c r="S1643" t="s">
        <v>197</v>
      </c>
      <c r="T1643">
        <v>1</v>
      </c>
      <c r="U1643">
        <v>85.52</v>
      </c>
      <c r="V1643" t="s">
        <v>196</v>
      </c>
      <c r="W1643">
        <v>24</v>
      </c>
      <c r="X1643">
        <v>75.23</v>
      </c>
      <c r="Y1643" t="s">
        <v>415</v>
      </c>
      <c r="Z1643">
        <v>1</v>
      </c>
      <c r="AA1643">
        <v>62.97</v>
      </c>
      <c r="AB1643" t="s">
        <v>197</v>
      </c>
      <c r="AC1643">
        <v>1</v>
      </c>
      <c r="AD1643">
        <v>85.52</v>
      </c>
      <c r="AE1643" t="s">
        <v>196</v>
      </c>
    </row>
    <row r="1644" spans="1:31">
      <c r="A1644">
        <v>1643</v>
      </c>
      <c r="B1644" t="s">
        <v>7798</v>
      </c>
      <c r="C1644" t="s">
        <v>7799</v>
      </c>
      <c r="D1644" t="s">
        <v>7800</v>
      </c>
      <c r="E1644" t="s">
        <v>7801</v>
      </c>
      <c r="F1644" t="s">
        <v>7802</v>
      </c>
      <c r="G1644">
        <v>23</v>
      </c>
      <c r="H1644" t="s">
        <v>28298</v>
      </c>
      <c r="I1644">
        <v>2019</v>
      </c>
      <c r="J1644">
        <v>2020</v>
      </c>
      <c r="K1644">
        <v>2</v>
      </c>
      <c r="L1644">
        <v>50.7</v>
      </c>
      <c r="M1644" t="s">
        <v>300</v>
      </c>
      <c r="N1644">
        <v>23</v>
      </c>
      <c r="O1644">
        <v>74.489999999999995</v>
      </c>
      <c r="P1644" t="s">
        <v>414</v>
      </c>
      <c r="Q1644">
        <v>2</v>
      </c>
      <c r="R1644">
        <v>81.349999999999994</v>
      </c>
      <c r="S1644" t="s">
        <v>214</v>
      </c>
      <c r="T1644">
        <v>1</v>
      </c>
      <c r="U1644">
        <v>85.52</v>
      </c>
      <c r="V1644" t="s">
        <v>196</v>
      </c>
      <c r="W1644">
        <v>23</v>
      </c>
      <c r="X1644">
        <v>74.53</v>
      </c>
      <c r="Y1644" t="s">
        <v>415</v>
      </c>
      <c r="Z1644">
        <v>2</v>
      </c>
      <c r="AA1644">
        <v>81.349999999999994</v>
      </c>
      <c r="AB1644" t="s">
        <v>214</v>
      </c>
      <c r="AC1644">
        <v>1</v>
      </c>
      <c r="AD1644">
        <v>85.52</v>
      </c>
      <c r="AE1644" t="s">
        <v>196</v>
      </c>
    </row>
    <row r="1645" spans="1:31">
      <c r="A1645">
        <v>1644</v>
      </c>
      <c r="B1645" t="s">
        <v>7803</v>
      </c>
      <c r="C1645" t="s">
        <v>7804</v>
      </c>
      <c r="D1645" t="s">
        <v>7805</v>
      </c>
      <c r="E1645" t="s">
        <v>7806</v>
      </c>
      <c r="F1645" t="s">
        <v>7807</v>
      </c>
      <c r="G1645">
        <v>23</v>
      </c>
      <c r="H1645" t="s">
        <v>28299</v>
      </c>
      <c r="I1645">
        <v>2019</v>
      </c>
      <c r="J1645">
        <v>2021</v>
      </c>
      <c r="K1645">
        <v>3</v>
      </c>
      <c r="L1645">
        <v>62.47</v>
      </c>
      <c r="M1645" t="s">
        <v>63</v>
      </c>
      <c r="N1645">
        <v>23</v>
      </c>
      <c r="O1645">
        <v>74.489999999999995</v>
      </c>
      <c r="P1645" t="s">
        <v>414</v>
      </c>
      <c r="Q1645">
        <v>2</v>
      </c>
      <c r="R1645">
        <v>81.349999999999994</v>
      </c>
      <c r="S1645" t="s">
        <v>214</v>
      </c>
      <c r="T1645">
        <v>1</v>
      </c>
      <c r="U1645">
        <v>85.52</v>
      </c>
      <c r="V1645" t="s">
        <v>196</v>
      </c>
      <c r="W1645">
        <v>23</v>
      </c>
      <c r="X1645">
        <v>74.53</v>
      </c>
      <c r="Y1645" t="s">
        <v>415</v>
      </c>
      <c r="Z1645">
        <v>2</v>
      </c>
      <c r="AA1645">
        <v>81.349999999999994</v>
      </c>
      <c r="AB1645" t="s">
        <v>214</v>
      </c>
      <c r="AC1645">
        <v>1</v>
      </c>
      <c r="AD1645">
        <v>85.52</v>
      </c>
      <c r="AE1645" t="s">
        <v>196</v>
      </c>
    </row>
    <row r="1646" spans="1:31">
      <c r="A1646">
        <v>1645</v>
      </c>
      <c r="B1646" t="s">
        <v>7808</v>
      </c>
      <c r="C1646" t="s">
        <v>7809</v>
      </c>
      <c r="D1646" t="s">
        <v>7810</v>
      </c>
      <c r="E1646" t="s">
        <v>7811</v>
      </c>
      <c r="F1646" t="s">
        <v>7812</v>
      </c>
      <c r="G1646">
        <v>23</v>
      </c>
      <c r="H1646" t="s">
        <v>1215</v>
      </c>
      <c r="I1646">
        <v>2021</v>
      </c>
      <c r="J1646">
        <v>2021</v>
      </c>
      <c r="K1646">
        <v>1</v>
      </c>
      <c r="L1646">
        <v>32.119999999999997</v>
      </c>
      <c r="M1646" t="s">
        <v>198</v>
      </c>
      <c r="N1646">
        <v>23</v>
      </c>
      <c r="O1646">
        <v>74.489999999999995</v>
      </c>
      <c r="P1646" t="s">
        <v>414</v>
      </c>
      <c r="Q1646">
        <v>1</v>
      </c>
      <c r="R1646">
        <v>62.97</v>
      </c>
      <c r="S1646" t="s">
        <v>197</v>
      </c>
      <c r="T1646">
        <v>1</v>
      </c>
      <c r="U1646">
        <v>85.52</v>
      </c>
      <c r="V1646" t="s">
        <v>196</v>
      </c>
      <c r="W1646">
        <v>23</v>
      </c>
      <c r="X1646">
        <v>74.53</v>
      </c>
      <c r="Y1646" t="s">
        <v>415</v>
      </c>
      <c r="Z1646">
        <v>1</v>
      </c>
      <c r="AA1646">
        <v>62.97</v>
      </c>
      <c r="AB1646" t="s">
        <v>197</v>
      </c>
      <c r="AC1646">
        <v>1</v>
      </c>
      <c r="AD1646">
        <v>85.52</v>
      </c>
      <c r="AE1646" t="s">
        <v>196</v>
      </c>
    </row>
    <row r="1647" spans="1:31">
      <c r="A1647">
        <v>1646</v>
      </c>
      <c r="B1647" t="s">
        <v>7813</v>
      </c>
      <c r="C1647" t="s">
        <v>7814</v>
      </c>
      <c r="D1647" t="s">
        <v>7815</v>
      </c>
      <c r="E1647" t="s">
        <v>7816</v>
      </c>
      <c r="F1647" t="s">
        <v>7817</v>
      </c>
      <c r="G1647">
        <v>23</v>
      </c>
      <c r="H1647" t="s">
        <v>28300</v>
      </c>
      <c r="I1647">
        <v>2020</v>
      </c>
      <c r="J1647">
        <v>2023</v>
      </c>
      <c r="K1647">
        <v>15</v>
      </c>
      <c r="L1647">
        <v>96.1</v>
      </c>
      <c r="M1647" t="s">
        <v>97</v>
      </c>
      <c r="N1647">
        <v>23</v>
      </c>
      <c r="O1647">
        <v>74.489999999999995</v>
      </c>
      <c r="P1647" t="s">
        <v>414</v>
      </c>
      <c r="Q1647">
        <v>3</v>
      </c>
      <c r="R1647">
        <v>89.22</v>
      </c>
      <c r="S1647" t="s">
        <v>62</v>
      </c>
      <c r="T1647">
        <v>0</v>
      </c>
      <c r="U1647">
        <v>66.59</v>
      </c>
      <c r="V1647" t="s">
        <v>382</v>
      </c>
      <c r="W1647">
        <v>23</v>
      </c>
      <c r="X1647">
        <v>74.53</v>
      </c>
      <c r="Y1647" t="s">
        <v>415</v>
      </c>
      <c r="Z1647">
        <v>3</v>
      </c>
      <c r="AA1647">
        <v>89.24</v>
      </c>
      <c r="AB1647" t="s">
        <v>62</v>
      </c>
      <c r="AC1647">
        <v>0</v>
      </c>
      <c r="AD1647">
        <v>66.64</v>
      </c>
      <c r="AE1647" t="s">
        <v>382</v>
      </c>
    </row>
    <row r="1648" spans="1:31">
      <c r="A1648">
        <v>1647</v>
      </c>
      <c r="B1648" t="s">
        <v>7818</v>
      </c>
      <c r="C1648" t="s">
        <v>7819</v>
      </c>
      <c r="D1648" t="s">
        <v>7820</v>
      </c>
      <c r="E1648" t="s">
        <v>2542</v>
      </c>
      <c r="F1648" t="s">
        <v>320</v>
      </c>
      <c r="G1648">
        <v>23</v>
      </c>
      <c r="H1648" t="s">
        <v>28301</v>
      </c>
      <c r="I1648">
        <v>2020</v>
      </c>
      <c r="J1648">
        <v>2024</v>
      </c>
      <c r="K1648">
        <v>9</v>
      </c>
      <c r="L1648">
        <v>89.83</v>
      </c>
      <c r="M1648" t="s">
        <v>86</v>
      </c>
      <c r="N1648">
        <v>23</v>
      </c>
      <c r="O1648">
        <v>74.489999999999995</v>
      </c>
      <c r="P1648" t="s">
        <v>414</v>
      </c>
      <c r="Q1648">
        <v>3</v>
      </c>
      <c r="R1648">
        <v>89.22</v>
      </c>
      <c r="S1648" t="s">
        <v>62</v>
      </c>
      <c r="T1648">
        <v>0</v>
      </c>
      <c r="U1648">
        <v>66.59</v>
      </c>
      <c r="V1648" t="s">
        <v>382</v>
      </c>
      <c r="W1648">
        <v>23</v>
      </c>
      <c r="X1648">
        <v>74.53</v>
      </c>
      <c r="Y1648" t="s">
        <v>415</v>
      </c>
      <c r="Z1648">
        <v>3</v>
      </c>
      <c r="AA1648">
        <v>89.24</v>
      </c>
      <c r="AB1648" t="s">
        <v>62</v>
      </c>
      <c r="AC1648">
        <v>0</v>
      </c>
      <c r="AD1648">
        <v>66.64</v>
      </c>
      <c r="AE1648" t="s">
        <v>382</v>
      </c>
    </row>
    <row r="1649" spans="1:31">
      <c r="A1649">
        <v>1648</v>
      </c>
      <c r="B1649" t="s">
        <v>7821</v>
      </c>
      <c r="C1649" t="s">
        <v>7822</v>
      </c>
      <c r="D1649" t="s">
        <v>7823</v>
      </c>
      <c r="E1649" t="s">
        <v>7824</v>
      </c>
      <c r="F1649" t="s">
        <v>4631</v>
      </c>
      <c r="G1649">
        <v>23</v>
      </c>
      <c r="H1649" t="s">
        <v>28302</v>
      </c>
      <c r="I1649">
        <v>2020</v>
      </c>
      <c r="J1649">
        <v>2020</v>
      </c>
      <c r="K1649">
        <v>3</v>
      </c>
      <c r="L1649">
        <v>62.47</v>
      </c>
      <c r="M1649" t="s">
        <v>63</v>
      </c>
      <c r="N1649">
        <v>23</v>
      </c>
      <c r="O1649">
        <v>74.489999999999995</v>
      </c>
      <c r="P1649" t="s">
        <v>414</v>
      </c>
      <c r="Q1649">
        <v>2</v>
      </c>
      <c r="R1649">
        <v>81.349999999999994</v>
      </c>
      <c r="S1649" t="s">
        <v>214</v>
      </c>
      <c r="T1649">
        <v>1</v>
      </c>
      <c r="U1649">
        <v>85.52</v>
      </c>
      <c r="V1649" t="s">
        <v>196</v>
      </c>
      <c r="W1649">
        <v>23</v>
      </c>
      <c r="X1649">
        <v>74.53</v>
      </c>
      <c r="Y1649" t="s">
        <v>415</v>
      </c>
      <c r="Z1649">
        <v>2</v>
      </c>
      <c r="AA1649">
        <v>81.349999999999994</v>
      </c>
      <c r="AB1649" t="s">
        <v>214</v>
      </c>
      <c r="AC1649">
        <v>1</v>
      </c>
      <c r="AD1649">
        <v>85.52</v>
      </c>
      <c r="AE1649" t="s">
        <v>196</v>
      </c>
    </row>
    <row r="1650" spans="1:31">
      <c r="A1650">
        <v>1649</v>
      </c>
      <c r="B1650" t="s">
        <v>7825</v>
      </c>
      <c r="C1650" t="s">
        <v>7826</v>
      </c>
      <c r="D1650" t="s">
        <v>7827</v>
      </c>
      <c r="E1650" t="s">
        <v>7828</v>
      </c>
      <c r="F1650" t="s">
        <v>1777</v>
      </c>
      <c r="G1650">
        <v>23</v>
      </c>
      <c r="H1650" t="s">
        <v>1353</v>
      </c>
      <c r="I1650">
        <v>2020</v>
      </c>
      <c r="J1650">
        <v>2021</v>
      </c>
      <c r="K1650">
        <v>2</v>
      </c>
      <c r="L1650">
        <v>50.7</v>
      </c>
      <c r="M1650" t="s">
        <v>300</v>
      </c>
      <c r="N1650">
        <v>23</v>
      </c>
      <c r="O1650">
        <v>74.489999999999995</v>
      </c>
      <c r="P1650" t="s">
        <v>414</v>
      </c>
      <c r="Q1650">
        <v>2</v>
      </c>
      <c r="R1650">
        <v>81.349999999999994</v>
      </c>
      <c r="S1650" t="s">
        <v>214</v>
      </c>
      <c r="T1650">
        <v>1</v>
      </c>
      <c r="U1650">
        <v>85.52</v>
      </c>
      <c r="V1650" t="s">
        <v>196</v>
      </c>
      <c r="W1650">
        <v>23</v>
      </c>
      <c r="X1650">
        <v>74.53</v>
      </c>
      <c r="Y1650" t="s">
        <v>415</v>
      </c>
      <c r="Z1650">
        <v>2</v>
      </c>
      <c r="AA1650">
        <v>81.349999999999994</v>
      </c>
      <c r="AB1650" t="s">
        <v>214</v>
      </c>
      <c r="AC1650">
        <v>1</v>
      </c>
      <c r="AD1650">
        <v>85.52</v>
      </c>
      <c r="AE1650" t="s">
        <v>196</v>
      </c>
    </row>
    <row r="1651" spans="1:31">
      <c r="A1651">
        <v>1650</v>
      </c>
      <c r="B1651" t="s">
        <v>7829</v>
      </c>
      <c r="C1651" t="s">
        <v>7830</v>
      </c>
      <c r="D1651" t="s">
        <v>7831</v>
      </c>
      <c r="E1651" t="s">
        <v>7832</v>
      </c>
      <c r="F1651" t="s">
        <v>708</v>
      </c>
      <c r="G1651">
        <v>23</v>
      </c>
      <c r="H1651" t="s">
        <v>28303</v>
      </c>
      <c r="I1651">
        <v>2020</v>
      </c>
      <c r="J1651">
        <v>2021</v>
      </c>
      <c r="K1651">
        <v>2</v>
      </c>
      <c r="L1651">
        <v>50.7</v>
      </c>
      <c r="M1651" t="s">
        <v>300</v>
      </c>
      <c r="N1651">
        <v>23</v>
      </c>
      <c r="O1651">
        <v>74.489999999999995</v>
      </c>
      <c r="P1651" t="s">
        <v>414</v>
      </c>
      <c r="Q1651">
        <v>2</v>
      </c>
      <c r="R1651">
        <v>81.349999999999994</v>
      </c>
      <c r="S1651" t="s">
        <v>214</v>
      </c>
      <c r="T1651">
        <v>1</v>
      </c>
      <c r="U1651">
        <v>85.52</v>
      </c>
      <c r="V1651" t="s">
        <v>196</v>
      </c>
      <c r="W1651">
        <v>23</v>
      </c>
      <c r="X1651">
        <v>74.53</v>
      </c>
      <c r="Y1651" t="s">
        <v>415</v>
      </c>
      <c r="Z1651">
        <v>2</v>
      </c>
      <c r="AA1651">
        <v>81.349999999999994</v>
      </c>
      <c r="AB1651" t="s">
        <v>214</v>
      </c>
      <c r="AC1651">
        <v>1</v>
      </c>
      <c r="AD1651">
        <v>85.52</v>
      </c>
      <c r="AE1651" t="s">
        <v>196</v>
      </c>
    </row>
    <row r="1652" spans="1:31">
      <c r="A1652">
        <v>1651</v>
      </c>
      <c r="B1652" t="s">
        <v>7833</v>
      </c>
      <c r="C1652" t="s">
        <v>7834</v>
      </c>
      <c r="D1652" t="s">
        <v>7835</v>
      </c>
      <c r="E1652" t="s">
        <v>7836</v>
      </c>
      <c r="F1652" t="s">
        <v>292</v>
      </c>
      <c r="G1652">
        <v>23</v>
      </c>
      <c r="H1652" t="s">
        <v>28304</v>
      </c>
      <c r="I1652">
        <v>2020</v>
      </c>
      <c r="J1652">
        <v>2021</v>
      </c>
      <c r="K1652">
        <v>7</v>
      </c>
      <c r="L1652">
        <v>85.02</v>
      </c>
      <c r="M1652" t="s">
        <v>235</v>
      </c>
      <c r="N1652">
        <v>23</v>
      </c>
      <c r="O1652">
        <v>74.489999999999995</v>
      </c>
      <c r="P1652" t="s">
        <v>414</v>
      </c>
      <c r="Q1652">
        <v>3</v>
      </c>
      <c r="R1652">
        <v>89.22</v>
      </c>
      <c r="S1652" t="s">
        <v>62</v>
      </c>
      <c r="T1652">
        <v>0</v>
      </c>
      <c r="U1652">
        <v>66.59</v>
      </c>
      <c r="V1652" t="s">
        <v>382</v>
      </c>
      <c r="W1652">
        <v>23</v>
      </c>
      <c r="X1652">
        <v>74.53</v>
      </c>
      <c r="Y1652" t="s">
        <v>415</v>
      </c>
      <c r="Z1652">
        <v>3</v>
      </c>
      <c r="AA1652">
        <v>89.24</v>
      </c>
      <c r="AB1652" t="s">
        <v>62</v>
      </c>
      <c r="AC1652">
        <v>0</v>
      </c>
      <c r="AD1652">
        <v>66.64</v>
      </c>
      <c r="AE1652" t="s">
        <v>382</v>
      </c>
    </row>
    <row r="1653" spans="1:31">
      <c r="A1653">
        <v>1652</v>
      </c>
      <c r="B1653" t="s">
        <v>7837</v>
      </c>
      <c r="C1653" t="s">
        <v>7838</v>
      </c>
      <c r="D1653" t="s">
        <v>7839</v>
      </c>
      <c r="E1653" t="s">
        <v>7840</v>
      </c>
      <c r="G1653">
        <v>23</v>
      </c>
      <c r="H1653" t="s">
        <v>28305</v>
      </c>
      <c r="I1653">
        <v>2020</v>
      </c>
      <c r="J1653">
        <v>2021</v>
      </c>
      <c r="K1653">
        <v>5</v>
      </c>
      <c r="L1653">
        <v>77</v>
      </c>
      <c r="M1653" t="s">
        <v>80</v>
      </c>
      <c r="N1653">
        <v>23</v>
      </c>
      <c r="O1653">
        <v>74.489999999999995</v>
      </c>
      <c r="P1653" t="s">
        <v>414</v>
      </c>
      <c r="Q1653">
        <v>3</v>
      </c>
      <c r="R1653">
        <v>89.22</v>
      </c>
      <c r="S1653" t="s">
        <v>62</v>
      </c>
      <c r="T1653">
        <v>0</v>
      </c>
      <c r="U1653">
        <v>66.59</v>
      </c>
      <c r="V1653" t="s">
        <v>382</v>
      </c>
      <c r="W1653">
        <v>23</v>
      </c>
      <c r="X1653">
        <v>74.53</v>
      </c>
      <c r="Y1653" t="s">
        <v>415</v>
      </c>
      <c r="Z1653">
        <v>3</v>
      </c>
      <c r="AA1653">
        <v>89.24</v>
      </c>
      <c r="AB1653" t="s">
        <v>62</v>
      </c>
      <c r="AC1653">
        <v>0</v>
      </c>
      <c r="AD1653">
        <v>66.64</v>
      </c>
      <c r="AE1653" t="s">
        <v>382</v>
      </c>
    </row>
    <row r="1654" spans="1:31">
      <c r="A1654">
        <v>1653</v>
      </c>
      <c r="B1654" t="s">
        <v>7841</v>
      </c>
      <c r="C1654" t="s">
        <v>7842</v>
      </c>
      <c r="D1654" t="s">
        <v>7843</v>
      </c>
      <c r="E1654" t="s">
        <v>391</v>
      </c>
      <c r="F1654" t="s">
        <v>392</v>
      </c>
      <c r="G1654">
        <v>23</v>
      </c>
      <c r="H1654" t="s">
        <v>28022</v>
      </c>
      <c r="I1654">
        <v>2021</v>
      </c>
      <c r="J1654">
        <v>2024</v>
      </c>
      <c r="K1654">
        <v>6</v>
      </c>
      <c r="L1654">
        <v>81.52</v>
      </c>
      <c r="M1654" t="s">
        <v>125</v>
      </c>
      <c r="N1654">
        <v>23</v>
      </c>
      <c r="O1654">
        <v>74.489999999999995</v>
      </c>
      <c r="P1654" t="s">
        <v>414</v>
      </c>
      <c r="Q1654">
        <v>2</v>
      </c>
      <c r="R1654">
        <v>81.349999999999994</v>
      </c>
      <c r="S1654" t="s">
        <v>214</v>
      </c>
      <c r="T1654">
        <v>1</v>
      </c>
      <c r="U1654">
        <v>85.52</v>
      </c>
      <c r="V1654" t="s">
        <v>196</v>
      </c>
      <c r="W1654">
        <v>23</v>
      </c>
      <c r="X1654">
        <v>74.53</v>
      </c>
      <c r="Y1654" t="s">
        <v>415</v>
      </c>
      <c r="Z1654">
        <v>2</v>
      </c>
      <c r="AA1654">
        <v>81.349999999999994</v>
      </c>
      <c r="AB1654" t="s">
        <v>214</v>
      </c>
      <c r="AC1654">
        <v>1</v>
      </c>
      <c r="AD1654">
        <v>85.52</v>
      </c>
      <c r="AE1654" t="s">
        <v>196</v>
      </c>
    </row>
    <row r="1655" spans="1:31">
      <c r="A1655">
        <v>1654</v>
      </c>
      <c r="B1655" t="s">
        <v>7844</v>
      </c>
      <c r="C1655" t="s">
        <v>7845</v>
      </c>
      <c r="D1655" t="s">
        <v>7846</v>
      </c>
      <c r="E1655" t="s">
        <v>7847</v>
      </c>
      <c r="F1655" t="s">
        <v>7848</v>
      </c>
      <c r="G1655">
        <v>23</v>
      </c>
      <c r="H1655" t="s">
        <v>1353</v>
      </c>
      <c r="I1655">
        <v>2021</v>
      </c>
      <c r="J1655">
        <v>2024</v>
      </c>
      <c r="K1655">
        <v>8</v>
      </c>
      <c r="L1655">
        <v>87.79</v>
      </c>
      <c r="M1655" t="s">
        <v>51</v>
      </c>
      <c r="N1655">
        <v>23</v>
      </c>
      <c r="O1655">
        <v>74.489999999999995</v>
      </c>
      <c r="P1655" t="s">
        <v>414</v>
      </c>
      <c r="Q1655">
        <v>3</v>
      </c>
      <c r="R1655">
        <v>89.22</v>
      </c>
      <c r="S1655" t="s">
        <v>62</v>
      </c>
      <c r="T1655">
        <v>1</v>
      </c>
      <c r="U1655">
        <v>85.52</v>
      </c>
      <c r="V1655" t="s">
        <v>196</v>
      </c>
      <c r="W1655">
        <v>23</v>
      </c>
      <c r="X1655">
        <v>74.53</v>
      </c>
      <c r="Y1655" t="s">
        <v>415</v>
      </c>
      <c r="Z1655">
        <v>3</v>
      </c>
      <c r="AA1655">
        <v>89.24</v>
      </c>
      <c r="AB1655" t="s">
        <v>62</v>
      </c>
      <c r="AC1655">
        <v>1</v>
      </c>
      <c r="AD1655">
        <v>85.52</v>
      </c>
      <c r="AE1655" t="s">
        <v>196</v>
      </c>
    </row>
    <row r="1656" spans="1:31">
      <c r="A1656">
        <v>1655</v>
      </c>
      <c r="B1656" t="s">
        <v>7849</v>
      </c>
      <c r="C1656" t="s">
        <v>7850</v>
      </c>
      <c r="D1656" t="s">
        <v>7851</v>
      </c>
      <c r="E1656" t="s">
        <v>7852</v>
      </c>
      <c r="F1656" t="s">
        <v>2197</v>
      </c>
      <c r="G1656">
        <v>23</v>
      </c>
      <c r="H1656" t="s">
        <v>28306</v>
      </c>
      <c r="I1656">
        <v>2021</v>
      </c>
      <c r="J1656">
        <v>2022</v>
      </c>
      <c r="K1656">
        <v>2</v>
      </c>
      <c r="L1656">
        <v>50.7</v>
      </c>
      <c r="M1656" t="s">
        <v>300</v>
      </c>
      <c r="N1656">
        <v>24</v>
      </c>
      <c r="O1656">
        <v>75.150000000000006</v>
      </c>
      <c r="P1656" t="s">
        <v>415</v>
      </c>
      <c r="Q1656">
        <v>2</v>
      </c>
      <c r="R1656">
        <v>81.349999999999994</v>
      </c>
      <c r="S1656" t="s">
        <v>214</v>
      </c>
      <c r="T1656">
        <v>1</v>
      </c>
      <c r="U1656">
        <v>85.52</v>
      </c>
      <c r="V1656" t="s">
        <v>196</v>
      </c>
      <c r="W1656">
        <v>24</v>
      </c>
      <c r="X1656">
        <v>75.23</v>
      </c>
      <c r="Y1656" t="s">
        <v>415</v>
      </c>
      <c r="Z1656">
        <v>2</v>
      </c>
      <c r="AA1656">
        <v>81.349999999999994</v>
      </c>
      <c r="AB1656" t="s">
        <v>214</v>
      </c>
      <c r="AC1656">
        <v>1</v>
      </c>
      <c r="AD1656">
        <v>85.52</v>
      </c>
      <c r="AE1656" t="s">
        <v>196</v>
      </c>
    </row>
    <row r="1657" spans="1:31">
      <c r="A1657">
        <v>1656</v>
      </c>
      <c r="B1657" t="s">
        <v>7853</v>
      </c>
      <c r="C1657" t="s">
        <v>7854</v>
      </c>
      <c r="D1657" t="s">
        <v>7855</v>
      </c>
      <c r="E1657" t="s">
        <v>7179</v>
      </c>
      <c r="F1657" t="s">
        <v>7180</v>
      </c>
      <c r="G1657">
        <v>23</v>
      </c>
      <c r="H1657" t="s">
        <v>28176</v>
      </c>
      <c r="I1657">
        <v>2019</v>
      </c>
      <c r="J1657">
        <v>2019</v>
      </c>
      <c r="K1657">
        <v>3</v>
      </c>
      <c r="L1657">
        <v>62.47</v>
      </c>
      <c r="M1657" t="s">
        <v>63</v>
      </c>
      <c r="N1657">
        <v>23</v>
      </c>
      <c r="O1657">
        <v>74.489999999999995</v>
      </c>
      <c r="P1657" t="s">
        <v>414</v>
      </c>
      <c r="Q1657">
        <v>1</v>
      </c>
      <c r="R1657">
        <v>62.97</v>
      </c>
      <c r="S1657" t="s">
        <v>197</v>
      </c>
      <c r="T1657">
        <v>1</v>
      </c>
      <c r="U1657">
        <v>85.52</v>
      </c>
      <c r="V1657" t="s">
        <v>196</v>
      </c>
      <c r="W1657">
        <v>23</v>
      </c>
      <c r="X1657">
        <v>74.53</v>
      </c>
      <c r="Y1657" t="s">
        <v>415</v>
      </c>
      <c r="Z1657">
        <v>1</v>
      </c>
      <c r="AA1657">
        <v>62.97</v>
      </c>
      <c r="AB1657" t="s">
        <v>197</v>
      </c>
      <c r="AC1657">
        <v>1</v>
      </c>
      <c r="AD1657">
        <v>85.52</v>
      </c>
      <c r="AE1657" t="s">
        <v>196</v>
      </c>
    </row>
    <row r="1658" spans="1:31">
      <c r="A1658">
        <v>1657</v>
      </c>
      <c r="B1658" t="s">
        <v>7856</v>
      </c>
      <c r="C1658" t="s">
        <v>7857</v>
      </c>
      <c r="D1658" t="s">
        <v>7858</v>
      </c>
      <c r="E1658" t="s">
        <v>7859</v>
      </c>
      <c r="F1658" t="s">
        <v>4631</v>
      </c>
      <c r="G1658">
        <v>23</v>
      </c>
      <c r="H1658" t="s">
        <v>28307</v>
      </c>
      <c r="I1658">
        <v>2021</v>
      </c>
      <c r="J1658">
        <v>2023</v>
      </c>
      <c r="K1658">
        <v>3</v>
      </c>
      <c r="L1658">
        <v>62.47</v>
      </c>
      <c r="M1658" t="s">
        <v>63</v>
      </c>
      <c r="N1658">
        <v>23</v>
      </c>
      <c r="O1658">
        <v>74.489999999999995</v>
      </c>
      <c r="P1658" t="s">
        <v>414</v>
      </c>
      <c r="Q1658">
        <v>1</v>
      </c>
      <c r="R1658">
        <v>62.97</v>
      </c>
      <c r="S1658" t="s">
        <v>197</v>
      </c>
      <c r="T1658">
        <v>1</v>
      </c>
      <c r="U1658">
        <v>85.52</v>
      </c>
      <c r="V1658" t="s">
        <v>196</v>
      </c>
      <c r="W1658">
        <v>23</v>
      </c>
      <c r="X1658">
        <v>74.53</v>
      </c>
      <c r="Y1658" t="s">
        <v>415</v>
      </c>
      <c r="Z1658">
        <v>1</v>
      </c>
      <c r="AA1658">
        <v>62.97</v>
      </c>
      <c r="AB1658" t="s">
        <v>197</v>
      </c>
      <c r="AC1658">
        <v>1</v>
      </c>
      <c r="AD1658">
        <v>85.52</v>
      </c>
      <c r="AE1658" t="s">
        <v>196</v>
      </c>
    </row>
    <row r="1659" spans="1:31">
      <c r="A1659">
        <v>1658</v>
      </c>
      <c r="B1659" t="s">
        <v>7860</v>
      </c>
      <c r="C1659" t="s">
        <v>7861</v>
      </c>
      <c r="D1659" t="s">
        <v>7862</v>
      </c>
      <c r="E1659" t="s">
        <v>7863</v>
      </c>
      <c r="G1659">
        <v>23</v>
      </c>
      <c r="H1659" t="s">
        <v>28308</v>
      </c>
      <c r="I1659">
        <v>2019</v>
      </c>
      <c r="J1659">
        <v>2020</v>
      </c>
      <c r="K1659">
        <v>3</v>
      </c>
      <c r="L1659">
        <v>62.47</v>
      </c>
      <c r="M1659" t="s">
        <v>63</v>
      </c>
      <c r="N1659">
        <v>23</v>
      </c>
      <c r="O1659">
        <v>74.489999999999995</v>
      </c>
      <c r="P1659" t="s">
        <v>414</v>
      </c>
      <c r="Q1659">
        <v>3</v>
      </c>
      <c r="R1659">
        <v>89.22</v>
      </c>
      <c r="S1659" t="s">
        <v>62</v>
      </c>
      <c r="T1659">
        <v>1</v>
      </c>
      <c r="U1659">
        <v>85.52</v>
      </c>
      <c r="V1659" t="s">
        <v>196</v>
      </c>
      <c r="W1659">
        <v>23</v>
      </c>
      <c r="X1659">
        <v>74.53</v>
      </c>
      <c r="Y1659" t="s">
        <v>415</v>
      </c>
      <c r="Z1659">
        <v>3</v>
      </c>
      <c r="AA1659">
        <v>89.24</v>
      </c>
      <c r="AB1659" t="s">
        <v>62</v>
      </c>
      <c r="AC1659">
        <v>1</v>
      </c>
      <c r="AD1659">
        <v>85.52</v>
      </c>
      <c r="AE1659" t="s">
        <v>196</v>
      </c>
    </row>
    <row r="1660" spans="1:31">
      <c r="A1660">
        <v>1659</v>
      </c>
      <c r="B1660" t="s">
        <v>7864</v>
      </c>
      <c r="C1660" t="s">
        <v>7865</v>
      </c>
      <c r="D1660" t="s">
        <v>7866</v>
      </c>
      <c r="E1660" t="s">
        <v>7867</v>
      </c>
      <c r="F1660" t="s">
        <v>6356</v>
      </c>
      <c r="G1660">
        <v>23</v>
      </c>
      <c r="H1660" t="s">
        <v>961</v>
      </c>
      <c r="I1660">
        <v>2019</v>
      </c>
      <c r="J1660">
        <v>2024</v>
      </c>
      <c r="K1660">
        <v>5</v>
      </c>
      <c r="L1660">
        <v>77</v>
      </c>
      <c r="M1660" t="s">
        <v>80</v>
      </c>
      <c r="N1660">
        <v>23</v>
      </c>
      <c r="O1660">
        <v>74.489999999999995</v>
      </c>
      <c r="P1660" t="s">
        <v>414</v>
      </c>
      <c r="Q1660">
        <v>3</v>
      </c>
      <c r="R1660">
        <v>89.22</v>
      </c>
      <c r="S1660" t="s">
        <v>62</v>
      </c>
      <c r="T1660">
        <v>1</v>
      </c>
      <c r="U1660">
        <v>85.52</v>
      </c>
      <c r="V1660" t="s">
        <v>196</v>
      </c>
      <c r="W1660">
        <v>23</v>
      </c>
      <c r="X1660">
        <v>74.53</v>
      </c>
      <c r="Y1660" t="s">
        <v>415</v>
      </c>
      <c r="Z1660">
        <v>3</v>
      </c>
      <c r="AA1660">
        <v>89.24</v>
      </c>
      <c r="AB1660" t="s">
        <v>62</v>
      </c>
      <c r="AC1660">
        <v>1</v>
      </c>
      <c r="AD1660">
        <v>85.52</v>
      </c>
      <c r="AE1660" t="s">
        <v>196</v>
      </c>
    </row>
    <row r="1661" spans="1:31">
      <c r="A1661">
        <v>1660</v>
      </c>
      <c r="B1661" t="s">
        <v>7868</v>
      </c>
      <c r="C1661" t="s">
        <v>7869</v>
      </c>
      <c r="D1661" t="s">
        <v>7870</v>
      </c>
      <c r="E1661" t="s">
        <v>4540</v>
      </c>
      <c r="F1661" t="s">
        <v>2251</v>
      </c>
      <c r="G1661">
        <v>23</v>
      </c>
      <c r="H1661" t="s">
        <v>28309</v>
      </c>
      <c r="I1661">
        <v>2021</v>
      </c>
      <c r="J1661">
        <v>2022</v>
      </c>
      <c r="K1661">
        <v>3</v>
      </c>
      <c r="L1661">
        <v>62.47</v>
      </c>
      <c r="M1661" t="s">
        <v>63</v>
      </c>
      <c r="N1661">
        <v>23</v>
      </c>
      <c r="O1661">
        <v>74.489999999999995</v>
      </c>
      <c r="P1661" t="s">
        <v>414</v>
      </c>
      <c r="Q1661">
        <v>2</v>
      </c>
      <c r="R1661">
        <v>81.349999999999994</v>
      </c>
      <c r="S1661" t="s">
        <v>214</v>
      </c>
      <c r="T1661">
        <v>1</v>
      </c>
      <c r="U1661">
        <v>85.52</v>
      </c>
      <c r="V1661" t="s">
        <v>196</v>
      </c>
      <c r="W1661">
        <v>23</v>
      </c>
      <c r="X1661">
        <v>74.53</v>
      </c>
      <c r="Y1661" t="s">
        <v>415</v>
      </c>
      <c r="Z1661">
        <v>2</v>
      </c>
      <c r="AA1661">
        <v>81.349999999999994</v>
      </c>
      <c r="AB1661" t="s">
        <v>214</v>
      </c>
      <c r="AC1661">
        <v>1</v>
      </c>
      <c r="AD1661">
        <v>85.52</v>
      </c>
      <c r="AE1661" t="s">
        <v>196</v>
      </c>
    </row>
    <row r="1662" spans="1:31">
      <c r="A1662">
        <v>1661</v>
      </c>
      <c r="B1662" t="s">
        <v>7871</v>
      </c>
      <c r="C1662" t="s">
        <v>7872</v>
      </c>
      <c r="D1662" t="s">
        <v>7873</v>
      </c>
      <c r="E1662" t="s">
        <v>4231</v>
      </c>
      <c r="F1662" t="s">
        <v>4232</v>
      </c>
      <c r="G1662">
        <v>23</v>
      </c>
      <c r="H1662" t="s">
        <v>28310</v>
      </c>
      <c r="I1662">
        <v>2022</v>
      </c>
      <c r="J1662">
        <v>2022</v>
      </c>
      <c r="K1662">
        <v>2</v>
      </c>
      <c r="L1662">
        <v>50.7</v>
      </c>
      <c r="M1662" t="s">
        <v>300</v>
      </c>
      <c r="N1662">
        <v>23</v>
      </c>
      <c r="O1662">
        <v>74.489999999999995</v>
      </c>
      <c r="P1662" t="s">
        <v>414</v>
      </c>
      <c r="Q1662">
        <v>2</v>
      </c>
      <c r="R1662">
        <v>81.349999999999994</v>
      </c>
      <c r="S1662" t="s">
        <v>214</v>
      </c>
      <c r="T1662">
        <v>1</v>
      </c>
      <c r="U1662">
        <v>85.52</v>
      </c>
      <c r="V1662" t="s">
        <v>196</v>
      </c>
      <c r="W1662">
        <v>23</v>
      </c>
      <c r="X1662">
        <v>74.53</v>
      </c>
      <c r="Y1662" t="s">
        <v>415</v>
      </c>
      <c r="Z1662">
        <v>2</v>
      </c>
      <c r="AA1662">
        <v>81.349999999999994</v>
      </c>
      <c r="AB1662" t="s">
        <v>214</v>
      </c>
      <c r="AC1662">
        <v>1</v>
      </c>
      <c r="AD1662">
        <v>85.52</v>
      </c>
      <c r="AE1662" t="s">
        <v>196</v>
      </c>
    </row>
    <row r="1663" spans="1:31">
      <c r="A1663">
        <v>1662</v>
      </c>
      <c r="B1663" t="s">
        <v>7874</v>
      </c>
      <c r="C1663" t="s">
        <v>7875</v>
      </c>
      <c r="D1663" t="e">
        <f>-JrW3qAAAAAJ</f>
        <v>#NAME?</v>
      </c>
      <c r="E1663" t="s">
        <v>7876</v>
      </c>
      <c r="F1663" t="s">
        <v>7877</v>
      </c>
      <c r="G1663">
        <v>23</v>
      </c>
      <c r="H1663" t="s">
        <v>28311</v>
      </c>
      <c r="I1663">
        <v>2022</v>
      </c>
      <c r="J1663">
        <v>2024</v>
      </c>
      <c r="K1663">
        <v>10</v>
      </c>
      <c r="L1663">
        <v>91.54</v>
      </c>
      <c r="M1663" t="s">
        <v>98</v>
      </c>
      <c r="N1663">
        <v>23</v>
      </c>
      <c r="O1663">
        <v>74.489999999999995</v>
      </c>
      <c r="P1663" t="s">
        <v>414</v>
      </c>
      <c r="Q1663">
        <v>3</v>
      </c>
      <c r="R1663">
        <v>89.22</v>
      </c>
      <c r="S1663" t="s">
        <v>62</v>
      </c>
      <c r="T1663">
        <v>0</v>
      </c>
      <c r="U1663">
        <v>66.59</v>
      </c>
      <c r="V1663" t="s">
        <v>382</v>
      </c>
      <c r="W1663">
        <v>23</v>
      </c>
      <c r="X1663">
        <v>74.53</v>
      </c>
      <c r="Y1663" t="s">
        <v>415</v>
      </c>
      <c r="Z1663">
        <v>3</v>
      </c>
      <c r="AA1663">
        <v>89.24</v>
      </c>
      <c r="AB1663" t="s">
        <v>62</v>
      </c>
      <c r="AC1663">
        <v>0</v>
      </c>
      <c r="AD1663">
        <v>66.64</v>
      </c>
      <c r="AE1663" t="s">
        <v>382</v>
      </c>
    </row>
    <row r="1664" spans="1:31">
      <c r="A1664">
        <v>1663</v>
      </c>
      <c r="B1664" t="s">
        <v>7878</v>
      </c>
      <c r="C1664" t="s">
        <v>7879</v>
      </c>
      <c r="D1664" t="s">
        <v>7880</v>
      </c>
      <c r="E1664" t="s">
        <v>7881</v>
      </c>
      <c r="F1664" t="s">
        <v>1318</v>
      </c>
      <c r="G1664">
        <v>23</v>
      </c>
      <c r="H1664" t="s">
        <v>28312</v>
      </c>
      <c r="I1664">
        <v>2019</v>
      </c>
      <c r="J1664">
        <v>2023</v>
      </c>
      <c r="K1664">
        <v>4</v>
      </c>
      <c r="L1664">
        <v>71.010000000000005</v>
      </c>
      <c r="M1664" t="s">
        <v>180</v>
      </c>
      <c r="N1664">
        <v>23</v>
      </c>
      <c r="O1664">
        <v>74.489999999999995</v>
      </c>
      <c r="P1664" t="s">
        <v>414</v>
      </c>
      <c r="Q1664">
        <v>3</v>
      </c>
      <c r="R1664">
        <v>89.22</v>
      </c>
      <c r="S1664" t="s">
        <v>62</v>
      </c>
      <c r="T1664">
        <v>1</v>
      </c>
      <c r="U1664">
        <v>85.52</v>
      </c>
      <c r="V1664" t="s">
        <v>196</v>
      </c>
      <c r="W1664">
        <v>23</v>
      </c>
      <c r="X1664">
        <v>74.53</v>
      </c>
      <c r="Y1664" t="s">
        <v>415</v>
      </c>
      <c r="Z1664">
        <v>3</v>
      </c>
      <c r="AA1664">
        <v>89.24</v>
      </c>
      <c r="AB1664" t="s">
        <v>62</v>
      </c>
      <c r="AC1664">
        <v>1</v>
      </c>
      <c r="AD1664">
        <v>85.52</v>
      </c>
      <c r="AE1664" t="s">
        <v>196</v>
      </c>
    </row>
    <row r="1665" spans="1:31">
      <c r="A1665">
        <v>1664</v>
      </c>
      <c r="B1665" t="s">
        <v>7882</v>
      </c>
      <c r="C1665" t="s">
        <v>7883</v>
      </c>
      <c r="D1665" t="s">
        <v>7884</v>
      </c>
      <c r="E1665" t="s">
        <v>7885</v>
      </c>
      <c r="F1665" t="s">
        <v>1272</v>
      </c>
      <c r="G1665">
        <v>23</v>
      </c>
      <c r="H1665" t="s">
        <v>28313</v>
      </c>
      <c r="I1665">
        <v>2022</v>
      </c>
      <c r="J1665">
        <v>2023</v>
      </c>
      <c r="K1665">
        <v>4</v>
      </c>
      <c r="L1665">
        <v>71.010000000000005</v>
      </c>
      <c r="M1665" t="s">
        <v>180</v>
      </c>
      <c r="N1665">
        <v>23</v>
      </c>
      <c r="O1665">
        <v>74.489999999999995</v>
      </c>
      <c r="P1665" t="s">
        <v>414</v>
      </c>
      <c r="Q1665">
        <v>2</v>
      </c>
      <c r="R1665">
        <v>81.349999999999994</v>
      </c>
      <c r="S1665" t="s">
        <v>214</v>
      </c>
      <c r="T1665">
        <v>1</v>
      </c>
      <c r="U1665">
        <v>85.52</v>
      </c>
      <c r="V1665" t="s">
        <v>196</v>
      </c>
      <c r="W1665">
        <v>23</v>
      </c>
      <c r="X1665">
        <v>74.53</v>
      </c>
      <c r="Y1665" t="s">
        <v>415</v>
      </c>
      <c r="Z1665">
        <v>2</v>
      </c>
      <c r="AA1665">
        <v>81.349999999999994</v>
      </c>
      <c r="AB1665" t="s">
        <v>214</v>
      </c>
      <c r="AC1665">
        <v>1</v>
      </c>
      <c r="AD1665">
        <v>85.52</v>
      </c>
      <c r="AE1665" t="s">
        <v>196</v>
      </c>
    </row>
    <row r="1666" spans="1:31">
      <c r="A1666">
        <v>1665</v>
      </c>
      <c r="B1666" t="s">
        <v>7886</v>
      </c>
      <c r="C1666" t="s">
        <v>7887</v>
      </c>
      <c r="D1666" t="s">
        <v>7888</v>
      </c>
      <c r="E1666" t="s">
        <v>663</v>
      </c>
      <c r="F1666" t="s">
        <v>7763</v>
      </c>
      <c r="G1666">
        <v>23</v>
      </c>
      <c r="H1666" t="s">
        <v>28314</v>
      </c>
      <c r="I1666">
        <v>2019</v>
      </c>
      <c r="J1666">
        <v>2020</v>
      </c>
      <c r="K1666">
        <v>2</v>
      </c>
      <c r="L1666">
        <v>50.7</v>
      </c>
      <c r="M1666" t="s">
        <v>300</v>
      </c>
      <c r="N1666">
        <v>23</v>
      </c>
      <c r="O1666">
        <v>74.489999999999995</v>
      </c>
      <c r="P1666" t="s">
        <v>414</v>
      </c>
      <c r="Q1666">
        <v>2</v>
      </c>
      <c r="R1666">
        <v>81.349999999999994</v>
      </c>
      <c r="S1666" t="s">
        <v>214</v>
      </c>
      <c r="T1666">
        <v>1</v>
      </c>
      <c r="U1666">
        <v>85.52</v>
      </c>
      <c r="V1666" t="s">
        <v>196</v>
      </c>
      <c r="W1666">
        <v>23</v>
      </c>
      <c r="X1666">
        <v>74.53</v>
      </c>
      <c r="Y1666" t="s">
        <v>415</v>
      </c>
      <c r="Z1666">
        <v>2</v>
      </c>
      <c r="AA1666">
        <v>81.349999999999994</v>
      </c>
      <c r="AB1666" t="s">
        <v>214</v>
      </c>
      <c r="AC1666">
        <v>1</v>
      </c>
      <c r="AD1666">
        <v>85.52</v>
      </c>
      <c r="AE1666" t="s">
        <v>196</v>
      </c>
    </row>
    <row r="1667" spans="1:31">
      <c r="A1667">
        <v>1666</v>
      </c>
      <c r="B1667" t="s">
        <v>7889</v>
      </c>
      <c r="C1667" t="s">
        <v>7890</v>
      </c>
      <c r="D1667" t="s">
        <v>7891</v>
      </c>
      <c r="E1667" t="s">
        <v>7892</v>
      </c>
      <c r="F1667" t="s">
        <v>7893</v>
      </c>
      <c r="G1667">
        <v>23</v>
      </c>
      <c r="H1667" t="s">
        <v>28315</v>
      </c>
      <c r="I1667">
        <v>2022</v>
      </c>
      <c r="J1667">
        <v>2022</v>
      </c>
      <c r="K1667">
        <v>1</v>
      </c>
      <c r="L1667">
        <v>32.119999999999997</v>
      </c>
      <c r="M1667" t="s">
        <v>198</v>
      </c>
      <c r="N1667">
        <v>23</v>
      </c>
      <c r="O1667">
        <v>74.489999999999995</v>
      </c>
      <c r="P1667" t="s">
        <v>414</v>
      </c>
      <c r="Q1667">
        <v>1</v>
      </c>
      <c r="R1667">
        <v>62.97</v>
      </c>
      <c r="S1667" t="s">
        <v>197</v>
      </c>
      <c r="T1667">
        <v>1</v>
      </c>
      <c r="U1667">
        <v>85.52</v>
      </c>
      <c r="V1667" t="s">
        <v>196</v>
      </c>
      <c r="W1667">
        <v>23</v>
      </c>
      <c r="X1667">
        <v>74.53</v>
      </c>
      <c r="Y1667" t="s">
        <v>415</v>
      </c>
      <c r="Z1667">
        <v>1</v>
      </c>
      <c r="AA1667">
        <v>62.97</v>
      </c>
      <c r="AB1667" t="s">
        <v>197</v>
      </c>
      <c r="AC1667">
        <v>1</v>
      </c>
      <c r="AD1667">
        <v>85.52</v>
      </c>
      <c r="AE1667" t="s">
        <v>196</v>
      </c>
    </row>
    <row r="1668" spans="1:31">
      <c r="A1668">
        <v>1667</v>
      </c>
      <c r="B1668" t="s">
        <v>7894</v>
      </c>
      <c r="C1668" t="s">
        <v>7895</v>
      </c>
      <c r="D1668" t="s">
        <v>7896</v>
      </c>
      <c r="E1668" t="s">
        <v>7897</v>
      </c>
      <c r="F1668" t="s">
        <v>7898</v>
      </c>
      <c r="G1668">
        <v>23</v>
      </c>
      <c r="H1668" t="s">
        <v>28316</v>
      </c>
      <c r="I1668">
        <v>2022</v>
      </c>
      <c r="J1668">
        <v>2023</v>
      </c>
      <c r="K1668">
        <v>3</v>
      </c>
      <c r="L1668">
        <v>62.47</v>
      </c>
      <c r="M1668" t="s">
        <v>63</v>
      </c>
      <c r="N1668">
        <v>23</v>
      </c>
      <c r="O1668">
        <v>74.489999999999995</v>
      </c>
      <c r="P1668" t="s">
        <v>414</v>
      </c>
      <c r="Q1668">
        <v>2</v>
      </c>
      <c r="R1668">
        <v>81.349999999999994</v>
      </c>
      <c r="S1668" t="s">
        <v>214</v>
      </c>
      <c r="T1668">
        <v>1</v>
      </c>
      <c r="U1668">
        <v>85.52</v>
      </c>
      <c r="V1668" t="s">
        <v>196</v>
      </c>
      <c r="W1668">
        <v>23</v>
      </c>
      <c r="X1668">
        <v>74.53</v>
      </c>
      <c r="Y1668" t="s">
        <v>415</v>
      </c>
      <c r="Z1668">
        <v>2</v>
      </c>
      <c r="AA1668">
        <v>81.349999999999994</v>
      </c>
      <c r="AB1668" t="s">
        <v>214</v>
      </c>
      <c r="AC1668">
        <v>1</v>
      </c>
      <c r="AD1668">
        <v>85.52</v>
      </c>
      <c r="AE1668" t="s">
        <v>196</v>
      </c>
    </row>
    <row r="1669" spans="1:31">
      <c r="A1669">
        <v>1668</v>
      </c>
      <c r="B1669" t="s">
        <v>7899</v>
      </c>
      <c r="C1669" t="s">
        <v>7900</v>
      </c>
      <c r="D1669" t="s">
        <v>7901</v>
      </c>
      <c r="E1669" t="s">
        <v>7902</v>
      </c>
      <c r="F1669" t="s">
        <v>6792</v>
      </c>
      <c r="G1669">
        <v>23</v>
      </c>
      <c r="H1669" t="s">
        <v>28317</v>
      </c>
      <c r="I1669">
        <v>2021</v>
      </c>
      <c r="J1669">
        <v>2024</v>
      </c>
      <c r="K1669">
        <v>20</v>
      </c>
      <c r="L1669">
        <v>97.9</v>
      </c>
      <c r="M1669" t="s">
        <v>33</v>
      </c>
      <c r="N1669">
        <v>23</v>
      </c>
      <c r="O1669">
        <v>74.489999999999995</v>
      </c>
      <c r="P1669" t="s">
        <v>414</v>
      </c>
      <c r="Q1669">
        <v>3</v>
      </c>
      <c r="R1669">
        <v>89.22</v>
      </c>
      <c r="S1669" t="s">
        <v>62</v>
      </c>
      <c r="T1669">
        <v>0</v>
      </c>
      <c r="U1669">
        <v>66.59</v>
      </c>
      <c r="V1669" t="s">
        <v>382</v>
      </c>
      <c r="W1669">
        <v>23</v>
      </c>
      <c r="X1669">
        <v>74.53</v>
      </c>
      <c r="Y1669" t="s">
        <v>415</v>
      </c>
      <c r="Z1669">
        <v>3</v>
      </c>
      <c r="AA1669">
        <v>89.24</v>
      </c>
      <c r="AB1669" t="s">
        <v>62</v>
      </c>
      <c r="AC1669">
        <v>0</v>
      </c>
      <c r="AD1669">
        <v>66.64</v>
      </c>
      <c r="AE1669" t="s">
        <v>382</v>
      </c>
    </row>
    <row r="1670" spans="1:31">
      <c r="A1670">
        <v>1669</v>
      </c>
      <c r="B1670" t="s">
        <v>7903</v>
      </c>
      <c r="C1670" t="s">
        <v>7904</v>
      </c>
      <c r="D1670" t="s">
        <v>7905</v>
      </c>
      <c r="E1670" t="s">
        <v>7906</v>
      </c>
      <c r="F1670" t="s">
        <v>7907</v>
      </c>
      <c r="G1670">
        <v>23</v>
      </c>
      <c r="H1670" t="s">
        <v>1353</v>
      </c>
      <c r="I1670">
        <v>2021</v>
      </c>
      <c r="J1670">
        <v>2023</v>
      </c>
      <c r="K1670">
        <v>6</v>
      </c>
      <c r="L1670">
        <v>81.52</v>
      </c>
      <c r="M1670" t="s">
        <v>125</v>
      </c>
      <c r="N1670">
        <v>23</v>
      </c>
      <c r="O1670">
        <v>74.489999999999995</v>
      </c>
      <c r="P1670" t="s">
        <v>414</v>
      </c>
      <c r="Q1670">
        <v>2</v>
      </c>
      <c r="R1670">
        <v>81.349999999999994</v>
      </c>
      <c r="S1670" t="s">
        <v>214</v>
      </c>
      <c r="T1670">
        <v>1</v>
      </c>
      <c r="U1670">
        <v>85.52</v>
      </c>
      <c r="V1670" t="s">
        <v>196</v>
      </c>
      <c r="W1670">
        <v>23</v>
      </c>
      <c r="X1670">
        <v>74.53</v>
      </c>
      <c r="Y1670" t="s">
        <v>415</v>
      </c>
      <c r="Z1670">
        <v>2</v>
      </c>
      <c r="AA1670">
        <v>81.349999999999994</v>
      </c>
      <c r="AB1670" t="s">
        <v>214</v>
      </c>
      <c r="AC1670">
        <v>1</v>
      </c>
      <c r="AD1670">
        <v>85.52</v>
      </c>
      <c r="AE1670" t="s">
        <v>196</v>
      </c>
    </row>
    <row r="1671" spans="1:31">
      <c r="A1671">
        <v>1670</v>
      </c>
      <c r="B1671" t="s">
        <v>7908</v>
      </c>
      <c r="C1671" t="s">
        <v>7909</v>
      </c>
      <c r="D1671" t="s">
        <v>7910</v>
      </c>
      <c r="F1671" t="s">
        <v>7911</v>
      </c>
      <c r="G1671">
        <v>23</v>
      </c>
      <c r="H1671" t="s">
        <v>28318</v>
      </c>
      <c r="I1671">
        <v>2020</v>
      </c>
      <c r="J1671">
        <v>2024</v>
      </c>
      <c r="K1671">
        <v>8</v>
      </c>
      <c r="L1671">
        <v>87.79</v>
      </c>
      <c r="M1671" t="s">
        <v>51</v>
      </c>
      <c r="N1671">
        <v>23</v>
      </c>
      <c r="O1671">
        <v>74.489999999999995</v>
      </c>
      <c r="P1671" t="s">
        <v>414</v>
      </c>
      <c r="Q1671">
        <v>2</v>
      </c>
      <c r="R1671">
        <v>81.349999999999994</v>
      </c>
      <c r="S1671" t="s">
        <v>214</v>
      </c>
      <c r="T1671">
        <v>1</v>
      </c>
      <c r="U1671">
        <v>85.52</v>
      </c>
      <c r="V1671" t="s">
        <v>196</v>
      </c>
      <c r="W1671">
        <v>23</v>
      </c>
      <c r="X1671">
        <v>74.53</v>
      </c>
      <c r="Y1671" t="s">
        <v>415</v>
      </c>
      <c r="Z1671">
        <v>2</v>
      </c>
      <c r="AA1671">
        <v>81.349999999999994</v>
      </c>
      <c r="AB1671" t="s">
        <v>214</v>
      </c>
      <c r="AC1671">
        <v>1</v>
      </c>
      <c r="AD1671">
        <v>85.52</v>
      </c>
      <c r="AE1671" t="s">
        <v>196</v>
      </c>
    </row>
    <row r="1672" spans="1:31">
      <c r="A1672">
        <v>1671</v>
      </c>
      <c r="B1672" t="s">
        <v>7912</v>
      </c>
      <c r="C1672" t="s">
        <v>7913</v>
      </c>
      <c r="D1672" t="s">
        <v>7914</v>
      </c>
      <c r="E1672" t="s">
        <v>7915</v>
      </c>
      <c r="F1672" t="s">
        <v>7916</v>
      </c>
      <c r="G1672">
        <v>23</v>
      </c>
      <c r="H1672" t="s">
        <v>1215</v>
      </c>
      <c r="I1672">
        <v>2020</v>
      </c>
      <c r="J1672">
        <v>2020</v>
      </c>
      <c r="K1672">
        <v>1</v>
      </c>
      <c r="L1672">
        <v>32.119999999999997</v>
      </c>
      <c r="M1672" t="s">
        <v>198</v>
      </c>
      <c r="N1672">
        <v>23</v>
      </c>
      <c r="O1672">
        <v>74.489999999999995</v>
      </c>
      <c r="P1672" t="s">
        <v>414</v>
      </c>
      <c r="Q1672">
        <v>1</v>
      </c>
      <c r="R1672">
        <v>62.97</v>
      </c>
      <c r="S1672" t="s">
        <v>197</v>
      </c>
      <c r="T1672">
        <v>1</v>
      </c>
      <c r="U1672">
        <v>85.52</v>
      </c>
      <c r="V1672" t="s">
        <v>196</v>
      </c>
      <c r="W1672">
        <v>23</v>
      </c>
      <c r="X1672">
        <v>74.53</v>
      </c>
      <c r="Y1672" t="s">
        <v>415</v>
      </c>
      <c r="Z1672">
        <v>1</v>
      </c>
      <c r="AA1672">
        <v>62.97</v>
      </c>
      <c r="AB1672" t="s">
        <v>197</v>
      </c>
      <c r="AC1672">
        <v>1</v>
      </c>
      <c r="AD1672">
        <v>85.52</v>
      </c>
      <c r="AE1672" t="s">
        <v>196</v>
      </c>
    </row>
    <row r="1673" spans="1:31">
      <c r="A1673">
        <v>1672</v>
      </c>
      <c r="B1673" t="s">
        <v>7917</v>
      </c>
      <c r="C1673" t="s">
        <v>7918</v>
      </c>
      <c r="D1673" t="s">
        <v>7919</v>
      </c>
      <c r="E1673" t="s">
        <v>7920</v>
      </c>
      <c r="F1673" t="s">
        <v>2574</v>
      </c>
      <c r="G1673">
        <v>23</v>
      </c>
      <c r="H1673" t="s">
        <v>28319</v>
      </c>
      <c r="I1673">
        <v>2020</v>
      </c>
      <c r="J1673">
        <v>2024</v>
      </c>
      <c r="K1673">
        <v>11</v>
      </c>
      <c r="L1673">
        <v>93.06</v>
      </c>
      <c r="M1673" t="s">
        <v>74</v>
      </c>
      <c r="N1673">
        <v>23</v>
      </c>
      <c r="O1673">
        <v>74.489999999999995</v>
      </c>
      <c r="P1673" t="s">
        <v>414</v>
      </c>
      <c r="Q1673">
        <v>3</v>
      </c>
      <c r="R1673">
        <v>89.22</v>
      </c>
      <c r="S1673" t="s">
        <v>62</v>
      </c>
      <c r="T1673">
        <v>1</v>
      </c>
      <c r="U1673">
        <v>85.52</v>
      </c>
      <c r="V1673" t="s">
        <v>196</v>
      </c>
      <c r="W1673">
        <v>23</v>
      </c>
      <c r="X1673">
        <v>74.53</v>
      </c>
      <c r="Y1673" t="s">
        <v>415</v>
      </c>
      <c r="Z1673">
        <v>3</v>
      </c>
      <c r="AA1673">
        <v>89.24</v>
      </c>
      <c r="AB1673" t="s">
        <v>62</v>
      </c>
      <c r="AC1673">
        <v>1</v>
      </c>
      <c r="AD1673">
        <v>85.52</v>
      </c>
      <c r="AE1673" t="s">
        <v>196</v>
      </c>
    </row>
    <row r="1674" spans="1:31">
      <c r="A1674">
        <v>1673</v>
      </c>
      <c r="B1674" t="s">
        <v>5320</v>
      </c>
      <c r="C1674" t="s">
        <v>7921</v>
      </c>
      <c r="D1674" t="s">
        <v>7922</v>
      </c>
      <c r="E1674" t="s">
        <v>7923</v>
      </c>
      <c r="F1674" t="s">
        <v>292</v>
      </c>
      <c r="G1674">
        <v>23</v>
      </c>
      <c r="H1674" t="s">
        <v>27432</v>
      </c>
      <c r="I1674">
        <v>2023</v>
      </c>
      <c r="J1674">
        <v>2024</v>
      </c>
      <c r="K1674">
        <v>3</v>
      </c>
      <c r="L1674">
        <v>62.47</v>
      </c>
      <c r="M1674" t="s">
        <v>63</v>
      </c>
      <c r="N1674">
        <v>23</v>
      </c>
      <c r="O1674">
        <v>74.489999999999995</v>
      </c>
      <c r="P1674" t="s">
        <v>414</v>
      </c>
      <c r="Q1674">
        <v>2</v>
      </c>
      <c r="R1674">
        <v>81.349999999999994</v>
      </c>
      <c r="S1674" t="s">
        <v>214</v>
      </c>
      <c r="T1674">
        <v>2</v>
      </c>
      <c r="U1674">
        <v>91.98</v>
      </c>
      <c r="V1674" t="s">
        <v>98</v>
      </c>
      <c r="W1674">
        <v>23</v>
      </c>
      <c r="X1674">
        <v>74.53</v>
      </c>
      <c r="Y1674" t="s">
        <v>415</v>
      </c>
      <c r="Z1674">
        <v>2</v>
      </c>
      <c r="AA1674">
        <v>81.349999999999994</v>
      </c>
      <c r="AB1674" t="s">
        <v>214</v>
      </c>
      <c r="AC1674">
        <v>2</v>
      </c>
      <c r="AD1674">
        <v>91.99</v>
      </c>
      <c r="AE1674" t="s">
        <v>98</v>
      </c>
    </row>
    <row r="1675" spans="1:31">
      <c r="A1675">
        <v>1674</v>
      </c>
      <c r="B1675" t="s">
        <v>7924</v>
      </c>
      <c r="C1675" t="s">
        <v>7925</v>
      </c>
      <c r="D1675" t="s">
        <v>7926</v>
      </c>
      <c r="E1675" t="s">
        <v>7927</v>
      </c>
      <c r="F1675" t="s">
        <v>7928</v>
      </c>
      <c r="G1675">
        <v>23</v>
      </c>
      <c r="H1675" t="s">
        <v>28320</v>
      </c>
      <c r="I1675">
        <v>2022</v>
      </c>
      <c r="J1675">
        <v>2022</v>
      </c>
      <c r="K1675">
        <v>2</v>
      </c>
      <c r="L1675">
        <v>50.7</v>
      </c>
      <c r="M1675" t="s">
        <v>300</v>
      </c>
      <c r="N1675">
        <v>23</v>
      </c>
      <c r="O1675">
        <v>74.489999999999995</v>
      </c>
      <c r="P1675" t="s">
        <v>414</v>
      </c>
      <c r="Q1675">
        <v>1</v>
      </c>
      <c r="R1675">
        <v>62.97</v>
      </c>
      <c r="S1675" t="s">
        <v>197</v>
      </c>
      <c r="T1675">
        <v>1</v>
      </c>
      <c r="U1675">
        <v>85.52</v>
      </c>
      <c r="V1675" t="s">
        <v>196</v>
      </c>
      <c r="W1675">
        <v>23</v>
      </c>
      <c r="X1675">
        <v>74.53</v>
      </c>
      <c r="Y1675" t="s">
        <v>415</v>
      </c>
      <c r="Z1675">
        <v>1</v>
      </c>
      <c r="AA1675">
        <v>62.97</v>
      </c>
      <c r="AB1675" t="s">
        <v>197</v>
      </c>
      <c r="AC1675">
        <v>1</v>
      </c>
      <c r="AD1675">
        <v>85.52</v>
      </c>
      <c r="AE1675" t="s">
        <v>196</v>
      </c>
    </row>
    <row r="1676" spans="1:31">
      <c r="A1676">
        <v>1675</v>
      </c>
      <c r="B1676" t="s">
        <v>7929</v>
      </c>
      <c r="C1676" t="s">
        <v>7930</v>
      </c>
      <c r="D1676" t="s">
        <v>7931</v>
      </c>
      <c r="E1676" t="s">
        <v>55</v>
      </c>
      <c r="F1676" t="s">
        <v>2533</v>
      </c>
      <c r="G1676">
        <v>23</v>
      </c>
      <c r="H1676" t="s">
        <v>961</v>
      </c>
      <c r="I1676">
        <v>2022</v>
      </c>
      <c r="J1676">
        <v>2024</v>
      </c>
      <c r="K1676">
        <v>6</v>
      </c>
      <c r="L1676">
        <v>81.52</v>
      </c>
      <c r="M1676" t="s">
        <v>125</v>
      </c>
      <c r="N1676">
        <v>23</v>
      </c>
      <c r="O1676">
        <v>74.489999999999995</v>
      </c>
      <c r="P1676" t="s">
        <v>414</v>
      </c>
      <c r="Q1676">
        <v>3</v>
      </c>
      <c r="R1676">
        <v>89.22</v>
      </c>
      <c r="S1676" t="s">
        <v>62</v>
      </c>
      <c r="T1676">
        <v>1</v>
      </c>
      <c r="U1676">
        <v>85.52</v>
      </c>
      <c r="V1676" t="s">
        <v>196</v>
      </c>
      <c r="W1676">
        <v>23</v>
      </c>
      <c r="X1676">
        <v>74.53</v>
      </c>
      <c r="Y1676" t="s">
        <v>415</v>
      </c>
      <c r="Z1676">
        <v>3</v>
      </c>
      <c r="AA1676">
        <v>89.24</v>
      </c>
      <c r="AB1676" t="s">
        <v>62</v>
      </c>
      <c r="AC1676">
        <v>1</v>
      </c>
      <c r="AD1676">
        <v>85.52</v>
      </c>
      <c r="AE1676" t="s">
        <v>196</v>
      </c>
    </row>
    <row r="1677" spans="1:31">
      <c r="A1677">
        <v>1676</v>
      </c>
      <c r="B1677" t="s">
        <v>7932</v>
      </c>
      <c r="C1677" t="s">
        <v>7933</v>
      </c>
      <c r="D1677" t="s">
        <v>7934</v>
      </c>
      <c r="E1677" t="s">
        <v>7935</v>
      </c>
      <c r="F1677" t="s">
        <v>7936</v>
      </c>
      <c r="G1677">
        <v>23</v>
      </c>
      <c r="H1677" t="s">
        <v>28321</v>
      </c>
      <c r="I1677">
        <v>2019</v>
      </c>
      <c r="J1677">
        <v>2024</v>
      </c>
      <c r="K1677">
        <v>6</v>
      </c>
      <c r="L1677">
        <v>81.52</v>
      </c>
      <c r="M1677" t="s">
        <v>125</v>
      </c>
      <c r="N1677">
        <v>23</v>
      </c>
      <c r="O1677">
        <v>74.489999999999995</v>
      </c>
      <c r="P1677" t="s">
        <v>414</v>
      </c>
      <c r="Q1677">
        <v>1</v>
      </c>
      <c r="R1677">
        <v>62.97</v>
      </c>
      <c r="S1677" t="s">
        <v>197</v>
      </c>
      <c r="T1677">
        <v>1</v>
      </c>
      <c r="U1677">
        <v>85.52</v>
      </c>
      <c r="V1677" t="s">
        <v>196</v>
      </c>
      <c r="W1677">
        <v>23</v>
      </c>
      <c r="X1677">
        <v>74.53</v>
      </c>
      <c r="Y1677" t="s">
        <v>415</v>
      </c>
      <c r="Z1677">
        <v>1</v>
      </c>
      <c r="AA1677">
        <v>62.97</v>
      </c>
      <c r="AB1677" t="s">
        <v>197</v>
      </c>
      <c r="AC1677">
        <v>1</v>
      </c>
      <c r="AD1677">
        <v>85.52</v>
      </c>
      <c r="AE1677" t="s">
        <v>196</v>
      </c>
    </row>
    <row r="1678" spans="1:31">
      <c r="A1678">
        <v>1677</v>
      </c>
      <c r="B1678" t="s">
        <v>7937</v>
      </c>
      <c r="C1678" t="s">
        <v>7938</v>
      </c>
      <c r="D1678" t="s">
        <v>7939</v>
      </c>
      <c r="E1678" t="s">
        <v>6590</v>
      </c>
      <c r="F1678" t="s">
        <v>1656</v>
      </c>
      <c r="G1678">
        <v>23</v>
      </c>
      <c r="H1678" t="s">
        <v>28322</v>
      </c>
      <c r="I1678">
        <v>2021</v>
      </c>
      <c r="J1678">
        <v>2024</v>
      </c>
      <c r="K1678">
        <v>9</v>
      </c>
      <c r="L1678">
        <v>89.83</v>
      </c>
      <c r="M1678" t="s">
        <v>86</v>
      </c>
      <c r="N1678">
        <v>23</v>
      </c>
      <c r="O1678">
        <v>74.489999999999995</v>
      </c>
      <c r="P1678" t="s">
        <v>414</v>
      </c>
      <c r="Q1678">
        <v>2</v>
      </c>
      <c r="R1678">
        <v>81.349999999999994</v>
      </c>
      <c r="S1678" t="s">
        <v>214</v>
      </c>
      <c r="T1678">
        <v>1</v>
      </c>
      <c r="U1678">
        <v>85.52</v>
      </c>
      <c r="V1678" t="s">
        <v>196</v>
      </c>
      <c r="W1678">
        <v>23</v>
      </c>
      <c r="X1678">
        <v>74.53</v>
      </c>
      <c r="Y1678" t="s">
        <v>415</v>
      </c>
      <c r="Z1678">
        <v>2</v>
      </c>
      <c r="AA1678">
        <v>81.349999999999994</v>
      </c>
      <c r="AB1678" t="s">
        <v>214</v>
      </c>
      <c r="AC1678">
        <v>1</v>
      </c>
      <c r="AD1678">
        <v>85.52</v>
      </c>
      <c r="AE1678" t="s">
        <v>196</v>
      </c>
    </row>
    <row r="1679" spans="1:31">
      <c r="A1679">
        <v>1678</v>
      </c>
      <c r="B1679" t="s">
        <v>7940</v>
      </c>
      <c r="C1679" t="s">
        <v>7941</v>
      </c>
      <c r="D1679" t="s">
        <v>7942</v>
      </c>
      <c r="E1679" t="s">
        <v>7943</v>
      </c>
      <c r="F1679" t="s">
        <v>7944</v>
      </c>
      <c r="G1679">
        <v>23</v>
      </c>
      <c r="H1679" t="s">
        <v>28108</v>
      </c>
      <c r="I1679">
        <v>2022</v>
      </c>
      <c r="J1679">
        <v>2024</v>
      </c>
      <c r="K1679">
        <v>8</v>
      </c>
      <c r="L1679">
        <v>87.79</v>
      </c>
      <c r="M1679" t="s">
        <v>51</v>
      </c>
      <c r="N1679">
        <v>23</v>
      </c>
      <c r="O1679">
        <v>74.489999999999995</v>
      </c>
      <c r="P1679" t="s">
        <v>414</v>
      </c>
      <c r="Q1679">
        <v>3</v>
      </c>
      <c r="R1679">
        <v>89.22</v>
      </c>
      <c r="S1679" t="s">
        <v>62</v>
      </c>
      <c r="T1679">
        <v>0</v>
      </c>
      <c r="U1679">
        <v>66.59</v>
      </c>
      <c r="V1679" t="s">
        <v>382</v>
      </c>
      <c r="W1679">
        <v>23</v>
      </c>
      <c r="X1679">
        <v>74.53</v>
      </c>
      <c r="Y1679" t="s">
        <v>415</v>
      </c>
      <c r="Z1679">
        <v>3</v>
      </c>
      <c r="AA1679">
        <v>89.24</v>
      </c>
      <c r="AB1679" t="s">
        <v>62</v>
      </c>
      <c r="AC1679">
        <v>0</v>
      </c>
      <c r="AD1679">
        <v>66.64</v>
      </c>
      <c r="AE1679" t="s">
        <v>382</v>
      </c>
    </row>
    <row r="1680" spans="1:31">
      <c r="A1680">
        <v>1679</v>
      </c>
      <c r="B1680" t="s">
        <v>7945</v>
      </c>
      <c r="C1680" t="s">
        <v>7946</v>
      </c>
      <c r="D1680" t="s">
        <v>7947</v>
      </c>
      <c r="F1680" t="s">
        <v>3353</v>
      </c>
      <c r="G1680">
        <v>23</v>
      </c>
      <c r="H1680" t="s">
        <v>961</v>
      </c>
      <c r="I1680">
        <v>2020</v>
      </c>
      <c r="J1680">
        <v>2022</v>
      </c>
      <c r="K1680">
        <v>2</v>
      </c>
      <c r="L1680">
        <v>50.7</v>
      </c>
      <c r="M1680" t="s">
        <v>300</v>
      </c>
      <c r="N1680">
        <v>23</v>
      </c>
      <c r="O1680">
        <v>74.489999999999995</v>
      </c>
      <c r="P1680" t="s">
        <v>414</v>
      </c>
      <c r="Q1680">
        <v>2</v>
      </c>
      <c r="R1680">
        <v>81.349999999999994</v>
      </c>
      <c r="S1680" t="s">
        <v>214</v>
      </c>
      <c r="T1680">
        <v>1</v>
      </c>
      <c r="U1680">
        <v>85.52</v>
      </c>
      <c r="V1680" t="s">
        <v>196</v>
      </c>
      <c r="W1680">
        <v>23</v>
      </c>
      <c r="X1680">
        <v>74.53</v>
      </c>
      <c r="Y1680" t="s">
        <v>415</v>
      </c>
      <c r="Z1680">
        <v>2</v>
      </c>
      <c r="AA1680">
        <v>81.349999999999994</v>
      </c>
      <c r="AB1680" t="s">
        <v>214</v>
      </c>
      <c r="AC1680">
        <v>1</v>
      </c>
      <c r="AD1680">
        <v>85.52</v>
      </c>
      <c r="AE1680" t="s">
        <v>196</v>
      </c>
    </row>
    <row r="1681" spans="1:31">
      <c r="A1681">
        <v>1680</v>
      </c>
      <c r="B1681" t="s">
        <v>7948</v>
      </c>
      <c r="C1681" t="s">
        <v>7949</v>
      </c>
      <c r="D1681" t="s">
        <v>7950</v>
      </c>
      <c r="E1681" t="s">
        <v>663</v>
      </c>
      <c r="F1681" t="s">
        <v>7951</v>
      </c>
      <c r="G1681">
        <v>23</v>
      </c>
      <c r="H1681" t="s">
        <v>27570</v>
      </c>
      <c r="I1681">
        <v>2021</v>
      </c>
      <c r="J1681">
        <v>2021</v>
      </c>
      <c r="K1681">
        <v>1</v>
      </c>
      <c r="L1681">
        <v>32.119999999999997</v>
      </c>
      <c r="M1681" t="s">
        <v>198</v>
      </c>
      <c r="N1681">
        <v>23</v>
      </c>
      <c r="O1681">
        <v>74.489999999999995</v>
      </c>
      <c r="P1681" t="s">
        <v>414</v>
      </c>
      <c r="Q1681">
        <v>1</v>
      </c>
      <c r="R1681">
        <v>62.97</v>
      </c>
      <c r="S1681" t="s">
        <v>197</v>
      </c>
      <c r="T1681">
        <v>1</v>
      </c>
      <c r="U1681">
        <v>85.52</v>
      </c>
      <c r="V1681" t="s">
        <v>196</v>
      </c>
      <c r="W1681">
        <v>23</v>
      </c>
      <c r="X1681">
        <v>74.53</v>
      </c>
      <c r="Y1681" t="s">
        <v>415</v>
      </c>
      <c r="Z1681">
        <v>1</v>
      </c>
      <c r="AA1681">
        <v>62.97</v>
      </c>
      <c r="AB1681" t="s">
        <v>197</v>
      </c>
      <c r="AC1681">
        <v>1</v>
      </c>
      <c r="AD1681">
        <v>85.52</v>
      </c>
      <c r="AE1681" t="s">
        <v>196</v>
      </c>
    </row>
    <row r="1682" spans="1:31">
      <c r="A1682">
        <v>1681</v>
      </c>
      <c r="B1682" t="s">
        <v>416</v>
      </c>
      <c r="C1682" t="s">
        <v>417</v>
      </c>
      <c r="D1682" t="s">
        <v>418</v>
      </c>
      <c r="E1682" t="s">
        <v>419</v>
      </c>
      <c r="F1682" t="s">
        <v>420</v>
      </c>
      <c r="G1682">
        <v>22</v>
      </c>
      <c r="H1682" t="s">
        <v>27247</v>
      </c>
      <c r="I1682">
        <v>2020</v>
      </c>
      <c r="J1682">
        <v>2024</v>
      </c>
      <c r="K1682">
        <v>5</v>
      </c>
      <c r="L1682">
        <v>77</v>
      </c>
      <c r="M1682" t="s">
        <v>80</v>
      </c>
      <c r="N1682">
        <v>22</v>
      </c>
      <c r="O1682">
        <v>73.86</v>
      </c>
      <c r="P1682" t="s">
        <v>414</v>
      </c>
      <c r="Q1682">
        <v>2</v>
      </c>
      <c r="R1682">
        <v>81.349999999999994</v>
      </c>
      <c r="S1682" t="s">
        <v>214</v>
      </c>
      <c r="T1682">
        <v>1</v>
      </c>
      <c r="U1682">
        <v>85.52</v>
      </c>
      <c r="V1682" t="s">
        <v>196</v>
      </c>
      <c r="W1682">
        <v>22</v>
      </c>
      <c r="X1682">
        <v>73.89</v>
      </c>
      <c r="Y1682" t="s">
        <v>414</v>
      </c>
      <c r="Z1682">
        <v>2</v>
      </c>
      <c r="AA1682">
        <v>81.349999999999994</v>
      </c>
      <c r="AB1682" t="s">
        <v>214</v>
      </c>
      <c r="AC1682">
        <v>1</v>
      </c>
      <c r="AD1682">
        <v>85.52</v>
      </c>
      <c r="AE1682" t="s">
        <v>196</v>
      </c>
    </row>
    <row r="1683" spans="1:31">
      <c r="A1683">
        <v>1682</v>
      </c>
      <c r="B1683" t="s">
        <v>421</v>
      </c>
      <c r="C1683" t="s">
        <v>422</v>
      </c>
      <c r="D1683" t="s">
        <v>423</v>
      </c>
      <c r="E1683" t="s">
        <v>424</v>
      </c>
      <c r="F1683" t="s">
        <v>425</v>
      </c>
      <c r="G1683">
        <v>22</v>
      </c>
      <c r="H1683" t="s">
        <v>27248</v>
      </c>
      <c r="I1683">
        <v>2022</v>
      </c>
      <c r="J1683">
        <v>2024</v>
      </c>
      <c r="K1683">
        <v>12</v>
      </c>
      <c r="L1683">
        <v>94.11</v>
      </c>
      <c r="M1683" t="s">
        <v>50</v>
      </c>
      <c r="N1683">
        <v>22</v>
      </c>
      <c r="O1683">
        <v>73.86</v>
      </c>
      <c r="P1683" t="s">
        <v>414</v>
      </c>
      <c r="Q1683">
        <v>2</v>
      </c>
      <c r="R1683">
        <v>81.349999999999994</v>
      </c>
      <c r="S1683" t="s">
        <v>214</v>
      </c>
      <c r="T1683">
        <v>1</v>
      </c>
      <c r="U1683">
        <v>85.52</v>
      </c>
      <c r="V1683" t="s">
        <v>196</v>
      </c>
      <c r="W1683">
        <v>22</v>
      </c>
      <c r="X1683">
        <v>73.89</v>
      </c>
      <c r="Y1683" t="s">
        <v>414</v>
      </c>
      <c r="Z1683">
        <v>2</v>
      </c>
      <c r="AA1683">
        <v>81.349999999999994</v>
      </c>
      <c r="AB1683" t="s">
        <v>214</v>
      </c>
      <c r="AC1683">
        <v>1</v>
      </c>
      <c r="AD1683">
        <v>85.52</v>
      </c>
      <c r="AE1683" t="s">
        <v>196</v>
      </c>
    </row>
    <row r="1684" spans="1:31">
      <c r="A1684">
        <v>1683</v>
      </c>
      <c r="B1684" t="s">
        <v>426</v>
      </c>
      <c r="C1684" t="s">
        <v>427</v>
      </c>
      <c r="D1684" t="s">
        <v>428</v>
      </c>
      <c r="E1684" t="s">
        <v>429</v>
      </c>
      <c r="F1684" t="s">
        <v>430</v>
      </c>
      <c r="G1684">
        <v>22</v>
      </c>
      <c r="H1684" t="s">
        <v>124</v>
      </c>
      <c r="I1684">
        <v>2021</v>
      </c>
      <c r="J1684">
        <v>2024</v>
      </c>
      <c r="K1684">
        <v>6</v>
      </c>
      <c r="L1684">
        <v>81.52</v>
      </c>
      <c r="M1684" t="s">
        <v>125</v>
      </c>
      <c r="N1684">
        <v>22</v>
      </c>
      <c r="O1684">
        <v>73.86</v>
      </c>
      <c r="P1684" t="s">
        <v>414</v>
      </c>
      <c r="Q1684">
        <v>2</v>
      </c>
      <c r="R1684">
        <v>81.349999999999994</v>
      </c>
      <c r="S1684" t="s">
        <v>214</v>
      </c>
      <c r="T1684">
        <v>1</v>
      </c>
      <c r="U1684">
        <v>85.52</v>
      </c>
      <c r="V1684" t="s">
        <v>196</v>
      </c>
      <c r="W1684">
        <v>22</v>
      </c>
      <c r="X1684">
        <v>73.89</v>
      </c>
      <c r="Y1684" t="s">
        <v>414</v>
      </c>
      <c r="Z1684">
        <v>2</v>
      </c>
      <c r="AA1684">
        <v>81.349999999999994</v>
      </c>
      <c r="AB1684" t="s">
        <v>214</v>
      </c>
      <c r="AC1684">
        <v>1</v>
      </c>
      <c r="AD1684">
        <v>85.52</v>
      </c>
      <c r="AE1684" t="s">
        <v>196</v>
      </c>
    </row>
    <row r="1685" spans="1:31">
      <c r="A1685">
        <v>1684</v>
      </c>
      <c r="B1685" t="s">
        <v>431</v>
      </c>
      <c r="C1685" t="s">
        <v>432</v>
      </c>
      <c r="D1685" t="s">
        <v>433</v>
      </c>
      <c r="E1685" t="s">
        <v>434</v>
      </c>
      <c r="F1685" t="s">
        <v>435</v>
      </c>
      <c r="G1685">
        <v>22</v>
      </c>
      <c r="H1685" t="s">
        <v>27249</v>
      </c>
      <c r="I1685">
        <v>2023</v>
      </c>
      <c r="J1685">
        <v>2023</v>
      </c>
      <c r="K1685">
        <v>7</v>
      </c>
      <c r="L1685">
        <v>85.02</v>
      </c>
      <c r="M1685" t="s">
        <v>235</v>
      </c>
      <c r="N1685">
        <v>22</v>
      </c>
      <c r="O1685">
        <v>73.86</v>
      </c>
      <c r="P1685" t="s">
        <v>414</v>
      </c>
      <c r="Q1685">
        <v>3</v>
      </c>
      <c r="R1685">
        <v>89.22</v>
      </c>
      <c r="S1685" t="s">
        <v>62</v>
      </c>
      <c r="T1685">
        <v>1</v>
      </c>
      <c r="U1685">
        <v>85.52</v>
      </c>
      <c r="V1685" t="s">
        <v>196</v>
      </c>
      <c r="W1685">
        <v>22</v>
      </c>
      <c r="X1685">
        <v>73.89</v>
      </c>
      <c r="Y1685" t="s">
        <v>414</v>
      </c>
      <c r="Z1685">
        <v>3</v>
      </c>
      <c r="AA1685">
        <v>89.24</v>
      </c>
      <c r="AB1685" t="s">
        <v>62</v>
      </c>
      <c r="AC1685">
        <v>1</v>
      </c>
      <c r="AD1685">
        <v>85.52</v>
      </c>
      <c r="AE1685" t="s">
        <v>196</v>
      </c>
    </row>
    <row r="1686" spans="1:31">
      <c r="A1686">
        <v>1685</v>
      </c>
      <c r="B1686" t="s">
        <v>7952</v>
      </c>
      <c r="C1686" t="s">
        <v>7953</v>
      </c>
      <c r="D1686" t="s">
        <v>7954</v>
      </c>
      <c r="E1686" t="s">
        <v>7955</v>
      </c>
      <c r="F1686" t="s">
        <v>2879</v>
      </c>
      <c r="G1686">
        <v>22</v>
      </c>
      <c r="H1686" t="s">
        <v>961</v>
      </c>
      <c r="I1686">
        <v>2019</v>
      </c>
      <c r="J1686">
        <v>2024</v>
      </c>
      <c r="K1686">
        <v>14</v>
      </c>
      <c r="L1686">
        <v>95.51</v>
      </c>
      <c r="M1686" t="s">
        <v>97</v>
      </c>
      <c r="N1686">
        <v>22</v>
      </c>
      <c r="O1686">
        <v>73.86</v>
      </c>
      <c r="P1686" t="s">
        <v>414</v>
      </c>
      <c r="Q1686">
        <v>2</v>
      </c>
      <c r="R1686">
        <v>81.349999999999994</v>
      </c>
      <c r="S1686" t="s">
        <v>214</v>
      </c>
      <c r="T1686">
        <v>1</v>
      </c>
      <c r="U1686">
        <v>85.52</v>
      </c>
      <c r="V1686" t="s">
        <v>196</v>
      </c>
      <c r="W1686">
        <v>22</v>
      </c>
      <c r="X1686">
        <v>73.89</v>
      </c>
      <c r="Y1686" t="s">
        <v>414</v>
      </c>
      <c r="Z1686">
        <v>2</v>
      </c>
      <c r="AA1686">
        <v>81.349999999999994</v>
      </c>
      <c r="AB1686" t="s">
        <v>214</v>
      </c>
      <c r="AC1686">
        <v>1</v>
      </c>
      <c r="AD1686">
        <v>85.52</v>
      </c>
      <c r="AE1686" t="s">
        <v>196</v>
      </c>
    </row>
    <row r="1687" spans="1:31">
      <c r="A1687">
        <v>1686</v>
      </c>
      <c r="B1687" t="s">
        <v>7956</v>
      </c>
      <c r="C1687" t="s">
        <v>7957</v>
      </c>
      <c r="D1687" t="s">
        <v>7958</v>
      </c>
      <c r="E1687" t="s">
        <v>663</v>
      </c>
      <c r="F1687" t="s">
        <v>7959</v>
      </c>
      <c r="G1687">
        <v>22</v>
      </c>
      <c r="H1687" t="s">
        <v>961</v>
      </c>
      <c r="I1687">
        <v>2023</v>
      </c>
      <c r="J1687">
        <v>2023</v>
      </c>
      <c r="K1687">
        <v>4</v>
      </c>
      <c r="L1687">
        <v>71.010000000000005</v>
      </c>
      <c r="M1687" t="s">
        <v>180</v>
      </c>
      <c r="N1687">
        <v>22</v>
      </c>
      <c r="O1687">
        <v>73.86</v>
      </c>
      <c r="P1687" t="s">
        <v>414</v>
      </c>
      <c r="Q1687">
        <v>1</v>
      </c>
      <c r="R1687">
        <v>62.97</v>
      </c>
      <c r="S1687" t="s">
        <v>197</v>
      </c>
      <c r="T1687">
        <v>1</v>
      </c>
      <c r="U1687">
        <v>85.52</v>
      </c>
      <c r="V1687" t="s">
        <v>196</v>
      </c>
      <c r="W1687">
        <v>22</v>
      </c>
      <c r="X1687">
        <v>73.89</v>
      </c>
      <c r="Y1687" t="s">
        <v>414</v>
      </c>
      <c r="Z1687">
        <v>1</v>
      </c>
      <c r="AA1687">
        <v>62.97</v>
      </c>
      <c r="AB1687" t="s">
        <v>197</v>
      </c>
      <c r="AC1687">
        <v>1</v>
      </c>
      <c r="AD1687">
        <v>85.52</v>
      </c>
      <c r="AE1687" t="s">
        <v>196</v>
      </c>
    </row>
    <row r="1688" spans="1:31">
      <c r="A1688">
        <v>1687</v>
      </c>
      <c r="B1688" t="s">
        <v>7960</v>
      </c>
      <c r="C1688" t="s">
        <v>7961</v>
      </c>
      <c r="D1688" t="s">
        <v>7962</v>
      </c>
      <c r="E1688" t="s">
        <v>7963</v>
      </c>
      <c r="F1688" t="s">
        <v>7964</v>
      </c>
      <c r="G1688">
        <v>22</v>
      </c>
      <c r="H1688" t="s">
        <v>1215</v>
      </c>
      <c r="I1688">
        <v>2019</v>
      </c>
      <c r="J1688">
        <v>2024</v>
      </c>
      <c r="K1688">
        <v>17</v>
      </c>
      <c r="L1688">
        <v>96.95</v>
      </c>
      <c r="M1688" t="s">
        <v>22</v>
      </c>
      <c r="N1688">
        <v>22</v>
      </c>
      <c r="O1688">
        <v>73.86</v>
      </c>
      <c r="P1688" t="s">
        <v>414</v>
      </c>
      <c r="Q1688">
        <v>3</v>
      </c>
      <c r="R1688">
        <v>89.22</v>
      </c>
      <c r="S1688" t="s">
        <v>62</v>
      </c>
      <c r="T1688">
        <v>0</v>
      </c>
      <c r="U1688">
        <v>66.59</v>
      </c>
      <c r="V1688" t="s">
        <v>382</v>
      </c>
      <c r="W1688">
        <v>22</v>
      </c>
      <c r="X1688">
        <v>73.89</v>
      </c>
      <c r="Y1688" t="s">
        <v>414</v>
      </c>
      <c r="Z1688">
        <v>3</v>
      </c>
      <c r="AA1688">
        <v>89.24</v>
      </c>
      <c r="AB1688" t="s">
        <v>62</v>
      </c>
      <c r="AC1688">
        <v>0</v>
      </c>
      <c r="AD1688">
        <v>66.64</v>
      </c>
      <c r="AE1688" t="s">
        <v>382</v>
      </c>
    </row>
    <row r="1689" spans="1:31">
      <c r="A1689">
        <v>1688</v>
      </c>
      <c r="B1689" t="s">
        <v>7965</v>
      </c>
      <c r="C1689" t="s">
        <v>7966</v>
      </c>
      <c r="D1689" t="s">
        <v>7967</v>
      </c>
      <c r="E1689" t="s">
        <v>1575</v>
      </c>
      <c r="F1689" t="s">
        <v>7968</v>
      </c>
      <c r="G1689">
        <v>22</v>
      </c>
      <c r="H1689" t="s">
        <v>961</v>
      </c>
      <c r="I1689">
        <v>2019</v>
      </c>
      <c r="J1689">
        <v>2022</v>
      </c>
      <c r="K1689">
        <v>4</v>
      </c>
      <c r="L1689">
        <v>71.010000000000005</v>
      </c>
      <c r="M1689" t="s">
        <v>180</v>
      </c>
      <c r="N1689">
        <v>22</v>
      </c>
      <c r="O1689">
        <v>73.86</v>
      </c>
      <c r="P1689" t="s">
        <v>414</v>
      </c>
      <c r="Q1689">
        <v>3</v>
      </c>
      <c r="R1689">
        <v>89.22</v>
      </c>
      <c r="S1689" t="s">
        <v>62</v>
      </c>
      <c r="T1689">
        <v>1</v>
      </c>
      <c r="U1689">
        <v>85.52</v>
      </c>
      <c r="V1689" t="s">
        <v>196</v>
      </c>
      <c r="W1689">
        <v>22</v>
      </c>
      <c r="X1689">
        <v>73.89</v>
      </c>
      <c r="Y1689" t="s">
        <v>414</v>
      </c>
      <c r="Z1689">
        <v>3</v>
      </c>
      <c r="AA1689">
        <v>89.24</v>
      </c>
      <c r="AB1689" t="s">
        <v>62</v>
      </c>
      <c r="AC1689">
        <v>1</v>
      </c>
      <c r="AD1689">
        <v>85.52</v>
      </c>
      <c r="AE1689" t="s">
        <v>196</v>
      </c>
    </row>
    <row r="1690" spans="1:31">
      <c r="A1690">
        <v>1689</v>
      </c>
      <c r="B1690" t="s">
        <v>7969</v>
      </c>
      <c r="C1690" t="s">
        <v>7970</v>
      </c>
      <c r="D1690" t="s">
        <v>7971</v>
      </c>
      <c r="E1690" t="s">
        <v>7972</v>
      </c>
      <c r="F1690" t="s">
        <v>2251</v>
      </c>
      <c r="G1690">
        <v>22</v>
      </c>
      <c r="H1690" t="s">
        <v>961</v>
      </c>
      <c r="I1690">
        <v>2020</v>
      </c>
      <c r="J1690">
        <v>2022</v>
      </c>
      <c r="K1690">
        <v>5</v>
      </c>
      <c r="L1690">
        <v>77</v>
      </c>
      <c r="M1690" t="s">
        <v>80</v>
      </c>
      <c r="N1690">
        <v>22</v>
      </c>
      <c r="O1690">
        <v>73.86</v>
      </c>
      <c r="P1690" t="s">
        <v>414</v>
      </c>
      <c r="Q1690">
        <v>1</v>
      </c>
      <c r="R1690">
        <v>62.97</v>
      </c>
      <c r="S1690" t="s">
        <v>197</v>
      </c>
      <c r="T1690">
        <v>1</v>
      </c>
      <c r="U1690">
        <v>85.52</v>
      </c>
      <c r="V1690" t="s">
        <v>196</v>
      </c>
      <c r="W1690">
        <v>22</v>
      </c>
      <c r="X1690">
        <v>73.89</v>
      </c>
      <c r="Y1690" t="s">
        <v>414</v>
      </c>
      <c r="Z1690">
        <v>1</v>
      </c>
      <c r="AA1690">
        <v>62.97</v>
      </c>
      <c r="AB1690" t="s">
        <v>197</v>
      </c>
      <c r="AC1690">
        <v>1</v>
      </c>
      <c r="AD1690">
        <v>85.52</v>
      </c>
      <c r="AE1690" t="s">
        <v>196</v>
      </c>
    </row>
    <row r="1691" spans="1:31">
      <c r="A1691">
        <v>1690</v>
      </c>
      <c r="B1691" t="s">
        <v>7973</v>
      </c>
      <c r="C1691" t="s">
        <v>7974</v>
      </c>
      <c r="D1691" t="s">
        <v>7975</v>
      </c>
      <c r="E1691" t="s">
        <v>7976</v>
      </c>
      <c r="F1691" t="s">
        <v>7977</v>
      </c>
      <c r="G1691">
        <v>22</v>
      </c>
      <c r="H1691" t="s">
        <v>961</v>
      </c>
      <c r="I1691">
        <v>2020</v>
      </c>
      <c r="J1691">
        <v>2024</v>
      </c>
      <c r="K1691">
        <v>10</v>
      </c>
      <c r="L1691">
        <v>91.54</v>
      </c>
      <c r="M1691" t="s">
        <v>98</v>
      </c>
      <c r="N1691">
        <v>22</v>
      </c>
      <c r="O1691">
        <v>73.86</v>
      </c>
      <c r="P1691" t="s">
        <v>414</v>
      </c>
      <c r="Q1691">
        <v>3</v>
      </c>
      <c r="R1691">
        <v>89.22</v>
      </c>
      <c r="S1691" t="s">
        <v>62</v>
      </c>
      <c r="T1691">
        <v>0</v>
      </c>
      <c r="U1691">
        <v>66.59</v>
      </c>
      <c r="V1691" t="s">
        <v>382</v>
      </c>
      <c r="W1691">
        <v>22</v>
      </c>
      <c r="X1691">
        <v>73.89</v>
      </c>
      <c r="Y1691" t="s">
        <v>414</v>
      </c>
      <c r="Z1691">
        <v>3</v>
      </c>
      <c r="AA1691">
        <v>89.24</v>
      </c>
      <c r="AB1691" t="s">
        <v>62</v>
      </c>
      <c r="AC1691">
        <v>0</v>
      </c>
      <c r="AD1691">
        <v>66.64</v>
      </c>
      <c r="AE1691" t="s">
        <v>382</v>
      </c>
    </row>
    <row r="1692" spans="1:31">
      <c r="A1692">
        <v>1691</v>
      </c>
      <c r="B1692" t="s">
        <v>7978</v>
      </c>
      <c r="C1692" t="s">
        <v>7979</v>
      </c>
      <c r="D1692" t="s">
        <v>7980</v>
      </c>
      <c r="E1692" t="s">
        <v>7981</v>
      </c>
      <c r="F1692" t="s">
        <v>7982</v>
      </c>
      <c r="G1692">
        <v>22</v>
      </c>
      <c r="H1692" t="s">
        <v>27342</v>
      </c>
      <c r="I1692">
        <v>2019</v>
      </c>
      <c r="J1692">
        <v>2019</v>
      </c>
      <c r="K1692">
        <v>1</v>
      </c>
      <c r="L1692">
        <v>32.119999999999997</v>
      </c>
      <c r="M1692" t="s">
        <v>198</v>
      </c>
      <c r="N1692">
        <v>22</v>
      </c>
      <c r="O1692">
        <v>73.86</v>
      </c>
      <c r="P1692" t="s">
        <v>414</v>
      </c>
      <c r="Q1692">
        <v>1</v>
      </c>
      <c r="R1692">
        <v>62.97</v>
      </c>
      <c r="S1692" t="s">
        <v>197</v>
      </c>
      <c r="T1692">
        <v>1</v>
      </c>
      <c r="U1692">
        <v>85.52</v>
      </c>
      <c r="V1692" t="s">
        <v>196</v>
      </c>
      <c r="W1692">
        <v>21</v>
      </c>
      <c r="X1692">
        <v>73.11</v>
      </c>
      <c r="Y1692" t="s">
        <v>393</v>
      </c>
      <c r="Z1692">
        <v>1</v>
      </c>
      <c r="AA1692">
        <v>62.97</v>
      </c>
      <c r="AB1692" t="s">
        <v>197</v>
      </c>
      <c r="AC1692">
        <v>1</v>
      </c>
      <c r="AD1692">
        <v>85.52</v>
      </c>
      <c r="AE1692" t="s">
        <v>196</v>
      </c>
    </row>
    <row r="1693" spans="1:31">
      <c r="A1693">
        <v>1692</v>
      </c>
      <c r="B1693" t="s">
        <v>7983</v>
      </c>
      <c r="C1693" t="s">
        <v>7984</v>
      </c>
      <c r="D1693" t="s">
        <v>7985</v>
      </c>
      <c r="E1693" t="s">
        <v>7986</v>
      </c>
      <c r="F1693" t="s">
        <v>7987</v>
      </c>
      <c r="G1693">
        <v>22</v>
      </c>
      <c r="H1693" t="s">
        <v>28323</v>
      </c>
      <c r="I1693">
        <v>2020</v>
      </c>
      <c r="J1693">
        <v>2020</v>
      </c>
      <c r="K1693">
        <v>1</v>
      </c>
      <c r="L1693">
        <v>32.119999999999997</v>
      </c>
      <c r="M1693" t="s">
        <v>198</v>
      </c>
      <c r="N1693">
        <v>22</v>
      </c>
      <c r="O1693">
        <v>73.86</v>
      </c>
      <c r="P1693" t="s">
        <v>414</v>
      </c>
      <c r="Q1693">
        <v>1</v>
      </c>
      <c r="R1693">
        <v>62.97</v>
      </c>
      <c r="S1693" t="s">
        <v>197</v>
      </c>
      <c r="T1693">
        <v>1</v>
      </c>
      <c r="U1693">
        <v>85.52</v>
      </c>
      <c r="V1693" t="s">
        <v>196</v>
      </c>
      <c r="W1693">
        <v>22</v>
      </c>
      <c r="X1693">
        <v>73.89</v>
      </c>
      <c r="Y1693" t="s">
        <v>414</v>
      </c>
      <c r="Z1693">
        <v>1</v>
      </c>
      <c r="AA1693">
        <v>62.97</v>
      </c>
      <c r="AB1693" t="s">
        <v>197</v>
      </c>
      <c r="AC1693">
        <v>1</v>
      </c>
      <c r="AD1693">
        <v>85.52</v>
      </c>
      <c r="AE1693" t="s">
        <v>196</v>
      </c>
    </row>
    <row r="1694" spans="1:31">
      <c r="A1694">
        <v>1693</v>
      </c>
      <c r="B1694" t="s">
        <v>7988</v>
      </c>
      <c r="C1694" t="s">
        <v>7989</v>
      </c>
      <c r="D1694" t="s">
        <v>7990</v>
      </c>
      <c r="E1694" t="s">
        <v>702</v>
      </c>
      <c r="F1694" t="s">
        <v>2666</v>
      </c>
      <c r="G1694">
        <v>22</v>
      </c>
      <c r="H1694" t="s">
        <v>961</v>
      </c>
      <c r="I1694">
        <v>2020</v>
      </c>
      <c r="J1694">
        <v>2021</v>
      </c>
      <c r="K1694">
        <v>2</v>
      </c>
      <c r="L1694">
        <v>50.7</v>
      </c>
      <c r="M1694" t="s">
        <v>300</v>
      </c>
      <c r="N1694">
        <v>22</v>
      </c>
      <c r="O1694">
        <v>73.86</v>
      </c>
      <c r="P1694" t="s">
        <v>414</v>
      </c>
      <c r="Q1694">
        <v>2</v>
      </c>
      <c r="R1694">
        <v>81.349999999999994</v>
      </c>
      <c r="S1694" t="s">
        <v>214</v>
      </c>
      <c r="T1694">
        <v>1</v>
      </c>
      <c r="U1694">
        <v>85.52</v>
      </c>
      <c r="V1694" t="s">
        <v>196</v>
      </c>
      <c r="W1694">
        <v>22</v>
      </c>
      <c r="X1694">
        <v>73.89</v>
      </c>
      <c r="Y1694" t="s">
        <v>414</v>
      </c>
      <c r="Z1694">
        <v>2</v>
      </c>
      <c r="AA1694">
        <v>81.349999999999994</v>
      </c>
      <c r="AB1694" t="s">
        <v>214</v>
      </c>
      <c r="AC1694">
        <v>1</v>
      </c>
      <c r="AD1694">
        <v>85.52</v>
      </c>
      <c r="AE1694" t="s">
        <v>196</v>
      </c>
    </row>
    <row r="1695" spans="1:31">
      <c r="A1695">
        <v>1694</v>
      </c>
      <c r="B1695" t="s">
        <v>7991</v>
      </c>
      <c r="C1695" t="s">
        <v>7992</v>
      </c>
      <c r="D1695" t="s">
        <v>7993</v>
      </c>
      <c r="E1695" t="s">
        <v>7994</v>
      </c>
      <c r="G1695">
        <v>22</v>
      </c>
      <c r="H1695" t="s">
        <v>28324</v>
      </c>
      <c r="I1695">
        <v>2020</v>
      </c>
      <c r="J1695">
        <v>2020</v>
      </c>
      <c r="K1695">
        <v>1</v>
      </c>
      <c r="L1695">
        <v>32.119999999999997</v>
      </c>
      <c r="M1695" t="s">
        <v>198</v>
      </c>
      <c r="N1695">
        <v>22</v>
      </c>
      <c r="O1695">
        <v>73.86</v>
      </c>
      <c r="P1695" t="s">
        <v>414</v>
      </c>
      <c r="Q1695">
        <v>1</v>
      </c>
      <c r="R1695">
        <v>62.97</v>
      </c>
      <c r="S1695" t="s">
        <v>197</v>
      </c>
      <c r="T1695">
        <v>1</v>
      </c>
      <c r="U1695">
        <v>85.52</v>
      </c>
      <c r="V1695" t="s">
        <v>196</v>
      </c>
      <c r="W1695">
        <v>22</v>
      </c>
      <c r="X1695">
        <v>73.89</v>
      </c>
      <c r="Y1695" t="s">
        <v>414</v>
      </c>
      <c r="Z1695">
        <v>1</v>
      </c>
      <c r="AA1695">
        <v>62.97</v>
      </c>
      <c r="AB1695" t="s">
        <v>197</v>
      </c>
      <c r="AC1695">
        <v>1</v>
      </c>
      <c r="AD1695">
        <v>85.52</v>
      </c>
      <c r="AE1695" t="s">
        <v>196</v>
      </c>
    </row>
    <row r="1696" spans="1:31">
      <c r="A1696">
        <v>1695</v>
      </c>
      <c r="B1696" t="s">
        <v>7995</v>
      </c>
      <c r="C1696" t="s">
        <v>7996</v>
      </c>
      <c r="D1696" t="s">
        <v>7997</v>
      </c>
      <c r="E1696" t="s">
        <v>7998</v>
      </c>
      <c r="F1696" t="s">
        <v>7999</v>
      </c>
      <c r="G1696">
        <v>22</v>
      </c>
      <c r="H1696" t="s">
        <v>1353</v>
      </c>
      <c r="I1696">
        <v>2021</v>
      </c>
      <c r="J1696">
        <v>2024</v>
      </c>
      <c r="K1696">
        <v>8</v>
      </c>
      <c r="L1696">
        <v>87.79</v>
      </c>
      <c r="M1696" t="s">
        <v>51</v>
      </c>
      <c r="N1696">
        <v>22</v>
      </c>
      <c r="O1696">
        <v>73.86</v>
      </c>
      <c r="P1696" t="s">
        <v>414</v>
      </c>
      <c r="Q1696">
        <v>4</v>
      </c>
      <c r="R1696">
        <v>93.83</v>
      </c>
      <c r="S1696" t="s">
        <v>50</v>
      </c>
      <c r="T1696">
        <v>0</v>
      </c>
      <c r="U1696">
        <v>66.59</v>
      </c>
      <c r="V1696" t="s">
        <v>382</v>
      </c>
      <c r="W1696">
        <v>22</v>
      </c>
      <c r="X1696">
        <v>73.89</v>
      </c>
      <c r="Y1696" t="s">
        <v>414</v>
      </c>
      <c r="Z1696">
        <v>4</v>
      </c>
      <c r="AA1696">
        <v>93.83</v>
      </c>
      <c r="AB1696" t="s">
        <v>50</v>
      </c>
      <c r="AC1696">
        <v>0</v>
      </c>
      <c r="AD1696">
        <v>66.64</v>
      </c>
      <c r="AE1696" t="s">
        <v>382</v>
      </c>
    </row>
    <row r="1697" spans="1:31">
      <c r="A1697">
        <v>1696</v>
      </c>
      <c r="B1697" t="s">
        <v>8000</v>
      </c>
      <c r="C1697" t="s">
        <v>8001</v>
      </c>
      <c r="D1697" t="s">
        <v>8002</v>
      </c>
      <c r="E1697" t="s">
        <v>1303</v>
      </c>
      <c r="F1697" t="s">
        <v>8003</v>
      </c>
      <c r="G1697">
        <v>22</v>
      </c>
      <c r="H1697" t="s">
        <v>28325</v>
      </c>
      <c r="I1697">
        <v>2020</v>
      </c>
      <c r="J1697">
        <v>2021</v>
      </c>
      <c r="K1697">
        <v>2</v>
      </c>
      <c r="L1697">
        <v>50.7</v>
      </c>
      <c r="M1697" t="s">
        <v>300</v>
      </c>
      <c r="N1697">
        <v>22</v>
      </c>
      <c r="O1697">
        <v>73.86</v>
      </c>
      <c r="P1697" t="s">
        <v>414</v>
      </c>
      <c r="Q1697">
        <v>2</v>
      </c>
      <c r="R1697">
        <v>81.349999999999994</v>
      </c>
      <c r="S1697" t="s">
        <v>214</v>
      </c>
      <c r="T1697">
        <v>2</v>
      </c>
      <c r="U1697">
        <v>91.98</v>
      </c>
      <c r="V1697" t="s">
        <v>98</v>
      </c>
      <c r="W1697">
        <v>22</v>
      </c>
      <c r="X1697">
        <v>73.89</v>
      </c>
      <c r="Y1697" t="s">
        <v>414</v>
      </c>
      <c r="Z1697">
        <v>2</v>
      </c>
      <c r="AA1697">
        <v>81.349999999999994</v>
      </c>
      <c r="AB1697" t="s">
        <v>214</v>
      </c>
      <c r="AC1697">
        <v>2</v>
      </c>
      <c r="AD1697">
        <v>91.99</v>
      </c>
      <c r="AE1697" t="s">
        <v>98</v>
      </c>
    </row>
    <row r="1698" spans="1:31">
      <c r="A1698">
        <v>1697</v>
      </c>
      <c r="B1698" t="s">
        <v>8004</v>
      </c>
      <c r="C1698" t="s">
        <v>8005</v>
      </c>
      <c r="D1698" t="s">
        <v>8006</v>
      </c>
      <c r="E1698" t="s">
        <v>8007</v>
      </c>
      <c r="F1698" t="s">
        <v>4247</v>
      </c>
      <c r="G1698">
        <v>22</v>
      </c>
      <c r="H1698" t="s">
        <v>28326</v>
      </c>
      <c r="I1698">
        <v>2019</v>
      </c>
      <c r="J1698">
        <v>2024</v>
      </c>
      <c r="K1698">
        <v>14</v>
      </c>
      <c r="L1698">
        <v>95.51</v>
      </c>
      <c r="M1698" t="s">
        <v>97</v>
      </c>
      <c r="N1698">
        <v>22</v>
      </c>
      <c r="O1698">
        <v>73.86</v>
      </c>
      <c r="P1698" t="s">
        <v>414</v>
      </c>
      <c r="Q1698">
        <v>2</v>
      </c>
      <c r="R1698">
        <v>81.349999999999994</v>
      </c>
      <c r="S1698" t="s">
        <v>214</v>
      </c>
      <c r="T1698">
        <v>0</v>
      </c>
      <c r="U1698">
        <v>66.59</v>
      </c>
      <c r="V1698" t="s">
        <v>382</v>
      </c>
      <c r="W1698">
        <v>22</v>
      </c>
      <c r="X1698">
        <v>73.89</v>
      </c>
      <c r="Y1698" t="s">
        <v>414</v>
      </c>
      <c r="Z1698">
        <v>2</v>
      </c>
      <c r="AA1698">
        <v>81.349999999999994</v>
      </c>
      <c r="AB1698" t="s">
        <v>214</v>
      </c>
      <c r="AC1698">
        <v>0</v>
      </c>
      <c r="AD1698">
        <v>66.64</v>
      </c>
      <c r="AE1698" t="s">
        <v>382</v>
      </c>
    </row>
    <row r="1699" spans="1:31">
      <c r="A1699">
        <v>1698</v>
      </c>
      <c r="B1699" t="s">
        <v>8008</v>
      </c>
      <c r="C1699" t="s">
        <v>8009</v>
      </c>
      <c r="D1699" t="s">
        <v>8010</v>
      </c>
      <c r="G1699">
        <v>22</v>
      </c>
      <c r="H1699" t="s">
        <v>28327</v>
      </c>
      <c r="I1699">
        <v>2021</v>
      </c>
      <c r="J1699">
        <v>2021</v>
      </c>
      <c r="K1699">
        <v>2</v>
      </c>
      <c r="L1699">
        <v>50.7</v>
      </c>
      <c r="M1699" t="s">
        <v>300</v>
      </c>
      <c r="N1699">
        <v>22</v>
      </c>
      <c r="O1699">
        <v>73.86</v>
      </c>
      <c r="P1699" t="s">
        <v>414</v>
      </c>
      <c r="Q1699">
        <v>2</v>
      </c>
      <c r="R1699">
        <v>81.349999999999994</v>
      </c>
      <c r="S1699" t="s">
        <v>214</v>
      </c>
      <c r="T1699">
        <v>1</v>
      </c>
      <c r="U1699">
        <v>85.52</v>
      </c>
      <c r="V1699" t="s">
        <v>196</v>
      </c>
      <c r="W1699">
        <v>22</v>
      </c>
      <c r="X1699">
        <v>73.89</v>
      </c>
      <c r="Y1699" t="s">
        <v>414</v>
      </c>
      <c r="Z1699">
        <v>2</v>
      </c>
      <c r="AA1699">
        <v>81.349999999999994</v>
      </c>
      <c r="AB1699" t="s">
        <v>214</v>
      </c>
      <c r="AC1699">
        <v>1</v>
      </c>
      <c r="AD1699">
        <v>85.52</v>
      </c>
      <c r="AE1699" t="s">
        <v>196</v>
      </c>
    </row>
    <row r="1700" spans="1:31">
      <c r="A1700">
        <v>1699</v>
      </c>
      <c r="B1700" t="s">
        <v>8011</v>
      </c>
      <c r="C1700" t="s">
        <v>8012</v>
      </c>
      <c r="D1700" t="s">
        <v>8013</v>
      </c>
      <c r="E1700" t="s">
        <v>8014</v>
      </c>
      <c r="F1700" t="s">
        <v>8015</v>
      </c>
      <c r="G1700">
        <v>22</v>
      </c>
      <c r="H1700" t="s">
        <v>27342</v>
      </c>
      <c r="I1700">
        <v>2020</v>
      </c>
      <c r="J1700">
        <v>2024</v>
      </c>
      <c r="K1700">
        <v>12</v>
      </c>
      <c r="L1700">
        <v>94.11</v>
      </c>
      <c r="M1700" t="s">
        <v>50</v>
      </c>
      <c r="N1700">
        <v>22</v>
      </c>
      <c r="O1700">
        <v>73.86</v>
      </c>
      <c r="P1700" t="s">
        <v>414</v>
      </c>
      <c r="Q1700">
        <v>2</v>
      </c>
      <c r="R1700">
        <v>81.349999999999994</v>
      </c>
      <c r="S1700" t="s">
        <v>214</v>
      </c>
      <c r="T1700">
        <v>1</v>
      </c>
      <c r="U1700">
        <v>85.52</v>
      </c>
      <c r="V1700" t="s">
        <v>196</v>
      </c>
      <c r="W1700">
        <v>22</v>
      </c>
      <c r="X1700">
        <v>73.89</v>
      </c>
      <c r="Y1700" t="s">
        <v>414</v>
      </c>
      <c r="Z1700">
        <v>2</v>
      </c>
      <c r="AA1700">
        <v>81.349999999999994</v>
      </c>
      <c r="AB1700" t="s">
        <v>214</v>
      </c>
      <c r="AC1700">
        <v>1</v>
      </c>
      <c r="AD1700">
        <v>85.52</v>
      </c>
      <c r="AE1700" t="s">
        <v>196</v>
      </c>
    </row>
    <row r="1701" spans="1:31">
      <c r="A1701">
        <v>1700</v>
      </c>
      <c r="B1701" t="s">
        <v>8016</v>
      </c>
      <c r="C1701" t="s">
        <v>8017</v>
      </c>
      <c r="D1701" t="s">
        <v>8018</v>
      </c>
      <c r="E1701" t="s">
        <v>8019</v>
      </c>
      <c r="F1701" t="s">
        <v>2381</v>
      </c>
      <c r="G1701">
        <v>22</v>
      </c>
      <c r="H1701" t="s">
        <v>28328</v>
      </c>
      <c r="I1701">
        <v>2019</v>
      </c>
      <c r="J1701">
        <v>2023</v>
      </c>
      <c r="K1701">
        <v>9</v>
      </c>
      <c r="L1701">
        <v>89.83</v>
      </c>
      <c r="M1701" t="s">
        <v>86</v>
      </c>
      <c r="N1701">
        <v>22</v>
      </c>
      <c r="O1701">
        <v>73.86</v>
      </c>
      <c r="P1701" t="s">
        <v>414</v>
      </c>
      <c r="Q1701">
        <v>3</v>
      </c>
      <c r="R1701">
        <v>89.22</v>
      </c>
      <c r="S1701" t="s">
        <v>62</v>
      </c>
      <c r="T1701">
        <v>1</v>
      </c>
      <c r="U1701">
        <v>85.52</v>
      </c>
      <c r="V1701" t="s">
        <v>196</v>
      </c>
      <c r="W1701">
        <v>22</v>
      </c>
      <c r="X1701">
        <v>73.89</v>
      </c>
      <c r="Y1701" t="s">
        <v>414</v>
      </c>
      <c r="Z1701">
        <v>3</v>
      </c>
      <c r="AA1701">
        <v>89.24</v>
      </c>
      <c r="AB1701" t="s">
        <v>62</v>
      </c>
      <c r="AC1701">
        <v>1</v>
      </c>
      <c r="AD1701">
        <v>85.52</v>
      </c>
      <c r="AE1701" t="s">
        <v>196</v>
      </c>
    </row>
    <row r="1702" spans="1:31">
      <c r="A1702">
        <v>1701</v>
      </c>
      <c r="B1702" t="s">
        <v>8020</v>
      </c>
      <c r="C1702" t="s">
        <v>8021</v>
      </c>
      <c r="D1702" t="s">
        <v>8022</v>
      </c>
      <c r="E1702" t="s">
        <v>8023</v>
      </c>
      <c r="G1702">
        <v>22</v>
      </c>
      <c r="H1702" t="s">
        <v>27488</v>
      </c>
      <c r="I1702">
        <v>2020</v>
      </c>
      <c r="J1702">
        <v>2020</v>
      </c>
      <c r="K1702">
        <v>1</v>
      </c>
      <c r="L1702">
        <v>32.119999999999997</v>
      </c>
      <c r="M1702" t="s">
        <v>198</v>
      </c>
      <c r="N1702">
        <v>22</v>
      </c>
      <c r="O1702">
        <v>73.86</v>
      </c>
      <c r="P1702" t="s">
        <v>414</v>
      </c>
      <c r="Q1702">
        <v>1</v>
      </c>
      <c r="R1702">
        <v>62.97</v>
      </c>
      <c r="S1702" t="s">
        <v>197</v>
      </c>
      <c r="T1702">
        <v>1</v>
      </c>
      <c r="U1702">
        <v>85.52</v>
      </c>
      <c r="V1702" t="s">
        <v>196</v>
      </c>
      <c r="W1702">
        <v>22</v>
      </c>
      <c r="X1702">
        <v>73.89</v>
      </c>
      <c r="Y1702" t="s">
        <v>414</v>
      </c>
      <c r="Z1702">
        <v>1</v>
      </c>
      <c r="AA1702">
        <v>62.97</v>
      </c>
      <c r="AB1702" t="s">
        <v>197</v>
      </c>
      <c r="AC1702">
        <v>1</v>
      </c>
      <c r="AD1702">
        <v>85.52</v>
      </c>
      <c r="AE1702" t="s">
        <v>196</v>
      </c>
    </row>
    <row r="1703" spans="1:31">
      <c r="A1703">
        <v>1702</v>
      </c>
      <c r="B1703" t="s">
        <v>8024</v>
      </c>
      <c r="C1703" t="s">
        <v>8025</v>
      </c>
      <c r="D1703" t="s">
        <v>8026</v>
      </c>
      <c r="E1703" t="s">
        <v>1687</v>
      </c>
      <c r="F1703" t="s">
        <v>872</v>
      </c>
      <c r="G1703">
        <v>22</v>
      </c>
      <c r="H1703" t="s">
        <v>1215</v>
      </c>
      <c r="I1703">
        <v>2019</v>
      </c>
      <c r="J1703">
        <v>2022</v>
      </c>
      <c r="K1703">
        <v>3</v>
      </c>
      <c r="L1703">
        <v>62.47</v>
      </c>
      <c r="M1703" t="s">
        <v>63</v>
      </c>
      <c r="N1703">
        <v>22</v>
      </c>
      <c r="O1703">
        <v>73.86</v>
      </c>
      <c r="P1703" t="s">
        <v>414</v>
      </c>
      <c r="Q1703">
        <v>3</v>
      </c>
      <c r="R1703">
        <v>89.22</v>
      </c>
      <c r="S1703" t="s">
        <v>62</v>
      </c>
      <c r="T1703">
        <v>1</v>
      </c>
      <c r="U1703">
        <v>85.52</v>
      </c>
      <c r="V1703" t="s">
        <v>196</v>
      </c>
      <c r="W1703">
        <v>22</v>
      </c>
      <c r="X1703">
        <v>73.89</v>
      </c>
      <c r="Y1703" t="s">
        <v>414</v>
      </c>
      <c r="Z1703">
        <v>3</v>
      </c>
      <c r="AA1703">
        <v>89.24</v>
      </c>
      <c r="AB1703" t="s">
        <v>62</v>
      </c>
      <c r="AC1703">
        <v>1</v>
      </c>
      <c r="AD1703">
        <v>85.52</v>
      </c>
      <c r="AE1703" t="s">
        <v>196</v>
      </c>
    </row>
    <row r="1704" spans="1:31">
      <c r="A1704">
        <v>1703</v>
      </c>
      <c r="B1704" t="s">
        <v>8027</v>
      </c>
      <c r="C1704" t="s">
        <v>8028</v>
      </c>
      <c r="D1704" t="s">
        <v>8029</v>
      </c>
      <c r="E1704" t="s">
        <v>8030</v>
      </c>
      <c r="F1704" t="s">
        <v>3971</v>
      </c>
      <c r="G1704">
        <v>22</v>
      </c>
      <c r="H1704" t="s">
        <v>28329</v>
      </c>
      <c r="I1704">
        <v>2021</v>
      </c>
      <c r="J1704">
        <v>2022</v>
      </c>
      <c r="K1704">
        <v>5</v>
      </c>
      <c r="L1704">
        <v>77</v>
      </c>
      <c r="M1704" t="s">
        <v>80</v>
      </c>
      <c r="N1704">
        <v>22</v>
      </c>
      <c r="O1704">
        <v>73.86</v>
      </c>
      <c r="P1704" t="s">
        <v>414</v>
      </c>
      <c r="Q1704">
        <v>2</v>
      </c>
      <c r="R1704">
        <v>81.349999999999994</v>
      </c>
      <c r="S1704" t="s">
        <v>214</v>
      </c>
      <c r="T1704">
        <v>1</v>
      </c>
      <c r="U1704">
        <v>85.52</v>
      </c>
      <c r="V1704" t="s">
        <v>196</v>
      </c>
      <c r="W1704">
        <v>22</v>
      </c>
      <c r="X1704">
        <v>73.89</v>
      </c>
      <c r="Y1704" t="s">
        <v>414</v>
      </c>
      <c r="Z1704">
        <v>2</v>
      </c>
      <c r="AA1704">
        <v>81.349999999999994</v>
      </c>
      <c r="AB1704" t="s">
        <v>214</v>
      </c>
      <c r="AC1704">
        <v>1</v>
      </c>
      <c r="AD1704">
        <v>85.52</v>
      </c>
      <c r="AE1704" t="s">
        <v>196</v>
      </c>
    </row>
    <row r="1705" spans="1:31">
      <c r="A1705">
        <v>1704</v>
      </c>
      <c r="B1705" t="s">
        <v>8031</v>
      </c>
      <c r="C1705" t="s">
        <v>8032</v>
      </c>
      <c r="D1705" t="s">
        <v>8033</v>
      </c>
      <c r="E1705" t="s">
        <v>8034</v>
      </c>
      <c r="F1705" t="s">
        <v>8035</v>
      </c>
      <c r="G1705">
        <v>22</v>
      </c>
      <c r="H1705" t="s">
        <v>28330</v>
      </c>
      <c r="I1705">
        <v>2021</v>
      </c>
      <c r="J1705">
        <v>2021</v>
      </c>
      <c r="K1705">
        <v>1</v>
      </c>
      <c r="L1705">
        <v>32.119999999999997</v>
      </c>
      <c r="M1705" t="s">
        <v>198</v>
      </c>
      <c r="N1705">
        <v>22</v>
      </c>
      <c r="O1705">
        <v>73.86</v>
      </c>
      <c r="P1705" t="s">
        <v>414</v>
      </c>
      <c r="Q1705">
        <v>1</v>
      </c>
      <c r="R1705">
        <v>62.97</v>
      </c>
      <c r="S1705" t="s">
        <v>197</v>
      </c>
      <c r="T1705">
        <v>1</v>
      </c>
      <c r="U1705">
        <v>85.52</v>
      </c>
      <c r="V1705" t="s">
        <v>196</v>
      </c>
      <c r="W1705">
        <v>22</v>
      </c>
      <c r="X1705">
        <v>73.89</v>
      </c>
      <c r="Y1705" t="s">
        <v>414</v>
      </c>
      <c r="Z1705">
        <v>1</v>
      </c>
      <c r="AA1705">
        <v>62.97</v>
      </c>
      <c r="AB1705" t="s">
        <v>197</v>
      </c>
      <c r="AC1705">
        <v>1</v>
      </c>
      <c r="AD1705">
        <v>85.52</v>
      </c>
      <c r="AE1705" t="s">
        <v>196</v>
      </c>
    </row>
    <row r="1706" spans="1:31">
      <c r="A1706">
        <v>1705</v>
      </c>
      <c r="B1706" t="s">
        <v>8036</v>
      </c>
      <c r="C1706" t="s">
        <v>8037</v>
      </c>
      <c r="D1706" t="s">
        <v>8038</v>
      </c>
      <c r="E1706" t="s">
        <v>8039</v>
      </c>
      <c r="F1706" t="s">
        <v>8040</v>
      </c>
      <c r="G1706">
        <v>22</v>
      </c>
      <c r="H1706" t="s">
        <v>961</v>
      </c>
      <c r="I1706">
        <v>2020</v>
      </c>
      <c r="J1706">
        <v>2024</v>
      </c>
      <c r="K1706">
        <v>10</v>
      </c>
      <c r="L1706">
        <v>91.54</v>
      </c>
      <c r="M1706" t="s">
        <v>98</v>
      </c>
      <c r="N1706">
        <v>22</v>
      </c>
      <c r="O1706">
        <v>73.86</v>
      </c>
      <c r="P1706" t="s">
        <v>414</v>
      </c>
      <c r="Q1706">
        <v>2</v>
      </c>
      <c r="R1706">
        <v>81.349999999999994</v>
      </c>
      <c r="S1706" t="s">
        <v>214</v>
      </c>
      <c r="T1706">
        <v>0</v>
      </c>
      <c r="U1706">
        <v>66.59</v>
      </c>
      <c r="V1706" t="s">
        <v>382</v>
      </c>
      <c r="W1706">
        <v>22</v>
      </c>
      <c r="X1706">
        <v>73.89</v>
      </c>
      <c r="Y1706" t="s">
        <v>414</v>
      </c>
      <c r="Z1706">
        <v>2</v>
      </c>
      <c r="AA1706">
        <v>81.349999999999994</v>
      </c>
      <c r="AB1706" t="s">
        <v>214</v>
      </c>
      <c r="AC1706">
        <v>0</v>
      </c>
      <c r="AD1706">
        <v>66.64</v>
      </c>
      <c r="AE1706" t="s">
        <v>382</v>
      </c>
    </row>
    <row r="1707" spans="1:31">
      <c r="A1707">
        <v>1706</v>
      </c>
      <c r="B1707" t="s">
        <v>8041</v>
      </c>
      <c r="C1707" t="s">
        <v>8042</v>
      </c>
      <c r="D1707" t="s">
        <v>8043</v>
      </c>
      <c r="E1707" t="s">
        <v>8044</v>
      </c>
      <c r="F1707" t="s">
        <v>8045</v>
      </c>
      <c r="G1707">
        <v>22</v>
      </c>
      <c r="H1707" t="s">
        <v>28331</v>
      </c>
      <c r="I1707">
        <v>2022</v>
      </c>
      <c r="J1707">
        <v>2022</v>
      </c>
      <c r="K1707">
        <v>1</v>
      </c>
      <c r="L1707">
        <v>32.119999999999997</v>
      </c>
      <c r="M1707" t="s">
        <v>198</v>
      </c>
      <c r="N1707">
        <v>22</v>
      </c>
      <c r="O1707">
        <v>73.86</v>
      </c>
      <c r="P1707" t="s">
        <v>414</v>
      </c>
      <c r="Q1707">
        <v>1</v>
      </c>
      <c r="R1707">
        <v>62.97</v>
      </c>
      <c r="S1707" t="s">
        <v>197</v>
      </c>
      <c r="T1707">
        <v>1</v>
      </c>
      <c r="U1707">
        <v>85.52</v>
      </c>
      <c r="V1707" t="s">
        <v>196</v>
      </c>
      <c r="W1707">
        <v>22</v>
      </c>
      <c r="X1707">
        <v>73.89</v>
      </c>
      <c r="Y1707" t="s">
        <v>414</v>
      </c>
      <c r="Z1707">
        <v>1</v>
      </c>
      <c r="AA1707">
        <v>62.97</v>
      </c>
      <c r="AB1707" t="s">
        <v>197</v>
      </c>
      <c r="AC1707">
        <v>1</v>
      </c>
      <c r="AD1707">
        <v>85.52</v>
      </c>
      <c r="AE1707" t="s">
        <v>196</v>
      </c>
    </row>
    <row r="1708" spans="1:31">
      <c r="A1708">
        <v>1707</v>
      </c>
      <c r="B1708" t="s">
        <v>8046</v>
      </c>
      <c r="C1708" t="s">
        <v>8047</v>
      </c>
      <c r="D1708" t="s">
        <v>8048</v>
      </c>
      <c r="E1708" t="s">
        <v>3942</v>
      </c>
      <c r="F1708" t="s">
        <v>3943</v>
      </c>
      <c r="G1708">
        <v>22</v>
      </c>
      <c r="H1708" t="s">
        <v>961</v>
      </c>
      <c r="I1708">
        <v>2022</v>
      </c>
      <c r="J1708">
        <v>2024</v>
      </c>
      <c r="K1708">
        <v>3</v>
      </c>
      <c r="L1708">
        <v>62.47</v>
      </c>
      <c r="M1708" t="s">
        <v>63</v>
      </c>
      <c r="N1708">
        <v>22</v>
      </c>
      <c r="O1708">
        <v>73.86</v>
      </c>
      <c r="P1708" t="s">
        <v>414</v>
      </c>
      <c r="Q1708">
        <v>2</v>
      </c>
      <c r="R1708">
        <v>81.349999999999994</v>
      </c>
      <c r="S1708" t="s">
        <v>214</v>
      </c>
      <c r="T1708">
        <v>1</v>
      </c>
      <c r="U1708">
        <v>85.52</v>
      </c>
      <c r="V1708" t="s">
        <v>196</v>
      </c>
      <c r="W1708">
        <v>22</v>
      </c>
      <c r="X1708">
        <v>73.89</v>
      </c>
      <c r="Y1708" t="s">
        <v>414</v>
      </c>
      <c r="Z1708">
        <v>2</v>
      </c>
      <c r="AA1708">
        <v>81.349999999999994</v>
      </c>
      <c r="AB1708" t="s">
        <v>214</v>
      </c>
      <c r="AC1708">
        <v>1</v>
      </c>
      <c r="AD1708">
        <v>85.52</v>
      </c>
      <c r="AE1708" t="s">
        <v>196</v>
      </c>
    </row>
    <row r="1709" spans="1:31">
      <c r="A1709">
        <v>1708</v>
      </c>
      <c r="B1709" t="s">
        <v>8049</v>
      </c>
      <c r="C1709" t="s">
        <v>8050</v>
      </c>
      <c r="D1709" t="s">
        <v>8051</v>
      </c>
      <c r="E1709" t="s">
        <v>8052</v>
      </c>
      <c r="F1709" t="s">
        <v>8053</v>
      </c>
      <c r="G1709">
        <v>22</v>
      </c>
      <c r="H1709" t="s">
        <v>28332</v>
      </c>
      <c r="I1709">
        <v>2020</v>
      </c>
      <c r="J1709">
        <v>2023</v>
      </c>
      <c r="K1709">
        <v>11</v>
      </c>
      <c r="L1709">
        <v>93.06</v>
      </c>
      <c r="M1709" t="s">
        <v>74</v>
      </c>
      <c r="N1709">
        <v>22</v>
      </c>
      <c r="O1709">
        <v>73.86</v>
      </c>
      <c r="P1709" t="s">
        <v>414</v>
      </c>
      <c r="Q1709">
        <v>2</v>
      </c>
      <c r="R1709">
        <v>81.349999999999994</v>
      </c>
      <c r="S1709" t="s">
        <v>214</v>
      </c>
      <c r="T1709">
        <v>1</v>
      </c>
      <c r="U1709">
        <v>85.52</v>
      </c>
      <c r="V1709" t="s">
        <v>196</v>
      </c>
      <c r="W1709">
        <v>22</v>
      </c>
      <c r="X1709">
        <v>73.89</v>
      </c>
      <c r="Y1709" t="s">
        <v>414</v>
      </c>
      <c r="Z1709">
        <v>2</v>
      </c>
      <c r="AA1709">
        <v>81.349999999999994</v>
      </c>
      <c r="AB1709" t="s">
        <v>214</v>
      </c>
      <c r="AC1709">
        <v>1</v>
      </c>
      <c r="AD1709">
        <v>85.52</v>
      </c>
      <c r="AE1709" t="s">
        <v>196</v>
      </c>
    </row>
    <row r="1710" spans="1:31">
      <c r="A1710">
        <v>1709</v>
      </c>
      <c r="B1710" t="s">
        <v>8054</v>
      </c>
      <c r="C1710" t="s">
        <v>8055</v>
      </c>
      <c r="D1710" t="s">
        <v>8056</v>
      </c>
      <c r="E1710" t="s">
        <v>8057</v>
      </c>
      <c r="F1710" t="s">
        <v>8058</v>
      </c>
      <c r="G1710">
        <v>22</v>
      </c>
      <c r="H1710" t="s">
        <v>27359</v>
      </c>
      <c r="I1710">
        <v>2021</v>
      </c>
      <c r="J1710">
        <v>2021</v>
      </c>
      <c r="K1710">
        <v>3</v>
      </c>
      <c r="L1710">
        <v>62.47</v>
      </c>
      <c r="M1710" t="s">
        <v>63</v>
      </c>
      <c r="N1710">
        <v>22</v>
      </c>
      <c r="O1710">
        <v>73.86</v>
      </c>
      <c r="P1710" t="s">
        <v>414</v>
      </c>
      <c r="Q1710">
        <v>3</v>
      </c>
      <c r="R1710">
        <v>89.22</v>
      </c>
      <c r="S1710" t="s">
        <v>62</v>
      </c>
      <c r="T1710">
        <v>1</v>
      </c>
      <c r="U1710">
        <v>85.52</v>
      </c>
      <c r="V1710" t="s">
        <v>196</v>
      </c>
      <c r="W1710">
        <v>22</v>
      </c>
      <c r="X1710">
        <v>73.89</v>
      </c>
      <c r="Y1710" t="s">
        <v>414</v>
      </c>
      <c r="Z1710">
        <v>3</v>
      </c>
      <c r="AA1710">
        <v>89.24</v>
      </c>
      <c r="AB1710" t="s">
        <v>62</v>
      </c>
      <c r="AC1710">
        <v>1</v>
      </c>
      <c r="AD1710">
        <v>85.52</v>
      </c>
      <c r="AE1710" t="s">
        <v>196</v>
      </c>
    </row>
    <row r="1711" spans="1:31">
      <c r="A1711">
        <v>1710</v>
      </c>
      <c r="B1711" t="s">
        <v>8059</v>
      </c>
      <c r="C1711" t="s">
        <v>8060</v>
      </c>
      <c r="D1711" t="s">
        <v>8061</v>
      </c>
      <c r="E1711" t="s">
        <v>8062</v>
      </c>
      <c r="F1711" t="s">
        <v>8063</v>
      </c>
      <c r="G1711">
        <v>22</v>
      </c>
      <c r="H1711" t="s">
        <v>1353</v>
      </c>
      <c r="I1711">
        <v>2020</v>
      </c>
      <c r="J1711">
        <v>2024</v>
      </c>
      <c r="K1711">
        <v>9</v>
      </c>
      <c r="L1711">
        <v>89.83</v>
      </c>
      <c r="M1711" t="s">
        <v>86</v>
      </c>
      <c r="N1711">
        <v>22</v>
      </c>
      <c r="O1711">
        <v>73.86</v>
      </c>
      <c r="P1711" t="s">
        <v>414</v>
      </c>
      <c r="Q1711">
        <v>2</v>
      </c>
      <c r="R1711">
        <v>81.349999999999994</v>
      </c>
      <c r="S1711" t="s">
        <v>214</v>
      </c>
      <c r="T1711">
        <v>0</v>
      </c>
      <c r="U1711">
        <v>66.59</v>
      </c>
      <c r="V1711" t="s">
        <v>382</v>
      </c>
      <c r="W1711">
        <v>22</v>
      </c>
      <c r="X1711">
        <v>73.89</v>
      </c>
      <c r="Y1711" t="s">
        <v>414</v>
      </c>
      <c r="Z1711">
        <v>2</v>
      </c>
      <c r="AA1711">
        <v>81.349999999999994</v>
      </c>
      <c r="AB1711" t="s">
        <v>214</v>
      </c>
      <c r="AC1711">
        <v>0</v>
      </c>
      <c r="AD1711">
        <v>66.64</v>
      </c>
      <c r="AE1711" t="s">
        <v>382</v>
      </c>
    </row>
    <row r="1712" spans="1:31">
      <c r="A1712">
        <v>1711</v>
      </c>
      <c r="B1712" t="s">
        <v>8064</v>
      </c>
      <c r="C1712" t="s">
        <v>8065</v>
      </c>
      <c r="D1712" t="s">
        <v>8066</v>
      </c>
      <c r="E1712" t="s">
        <v>8067</v>
      </c>
      <c r="F1712" t="s">
        <v>8068</v>
      </c>
      <c r="G1712">
        <v>22</v>
      </c>
      <c r="H1712" t="s">
        <v>961</v>
      </c>
      <c r="I1712">
        <v>2020</v>
      </c>
      <c r="J1712">
        <v>2024</v>
      </c>
      <c r="K1712">
        <v>7</v>
      </c>
      <c r="L1712">
        <v>85.02</v>
      </c>
      <c r="M1712" t="s">
        <v>235</v>
      </c>
      <c r="N1712">
        <v>22</v>
      </c>
      <c r="O1712">
        <v>73.86</v>
      </c>
      <c r="P1712" t="s">
        <v>414</v>
      </c>
      <c r="Q1712">
        <v>4</v>
      </c>
      <c r="R1712">
        <v>93.83</v>
      </c>
      <c r="S1712" t="s">
        <v>50</v>
      </c>
      <c r="T1712">
        <v>0</v>
      </c>
      <c r="U1712">
        <v>66.59</v>
      </c>
      <c r="V1712" t="s">
        <v>382</v>
      </c>
      <c r="W1712">
        <v>22</v>
      </c>
      <c r="X1712">
        <v>73.89</v>
      </c>
      <c r="Y1712" t="s">
        <v>414</v>
      </c>
      <c r="Z1712">
        <v>4</v>
      </c>
      <c r="AA1712">
        <v>93.83</v>
      </c>
      <c r="AB1712" t="s">
        <v>50</v>
      </c>
      <c r="AC1712">
        <v>0</v>
      </c>
      <c r="AD1712">
        <v>66.64</v>
      </c>
      <c r="AE1712" t="s">
        <v>382</v>
      </c>
    </row>
    <row r="1713" spans="1:31">
      <c r="A1713">
        <v>1712</v>
      </c>
      <c r="B1713" t="s">
        <v>8069</v>
      </c>
      <c r="C1713" t="s">
        <v>8070</v>
      </c>
      <c r="D1713" t="s">
        <v>8071</v>
      </c>
      <c r="E1713" t="s">
        <v>8072</v>
      </c>
      <c r="F1713" t="s">
        <v>8073</v>
      </c>
      <c r="G1713">
        <v>22</v>
      </c>
      <c r="H1713" t="s">
        <v>28333</v>
      </c>
      <c r="I1713">
        <v>2022</v>
      </c>
      <c r="J1713">
        <v>2024</v>
      </c>
      <c r="K1713">
        <v>21</v>
      </c>
      <c r="L1713">
        <v>98.04</v>
      </c>
      <c r="M1713" t="s">
        <v>33</v>
      </c>
      <c r="N1713">
        <v>22</v>
      </c>
      <c r="O1713">
        <v>73.86</v>
      </c>
      <c r="P1713" t="s">
        <v>414</v>
      </c>
      <c r="Q1713">
        <v>3</v>
      </c>
      <c r="R1713">
        <v>89.22</v>
      </c>
      <c r="S1713" t="s">
        <v>62</v>
      </c>
      <c r="T1713">
        <v>0</v>
      </c>
      <c r="U1713">
        <v>66.59</v>
      </c>
      <c r="V1713" t="s">
        <v>382</v>
      </c>
      <c r="W1713">
        <v>22</v>
      </c>
      <c r="X1713">
        <v>73.89</v>
      </c>
      <c r="Y1713" t="s">
        <v>414</v>
      </c>
      <c r="Z1713">
        <v>3</v>
      </c>
      <c r="AA1713">
        <v>89.24</v>
      </c>
      <c r="AB1713" t="s">
        <v>62</v>
      </c>
      <c r="AC1713">
        <v>0</v>
      </c>
      <c r="AD1713">
        <v>66.64</v>
      </c>
      <c r="AE1713" t="s">
        <v>382</v>
      </c>
    </row>
    <row r="1714" spans="1:31">
      <c r="A1714">
        <v>1713</v>
      </c>
      <c r="B1714" t="s">
        <v>8074</v>
      </c>
      <c r="C1714" t="s">
        <v>8075</v>
      </c>
      <c r="D1714" t="s">
        <v>8076</v>
      </c>
      <c r="E1714" t="s">
        <v>8077</v>
      </c>
      <c r="F1714" t="s">
        <v>8078</v>
      </c>
      <c r="G1714">
        <v>22</v>
      </c>
      <c r="H1714" t="s">
        <v>27461</v>
      </c>
      <c r="I1714">
        <v>2020</v>
      </c>
      <c r="J1714">
        <v>2023</v>
      </c>
      <c r="K1714">
        <v>10</v>
      </c>
      <c r="L1714">
        <v>91.54</v>
      </c>
      <c r="M1714" t="s">
        <v>98</v>
      </c>
      <c r="N1714">
        <v>22</v>
      </c>
      <c r="O1714">
        <v>73.86</v>
      </c>
      <c r="P1714" t="s">
        <v>414</v>
      </c>
      <c r="Q1714">
        <v>2</v>
      </c>
      <c r="R1714">
        <v>81.349999999999994</v>
      </c>
      <c r="S1714" t="s">
        <v>214</v>
      </c>
      <c r="T1714">
        <v>1</v>
      </c>
      <c r="U1714">
        <v>85.52</v>
      </c>
      <c r="V1714" t="s">
        <v>196</v>
      </c>
      <c r="W1714">
        <v>22</v>
      </c>
      <c r="X1714">
        <v>73.89</v>
      </c>
      <c r="Y1714" t="s">
        <v>414</v>
      </c>
      <c r="Z1714">
        <v>2</v>
      </c>
      <c r="AA1714">
        <v>81.349999999999994</v>
      </c>
      <c r="AB1714" t="s">
        <v>214</v>
      </c>
      <c r="AC1714">
        <v>1</v>
      </c>
      <c r="AD1714">
        <v>85.52</v>
      </c>
      <c r="AE1714" t="s">
        <v>196</v>
      </c>
    </row>
    <row r="1715" spans="1:31">
      <c r="A1715">
        <v>1714</v>
      </c>
      <c r="B1715" t="s">
        <v>8079</v>
      </c>
      <c r="C1715" t="s">
        <v>8080</v>
      </c>
      <c r="D1715" t="s">
        <v>8081</v>
      </c>
      <c r="E1715" t="s">
        <v>475</v>
      </c>
      <c r="F1715" t="s">
        <v>476</v>
      </c>
      <c r="G1715">
        <v>22</v>
      </c>
      <c r="H1715" t="s">
        <v>28258</v>
      </c>
      <c r="I1715">
        <v>2020</v>
      </c>
      <c r="J1715">
        <v>2024</v>
      </c>
      <c r="K1715">
        <v>17</v>
      </c>
      <c r="L1715">
        <v>96.95</v>
      </c>
      <c r="M1715" t="s">
        <v>22</v>
      </c>
      <c r="N1715">
        <v>22</v>
      </c>
      <c r="O1715">
        <v>73.86</v>
      </c>
      <c r="P1715" t="s">
        <v>414</v>
      </c>
      <c r="Q1715">
        <v>2</v>
      </c>
      <c r="R1715">
        <v>81.349999999999994</v>
      </c>
      <c r="S1715" t="s">
        <v>214</v>
      </c>
      <c r="T1715">
        <v>0</v>
      </c>
      <c r="U1715">
        <v>66.59</v>
      </c>
      <c r="V1715" t="s">
        <v>382</v>
      </c>
      <c r="W1715">
        <v>21</v>
      </c>
      <c r="X1715">
        <v>73.11</v>
      </c>
      <c r="Y1715" t="s">
        <v>393</v>
      </c>
      <c r="Z1715">
        <v>2</v>
      </c>
      <c r="AA1715">
        <v>81.349999999999994</v>
      </c>
      <c r="AB1715" t="s">
        <v>214</v>
      </c>
      <c r="AC1715">
        <v>0</v>
      </c>
      <c r="AD1715">
        <v>66.64</v>
      </c>
      <c r="AE1715" t="s">
        <v>382</v>
      </c>
    </row>
    <row r="1716" spans="1:31">
      <c r="A1716">
        <v>1715</v>
      </c>
      <c r="B1716" t="s">
        <v>8082</v>
      </c>
      <c r="C1716" t="s">
        <v>8083</v>
      </c>
      <c r="D1716" t="s">
        <v>8084</v>
      </c>
      <c r="F1716" t="s">
        <v>3574</v>
      </c>
      <c r="G1716">
        <v>22</v>
      </c>
      <c r="H1716" t="s">
        <v>961</v>
      </c>
      <c r="I1716">
        <v>2019</v>
      </c>
      <c r="J1716">
        <v>2024</v>
      </c>
      <c r="K1716">
        <v>5</v>
      </c>
      <c r="L1716">
        <v>77</v>
      </c>
      <c r="M1716" t="s">
        <v>80</v>
      </c>
      <c r="N1716">
        <v>22</v>
      </c>
      <c r="O1716">
        <v>73.86</v>
      </c>
      <c r="P1716" t="s">
        <v>414</v>
      </c>
      <c r="Q1716">
        <v>2</v>
      </c>
      <c r="R1716">
        <v>81.349999999999994</v>
      </c>
      <c r="S1716" t="s">
        <v>214</v>
      </c>
      <c r="T1716">
        <v>2</v>
      </c>
      <c r="U1716">
        <v>91.98</v>
      </c>
      <c r="V1716" t="s">
        <v>98</v>
      </c>
      <c r="W1716">
        <v>22</v>
      </c>
      <c r="X1716">
        <v>73.89</v>
      </c>
      <c r="Y1716" t="s">
        <v>414</v>
      </c>
      <c r="Z1716">
        <v>2</v>
      </c>
      <c r="AA1716">
        <v>81.349999999999994</v>
      </c>
      <c r="AB1716" t="s">
        <v>214</v>
      </c>
      <c r="AC1716">
        <v>2</v>
      </c>
      <c r="AD1716">
        <v>91.99</v>
      </c>
      <c r="AE1716" t="s">
        <v>98</v>
      </c>
    </row>
    <row r="1717" spans="1:31">
      <c r="A1717">
        <v>1716</v>
      </c>
      <c r="B1717" t="s">
        <v>8085</v>
      </c>
      <c r="C1717" t="s">
        <v>8086</v>
      </c>
      <c r="D1717" t="s">
        <v>8087</v>
      </c>
      <c r="E1717" t="s">
        <v>8088</v>
      </c>
      <c r="F1717" t="s">
        <v>8089</v>
      </c>
      <c r="G1717">
        <v>22</v>
      </c>
      <c r="H1717" t="s">
        <v>28334</v>
      </c>
      <c r="I1717">
        <v>2019</v>
      </c>
      <c r="J1717">
        <v>2021</v>
      </c>
      <c r="K1717">
        <v>5</v>
      </c>
      <c r="L1717">
        <v>77</v>
      </c>
      <c r="M1717" t="s">
        <v>80</v>
      </c>
      <c r="N1717">
        <v>22</v>
      </c>
      <c r="O1717">
        <v>73.86</v>
      </c>
      <c r="P1717" t="s">
        <v>414</v>
      </c>
      <c r="Q1717">
        <v>2</v>
      </c>
      <c r="R1717">
        <v>81.349999999999994</v>
      </c>
      <c r="S1717" t="s">
        <v>214</v>
      </c>
      <c r="T1717">
        <v>1</v>
      </c>
      <c r="U1717">
        <v>85.52</v>
      </c>
      <c r="V1717" t="s">
        <v>196</v>
      </c>
      <c r="W1717">
        <v>22</v>
      </c>
      <c r="X1717">
        <v>73.89</v>
      </c>
      <c r="Y1717" t="s">
        <v>414</v>
      </c>
      <c r="Z1717">
        <v>2</v>
      </c>
      <c r="AA1717">
        <v>81.349999999999994</v>
      </c>
      <c r="AB1717" t="s">
        <v>214</v>
      </c>
      <c r="AC1717">
        <v>1</v>
      </c>
      <c r="AD1717">
        <v>85.52</v>
      </c>
      <c r="AE1717" t="s">
        <v>196</v>
      </c>
    </row>
    <row r="1718" spans="1:31">
      <c r="A1718">
        <v>1717</v>
      </c>
      <c r="B1718" t="s">
        <v>8090</v>
      </c>
      <c r="C1718" t="s">
        <v>8091</v>
      </c>
      <c r="D1718" t="s">
        <v>8092</v>
      </c>
      <c r="E1718" t="s">
        <v>8093</v>
      </c>
      <c r="F1718" t="s">
        <v>8094</v>
      </c>
      <c r="G1718">
        <v>22</v>
      </c>
      <c r="H1718" t="s">
        <v>28335</v>
      </c>
      <c r="I1718">
        <v>2020</v>
      </c>
      <c r="J1718">
        <v>2020</v>
      </c>
      <c r="K1718">
        <v>1</v>
      </c>
      <c r="L1718">
        <v>32.119999999999997</v>
      </c>
      <c r="M1718" t="s">
        <v>198</v>
      </c>
      <c r="N1718">
        <v>22</v>
      </c>
      <c r="O1718">
        <v>73.86</v>
      </c>
      <c r="P1718" t="s">
        <v>414</v>
      </c>
      <c r="Q1718">
        <v>1</v>
      </c>
      <c r="R1718">
        <v>62.97</v>
      </c>
      <c r="S1718" t="s">
        <v>197</v>
      </c>
      <c r="T1718">
        <v>1</v>
      </c>
      <c r="U1718">
        <v>85.52</v>
      </c>
      <c r="V1718" t="s">
        <v>196</v>
      </c>
      <c r="W1718">
        <v>22</v>
      </c>
      <c r="X1718">
        <v>73.89</v>
      </c>
      <c r="Y1718" t="s">
        <v>414</v>
      </c>
      <c r="Z1718">
        <v>1</v>
      </c>
      <c r="AA1718">
        <v>62.97</v>
      </c>
      <c r="AB1718" t="s">
        <v>197</v>
      </c>
      <c r="AC1718">
        <v>1</v>
      </c>
      <c r="AD1718">
        <v>85.52</v>
      </c>
      <c r="AE1718" t="s">
        <v>196</v>
      </c>
    </row>
    <row r="1719" spans="1:31">
      <c r="A1719">
        <v>1718</v>
      </c>
      <c r="B1719" t="s">
        <v>8095</v>
      </c>
      <c r="C1719" t="s">
        <v>8096</v>
      </c>
      <c r="D1719" t="s">
        <v>8097</v>
      </c>
      <c r="E1719" t="s">
        <v>8098</v>
      </c>
      <c r="F1719" t="s">
        <v>8099</v>
      </c>
      <c r="G1719">
        <v>22</v>
      </c>
      <c r="H1719" t="s">
        <v>28336</v>
      </c>
      <c r="I1719">
        <v>2022</v>
      </c>
      <c r="J1719">
        <v>2024</v>
      </c>
      <c r="K1719">
        <v>5</v>
      </c>
      <c r="L1719">
        <v>77</v>
      </c>
      <c r="M1719" t="s">
        <v>80</v>
      </c>
      <c r="N1719">
        <v>22</v>
      </c>
      <c r="O1719">
        <v>73.86</v>
      </c>
      <c r="P1719" t="s">
        <v>414</v>
      </c>
      <c r="Q1719">
        <v>3</v>
      </c>
      <c r="R1719">
        <v>89.22</v>
      </c>
      <c r="S1719" t="s">
        <v>62</v>
      </c>
      <c r="T1719">
        <v>1</v>
      </c>
      <c r="U1719">
        <v>85.52</v>
      </c>
      <c r="V1719" t="s">
        <v>196</v>
      </c>
      <c r="W1719">
        <v>22</v>
      </c>
      <c r="X1719">
        <v>73.89</v>
      </c>
      <c r="Y1719" t="s">
        <v>414</v>
      </c>
      <c r="Z1719">
        <v>3</v>
      </c>
      <c r="AA1719">
        <v>89.24</v>
      </c>
      <c r="AB1719" t="s">
        <v>62</v>
      </c>
      <c r="AC1719">
        <v>1</v>
      </c>
      <c r="AD1719">
        <v>85.52</v>
      </c>
      <c r="AE1719" t="s">
        <v>196</v>
      </c>
    </row>
    <row r="1720" spans="1:31">
      <c r="A1720">
        <v>1719</v>
      </c>
      <c r="B1720" t="s">
        <v>8100</v>
      </c>
      <c r="C1720" t="s">
        <v>8101</v>
      </c>
      <c r="D1720" t="s">
        <v>8102</v>
      </c>
      <c r="E1720" t="s">
        <v>8103</v>
      </c>
      <c r="F1720" t="s">
        <v>8104</v>
      </c>
      <c r="G1720">
        <v>22</v>
      </c>
      <c r="H1720" t="s">
        <v>27989</v>
      </c>
      <c r="I1720">
        <v>2023</v>
      </c>
      <c r="J1720">
        <v>2024</v>
      </c>
      <c r="K1720">
        <v>4</v>
      </c>
      <c r="L1720">
        <v>71.010000000000005</v>
      </c>
      <c r="M1720" t="s">
        <v>180</v>
      </c>
      <c r="N1720">
        <v>22</v>
      </c>
      <c r="O1720">
        <v>73.86</v>
      </c>
      <c r="P1720" t="s">
        <v>414</v>
      </c>
      <c r="Q1720">
        <v>2</v>
      </c>
      <c r="R1720">
        <v>81.349999999999994</v>
      </c>
      <c r="S1720" t="s">
        <v>214</v>
      </c>
      <c r="T1720">
        <v>1</v>
      </c>
      <c r="U1720">
        <v>85.52</v>
      </c>
      <c r="V1720" t="s">
        <v>196</v>
      </c>
      <c r="W1720">
        <v>22</v>
      </c>
      <c r="X1720">
        <v>73.89</v>
      </c>
      <c r="Y1720" t="s">
        <v>414</v>
      </c>
      <c r="Z1720">
        <v>2</v>
      </c>
      <c r="AA1720">
        <v>81.349999999999994</v>
      </c>
      <c r="AB1720" t="s">
        <v>214</v>
      </c>
      <c r="AC1720">
        <v>1</v>
      </c>
      <c r="AD1720">
        <v>85.52</v>
      </c>
      <c r="AE1720" t="s">
        <v>196</v>
      </c>
    </row>
    <row r="1721" spans="1:31">
      <c r="A1721">
        <v>1720</v>
      </c>
      <c r="B1721" t="s">
        <v>8105</v>
      </c>
      <c r="C1721" t="s">
        <v>8106</v>
      </c>
      <c r="D1721" t="s">
        <v>8107</v>
      </c>
      <c r="E1721" t="s">
        <v>8108</v>
      </c>
      <c r="F1721" t="s">
        <v>8109</v>
      </c>
      <c r="G1721">
        <v>22</v>
      </c>
      <c r="H1721" t="s">
        <v>28337</v>
      </c>
      <c r="I1721">
        <v>2020</v>
      </c>
      <c r="J1721">
        <v>2023</v>
      </c>
      <c r="K1721">
        <v>2</v>
      </c>
      <c r="L1721">
        <v>50.7</v>
      </c>
      <c r="M1721" t="s">
        <v>300</v>
      </c>
      <c r="N1721">
        <v>22</v>
      </c>
      <c r="O1721">
        <v>73.86</v>
      </c>
      <c r="P1721" t="s">
        <v>414</v>
      </c>
      <c r="Q1721">
        <v>1</v>
      </c>
      <c r="R1721">
        <v>62.97</v>
      </c>
      <c r="S1721" t="s">
        <v>197</v>
      </c>
      <c r="T1721">
        <v>1</v>
      </c>
      <c r="U1721">
        <v>85.52</v>
      </c>
      <c r="V1721" t="s">
        <v>196</v>
      </c>
      <c r="W1721">
        <v>22</v>
      </c>
      <c r="X1721">
        <v>73.89</v>
      </c>
      <c r="Y1721" t="s">
        <v>414</v>
      </c>
      <c r="Z1721">
        <v>1</v>
      </c>
      <c r="AA1721">
        <v>62.97</v>
      </c>
      <c r="AB1721" t="s">
        <v>197</v>
      </c>
      <c r="AC1721">
        <v>1</v>
      </c>
      <c r="AD1721">
        <v>85.52</v>
      </c>
      <c r="AE1721" t="s">
        <v>196</v>
      </c>
    </row>
    <row r="1722" spans="1:31">
      <c r="A1722">
        <v>1721</v>
      </c>
      <c r="B1722" t="s">
        <v>8110</v>
      </c>
      <c r="C1722" t="s">
        <v>8111</v>
      </c>
      <c r="D1722" t="s">
        <v>8112</v>
      </c>
      <c r="E1722" t="s">
        <v>8113</v>
      </c>
      <c r="F1722" t="s">
        <v>8114</v>
      </c>
      <c r="G1722">
        <v>22</v>
      </c>
      <c r="H1722" t="s">
        <v>28338</v>
      </c>
      <c r="I1722">
        <v>2023</v>
      </c>
      <c r="J1722">
        <v>2023</v>
      </c>
      <c r="K1722">
        <v>5</v>
      </c>
      <c r="L1722">
        <v>77</v>
      </c>
      <c r="M1722" t="s">
        <v>80</v>
      </c>
      <c r="N1722">
        <v>22</v>
      </c>
      <c r="O1722">
        <v>73.86</v>
      </c>
      <c r="P1722" t="s">
        <v>414</v>
      </c>
      <c r="Q1722">
        <v>3</v>
      </c>
      <c r="R1722">
        <v>89.22</v>
      </c>
      <c r="S1722" t="s">
        <v>62</v>
      </c>
      <c r="T1722">
        <v>0</v>
      </c>
      <c r="U1722">
        <v>66.59</v>
      </c>
      <c r="V1722" t="s">
        <v>382</v>
      </c>
      <c r="W1722">
        <v>22</v>
      </c>
      <c r="X1722">
        <v>73.89</v>
      </c>
      <c r="Y1722" t="s">
        <v>414</v>
      </c>
      <c r="Z1722">
        <v>3</v>
      </c>
      <c r="AA1722">
        <v>89.24</v>
      </c>
      <c r="AB1722" t="s">
        <v>62</v>
      </c>
      <c r="AC1722">
        <v>0</v>
      </c>
      <c r="AD1722">
        <v>66.64</v>
      </c>
      <c r="AE1722" t="s">
        <v>382</v>
      </c>
    </row>
    <row r="1723" spans="1:31">
      <c r="A1723">
        <v>1722</v>
      </c>
      <c r="B1723" t="s">
        <v>8115</v>
      </c>
      <c r="C1723" t="s">
        <v>8116</v>
      </c>
      <c r="D1723" t="s">
        <v>8117</v>
      </c>
      <c r="E1723" t="s">
        <v>8118</v>
      </c>
      <c r="F1723" t="s">
        <v>8119</v>
      </c>
      <c r="G1723">
        <v>22</v>
      </c>
      <c r="H1723" t="s">
        <v>28339</v>
      </c>
      <c r="I1723">
        <v>2021</v>
      </c>
      <c r="J1723">
        <v>2022</v>
      </c>
      <c r="K1723">
        <v>4</v>
      </c>
      <c r="L1723">
        <v>71.010000000000005</v>
      </c>
      <c r="M1723" t="s">
        <v>180</v>
      </c>
      <c r="N1723">
        <v>22</v>
      </c>
      <c r="O1723">
        <v>73.86</v>
      </c>
      <c r="P1723" t="s">
        <v>414</v>
      </c>
      <c r="Q1723">
        <v>3</v>
      </c>
      <c r="R1723">
        <v>89.22</v>
      </c>
      <c r="S1723" t="s">
        <v>62</v>
      </c>
      <c r="T1723">
        <v>0</v>
      </c>
      <c r="U1723">
        <v>66.59</v>
      </c>
      <c r="V1723" t="s">
        <v>382</v>
      </c>
      <c r="W1723">
        <v>22</v>
      </c>
      <c r="X1723">
        <v>73.89</v>
      </c>
      <c r="Y1723" t="s">
        <v>414</v>
      </c>
      <c r="Z1723">
        <v>3</v>
      </c>
      <c r="AA1723">
        <v>89.24</v>
      </c>
      <c r="AB1723" t="s">
        <v>62</v>
      </c>
      <c r="AC1723">
        <v>0</v>
      </c>
      <c r="AD1723">
        <v>66.64</v>
      </c>
      <c r="AE1723" t="s">
        <v>382</v>
      </c>
    </row>
    <row r="1724" spans="1:31">
      <c r="A1724">
        <v>1723</v>
      </c>
      <c r="B1724" t="s">
        <v>8120</v>
      </c>
      <c r="C1724" t="s">
        <v>8121</v>
      </c>
      <c r="D1724" t="s">
        <v>8122</v>
      </c>
      <c r="E1724" t="s">
        <v>2578</v>
      </c>
      <c r="F1724" t="s">
        <v>8123</v>
      </c>
      <c r="G1724">
        <v>22</v>
      </c>
      <c r="H1724" t="s">
        <v>961</v>
      </c>
      <c r="I1724">
        <v>2023</v>
      </c>
      <c r="J1724">
        <v>2024</v>
      </c>
      <c r="K1724">
        <v>5</v>
      </c>
      <c r="L1724">
        <v>77</v>
      </c>
      <c r="M1724" t="s">
        <v>80</v>
      </c>
      <c r="N1724">
        <v>22</v>
      </c>
      <c r="O1724">
        <v>73.86</v>
      </c>
      <c r="P1724" t="s">
        <v>414</v>
      </c>
      <c r="Q1724">
        <v>2</v>
      </c>
      <c r="R1724">
        <v>81.349999999999994</v>
      </c>
      <c r="S1724" t="s">
        <v>214</v>
      </c>
      <c r="T1724">
        <v>1</v>
      </c>
      <c r="U1724">
        <v>85.52</v>
      </c>
      <c r="V1724" t="s">
        <v>196</v>
      </c>
      <c r="W1724">
        <v>22</v>
      </c>
      <c r="X1724">
        <v>73.89</v>
      </c>
      <c r="Y1724" t="s">
        <v>414</v>
      </c>
      <c r="Z1724">
        <v>2</v>
      </c>
      <c r="AA1724">
        <v>81.349999999999994</v>
      </c>
      <c r="AB1724" t="s">
        <v>214</v>
      </c>
      <c r="AC1724">
        <v>1</v>
      </c>
      <c r="AD1724">
        <v>85.52</v>
      </c>
      <c r="AE1724" t="s">
        <v>196</v>
      </c>
    </row>
    <row r="1725" spans="1:31">
      <c r="A1725">
        <v>1724</v>
      </c>
      <c r="B1725" t="s">
        <v>8124</v>
      </c>
      <c r="C1725" t="s">
        <v>8125</v>
      </c>
      <c r="D1725" t="s">
        <v>8126</v>
      </c>
      <c r="E1725" t="s">
        <v>37</v>
      </c>
      <c r="F1725" t="s">
        <v>575</v>
      </c>
      <c r="G1725">
        <v>22</v>
      </c>
      <c r="H1725" t="s">
        <v>961</v>
      </c>
      <c r="I1725">
        <v>2022</v>
      </c>
      <c r="J1725">
        <v>2024</v>
      </c>
      <c r="K1725">
        <v>4</v>
      </c>
      <c r="L1725">
        <v>71.010000000000005</v>
      </c>
      <c r="M1725" t="s">
        <v>180</v>
      </c>
      <c r="N1725">
        <v>22</v>
      </c>
      <c r="O1725">
        <v>73.86</v>
      </c>
      <c r="P1725" t="s">
        <v>414</v>
      </c>
      <c r="Q1725">
        <v>3</v>
      </c>
      <c r="R1725">
        <v>89.22</v>
      </c>
      <c r="S1725" t="s">
        <v>62</v>
      </c>
      <c r="T1725">
        <v>1</v>
      </c>
      <c r="U1725">
        <v>85.52</v>
      </c>
      <c r="V1725" t="s">
        <v>196</v>
      </c>
      <c r="W1725">
        <v>22</v>
      </c>
      <c r="X1725">
        <v>73.89</v>
      </c>
      <c r="Y1725" t="s">
        <v>414</v>
      </c>
      <c r="Z1725">
        <v>3</v>
      </c>
      <c r="AA1725">
        <v>89.24</v>
      </c>
      <c r="AB1725" t="s">
        <v>62</v>
      </c>
      <c r="AC1725">
        <v>1</v>
      </c>
      <c r="AD1725">
        <v>85.52</v>
      </c>
      <c r="AE1725" t="s">
        <v>196</v>
      </c>
    </row>
    <row r="1726" spans="1:31">
      <c r="A1726">
        <v>1725</v>
      </c>
      <c r="B1726" t="s">
        <v>8127</v>
      </c>
      <c r="C1726" t="s">
        <v>8128</v>
      </c>
      <c r="D1726" t="s">
        <v>8129</v>
      </c>
      <c r="E1726" t="s">
        <v>8130</v>
      </c>
      <c r="F1726" t="s">
        <v>8131</v>
      </c>
      <c r="G1726">
        <v>22</v>
      </c>
      <c r="H1726" t="s">
        <v>28340</v>
      </c>
      <c r="I1726">
        <v>2020</v>
      </c>
      <c r="J1726">
        <v>2024</v>
      </c>
      <c r="K1726">
        <v>9</v>
      </c>
      <c r="L1726">
        <v>89.83</v>
      </c>
      <c r="M1726" t="s">
        <v>86</v>
      </c>
      <c r="N1726">
        <v>22</v>
      </c>
      <c r="O1726">
        <v>73.86</v>
      </c>
      <c r="P1726" t="s">
        <v>414</v>
      </c>
      <c r="Q1726">
        <v>2</v>
      </c>
      <c r="R1726">
        <v>81.349999999999994</v>
      </c>
      <c r="S1726" t="s">
        <v>214</v>
      </c>
      <c r="T1726">
        <v>1</v>
      </c>
      <c r="U1726">
        <v>85.52</v>
      </c>
      <c r="V1726" t="s">
        <v>196</v>
      </c>
      <c r="W1726">
        <v>22</v>
      </c>
      <c r="X1726">
        <v>73.89</v>
      </c>
      <c r="Y1726" t="s">
        <v>414</v>
      </c>
      <c r="Z1726">
        <v>2</v>
      </c>
      <c r="AA1726">
        <v>81.349999999999994</v>
      </c>
      <c r="AB1726" t="s">
        <v>214</v>
      </c>
      <c r="AC1726">
        <v>1</v>
      </c>
      <c r="AD1726">
        <v>85.52</v>
      </c>
      <c r="AE1726" t="s">
        <v>196</v>
      </c>
    </row>
    <row r="1727" spans="1:31">
      <c r="A1727">
        <v>1726</v>
      </c>
      <c r="B1727" t="s">
        <v>8132</v>
      </c>
      <c r="C1727" t="s">
        <v>8133</v>
      </c>
      <c r="D1727" t="s">
        <v>8134</v>
      </c>
      <c r="E1727" t="s">
        <v>1981</v>
      </c>
      <c r="F1727" t="s">
        <v>8135</v>
      </c>
      <c r="G1727">
        <v>22</v>
      </c>
      <c r="H1727" t="s">
        <v>28341</v>
      </c>
      <c r="I1727">
        <v>2022</v>
      </c>
      <c r="J1727">
        <v>2022</v>
      </c>
      <c r="K1727">
        <v>1</v>
      </c>
      <c r="L1727">
        <v>32.119999999999997</v>
      </c>
      <c r="M1727" t="s">
        <v>198</v>
      </c>
      <c r="N1727">
        <v>22</v>
      </c>
      <c r="O1727">
        <v>73.86</v>
      </c>
      <c r="P1727" t="s">
        <v>414</v>
      </c>
      <c r="Q1727">
        <v>1</v>
      </c>
      <c r="R1727">
        <v>62.97</v>
      </c>
      <c r="S1727" t="s">
        <v>197</v>
      </c>
      <c r="T1727">
        <v>1</v>
      </c>
      <c r="U1727">
        <v>85.52</v>
      </c>
      <c r="V1727" t="s">
        <v>196</v>
      </c>
      <c r="W1727">
        <v>22</v>
      </c>
      <c r="X1727">
        <v>73.89</v>
      </c>
      <c r="Y1727" t="s">
        <v>414</v>
      </c>
      <c r="Z1727">
        <v>1</v>
      </c>
      <c r="AA1727">
        <v>62.97</v>
      </c>
      <c r="AB1727" t="s">
        <v>197</v>
      </c>
      <c r="AC1727">
        <v>1</v>
      </c>
      <c r="AD1727">
        <v>85.52</v>
      </c>
      <c r="AE1727" t="s">
        <v>196</v>
      </c>
    </row>
    <row r="1728" spans="1:31">
      <c r="A1728">
        <v>1727</v>
      </c>
      <c r="B1728" t="s">
        <v>8136</v>
      </c>
      <c r="C1728" t="s">
        <v>8137</v>
      </c>
      <c r="D1728" t="s">
        <v>8138</v>
      </c>
      <c r="E1728" t="s">
        <v>8139</v>
      </c>
      <c r="F1728" t="s">
        <v>8140</v>
      </c>
      <c r="G1728">
        <v>22</v>
      </c>
      <c r="H1728" t="s">
        <v>28342</v>
      </c>
      <c r="I1728">
        <v>2022</v>
      </c>
      <c r="J1728">
        <v>2022</v>
      </c>
      <c r="K1728">
        <v>2</v>
      </c>
      <c r="L1728">
        <v>50.7</v>
      </c>
      <c r="M1728" t="s">
        <v>300</v>
      </c>
      <c r="N1728">
        <v>22</v>
      </c>
      <c r="O1728">
        <v>73.86</v>
      </c>
      <c r="P1728" t="s">
        <v>414</v>
      </c>
      <c r="Q1728">
        <v>1</v>
      </c>
      <c r="R1728">
        <v>62.97</v>
      </c>
      <c r="S1728" t="s">
        <v>197</v>
      </c>
      <c r="T1728">
        <v>1</v>
      </c>
      <c r="U1728">
        <v>85.52</v>
      </c>
      <c r="V1728" t="s">
        <v>196</v>
      </c>
      <c r="W1728">
        <v>22</v>
      </c>
      <c r="X1728">
        <v>73.89</v>
      </c>
      <c r="Y1728" t="s">
        <v>414</v>
      </c>
      <c r="Z1728">
        <v>1</v>
      </c>
      <c r="AA1728">
        <v>62.97</v>
      </c>
      <c r="AB1728" t="s">
        <v>197</v>
      </c>
      <c r="AC1728">
        <v>1</v>
      </c>
      <c r="AD1728">
        <v>85.52</v>
      </c>
      <c r="AE1728" t="s">
        <v>196</v>
      </c>
    </row>
    <row r="1729" spans="1:31">
      <c r="A1729">
        <v>1728</v>
      </c>
      <c r="B1729" t="s">
        <v>8141</v>
      </c>
      <c r="C1729" t="s">
        <v>8142</v>
      </c>
      <c r="D1729" t="s">
        <v>8143</v>
      </c>
      <c r="E1729" t="s">
        <v>1734</v>
      </c>
      <c r="F1729" t="s">
        <v>1735</v>
      </c>
      <c r="G1729">
        <v>22</v>
      </c>
      <c r="H1729" t="s">
        <v>28343</v>
      </c>
      <c r="I1729">
        <v>2022</v>
      </c>
      <c r="J1729">
        <v>2024</v>
      </c>
      <c r="K1729">
        <v>11</v>
      </c>
      <c r="L1729">
        <v>93.06</v>
      </c>
      <c r="M1729" t="s">
        <v>74</v>
      </c>
      <c r="N1729">
        <v>22</v>
      </c>
      <c r="O1729">
        <v>73.86</v>
      </c>
      <c r="P1729" t="s">
        <v>414</v>
      </c>
      <c r="Q1729">
        <v>3</v>
      </c>
      <c r="R1729">
        <v>89.22</v>
      </c>
      <c r="S1729" t="s">
        <v>62</v>
      </c>
      <c r="T1729">
        <v>0</v>
      </c>
      <c r="U1729">
        <v>66.59</v>
      </c>
      <c r="V1729" t="s">
        <v>382</v>
      </c>
      <c r="W1729">
        <v>22</v>
      </c>
      <c r="X1729">
        <v>73.89</v>
      </c>
      <c r="Y1729" t="s">
        <v>414</v>
      </c>
      <c r="Z1729">
        <v>3</v>
      </c>
      <c r="AA1729">
        <v>89.24</v>
      </c>
      <c r="AB1729" t="s">
        <v>62</v>
      </c>
      <c r="AC1729">
        <v>0</v>
      </c>
      <c r="AD1729">
        <v>66.64</v>
      </c>
      <c r="AE1729" t="s">
        <v>382</v>
      </c>
    </row>
    <row r="1730" spans="1:31">
      <c r="A1730">
        <v>1729</v>
      </c>
      <c r="B1730" t="s">
        <v>8144</v>
      </c>
      <c r="C1730" t="s">
        <v>8145</v>
      </c>
      <c r="D1730" t="s">
        <v>8146</v>
      </c>
      <c r="G1730">
        <v>22</v>
      </c>
      <c r="H1730" t="s">
        <v>28344</v>
      </c>
      <c r="I1730">
        <v>2022</v>
      </c>
      <c r="J1730">
        <v>2024</v>
      </c>
      <c r="K1730">
        <v>2</v>
      </c>
      <c r="L1730">
        <v>50.7</v>
      </c>
      <c r="M1730" t="s">
        <v>300</v>
      </c>
      <c r="N1730">
        <v>22</v>
      </c>
      <c r="O1730">
        <v>73.86</v>
      </c>
      <c r="P1730" t="s">
        <v>414</v>
      </c>
      <c r="Q1730">
        <v>1</v>
      </c>
      <c r="R1730">
        <v>62.97</v>
      </c>
      <c r="S1730" t="s">
        <v>197</v>
      </c>
      <c r="T1730">
        <v>1</v>
      </c>
      <c r="U1730">
        <v>85.52</v>
      </c>
      <c r="V1730" t="s">
        <v>196</v>
      </c>
      <c r="W1730">
        <v>22</v>
      </c>
      <c r="X1730">
        <v>73.89</v>
      </c>
      <c r="Y1730" t="s">
        <v>414</v>
      </c>
      <c r="Z1730">
        <v>1</v>
      </c>
      <c r="AA1730">
        <v>62.97</v>
      </c>
      <c r="AB1730" t="s">
        <v>197</v>
      </c>
      <c r="AC1730">
        <v>1</v>
      </c>
      <c r="AD1730">
        <v>85.52</v>
      </c>
      <c r="AE1730" t="s">
        <v>196</v>
      </c>
    </row>
    <row r="1731" spans="1:31">
      <c r="A1731">
        <v>1730</v>
      </c>
      <c r="B1731" t="s">
        <v>8147</v>
      </c>
      <c r="C1731" t="s">
        <v>8148</v>
      </c>
      <c r="D1731" t="s">
        <v>8149</v>
      </c>
      <c r="E1731" t="s">
        <v>8150</v>
      </c>
      <c r="F1731" t="s">
        <v>8151</v>
      </c>
      <c r="G1731">
        <v>22</v>
      </c>
      <c r="H1731" t="s">
        <v>28345</v>
      </c>
      <c r="I1731">
        <v>2019</v>
      </c>
      <c r="J1731">
        <v>2023</v>
      </c>
      <c r="K1731">
        <v>2</v>
      </c>
      <c r="L1731">
        <v>50.7</v>
      </c>
      <c r="M1731" t="s">
        <v>300</v>
      </c>
      <c r="N1731">
        <v>22</v>
      </c>
      <c r="O1731">
        <v>73.86</v>
      </c>
      <c r="P1731" t="s">
        <v>414</v>
      </c>
      <c r="Q1731">
        <v>1</v>
      </c>
      <c r="R1731">
        <v>62.97</v>
      </c>
      <c r="S1731" t="s">
        <v>197</v>
      </c>
      <c r="T1731">
        <v>1</v>
      </c>
      <c r="U1731">
        <v>85.52</v>
      </c>
      <c r="V1731" t="s">
        <v>196</v>
      </c>
      <c r="W1731">
        <v>22</v>
      </c>
      <c r="X1731">
        <v>73.89</v>
      </c>
      <c r="Y1731" t="s">
        <v>414</v>
      </c>
      <c r="Z1731">
        <v>1</v>
      </c>
      <c r="AA1731">
        <v>62.97</v>
      </c>
      <c r="AB1731" t="s">
        <v>197</v>
      </c>
      <c r="AC1731">
        <v>1</v>
      </c>
      <c r="AD1731">
        <v>85.52</v>
      </c>
      <c r="AE1731" t="s">
        <v>196</v>
      </c>
    </row>
    <row r="1732" spans="1:31">
      <c r="A1732">
        <v>1731</v>
      </c>
      <c r="B1732" t="s">
        <v>436</v>
      </c>
      <c r="C1732" t="s">
        <v>437</v>
      </c>
      <c r="D1732" t="s">
        <v>438</v>
      </c>
      <c r="E1732" t="s">
        <v>439</v>
      </c>
      <c r="F1732" t="s">
        <v>440</v>
      </c>
      <c r="G1732">
        <v>21</v>
      </c>
      <c r="H1732" t="s">
        <v>27250</v>
      </c>
      <c r="I1732">
        <v>2020</v>
      </c>
      <c r="J1732">
        <v>2024</v>
      </c>
      <c r="K1732">
        <v>10</v>
      </c>
      <c r="L1732">
        <v>91.54</v>
      </c>
      <c r="M1732" t="s">
        <v>98</v>
      </c>
      <c r="N1732">
        <v>21</v>
      </c>
      <c r="O1732">
        <v>73.05</v>
      </c>
      <c r="P1732" t="s">
        <v>393</v>
      </c>
      <c r="Q1732">
        <v>3</v>
      </c>
      <c r="R1732">
        <v>89.22</v>
      </c>
      <c r="S1732" t="s">
        <v>62</v>
      </c>
      <c r="T1732">
        <v>0</v>
      </c>
      <c r="U1732">
        <v>66.59</v>
      </c>
      <c r="V1732" t="s">
        <v>382</v>
      </c>
      <c r="W1732">
        <v>21</v>
      </c>
      <c r="X1732">
        <v>73.11</v>
      </c>
      <c r="Y1732" t="s">
        <v>393</v>
      </c>
      <c r="Z1732">
        <v>3</v>
      </c>
      <c r="AA1732">
        <v>89.24</v>
      </c>
      <c r="AB1732" t="s">
        <v>62</v>
      </c>
      <c r="AC1732">
        <v>0</v>
      </c>
      <c r="AD1732">
        <v>66.64</v>
      </c>
      <c r="AE1732" t="s">
        <v>382</v>
      </c>
    </row>
    <row r="1733" spans="1:31">
      <c r="A1733">
        <v>1732</v>
      </c>
      <c r="B1733" t="s">
        <v>8152</v>
      </c>
      <c r="C1733" t="s">
        <v>8153</v>
      </c>
      <c r="D1733" t="s">
        <v>8154</v>
      </c>
      <c r="E1733" t="s">
        <v>8155</v>
      </c>
      <c r="F1733" t="s">
        <v>8156</v>
      </c>
      <c r="G1733">
        <v>21</v>
      </c>
      <c r="H1733" t="s">
        <v>28346</v>
      </c>
      <c r="I1733">
        <v>2022</v>
      </c>
      <c r="J1733">
        <v>2024</v>
      </c>
      <c r="K1733">
        <v>7</v>
      </c>
      <c r="L1733">
        <v>85.02</v>
      </c>
      <c r="M1733" t="s">
        <v>235</v>
      </c>
      <c r="N1733">
        <v>21</v>
      </c>
      <c r="O1733">
        <v>73.05</v>
      </c>
      <c r="P1733" t="s">
        <v>393</v>
      </c>
      <c r="Q1733">
        <v>3</v>
      </c>
      <c r="R1733">
        <v>89.22</v>
      </c>
      <c r="S1733" t="s">
        <v>62</v>
      </c>
      <c r="T1733">
        <v>0</v>
      </c>
      <c r="U1733">
        <v>66.59</v>
      </c>
      <c r="V1733" t="s">
        <v>382</v>
      </c>
      <c r="W1733">
        <v>21</v>
      </c>
      <c r="X1733">
        <v>73.11</v>
      </c>
      <c r="Y1733" t="s">
        <v>393</v>
      </c>
      <c r="Z1733">
        <v>3</v>
      </c>
      <c r="AA1733">
        <v>89.24</v>
      </c>
      <c r="AB1733" t="s">
        <v>62</v>
      </c>
      <c r="AC1733">
        <v>0</v>
      </c>
      <c r="AD1733">
        <v>66.64</v>
      </c>
      <c r="AE1733" t="s">
        <v>382</v>
      </c>
    </row>
    <row r="1734" spans="1:31">
      <c r="A1734">
        <v>1733</v>
      </c>
      <c r="B1734" t="s">
        <v>8157</v>
      </c>
      <c r="C1734" t="s">
        <v>8158</v>
      </c>
      <c r="D1734" t="s">
        <v>8159</v>
      </c>
      <c r="E1734" t="s">
        <v>8160</v>
      </c>
      <c r="F1734" t="s">
        <v>8161</v>
      </c>
      <c r="G1734">
        <v>21</v>
      </c>
      <c r="H1734" t="s">
        <v>961</v>
      </c>
      <c r="I1734">
        <v>2020</v>
      </c>
      <c r="J1734">
        <v>2022</v>
      </c>
      <c r="K1734">
        <v>8</v>
      </c>
      <c r="L1734">
        <v>87.79</v>
      </c>
      <c r="M1734" t="s">
        <v>51</v>
      </c>
      <c r="N1734">
        <v>21</v>
      </c>
      <c r="O1734">
        <v>73.05</v>
      </c>
      <c r="P1734" t="s">
        <v>393</v>
      </c>
      <c r="Q1734">
        <v>2</v>
      </c>
      <c r="R1734">
        <v>81.349999999999994</v>
      </c>
      <c r="S1734" t="s">
        <v>214</v>
      </c>
      <c r="T1734">
        <v>0</v>
      </c>
      <c r="U1734">
        <v>66.59</v>
      </c>
      <c r="V1734" t="s">
        <v>382</v>
      </c>
      <c r="W1734">
        <v>21</v>
      </c>
      <c r="X1734">
        <v>73.11</v>
      </c>
      <c r="Y1734" t="s">
        <v>393</v>
      </c>
      <c r="Z1734">
        <v>2</v>
      </c>
      <c r="AA1734">
        <v>81.349999999999994</v>
      </c>
      <c r="AB1734" t="s">
        <v>214</v>
      </c>
      <c r="AC1734">
        <v>0</v>
      </c>
      <c r="AD1734">
        <v>66.64</v>
      </c>
      <c r="AE1734" t="s">
        <v>382</v>
      </c>
    </row>
    <row r="1735" spans="1:31">
      <c r="A1735">
        <v>1734</v>
      </c>
      <c r="B1735" t="s">
        <v>8162</v>
      </c>
      <c r="C1735" t="s">
        <v>8163</v>
      </c>
      <c r="D1735" t="s">
        <v>8164</v>
      </c>
      <c r="E1735" t="s">
        <v>8165</v>
      </c>
      <c r="F1735" t="s">
        <v>6884</v>
      </c>
      <c r="G1735">
        <v>21</v>
      </c>
      <c r="H1735" t="s">
        <v>1215</v>
      </c>
      <c r="I1735">
        <v>2019</v>
      </c>
      <c r="J1735">
        <v>2021</v>
      </c>
      <c r="K1735">
        <v>4</v>
      </c>
      <c r="L1735">
        <v>71.010000000000005</v>
      </c>
      <c r="M1735" t="s">
        <v>180</v>
      </c>
      <c r="N1735">
        <v>21</v>
      </c>
      <c r="O1735">
        <v>73.05</v>
      </c>
      <c r="P1735" t="s">
        <v>393</v>
      </c>
      <c r="Q1735">
        <v>2</v>
      </c>
      <c r="R1735">
        <v>81.349999999999994</v>
      </c>
      <c r="S1735" t="s">
        <v>214</v>
      </c>
      <c r="T1735">
        <v>1</v>
      </c>
      <c r="U1735">
        <v>85.52</v>
      </c>
      <c r="V1735" t="s">
        <v>196</v>
      </c>
      <c r="W1735">
        <v>21</v>
      </c>
      <c r="X1735">
        <v>73.11</v>
      </c>
      <c r="Y1735" t="s">
        <v>393</v>
      </c>
      <c r="Z1735">
        <v>2</v>
      </c>
      <c r="AA1735">
        <v>81.349999999999994</v>
      </c>
      <c r="AB1735" t="s">
        <v>214</v>
      </c>
      <c r="AC1735">
        <v>1</v>
      </c>
      <c r="AD1735">
        <v>85.52</v>
      </c>
      <c r="AE1735" t="s">
        <v>196</v>
      </c>
    </row>
    <row r="1736" spans="1:31">
      <c r="A1736">
        <v>1735</v>
      </c>
      <c r="B1736" t="s">
        <v>8166</v>
      </c>
      <c r="C1736" t="s">
        <v>8167</v>
      </c>
      <c r="D1736" t="s">
        <v>8168</v>
      </c>
      <c r="E1736" t="s">
        <v>8169</v>
      </c>
      <c r="G1736">
        <v>21</v>
      </c>
      <c r="H1736" t="s">
        <v>28347</v>
      </c>
      <c r="I1736">
        <v>2020</v>
      </c>
      <c r="J1736">
        <v>2024</v>
      </c>
      <c r="K1736">
        <v>8</v>
      </c>
      <c r="L1736">
        <v>87.79</v>
      </c>
      <c r="M1736" t="s">
        <v>51</v>
      </c>
      <c r="N1736">
        <v>21</v>
      </c>
      <c r="O1736">
        <v>73.05</v>
      </c>
      <c r="P1736" t="s">
        <v>393</v>
      </c>
      <c r="Q1736">
        <v>3</v>
      </c>
      <c r="R1736">
        <v>89.22</v>
      </c>
      <c r="S1736" t="s">
        <v>62</v>
      </c>
      <c r="T1736">
        <v>0</v>
      </c>
      <c r="U1736">
        <v>66.59</v>
      </c>
      <c r="V1736" t="s">
        <v>382</v>
      </c>
      <c r="W1736">
        <v>20</v>
      </c>
      <c r="X1736">
        <v>72.599999999999994</v>
      </c>
      <c r="Y1736" t="s">
        <v>393</v>
      </c>
      <c r="Z1736">
        <v>3</v>
      </c>
      <c r="AA1736">
        <v>89.24</v>
      </c>
      <c r="AB1736" t="s">
        <v>62</v>
      </c>
      <c r="AC1736">
        <v>0</v>
      </c>
      <c r="AD1736">
        <v>66.64</v>
      </c>
      <c r="AE1736" t="s">
        <v>382</v>
      </c>
    </row>
    <row r="1737" spans="1:31">
      <c r="A1737">
        <v>1736</v>
      </c>
      <c r="B1737" t="s">
        <v>8170</v>
      </c>
      <c r="C1737" t="s">
        <v>8171</v>
      </c>
      <c r="D1737" t="s">
        <v>8172</v>
      </c>
      <c r="E1737" t="s">
        <v>8173</v>
      </c>
      <c r="F1737" t="s">
        <v>2510</v>
      </c>
      <c r="G1737">
        <v>21</v>
      </c>
      <c r="H1737" t="s">
        <v>28348</v>
      </c>
      <c r="I1737">
        <v>2020</v>
      </c>
      <c r="J1737">
        <v>2020</v>
      </c>
      <c r="K1737">
        <v>2</v>
      </c>
      <c r="L1737">
        <v>50.7</v>
      </c>
      <c r="M1737" t="s">
        <v>300</v>
      </c>
      <c r="N1737">
        <v>21</v>
      </c>
      <c r="O1737">
        <v>73.05</v>
      </c>
      <c r="P1737" t="s">
        <v>393</v>
      </c>
      <c r="Q1737">
        <v>1</v>
      </c>
      <c r="R1737">
        <v>62.97</v>
      </c>
      <c r="S1737" t="s">
        <v>197</v>
      </c>
      <c r="T1737">
        <v>1</v>
      </c>
      <c r="U1737">
        <v>85.52</v>
      </c>
      <c r="V1737" t="s">
        <v>196</v>
      </c>
      <c r="W1737">
        <v>21</v>
      </c>
      <c r="X1737">
        <v>73.11</v>
      </c>
      <c r="Y1737" t="s">
        <v>393</v>
      </c>
      <c r="Z1737">
        <v>1</v>
      </c>
      <c r="AA1737">
        <v>62.97</v>
      </c>
      <c r="AB1737" t="s">
        <v>197</v>
      </c>
      <c r="AC1737">
        <v>1</v>
      </c>
      <c r="AD1737">
        <v>85.52</v>
      </c>
      <c r="AE1737" t="s">
        <v>196</v>
      </c>
    </row>
    <row r="1738" spans="1:31">
      <c r="A1738">
        <v>1737</v>
      </c>
      <c r="B1738" t="s">
        <v>8174</v>
      </c>
      <c r="C1738" t="s">
        <v>8175</v>
      </c>
      <c r="D1738" t="s">
        <v>8176</v>
      </c>
      <c r="E1738" t="s">
        <v>8177</v>
      </c>
      <c r="G1738">
        <v>21</v>
      </c>
      <c r="H1738" t="s">
        <v>1353</v>
      </c>
      <c r="I1738">
        <v>2020</v>
      </c>
      <c r="J1738">
        <v>2022</v>
      </c>
      <c r="K1738">
        <v>2</v>
      </c>
      <c r="L1738">
        <v>50.7</v>
      </c>
      <c r="M1738" t="s">
        <v>300</v>
      </c>
      <c r="N1738">
        <v>21</v>
      </c>
      <c r="O1738">
        <v>73.05</v>
      </c>
      <c r="P1738" t="s">
        <v>393</v>
      </c>
      <c r="Q1738">
        <v>2</v>
      </c>
      <c r="R1738">
        <v>81.349999999999994</v>
      </c>
      <c r="S1738" t="s">
        <v>214</v>
      </c>
      <c r="T1738">
        <v>1</v>
      </c>
      <c r="U1738">
        <v>85.52</v>
      </c>
      <c r="V1738" t="s">
        <v>196</v>
      </c>
      <c r="W1738">
        <v>21</v>
      </c>
      <c r="X1738">
        <v>73.11</v>
      </c>
      <c r="Y1738" t="s">
        <v>393</v>
      </c>
      <c r="Z1738">
        <v>2</v>
      </c>
      <c r="AA1738">
        <v>81.349999999999994</v>
      </c>
      <c r="AB1738" t="s">
        <v>214</v>
      </c>
      <c r="AC1738">
        <v>1</v>
      </c>
      <c r="AD1738">
        <v>85.52</v>
      </c>
      <c r="AE1738" t="s">
        <v>196</v>
      </c>
    </row>
    <row r="1739" spans="1:31">
      <c r="A1739">
        <v>1738</v>
      </c>
      <c r="B1739" t="s">
        <v>8178</v>
      </c>
      <c r="C1739" t="s">
        <v>8179</v>
      </c>
      <c r="D1739" t="s">
        <v>8180</v>
      </c>
      <c r="E1739" t="s">
        <v>8181</v>
      </c>
      <c r="F1739" t="s">
        <v>8182</v>
      </c>
      <c r="G1739">
        <v>21</v>
      </c>
      <c r="H1739" t="s">
        <v>961</v>
      </c>
      <c r="I1739">
        <v>2020</v>
      </c>
      <c r="J1739">
        <v>2023</v>
      </c>
      <c r="K1739">
        <v>6</v>
      </c>
      <c r="L1739">
        <v>81.52</v>
      </c>
      <c r="M1739" t="s">
        <v>125</v>
      </c>
      <c r="N1739">
        <v>21</v>
      </c>
      <c r="O1739">
        <v>73.05</v>
      </c>
      <c r="P1739" t="s">
        <v>393</v>
      </c>
      <c r="Q1739">
        <v>3</v>
      </c>
      <c r="R1739">
        <v>89.22</v>
      </c>
      <c r="S1739" t="s">
        <v>62</v>
      </c>
      <c r="T1739">
        <v>0</v>
      </c>
      <c r="U1739">
        <v>66.59</v>
      </c>
      <c r="V1739" t="s">
        <v>382</v>
      </c>
      <c r="W1739">
        <v>21</v>
      </c>
      <c r="X1739">
        <v>73.11</v>
      </c>
      <c r="Y1739" t="s">
        <v>393</v>
      </c>
      <c r="Z1739">
        <v>3</v>
      </c>
      <c r="AA1739">
        <v>89.24</v>
      </c>
      <c r="AB1739" t="s">
        <v>62</v>
      </c>
      <c r="AC1739">
        <v>0</v>
      </c>
      <c r="AD1739">
        <v>66.64</v>
      </c>
      <c r="AE1739" t="s">
        <v>382</v>
      </c>
    </row>
    <row r="1740" spans="1:31">
      <c r="A1740">
        <v>1739</v>
      </c>
      <c r="B1740" t="s">
        <v>8183</v>
      </c>
      <c r="C1740" t="s">
        <v>8184</v>
      </c>
      <c r="D1740" t="s">
        <v>8185</v>
      </c>
      <c r="E1740" t="s">
        <v>8186</v>
      </c>
      <c r="F1740" t="s">
        <v>8187</v>
      </c>
      <c r="G1740">
        <v>21</v>
      </c>
      <c r="H1740" t="s">
        <v>961</v>
      </c>
      <c r="I1740">
        <v>2021</v>
      </c>
      <c r="J1740">
        <v>2021</v>
      </c>
      <c r="K1740">
        <v>2</v>
      </c>
      <c r="L1740">
        <v>50.7</v>
      </c>
      <c r="M1740" t="s">
        <v>300</v>
      </c>
      <c r="N1740">
        <v>21</v>
      </c>
      <c r="O1740">
        <v>73.05</v>
      </c>
      <c r="P1740" t="s">
        <v>393</v>
      </c>
      <c r="Q1740">
        <v>2</v>
      </c>
      <c r="R1740">
        <v>81.349999999999994</v>
      </c>
      <c r="S1740" t="s">
        <v>214</v>
      </c>
      <c r="T1740">
        <v>1</v>
      </c>
      <c r="U1740">
        <v>85.52</v>
      </c>
      <c r="V1740" t="s">
        <v>196</v>
      </c>
      <c r="W1740">
        <v>21</v>
      </c>
      <c r="X1740">
        <v>73.11</v>
      </c>
      <c r="Y1740" t="s">
        <v>393</v>
      </c>
      <c r="Z1740">
        <v>2</v>
      </c>
      <c r="AA1740">
        <v>81.349999999999994</v>
      </c>
      <c r="AB1740" t="s">
        <v>214</v>
      </c>
      <c r="AC1740">
        <v>1</v>
      </c>
      <c r="AD1740">
        <v>85.52</v>
      </c>
      <c r="AE1740" t="s">
        <v>196</v>
      </c>
    </row>
    <row r="1741" spans="1:31">
      <c r="A1741">
        <v>1740</v>
      </c>
      <c r="B1741" t="s">
        <v>8188</v>
      </c>
      <c r="C1741" t="s">
        <v>8189</v>
      </c>
      <c r="D1741" t="s">
        <v>8190</v>
      </c>
      <c r="E1741" t="s">
        <v>8191</v>
      </c>
      <c r="F1741" t="s">
        <v>1169</v>
      </c>
      <c r="G1741">
        <v>21</v>
      </c>
      <c r="H1741" t="s">
        <v>961</v>
      </c>
      <c r="I1741">
        <v>2019</v>
      </c>
      <c r="J1741">
        <v>2022</v>
      </c>
      <c r="K1741">
        <v>4</v>
      </c>
      <c r="L1741">
        <v>71.010000000000005</v>
      </c>
      <c r="M1741" t="s">
        <v>180</v>
      </c>
      <c r="N1741">
        <v>21</v>
      </c>
      <c r="O1741">
        <v>73.05</v>
      </c>
      <c r="P1741" t="s">
        <v>393</v>
      </c>
      <c r="Q1741">
        <v>2</v>
      </c>
      <c r="R1741">
        <v>81.349999999999994</v>
      </c>
      <c r="S1741" t="s">
        <v>214</v>
      </c>
      <c r="T1741">
        <v>1</v>
      </c>
      <c r="U1741">
        <v>85.52</v>
      </c>
      <c r="V1741" t="s">
        <v>196</v>
      </c>
      <c r="W1741">
        <v>21</v>
      </c>
      <c r="X1741">
        <v>73.11</v>
      </c>
      <c r="Y1741" t="s">
        <v>393</v>
      </c>
      <c r="Z1741">
        <v>2</v>
      </c>
      <c r="AA1741">
        <v>81.349999999999994</v>
      </c>
      <c r="AB1741" t="s">
        <v>214</v>
      </c>
      <c r="AC1741">
        <v>1</v>
      </c>
      <c r="AD1741">
        <v>85.52</v>
      </c>
      <c r="AE1741" t="s">
        <v>196</v>
      </c>
    </row>
    <row r="1742" spans="1:31">
      <c r="A1742">
        <v>1741</v>
      </c>
      <c r="B1742" t="s">
        <v>8192</v>
      </c>
      <c r="C1742" t="s">
        <v>8193</v>
      </c>
      <c r="D1742" t="s">
        <v>8194</v>
      </c>
      <c r="E1742" t="s">
        <v>8195</v>
      </c>
      <c r="G1742">
        <v>21</v>
      </c>
      <c r="H1742" t="s">
        <v>1215</v>
      </c>
      <c r="I1742">
        <v>2020</v>
      </c>
      <c r="J1742">
        <v>2020</v>
      </c>
      <c r="K1742">
        <v>1</v>
      </c>
      <c r="L1742">
        <v>32.119999999999997</v>
      </c>
      <c r="M1742" t="s">
        <v>198</v>
      </c>
      <c r="N1742">
        <v>21</v>
      </c>
      <c r="O1742">
        <v>73.05</v>
      </c>
      <c r="P1742" t="s">
        <v>393</v>
      </c>
      <c r="Q1742">
        <v>1</v>
      </c>
      <c r="R1742">
        <v>62.97</v>
      </c>
      <c r="S1742" t="s">
        <v>197</v>
      </c>
      <c r="T1742">
        <v>1</v>
      </c>
      <c r="U1742">
        <v>85.52</v>
      </c>
      <c r="V1742" t="s">
        <v>196</v>
      </c>
      <c r="W1742">
        <v>21</v>
      </c>
      <c r="X1742">
        <v>73.11</v>
      </c>
      <c r="Y1742" t="s">
        <v>393</v>
      </c>
      <c r="Z1742">
        <v>1</v>
      </c>
      <c r="AA1742">
        <v>62.97</v>
      </c>
      <c r="AB1742" t="s">
        <v>197</v>
      </c>
      <c r="AC1742">
        <v>1</v>
      </c>
      <c r="AD1742">
        <v>85.52</v>
      </c>
      <c r="AE1742" t="s">
        <v>196</v>
      </c>
    </row>
    <row r="1743" spans="1:31">
      <c r="A1743">
        <v>1742</v>
      </c>
      <c r="B1743" t="s">
        <v>8196</v>
      </c>
      <c r="C1743" t="s">
        <v>8197</v>
      </c>
      <c r="D1743" t="s">
        <v>8198</v>
      </c>
      <c r="E1743" t="s">
        <v>4118</v>
      </c>
      <c r="F1743" t="s">
        <v>4119</v>
      </c>
      <c r="G1743">
        <v>21</v>
      </c>
      <c r="H1743" t="s">
        <v>27576</v>
      </c>
      <c r="I1743">
        <v>2020</v>
      </c>
      <c r="J1743">
        <v>2021</v>
      </c>
      <c r="K1743">
        <v>2</v>
      </c>
      <c r="L1743">
        <v>50.7</v>
      </c>
      <c r="M1743" t="s">
        <v>300</v>
      </c>
      <c r="N1743">
        <v>21</v>
      </c>
      <c r="O1743">
        <v>73.05</v>
      </c>
      <c r="P1743" t="s">
        <v>393</v>
      </c>
      <c r="Q1743">
        <v>2</v>
      </c>
      <c r="R1743">
        <v>81.349999999999994</v>
      </c>
      <c r="S1743" t="s">
        <v>214</v>
      </c>
      <c r="T1743">
        <v>1</v>
      </c>
      <c r="U1743">
        <v>85.52</v>
      </c>
      <c r="V1743" t="s">
        <v>196</v>
      </c>
      <c r="W1743">
        <v>21</v>
      </c>
      <c r="X1743">
        <v>73.11</v>
      </c>
      <c r="Y1743" t="s">
        <v>393</v>
      </c>
      <c r="Z1743">
        <v>2</v>
      </c>
      <c r="AA1743">
        <v>81.349999999999994</v>
      </c>
      <c r="AB1743" t="s">
        <v>214</v>
      </c>
      <c r="AC1743">
        <v>1</v>
      </c>
      <c r="AD1743">
        <v>85.52</v>
      </c>
      <c r="AE1743" t="s">
        <v>196</v>
      </c>
    </row>
    <row r="1744" spans="1:31">
      <c r="A1744">
        <v>1743</v>
      </c>
      <c r="B1744" t="s">
        <v>8199</v>
      </c>
      <c r="C1744" t="s">
        <v>8200</v>
      </c>
      <c r="D1744" t="s">
        <v>8201</v>
      </c>
      <c r="E1744" t="s">
        <v>8202</v>
      </c>
      <c r="F1744" t="s">
        <v>6857</v>
      </c>
      <c r="G1744">
        <v>21</v>
      </c>
      <c r="H1744" t="s">
        <v>28349</v>
      </c>
      <c r="I1744">
        <v>2021</v>
      </c>
      <c r="J1744">
        <v>2024</v>
      </c>
      <c r="K1744">
        <v>5</v>
      </c>
      <c r="L1744">
        <v>77</v>
      </c>
      <c r="M1744" t="s">
        <v>80</v>
      </c>
      <c r="N1744">
        <v>21</v>
      </c>
      <c r="O1744">
        <v>73.05</v>
      </c>
      <c r="P1744" t="s">
        <v>393</v>
      </c>
      <c r="Q1744">
        <v>2</v>
      </c>
      <c r="R1744">
        <v>81.349999999999994</v>
      </c>
      <c r="S1744" t="s">
        <v>214</v>
      </c>
      <c r="T1744">
        <v>0</v>
      </c>
      <c r="U1744">
        <v>66.59</v>
      </c>
      <c r="V1744" t="s">
        <v>382</v>
      </c>
      <c r="W1744">
        <v>21</v>
      </c>
      <c r="X1744">
        <v>73.11</v>
      </c>
      <c r="Y1744" t="s">
        <v>393</v>
      </c>
      <c r="Z1744">
        <v>2</v>
      </c>
      <c r="AA1744">
        <v>81.349999999999994</v>
      </c>
      <c r="AB1744" t="s">
        <v>214</v>
      </c>
      <c r="AC1744">
        <v>0</v>
      </c>
      <c r="AD1744">
        <v>66.64</v>
      </c>
      <c r="AE1744" t="s">
        <v>382</v>
      </c>
    </row>
    <row r="1745" spans="1:31">
      <c r="A1745">
        <v>1744</v>
      </c>
      <c r="B1745" t="s">
        <v>8203</v>
      </c>
      <c r="C1745" t="s">
        <v>8204</v>
      </c>
      <c r="D1745" t="s">
        <v>8205</v>
      </c>
      <c r="E1745" t="s">
        <v>2808</v>
      </c>
      <c r="F1745" t="s">
        <v>2809</v>
      </c>
      <c r="G1745">
        <v>21</v>
      </c>
      <c r="H1745" t="s">
        <v>27965</v>
      </c>
      <c r="I1745">
        <v>2021</v>
      </c>
      <c r="J1745">
        <v>2024</v>
      </c>
      <c r="K1745">
        <v>5</v>
      </c>
      <c r="L1745">
        <v>77</v>
      </c>
      <c r="M1745" t="s">
        <v>80</v>
      </c>
      <c r="N1745">
        <v>21</v>
      </c>
      <c r="O1745">
        <v>73.05</v>
      </c>
      <c r="P1745" t="s">
        <v>393</v>
      </c>
      <c r="Q1745">
        <v>2</v>
      </c>
      <c r="R1745">
        <v>81.349999999999994</v>
      </c>
      <c r="S1745" t="s">
        <v>214</v>
      </c>
      <c r="T1745">
        <v>1</v>
      </c>
      <c r="U1745">
        <v>85.52</v>
      </c>
      <c r="V1745" t="s">
        <v>196</v>
      </c>
      <c r="W1745">
        <v>21</v>
      </c>
      <c r="X1745">
        <v>73.11</v>
      </c>
      <c r="Y1745" t="s">
        <v>393</v>
      </c>
      <c r="Z1745">
        <v>2</v>
      </c>
      <c r="AA1745">
        <v>81.349999999999994</v>
      </c>
      <c r="AB1745" t="s">
        <v>214</v>
      </c>
      <c r="AC1745">
        <v>1</v>
      </c>
      <c r="AD1745">
        <v>85.52</v>
      </c>
      <c r="AE1745" t="s">
        <v>196</v>
      </c>
    </row>
    <row r="1746" spans="1:31">
      <c r="A1746">
        <v>1745</v>
      </c>
      <c r="B1746" t="s">
        <v>8206</v>
      </c>
      <c r="C1746" t="s">
        <v>8207</v>
      </c>
      <c r="D1746" t="s">
        <v>8208</v>
      </c>
      <c r="E1746" t="s">
        <v>8209</v>
      </c>
      <c r="F1746" t="s">
        <v>8210</v>
      </c>
      <c r="G1746">
        <v>21</v>
      </c>
      <c r="H1746" t="s">
        <v>1353</v>
      </c>
      <c r="I1746">
        <v>2019</v>
      </c>
      <c r="J1746">
        <v>2023</v>
      </c>
      <c r="K1746">
        <v>12</v>
      </c>
      <c r="L1746">
        <v>94.11</v>
      </c>
      <c r="M1746" t="s">
        <v>50</v>
      </c>
      <c r="N1746">
        <v>21</v>
      </c>
      <c r="O1746">
        <v>73.05</v>
      </c>
      <c r="P1746" t="s">
        <v>393</v>
      </c>
      <c r="Q1746">
        <v>3</v>
      </c>
      <c r="R1746">
        <v>89.22</v>
      </c>
      <c r="S1746" t="s">
        <v>62</v>
      </c>
      <c r="T1746">
        <v>0</v>
      </c>
      <c r="U1746">
        <v>66.59</v>
      </c>
      <c r="V1746" t="s">
        <v>382</v>
      </c>
      <c r="W1746">
        <v>21</v>
      </c>
      <c r="X1746">
        <v>73.11</v>
      </c>
      <c r="Y1746" t="s">
        <v>393</v>
      </c>
      <c r="Z1746">
        <v>3</v>
      </c>
      <c r="AA1746">
        <v>89.24</v>
      </c>
      <c r="AB1746" t="s">
        <v>62</v>
      </c>
      <c r="AC1746">
        <v>0</v>
      </c>
      <c r="AD1746">
        <v>66.64</v>
      </c>
      <c r="AE1746" t="s">
        <v>382</v>
      </c>
    </row>
    <row r="1747" spans="1:31">
      <c r="A1747">
        <v>1746</v>
      </c>
      <c r="B1747" t="s">
        <v>8211</v>
      </c>
      <c r="C1747" t="s">
        <v>8212</v>
      </c>
      <c r="D1747" t="s">
        <v>8213</v>
      </c>
      <c r="E1747" t="s">
        <v>8214</v>
      </c>
      <c r="F1747" t="s">
        <v>1919</v>
      </c>
      <c r="G1747">
        <v>21</v>
      </c>
      <c r="H1747" t="s">
        <v>28350</v>
      </c>
      <c r="I1747">
        <v>2021</v>
      </c>
      <c r="J1747">
        <v>2024</v>
      </c>
      <c r="K1747">
        <v>11</v>
      </c>
      <c r="L1747">
        <v>93.06</v>
      </c>
      <c r="M1747" t="s">
        <v>74</v>
      </c>
      <c r="N1747">
        <v>26</v>
      </c>
      <c r="O1747">
        <v>76.44</v>
      </c>
      <c r="P1747" t="s">
        <v>403</v>
      </c>
      <c r="Q1747">
        <v>3</v>
      </c>
      <c r="R1747">
        <v>89.22</v>
      </c>
      <c r="S1747" t="s">
        <v>62</v>
      </c>
      <c r="T1747">
        <v>0</v>
      </c>
      <c r="U1747">
        <v>66.59</v>
      </c>
      <c r="V1747" t="s">
        <v>382</v>
      </c>
      <c r="W1747">
        <v>26</v>
      </c>
      <c r="X1747">
        <v>76.489999999999995</v>
      </c>
      <c r="Y1747" t="s">
        <v>403</v>
      </c>
      <c r="Z1747">
        <v>3</v>
      </c>
      <c r="AA1747">
        <v>89.24</v>
      </c>
      <c r="AB1747" t="s">
        <v>62</v>
      </c>
      <c r="AC1747">
        <v>0</v>
      </c>
      <c r="AD1747">
        <v>66.64</v>
      </c>
      <c r="AE1747" t="s">
        <v>382</v>
      </c>
    </row>
    <row r="1748" spans="1:31">
      <c r="A1748">
        <v>1747</v>
      </c>
      <c r="B1748" t="s">
        <v>8215</v>
      </c>
      <c r="C1748" t="s">
        <v>8216</v>
      </c>
      <c r="D1748" t="s">
        <v>8217</v>
      </c>
      <c r="E1748" t="s">
        <v>8218</v>
      </c>
      <c r="F1748" t="s">
        <v>7951</v>
      </c>
      <c r="G1748">
        <v>21</v>
      </c>
      <c r="H1748" t="s">
        <v>28351</v>
      </c>
      <c r="I1748">
        <v>2020</v>
      </c>
      <c r="J1748">
        <v>2020</v>
      </c>
      <c r="K1748">
        <v>1</v>
      </c>
      <c r="L1748">
        <v>32.119999999999997</v>
      </c>
      <c r="M1748" t="s">
        <v>198</v>
      </c>
      <c r="N1748">
        <v>21</v>
      </c>
      <c r="O1748">
        <v>73.05</v>
      </c>
      <c r="P1748" t="s">
        <v>393</v>
      </c>
      <c r="Q1748">
        <v>1</v>
      </c>
      <c r="R1748">
        <v>62.97</v>
      </c>
      <c r="S1748" t="s">
        <v>197</v>
      </c>
      <c r="T1748">
        <v>1</v>
      </c>
      <c r="U1748">
        <v>85.52</v>
      </c>
      <c r="V1748" t="s">
        <v>196</v>
      </c>
      <c r="W1748">
        <v>21</v>
      </c>
      <c r="X1748">
        <v>73.11</v>
      </c>
      <c r="Y1748" t="s">
        <v>393</v>
      </c>
      <c r="Z1748">
        <v>1</v>
      </c>
      <c r="AA1748">
        <v>62.97</v>
      </c>
      <c r="AB1748" t="s">
        <v>197</v>
      </c>
      <c r="AC1748">
        <v>1</v>
      </c>
      <c r="AD1748">
        <v>85.52</v>
      </c>
      <c r="AE1748" t="s">
        <v>196</v>
      </c>
    </row>
    <row r="1749" spans="1:31">
      <c r="A1749">
        <v>1748</v>
      </c>
      <c r="B1749" t="s">
        <v>8219</v>
      </c>
      <c r="C1749" t="s">
        <v>8220</v>
      </c>
      <c r="D1749" t="s">
        <v>8221</v>
      </c>
      <c r="E1749" t="s">
        <v>8222</v>
      </c>
      <c r="F1749" t="s">
        <v>6807</v>
      </c>
      <c r="G1749">
        <v>21</v>
      </c>
      <c r="H1749" t="s">
        <v>1215</v>
      </c>
      <c r="I1749">
        <v>2022</v>
      </c>
      <c r="J1749">
        <v>2022</v>
      </c>
      <c r="K1749">
        <v>2</v>
      </c>
      <c r="L1749">
        <v>50.7</v>
      </c>
      <c r="M1749" t="s">
        <v>300</v>
      </c>
      <c r="N1749">
        <v>21</v>
      </c>
      <c r="O1749">
        <v>73.05</v>
      </c>
      <c r="P1749" t="s">
        <v>393</v>
      </c>
      <c r="Q1749">
        <v>2</v>
      </c>
      <c r="R1749">
        <v>81.349999999999994</v>
      </c>
      <c r="S1749" t="s">
        <v>214</v>
      </c>
      <c r="T1749">
        <v>1</v>
      </c>
      <c r="U1749">
        <v>85.52</v>
      </c>
      <c r="V1749" t="s">
        <v>196</v>
      </c>
      <c r="W1749">
        <v>21</v>
      </c>
      <c r="X1749">
        <v>73.11</v>
      </c>
      <c r="Y1749" t="s">
        <v>393</v>
      </c>
      <c r="Z1749">
        <v>2</v>
      </c>
      <c r="AA1749">
        <v>81.349999999999994</v>
      </c>
      <c r="AB1749" t="s">
        <v>214</v>
      </c>
      <c r="AC1749">
        <v>1</v>
      </c>
      <c r="AD1749">
        <v>85.52</v>
      </c>
      <c r="AE1749" t="s">
        <v>196</v>
      </c>
    </row>
    <row r="1750" spans="1:31">
      <c r="A1750">
        <v>1749</v>
      </c>
      <c r="B1750" t="s">
        <v>8223</v>
      </c>
      <c r="C1750" t="s">
        <v>8224</v>
      </c>
      <c r="D1750" t="s">
        <v>8225</v>
      </c>
      <c r="E1750" t="s">
        <v>8226</v>
      </c>
      <c r="F1750" t="s">
        <v>2028</v>
      </c>
      <c r="G1750">
        <v>21</v>
      </c>
      <c r="H1750" t="s">
        <v>28352</v>
      </c>
      <c r="I1750">
        <v>2019</v>
      </c>
      <c r="J1750">
        <v>2023</v>
      </c>
      <c r="K1750">
        <v>5</v>
      </c>
      <c r="L1750">
        <v>77</v>
      </c>
      <c r="M1750" t="s">
        <v>80</v>
      </c>
      <c r="N1750">
        <v>21</v>
      </c>
      <c r="O1750">
        <v>73.05</v>
      </c>
      <c r="P1750" t="s">
        <v>393</v>
      </c>
      <c r="Q1750">
        <v>3</v>
      </c>
      <c r="R1750">
        <v>89.22</v>
      </c>
      <c r="S1750" t="s">
        <v>62</v>
      </c>
      <c r="T1750">
        <v>1</v>
      </c>
      <c r="U1750">
        <v>85.52</v>
      </c>
      <c r="V1750" t="s">
        <v>196</v>
      </c>
      <c r="W1750">
        <v>21</v>
      </c>
      <c r="X1750">
        <v>73.11</v>
      </c>
      <c r="Y1750" t="s">
        <v>393</v>
      </c>
      <c r="Z1750">
        <v>3</v>
      </c>
      <c r="AA1750">
        <v>89.24</v>
      </c>
      <c r="AB1750" t="s">
        <v>62</v>
      </c>
      <c r="AC1750">
        <v>1</v>
      </c>
      <c r="AD1750">
        <v>85.52</v>
      </c>
      <c r="AE1750" t="s">
        <v>196</v>
      </c>
    </row>
    <row r="1751" spans="1:31">
      <c r="A1751">
        <v>1750</v>
      </c>
      <c r="B1751" t="s">
        <v>8227</v>
      </c>
      <c r="C1751" t="s">
        <v>8228</v>
      </c>
      <c r="D1751" t="s">
        <v>8229</v>
      </c>
      <c r="E1751" t="s">
        <v>8230</v>
      </c>
      <c r="F1751" t="s">
        <v>8231</v>
      </c>
      <c r="G1751">
        <v>21</v>
      </c>
      <c r="H1751" t="s">
        <v>28353</v>
      </c>
      <c r="I1751">
        <v>2020</v>
      </c>
      <c r="J1751">
        <v>2022</v>
      </c>
      <c r="K1751">
        <v>3</v>
      </c>
      <c r="L1751">
        <v>62.47</v>
      </c>
      <c r="M1751" t="s">
        <v>63</v>
      </c>
      <c r="N1751">
        <v>21</v>
      </c>
      <c r="O1751">
        <v>73.05</v>
      </c>
      <c r="P1751" t="s">
        <v>393</v>
      </c>
      <c r="Q1751">
        <v>2</v>
      </c>
      <c r="R1751">
        <v>81.349999999999994</v>
      </c>
      <c r="S1751" t="s">
        <v>214</v>
      </c>
      <c r="T1751">
        <v>1</v>
      </c>
      <c r="U1751">
        <v>85.52</v>
      </c>
      <c r="V1751" t="s">
        <v>196</v>
      </c>
      <c r="W1751">
        <v>21</v>
      </c>
      <c r="X1751">
        <v>73.11</v>
      </c>
      <c r="Y1751" t="s">
        <v>393</v>
      </c>
      <c r="Z1751">
        <v>2</v>
      </c>
      <c r="AA1751">
        <v>81.349999999999994</v>
      </c>
      <c r="AB1751" t="s">
        <v>214</v>
      </c>
      <c r="AC1751">
        <v>1</v>
      </c>
      <c r="AD1751">
        <v>85.52</v>
      </c>
      <c r="AE1751" t="s">
        <v>196</v>
      </c>
    </row>
    <row r="1752" spans="1:31">
      <c r="A1752">
        <v>1751</v>
      </c>
      <c r="B1752" t="s">
        <v>8232</v>
      </c>
      <c r="C1752" t="s">
        <v>8233</v>
      </c>
      <c r="D1752" t="s">
        <v>8234</v>
      </c>
      <c r="E1752" t="s">
        <v>5233</v>
      </c>
      <c r="F1752" t="s">
        <v>2028</v>
      </c>
      <c r="G1752">
        <v>21</v>
      </c>
      <c r="H1752" t="s">
        <v>28354</v>
      </c>
      <c r="I1752">
        <v>2023</v>
      </c>
      <c r="J1752">
        <v>2024</v>
      </c>
      <c r="K1752">
        <v>9</v>
      </c>
      <c r="L1752">
        <v>89.83</v>
      </c>
      <c r="M1752" t="s">
        <v>86</v>
      </c>
      <c r="N1752">
        <v>21</v>
      </c>
      <c r="O1752">
        <v>73.05</v>
      </c>
      <c r="P1752" t="s">
        <v>393</v>
      </c>
      <c r="Q1752">
        <v>3</v>
      </c>
      <c r="R1752">
        <v>89.22</v>
      </c>
      <c r="S1752" t="s">
        <v>62</v>
      </c>
      <c r="T1752">
        <v>1</v>
      </c>
      <c r="U1752">
        <v>85.52</v>
      </c>
      <c r="V1752" t="s">
        <v>196</v>
      </c>
      <c r="W1752">
        <v>21</v>
      </c>
      <c r="X1752">
        <v>73.11</v>
      </c>
      <c r="Y1752" t="s">
        <v>393</v>
      </c>
      <c r="Z1752">
        <v>3</v>
      </c>
      <c r="AA1752">
        <v>89.24</v>
      </c>
      <c r="AB1752" t="s">
        <v>62</v>
      </c>
      <c r="AC1752">
        <v>1</v>
      </c>
      <c r="AD1752">
        <v>85.52</v>
      </c>
      <c r="AE1752" t="s">
        <v>196</v>
      </c>
    </row>
    <row r="1753" spans="1:31">
      <c r="A1753">
        <v>1752</v>
      </c>
      <c r="B1753" t="s">
        <v>8235</v>
      </c>
      <c r="C1753" t="s">
        <v>8236</v>
      </c>
      <c r="D1753" t="s">
        <v>8237</v>
      </c>
      <c r="E1753" t="s">
        <v>8238</v>
      </c>
      <c r="F1753" t="s">
        <v>8239</v>
      </c>
      <c r="G1753">
        <v>21</v>
      </c>
      <c r="H1753" t="s">
        <v>961</v>
      </c>
      <c r="I1753">
        <v>2021</v>
      </c>
      <c r="J1753">
        <v>2024</v>
      </c>
      <c r="K1753">
        <v>4</v>
      </c>
      <c r="L1753">
        <v>71.010000000000005</v>
      </c>
      <c r="M1753" t="s">
        <v>180</v>
      </c>
      <c r="N1753">
        <v>21</v>
      </c>
      <c r="O1753">
        <v>73.05</v>
      </c>
      <c r="P1753" t="s">
        <v>393</v>
      </c>
      <c r="Q1753">
        <v>2</v>
      </c>
      <c r="R1753">
        <v>81.349999999999994</v>
      </c>
      <c r="S1753" t="s">
        <v>214</v>
      </c>
      <c r="T1753">
        <v>1</v>
      </c>
      <c r="U1753">
        <v>85.52</v>
      </c>
      <c r="V1753" t="s">
        <v>196</v>
      </c>
      <c r="W1753">
        <v>21</v>
      </c>
      <c r="X1753">
        <v>73.11</v>
      </c>
      <c r="Y1753" t="s">
        <v>393</v>
      </c>
      <c r="Z1753">
        <v>2</v>
      </c>
      <c r="AA1753">
        <v>81.349999999999994</v>
      </c>
      <c r="AB1753" t="s">
        <v>214</v>
      </c>
      <c r="AC1753">
        <v>1</v>
      </c>
      <c r="AD1753">
        <v>85.52</v>
      </c>
      <c r="AE1753" t="s">
        <v>196</v>
      </c>
    </row>
    <row r="1754" spans="1:31">
      <c r="A1754">
        <v>1753</v>
      </c>
      <c r="B1754" t="s">
        <v>8240</v>
      </c>
      <c r="C1754" t="s">
        <v>8241</v>
      </c>
      <c r="D1754" t="s">
        <v>8242</v>
      </c>
      <c r="E1754" t="s">
        <v>8243</v>
      </c>
      <c r="F1754" t="s">
        <v>8244</v>
      </c>
      <c r="G1754">
        <v>21</v>
      </c>
      <c r="H1754" t="s">
        <v>961</v>
      </c>
      <c r="I1754">
        <v>2021</v>
      </c>
      <c r="J1754">
        <v>2024</v>
      </c>
      <c r="K1754">
        <v>6</v>
      </c>
      <c r="L1754">
        <v>81.52</v>
      </c>
      <c r="M1754" t="s">
        <v>125</v>
      </c>
      <c r="N1754">
        <v>22</v>
      </c>
      <c r="O1754">
        <v>73.86</v>
      </c>
      <c r="P1754" t="s">
        <v>414</v>
      </c>
      <c r="Q1754">
        <v>2</v>
      </c>
      <c r="R1754">
        <v>81.349999999999994</v>
      </c>
      <c r="S1754" t="s">
        <v>214</v>
      </c>
      <c r="T1754">
        <v>2</v>
      </c>
      <c r="U1754">
        <v>91.98</v>
      </c>
      <c r="V1754" t="s">
        <v>98</v>
      </c>
      <c r="W1754">
        <v>22</v>
      </c>
      <c r="X1754">
        <v>73.89</v>
      </c>
      <c r="Y1754" t="s">
        <v>414</v>
      </c>
      <c r="Z1754">
        <v>2</v>
      </c>
      <c r="AA1754">
        <v>81.349999999999994</v>
      </c>
      <c r="AB1754" t="s">
        <v>214</v>
      </c>
      <c r="AC1754">
        <v>2</v>
      </c>
      <c r="AD1754">
        <v>91.99</v>
      </c>
      <c r="AE1754" t="s">
        <v>98</v>
      </c>
    </row>
    <row r="1755" spans="1:31">
      <c r="A1755">
        <v>1754</v>
      </c>
      <c r="B1755" t="s">
        <v>8245</v>
      </c>
      <c r="C1755" t="s">
        <v>8246</v>
      </c>
      <c r="D1755" t="s">
        <v>8247</v>
      </c>
      <c r="E1755" t="s">
        <v>8248</v>
      </c>
      <c r="F1755" t="s">
        <v>8249</v>
      </c>
      <c r="G1755">
        <v>21</v>
      </c>
      <c r="H1755" t="s">
        <v>28355</v>
      </c>
      <c r="I1755">
        <v>2019</v>
      </c>
      <c r="J1755">
        <v>2022</v>
      </c>
      <c r="K1755">
        <v>3</v>
      </c>
      <c r="L1755">
        <v>62.47</v>
      </c>
      <c r="M1755" t="s">
        <v>63</v>
      </c>
      <c r="N1755">
        <v>21</v>
      </c>
      <c r="O1755">
        <v>73.05</v>
      </c>
      <c r="P1755" t="s">
        <v>393</v>
      </c>
      <c r="Q1755">
        <v>2</v>
      </c>
      <c r="R1755">
        <v>81.349999999999994</v>
      </c>
      <c r="S1755" t="s">
        <v>214</v>
      </c>
      <c r="T1755">
        <v>1</v>
      </c>
      <c r="U1755">
        <v>85.52</v>
      </c>
      <c r="V1755" t="s">
        <v>196</v>
      </c>
      <c r="W1755">
        <v>21</v>
      </c>
      <c r="X1755">
        <v>73.11</v>
      </c>
      <c r="Y1755" t="s">
        <v>393</v>
      </c>
      <c r="Z1755">
        <v>2</v>
      </c>
      <c r="AA1755">
        <v>81.349999999999994</v>
      </c>
      <c r="AB1755" t="s">
        <v>214</v>
      </c>
      <c r="AC1755">
        <v>1</v>
      </c>
      <c r="AD1755">
        <v>85.52</v>
      </c>
      <c r="AE1755" t="s">
        <v>196</v>
      </c>
    </row>
    <row r="1756" spans="1:31">
      <c r="A1756">
        <v>1755</v>
      </c>
      <c r="B1756" t="s">
        <v>8250</v>
      </c>
      <c r="C1756" t="s">
        <v>8251</v>
      </c>
      <c r="D1756" t="s">
        <v>8252</v>
      </c>
      <c r="E1756" t="s">
        <v>6495</v>
      </c>
      <c r="F1756" t="s">
        <v>8253</v>
      </c>
      <c r="G1756">
        <v>21</v>
      </c>
      <c r="H1756" t="s">
        <v>961</v>
      </c>
      <c r="I1756">
        <v>2022</v>
      </c>
      <c r="J1756">
        <v>2024</v>
      </c>
      <c r="K1756">
        <v>8</v>
      </c>
      <c r="L1756">
        <v>87.79</v>
      </c>
      <c r="M1756" t="s">
        <v>51</v>
      </c>
      <c r="N1756">
        <v>21</v>
      </c>
      <c r="O1756">
        <v>73.05</v>
      </c>
      <c r="P1756" t="s">
        <v>393</v>
      </c>
      <c r="Q1756">
        <v>3</v>
      </c>
      <c r="R1756">
        <v>89.22</v>
      </c>
      <c r="S1756" t="s">
        <v>62</v>
      </c>
      <c r="T1756">
        <v>0</v>
      </c>
      <c r="U1756">
        <v>66.59</v>
      </c>
      <c r="V1756" t="s">
        <v>382</v>
      </c>
      <c r="W1756">
        <v>21</v>
      </c>
      <c r="X1756">
        <v>73.11</v>
      </c>
      <c r="Y1756" t="s">
        <v>393</v>
      </c>
      <c r="Z1756">
        <v>3</v>
      </c>
      <c r="AA1756">
        <v>89.24</v>
      </c>
      <c r="AB1756" t="s">
        <v>62</v>
      </c>
      <c r="AC1756">
        <v>0</v>
      </c>
      <c r="AD1756">
        <v>66.64</v>
      </c>
      <c r="AE1756" t="s">
        <v>382</v>
      </c>
    </row>
    <row r="1757" spans="1:31">
      <c r="A1757">
        <v>1756</v>
      </c>
      <c r="B1757" t="s">
        <v>8254</v>
      </c>
      <c r="C1757" t="s">
        <v>8255</v>
      </c>
      <c r="D1757" t="s">
        <v>8256</v>
      </c>
      <c r="E1757" t="s">
        <v>8257</v>
      </c>
      <c r="F1757" t="s">
        <v>8258</v>
      </c>
      <c r="G1757">
        <v>21</v>
      </c>
      <c r="H1757" t="s">
        <v>28356</v>
      </c>
      <c r="I1757">
        <v>2021</v>
      </c>
      <c r="J1757">
        <v>2023</v>
      </c>
      <c r="K1757">
        <v>5</v>
      </c>
      <c r="L1757">
        <v>77</v>
      </c>
      <c r="M1757" t="s">
        <v>80</v>
      </c>
      <c r="N1757">
        <v>21</v>
      </c>
      <c r="O1757">
        <v>73.05</v>
      </c>
      <c r="P1757" t="s">
        <v>393</v>
      </c>
      <c r="Q1757">
        <v>3</v>
      </c>
      <c r="R1757">
        <v>89.22</v>
      </c>
      <c r="S1757" t="s">
        <v>62</v>
      </c>
      <c r="T1757">
        <v>1</v>
      </c>
      <c r="U1757">
        <v>85.52</v>
      </c>
      <c r="V1757" t="s">
        <v>196</v>
      </c>
      <c r="W1757">
        <v>21</v>
      </c>
      <c r="X1757">
        <v>73.11</v>
      </c>
      <c r="Y1757" t="s">
        <v>393</v>
      </c>
      <c r="Z1757">
        <v>3</v>
      </c>
      <c r="AA1757">
        <v>89.24</v>
      </c>
      <c r="AB1757" t="s">
        <v>62</v>
      </c>
      <c r="AC1757">
        <v>1</v>
      </c>
      <c r="AD1757">
        <v>85.52</v>
      </c>
      <c r="AE1757" t="s">
        <v>196</v>
      </c>
    </row>
    <row r="1758" spans="1:31">
      <c r="A1758">
        <v>1757</v>
      </c>
      <c r="B1758" t="s">
        <v>8259</v>
      </c>
      <c r="C1758" t="s">
        <v>8260</v>
      </c>
      <c r="D1758" t="s">
        <v>8261</v>
      </c>
      <c r="E1758" t="s">
        <v>8262</v>
      </c>
      <c r="F1758" t="s">
        <v>2476</v>
      </c>
      <c r="G1758">
        <v>21</v>
      </c>
      <c r="H1758" t="s">
        <v>28357</v>
      </c>
      <c r="I1758">
        <v>2021</v>
      </c>
      <c r="J1758">
        <v>2024</v>
      </c>
      <c r="K1758">
        <v>7</v>
      </c>
      <c r="L1758">
        <v>85.02</v>
      </c>
      <c r="M1758" t="s">
        <v>235</v>
      </c>
      <c r="N1758">
        <v>21</v>
      </c>
      <c r="O1758">
        <v>73.05</v>
      </c>
      <c r="P1758" t="s">
        <v>393</v>
      </c>
      <c r="Q1758">
        <v>3</v>
      </c>
      <c r="R1758">
        <v>89.22</v>
      </c>
      <c r="S1758" t="s">
        <v>62</v>
      </c>
      <c r="T1758">
        <v>1</v>
      </c>
      <c r="U1758">
        <v>85.52</v>
      </c>
      <c r="V1758" t="s">
        <v>196</v>
      </c>
      <c r="W1758">
        <v>21</v>
      </c>
      <c r="X1758">
        <v>73.11</v>
      </c>
      <c r="Y1758" t="s">
        <v>393</v>
      </c>
      <c r="Z1758">
        <v>3</v>
      </c>
      <c r="AA1758">
        <v>89.24</v>
      </c>
      <c r="AB1758" t="s">
        <v>62</v>
      </c>
      <c r="AC1758">
        <v>1</v>
      </c>
      <c r="AD1758">
        <v>85.52</v>
      </c>
      <c r="AE1758" t="s">
        <v>196</v>
      </c>
    </row>
    <row r="1759" spans="1:31">
      <c r="A1759">
        <v>1758</v>
      </c>
      <c r="B1759" t="s">
        <v>8263</v>
      </c>
      <c r="C1759" t="s">
        <v>8264</v>
      </c>
      <c r="D1759" t="s">
        <v>8265</v>
      </c>
      <c r="E1759" t="s">
        <v>8266</v>
      </c>
      <c r="F1759" t="s">
        <v>8267</v>
      </c>
      <c r="G1759">
        <v>21</v>
      </c>
      <c r="H1759" t="s">
        <v>961</v>
      </c>
      <c r="I1759">
        <v>2019</v>
      </c>
      <c r="J1759">
        <v>2019</v>
      </c>
      <c r="K1759">
        <v>2</v>
      </c>
      <c r="L1759">
        <v>50.7</v>
      </c>
      <c r="M1759" t="s">
        <v>300</v>
      </c>
      <c r="N1759">
        <v>21</v>
      </c>
      <c r="O1759">
        <v>73.05</v>
      </c>
      <c r="P1759" t="s">
        <v>393</v>
      </c>
      <c r="Q1759">
        <v>1</v>
      </c>
      <c r="R1759">
        <v>62.97</v>
      </c>
      <c r="S1759" t="s">
        <v>197</v>
      </c>
      <c r="T1759">
        <v>1</v>
      </c>
      <c r="U1759">
        <v>85.52</v>
      </c>
      <c r="V1759" t="s">
        <v>196</v>
      </c>
      <c r="W1759">
        <v>21</v>
      </c>
      <c r="X1759">
        <v>73.11</v>
      </c>
      <c r="Y1759" t="s">
        <v>393</v>
      </c>
      <c r="Z1759">
        <v>1</v>
      </c>
      <c r="AA1759">
        <v>62.97</v>
      </c>
      <c r="AB1759" t="s">
        <v>197</v>
      </c>
      <c r="AC1759">
        <v>1</v>
      </c>
      <c r="AD1759">
        <v>85.52</v>
      </c>
      <c r="AE1759" t="s">
        <v>196</v>
      </c>
    </row>
    <row r="1760" spans="1:31">
      <c r="A1760">
        <v>1759</v>
      </c>
      <c r="B1760" t="s">
        <v>8268</v>
      </c>
      <c r="C1760" t="s">
        <v>8269</v>
      </c>
      <c r="D1760" t="s">
        <v>8270</v>
      </c>
      <c r="E1760" t="s">
        <v>1851</v>
      </c>
      <c r="F1760" t="s">
        <v>631</v>
      </c>
      <c r="G1760">
        <v>21</v>
      </c>
      <c r="H1760" t="s">
        <v>28358</v>
      </c>
      <c r="I1760">
        <v>2021</v>
      </c>
      <c r="J1760">
        <v>2021</v>
      </c>
      <c r="K1760">
        <v>1</v>
      </c>
      <c r="L1760">
        <v>32.119999999999997</v>
      </c>
      <c r="M1760" t="s">
        <v>198</v>
      </c>
      <c r="N1760">
        <v>21</v>
      </c>
      <c r="O1760">
        <v>73.05</v>
      </c>
      <c r="P1760" t="s">
        <v>393</v>
      </c>
      <c r="Q1760">
        <v>1</v>
      </c>
      <c r="R1760">
        <v>62.97</v>
      </c>
      <c r="S1760" t="s">
        <v>197</v>
      </c>
      <c r="T1760">
        <v>1</v>
      </c>
      <c r="U1760">
        <v>85.52</v>
      </c>
      <c r="V1760" t="s">
        <v>196</v>
      </c>
      <c r="W1760">
        <v>21</v>
      </c>
      <c r="X1760">
        <v>73.11</v>
      </c>
      <c r="Y1760" t="s">
        <v>393</v>
      </c>
      <c r="Z1760">
        <v>1</v>
      </c>
      <c r="AA1760">
        <v>62.97</v>
      </c>
      <c r="AB1760" t="s">
        <v>197</v>
      </c>
      <c r="AC1760">
        <v>1</v>
      </c>
      <c r="AD1760">
        <v>85.52</v>
      </c>
      <c r="AE1760" t="s">
        <v>196</v>
      </c>
    </row>
    <row r="1761" spans="1:31">
      <c r="A1761">
        <v>1760</v>
      </c>
      <c r="B1761" t="s">
        <v>8271</v>
      </c>
      <c r="C1761" t="s">
        <v>8272</v>
      </c>
      <c r="D1761" t="s">
        <v>8273</v>
      </c>
      <c r="E1761" t="s">
        <v>8274</v>
      </c>
      <c r="F1761" t="s">
        <v>8275</v>
      </c>
      <c r="G1761">
        <v>21</v>
      </c>
      <c r="H1761" t="s">
        <v>961</v>
      </c>
      <c r="I1761">
        <v>2019</v>
      </c>
      <c r="J1761">
        <v>2024</v>
      </c>
      <c r="K1761">
        <v>3</v>
      </c>
      <c r="L1761">
        <v>62.47</v>
      </c>
      <c r="M1761" t="s">
        <v>63</v>
      </c>
      <c r="N1761">
        <v>21</v>
      </c>
      <c r="O1761">
        <v>73.05</v>
      </c>
      <c r="P1761" t="s">
        <v>393</v>
      </c>
      <c r="Q1761">
        <v>1</v>
      </c>
      <c r="R1761">
        <v>62.97</v>
      </c>
      <c r="S1761" t="s">
        <v>197</v>
      </c>
      <c r="T1761">
        <v>1</v>
      </c>
      <c r="U1761">
        <v>85.52</v>
      </c>
      <c r="V1761" t="s">
        <v>196</v>
      </c>
      <c r="W1761">
        <v>21</v>
      </c>
      <c r="X1761">
        <v>73.11</v>
      </c>
      <c r="Y1761" t="s">
        <v>393</v>
      </c>
      <c r="Z1761">
        <v>1</v>
      </c>
      <c r="AA1761">
        <v>62.97</v>
      </c>
      <c r="AB1761" t="s">
        <v>197</v>
      </c>
      <c r="AC1761">
        <v>1</v>
      </c>
      <c r="AD1761">
        <v>85.52</v>
      </c>
      <c r="AE1761" t="s">
        <v>196</v>
      </c>
    </row>
    <row r="1762" spans="1:31">
      <c r="A1762">
        <v>1761</v>
      </c>
      <c r="B1762" t="s">
        <v>8276</v>
      </c>
      <c r="C1762" t="s">
        <v>8277</v>
      </c>
      <c r="D1762" t="s">
        <v>8278</v>
      </c>
      <c r="E1762" t="s">
        <v>3564</v>
      </c>
      <c r="G1762">
        <v>21</v>
      </c>
      <c r="H1762" t="s">
        <v>27590</v>
      </c>
      <c r="I1762">
        <v>2022</v>
      </c>
      <c r="J1762">
        <v>2024</v>
      </c>
      <c r="K1762">
        <v>9</v>
      </c>
      <c r="L1762">
        <v>89.83</v>
      </c>
      <c r="M1762" t="s">
        <v>86</v>
      </c>
      <c r="N1762">
        <v>21</v>
      </c>
      <c r="O1762">
        <v>73.05</v>
      </c>
      <c r="P1762" t="s">
        <v>393</v>
      </c>
      <c r="Q1762">
        <v>2</v>
      </c>
      <c r="R1762">
        <v>81.349999999999994</v>
      </c>
      <c r="S1762" t="s">
        <v>214</v>
      </c>
      <c r="T1762">
        <v>1</v>
      </c>
      <c r="U1762">
        <v>85.52</v>
      </c>
      <c r="V1762" t="s">
        <v>196</v>
      </c>
      <c r="W1762">
        <v>21</v>
      </c>
      <c r="X1762">
        <v>73.11</v>
      </c>
      <c r="Y1762" t="s">
        <v>393</v>
      </c>
      <c r="Z1762">
        <v>2</v>
      </c>
      <c r="AA1762">
        <v>81.349999999999994</v>
      </c>
      <c r="AB1762" t="s">
        <v>214</v>
      </c>
      <c r="AC1762">
        <v>1</v>
      </c>
      <c r="AD1762">
        <v>85.52</v>
      </c>
      <c r="AE1762" t="s">
        <v>196</v>
      </c>
    </row>
    <row r="1763" spans="1:31">
      <c r="A1763">
        <v>1762</v>
      </c>
      <c r="B1763" t="s">
        <v>8279</v>
      </c>
      <c r="C1763" t="s">
        <v>8280</v>
      </c>
      <c r="D1763" t="s">
        <v>8281</v>
      </c>
      <c r="E1763" t="s">
        <v>8282</v>
      </c>
      <c r="F1763" t="s">
        <v>8283</v>
      </c>
      <c r="G1763">
        <v>21</v>
      </c>
      <c r="H1763" t="s">
        <v>28359</v>
      </c>
      <c r="I1763">
        <v>2019</v>
      </c>
      <c r="J1763">
        <v>2019</v>
      </c>
      <c r="K1763">
        <v>1</v>
      </c>
      <c r="L1763">
        <v>32.119999999999997</v>
      </c>
      <c r="M1763" t="s">
        <v>198</v>
      </c>
      <c r="N1763">
        <v>21</v>
      </c>
      <c r="O1763">
        <v>73.05</v>
      </c>
      <c r="P1763" t="s">
        <v>393</v>
      </c>
      <c r="Q1763">
        <v>1</v>
      </c>
      <c r="R1763">
        <v>62.97</v>
      </c>
      <c r="S1763" t="s">
        <v>197</v>
      </c>
      <c r="T1763">
        <v>1</v>
      </c>
      <c r="U1763">
        <v>85.52</v>
      </c>
      <c r="V1763" t="s">
        <v>196</v>
      </c>
      <c r="W1763">
        <v>21</v>
      </c>
      <c r="X1763">
        <v>73.11</v>
      </c>
      <c r="Y1763" t="s">
        <v>393</v>
      </c>
      <c r="Z1763">
        <v>1</v>
      </c>
      <c r="AA1763">
        <v>62.97</v>
      </c>
      <c r="AB1763" t="s">
        <v>197</v>
      </c>
      <c r="AC1763">
        <v>1</v>
      </c>
      <c r="AD1763">
        <v>85.52</v>
      </c>
      <c r="AE1763" t="s">
        <v>196</v>
      </c>
    </row>
    <row r="1764" spans="1:31">
      <c r="A1764">
        <v>1763</v>
      </c>
      <c r="B1764" t="s">
        <v>8284</v>
      </c>
      <c r="C1764" t="s">
        <v>8285</v>
      </c>
      <c r="D1764" t="s">
        <v>8286</v>
      </c>
      <c r="E1764" t="s">
        <v>8287</v>
      </c>
      <c r="F1764" t="s">
        <v>3013</v>
      </c>
      <c r="G1764">
        <v>21</v>
      </c>
      <c r="H1764" t="s">
        <v>28360</v>
      </c>
      <c r="I1764">
        <v>2023</v>
      </c>
      <c r="J1764">
        <v>2024</v>
      </c>
      <c r="K1764">
        <v>5</v>
      </c>
      <c r="L1764">
        <v>77</v>
      </c>
      <c r="M1764" t="s">
        <v>80</v>
      </c>
      <c r="N1764">
        <v>21</v>
      </c>
      <c r="O1764">
        <v>73.05</v>
      </c>
      <c r="P1764" t="s">
        <v>393</v>
      </c>
      <c r="Q1764">
        <v>2</v>
      </c>
      <c r="R1764">
        <v>81.349999999999994</v>
      </c>
      <c r="S1764" t="s">
        <v>214</v>
      </c>
      <c r="T1764">
        <v>1</v>
      </c>
      <c r="U1764">
        <v>85.52</v>
      </c>
      <c r="V1764" t="s">
        <v>196</v>
      </c>
      <c r="W1764">
        <v>21</v>
      </c>
      <c r="X1764">
        <v>73.11</v>
      </c>
      <c r="Y1764" t="s">
        <v>393</v>
      </c>
      <c r="Z1764">
        <v>2</v>
      </c>
      <c r="AA1764">
        <v>81.349999999999994</v>
      </c>
      <c r="AB1764" t="s">
        <v>214</v>
      </c>
      <c r="AC1764">
        <v>1</v>
      </c>
      <c r="AD1764">
        <v>85.52</v>
      </c>
      <c r="AE1764" t="s">
        <v>196</v>
      </c>
    </row>
    <row r="1765" spans="1:31">
      <c r="A1765">
        <v>1764</v>
      </c>
      <c r="B1765" t="s">
        <v>8288</v>
      </c>
      <c r="C1765" t="s">
        <v>8289</v>
      </c>
      <c r="D1765" t="s">
        <v>8290</v>
      </c>
      <c r="E1765" t="s">
        <v>8291</v>
      </c>
      <c r="F1765" t="s">
        <v>673</v>
      </c>
      <c r="G1765">
        <v>21</v>
      </c>
      <c r="H1765" t="s">
        <v>28361</v>
      </c>
      <c r="I1765">
        <v>2024</v>
      </c>
      <c r="J1765">
        <v>2024</v>
      </c>
      <c r="K1765">
        <v>6</v>
      </c>
      <c r="L1765">
        <v>81.52</v>
      </c>
      <c r="M1765" t="s">
        <v>125</v>
      </c>
      <c r="N1765">
        <v>22</v>
      </c>
      <c r="O1765">
        <v>73.86</v>
      </c>
      <c r="P1765" t="s">
        <v>414</v>
      </c>
      <c r="Q1765">
        <v>2</v>
      </c>
      <c r="R1765">
        <v>81.349999999999994</v>
      </c>
      <c r="S1765" t="s">
        <v>214</v>
      </c>
      <c r="T1765">
        <v>1</v>
      </c>
      <c r="U1765">
        <v>85.52</v>
      </c>
      <c r="V1765" t="s">
        <v>196</v>
      </c>
      <c r="W1765">
        <v>22</v>
      </c>
      <c r="X1765">
        <v>73.89</v>
      </c>
      <c r="Y1765" t="s">
        <v>414</v>
      </c>
      <c r="Z1765">
        <v>2</v>
      </c>
      <c r="AA1765">
        <v>81.349999999999994</v>
      </c>
      <c r="AB1765" t="s">
        <v>214</v>
      </c>
      <c r="AC1765">
        <v>1</v>
      </c>
      <c r="AD1765">
        <v>85.52</v>
      </c>
      <c r="AE1765" t="s">
        <v>196</v>
      </c>
    </row>
    <row r="1766" spans="1:31">
      <c r="A1766">
        <v>1765</v>
      </c>
      <c r="B1766" t="s">
        <v>8292</v>
      </c>
      <c r="C1766" t="s">
        <v>8293</v>
      </c>
      <c r="D1766" t="s">
        <v>8294</v>
      </c>
      <c r="E1766" t="s">
        <v>8295</v>
      </c>
      <c r="F1766" t="s">
        <v>8296</v>
      </c>
      <c r="G1766">
        <v>21</v>
      </c>
      <c r="H1766" t="s">
        <v>961</v>
      </c>
      <c r="I1766">
        <v>2020</v>
      </c>
      <c r="J1766">
        <v>2024</v>
      </c>
      <c r="K1766">
        <v>14</v>
      </c>
      <c r="L1766">
        <v>95.51</v>
      </c>
      <c r="M1766" t="s">
        <v>97</v>
      </c>
      <c r="N1766">
        <v>21</v>
      </c>
      <c r="O1766">
        <v>73.05</v>
      </c>
      <c r="P1766" t="s">
        <v>393</v>
      </c>
      <c r="Q1766">
        <v>3</v>
      </c>
      <c r="R1766">
        <v>89.22</v>
      </c>
      <c r="S1766" t="s">
        <v>62</v>
      </c>
      <c r="T1766">
        <v>0</v>
      </c>
      <c r="U1766">
        <v>66.59</v>
      </c>
      <c r="V1766" t="s">
        <v>382</v>
      </c>
      <c r="W1766">
        <v>21</v>
      </c>
      <c r="X1766">
        <v>73.11</v>
      </c>
      <c r="Y1766" t="s">
        <v>393</v>
      </c>
      <c r="Z1766">
        <v>3</v>
      </c>
      <c r="AA1766">
        <v>89.24</v>
      </c>
      <c r="AB1766" t="s">
        <v>62</v>
      </c>
      <c r="AC1766">
        <v>0</v>
      </c>
      <c r="AD1766">
        <v>66.64</v>
      </c>
      <c r="AE1766" t="s">
        <v>382</v>
      </c>
    </row>
    <row r="1767" spans="1:31">
      <c r="A1767">
        <v>1766</v>
      </c>
      <c r="B1767" t="s">
        <v>8297</v>
      </c>
      <c r="C1767" t="s">
        <v>8298</v>
      </c>
      <c r="D1767" t="s">
        <v>8299</v>
      </c>
      <c r="E1767" t="s">
        <v>8300</v>
      </c>
      <c r="F1767" t="s">
        <v>5147</v>
      </c>
      <c r="G1767">
        <v>20</v>
      </c>
      <c r="H1767" t="s">
        <v>28362</v>
      </c>
      <c r="I1767">
        <v>2019</v>
      </c>
      <c r="J1767">
        <v>2023</v>
      </c>
      <c r="K1767">
        <v>15</v>
      </c>
      <c r="L1767">
        <v>96.1</v>
      </c>
      <c r="M1767" t="s">
        <v>97</v>
      </c>
      <c r="N1767">
        <v>20</v>
      </c>
      <c r="O1767">
        <v>72.55</v>
      </c>
      <c r="P1767" t="s">
        <v>393</v>
      </c>
      <c r="Q1767">
        <v>3</v>
      </c>
      <c r="R1767">
        <v>89.22</v>
      </c>
      <c r="S1767" t="s">
        <v>62</v>
      </c>
      <c r="T1767">
        <v>0</v>
      </c>
      <c r="U1767">
        <v>66.59</v>
      </c>
      <c r="V1767" t="s">
        <v>382</v>
      </c>
      <c r="W1767">
        <v>20</v>
      </c>
      <c r="X1767">
        <v>72.599999999999994</v>
      </c>
      <c r="Y1767" t="s">
        <v>393</v>
      </c>
      <c r="Z1767">
        <v>3</v>
      </c>
      <c r="AA1767">
        <v>89.24</v>
      </c>
      <c r="AB1767" t="s">
        <v>62</v>
      </c>
      <c r="AC1767">
        <v>0</v>
      </c>
      <c r="AD1767">
        <v>66.64</v>
      </c>
      <c r="AE1767" t="s">
        <v>382</v>
      </c>
    </row>
    <row r="1768" spans="1:31">
      <c r="A1768">
        <v>1767</v>
      </c>
      <c r="B1768" t="s">
        <v>8301</v>
      </c>
      <c r="C1768" t="s">
        <v>8302</v>
      </c>
      <c r="D1768" t="s">
        <v>8303</v>
      </c>
      <c r="E1768" t="s">
        <v>8304</v>
      </c>
      <c r="F1768" t="s">
        <v>8305</v>
      </c>
      <c r="G1768">
        <v>20</v>
      </c>
      <c r="H1768" t="s">
        <v>961</v>
      </c>
      <c r="I1768">
        <v>2019</v>
      </c>
      <c r="J1768">
        <v>2024</v>
      </c>
      <c r="K1768">
        <v>16</v>
      </c>
      <c r="L1768">
        <v>96.45</v>
      </c>
      <c r="M1768" t="s">
        <v>97</v>
      </c>
      <c r="N1768">
        <v>20</v>
      </c>
      <c r="O1768">
        <v>72.55</v>
      </c>
      <c r="P1768" t="s">
        <v>393</v>
      </c>
      <c r="Q1768">
        <v>2</v>
      </c>
      <c r="R1768">
        <v>81.349999999999994</v>
      </c>
      <c r="S1768" t="s">
        <v>214</v>
      </c>
      <c r="T1768">
        <v>0</v>
      </c>
      <c r="U1768">
        <v>66.59</v>
      </c>
      <c r="V1768" t="s">
        <v>382</v>
      </c>
      <c r="W1768">
        <v>20</v>
      </c>
      <c r="X1768">
        <v>72.599999999999994</v>
      </c>
      <c r="Y1768" t="s">
        <v>393</v>
      </c>
      <c r="Z1768">
        <v>2</v>
      </c>
      <c r="AA1768">
        <v>81.349999999999994</v>
      </c>
      <c r="AB1768" t="s">
        <v>214</v>
      </c>
      <c r="AC1768">
        <v>0</v>
      </c>
      <c r="AD1768">
        <v>66.64</v>
      </c>
      <c r="AE1768" t="s">
        <v>382</v>
      </c>
    </row>
    <row r="1769" spans="1:31">
      <c r="A1769">
        <v>1768</v>
      </c>
      <c r="B1769" t="s">
        <v>8306</v>
      </c>
      <c r="C1769" t="s">
        <v>8307</v>
      </c>
      <c r="D1769" t="s">
        <v>8308</v>
      </c>
      <c r="E1769" t="s">
        <v>8309</v>
      </c>
      <c r="F1769" t="s">
        <v>2835</v>
      </c>
      <c r="G1769">
        <v>20</v>
      </c>
      <c r="H1769" t="s">
        <v>961</v>
      </c>
      <c r="I1769">
        <v>2019</v>
      </c>
      <c r="J1769">
        <v>2021</v>
      </c>
      <c r="K1769">
        <v>3</v>
      </c>
      <c r="L1769">
        <v>62.47</v>
      </c>
      <c r="M1769" t="s">
        <v>63</v>
      </c>
      <c r="N1769">
        <v>20</v>
      </c>
      <c r="O1769">
        <v>72.55</v>
      </c>
      <c r="P1769" t="s">
        <v>393</v>
      </c>
      <c r="Q1769">
        <v>2</v>
      </c>
      <c r="R1769">
        <v>81.349999999999994</v>
      </c>
      <c r="S1769" t="s">
        <v>214</v>
      </c>
      <c r="T1769">
        <v>1</v>
      </c>
      <c r="U1769">
        <v>85.52</v>
      </c>
      <c r="V1769" t="s">
        <v>196</v>
      </c>
      <c r="W1769">
        <v>20</v>
      </c>
      <c r="X1769">
        <v>72.599999999999994</v>
      </c>
      <c r="Y1769" t="s">
        <v>393</v>
      </c>
      <c r="Z1769">
        <v>2</v>
      </c>
      <c r="AA1769">
        <v>81.349999999999994</v>
      </c>
      <c r="AB1769" t="s">
        <v>214</v>
      </c>
      <c r="AC1769">
        <v>1</v>
      </c>
      <c r="AD1769">
        <v>85.52</v>
      </c>
      <c r="AE1769" t="s">
        <v>196</v>
      </c>
    </row>
    <row r="1770" spans="1:31">
      <c r="A1770">
        <v>1769</v>
      </c>
      <c r="B1770" t="s">
        <v>8310</v>
      </c>
      <c r="C1770" t="s">
        <v>8311</v>
      </c>
      <c r="D1770" t="s">
        <v>8312</v>
      </c>
      <c r="E1770" t="s">
        <v>8313</v>
      </c>
      <c r="F1770" t="s">
        <v>3277</v>
      </c>
      <c r="G1770">
        <v>20</v>
      </c>
      <c r="H1770" t="s">
        <v>1215</v>
      </c>
      <c r="I1770">
        <v>2019</v>
      </c>
      <c r="J1770">
        <v>2023</v>
      </c>
      <c r="K1770">
        <v>5</v>
      </c>
      <c r="L1770">
        <v>77</v>
      </c>
      <c r="M1770" t="s">
        <v>80</v>
      </c>
      <c r="N1770">
        <v>20</v>
      </c>
      <c r="O1770">
        <v>72.55</v>
      </c>
      <c r="P1770" t="s">
        <v>393</v>
      </c>
      <c r="Q1770">
        <v>3</v>
      </c>
      <c r="R1770">
        <v>89.22</v>
      </c>
      <c r="S1770" t="s">
        <v>62</v>
      </c>
      <c r="T1770">
        <v>1</v>
      </c>
      <c r="U1770">
        <v>85.52</v>
      </c>
      <c r="V1770" t="s">
        <v>196</v>
      </c>
      <c r="W1770">
        <v>20</v>
      </c>
      <c r="X1770">
        <v>72.599999999999994</v>
      </c>
      <c r="Y1770" t="s">
        <v>393</v>
      </c>
      <c r="Z1770">
        <v>3</v>
      </c>
      <c r="AA1770">
        <v>89.24</v>
      </c>
      <c r="AB1770" t="s">
        <v>62</v>
      </c>
      <c r="AC1770">
        <v>1</v>
      </c>
      <c r="AD1770">
        <v>85.52</v>
      </c>
      <c r="AE1770" t="s">
        <v>196</v>
      </c>
    </row>
    <row r="1771" spans="1:31">
      <c r="A1771">
        <v>1770</v>
      </c>
      <c r="B1771" t="s">
        <v>8314</v>
      </c>
      <c r="C1771" t="s">
        <v>8315</v>
      </c>
      <c r="D1771" t="s">
        <v>8316</v>
      </c>
      <c r="E1771" t="s">
        <v>8317</v>
      </c>
      <c r="F1771" t="s">
        <v>8318</v>
      </c>
      <c r="G1771">
        <v>20</v>
      </c>
      <c r="H1771" t="s">
        <v>28363</v>
      </c>
      <c r="I1771">
        <v>2019</v>
      </c>
      <c r="J1771">
        <v>2023</v>
      </c>
      <c r="K1771">
        <v>6</v>
      </c>
      <c r="L1771">
        <v>81.52</v>
      </c>
      <c r="M1771" t="s">
        <v>125</v>
      </c>
      <c r="N1771">
        <v>20</v>
      </c>
      <c r="O1771">
        <v>72.55</v>
      </c>
      <c r="P1771" t="s">
        <v>393</v>
      </c>
      <c r="Q1771">
        <v>3</v>
      </c>
      <c r="R1771">
        <v>89.22</v>
      </c>
      <c r="S1771" t="s">
        <v>62</v>
      </c>
      <c r="T1771">
        <v>1</v>
      </c>
      <c r="U1771">
        <v>85.52</v>
      </c>
      <c r="V1771" t="s">
        <v>196</v>
      </c>
      <c r="W1771">
        <v>20</v>
      </c>
      <c r="X1771">
        <v>72.599999999999994</v>
      </c>
      <c r="Y1771" t="s">
        <v>393</v>
      </c>
      <c r="Z1771">
        <v>3</v>
      </c>
      <c r="AA1771">
        <v>89.24</v>
      </c>
      <c r="AB1771" t="s">
        <v>62</v>
      </c>
      <c r="AC1771">
        <v>1</v>
      </c>
      <c r="AD1771">
        <v>85.52</v>
      </c>
      <c r="AE1771" t="s">
        <v>196</v>
      </c>
    </row>
    <row r="1772" spans="1:31">
      <c r="A1772">
        <v>1771</v>
      </c>
      <c r="B1772" t="s">
        <v>8319</v>
      </c>
      <c r="C1772" t="s">
        <v>8320</v>
      </c>
      <c r="D1772" t="s">
        <v>8321</v>
      </c>
      <c r="E1772" t="s">
        <v>8322</v>
      </c>
      <c r="F1772" t="s">
        <v>8323</v>
      </c>
      <c r="G1772">
        <v>20</v>
      </c>
      <c r="H1772" t="s">
        <v>1353</v>
      </c>
      <c r="I1772">
        <v>2020</v>
      </c>
      <c r="J1772">
        <v>2021</v>
      </c>
      <c r="K1772">
        <v>9</v>
      </c>
      <c r="L1772">
        <v>89.83</v>
      </c>
      <c r="M1772" t="s">
        <v>86</v>
      </c>
      <c r="N1772">
        <v>20</v>
      </c>
      <c r="O1772">
        <v>72.55</v>
      </c>
      <c r="P1772" t="s">
        <v>393</v>
      </c>
      <c r="Q1772">
        <v>3</v>
      </c>
      <c r="R1772">
        <v>89.22</v>
      </c>
      <c r="S1772" t="s">
        <v>62</v>
      </c>
      <c r="T1772">
        <v>0</v>
      </c>
      <c r="U1772">
        <v>66.59</v>
      </c>
      <c r="V1772" t="s">
        <v>382</v>
      </c>
      <c r="W1772">
        <v>20</v>
      </c>
      <c r="X1772">
        <v>72.599999999999994</v>
      </c>
      <c r="Y1772" t="s">
        <v>393</v>
      </c>
      <c r="Z1772">
        <v>3</v>
      </c>
      <c r="AA1772">
        <v>89.24</v>
      </c>
      <c r="AB1772" t="s">
        <v>62</v>
      </c>
      <c r="AC1772">
        <v>0</v>
      </c>
      <c r="AD1772">
        <v>66.64</v>
      </c>
      <c r="AE1772" t="s">
        <v>382</v>
      </c>
    </row>
    <row r="1773" spans="1:31">
      <c r="A1773">
        <v>1772</v>
      </c>
      <c r="B1773" t="s">
        <v>8324</v>
      </c>
      <c r="C1773" t="s">
        <v>8325</v>
      </c>
      <c r="D1773" t="s">
        <v>8326</v>
      </c>
      <c r="E1773" t="s">
        <v>1981</v>
      </c>
      <c r="F1773" t="s">
        <v>8327</v>
      </c>
      <c r="G1773">
        <v>20</v>
      </c>
      <c r="H1773" t="s">
        <v>28364</v>
      </c>
      <c r="I1773">
        <v>2019</v>
      </c>
      <c r="J1773">
        <v>2022</v>
      </c>
      <c r="K1773">
        <v>4</v>
      </c>
      <c r="L1773">
        <v>71.010000000000005</v>
      </c>
      <c r="M1773" t="s">
        <v>180</v>
      </c>
      <c r="N1773">
        <v>20</v>
      </c>
      <c r="O1773">
        <v>72.55</v>
      </c>
      <c r="P1773" t="s">
        <v>393</v>
      </c>
      <c r="Q1773">
        <v>3</v>
      </c>
      <c r="R1773">
        <v>89.22</v>
      </c>
      <c r="S1773" t="s">
        <v>62</v>
      </c>
      <c r="T1773">
        <v>1</v>
      </c>
      <c r="U1773">
        <v>85.52</v>
      </c>
      <c r="V1773" t="s">
        <v>196</v>
      </c>
      <c r="W1773">
        <v>20</v>
      </c>
      <c r="X1773">
        <v>72.599999999999994</v>
      </c>
      <c r="Y1773" t="s">
        <v>393</v>
      </c>
      <c r="Z1773">
        <v>3</v>
      </c>
      <c r="AA1773">
        <v>89.24</v>
      </c>
      <c r="AB1773" t="s">
        <v>62</v>
      </c>
      <c r="AC1773">
        <v>1</v>
      </c>
      <c r="AD1773">
        <v>85.52</v>
      </c>
      <c r="AE1773" t="s">
        <v>196</v>
      </c>
    </row>
    <row r="1774" spans="1:31">
      <c r="A1774">
        <v>1773</v>
      </c>
      <c r="B1774" t="s">
        <v>8328</v>
      </c>
      <c r="C1774" t="s">
        <v>8329</v>
      </c>
      <c r="D1774" t="s">
        <v>8330</v>
      </c>
      <c r="E1774" t="s">
        <v>2182</v>
      </c>
      <c r="F1774" t="s">
        <v>2548</v>
      </c>
      <c r="G1774">
        <v>20</v>
      </c>
      <c r="H1774" t="s">
        <v>28365</v>
      </c>
      <c r="I1774">
        <v>2020</v>
      </c>
      <c r="J1774">
        <v>2023</v>
      </c>
      <c r="K1774">
        <v>9</v>
      </c>
      <c r="L1774">
        <v>89.83</v>
      </c>
      <c r="M1774" t="s">
        <v>86</v>
      </c>
      <c r="N1774">
        <v>20</v>
      </c>
      <c r="O1774">
        <v>72.55</v>
      </c>
      <c r="P1774" t="s">
        <v>393</v>
      </c>
      <c r="Q1774">
        <v>2</v>
      </c>
      <c r="R1774">
        <v>81.349999999999994</v>
      </c>
      <c r="S1774" t="s">
        <v>214</v>
      </c>
      <c r="T1774">
        <v>1</v>
      </c>
      <c r="U1774">
        <v>85.52</v>
      </c>
      <c r="V1774" t="s">
        <v>196</v>
      </c>
      <c r="W1774">
        <v>19</v>
      </c>
      <c r="X1774">
        <v>71.739999999999995</v>
      </c>
      <c r="Y1774" t="s">
        <v>8331</v>
      </c>
      <c r="Z1774">
        <v>2</v>
      </c>
      <c r="AA1774">
        <v>81.349999999999994</v>
      </c>
      <c r="AB1774" t="s">
        <v>214</v>
      </c>
      <c r="AC1774">
        <v>1</v>
      </c>
      <c r="AD1774">
        <v>85.52</v>
      </c>
      <c r="AE1774" t="s">
        <v>196</v>
      </c>
    </row>
    <row r="1775" spans="1:31">
      <c r="A1775">
        <v>1774</v>
      </c>
      <c r="B1775" t="s">
        <v>8332</v>
      </c>
      <c r="C1775" t="s">
        <v>8333</v>
      </c>
      <c r="D1775" t="s">
        <v>8334</v>
      </c>
      <c r="E1775" t="s">
        <v>8335</v>
      </c>
      <c r="G1775">
        <v>20</v>
      </c>
      <c r="H1775" t="s">
        <v>961</v>
      </c>
      <c r="I1775">
        <v>2019</v>
      </c>
      <c r="J1775">
        <v>2019</v>
      </c>
      <c r="K1775">
        <v>1</v>
      </c>
      <c r="L1775">
        <v>32.119999999999997</v>
      </c>
      <c r="M1775" t="s">
        <v>198</v>
      </c>
      <c r="N1775">
        <v>20</v>
      </c>
      <c r="O1775">
        <v>72.55</v>
      </c>
      <c r="P1775" t="s">
        <v>393</v>
      </c>
      <c r="Q1775">
        <v>1</v>
      </c>
      <c r="R1775">
        <v>62.97</v>
      </c>
      <c r="S1775" t="s">
        <v>197</v>
      </c>
      <c r="T1775">
        <v>1</v>
      </c>
      <c r="U1775">
        <v>85.52</v>
      </c>
      <c r="V1775" t="s">
        <v>196</v>
      </c>
      <c r="W1775">
        <v>20</v>
      </c>
      <c r="X1775">
        <v>72.599999999999994</v>
      </c>
      <c r="Y1775" t="s">
        <v>393</v>
      </c>
      <c r="Z1775">
        <v>1</v>
      </c>
      <c r="AA1775">
        <v>62.97</v>
      </c>
      <c r="AB1775" t="s">
        <v>197</v>
      </c>
      <c r="AC1775">
        <v>1</v>
      </c>
      <c r="AD1775">
        <v>85.52</v>
      </c>
      <c r="AE1775" t="s">
        <v>196</v>
      </c>
    </row>
    <row r="1776" spans="1:31">
      <c r="A1776">
        <v>1775</v>
      </c>
      <c r="B1776" t="s">
        <v>8336</v>
      </c>
      <c r="C1776" t="s">
        <v>8337</v>
      </c>
      <c r="D1776" t="s">
        <v>8338</v>
      </c>
      <c r="E1776" t="s">
        <v>8339</v>
      </c>
      <c r="F1776" t="s">
        <v>8340</v>
      </c>
      <c r="G1776">
        <v>20</v>
      </c>
      <c r="H1776" t="s">
        <v>961</v>
      </c>
      <c r="I1776">
        <v>2019</v>
      </c>
      <c r="J1776">
        <v>2022</v>
      </c>
      <c r="K1776">
        <v>7</v>
      </c>
      <c r="L1776">
        <v>85.02</v>
      </c>
      <c r="M1776" t="s">
        <v>235</v>
      </c>
      <c r="N1776">
        <v>20</v>
      </c>
      <c r="O1776">
        <v>72.55</v>
      </c>
      <c r="P1776" t="s">
        <v>393</v>
      </c>
      <c r="Q1776">
        <v>3</v>
      </c>
      <c r="R1776">
        <v>89.22</v>
      </c>
      <c r="S1776" t="s">
        <v>62</v>
      </c>
      <c r="T1776">
        <v>0</v>
      </c>
      <c r="U1776">
        <v>66.59</v>
      </c>
      <c r="V1776" t="s">
        <v>382</v>
      </c>
      <c r="W1776">
        <v>20</v>
      </c>
      <c r="X1776">
        <v>72.599999999999994</v>
      </c>
      <c r="Y1776" t="s">
        <v>393</v>
      </c>
      <c r="Z1776">
        <v>3</v>
      </c>
      <c r="AA1776">
        <v>89.24</v>
      </c>
      <c r="AB1776" t="s">
        <v>62</v>
      </c>
      <c r="AC1776">
        <v>0</v>
      </c>
      <c r="AD1776">
        <v>66.64</v>
      </c>
      <c r="AE1776" t="s">
        <v>382</v>
      </c>
    </row>
    <row r="1777" spans="1:31">
      <c r="A1777">
        <v>1776</v>
      </c>
      <c r="B1777" t="s">
        <v>8341</v>
      </c>
      <c r="C1777" t="s">
        <v>8342</v>
      </c>
      <c r="D1777" t="s">
        <v>8343</v>
      </c>
      <c r="E1777" t="s">
        <v>6364</v>
      </c>
      <c r="F1777" t="s">
        <v>6365</v>
      </c>
      <c r="G1777">
        <v>20</v>
      </c>
      <c r="H1777" t="s">
        <v>28366</v>
      </c>
      <c r="I1777">
        <v>2019</v>
      </c>
      <c r="J1777">
        <v>2022</v>
      </c>
      <c r="K1777">
        <v>17</v>
      </c>
      <c r="L1777">
        <v>96.95</v>
      </c>
      <c r="M1777" t="s">
        <v>22</v>
      </c>
      <c r="N1777">
        <v>20</v>
      </c>
      <c r="O1777">
        <v>72.55</v>
      </c>
      <c r="P1777" t="s">
        <v>393</v>
      </c>
      <c r="Q1777">
        <v>3</v>
      </c>
      <c r="R1777">
        <v>89.22</v>
      </c>
      <c r="S1777" t="s">
        <v>62</v>
      </c>
      <c r="T1777">
        <v>0</v>
      </c>
      <c r="U1777">
        <v>66.59</v>
      </c>
      <c r="V1777" t="s">
        <v>382</v>
      </c>
      <c r="W1777">
        <v>20</v>
      </c>
      <c r="X1777">
        <v>72.599999999999994</v>
      </c>
      <c r="Y1777" t="s">
        <v>393</v>
      </c>
      <c r="Z1777">
        <v>3</v>
      </c>
      <c r="AA1777">
        <v>89.24</v>
      </c>
      <c r="AB1777" t="s">
        <v>62</v>
      </c>
      <c r="AC1777">
        <v>0</v>
      </c>
      <c r="AD1777">
        <v>66.64</v>
      </c>
      <c r="AE1777" t="s">
        <v>382</v>
      </c>
    </row>
    <row r="1778" spans="1:31">
      <c r="A1778">
        <v>1777</v>
      </c>
      <c r="B1778" t="s">
        <v>8344</v>
      </c>
      <c r="C1778" t="s">
        <v>8345</v>
      </c>
      <c r="D1778" t="s">
        <v>8346</v>
      </c>
      <c r="E1778" t="s">
        <v>8347</v>
      </c>
      <c r="G1778">
        <v>20</v>
      </c>
      <c r="H1778" t="s">
        <v>28367</v>
      </c>
      <c r="I1778">
        <v>2019</v>
      </c>
      <c r="J1778">
        <v>2019</v>
      </c>
      <c r="K1778">
        <v>1</v>
      </c>
      <c r="L1778">
        <v>32.119999999999997</v>
      </c>
      <c r="M1778" t="s">
        <v>198</v>
      </c>
      <c r="N1778">
        <v>20</v>
      </c>
      <c r="O1778">
        <v>72.55</v>
      </c>
      <c r="P1778" t="s">
        <v>393</v>
      </c>
      <c r="Q1778">
        <v>1</v>
      </c>
      <c r="R1778">
        <v>62.97</v>
      </c>
      <c r="S1778" t="s">
        <v>197</v>
      </c>
      <c r="T1778">
        <v>1</v>
      </c>
      <c r="U1778">
        <v>85.52</v>
      </c>
      <c r="V1778" t="s">
        <v>196</v>
      </c>
      <c r="W1778">
        <v>20</v>
      </c>
      <c r="X1778">
        <v>72.599999999999994</v>
      </c>
      <c r="Y1778" t="s">
        <v>393</v>
      </c>
      <c r="Z1778">
        <v>1</v>
      </c>
      <c r="AA1778">
        <v>62.97</v>
      </c>
      <c r="AB1778" t="s">
        <v>197</v>
      </c>
      <c r="AC1778">
        <v>1</v>
      </c>
      <c r="AD1778">
        <v>85.52</v>
      </c>
      <c r="AE1778" t="s">
        <v>196</v>
      </c>
    </row>
    <row r="1779" spans="1:31">
      <c r="A1779">
        <v>1778</v>
      </c>
      <c r="B1779" t="s">
        <v>8348</v>
      </c>
      <c r="C1779" t="s">
        <v>8349</v>
      </c>
      <c r="D1779" t="s">
        <v>8350</v>
      </c>
      <c r="E1779" t="s">
        <v>3199</v>
      </c>
      <c r="F1779" t="s">
        <v>3522</v>
      </c>
      <c r="G1779">
        <v>20</v>
      </c>
      <c r="H1779" t="s">
        <v>28368</v>
      </c>
      <c r="I1779">
        <v>2019</v>
      </c>
      <c r="J1779">
        <v>2022</v>
      </c>
      <c r="K1779">
        <v>5</v>
      </c>
      <c r="L1779">
        <v>77</v>
      </c>
      <c r="M1779" t="s">
        <v>80</v>
      </c>
      <c r="N1779">
        <v>20</v>
      </c>
      <c r="O1779">
        <v>72.55</v>
      </c>
      <c r="P1779" t="s">
        <v>393</v>
      </c>
      <c r="Q1779">
        <v>3</v>
      </c>
      <c r="R1779">
        <v>89.22</v>
      </c>
      <c r="S1779" t="s">
        <v>62</v>
      </c>
      <c r="T1779">
        <v>1</v>
      </c>
      <c r="U1779">
        <v>85.52</v>
      </c>
      <c r="V1779" t="s">
        <v>196</v>
      </c>
      <c r="W1779">
        <v>20</v>
      </c>
      <c r="X1779">
        <v>72.599999999999994</v>
      </c>
      <c r="Y1779" t="s">
        <v>393</v>
      </c>
      <c r="Z1779">
        <v>3</v>
      </c>
      <c r="AA1779">
        <v>89.24</v>
      </c>
      <c r="AB1779" t="s">
        <v>62</v>
      </c>
      <c r="AC1779">
        <v>1</v>
      </c>
      <c r="AD1779">
        <v>85.52</v>
      </c>
      <c r="AE1779" t="s">
        <v>196</v>
      </c>
    </row>
    <row r="1780" spans="1:31">
      <c r="A1780">
        <v>1779</v>
      </c>
      <c r="B1780" t="s">
        <v>8351</v>
      </c>
      <c r="C1780" t="s">
        <v>8352</v>
      </c>
      <c r="D1780" t="s">
        <v>8353</v>
      </c>
      <c r="E1780" t="s">
        <v>8354</v>
      </c>
      <c r="F1780" t="s">
        <v>8355</v>
      </c>
      <c r="G1780">
        <v>20</v>
      </c>
      <c r="H1780" t="s">
        <v>1215</v>
      </c>
      <c r="I1780">
        <v>2020</v>
      </c>
      <c r="J1780">
        <v>2023</v>
      </c>
      <c r="K1780">
        <v>8</v>
      </c>
      <c r="L1780">
        <v>87.79</v>
      </c>
      <c r="M1780" t="s">
        <v>51</v>
      </c>
      <c r="N1780">
        <v>20</v>
      </c>
      <c r="O1780">
        <v>72.55</v>
      </c>
      <c r="P1780" t="s">
        <v>393</v>
      </c>
      <c r="Q1780">
        <v>3</v>
      </c>
      <c r="R1780">
        <v>89.22</v>
      </c>
      <c r="S1780" t="s">
        <v>62</v>
      </c>
      <c r="T1780">
        <v>0</v>
      </c>
      <c r="U1780">
        <v>66.59</v>
      </c>
      <c r="V1780" t="s">
        <v>382</v>
      </c>
      <c r="W1780">
        <v>20</v>
      </c>
      <c r="X1780">
        <v>72.599999999999994</v>
      </c>
      <c r="Y1780" t="s">
        <v>393</v>
      </c>
      <c r="Z1780">
        <v>3</v>
      </c>
      <c r="AA1780">
        <v>89.24</v>
      </c>
      <c r="AB1780" t="s">
        <v>62</v>
      </c>
      <c r="AC1780">
        <v>0</v>
      </c>
      <c r="AD1780">
        <v>66.64</v>
      </c>
      <c r="AE1780" t="s">
        <v>382</v>
      </c>
    </row>
    <row r="1781" spans="1:31">
      <c r="A1781">
        <v>1780</v>
      </c>
      <c r="B1781" t="s">
        <v>8356</v>
      </c>
      <c r="C1781" t="s">
        <v>8357</v>
      </c>
      <c r="D1781" t="s">
        <v>8358</v>
      </c>
      <c r="E1781" t="s">
        <v>3364</v>
      </c>
      <c r="F1781" t="s">
        <v>3365</v>
      </c>
      <c r="G1781">
        <v>20</v>
      </c>
      <c r="H1781" t="s">
        <v>961</v>
      </c>
      <c r="I1781">
        <v>2020</v>
      </c>
      <c r="J1781">
        <v>2021</v>
      </c>
      <c r="K1781">
        <v>4</v>
      </c>
      <c r="L1781">
        <v>71.010000000000005</v>
      </c>
      <c r="M1781" t="s">
        <v>180</v>
      </c>
      <c r="N1781">
        <v>20</v>
      </c>
      <c r="O1781">
        <v>72.55</v>
      </c>
      <c r="P1781" t="s">
        <v>393</v>
      </c>
      <c r="Q1781">
        <v>3</v>
      </c>
      <c r="R1781">
        <v>89.22</v>
      </c>
      <c r="S1781" t="s">
        <v>62</v>
      </c>
      <c r="T1781">
        <v>0</v>
      </c>
      <c r="U1781">
        <v>66.59</v>
      </c>
      <c r="V1781" t="s">
        <v>382</v>
      </c>
      <c r="W1781">
        <v>20</v>
      </c>
      <c r="X1781">
        <v>72.599999999999994</v>
      </c>
      <c r="Y1781" t="s">
        <v>393</v>
      </c>
      <c r="Z1781">
        <v>3</v>
      </c>
      <c r="AA1781">
        <v>89.24</v>
      </c>
      <c r="AB1781" t="s">
        <v>62</v>
      </c>
      <c r="AC1781">
        <v>0</v>
      </c>
      <c r="AD1781">
        <v>66.64</v>
      </c>
      <c r="AE1781" t="s">
        <v>382</v>
      </c>
    </row>
    <row r="1782" spans="1:31">
      <c r="A1782">
        <v>1781</v>
      </c>
      <c r="B1782" t="s">
        <v>8359</v>
      </c>
      <c r="C1782" t="s">
        <v>8360</v>
      </c>
      <c r="D1782" t="s">
        <v>8361</v>
      </c>
      <c r="E1782" t="s">
        <v>3759</v>
      </c>
      <c r="F1782" t="s">
        <v>3680</v>
      </c>
      <c r="G1782">
        <v>20</v>
      </c>
      <c r="H1782" t="s">
        <v>28369</v>
      </c>
      <c r="I1782">
        <v>2019</v>
      </c>
      <c r="J1782">
        <v>2019</v>
      </c>
      <c r="K1782">
        <v>1</v>
      </c>
      <c r="L1782">
        <v>32.119999999999997</v>
      </c>
      <c r="M1782" t="s">
        <v>198</v>
      </c>
      <c r="N1782">
        <v>20</v>
      </c>
      <c r="O1782">
        <v>72.55</v>
      </c>
      <c r="P1782" t="s">
        <v>393</v>
      </c>
      <c r="Q1782">
        <v>1</v>
      </c>
      <c r="R1782">
        <v>62.97</v>
      </c>
      <c r="S1782" t="s">
        <v>197</v>
      </c>
      <c r="T1782">
        <v>1</v>
      </c>
      <c r="U1782">
        <v>85.52</v>
      </c>
      <c r="V1782" t="s">
        <v>196</v>
      </c>
      <c r="W1782">
        <v>20</v>
      </c>
      <c r="X1782">
        <v>72.599999999999994</v>
      </c>
      <c r="Y1782" t="s">
        <v>393</v>
      </c>
      <c r="Z1782">
        <v>1</v>
      </c>
      <c r="AA1782">
        <v>62.97</v>
      </c>
      <c r="AB1782" t="s">
        <v>197</v>
      </c>
      <c r="AC1782">
        <v>1</v>
      </c>
      <c r="AD1782">
        <v>85.52</v>
      </c>
      <c r="AE1782" t="s">
        <v>196</v>
      </c>
    </row>
    <row r="1783" spans="1:31">
      <c r="A1783">
        <v>1782</v>
      </c>
      <c r="B1783" t="s">
        <v>8362</v>
      </c>
      <c r="C1783" t="s">
        <v>8363</v>
      </c>
      <c r="D1783" t="s">
        <v>8364</v>
      </c>
      <c r="E1783" t="s">
        <v>8365</v>
      </c>
      <c r="F1783" t="s">
        <v>1982</v>
      </c>
      <c r="G1783">
        <v>20</v>
      </c>
      <c r="H1783" t="s">
        <v>28370</v>
      </c>
      <c r="I1783">
        <v>2019</v>
      </c>
      <c r="J1783">
        <v>2022</v>
      </c>
      <c r="K1783">
        <v>4</v>
      </c>
      <c r="L1783">
        <v>71.010000000000005</v>
      </c>
      <c r="M1783" t="s">
        <v>180</v>
      </c>
      <c r="N1783">
        <v>20</v>
      </c>
      <c r="O1783">
        <v>72.55</v>
      </c>
      <c r="P1783" t="s">
        <v>393</v>
      </c>
      <c r="Q1783">
        <v>3</v>
      </c>
      <c r="R1783">
        <v>89.22</v>
      </c>
      <c r="S1783" t="s">
        <v>62</v>
      </c>
      <c r="T1783">
        <v>1</v>
      </c>
      <c r="U1783">
        <v>85.52</v>
      </c>
      <c r="V1783" t="s">
        <v>196</v>
      </c>
      <c r="W1783">
        <v>20</v>
      </c>
      <c r="X1783">
        <v>72.599999999999994</v>
      </c>
      <c r="Y1783" t="s">
        <v>393</v>
      </c>
      <c r="Z1783">
        <v>3</v>
      </c>
      <c r="AA1783">
        <v>89.24</v>
      </c>
      <c r="AB1783" t="s">
        <v>62</v>
      </c>
      <c r="AC1783">
        <v>1</v>
      </c>
      <c r="AD1783">
        <v>85.52</v>
      </c>
      <c r="AE1783" t="s">
        <v>196</v>
      </c>
    </row>
    <row r="1784" spans="1:31">
      <c r="A1784">
        <v>1783</v>
      </c>
      <c r="B1784" t="s">
        <v>8366</v>
      </c>
      <c r="C1784" t="s">
        <v>8367</v>
      </c>
      <c r="D1784" t="s">
        <v>8368</v>
      </c>
      <c r="E1784" t="s">
        <v>8369</v>
      </c>
      <c r="F1784" t="s">
        <v>6063</v>
      </c>
      <c r="G1784">
        <v>20</v>
      </c>
      <c r="H1784" t="s">
        <v>1215</v>
      </c>
      <c r="I1784">
        <v>2020</v>
      </c>
      <c r="J1784">
        <v>2023</v>
      </c>
      <c r="K1784">
        <v>3</v>
      </c>
      <c r="L1784">
        <v>62.47</v>
      </c>
      <c r="M1784" t="s">
        <v>63</v>
      </c>
      <c r="N1784">
        <v>20</v>
      </c>
      <c r="O1784">
        <v>72.55</v>
      </c>
      <c r="P1784" t="s">
        <v>393</v>
      </c>
      <c r="Q1784">
        <v>2</v>
      </c>
      <c r="R1784">
        <v>81.349999999999994</v>
      </c>
      <c r="S1784" t="s">
        <v>214</v>
      </c>
      <c r="T1784">
        <v>1</v>
      </c>
      <c r="U1784">
        <v>85.52</v>
      </c>
      <c r="V1784" t="s">
        <v>196</v>
      </c>
      <c r="W1784">
        <v>20</v>
      </c>
      <c r="X1784">
        <v>72.599999999999994</v>
      </c>
      <c r="Y1784" t="s">
        <v>393</v>
      </c>
      <c r="Z1784">
        <v>2</v>
      </c>
      <c r="AA1784">
        <v>81.349999999999994</v>
      </c>
      <c r="AB1784" t="s">
        <v>214</v>
      </c>
      <c r="AC1784">
        <v>1</v>
      </c>
      <c r="AD1784">
        <v>85.52</v>
      </c>
      <c r="AE1784" t="s">
        <v>196</v>
      </c>
    </row>
    <row r="1785" spans="1:31">
      <c r="A1785">
        <v>1784</v>
      </c>
      <c r="B1785" t="s">
        <v>8370</v>
      </c>
      <c r="C1785" t="s">
        <v>8371</v>
      </c>
      <c r="D1785" t="s">
        <v>8372</v>
      </c>
      <c r="E1785" t="s">
        <v>8373</v>
      </c>
      <c r="F1785" t="s">
        <v>8374</v>
      </c>
      <c r="G1785">
        <v>20</v>
      </c>
      <c r="H1785" t="s">
        <v>28371</v>
      </c>
      <c r="I1785">
        <v>2020</v>
      </c>
      <c r="J1785">
        <v>2024</v>
      </c>
      <c r="K1785">
        <v>7</v>
      </c>
      <c r="L1785">
        <v>85.02</v>
      </c>
      <c r="M1785" t="s">
        <v>235</v>
      </c>
      <c r="N1785">
        <v>20</v>
      </c>
      <c r="O1785">
        <v>72.55</v>
      </c>
      <c r="P1785" t="s">
        <v>393</v>
      </c>
      <c r="Q1785">
        <v>2</v>
      </c>
      <c r="R1785">
        <v>81.349999999999994</v>
      </c>
      <c r="S1785" t="s">
        <v>214</v>
      </c>
      <c r="T1785">
        <v>1</v>
      </c>
      <c r="U1785">
        <v>85.52</v>
      </c>
      <c r="V1785" t="s">
        <v>196</v>
      </c>
      <c r="W1785">
        <v>20</v>
      </c>
      <c r="X1785">
        <v>72.599999999999994</v>
      </c>
      <c r="Y1785" t="s">
        <v>393</v>
      </c>
      <c r="Z1785">
        <v>2</v>
      </c>
      <c r="AA1785">
        <v>81.349999999999994</v>
      </c>
      <c r="AB1785" t="s">
        <v>214</v>
      </c>
      <c r="AC1785">
        <v>1</v>
      </c>
      <c r="AD1785">
        <v>85.52</v>
      </c>
      <c r="AE1785" t="s">
        <v>196</v>
      </c>
    </row>
    <row r="1786" spans="1:31">
      <c r="A1786">
        <v>1785</v>
      </c>
      <c r="B1786" t="s">
        <v>8375</v>
      </c>
      <c r="C1786" t="s">
        <v>8376</v>
      </c>
      <c r="D1786" t="s">
        <v>8377</v>
      </c>
      <c r="E1786" t="s">
        <v>8378</v>
      </c>
      <c r="G1786">
        <v>20</v>
      </c>
      <c r="H1786" t="s">
        <v>28372</v>
      </c>
      <c r="I1786">
        <v>2020</v>
      </c>
      <c r="J1786">
        <v>2023</v>
      </c>
      <c r="K1786">
        <v>7</v>
      </c>
      <c r="L1786">
        <v>85.02</v>
      </c>
      <c r="M1786" t="s">
        <v>235</v>
      </c>
      <c r="N1786">
        <v>20</v>
      </c>
      <c r="O1786">
        <v>72.55</v>
      </c>
      <c r="P1786" t="s">
        <v>393</v>
      </c>
      <c r="Q1786">
        <v>3</v>
      </c>
      <c r="R1786">
        <v>89.22</v>
      </c>
      <c r="S1786" t="s">
        <v>62</v>
      </c>
      <c r="T1786">
        <v>0</v>
      </c>
      <c r="U1786">
        <v>66.59</v>
      </c>
      <c r="V1786" t="s">
        <v>382</v>
      </c>
      <c r="W1786">
        <v>20</v>
      </c>
      <c r="X1786">
        <v>72.599999999999994</v>
      </c>
      <c r="Y1786" t="s">
        <v>393</v>
      </c>
      <c r="Z1786">
        <v>3</v>
      </c>
      <c r="AA1786">
        <v>89.24</v>
      </c>
      <c r="AB1786" t="s">
        <v>62</v>
      </c>
      <c r="AC1786">
        <v>0</v>
      </c>
      <c r="AD1786">
        <v>66.64</v>
      </c>
      <c r="AE1786" t="s">
        <v>382</v>
      </c>
    </row>
    <row r="1787" spans="1:31">
      <c r="A1787">
        <v>1786</v>
      </c>
      <c r="B1787" t="s">
        <v>8379</v>
      </c>
      <c r="C1787" t="s">
        <v>8380</v>
      </c>
      <c r="D1787" t="s">
        <v>8381</v>
      </c>
      <c r="E1787" t="s">
        <v>8382</v>
      </c>
      <c r="F1787" t="s">
        <v>8383</v>
      </c>
      <c r="G1787">
        <v>20</v>
      </c>
      <c r="H1787" t="s">
        <v>28373</v>
      </c>
      <c r="I1787">
        <v>2020</v>
      </c>
      <c r="J1787">
        <v>2021</v>
      </c>
      <c r="K1787">
        <v>5</v>
      </c>
      <c r="L1787">
        <v>77</v>
      </c>
      <c r="M1787" t="s">
        <v>80</v>
      </c>
      <c r="N1787">
        <v>20</v>
      </c>
      <c r="O1787">
        <v>72.55</v>
      </c>
      <c r="P1787" t="s">
        <v>393</v>
      </c>
      <c r="Q1787">
        <v>1</v>
      </c>
      <c r="R1787">
        <v>62.97</v>
      </c>
      <c r="S1787" t="s">
        <v>197</v>
      </c>
      <c r="T1787">
        <v>1</v>
      </c>
      <c r="U1787">
        <v>85.52</v>
      </c>
      <c r="V1787" t="s">
        <v>196</v>
      </c>
      <c r="W1787">
        <v>20</v>
      </c>
      <c r="X1787">
        <v>72.599999999999994</v>
      </c>
      <c r="Y1787" t="s">
        <v>393</v>
      </c>
      <c r="Z1787">
        <v>1</v>
      </c>
      <c r="AA1787">
        <v>62.97</v>
      </c>
      <c r="AB1787" t="s">
        <v>197</v>
      </c>
      <c r="AC1787">
        <v>1</v>
      </c>
      <c r="AD1787">
        <v>85.52</v>
      </c>
      <c r="AE1787" t="s">
        <v>196</v>
      </c>
    </row>
    <row r="1788" spans="1:31">
      <c r="A1788">
        <v>1787</v>
      </c>
      <c r="B1788" t="s">
        <v>8384</v>
      </c>
      <c r="C1788" t="s">
        <v>8385</v>
      </c>
      <c r="D1788" t="s">
        <v>8386</v>
      </c>
      <c r="E1788" t="s">
        <v>8387</v>
      </c>
      <c r="F1788" t="s">
        <v>6063</v>
      </c>
      <c r="G1788">
        <v>20</v>
      </c>
      <c r="H1788" t="s">
        <v>961</v>
      </c>
      <c r="I1788">
        <v>2020</v>
      </c>
      <c r="J1788">
        <v>2023</v>
      </c>
      <c r="K1788">
        <v>8</v>
      </c>
      <c r="L1788">
        <v>87.79</v>
      </c>
      <c r="M1788" t="s">
        <v>51</v>
      </c>
      <c r="N1788">
        <v>20</v>
      </c>
      <c r="O1788">
        <v>72.55</v>
      </c>
      <c r="P1788" t="s">
        <v>393</v>
      </c>
      <c r="Q1788">
        <v>2</v>
      </c>
      <c r="R1788">
        <v>81.349999999999994</v>
      </c>
      <c r="S1788" t="s">
        <v>214</v>
      </c>
      <c r="T1788">
        <v>1</v>
      </c>
      <c r="U1788">
        <v>85.52</v>
      </c>
      <c r="V1788" t="s">
        <v>196</v>
      </c>
      <c r="W1788">
        <v>20</v>
      </c>
      <c r="X1788">
        <v>72.599999999999994</v>
      </c>
      <c r="Y1788" t="s">
        <v>393</v>
      </c>
      <c r="Z1788">
        <v>2</v>
      </c>
      <c r="AA1788">
        <v>81.349999999999994</v>
      </c>
      <c r="AB1788" t="s">
        <v>214</v>
      </c>
      <c r="AC1788">
        <v>1</v>
      </c>
      <c r="AD1788">
        <v>85.52</v>
      </c>
      <c r="AE1788" t="s">
        <v>196</v>
      </c>
    </row>
    <row r="1789" spans="1:31">
      <c r="A1789">
        <v>1788</v>
      </c>
      <c r="B1789" t="s">
        <v>8388</v>
      </c>
      <c r="C1789" t="s">
        <v>8389</v>
      </c>
      <c r="D1789" t="s">
        <v>8390</v>
      </c>
      <c r="F1789" t="s">
        <v>8391</v>
      </c>
      <c r="G1789">
        <v>20</v>
      </c>
      <c r="H1789" t="s">
        <v>28374</v>
      </c>
      <c r="I1789">
        <v>2019</v>
      </c>
      <c r="J1789">
        <v>2022</v>
      </c>
      <c r="K1789">
        <v>3</v>
      </c>
      <c r="L1789">
        <v>62.47</v>
      </c>
      <c r="M1789" t="s">
        <v>63</v>
      </c>
      <c r="N1789">
        <v>20</v>
      </c>
      <c r="O1789">
        <v>72.55</v>
      </c>
      <c r="P1789" t="s">
        <v>393</v>
      </c>
      <c r="Q1789">
        <v>2</v>
      </c>
      <c r="R1789">
        <v>81.349999999999994</v>
      </c>
      <c r="S1789" t="s">
        <v>214</v>
      </c>
      <c r="T1789">
        <v>1</v>
      </c>
      <c r="U1789">
        <v>85.52</v>
      </c>
      <c r="V1789" t="s">
        <v>196</v>
      </c>
      <c r="W1789">
        <v>20</v>
      </c>
      <c r="X1789">
        <v>72.599999999999994</v>
      </c>
      <c r="Y1789" t="s">
        <v>393</v>
      </c>
      <c r="Z1789">
        <v>2</v>
      </c>
      <c r="AA1789">
        <v>81.349999999999994</v>
      </c>
      <c r="AB1789" t="s">
        <v>214</v>
      </c>
      <c r="AC1789">
        <v>1</v>
      </c>
      <c r="AD1789">
        <v>85.52</v>
      </c>
      <c r="AE1789" t="s">
        <v>196</v>
      </c>
    </row>
    <row r="1790" spans="1:31">
      <c r="A1790">
        <v>1789</v>
      </c>
      <c r="B1790" t="s">
        <v>8392</v>
      </c>
      <c r="C1790" t="s">
        <v>8393</v>
      </c>
      <c r="D1790" t="s">
        <v>8394</v>
      </c>
      <c r="E1790" t="s">
        <v>8395</v>
      </c>
      <c r="F1790" t="s">
        <v>8396</v>
      </c>
      <c r="G1790">
        <v>20</v>
      </c>
      <c r="H1790" t="s">
        <v>28375</v>
      </c>
      <c r="I1790">
        <v>2020</v>
      </c>
      <c r="J1790">
        <v>2020</v>
      </c>
      <c r="K1790">
        <v>1</v>
      </c>
      <c r="L1790">
        <v>32.119999999999997</v>
      </c>
      <c r="M1790" t="s">
        <v>198</v>
      </c>
      <c r="N1790">
        <v>20</v>
      </c>
      <c r="O1790">
        <v>72.55</v>
      </c>
      <c r="P1790" t="s">
        <v>393</v>
      </c>
      <c r="Q1790">
        <v>1</v>
      </c>
      <c r="R1790">
        <v>62.97</v>
      </c>
      <c r="S1790" t="s">
        <v>197</v>
      </c>
      <c r="T1790">
        <v>1</v>
      </c>
      <c r="U1790">
        <v>85.52</v>
      </c>
      <c r="V1790" t="s">
        <v>196</v>
      </c>
      <c r="W1790">
        <v>20</v>
      </c>
      <c r="X1790">
        <v>72.599999999999994</v>
      </c>
      <c r="Y1790" t="s">
        <v>393</v>
      </c>
      <c r="Z1790">
        <v>1</v>
      </c>
      <c r="AA1790">
        <v>62.97</v>
      </c>
      <c r="AB1790" t="s">
        <v>197</v>
      </c>
      <c r="AC1790">
        <v>1</v>
      </c>
      <c r="AD1790">
        <v>85.52</v>
      </c>
      <c r="AE1790" t="s">
        <v>196</v>
      </c>
    </row>
    <row r="1791" spans="1:31">
      <c r="A1791">
        <v>1790</v>
      </c>
      <c r="B1791" t="s">
        <v>8397</v>
      </c>
      <c r="C1791" t="s">
        <v>8398</v>
      </c>
      <c r="D1791" t="s">
        <v>8399</v>
      </c>
      <c r="E1791" t="s">
        <v>8400</v>
      </c>
      <c r="F1791" t="s">
        <v>8401</v>
      </c>
      <c r="G1791">
        <v>20</v>
      </c>
      <c r="H1791" t="s">
        <v>28376</v>
      </c>
      <c r="I1791">
        <v>2019</v>
      </c>
      <c r="J1791">
        <v>2022</v>
      </c>
      <c r="K1791">
        <v>5</v>
      </c>
      <c r="L1791">
        <v>77</v>
      </c>
      <c r="M1791" t="s">
        <v>80</v>
      </c>
      <c r="N1791">
        <v>20</v>
      </c>
      <c r="O1791">
        <v>72.55</v>
      </c>
      <c r="P1791" t="s">
        <v>393</v>
      </c>
      <c r="Q1791">
        <v>3</v>
      </c>
      <c r="R1791">
        <v>89.22</v>
      </c>
      <c r="S1791" t="s">
        <v>62</v>
      </c>
      <c r="T1791">
        <v>0</v>
      </c>
      <c r="U1791">
        <v>66.59</v>
      </c>
      <c r="V1791" t="s">
        <v>382</v>
      </c>
      <c r="W1791">
        <v>20</v>
      </c>
      <c r="X1791">
        <v>72.599999999999994</v>
      </c>
      <c r="Y1791" t="s">
        <v>393</v>
      </c>
      <c r="Z1791">
        <v>3</v>
      </c>
      <c r="AA1791">
        <v>89.24</v>
      </c>
      <c r="AB1791" t="s">
        <v>62</v>
      </c>
      <c r="AC1791">
        <v>0</v>
      </c>
      <c r="AD1791">
        <v>66.64</v>
      </c>
      <c r="AE1791" t="s">
        <v>382</v>
      </c>
    </row>
    <row r="1792" spans="1:31">
      <c r="A1792">
        <v>1791</v>
      </c>
      <c r="B1792" t="s">
        <v>8402</v>
      </c>
      <c r="C1792" t="s">
        <v>8403</v>
      </c>
      <c r="D1792" t="s">
        <v>8404</v>
      </c>
      <c r="E1792" t="s">
        <v>8405</v>
      </c>
      <c r="F1792" t="s">
        <v>8406</v>
      </c>
      <c r="G1792">
        <v>20</v>
      </c>
      <c r="H1792" t="s">
        <v>28377</v>
      </c>
      <c r="I1792">
        <v>2020</v>
      </c>
      <c r="J1792">
        <v>2022</v>
      </c>
      <c r="K1792">
        <v>5</v>
      </c>
      <c r="L1792">
        <v>77</v>
      </c>
      <c r="M1792" t="s">
        <v>80</v>
      </c>
      <c r="N1792">
        <v>20</v>
      </c>
      <c r="O1792">
        <v>72.55</v>
      </c>
      <c r="P1792" t="s">
        <v>393</v>
      </c>
      <c r="Q1792">
        <v>2</v>
      </c>
      <c r="R1792">
        <v>81.349999999999994</v>
      </c>
      <c r="S1792" t="s">
        <v>214</v>
      </c>
      <c r="T1792">
        <v>1</v>
      </c>
      <c r="U1792">
        <v>85.52</v>
      </c>
      <c r="V1792" t="s">
        <v>196</v>
      </c>
      <c r="W1792">
        <v>20</v>
      </c>
      <c r="X1792">
        <v>72.599999999999994</v>
      </c>
      <c r="Y1792" t="s">
        <v>393</v>
      </c>
      <c r="Z1792">
        <v>2</v>
      </c>
      <c r="AA1792">
        <v>81.349999999999994</v>
      </c>
      <c r="AB1792" t="s">
        <v>214</v>
      </c>
      <c r="AC1792">
        <v>1</v>
      </c>
      <c r="AD1792">
        <v>85.52</v>
      </c>
      <c r="AE1792" t="s">
        <v>196</v>
      </c>
    </row>
    <row r="1793" spans="1:31">
      <c r="A1793">
        <v>1792</v>
      </c>
      <c r="B1793" t="s">
        <v>8407</v>
      </c>
      <c r="C1793" t="s">
        <v>8408</v>
      </c>
      <c r="D1793" t="s">
        <v>8409</v>
      </c>
      <c r="E1793" t="s">
        <v>5106</v>
      </c>
      <c r="F1793" t="s">
        <v>3522</v>
      </c>
      <c r="G1793">
        <v>20</v>
      </c>
      <c r="H1793" t="s">
        <v>961</v>
      </c>
      <c r="I1793">
        <v>2020</v>
      </c>
      <c r="J1793">
        <v>2021</v>
      </c>
      <c r="K1793">
        <v>3</v>
      </c>
      <c r="L1793">
        <v>62.47</v>
      </c>
      <c r="M1793" t="s">
        <v>63</v>
      </c>
      <c r="N1793">
        <v>20</v>
      </c>
      <c r="O1793">
        <v>72.55</v>
      </c>
      <c r="P1793" t="s">
        <v>393</v>
      </c>
      <c r="Q1793">
        <v>2</v>
      </c>
      <c r="R1793">
        <v>81.349999999999994</v>
      </c>
      <c r="S1793" t="s">
        <v>214</v>
      </c>
      <c r="T1793">
        <v>1</v>
      </c>
      <c r="U1793">
        <v>85.52</v>
      </c>
      <c r="V1793" t="s">
        <v>196</v>
      </c>
      <c r="W1793">
        <v>20</v>
      </c>
      <c r="X1793">
        <v>72.599999999999994</v>
      </c>
      <c r="Y1793" t="s">
        <v>393</v>
      </c>
      <c r="Z1793">
        <v>2</v>
      </c>
      <c r="AA1793">
        <v>81.349999999999994</v>
      </c>
      <c r="AB1793" t="s">
        <v>214</v>
      </c>
      <c r="AC1793">
        <v>1</v>
      </c>
      <c r="AD1793">
        <v>85.52</v>
      </c>
      <c r="AE1793" t="s">
        <v>196</v>
      </c>
    </row>
    <row r="1794" spans="1:31">
      <c r="A1794">
        <v>1793</v>
      </c>
      <c r="B1794" t="s">
        <v>8410</v>
      </c>
      <c r="C1794" t="s">
        <v>8411</v>
      </c>
      <c r="D1794" t="s">
        <v>8412</v>
      </c>
      <c r="E1794" t="s">
        <v>8413</v>
      </c>
      <c r="F1794" t="s">
        <v>1116</v>
      </c>
      <c r="G1794">
        <v>20</v>
      </c>
      <c r="H1794" t="s">
        <v>1353</v>
      </c>
      <c r="I1794">
        <v>2022</v>
      </c>
      <c r="J1794">
        <v>2022</v>
      </c>
      <c r="K1794">
        <v>2</v>
      </c>
      <c r="L1794">
        <v>50.7</v>
      </c>
      <c r="M1794" t="s">
        <v>300</v>
      </c>
      <c r="N1794">
        <v>20</v>
      </c>
      <c r="O1794">
        <v>72.55</v>
      </c>
      <c r="P1794" t="s">
        <v>393</v>
      </c>
      <c r="Q1794">
        <v>2</v>
      </c>
      <c r="R1794">
        <v>81.349999999999994</v>
      </c>
      <c r="S1794" t="s">
        <v>214</v>
      </c>
      <c r="T1794">
        <v>1</v>
      </c>
      <c r="U1794">
        <v>85.52</v>
      </c>
      <c r="V1794" t="s">
        <v>196</v>
      </c>
      <c r="W1794">
        <v>20</v>
      </c>
      <c r="X1794">
        <v>72.599999999999994</v>
      </c>
      <c r="Y1794" t="s">
        <v>393</v>
      </c>
      <c r="Z1794">
        <v>2</v>
      </c>
      <c r="AA1794">
        <v>81.349999999999994</v>
      </c>
      <c r="AB1794" t="s">
        <v>214</v>
      </c>
      <c r="AC1794">
        <v>1</v>
      </c>
      <c r="AD1794">
        <v>85.52</v>
      </c>
      <c r="AE1794" t="s">
        <v>196</v>
      </c>
    </row>
    <row r="1795" spans="1:31">
      <c r="A1795">
        <v>1794</v>
      </c>
      <c r="B1795" t="s">
        <v>8414</v>
      </c>
      <c r="C1795" t="s">
        <v>8415</v>
      </c>
      <c r="D1795" t="s">
        <v>8416</v>
      </c>
      <c r="E1795" t="s">
        <v>8417</v>
      </c>
      <c r="F1795" t="s">
        <v>8418</v>
      </c>
      <c r="G1795">
        <v>20</v>
      </c>
      <c r="H1795" t="s">
        <v>28378</v>
      </c>
      <c r="I1795">
        <v>2021</v>
      </c>
      <c r="J1795">
        <v>2022</v>
      </c>
      <c r="K1795">
        <v>2</v>
      </c>
      <c r="L1795">
        <v>50.7</v>
      </c>
      <c r="M1795" t="s">
        <v>300</v>
      </c>
      <c r="N1795">
        <v>20</v>
      </c>
      <c r="O1795">
        <v>72.55</v>
      </c>
      <c r="P1795" t="s">
        <v>393</v>
      </c>
      <c r="Q1795">
        <v>2</v>
      </c>
      <c r="R1795">
        <v>81.349999999999994</v>
      </c>
      <c r="S1795" t="s">
        <v>214</v>
      </c>
      <c r="T1795">
        <v>2</v>
      </c>
      <c r="U1795">
        <v>91.98</v>
      </c>
      <c r="V1795" t="s">
        <v>98</v>
      </c>
      <c r="W1795">
        <v>20</v>
      </c>
      <c r="X1795">
        <v>72.599999999999994</v>
      </c>
      <c r="Y1795" t="s">
        <v>393</v>
      </c>
      <c r="Z1795">
        <v>2</v>
      </c>
      <c r="AA1795">
        <v>81.349999999999994</v>
      </c>
      <c r="AB1795" t="s">
        <v>214</v>
      </c>
      <c r="AC1795">
        <v>2</v>
      </c>
      <c r="AD1795">
        <v>91.99</v>
      </c>
      <c r="AE1795" t="s">
        <v>98</v>
      </c>
    </row>
    <row r="1796" spans="1:31">
      <c r="A1796">
        <v>1795</v>
      </c>
      <c r="B1796" t="s">
        <v>8419</v>
      </c>
      <c r="C1796" t="s">
        <v>8420</v>
      </c>
      <c r="D1796" t="s">
        <v>8421</v>
      </c>
      <c r="E1796" t="s">
        <v>8422</v>
      </c>
      <c r="F1796" t="s">
        <v>2962</v>
      </c>
      <c r="G1796">
        <v>20</v>
      </c>
      <c r="H1796" t="s">
        <v>28379</v>
      </c>
      <c r="I1796">
        <v>2020</v>
      </c>
      <c r="J1796">
        <v>2023</v>
      </c>
      <c r="K1796">
        <v>5</v>
      </c>
      <c r="L1796">
        <v>77</v>
      </c>
      <c r="M1796" t="s">
        <v>80</v>
      </c>
      <c r="N1796">
        <v>20</v>
      </c>
      <c r="O1796">
        <v>72.55</v>
      </c>
      <c r="P1796" t="s">
        <v>393</v>
      </c>
      <c r="Q1796">
        <v>2</v>
      </c>
      <c r="R1796">
        <v>81.349999999999994</v>
      </c>
      <c r="S1796" t="s">
        <v>214</v>
      </c>
      <c r="T1796">
        <v>1</v>
      </c>
      <c r="U1796">
        <v>85.52</v>
      </c>
      <c r="V1796" t="s">
        <v>196</v>
      </c>
      <c r="W1796">
        <v>20</v>
      </c>
      <c r="X1796">
        <v>72.599999999999994</v>
      </c>
      <c r="Y1796" t="s">
        <v>393</v>
      </c>
      <c r="Z1796">
        <v>2</v>
      </c>
      <c r="AA1796">
        <v>81.349999999999994</v>
      </c>
      <c r="AB1796" t="s">
        <v>214</v>
      </c>
      <c r="AC1796">
        <v>1</v>
      </c>
      <c r="AD1796">
        <v>85.52</v>
      </c>
      <c r="AE1796" t="s">
        <v>196</v>
      </c>
    </row>
    <row r="1797" spans="1:31">
      <c r="A1797">
        <v>1796</v>
      </c>
      <c r="B1797" t="s">
        <v>8423</v>
      </c>
      <c r="C1797" t="s">
        <v>8424</v>
      </c>
      <c r="D1797" t="s">
        <v>8425</v>
      </c>
      <c r="E1797" t="s">
        <v>8426</v>
      </c>
      <c r="F1797" t="s">
        <v>7250</v>
      </c>
      <c r="G1797">
        <v>20</v>
      </c>
      <c r="H1797" t="s">
        <v>28380</v>
      </c>
      <c r="I1797">
        <v>2022</v>
      </c>
      <c r="J1797">
        <v>2022</v>
      </c>
      <c r="K1797">
        <v>1</v>
      </c>
      <c r="L1797">
        <v>32.119999999999997</v>
      </c>
      <c r="M1797" t="s">
        <v>198</v>
      </c>
      <c r="N1797">
        <v>20</v>
      </c>
      <c r="O1797">
        <v>72.55</v>
      </c>
      <c r="P1797" t="s">
        <v>393</v>
      </c>
      <c r="Q1797">
        <v>1</v>
      </c>
      <c r="R1797">
        <v>62.97</v>
      </c>
      <c r="S1797" t="s">
        <v>197</v>
      </c>
      <c r="T1797">
        <v>1</v>
      </c>
      <c r="U1797">
        <v>85.52</v>
      </c>
      <c r="V1797" t="s">
        <v>196</v>
      </c>
      <c r="W1797">
        <v>20</v>
      </c>
      <c r="X1797">
        <v>72.599999999999994</v>
      </c>
      <c r="Y1797" t="s">
        <v>393</v>
      </c>
      <c r="Z1797">
        <v>1</v>
      </c>
      <c r="AA1797">
        <v>62.97</v>
      </c>
      <c r="AB1797" t="s">
        <v>197</v>
      </c>
      <c r="AC1797">
        <v>1</v>
      </c>
      <c r="AD1797">
        <v>85.52</v>
      </c>
      <c r="AE1797" t="s">
        <v>196</v>
      </c>
    </row>
    <row r="1798" spans="1:31">
      <c r="A1798">
        <v>1797</v>
      </c>
      <c r="B1798" t="s">
        <v>8427</v>
      </c>
      <c r="C1798" t="s">
        <v>8428</v>
      </c>
      <c r="D1798" t="e">
        <f>-N_6-M4AAAAJ</f>
        <v>#NAME?</v>
      </c>
      <c r="E1798" t="s">
        <v>8429</v>
      </c>
      <c r="F1798" t="s">
        <v>8430</v>
      </c>
      <c r="G1798">
        <v>20</v>
      </c>
      <c r="H1798" t="s">
        <v>961</v>
      </c>
      <c r="I1798">
        <v>2021</v>
      </c>
      <c r="J1798">
        <v>2024</v>
      </c>
      <c r="K1798">
        <v>4</v>
      </c>
      <c r="L1798">
        <v>71.010000000000005</v>
      </c>
      <c r="M1798" t="s">
        <v>180</v>
      </c>
      <c r="N1798">
        <v>20</v>
      </c>
      <c r="O1798">
        <v>72.55</v>
      </c>
      <c r="P1798" t="s">
        <v>393</v>
      </c>
      <c r="Q1798">
        <v>3</v>
      </c>
      <c r="R1798">
        <v>89.22</v>
      </c>
      <c r="S1798" t="s">
        <v>62</v>
      </c>
      <c r="T1798">
        <v>1</v>
      </c>
      <c r="U1798">
        <v>85.52</v>
      </c>
      <c r="V1798" t="s">
        <v>196</v>
      </c>
      <c r="W1798">
        <v>20</v>
      </c>
      <c r="X1798">
        <v>72.599999999999994</v>
      </c>
      <c r="Y1798" t="s">
        <v>393</v>
      </c>
      <c r="Z1798">
        <v>3</v>
      </c>
      <c r="AA1798">
        <v>89.24</v>
      </c>
      <c r="AB1798" t="s">
        <v>62</v>
      </c>
      <c r="AC1798">
        <v>1</v>
      </c>
      <c r="AD1798">
        <v>85.52</v>
      </c>
      <c r="AE1798" t="s">
        <v>196</v>
      </c>
    </row>
    <row r="1799" spans="1:31">
      <c r="A1799">
        <v>1798</v>
      </c>
      <c r="B1799" t="s">
        <v>8431</v>
      </c>
      <c r="C1799" t="s">
        <v>8432</v>
      </c>
      <c r="D1799" t="s">
        <v>8433</v>
      </c>
      <c r="E1799" t="s">
        <v>8434</v>
      </c>
      <c r="F1799" t="s">
        <v>8435</v>
      </c>
      <c r="G1799">
        <v>20</v>
      </c>
      <c r="H1799" t="s">
        <v>1353</v>
      </c>
      <c r="I1799">
        <v>2020</v>
      </c>
      <c r="J1799">
        <v>2022</v>
      </c>
      <c r="K1799">
        <v>2</v>
      </c>
      <c r="L1799">
        <v>50.7</v>
      </c>
      <c r="M1799" t="s">
        <v>300</v>
      </c>
      <c r="N1799">
        <v>20</v>
      </c>
      <c r="O1799">
        <v>72.55</v>
      </c>
      <c r="P1799" t="s">
        <v>393</v>
      </c>
      <c r="Q1799">
        <v>1</v>
      </c>
      <c r="R1799">
        <v>62.97</v>
      </c>
      <c r="S1799" t="s">
        <v>197</v>
      </c>
      <c r="T1799">
        <v>1</v>
      </c>
      <c r="U1799">
        <v>85.52</v>
      </c>
      <c r="V1799" t="s">
        <v>196</v>
      </c>
      <c r="W1799">
        <v>20</v>
      </c>
      <c r="X1799">
        <v>72.599999999999994</v>
      </c>
      <c r="Y1799" t="s">
        <v>393</v>
      </c>
      <c r="Z1799">
        <v>1</v>
      </c>
      <c r="AA1799">
        <v>62.97</v>
      </c>
      <c r="AB1799" t="s">
        <v>197</v>
      </c>
      <c r="AC1799">
        <v>1</v>
      </c>
      <c r="AD1799">
        <v>85.52</v>
      </c>
      <c r="AE1799" t="s">
        <v>196</v>
      </c>
    </row>
    <row r="1800" spans="1:31">
      <c r="A1800">
        <v>1799</v>
      </c>
      <c r="B1800" t="s">
        <v>8436</v>
      </c>
      <c r="C1800" t="s">
        <v>8437</v>
      </c>
      <c r="D1800" t="s">
        <v>8438</v>
      </c>
      <c r="E1800" t="s">
        <v>218</v>
      </c>
      <c r="F1800" t="s">
        <v>8439</v>
      </c>
      <c r="G1800">
        <v>20</v>
      </c>
      <c r="H1800" t="s">
        <v>27359</v>
      </c>
      <c r="I1800">
        <v>2022</v>
      </c>
      <c r="J1800">
        <v>2024</v>
      </c>
      <c r="K1800">
        <v>6</v>
      </c>
      <c r="L1800">
        <v>81.52</v>
      </c>
      <c r="M1800" t="s">
        <v>125</v>
      </c>
      <c r="N1800">
        <v>20</v>
      </c>
      <c r="O1800">
        <v>72.55</v>
      </c>
      <c r="P1800" t="s">
        <v>393</v>
      </c>
      <c r="Q1800">
        <v>3</v>
      </c>
      <c r="R1800">
        <v>89.22</v>
      </c>
      <c r="S1800" t="s">
        <v>62</v>
      </c>
      <c r="T1800">
        <v>0</v>
      </c>
      <c r="U1800">
        <v>66.59</v>
      </c>
      <c r="V1800" t="s">
        <v>382</v>
      </c>
      <c r="W1800">
        <v>20</v>
      </c>
      <c r="X1800">
        <v>72.599999999999994</v>
      </c>
      <c r="Y1800" t="s">
        <v>393</v>
      </c>
      <c r="Z1800">
        <v>3</v>
      </c>
      <c r="AA1800">
        <v>89.24</v>
      </c>
      <c r="AB1800" t="s">
        <v>62</v>
      </c>
      <c r="AC1800">
        <v>0</v>
      </c>
      <c r="AD1800">
        <v>66.64</v>
      </c>
      <c r="AE1800" t="s">
        <v>382</v>
      </c>
    </row>
    <row r="1801" spans="1:31">
      <c r="A1801">
        <v>1800</v>
      </c>
      <c r="B1801" t="s">
        <v>8440</v>
      </c>
      <c r="C1801" t="s">
        <v>8441</v>
      </c>
      <c r="D1801" t="s">
        <v>8442</v>
      </c>
      <c r="E1801" t="s">
        <v>8443</v>
      </c>
      <c r="F1801" t="s">
        <v>8444</v>
      </c>
      <c r="G1801">
        <v>20</v>
      </c>
      <c r="H1801" t="s">
        <v>1215</v>
      </c>
      <c r="I1801">
        <v>2022</v>
      </c>
      <c r="J1801">
        <v>2024</v>
      </c>
      <c r="K1801">
        <v>11</v>
      </c>
      <c r="L1801">
        <v>93.06</v>
      </c>
      <c r="M1801" t="s">
        <v>74</v>
      </c>
      <c r="N1801">
        <v>20</v>
      </c>
      <c r="O1801">
        <v>72.55</v>
      </c>
      <c r="P1801" t="s">
        <v>393</v>
      </c>
      <c r="Q1801">
        <v>2</v>
      </c>
      <c r="R1801">
        <v>81.349999999999994</v>
      </c>
      <c r="S1801" t="s">
        <v>214</v>
      </c>
      <c r="T1801">
        <v>1</v>
      </c>
      <c r="U1801">
        <v>85.52</v>
      </c>
      <c r="V1801" t="s">
        <v>196</v>
      </c>
      <c r="W1801">
        <v>20</v>
      </c>
      <c r="X1801">
        <v>72.599999999999994</v>
      </c>
      <c r="Y1801" t="s">
        <v>393</v>
      </c>
      <c r="Z1801">
        <v>2</v>
      </c>
      <c r="AA1801">
        <v>81.349999999999994</v>
      </c>
      <c r="AB1801" t="s">
        <v>214</v>
      </c>
      <c r="AC1801">
        <v>1</v>
      </c>
      <c r="AD1801">
        <v>85.52</v>
      </c>
      <c r="AE1801" t="s">
        <v>196</v>
      </c>
    </row>
    <row r="1802" spans="1:31">
      <c r="A1802">
        <v>1801</v>
      </c>
      <c r="B1802" t="s">
        <v>8445</v>
      </c>
      <c r="C1802" t="s">
        <v>8446</v>
      </c>
      <c r="D1802" t="s">
        <v>8447</v>
      </c>
      <c r="E1802" t="s">
        <v>8448</v>
      </c>
      <c r="F1802" t="s">
        <v>1179</v>
      </c>
      <c r="G1802">
        <v>20</v>
      </c>
      <c r="H1802" t="s">
        <v>28381</v>
      </c>
      <c r="I1802">
        <v>2019</v>
      </c>
      <c r="J1802">
        <v>2022</v>
      </c>
      <c r="K1802">
        <v>3</v>
      </c>
      <c r="L1802">
        <v>62.47</v>
      </c>
      <c r="M1802" t="s">
        <v>63</v>
      </c>
      <c r="N1802">
        <v>20</v>
      </c>
      <c r="O1802">
        <v>72.55</v>
      </c>
      <c r="P1802" t="s">
        <v>393</v>
      </c>
      <c r="Q1802">
        <v>2</v>
      </c>
      <c r="R1802">
        <v>81.349999999999994</v>
      </c>
      <c r="S1802" t="s">
        <v>214</v>
      </c>
      <c r="T1802">
        <v>1</v>
      </c>
      <c r="U1802">
        <v>85.52</v>
      </c>
      <c r="V1802" t="s">
        <v>196</v>
      </c>
      <c r="W1802">
        <v>20</v>
      </c>
      <c r="X1802">
        <v>72.599999999999994</v>
      </c>
      <c r="Y1802" t="s">
        <v>393</v>
      </c>
      <c r="Z1802">
        <v>2</v>
      </c>
      <c r="AA1802">
        <v>81.349999999999994</v>
      </c>
      <c r="AB1802" t="s">
        <v>214</v>
      </c>
      <c r="AC1802">
        <v>1</v>
      </c>
      <c r="AD1802">
        <v>85.52</v>
      </c>
      <c r="AE1802" t="s">
        <v>196</v>
      </c>
    </row>
    <row r="1803" spans="1:31">
      <c r="A1803">
        <v>1802</v>
      </c>
      <c r="B1803" t="s">
        <v>8449</v>
      </c>
      <c r="C1803" t="s">
        <v>8450</v>
      </c>
      <c r="D1803" t="s">
        <v>8451</v>
      </c>
      <c r="E1803" t="s">
        <v>8452</v>
      </c>
      <c r="F1803" t="s">
        <v>8453</v>
      </c>
      <c r="G1803">
        <v>20</v>
      </c>
      <c r="H1803" t="s">
        <v>28382</v>
      </c>
      <c r="I1803">
        <v>2022</v>
      </c>
      <c r="J1803">
        <v>2024</v>
      </c>
      <c r="K1803">
        <v>9</v>
      </c>
      <c r="L1803">
        <v>89.83</v>
      </c>
      <c r="M1803" t="s">
        <v>86</v>
      </c>
      <c r="N1803">
        <v>20</v>
      </c>
      <c r="O1803">
        <v>72.55</v>
      </c>
      <c r="P1803" t="s">
        <v>393</v>
      </c>
      <c r="Q1803">
        <v>3</v>
      </c>
      <c r="R1803">
        <v>89.22</v>
      </c>
      <c r="S1803" t="s">
        <v>62</v>
      </c>
      <c r="T1803">
        <v>0</v>
      </c>
      <c r="U1803">
        <v>66.59</v>
      </c>
      <c r="V1803" t="s">
        <v>382</v>
      </c>
      <c r="W1803">
        <v>20</v>
      </c>
      <c r="X1803">
        <v>72.599999999999994</v>
      </c>
      <c r="Y1803" t="s">
        <v>393</v>
      </c>
      <c r="Z1803">
        <v>3</v>
      </c>
      <c r="AA1803">
        <v>89.24</v>
      </c>
      <c r="AB1803" t="s">
        <v>62</v>
      </c>
      <c r="AC1803">
        <v>0</v>
      </c>
      <c r="AD1803">
        <v>66.64</v>
      </c>
      <c r="AE1803" t="s">
        <v>382</v>
      </c>
    </row>
    <row r="1804" spans="1:31">
      <c r="A1804">
        <v>1803</v>
      </c>
      <c r="B1804" t="s">
        <v>8454</v>
      </c>
      <c r="C1804" t="s">
        <v>8455</v>
      </c>
      <c r="D1804" t="s">
        <v>8456</v>
      </c>
      <c r="E1804" t="s">
        <v>1130</v>
      </c>
      <c r="F1804" t="s">
        <v>68</v>
      </c>
      <c r="G1804">
        <v>20</v>
      </c>
      <c r="H1804" t="s">
        <v>961</v>
      </c>
      <c r="I1804">
        <v>2021</v>
      </c>
      <c r="J1804">
        <v>2024</v>
      </c>
      <c r="K1804">
        <v>5</v>
      </c>
      <c r="L1804">
        <v>77</v>
      </c>
      <c r="M1804" t="s">
        <v>80</v>
      </c>
      <c r="N1804">
        <v>20</v>
      </c>
      <c r="O1804">
        <v>72.55</v>
      </c>
      <c r="P1804" t="s">
        <v>393</v>
      </c>
      <c r="Q1804">
        <v>2</v>
      </c>
      <c r="R1804">
        <v>81.349999999999994</v>
      </c>
      <c r="S1804" t="s">
        <v>214</v>
      </c>
      <c r="T1804">
        <v>1</v>
      </c>
      <c r="U1804">
        <v>85.52</v>
      </c>
      <c r="V1804" t="s">
        <v>196</v>
      </c>
      <c r="W1804">
        <v>20</v>
      </c>
      <c r="X1804">
        <v>72.599999999999994</v>
      </c>
      <c r="Y1804" t="s">
        <v>393</v>
      </c>
      <c r="Z1804">
        <v>2</v>
      </c>
      <c r="AA1804">
        <v>81.349999999999994</v>
      </c>
      <c r="AB1804" t="s">
        <v>214</v>
      </c>
      <c r="AC1804">
        <v>1</v>
      </c>
      <c r="AD1804">
        <v>85.52</v>
      </c>
      <c r="AE1804" t="s">
        <v>196</v>
      </c>
    </row>
    <row r="1805" spans="1:31">
      <c r="A1805">
        <v>1804</v>
      </c>
      <c r="B1805" t="s">
        <v>8457</v>
      </c>
      <c r="C1805" t="s">
        <v>8458</v>
      </c>
      <c r="D1805" t="s">
        <v>8459</v>
      </c>
      <c r="E1805" t="s">
        <v>8460</v>
      </c>
      <c r="F1805" t="s">
        <v>8461</v>
      </c>
      <c r="G1805">
        <v>20</v>
      </c>
      <c r="H1805" t="s">
        <v>28383</v>
      </c>
      <c r="I1805">
        <v>2023</v>
      </c>
      <c r="J1805">
        <v>2024</v>
      </c>
      <c r="K1805">
        <v>6</v>
      </c>
      <c r="L1805">
        <v>81.52</v>
      </c>
      <c r="M1805" t="s">
        <v>125</v>
      </c>
      <c r="N1805">
        <v>20</v>
      </c>
      <c r="O1805">
        <v>72.55</v>
      </c>
      <c r="P1805" t="s">
        <v>393</v>
      </c>
      <c r="Q1805">
        <v>1</v>
      </c>
      <c r="R1805">
        <v>62.97</v>
      </c>
      <c r="S1805" t="s">
        <v>197</v>
      </c>
      <c r="T1805">
        <v>1</v>
      </c>
      <c r="U1805">
        <v>85.52</v>
      </c>
      <c r="V1805" t="s">
        <v>196</v>
      </c>
      <c r="W1805">
        <v>20</v>
      </c>
      <c r="X1805">
        <v>72.599999999999994</v>
      </c>
      <c r="Y1805" t="s">
        <v>393</v>
      </c>
      <c r="Z1805">
        <v>1</v>
      </c>
      <c r="AA1805">
        <v>62.97</v>
      </c>
      <c r="AB1805" t="s">
        <v>197</v>
      </c>
      <c r="AC1805">
        <v>1</v>
      </c>
      <c r="AD1805">
        <v>85.52</v>
      </c>
      <c r="AE1805" t="s">
        <v>196</v>
      </c>
    </row>
    <row r="1806" spans="1:31">
      <c r="A1806">
        <v>1805</v>
      </c>
      <c r="B1806" t="s">
        <v>8462</v>
      </c>
      <c r="C1806" t="s">
        <v>8463</v>
      </c>
      <c r="D1806" t="s">
        <v>8464</v>
      </c>
      <c r="E1806" t="s">
        <v>8465</v>
      </c>
      <c r="F1806" t="s">
        <v>8466</v>
      </c>
      <c r="G1806">
        <v>20</v>
      </c>
      <c r="H1806" t="s">
        <v>28384</v>
      </c>
      <c r="I1806">
        <v>2022</v>
      </c>
      <c r="J1806">
        <v>2023</v>
      </c>
      <c r="K1806">
        <v>7</v>
      </c>
      <c r="L1806">
        <v>85.02</v>
      </c>
      <c r="M1806" t="s">
        <v>235</v>
      </c>
      <c r="N1806">
        <v>20</v>
      </c>
      <c r="O1806">
        <v>72.55</v>
      </c>
      <c r="P1806" t="s">
        <v>393</v>
      </c>
      <c r="Q1806">
        <v>3</v>
      </c>
      <c r="R1806">
        <v>89.22</v>
      </c>
      <c r="S1806" t="s">
        <v>62</v>
      </c>
      <c r="T1806">
        <v>0</v>
      </c>
      <c r="U1806">
        <v>66.59</v>
      </c>
      <c r="V1806" t="s">
        <v>382</v>
      </c>
      <c r="W1806">
        <v>20</v>
      </c>
      <c r="X1806">
        <v>72.599999999999994</v>
      </c>
      <c r="Y1806" t="s">
        <v>393</v>
      </c>
      <c r="Z1806">
        <v>3</v>
      </c>
      <c r="AA1806">
        <v>89.24</v>
      </c>
      <c r="AB1806" t="s">
        <v>62</v>
      </c>
      <c r="AC1806">
        <v>0</v>
      </c>
      <c r="AD1806">
        <v>66.64</v>
      </c>
      <c r="AE1806" t="s">
        <v>382</v>
      </c>
    </row>
    <row r="1807" spans="1:31">
      <c r="A1807">
        <v>1806</v>
      </c>
      <c r="B1807" t="s">
        <v>8467</v>
      </c>
      <c r="C1807" t="s">
        <v>8468</v>
      </c>
      <c r="D1807" t="s">
        <v>8469</v>
      </c>
      <c r="E1807" t="s">
        <v>8470</v>
      </c>
      <c r="F1807" t="s">
        <v>5185</v>
      </c>
      <c r="G1807">
        <v>20</v>
      </c>
      <c r="H1807" t="s">
        <v>1215</v>
      </c>
      <c r="I1807">
        <v>2021</v>
      </c>
      <c r="J1807">
        <v>2021</v>
      </c>
      <c r="K1807">
        <v>1</v>
      </c>
      <c r="L1807">
        <v>32.119999999999997</v>
      </c>
      <c r="M1807" t="s">
        <v>198</v>
      </c>
      <c r="N1807">
        <v>20</v>
      </c>
      <c r="O1807">
        <v>72.55</v>
      </c>
      <c r="P1807" t="s">
        <v>393</v>
      </c>
      <c r="Q1807">
        <v>1</v>
      </c>
      <c r="R1807">
        <v>62.97</v>
      </c>
      <c r="S1807" t="s">
        <v>197</v>
      </c>
      <c r="T1807">
        <v>1</v>
      </c>
      <c r="U1807">
        <v>85.52</v>
      </c>
      <c r="V1807" t="s">
        <v>196</v>
      </c>
      <c r="W1807">
        <v>20</v>
      </c>
      <c r="X1807">
        <v>72.599999999999994</v>
      </c>
      <c r="Y1807" t="s">
        <v>393</v>
      </c>
      <c r="Z1807">
        <v>1</v>
      </c>
      <c r="AA1807">
        <v>62.97</v>
      </c>
      <c r="AB1807" t="s">
        <v>197</v>
      </c>
      <c r="AC1807">
        <v>1</v>
      </c>
      <c r="AD1807">
        <v>85.52</v>
      </c>
      <c r="AE1807" t="s">
        <v>196</v>
      </c>
    </row>
    <row r="1808" spans="1:31">
      <c r="A1808">
        <v>1807</v>
      </c>
      <c r="B1808" t="s">
        <v>8471</v>
      </c>
      <c r="C1808" t="s">
        <v>8472</v>
      </c>
      <c r="D1808" t="s">
        <v>8473</v>
      </c>
      <c r="E1808" t="s">
        <v>8474</v>
      </c>
      <c r="F1808" t="s">
        <v>1333</v>
      </c>
      <c r="G1808">
        <v>20</v>
      </c>
      <c r="H1808" t="s">
        <v>28385</v>
      </c>
      <c r="I1808">
        <v>2023</v>
      </c>
      <c r="J1808">
        <v>2024</v>
      </c>
      <c r="K1808">
        <v>8</v>
      </c>
      <c r="L1808">
        <v>87.79</v>
      </c>
      <c r="M1808" t="s">
        <v>51</v>
      </c>
      <c r="N1808">
        <v>20</v>
      </c>
      <c r="O1808">
        <v>72.55</v>
      </c>
      <c r="P1808" t="s">
        <v>393</v>
      </c>
      <c r="Q1808">
        <v>2</v>
      </c>
      <c r="R1808">
        <v>81.349999999999994</v>
      </c>
      <c r="S1808" t="s">
        <v>214</v>
      </c>
      <c r="T1808">
        <v>2</v>
      </c>
      <c r="U1808">
        <v>91.98</v>
      </c>
      <c r="V1808" t="s">
        <v>98</v>
      </c>
      <c r="W1808">
        <v>20</v>
      </c>
      <c r="X1808">
        <v>72.599999999999994</v>
      </c>
      <c r="Y1808" t="s">
        <v>393</v>
      </c>
      <c r="Z1808">
        <v>2</v>
      </c>
      <c r="AA1808">
        <v>81.349999999999994</v>
      </c>
      <c r="AB1808" t="s">
        <v>214</v>
      </c>
      <c r="AC1808">
        <v>2</v>
      </c>
      <c r="AD1808">
        <v>91.99</v>
      </c>
      <c r="AE1808" t="s">
        <v>98</v>
      </c>
    </row>
    <row r="1809" spans="1:31">
      <c r="A1809">
        <v>1808</v>
      </c>
      <c r="B1809" t="s">
        <v>8475</v>
      </c>
      <c r="C1809" t="s">
        <v>8476</v>
      </c>
      <c r="D1809" t="s">
        <v>8477</v>
      </c>
      <c r="E1809" t="s">
        <v>8478</v>
      </c>
      <c r="F1809" t="s">
        <v>8479</v>
      </c>
      <c r="G1809">
        <v>20</v>
      </c>
      <c r="H1809" t="s">
        <v>961</v>
      </c>
      <c r="I1809">
        <v>2020</v>
      </c>
      <c r="J1809">
        <v>2020</v>
      </c>
      <c r="K1809">
        <v>3</v>
      </c>
      <c r="L1809">
        <v>62.47</v>
      </c>
      <c r="M1809" t="s">
        <v>63</v>
      </c>
      <c r="N1809">
        <v>20</v>
      </c>
      <c r="O1809">
        <v>72.55</v>
      </c>
      <c r="P1809" t="s">
        <v>393</v>
      </c>
      <c r="Q1809">
        <v>1</v>
      </c>
      <c r="R1809">
        <v>62.97</v>
      </c>
      <c r="S1809" t="s">
        <v>197</v>
      </c>
      <c r="T1809">
        <v>1</v>
      </c>
      <c r="U1809">
        <v>85.52</v>
      </c>
      <c r="V1809" t="s">
        <v>196</v>
      </c>
      <c r="W1809">
        <v>19</v>
      </c>
      <c r="X1809">
        <v>71.739999999999995</v>
      </c>
      <c r="Y1809" t="s">
        <v>8331</v>
      </c>
      <c r="Z1809">
        <v>1</v>
      </c>
      <c r="AA1809">
        <v>62.97</v>
      </c>
      <c r="AB1809" t="s">
        <v>197</v>
      </c>
      <c r="AC1809">
        <v>1</v>
      </c>
      <c r="AD1809">
        <v>85.52</v>
      </c>
      <c r="AE1809" t="s">
        <v>196</v>
      </c>
    </row>
    <row r="1810" spans="1:31">
      <c r="A1810">
        <v>1809</v>
      </c>
      <c r="B1810" t="s">
        <v>8480</v>
      </c>
      <c r="C1810" t="s">
        <v>8481</v>
      </c>
      <c r="D1810" t="s">
        <v>8482</v>
      </c>
      <c r="E1810" t="s">
        <v>8483</v>
      </c>
      <c r="F1810" t="s">
        <v>5716</v>
      </c>
      <c r="G1810">
        <v>20</v>
      </c>
      <c r="H1810" t="s">
        <v>28386</v>
      </c>
      <c r="I1810">
        <v>2023</v>
      </c>
      <c r="J1810">
        <v>2023</v>
      </c>
      <c r="K1810">
        <v>4</v>
      </c>
      <c r="L1810">
        <v>71.010000000000005</v>
      </c>
      <c r="M1810" t="s">
        <v>180</v>
      </c>
      <c r="N1810">
        <v>20</v>
      </c>
      <c r="O1810">
        <v>72.55</v>
      </c>
      <c r="P1810" t="s">
        <v>393</v>
      </c>
      <c r="Q1810">
        <v>2</v>
      </c>
      <c r="R1810">
        <v>81.349999999999994</v>
      </c>
      <c r="S1810" t="s">
        <v>214</v>
      </c>
      <c r="T1810">
        <v>1</v>
      </c>
      <c r="U1810">
        <v>85.52</v>
      </c>
      <c r="V1810" t="s">
        <v>196</v>
      </c>
      <c r="W1810">
        <v>20</v>
      </c>
      <c r="X1810">
        <v>72.599999999999994</v>
      </c>
      <c r="Y1810" t="s">
        <v>393</v>
      </c>
      <c r="Z1810">
        <v>2</v>
      </c>
      <c r="AA1810">
        <v>81.349999999999994</v>
      </c>
      <c r="AB1810" t="s">
        <v>214</v>
      </c>
      <c r="AC1810">
        <v>1</v>
      </c>
      <c r="AD1810">
        <v>85.52</v>
      </c>
      <c r="AE1810" t="s">
        <v>196</v>
      </c>
    </row>
    <row r="1811" spans="1:31">
      <c r="A1811">
        <v>1810</v>
      </c>
      <c r="B1811" t="s">
        <v>8484</v>
      </c>
      <c r="C1811" t="s">
        <v>8485</v>
      </c>
      <c r="D1811" t="s">
        <v>8486</v>
      </c>
      <c r="E1811" t="s">
        <v>8487</v>
      </c>
      <c r="F1811" t="s">
        <v>8253</v>
      </c>
      <c r="G1811">
        <v>20</v>
      </c>
      <c r="H1811" t="s">
        <v>28387</v>
      </c>
      <c r="I1811">
        <v>2023</v>
      </c>
      <c r="J1811">
        <v>2023</v>
      </c>
      <c r="K1811">
        <v>1</v>
      </c>
      <c r="L1811">
        <v>32.119999999999997</v>
      </c>
      <c r="M1811" t="s">
        <v>198</v>
      </c>
      <c r="N1811">
        <v>20</v>
      </c>
      <c r="O1811">
        <v>72.55</v>
      </c>
      <c r="P1811" t="s">
        <v>393</v>
      </c>
      <c r="Q1811">
        <v>1</v>
      </c>
      <c r="R1811">
        <v>62.97</v>
      </c>
      <c r="S1811" t="s">
        <v>197</v>
      </c>
      <c r="T1811">
        <v>1</v>
      </c>
      <c r="U1811">
        <v>85.52</v>
      </c>
      <c r="V1811" t="s">
        <v>196</v>
      </c>
      <c r="W1811">
        <v>20</v>
      </c>
      <c r="X1811">
        <v>72.599999999999994</v>
      </c>
      <c r="Y1811" t="s">
        <v>393</v>
      </c>
      <c r="Z1811">
        <v>1</v>
      </c>
      <c r="AA1811">
        <v>62.97</v>
      </c>
      <c r="AB1811" t="s">
        <v>197</v>
      </c>
      <c r="AC1811">
        <v>1</v>
      </c>
      <c r="AD1811">
        <v>85.52</v>
      </c>
      <c r="AE1811" t="s">
        <v>196</v>
      </c>
    </row>
    <row r="1812" spans="1:31">
      <c r="A1812">
        <v>1811</v>
      </c>
      <c r="B1812" t="s">
        <v>8488</v>
      </c>
      <c r="C1812" t="s">
        <v>8489</v>
      </c>
      <c r="D1812" t="s">
        <v>8490</v>
      </c>
      <c r="E1812" t="s">
        <v>8491</v>
      </c>
      <c r="F1812" t="s">
        <v>8492</v>
      </c>
      <c r="G1812">
        <v>20</v>
      </c>
      <c r="H1812" t="s">
        <v>28388</v>
      </c>
      <c r="I1812">
        <v>2022</v>
      </c>
      <c r="J1812">
        <v>2024</v>
      </c>
      <c r="K1812">
        <v>8</v>
      </c>
      <c r="L1812">
        <v>87.79</v>
      </c>
      <c r="M1812" t="s">
        <v>51</v>
      </c>
      <c r="N1812">
        <v>20</v>
      </c>
      <c r="O1812">
        <v>72.55</v>
      </c>
      <c r="P1812" t="s">
        <v>393</v>
      </c>
      <c r="Q1812">
        <v>3</v>
      </c>
      <c r="R1812">
        <v>89.22</v>
      </c>
      <c r="S1812" t="s">
        <v>62</v>
      </c>
      <c r="T1812">
        <v>1</v>
      </c>
      <c r="U1812">
        <v>85.52</v>
      </c>
      <c r="V1812" t="s">
        <v>196</v>
      </c>
      <c r="W1812">
        <v>20</v>
      </c>
      <c r="X1812">
        <v>72.599999999999994</v>
      </c>
      <c r="Y1812" t="s">
        <v>393</v>
      </c>
      <c r="Z1812">
        <v>3</v>
      </c>
      <c r="AA1812">
        <v>89.24</v>
      </c>
      <c r="AB1812" t="s">
        <v>62</v>
      </c>
      <c r="AC1812">
        <v>1</v>
      </c>
      <c r="AD1812">
        <v>85.52</v>
      </c>
      <c r="AE1812" t="s">
        <v>196</v>
      </c>
    </row>
    <row r="1813" spans="1:31">
      <c r="A1813">
        <v>1812</v>
      </c>
      <c r="B1813" t="s">
        <v>8493</v>
      </c>
      <c r="C1813" t="s">
        <v>8494</v>
      </c>
      <c r="D1813" t="s">
        <v>8495</v>
      </c>
      <c r="E1813" t="s">
        <v>55</v>
      </c>
      <c r="F1813" t="s">
        <v>2533</v>
      </c>
      <c r="G1813">
        <v>20</v>
      </c>
      <c r="H1813" t="s">
        <v>27387</v>
      </c>
      <c r="I1813">
        <v>2020</v>
      </c>
      <c r="J1813">
        <v>2023</v>
      </c>
      <c r="K1813">
        <v>3</v>
      </c>
      <c r="L1813">
        <v>62.47</v>
      </c>
      <c r="M1813" t="s">
        <v>63</v>
      </c>
      <c r="N1813">
        <v>20</v>
      </c>
      <c r="O1813">
        <v>72.55</v>
      </c>
      <c r="P1813" t="s">
        <v>393</v>
      </c>
      <c r="Q1813">
        <v>2</v>
      </c>
      <c r="R1813">
        <v>81.349999999999994</v>
      </c>
      <c r="S1813" t="s">
        <v>214</v>
      </c>
      <c r="T1813">
        <v>1</v>
      </c>
      <c r="U1813">
        <v>85.52</v>
      </c>
      <c r="V1813" t="s">
        <v>196</v>
      </c>
      <c r="W1813">
        <v>20</v>
      </c>
      <c r="X1813">
        <v>72.599999999999994</v>
      </c>
      <c r="Y1813" t="s">
        <v>393</v>
      </c>
      <c r="Z1813">
        <v>2</v>
      </c>
      <c r="AA1813">
        <v>81.349999999999994</v>
      </c>
      <c r="AB1813" t="s">
        <v>214</v>
      </c>
      <c r="AC1813">
        <v>1</v>
      </c>
      <c r="AD1813">
        <v>85.52</v>
      </c>
      <c r="AE1813" t="s">
        <v>196</v>
      </c>
    </row>
    <row r="1814" spans="1:31">
      <c r="A1814">
        <v>1813</v>
      </c>
      <c r="B1814" t="s">
        <v>8496</v>
      </c>
      <c r="C1814" t="s">
        <v>8497</v>
      </c>
      <c r="D1814" t="s">
        <v>8498</v>
      </c>
      <c r="E1814" t="s">
        <v>8499</v>
      </c>
      <c r="F1814" t="s">
        <v>8500</v>
      </c>
      <c r="G1814">
        <v>20</v>
      </c>
      <c r="H1814" t="s">
        <v>961</v>
      </c>
      <c r="I1814">
        <v>2022</v>
      </c>
      <c r="J1814">
        <v>2024</v>
      </c>
      <c r="K1814">
        <v>11</v>
      </c>
      <c r="L1814">
        <v>93.06</v>
      </c>
      <c r="M1814" t="s">
        <v>74</v>
      </c>
      <c r="N1814">
        <v>20</v>
      </c>
      <c r="O1814">
        <v>72.55</v>
      </c>
      <c r="P1814" t="s">
        <v>393</v>
      </c>
      <c r="Q1814">
        <v>2</v>
      </c>
      <c r="R1814">
        <v>81.349999999999994</v>
      </c>
      <c r="S1814" t="s">
        <v>214</v>
      </c>
      <c r="T1814">
        <v>1</v>
      </c>
      <c r="U1814">
        <v>85.52</v>
      </c>
      <c r="V1814" t="s">
        <v>196</v>
      </c>
      <c r="W1814">
        <v>20</v>
      </c>
      <c r="X1814">
        <v>72.599999999999994</v>
      </c>
      <c r="Y1814" t="s">
        <v>393</v>
      </c>
      <c r="Z1814">
        <v>2</v>
      </c>
      <c r="AA1814">
        <v>81.349999999999994</v>
      </c>
      <c r="AB1814" t="s">
        <v>214</v>
      </c>
      <c r="AC1814">
        <v>1</v>
      </c>
      <c r="AD1814">
        <v>85.52</v>
      </c>
      <c r="AE1814" t="s">
        <v>196</v>
      </c>
    </row>
    <row r="1815" spans="1:31">
      <c r="A1815">
        <v>1814</v>
      </c>
      <c r="B1815" t="s">
        <v>8501</v>
      </c>
      <c r="C1815" t="s">
        <v>8502</v>
      </c>
      <c r="D1815" t="s">
        <v>8503</v>
      </c>
      <c r="E1815" t="s">
        <v>8483</v>
      </c>
      <c r="F1815" t="s">
        <v>5716</v>
      </c>
      <c r="G1815">
        <v>20</v>
      </c>
      <c r="H1815" t="s">
        <v>961</v>
      </c>
      <c r="I1815">
        <v>2020</v>
      </c>
      <c r="J1815">
        <v>2020</v>
      </c>
      <c r="K1815">
        <v>4</v>
      </c>
      <c r="L1815">
        <v>71.010000000000005</v>
      </c>
      <c r="M1815" t="s">
        <v>180</v>
      </c>
      <c r="N1815">
        <v>20</v>
      </c>
      <c r="O1815">
        <v>72.55</v>
      </c>
      <c r="P1815" t="s">
        <v>393</v>
      </c>
      <c r="Q1815">
        <v>2</v>
      </c>
      <c r="R1815">
        <v>81.349999999999994</v>
      </c>
      <c r="S1815" t="s">
        <v>214</v>
      </c>
      <c r="T1815">
        <v>1</v>
      </c>
      <c r="U1815">
        <v>85.52</v>
      </c>
      <c r="V1815" t="s">
        <v>196</v>
      </c>
      <c r="W1815">
        <v>20</v>
      </c>
      <c r="X1815">
        <v>72.599999999999994</v>
      </c>
      <c r="Y1815" t="s">
        <v>393</v>
      </c>
      <c r="Z1815">
        <v>2</v>
      </c>
      <c r="AA1815">
        <v>81.349999999999994</v>
      </c>
      <c r="AB1815" t="s">
        <v>214</v>
      </c>
      <c r="AC1815">
        <v>1</v>
      </c>
      <c r="AD1815">
        <v>85.52</v>
      </c>
      <c r="AE1815" t="s">
        <v>196</v>
      </c>
    </row>
    <row r="1816" spans="1:31">
      <c r="A1816">
        <v>1815</v>
      </c>
      <c r="B1816" t="s">
        <v>8504</v>
      </c>
      <c r="C1816" t="s">
        <v>8505</v>
      </c>
      <c r="D1816" t="s">
        <v>8506</v>
      </c>
      <c r="E1816" t="s">
        <v>8507</v>
      </c>
      <c r="F1816" t="s">
        <v>320</v>
      </c>
      <c r="G1816">
        <v>20</v>
      </c>
      <c r="H1816" t="s">
        <v>28389</v>
      </c>
      <c r="I1816">
        <v>2019</v>
      </c>
      <c r="J1816">
        <v>2019</v>
      </c>
      <c r="K1816">
        <v>1</v>
      </c>
      <c r="L1816">
        <v>32.119999999999997</v>
      </c>
      <c r="M1816" t="s">
        <v>198</v>
      </c>
      <c r="N1816">
        <v>20</v>
      </c>
      <c r="O1816">
        <v>72.55</v>
      </c>
      <c r="P1816" t="s">
        <v>393</v>
      </c>
      <c r="Q1816">
        <v>1</v>
      </c>
      <c r="R1816">
        <v>62.97</v>
      </c>
      <c r="S1816" t="s">
        <v>197</v>
      </c>
      <c r="T1816">
        <v>1</v>
      </c>
      <c r="U1816">
        <v>85.52</v>
      </c>
      <c r="V1816" t="s">
        <v>196</v>
      </c>
      <c r="W1816">
        <v>20</v>
      </c>
      <c r="X1816">
        <v>72.599999999999994</v>
      </c>
      <c r="Y1816" t="s">
        <v>393</v>
      </c>
      <c r="Z1816">
        <v>1</v>
      </c>
      <c r="AA1816">
        <v>62.97</v>
      </c>
      <c r="AB1816" t="s">
        <v>197</v>
      </c>
      <c r="AC1816">
        <v>1</v>
      </c>
      <c r="AD1816">
        <v>85.52</v>
      </c>
      <c r="AE1816" t="s">
        <v>196</v>
      </c>
    </row>
    <row r="1817" spans="1:31">
      <c r="A1817">
        <v>1816</v>
      </c>
      <c r="B1817" t="s">
        <v>8508</v>
      </c>
      <c r="C1817" t="s">
        <v>8509</v>
      </c>
      <c r="D1817" t="s">
        <v>8510</v>
      </c>
      <c r="F1817" t="s">
        <v>8511</v>
      </c>
      <c r="G1817">
        <v>20</v>
      </c>
      <c r="H1817" t="s">
        <v>28390</v>
      </c>
      <c r="I1817">
        <v>2021</v>
      </c>
      <c r="J1817">
        <v>2022</v>
      </c>
      <c r="K1817">
        <v>10</v>
      </c>
      <c r="L1817">
        <v>91.54</v>
      </c>
      <c r="M1817" t="s">
        <v>98</v>
      </c>
      <c r="N1817">
        <v>20</v>
      </c>
      <c r="O1817">
        <v>72.55</v>
      </c>
      <c r="P1817" t="s">
        <v>393</v>
      </c>
      <c r="Q1817">
        <v>2</v>
      </c>
      <c r="R1817">
        <v>81.349999999999994</v>
      </c>
      <c r="S1817" t="s">
        <v>214</v>
      </c>
      <c r="T1817">
        <v>1</v>
      </c>
      <c r="U1817">
        <v>85.52</v>
      </c>
      <c r="V1817" t="s">
        <v>196</v>
      </c>
      <c r="W1817">
        <v>20</v>
      </c>
      <c r="X1817">
        <v>72.599999999999994</v>
      </c>
      <c r="Y1817" t="s">
        <v>393</v>
      </c>
      <c r="Z1817">
        <v>2</v>
      </c>
      <c r="AA1817">
        <v>81.349999999999994</v>
      </c>
      <c r="AB1817" t="s">
        <v>214</v>
      </c>
      <c r="AC1817">
        <v>1</v>
      </c>
      <c r="AD1817">
        <v>85.52</v>
      </c>
      <c r="AE1817" t="s">
        <v>196</v>
      </c>
    </row>
    <row r="1818" spans="1:31">
      <c r="A1818">
        <v>1817</v>
      </c>
      <c r="B1818" t="s">
        <v>8512</v>
      </c>
      <c r="C1818" t="s">
        <v>8513</v>
      </c>
      <c r="D1818" t="s">
        <v>8514</v>
      </c>
      <c r="E1818" t="s">
        <v>8515</v>
      </c>
      <c r="F1818" t="s">
        <v>482</v>
      </c>
      <c r="G1818">
        <v>20</v>
      </c>
      <c r="H1818" t="s">
        <v>28391</v>
      </c>
      <c r="I1818">
        <v>2022</v>
      </c>
      <c r="J1818">
        <v>2024</v>
      </c>
      <c r="K1818">
        <v>3</v>
      </c>
      <c r="L1818">
        <v>62.47</v>
      </c>
      <c r="M1818" t="s">
        <v>63</v>
      </c>
      <c r="N1818">
        <v>20</v>
      </c>
      <c r="O1818">
        <v>72.55</v>
      </c>
      <c r="P1818" t="s">
        <v>393</v>
      </c>
      <c r="Q1818">
        <v>2</v>
      </c>
      <c r="R1818">
        <v>81.349999999999994</v>
      </c>
      <c r="S1818" t="s">
        <v>214</v>
      </c>
      <c r="T1818">
        <v>1</v>
      </c>
      <c r="U1818">
        <v>85.52</v>
      </c>
      <c r="V1818" t="s">
        <v>196</v>
      </c>
      <c r="W1818">
        <v>20</v>
      </c>
      <c r="X1818">
        <v>72.599999999999994</v>
      </c>
      <c r="Y1818" t="s">
        <v>393</v>
      </c>
      <c r="Z1818">
        <v>2</v>
      </c>
      <c r="AA1818">
        <v>81.349999999999994</v>
      </c>
      <c r="AB1818" t="s">
        <v>214</v>
      </c>
      <c r="AC1818">
        <v>1</v>
      </c>
      <c r="AD1818">
        <v>85.52</v>
      </c>
      <c r="AE1818" t="s">
        <v>196</v>
      </c>
    </row>
    <row r="1819" spans="1:31">
      <c r="A1819">
        <v>1818</v>
      </c>
      <c r="B1819" t="s">
        <v>441</v>
      </c>
      <c r="C1819" t="s">
        <v>442</v>
      </c>
      <c r="D1819" t="s">
        <v>443</v>
      </c>
      <c r="E1819" t="s">
        <v>444</v>
      </c>
      <c r="F1819" t="s">
        <v>445</v>
      </c>
      <c r="G1819">
        <v>19</v>
      </c>
      <c r="H1819" t="s">
        <v>27251</v>
      </c>
      <c r="I1819">
        <v>2020</v>
      </c>
      <c r="J1819">
        <v>2024</v>
      </c>
      <c r="K1819">
        <v>10</v>
      </c>
      <c r="L1819">
        <v>91.54</v>
      </c>
      <c r="M1819" t="s">
        <v>98</v>
      </c>
      <c r="N1819">
        <v>20</v>
      </c>
      <c r="O1819">
        <v>72.55</v>
      </c>
      <c r="P1819" t="s">
        <v>393</v>
      </c>
      <c r="Q1819">
        <v>2</v>
      </c>
      <c r="R1819">
        <v>81.349999999999994</v>
      </c>
      <c r="S1819" t="s">
        <v>214</v>
      </c>
      <c r="T1819">
        <v>0</v>
      </c>
      <c r="U1819">
        <v>66.59</v>
      </c>
      <c r="V1819" t="s">
        <v>382</v>
      </c>
      <c r="W1819">
        <v>20</v>
      </c>
      <c r="X1819">
        <v>72.599999999999994</v>
      </c>
      <c r="Y1819" t="s">
        <v>393</v>
      </c>
      <c r="Z1819">
        <v>2</v>
      </c>
      <c r="AA1819">
        <v>81.349999999999994</v>
      </c>
      <c r="AB1819" t="s">
        <v>214</v>
      </c>
      <c r="AC1819">
        <v>0</v>
      </c>
      <c r="AD1819">
        <v>66.64</v>
      </c>
      <c r="AE1819" t="s">
        <v>382</v>
      </c>
    </row>
    <row r="1820" spans="1:31">
      <c r="A1820">
        <v>1819</v>
      </c>
      <c r="B1820" t="s">
        <v>8516</v>
      </c>
      <c r="C1820" t="s">
        <v>8517</v>
      </c>
      <c r="D1820" t="s">
        <v>8518</v>
      </c>
      <c r="E1820" t="s">
        <v>8519</v>
      </c>
      <c r="F1820" t="s">
        <v>8520</v>
      </c>
      <c r="G1820">
        <v>19</v>
      </c>
      <c r="H1820" t="s">
        <v>28392</v>
      </c>
      <c r="I1820">
        <v>2019</v>
      </c>
      <c r="J1820">
        <v>2019</v>
      </c>
      <c r="K1820">
        <v>2</v>
      </c>
      <c r="L1820">
        <v>50.7</v>
      </c>
      <c r="M1820" t="s">
        <v>300</v>
      </c>
      <c r="N1820">
        <v>19</v>
      </c>
      <c r="O1820">
        <v>71.7</v>
      </c>
      <c r="P1820" t="s">
        <v>8331</v>
      </c>
      <c r="Q1820">
        <v>1</v>
      </c>
      <c r="R1820">
        <v>62.97</v>
      </c>
      <c r="S1820" t="s">
        <v>197</v>
      </c>
      <c r="T1820">
        <v>1</v>
      </c>
      <c r="U1820">
        <v>85.52</v>
      </c>
      <c r="V1820" t="s">
        <v>196</v>
      </c>
      <c r="W1820">
        <v>19</v>
      </c>
      <c r="X1820">
        <v>71.739999999999995</v>
      </c>
      <c r="Y1820" t="s">
        <v>8331</v>
      </c>
      <c r="Z1820">
        <v>1</v>
      </c>
      <c r="AA1820">
        <v>62.97</v>
      </c>
      <c r="AB1820" t="s">
        <v>197</v>
      </c>
      <c r="AC1820">
        <v>1</v>
      </c>
      <c r="AD1820">
        <v>85.52</v>
      </c>
      <c r="AE1820" t="s">
        <v>196</v>
      </c>
    </row>
    <row r="1821" spans="1:31">
      <c r="A1821">
        <v>1820</v>
      </c>
      <c r="B1821" t="s">
        <v>8521</v>
      </c>
      <c r="C1821" t="s">
        <v>8522</v>
      </c>
      <c r="D1821" t="s">
        <v>8523</v>
      </c>
      <c r="E1821" t="s">
        <v>8524</v>
      </c>
      <c r="F1821" t="s">
        <v>4119</v>
      </c>
      <c r="G1821">
        <v>19</v>
      </c>
      <c r="H1821" t="s">
        <v>1215</v>
      </c>
      <c r="I1821">
        <v>2021</v>
      </c>
      <c r="J1821">
        <v>2021</v>
      </c>
      <c r="K1821">
        <v>1</v>
      </c>
      <c r="L1821">
        <v>32.119999999999997</v>
      </c>
      <c r="M1821" t="s">
        <v>198</v>
      </c>
      <c r="N1821">
        <v>19</v>
      </c>
      <c r="O1821">
        <v>71.7</v>
      </c>
      <c r="P1821" t="s">
        <v>8331</v>
      </c>
      <c r="Q1821">
        <v>1</v>
      </c>
      <c r="R1821">
        <v>62.97</v>
      </c>
      <c r="S1821" t="s">
        <v>197</v>
      </c>
      <c r="T1821">
        <v>1</v>
      </c>
      <c r="U1821">
        <v>85.52</v>
      </c>
      <c r="V1821" t="s">
        <v>196</v>
      </c>
      <c r="W1821">
        <v>19</v>
      </c>
      <c r="X1821">
        <v>71.739999999999995</v>
      </c>
      <c r="Y1821" t="s">
        <v>8331</v>
      </c>
      <c r="Z1821">
        <v>1</v>
      </c>
      <c r="AA1821">
        <v>62.97</v>
      </c>
      <c r="AB1821" t="s">
        <v>197</v>
      </c>
      <c r="AC1821">
        <v>1</v>
      </c>
      <c r="AD1821">
        <v>85.52</v>
      </c>
      <c r="AE1821" t="s">
        <v>196</v>
      </c>
    </row>
    <row r="1822" spans="1:31">
      <c r="A1822">
        <v>1821</v>
      </c>
      <c r="B1822" t="s">
        <v>8525</v>
      </c>
      <c r="C1822" t="s">
        <v>8526</v>
      </c>
      <c r="D1822" t="s">
        <v>8527</v>
      </c>
      <c r="E1822" t="s">
        <v>8528</v>
      </c>
      <c r="F1822" t="s">
        <v>2221</v>
      </c>
      <c r="G1822">
        <v>19</v>
      </c>
      <c r="H1822" t="s">
        <v>28393</v>
      </c>
      <c r="I1822">
        <v>2019</v>
      </c>
      <c r="J1822">
        <v>2024</v>
      </c>
      <c r="K1822">
        <v>13</v>
      </c>
      <c r="L1822">
        <v>94.77</v>
      </c>
      <c r="M1822" t="s">
        <v>49</v>
      </c>
      <c r="N1822">
        <v>20</v>
      </c>
      <c r="O1822">
        <v>72.55</v>
      </c>
      <c r="P1822" t="s">
        <v>393</v>
      </c>
      <c r="Q1822">
        <v>3</v>
      </c>
      <c r="R1822">
        <v>89.22</v>
      </c>
      <c r="S1822" t="s">
        <v>62</v>
      </c>
      <c r="T1822">
        <v>1</v>
      </c>
      <c r="U1822">
        <v>85.52</v>
      </c>
      <c r="V1822" t="s">
        <v>196</v>
      </c>
      <c r="W1822">
        <v>20</v>
      </c>
      <c r="X1822">
        <v>72.599999999999994</v>
      </c>
      <c r="Y1822" t="s">
        <v>393</v>
      </c>
      <c r="Z1822">
        <v>3</v>
      </c>
      <c r="AA1822">
        <v>89.24</v>
      </c>
      <c r="AB1822" t="s">
        <v>62</v>
      </c>
      <c r="AC1822">
        <v>1</v>
      </c>
      <c r="AD1822">
        <v>85.52</v>
      </c>
      <c r="AE1822" t="s">
        <v>196</v>
      </c>
    </row>
    <row r="1823" spans="1:31">
      <c r="A1823">
        <v>1822</v>
      </c>
      <c r="B1823" t="s">
        <v>8529</v>
      </c>
      <c r="C1823" t="s">
        <v>8530</v>
      </c>
      <c r="D1823" t="s">
        <v>8531</v>
      </c>
      <c r="E1823" t="s">
        <v>8532</v>
      </c>
      <c r="F1823" t="s">
        <v>8533</v>
      </c>
      <c r="G1823">
        <v>19</v>
      </c>
      <c r="H1823" t="s">
        <v>28394</v>
      </c>
      <c r="I1823">
        <v>2019</v>
      </c>
      <c r="J1823">
        <v>2021</v>
      </c>
      <c r="K1823">
        <v>8</v>
      </c>
      <c r="L1823">
        <v>87.79</v>
      </c>
      <c r="M1823" t="s">
        <v>51</v>
      </c>
      <c r="N1823">
        <v>19</v>
      </c>
      <c r="O1823">
        <v>71.7</v>
      </c>
      <c r="P1823" t="s">
        <v>8331</v>
      </c>
      <c r="Q1823">
        <v>2</v>
      </c>
      <c r="R1823">
        <v>81.349999999999994</v>
      </c>
      <c r="S1823" t="s">
        <v>214</v>
      </c>
      <c r="T1823">
        <v>1</v>
      </c>
      <c r="U1823">
        <v>85.52</v>
      </c>
      <c r="V1823" t="s">
        <v>196</v>
      </c>
      <c r="W1823">
        <v>19</v>
      </c>
      <c r="X1823">
        <v>71.739999999999995</v>
      </c>
      <c r="Y1823" t="s">
        <v>8331</v>
      </c>
      <c r="Z1823">
        <v>2</v>
      </c>
      <c r="AA1823">
        <v>81.349999999999994</v>
      </c>
      <c r="AB1823" t="s">
        <v>214</v>
      </c>
      <c r="AC1823">
        <v>1</v>
      </c>
      <c r="AD1823">
        <v>85.52</v>
      </c>
      <c r="AE1823" t="s">
        <v>196</v>
      </c>
    </row>
    <row r="1824" spans="1:31">
      <c r="A1824">
        <v>1823</v>
      </c>
      <c r="B1824" t="s">
        <v>8534</v>
      </c>
      <c r="C1824" t="s">
        <v>8535</v>
      </c>
      <c r="D1824" t="s">
        <v>8536</v>
      </c>
      <c r="E1824" t="s">
        <v>2509</v>
      </c>
      <c r="F1824" t="s">
        <v>2510</v>
      </c>
      <c r="G1824">
        <v>19</v>
      </c>
      <c r="H1824" t="s">
        <v>27488</v>
      </c>
      <c r="I1824">
        <v>2019</v>
      </c>
      <c r="J1824">
        <v>2021</v>
      </c>
      <c r="K1824">
        <v>5</v>
      </c>
      <c r="L1824">
        <v>77</v>
      </c>
      <c r="M1824" t="s">
        <v>80</v>
      </c>
      <c r="N1824">
        <v>19</v>
      </c>
      <c r="O1824">
        <v>71.7</v>
      </c>
      <c r="P1824" t="s">
        <v>8331</v>
      </c>
      <c r="Q1824">
        <v>3</v>
      </c>
      <c r="R1824">
        <v>89.22</v>
      </c>
      <c r="S1824" t="s">
        <v>62</v>
      </c>
      <c r="T1824">
        <v>0</v>
      </c>
      <c r="U1824">
        <v>66.59</v>
      </c>
      <c r="V1824" t="s">
        <v>382</v>
      </c>
      <c r="W1824">
        <v>19</v>
      </c>
      <c r="X1824">
        <v>71.739999999999995</v>
      </c>
      <c r="Y1824" t="s">
        <v>8331</v>
      </c>
      <c r="Z1824">
        <v>3</v>
      </c>
      <c r="AA1824">
        <v>89.24</v>
      </c>
      <c r="AB1824" t="s">
        <v>62</v>
      </c>
      <c r="AC1824">
        <v>0</v>
      </c>
      <c r="AD1824">
        <v>66.64</v>
      </c>
      <c r="AE1824" t="s">
        <v>382</v>
      </c>
    </row>
    <row r="1825" spans="1:31">
      <c r="A1825">
        <v>1824</v>
      </c>
      <c r="B1825" t="s">
        <v>8537</v>
      </c>
      <c r="C1825" t="s">
        <v>8538</v>
      </c>
      <c r="D1825" t="s">
        <v>8539</v>
      </c>
      <c r="E1825" t="s">
        <v>8540</v>
      </c>
      <c r="F1825" t="s">
        <v>8541</v>
      </c>
      <c r="G1825">
        <v>19</v>
      </c>
      <c r="H1825" t="s">
        <v>28395</v>
      </c>
      <c r="I1825">
        <v>2019</v>
      </c>
      <c r="J1825">
        <v>2023</v>
      </c>
      <c r="K1825">
        <v>4</v>
      </c>
      <c r="L1825">
        <v>71.010000000000005</v>
      </c>
      <c r="M1825" t="s">
        <v>180</v>
      </c>
      <c r="N1825">
        <v>19</v>
      </c>
      <c r="O1825">
        <v>71.7</v>
      </c>
      <c r="P1825" t="s">
        <v>8331</v>
      </c>
      <c r="Q1825">
        <v>2</v>
      </c>
      <c r="R1825">
        <v>81.349999999999994</v>
      </c>
      <c r="S1825" t="s">
        <v>214</v>
      </c>
      <c r="T1825">
        <v>1</v>
      </c>
      <c r="U1825">
        <v>85.52</v>
      </c>
      <c r="V1825" t="s">
        <v>196</v>
      </c>
      <c r="W1825">
        <v>19</v>
      </c>
      <c r="X1825">
        <v>71.739999999999995</v>
      </c>
      <c r="Y1825" t="s">
        <v>8331</v>
      </c>
      <c r="Z1825">
        <v>2</v>
      </c>
      <c r="AA1825">
        <v>81.349999999999994</v>
      </c>
      <c r="AB1825" t="s">
        <v>214</v>
      </c>
      <c r="AC1825">
        <v>1</v>
      </c>
      <c r="AD1825">
        <v>85.52</v>
      </c>
      <c r="AE1825" t="s">
        <v>196</v>
      </c>
    </row>
    <row r="1826" spans="1:31">
      <c r="A1826">
        <v>1825</v>
      </c>
      <c r="B1826" t="s">
        <v>8542</v>
      </c>
      <c r="C1826" t="s">
        <v>8543</v>
      </c>
      <c r="D1826" t="s">
        <v>8544</v>
      </c>
      <c r="E1826" t="s">
        <v>8545</v>
      </c>
      <c r="F1826" t="s">
        <v>8546</v>
      </c>
      <c r="G1826">
        <v>19</v>
      </c>
      <c r="H1826" t="s">
        <v>28396</v>
      </c>
      <c r="I1826">
        <v>2019</v>
      </c>
      <c r="J1826">
        <v>2020</v>
      </c>
      <c r="K1826">
        <v>4</v>
      </c>
      <c r="L1826">
        <v>71.010000000000005</v>
      </c>
      <c r="M1826" t="s">
        <v>180</v>
      </c>
      <c r="N1826">
        <v>19</v>
      </c>
      <c r="O1826">
        <v>71.7</v>
      </c>
      <c r="P1826" t="s">
        <v>8331</v>
      </c>
      <c r="Q1826">
        <v>1</v>
      </c>
      <c r="R1826">
        <v>62.97</v>
      </c>
      <c r="S1826" t="s">
        <v>197</v>
      </c>
      <c r="T1826">
        <v>1</v>
      </c>
      <c r="U1826">
        <v>85.52</v>
      </c>
      <c r="V1826" t="s">
        <v>196</v>
      </c>
      <c r="W1826">
        <v>19</v>
      </c>
      <c r="X1826">
        <v>71.739999999999995</v>
      </c>
      <c r="Y1826" t="s">
        <v>8331</v>
      </c>
      <c r="Z1826">
        <v>1</v>
      </c>
      <c r="AA1826">
        <v>62.97</v>
      </c>
      <c r="AB1826" t="s">
        <v>197</v>
      </c>
      <c r="AC1826">
        <v>1</v>
      </c>
      <c r="AD1826">
        <v>85.52</v>
      </c>
      <c r="AE1826" t="s">
        <v>196</v>
      </c>
    </row>
    <row r="1827" spans="1:31">
      <c r="A1827">
        <v>1826</v>
      </c>
      <c r="B1827" t="s">
        <v>8547</v>
      </c>
      <c r="C1827" t="s">
        <v>8548</v>
      </c>
      <c r="D1827" t="s">
        <v>8549</v>
      </c>
      <c r="E1827" t="s">
        <v>855</v>
      </c>
      <c r="F1827" t="s">
        <v>8550</v>
      </c>
      <c r="G1827">
        <v>19</v>
      </c>
      <c r="H1827" t="s">
        <v>28397</v>
      </c>
      <c r="I1827">
        <v>2019</v>
      </c>
      <c r="J1827">
        <v>2019</v>
      </c>
      <c r="K1827">
        <v>1</v>
      </c>
      <c r="L1827">
        <v>32.119999999999997</v>
      </c>
      <c r="M1827" t="s">
        <v>198</v>
      </c>
      <c r="N1827">
        <v>19</v>
      </c>
      <c r="O1827">
        <v>71.7</v>
      </c>
      <c r="P1827" t="s">
        <v>8331</v>
      </c>
      <c r="Q1827">
        <v>1</v>
      </c>
      <c r="R1827">
        <v>62.97</v>
      </c>
      <c r="S1827" t="s">
        <v>197</v>
      </c>
      <c r="T1827">
        <v>1</v>
      </c>
      <c r="U1827">
        <v>85.52</v>
      </c>
      <c r="V1827" t="s">
        <v>196</v>
      </c>
      <c r="W1827">
        <v>19</v>
      </c>
      <c r="X1827">
        <v>71.739999999999995</v>
      </c>
      <c r="Y1827" t="s">
        <v>8331</v>
      </c>
      <c r="Z1827">
        <v>1</v>
      </c>
      <c r="AA1827">
        <v>62.97</v>
      </c>
      <c r="AB1827" t="s">
        <v>197</v>
      </c>
      <c r="AC1827">
        <v>1</v>
      </c>
      <c r="AD1827">
        <v>85.52</v>
      </c>
      <c r="AE1827" t="s">
        <v>196</v>
      </c>
    </row>
    <row r="1828" spans="1:31">
      <c r="A1828">
        <v>1827</v>
      </c>
      <c r="B1828" t="s">
        <v>8551</v>
      </c>
      <c r="C1828" t="s">
        <v>8552</v>
      </c>
      <c r="D1828" t="s">
        <v>8553</v>
      </c>
      <c r="E1828" t="s">
        <v>8554</v>
      </c>
      <c r="F1828" t="s">
        <v>8555</v>
      </c>
      <c r="G1828">
        <v>19</v>
      </c>
      <c r="H1828" t="s">
        <v>27359</v>
      </c>
      <c r="I1828">
        <v>2019</v>
      </c>
      <c r="J1828">
        <v>2019</v>
      </c>
      <c r="K1828">
        <v>1</v>
      </c>
      <c r="L1828">
        <v>32.119999999999997</v>
      </c>
      <c r="M1828" t="s">
        <v>198</v>
      </c>
      <c r="N1828">
        <v>19</v>
      </c>
      <c r="O1828">
        <v>71.7</v>
      </c>
      <c r="P1828" t="s">
        <v>8331</v>
      </c>
      <c r="Q1828">
        <v>1</v>
      </c>
      <c r="R1828">
        <v>62.97</v>
      </c>
      <c r="S1828" t="s">
        <v>197</v>
      </c>
      <c r="T1828">
        <v>1</v>
      </c>
      <c r="U1828">
        <v>85.52</v>
      </c>
      <c r="V1828" t="s">
        <v>196</v>
      </c>
      <c r="W1828">
        <v>19</v>
      </c>
      <c r="X1828">
        <v>71.739999999999995</v>
      </c>
      <c r="Y1828" t="s">
        <v>8331</v>
      </c>
      <c r="Z1828">
        <v>1</v>
      </c>
      <c r="AA1828">
        <v>62.97</v>
      </c>
      <c r="AB1828" t="s">
        <v>197</v>
      </c>
      <c r="AC1828">
        <v>1</v>
      </c>
      <c r="AD1828">
        <v>85.52</v>
      </c>
      <c r="AE1828" t="s">
        <v>196</v>
      </c>
    </row>
    <row r="1829" spans="1:31">
      <c r="A1829">
        <v>1828</v>
      </c>
      <c r="B1829" t="s">
        <v>8556</v>
      </c>
      <c r="C1829" t="s">
        <v>8557</v>
      </c>
      <c r="D1829" t="s">
        <v>8558</v>
      </c>
      <c r="E1829" t="s">
        <v>8559</v>
      </c>
      <c r="F1829" t="s">
        <v>6053</v>
      </c>
      <c r="G1829">
        <v>19</v>
      </c>
      <c r="H1829" t="s">
        <v>1215</v>
      </c>
      <c r="I1829">
        <v>2019</v>
      </c>
      <c r="J1829">
        <v>2020</v>
      </c>
      <c r="K1829">
        <v>3</v>
      </c>
      <c r="L1829">
        <v>62.47</v>
      </c>
      <c r="M1829" t="s">
        <v>63</v>
      </c>
      <c r="N1829">
        <v>19</v>
      </c>
      <c r="O1829">
        <v>71.7</v>
      </c>
      <c r="P1829" t="s">
        <v>8331</v>
      </c>
      <c r="Q1829">
        <v>3</v>
      </c>
      <c r="R1829">
        <v>89.22</v>
      </c>
      <c r="S1829" t="s">
        <v>62</v>
      </c>
      <c r="T1829">
        <v>0</v>
      </c>
      <c r="U1829">
        <v>66.59</v>
      </c>
      <c r="V1829" t="s">
        <v>382</v>
      </c>
      <c r="W1829">
        <v>19</v>
      </c>
      <c r="X1829">
        <v>71.739999999999995</v>
      </c>
      <c r="Y1829" t="s">
        <v>8331</v>
      </c>
      <c r="Z1829">
        <v>3</v>
      </c>
      <c r="AA1829">
        <v>89.24</v>
      </c>
      <c r="AB1829" t="s">
        <v>62</v>
      </c>
      <c r="AC1829">
        <v>0</v>
      </c>
      <c r="AD1829">
        <v>66.64</v>
      </c>
      <c r="AE1829" t="s">
        <v>382</v>
      </c>
    </row>
    <row r="1830" spans="1:31">
      <c r="A1830">
        <v>1829</v>
      </c>
      <c r="B1830" t="s">
        <v>8560</v>
      </c>
      <c r="C1830" t="s">
        <v>8561</v>
      </c>
      <c r="D1830" t="s">
        <v>8562</v>
      </c>
      <c r="E1830" t="s">
        <v>8563</v>
      </c>
      <c r="F1830" t="s">
        <v>8564</v>
      </c>
      <c r="G1830">
        <v>19</v>
      </c>
      <c r="H1830" t="s">
        <v>961</v>
      </c>
      <c r="I1830">
        <v>2020</v>
      </c>
      <c r="J1830">
        <v>2024</v>
      </c>
      <c r="K1830">
        <v>3</v>
      </c>
      <c r="L1830">
        <v>62.47</v>
      </c>
      <c r="M1830" t="s">
        <v>63</v>
      </c>
      <c r="N1830">
        <v>19</v>
      </c>
      <c r="O1830">
        <v>71.7</v>
      </c>
      <c r="P1830" t="s">
        <v>8331</v>
      </c>
      <c r="Q1830">
        <v>2</v>
      </c>
      <c r="R1830">
        <v>81.349999999999994</v>
      </c>
      <c r="S1830" t="s">
        <v>214</v>
      </c>
      <c r="T1830">
        <v>1</v>
      </c>
      <c r="U1830">
        <v>85.52</v>
      </c>
      <c r="V1830" t="s">
        <v>196</v>
      </c>
      <c r="W1830">
        <v>19</v>
      </c>
      <c r="X1830">
        <v>71.739999999999995</v>
      </c>
      <c r="Y1830" t="s">
        <v>8331</v>
      </c>
      <c r="Z1830">
        <v>2</v>
      </c>
      <c r="AA1830">
        <v>81.349999999999994</v>
      </c>
      <c r="AB1830" t="s">
        <v>214</v>
      </c>
      <c r="AC1830">
        <v>1</v>
      </c>
      <c r="AD1830">
        <v>85.52</v>
      </c>
      <c r="AE1830" t="s">
        <v>196</v>
      </c>
    </row>
    <row r="1831" spans="1:31">
      <c r="A1831">
        <v>1830</v>
      </c>
      <c r="B1831" t="s">
        <v>8565</v>
      </c>
      <c r="C1831" t="s">
        <v>8566</v>
      </c>
      <c r="D1831" t="s">
        <v>8567</v>
      </c>
      <c r="E1831" t="s">
        <v>8568</v>
      </c>
      <c r="F1831" t="s">
        <v>8569</v>
      </c>
      <c r="G1831">
        <v>19</v>
      </c>
      <c r="H1831" t="s">
        <v>961</v>
      </c>
      <c r="I1831">
        <v>2019</v>
      </c>
      <c r="J1831">
        <v>2024</v>
      </c>
      <c r="K1831">
        <v>5</v>
      </c>
      <c r="L1831">
        <v>77</v>
      </c>
      <c r="M1831" t="s">
        <v>80</v>
      </c>
      <c r="N1831">
        <v>19</v>
      </c>
      <c r="O1831">
        <v>71.7</v>
      </c>
      <c r="P1831" t="s">
        <v>8331</v>
      </c>
      <c r="Q1831">
        <v>2</v>
      </c>
      <c r="R1831">
        <v>81.349999999999994</v>
      </c>
      <c r="S1831" t="s">
        <v>214</v>
      </c>
      <c r="T1831">
        <v>1</v>
      </c>
      <c r="U1831">
        <v>85.52</v>
      </c>
      <c r="V1831" t="s">
        <v>196</v>
      </c>
      <c r="W1831">
        <v>19</v>
      </c>
      <c r="X1831">
        <v>71.739999999999995</v>
      </c>
      <c r="Y1831" t="s">
        <v>8331</v>
      </c>
      <c r="Z1831">
        <v>2</v>
      </c>
      <c r="AA1831">
        <v>81.349999999999994</v>
      </c>
      <c r="AB1831" t="s">
        <v>214</v>
      </c>
      <c r="AC1831">
        <v>1</v>
      </c>
      <c r="AD1831">
        <v>85.52</v>
      </c>
      <c r="AE1831" t="s">
        <v>196</v>
      </c>
    </row>
    <row r="1832" spans="1:31">
      <c r="A1832">
        <v>1831</v>
      </c>
      <c r="B1832" t="s">
        <v>8570</v>
      </c>
      <c r="C1832" t="s">
        <v>8571</v>
      </c>
      <c r="D1832" t="s">
        <v>8572</v>
      </c>
      <c r="E1832" t="s">
        <v>8573</v>
      </c>
      <c r="F1832" t="s">
        <v>7609</v>
      </c>
      <c r="G1832">
        <v>19</v>
      </c>
      <c r="H1832" t="s">
        <v>28398</v>
      </c>
      <c r="I1832">
        <v>2020</v>
      </c>
      <c r="J1832">
        <v>2023</v>
      </c>
      <c r="K1832">
        <v>6</v>
      </c>
      <c r="L1832">
        <v>81.52</v>
      </c>
      <c r="M1832" t="s">
        <v>125</v>
      </c>
      <c r="N1832">
        <v>19</v>
      </c>
      <c r="O1832">
        <v>71.7</v>
      </c>
      <c r="P1832" t="s">
        <v>8331</v>
      </c>
      <c r="Q1832">
        <v>3</v>
      </c>
      <c r="R1832">
        <v>89.22</v>
      </c>
      <c r="S1832" t="s">
        <v>62</v>
      </c>
      <c r="T1832">
        <v>0</v>
      </c>
      <c r="U1832">
        <v>66.59</v>
      </c>
      <c r="V1832" t="s">
        <v>382</v>
      </c>
      <c r="W1832">
        <v>19</v>
      </c>
      <c r="X1832">
        <v>71.739999999999995</v>
      </c>
      <c r="Y1832" t="s">
        <v>8331</v>
      </c>
      <c r="Z1832">
        <v>3</v>
      </c>
      <c r="AA1832">
        <v>89.24</v>
      </c>
      <c r="AB1832" t="s">
        <v>62</v>
      </c>
      <c r="AC1832">
        <v>0</v>
      </c>
      <c r="AD1832">
        <v>66.64</v>
      </c>
      <c r="AE1832" t="s">
        <v>382</v>
      </c>
    </row>
    <row r="1833" spans="1:31">
      <c r="A1833">
        <v>1832</v>
      </c>
      <c r="B1833" t="s">
        <v>8574</v>
      </c>
      <c r="C1833" t="s">
        <v>8575</v>
      </c>
      <c r="D1833" t="s">
        <v>8576</v>
      </c>
      <c r="E1833" t="s">
        <v>8577</v>
      </c>
      <c r="F1833" t="s">
        <v>8578</v>
      </c>
      <c r="G1833">
        <v>19</v>
      </c>
      <c r="H1833" t="s">
        <v>28399</v>
      </c>
      <c r="I1833">
        <v>2019</v>
      </c>
      <c r="J1833">
        <v>2024</v>
      </c>
      <c r="K1833">
        <v>4</v>
      </c>
      <c r="L1833">
        <v>71.010000000000005</v>
      </c>
      <c r="M1833" t="s">
        <v>180</v>
      </c>
      <c r="N1833">
        <v>19</v>
      </c>
      <c r="O1833">
        <v>71.7</v>
      </c>
      <c r="P1833" t="s">
        <v>8331</v>
      </c>
      <c r="Q1833">
        <v>2</v>
      </c>
      <c r="R1833">
        <v>81.349999999999994</v>
      </c>
      <c r="S1833" t="s">
        <v>214</v>
      </c>
      <c r="T1833">
        <v>1</v>
      </c>
      <c r="U1833">
        <v>85.52</v>
      </c>
      <c r="V1833" t="s">
        <v>196</v>
      </c>
      <c r="W1833">
        <v>19</v>
      </c>
      <c r="X1833">
        <v>71.739999999999995</v>
      </c>
      <c r="Y1833" t="s">
        <v>8331</v>
      </c>
      <c r="Z1833">
        <v>2</v>
      </c>
      <c r="AA1833">
        <v>81.349999999999994</v>
      </c>
      <c r="AB1833" t="s">
        <v>214</v>
      </c>
      <c r="AC1833">
        <v>1</v>
      </c>
      <c r="AD1833">
        <v>85.52</v>
      </c>
      <c r="AE1833" t="s">
        <v>196</v>
      </c>
    </row>
    <row r="1834" spans="1:31">
      <c r="A1834">
        <v>1833</v>
      </c>
      <c r="B1834" t="s">
        <v>8579</v>
      </c>
      <c r="C1834" t="s">
        <v>8580</v>
      </c>
      <c r="D1834" t="s">
        <v>8581</v>
      </c>
      <c r="E1834" t="s">
        <v>8582</v>
      </c>
      <c r="F1834" t="s">
        <v>8583</v>
      </c>
      <c r="G1834">
        <v>19</v>
      </c>
      <c r="H1834" t="s">
        <v>28400</v>
      </c>
      <c r="I1834">
        <v>2019</v>
      </c>
      <c r="J1834">
        <v>2020</v>
      </c>
      <c r="K1834">
        <v>2</v>
      </c>
      <c r="L1834">
        <v>50.7</v>
      </c>
      <c r="M1834" t="s">
        <v>300</v>
      </c>
      <c r="N1834">
        <v>19</v>
      </c>
      <c r="O1834">
        <v>71.7</v>
      </c>
      <c r="P1834" t="s">
        <v>8331</v>
      </c>
      <c r="Q1834">
        <v>2</v>
      </c>
      <c r="R1834">
        <v>81.349999999999994</v>
      </c>
      <c r="S1834" t="s">
        <v>214</v>
      </c>
      <c r="T1834">
        <v>1</v>
      </c>
      <c r="U1834">
        <v>85.52</v>
      </c>
      <c r="V1834" t="s">
        <v>196</v>
      </c>
      <c r="W1834">
        <v>19</v>
      </c>
      <c r="X1834">
        <v>71.739999999999995</v>
      </c>
      <c r="Y1834" t="s">
        <v>8331</v>
      </c>
      <c r="Z1834">
        <v>2</v>
      </c>
      <c r="AA1834">
        <v>81.349999999999994</v>
      </c>
      <c r="AB1834" t="s">
        <v>214</v>
      </c>
      <c r="AC1834">
        <v>1</v>
      </c>
      <c r="AD1834">
        <v>85.52</v>
      </c>
      <c r="AE1834" t="s">
        <v>196</v>
      </c>
    </row>
    <row r="1835" spans="1:31">
      <c r="A1835">
        <v>1834</v>
      </c>
      <c r="B1835" t="s">
        <v>8584</v>
      </c>
      <c r="C1835" t="s">
        <v>8585</v>
      </c>
      <c r="D1835" t="s">
        <v>8586</v>
      </c>
      <c r="E1835" t="s">
        <v>8587</v>
      </c>
      <c r="F1835" t="s">
        <v>8588</v>
      </c>
      <c r="G1835">
        <v>19</v>
      </c>
      <c r="H1835" t="s">
        <v>28401</v>
      </c>
      <c r="I1835">
        <v>2019</v>
      </c>
      <c r="J1835">
        <v>2020</v>
      </c>
      <c r="K1835">
        <v>2</v>
      </c>
      <c r="L1835">
        <v>50.7</v>
      </c>
      <c r="M1835" t="s">
        <v>300</v>
      </c>
      <c r="N1835">
        <v>19</v>
      </c>
      <c r="O1835">
        <v>71.7</v>
      </c>
      <c r="P1835" t="s">
        <v>8331</v>
      </c>
      <c r="Q1835">
        <v>1</v>
      </c>
      <c r="R1835">
        <v>62.97</v>
      </c>
      <c r="S1835" t="s">
        <v>197</v>
      </c>
      <c r="T1835">
        <v>1</v>
      </c>
      <c r="U1835">
        <v>85.52</v>
      </c>
      <c r="V1835" t="s">
        <v>196</v>
      </c>
      <c r="W1835">
        <v>19</v>
      </c>
      <c r="X1835">
        <v>71.739999999999995</v>
      </c>
      <c r="Y1835" t="s">
        <v>8331</v>
      </c>
      <c r="Z1835">
        <v>1</v>
      </c>
      <c r="AA1835">
        <v>62.97</v>
      </c>
      <c r="AB1835" t="s">
        <v>197</v>
      </c>
      <c r="AC1835">
        <v>1</v>
      </c>
      <c r="AD1835">
        <v>85.52</v>
      </c>
      <c r="AE1835" t="s">
        <v>196</v>
      </c>
    </row>
    <row r="1836" spans="1:31">
      <c r="A1836">
        <v>1835</v>
      </c>
      <c r="B1836" t="s">
        <v>8589</v>
      </c>
      <c r="C1836" t="s">
        <v>8590</v>
      </c>
      <c r="D1836" t="s">
        <v>8591</v>
      </c>
      <c r="E1836" t="s">
        <v>3182</v>
      </c>
      <c r="F1836" t="s">
        <v>8592</v>
      </c>
      <c r="G1836">
        <v>19</v>
      </c>
      <c r="H1836" t="s">
        <v>27359</v>
      </c>
      <c r="I1836">
        <v>2021</v>
      </c>
      <c r="J1836">
        <v>2021</v>
      </c>
      <c r="K1836">
        <v>1</v>
      </c>
      <c r="L1836">
        <v>32.119999999999997</v>
      </c>
      <c r="M1836" t="s">
        <v>198</v>
      </c>
      <c r="N1836">
        <v>19</v>
      </c>
      <c r="O1836">
        <v>71.7</v>
      </c>
      <c r="P1836" t="s">
        <v>8331</v>
      </c>
      <c r="Q1836">
        <v>1</v>
      </c>
      <c r="R1836">
        <v>62.97</v>
      </c>
      <c r="S1836" t="s">
        <v>197</v>
      </c>
      <c r="T1836">
        <v>1</v>
      </c>
      <c r="U1836">
        <v>85.52</v>
      </c>
      <c r="V1836" t="s">
        <v>196</v>
      </c>
      <c r="W1836">
        <v>19</v>
      </c>
      <c r="X1836">
        <v>71.739999999999995</v>
      </c>
      <c r="Y1836" t="s">
        <v>8331</v>
      </c>
      <c r="Z1836">
        <v>1</v>
      </c>
      <c r="AA1836">
        <v>62.97</v>
      </c>
      <c r="AB1836" t="s">
        <v>197</v>
      </c>
      <c r="AC1836">
        <v>1</v>
      </c>
      <c r="AD1836">
        <v>85.52</v>
      </c>
      <c r="AE1836" t="s">
        <v>196</v>
      </c>
    </row>
    <row r="1837" spans="1:31">
      <c r="A1837">
        <v>1836</v>
      </c>
      <c r="B1837" t="s">
        <v>8593</v>
      </c>
      <c r="C1837" t="s">
        <v>8594</v>
      </c>
      <c r="D1837" t="e">
        <f>-OswiLoAAAAJ</f>
        <v>#NAME?</v>
      </c>
      <c r="E1837" t="s">
        <v>8595</v>
      </c>
      <c r="F1837" t="s">
        <v>8596</v>
      </c>
      <c r="G1837">
        <v>19</v>
      </c>
      <c r="H1837" t="s">
        <v>28402</v>
      </c>
      <c r="I1837">
        <v>2020</v>
      </c>
      <c r="J1837">
        <v>2020</v>
      </c>
      <c r="K1837">
        <v>2</v>
      </c>
      <c r="L1837">
        <v>50.7</v>
      </c>
      <c r="M1837" t="s">
        <v>300</v>
      </c>
      <c r="N1837">
        <v>19</v>
      </c>
      <c r="O1837">
        <v>71.7</v>
      </c>
      <c r="P1837" t="s">
        <v>8331</v>
      </c>
      <c r="Q1837">
        <v>1</v>
      </c>
      <c r="R1837">
        <v>62.97</v>
      </c>
      <c r="S1837" t="s">
        <v>197</v>
      </c>
      <c r="T1837">
        <v>1</v>
      </c>
      <c r="U1837">
        <v>85.52</v>
      </c>
      <c r="V1837" t="s">
        <v>196</v>
      </c>
      <c r="W1837">
        <v>19</v>
      </c>
      <c r="X1837">
        <v>71.739999999999995</v>
      </c>
      <c r="Y1837" t="s">
        <v>8331</v>
      </c>
      <c r="Z1837">
        <v>1</v>
      </c>
      <c r="AA1837">
        <v>62.97</v>
      </c>
      <c r="AB1837" t="s">
        <v>197</v>
      </c>
      <c r="AC1837">
        <v>1</v>
      </c>
      <c r="AD1837">
        <v>85.52</v>
      </c>
      <c r="AE1837" t="s">
        <v>196</v>
      </c>
    </row>
    <row r="1838" spans="1:31">
      <c r="A1838">
        <v>1837</v>
      </c>
      <c r="B1838" t="s">
        <v>8597</v>
      </c>
      <c r="C1838" t="s">
        <v>8598</v>
      </c>
      <c r="D1838" t="s">
        <v>8599</v>
      </c>
      <c r="E1838" t="s">
        <v>8600</v>
      </c>
      <c r="F1838" t="s">
        <v>8601</v>
      </c>
      <c r="G1838">
        <v>19</v>
      </c>
      <c r="H1838" t="s">
        <v>961</v>
      </c>
      <c r="I1838">
        <v>2020</v>
      </c>
      <c r="J1838">
        <v>2021</v>
      </c>
      <c r="K1838">
        <v>3</v>
      </c>
      <c r="L1838">
        <v>62.47</v>
      </c>
      <c r="M1838" t="s">
        <v>63</v>
      </c>
      <c r="N1838">
        <v>19</v>
      </c>
      <c r="O1838">
        <v>71.7</v>
      </c>
      <c r="P1838" t="s">
        <v>8331</v>
      </c>
      <c r="Q1838">
        <v>2</v>
      </c>
      <c r="R1838">
        <v>81.349999999999994</v>
      </c>
      <c r="S1838" t="s">
        <v>214</v>
      </c>
      <c r="T1838">
        <v>1</v>
      </c>
      <c r="U1838">
        <v>85.52</v>
      </c>
      <c r="V1838" t="s">
        <v>196</v>
      </c>
      <c r="W1838">
        <v>19</v>
      </c>
      <c r="X1838">
        <v>71.739999999999995</v>
      </c>
      <c r="Y1838" t="s">
        <v>8331</v>
      </c>
      <c r="Z1838">
        <v>2</v>
      </c>
      <c r="AA1838">
        <v>81.349999999999994</v>
      </c>
      <c r="AB1838" t="s">
        <v>214</v>
      </c>
      <c r="AC1838">
        <v>1</v>
      </c>
      <c r="AD1838">
        <v>85.52</v>
      </c>
      <c r="AE1838" t="s">
        <v>196</v>
      </c>
    </row>
    <row r="1839" spans="1:31">
      <c r="A1839">
        <v>1838</v>
      </c>
      <c r="B1839" t="s">
        <v>8602</v>
      </c>
      <c r="C1839" t="s">
        <v>8603</v>
      </c>
      <c r="D1839" t="s">
        <v>8604</v>
      </c>
      <c r="E1839" t="s">
        <v>8605</v>
      </c>
      <c r="F1839" t="s">
        <v>6128</v>
      </c>
      <c r="G1839">
        <v>19</v>
      </c>
      <c r="H1839" t="s">
        <v>1215</v>
      </c>
      <c r="I1839">
        <v>2021</v>
      </c>
      <c r="J1839">
        <v>2023</v>
      </c>
      <c r="K1839">
        <v>3</v>
      </c>
      <c r="L1839">
        <v>62.47</v>
      </c>
      <c r="M1839" t="s">
        <v>63</v>
      </c>
      <c r="N1839">
        <v>19</v>
      </c>
      <c r="O1839">
        <v>71.7</v>
      </c>
      <c r="P1839" t="s">
        <v>8331</v>
      </c>
      <c r="Q1839">
        <v>2</v>
      </c>
      <c r="R1839">
        <v>81.349999999999994</v>
      </c>
      <c r="S1839" t="s">
        <v>214</v>
      </c>
      <c r="T1839">
        <v>1</v>
      </c>
      <c r="U1839">
        <v>85.52</v>
      </c>
      <c r="V1839" t="s">
        <v>196</v>
      </c>
      <c r="W1839">
        <v>19</v>
      </c>
      <c r="X1839">
        <v>71.739999999999995</v>
      </c>
      <c r="Y1839" t="s">
        <v>8331</v>
      </c>
      <c r="Z1839">
        <v>2</v>
      </c>
      <c r="AA1839">
        <v>81.349999999999994</v>
      </c>
      <c r="AB1839" t="s">
        <v>214</v>
      </c>
      <c r="AC1839">
        <v>1</v>
      </c>
      <c r="AD1839">
        <v>85.52</v>
      </c>
      <c r="AE1839" t="s">
        <v>196</v>
      </c>
    </row>
    <row r="1840" spans="1:31">
      <c r="A1840">
        <v>1839</v>
      </c>
      <c r="B1840" t="s">
        <v>8606</v>
      </c>
      <c r="C1840" t="s">
        <v>8607</v>
      </c>
      <c r="D1840" t="s">
        <v>8608</v>
      </c>
      <c r="E1840" t="s">
        <v>663</v>
      </c>
      <c r="F1840" t="s">
        <v>8609</v>
      </c>
      <c r="G1840">
        <v>19</v>
      </c>
      <c r="H1840" t="s">
        <v>961</v>
      </c>
      <c r="I1840">
        <v>2020</v>
      </c>
      <c r="J1840">
        <v>2023</v>
      </c>
      <c r="K1840">
        <v>2</v>
      </c>
      <c r="L1840">
        <v>50.7</v>
      </c>
      <c r="M1840" t="s">
        <v>300</v>
      </c>
      <c r="N1840">
        <v>19</v>
      </c>
      <c r="O1840">
        <v>71.7</v>
      </c>
      <c r="P1840" t="s">
        <v>8331</v>
      </c>
      <c r="Q1840">
        <v>1</v>
      </c>
      <c r="R1840">
        <v>62.97</v>
      </c>
      <c r="S1840" t="s">
        <v>197</v>
      </c>
      <c r="T1840">
        <v>1</v>
      </c>
      <c r="U1840">
        <v>85.52</v>
      </c>
      <c r="V1840" t="s">
        <v>196</v>
      </c>
      <c r="W1840">
        <v>19</v>
      </c>
      <c r="X1840">
        <v>71.739999999999995</v>
      </c>
      <c r="Y1840" t="s">
        <v>8331</v>
      </c>
      <c r="Z1840">
        <v>1</v>
      </c>
      <c r="AA1840">
        <v>62.97</v>
      </c>
      <c r="AB1840" t="s">
        <v>197</v>
      </c>
      <c r="AC1840">
        <v>1</v>
      </c>
      <c r="AD1840">
        <v>85.52</v>
      </c>
      <c r="AE1840" t="s">
        <v>196</v>
      </c>
    </row>
    <row r="1841" spans="1:31">
      <c r="A1841">
        <v>1840</v>
      </c>
      <c r="B1841" t="s">
        <v>8610</v>
      </c>
      <c r="C1841" t="s">
        <v>8611</v>
      </c>
      <c r="D1841" t="s">
        <v>8612</v>
      </c>
      <c r="E1841" t="s">
        <v>970</v>
      </c>
      <c r="F1841" t="s">
        <v>935</v>
      </c>
      <c r="G1841">
        <v>19</v>
      </c>
      <c r="H1841" t="s">
        <v>28403</v>
      </c>
      <c r="I1841">
        <v>2019</v>
      </c>
      <c r="J1841">
        <v>2022</v>
      </c>
      <c r="K1841">
        <v>9</v>
      </c>
      <c r="L1841">
        <v>89.83</v>
      </c>
      <c r="M1841" t="s">
        <v>86</v>
      </c>
      <c r="N1841">
        <v>19</v>
      </c>
      <c r="O1841">
        <v>71.7</v>
      </c>
      <c r="P1841" t="s">
        <v>8331</v>
      </c>
      <c r="Q1841">
        <v>2</v>
      </c>
      <c r="R1841">
        <v>81.349999999999994</v>
      </c>
      <c r="S1841" t="s">
        <v>214</v>
      </c>
      <c r="T1841">
        <v>1</v>
      </c>
      <c r="U1841">
        <v>85.52</v>
      </c>
      <c r="V1841" t="s">
        <v>196</v>
      </c>
      <c r="W1841">
        <v>19</v>
      </c>
      <c r="X1841">
        <v>71.739999999999995</v>
      </c>
      <c r="Y1841" t="s">
        <v>8331</v>
      </c>
      <c r="Z1841">
        <v>2</v>
      </c>
      <c r="AA1841">
        <v>81.349999999999994</v>
      </c>
      <c r="AB1841" t="s">
        <v>214</v>
      </c>
      <c r="AC1841">
        <v>1</v>
      </c>
      <c r="AD1841">
        <v>85.52</v>
      </c>
      <c r="AE1841" t="s">
        <v>196</v>
      </c>
    </row>
    <row r="1842" spans="1:31">
      <c r="A1842">
        <v>1841</v>
      </c>
      <c r="B1842" t="s">
        <v>8613</v>
      </c>
      <c r="C1842" t="s">
        <v>8614</v>
      </c>
      <c r="D1842" t="s">
        <v>8615</v>
      </c>
      <c r="E1842" t="s">
        <v>8616</v>
      </c>
      <c r="F1842" t="s">
        <v>8617</v>
      </c>
      <c r="G1842">
        <v>19</v>
      </c>
      <c r="H1842" t="s">
        <v>28404</v>
      </c>
      <c r="I1842">
        <v>2021</v>
      </c>
      <c r="J1842">
        <v>2024</v>
      </c>
      <c r="K1842">
        <v>5</v>
      </c>
      <c r="L1842">
        <v>77</v>
      </c>
      <c r="M1842" t="s">
        <v>80</v>
      </c>
      <c r="N1842">
        <v>19</v>
      </c>
      <c r="O1842">
        <v>71.7</v>
      </c>
      <c r="P1842" t="s">
        <v>8331</v>
      </c>
      <c r="Q1842">
        <v>2</v>
      </c>
      <c r="R1842">
        <v>81.349999999999994</v>
      </c>
      <c r="S1842" t="s">
        <v>214</v>
      </c>
      <c r="T1842">
        <v>1</v>
      </c>
      <c r="U1842">
        <v>85.52</v>
      </c>
      <c r="V1842" t="s">
        <v>196</v>
      </c>
      <c r="W1842">
        <v>19</v>
      </c>
      <c r="X1842">
        <v>71.739999999999995</v>
      </c>
      <c r="Y1842" t="s">
        <v>8331</v>
      </c>
      <c r="Z1842">
        <v>2</v>
      </c>
      <c r="AA1842">
        <v>81.349999999999994</v>
      </c>
      <c r="AB1842" t="s">
        <v>214</v>
      </c>
      <c r="AC1842">
        <v>1</v>
      </c>
      <c r="AD1842">
        <v>85.52</v>
      </c>
      <c r="AE1842" t="s">
        <v>196</v>
      </c>
    </row>
    <row r="1843" spans="1:31">
      <c r="A1843">
        <v>1842</v>
      </c>
      <c r="B1843" t="s">
        <v>8618</v>
      </c>
      <c r="C1843" t="s">
        <v>8619</v>
      </c>
      <c r="D1843" t="s">
        <v>8620</v>
      </c>
      <c r="E1843" t="s">
        <v>8621</v>
      </c>
      <c r="F1843" t="s">
        <v>8622</v>
      </c>
      <c r="G1843">
        <v>19</v>
      </c>
      <c r="H1843" t="s">
        <v>28405</v>
      </c>
      <c r="I1843">
        <v>2019</v>
      </c>
      <c r="J1843">
        <v>2019</v>
      </c>
      <c r="K1843">
        <v>1</v>
      </c>
      <c r="L1843">
        <v>32.119999999999997</v>
      </c>
      <c r="M1843" t="s">
        <v>198</v>
      </c>
      <c r="N1843">
        <v>19</v>
      </c>
      <c r="O1843">
        <v>71.7</v>
      </c>
      <c r="P1843" t="s">
        <v>8331</v>
      </c>
      <c r="Q1843">
        <v>1</v>
      </c>
      <c r="R1843">
        <v>62.97</v>
      </c>
      <c r="S1843" t="s">
        <v>197</v>
      </c>
      <c r="T1843">
        <v>1</v>
      </c>
      <c r="U1843">
        <v>85.52</v>
      </c>
      <c r="V1843" t="s">
        <v>196</v>
      </c>
      <c r="W1843">
        <v>19</v>
      </c>
      <c r="X1843">
        <v>71.739999999999995</v>
      </c>
      <c r="Y1843" t="s">
        <v>8331</v>
      </c>
      <c r="Z1843">
        <v>1</v>
      </c>
      <c r="AA1843">
        <v>62.97</v>
      </c>
      <c r="AB1843" t="s">
        <v>197</v>
      </c>
      <c r="AC1843">
        <v>1</v>
      </c>
      <c r="AD1843">
        <v>85.52</v>
      </c>
      <c r="AE1843" t="s">
        <v>196</v>
      </c>
    </row>
    <row r="1844" spans="1:31">
      <c r="A1844">
        <v>1843</v>
      </c>
      <c r="B1844" t="s">
        <v>8623</v>
      </c>
      <c r="C1844" t="s">
        <v>8624</v>
      </c>
      <c r="D1844" t="s">
        <v>8625</v>
      </c>
      <c r="E1844" t="s">
        <v>8626</v>
      </c>
      <c r="F1844" t="s">
        <v>8627</v>
      </c>
      <c r="G1844">
        <v>19</v>
      </c>
      <c r="H1844" t="s">
        <v>27461</v>
      </c>
      <c r="I1844">
        <v>2020</v>
      </c>
      <c r="J1844">
        <v>2024</v>
      </c>
      <c r="K1844">
        <v>8</v>
      </c>
      <c r="L1844">
        <v>87.79</v>
      </c>
      <c r="M1844" t="s">
        <v>51</v>
      </c>
      <c r="N1844">
        <v>19</v>
      </c>
      <c r="O1844">
        <v>71.7</v>
      </c>
      <c r="P1844" t="s">
        <v>8331</v>
      </c>
      <c r="Q1844">
        <v>2</v>
      </c>
      <c r="R1844">
        <v>81.349999999999994</v>
      </c>
      <c r="S1844" t="s">
        <v>214</v>
      </c>
      <c r="T1844">
        <v>0</v>
      </c>
      <c r="U1844">
        <v>66.59</v>
      </c>
      <c r="V1844" t="s">
        <v>382</v>
      </c>
      <c r="W1844">
        <v>19</v>
      </c>
      <c r="X1844">
        <v>71.739999999999995</v>
      </c>
      <c r="Y1844" t="s">
        <v>8331</v>
      </c>
      <c r="Z1844">
        <v>2</v>
      </c>
      <c r="AA1844">
        <v>81.349999999999994</v>
      </c>
      <c r="AB1844" t="s">
        <v>214</v>
      </c>
      <c r="AC1844">
        <v>0</v>
      </c>
      <c r="AD1844">
        <v>66.64</v>
      </c>
      <c r="AE1844" t="s">
        <v>382</v>
      </c>
    </row>
    <row r="1845" spans="1:31">
      <c r="A1845">
        <v>1844</v>
      </c>
      <c r="B1845" t="s">
        <v>8628</v>
      </c>
      <c r="C1845" t="s">
        <v>8629</v>
      </c>
      <c r="D1845" t="s">
        <v>8630</v>
      </c>
      <c r="E1845" t="s">
        <v>8631</v>
      </c>
      <c r="F1845" t="s">
        <v>8632</v>
      </c>
      <c r="G1845">
        <v>19</v>
      </c>
      <c r="H1845" t="s">
        <v>28406</v>
      </c>
      <c r="I1845">
        <v>2021</v>
      </c>
      <c r="J1845">
        <v>2024</v>
      </c>
      <c r="K1845">
        <v>12</v>
      </c>
      <c r="L1845">
        <v>94.11</v>
      </c>
      <c r="M1845" t="s">
        <v>50</v>
      </c>
      <c r="N1845">
        <v>19</v>
      </c>
      <c r="O1845">
        <v>71.7</v>
      </c>
      <c r="P1845" t="s">
        <v>8331</v>
      </c>
      <c r="Q1845">
        <v>1</v>
      </c>
      <c r="R1845">
        <v>62.97</v>
      </c>
      <c r="S1845" t="s">
        <v>197</v>
      </c>
      <c r="T1845">
        <v>1</v>
      </c>
      <c r="U1845">
        <v>85.52</v>
      </c>
      <c r="V1845" t="s">
        <v>196</v>
      </c>
      <c r="W1845">
        <v>19</v>
      </c>
      <c r="X1845">
        <v>71.739999999999995</v>
      </c>
      <c r="Y1845" t="s">
        <v>8331</v>
      </c>
      <c r="Z1845">
        <v>1</v>
      </c>
      <c r="AA1845">
        <v>62.97</v>
      </c>
      <c r="AB1845" t="s">
        <v>197</v>
      </c>
      <c r="AC1845">
        <v>1</v>
      </c>
      <c r="AD1845">
        <v>85.52</v>
      </c>
      <c r="AE1845" t="s">
        <v>196</v>
      </c>
    </row>
    <row r="1846" spans="1:31">
      <c r="A1846">
        <v>1845</v>
      </c>
      <c r="B1846" t="s">
        <v>8633</v>
      </c>
      <c r="C1846" t="s">
        <v>8634</v>
      </c>
      <c r="D1846" t="s">
        <v>8635</v>
      </c>
      <c r="E1846" t="s">
        <v>8636</v>
      </c>
      <c r="F1846" t="s">
        <v>8637</v>
      </c>
      <c r="G1846">
        <v>19</v>
      </c>
      <c r="H1846" t="s">
        <v>28407</v>
      </c>
      <c r="I1846">
        <v>2019</v>
      </c>
      <c r="J1846">
        <v>2019</v>
      </c>
      <c r="K1846">
        <v>1</v>
      </c>
      <c r="L1846">
        <v>32.119999999999997</v>
      </c>
      <c r="M1846" t="s">
        <v>198</v>
      </c>
      <c r="N1846">
        <v>19</v>
      </c>
      <c r="O1846">
        <v>71.7</v>
      </c>
      <c r="P1846" t="s">
        <v>8331</v>
      </c>
      <c r="Q1846">
        <v>1</v>
      </c>
      <c r="R1846">
        <v>62.97</v>
      </c>
      <c r="S1846" t="s">
        <v>197</v>
      </c>
      <c r="T1846">
        <v>1</v>
      </c>
      <c r="U1846">
        <v>85.52</v>
      </c>
      <c r="V1846" t="s">
        <v>196</v>
      </c>
      <c r="W1846">
        <v>18</v>
      </c>
      <c r="X1846">
        <v>71.010000000000005</v>
      </c>
      <c r="Y1846" t="s">
        <v>180</v>
      </c>
      <c r="Z1846">
        <v>1</v>
      </c>
      <c r="AA1846">
        <v>62.97</v>
      </c>
      <c r="AB1846" t="s">
        <v>197</v>
      </c>
      <c r="AC1846">
        <v>1</v>
      </c>
      <c r="AD1846">
        <v>85.52</v>
      </c>
      <c r="AE1846" t="s">
        <v>196</v>
      </c>
    </row>
    <row r="1847" spans="1:31">
      <c r="A1847">
        <v>1846</v>
      </c>
      <c r="B1847" t="s">
        <v>8638</v>
      </c>
      <c r="C1847" t="s">
        <v>8639</v>
      </c>
      <c r="D1847" t="s">
        <v>8640</v>
      </c>
      <c r="E1847" t="s">
        <v>8641</v>
      </c>
      <c r="G1847">
        <v>19</v>
      </c>
      <c r="H1847" t="s">
        <v>28408</v>
      </c>
      <c r="I1847">
        <v>2021</v>
      </c>
      <c r="J1847">
        <v>2024</v>
      </c>
      <c r="K1847">
        <v>10</v>
      </c>
      <c r="L1847">
        <v>91.54</v>
      </c>
      <c r="M1847" t="s">
        <v>98</v>
      </c>
      <c r="N1847">
        <v>19</v>
      </c>
      <c r="O1847">
        <v>71.7</v>
      </c>
      <c r="P1847" t="s">
        <v>8331</v>
      </c>
      <c r="Q1847">
        <v>2</v>
      </c>
      <c r="R1847">
        <v>81.349999999999994</v>
      </c>
      <c r="S1847" t="s">
        <v>214</v>
      </c>
      <c r="T1847">
        <v>0</v>
      </c>
      <c r="U1847">
        <v>66.59</v>
      </c>
      <c r="V1847" t="s">
        <v>382</v>
      </c>
      <c r="W1847">
        <v>19</v>
      </c>
      <c r="X1847">
        <v>71.739999999999995</v>
      </c>
      <c r="Y1847" t="s">
        <v>8331</v>
      </c>
      <c r="Z1847">
        <v>2</v>
      </c>
      <c r="AA1847">
        <v>81.349999999999994</v>
      </c>
      <c r="AB1847" t="s">
        <v>214</v>
      </c>
      <c r="AC1847">
        <v>0</v>
      </c>
      <c r="AD1847">
        <v>66.64</v>
      </c>
      <c r="AE1847" t="s">
        <v>382</v>
      </c>
    </row>
    <row r="1848" spans="1:31">
      <c r="A1848">
        <v>1847</v>
      </c>
      <c r="B1848" t="s">
        <v>8642</v>
      </c>
      <c r="C1848" t="s">
        <v>8643</v>
      </c>
      <c r="D1848" t="s">
        <v>8644</v>
      </c>
      <c r="E1848" t="s">
        <v>8645</v>
      </c>
      <c r="F1848" t="s">
        <v>8646</v>
      </c>
      <c r="G1848">
        <v>19</v>
      </c>
      <c r="H1848" t="s">
        <v>28409</v>
      </c>
      <c r="I1848">
        <v>2022</v>
      </c>
      <c r="J1848">
        <v>2024</v>
      </c>
      <c r="K1848">
        <v>7</v>
      </c>
      <c r="L1848">
        <v>85.02</v>
      </c>
      <c r="M1848" t="s">
        <v>235</v>
      </c>
      <c r="N1848">
        <v>19</v>
      </c>
      <c r="O1848">
        <v>71.7</v>
      </c>
      <c r="P1848" t="s">
        <v>8331</v>
      </c>
      <c r="Q1848">
        <v>3</v>
      </c>
      <c r="R1848">
        <v>89.22</v>
      </c>
      <c r="S1848" t="s">
        <v>62</v>
      </c>
      <c r="T1848">
        <v>0</v>
      </c>
      <c r="U1848">
        <v>66.59</v>
      </c>
      <c r="V1848" t="s">
        <v>382</v>
      </c>
      <c r="W1848">
        <v>19</v>
      </c>
      <c r="X1848">
        <v>71.739999999999995</v>
      </c>
      <c r="Y1848" t="s">
        <v>8331</v>
      </c>
      <c r="Z1848">
        <v>3</v>
      </c>
      <c r="AA1848">
        <v>89.24</v>
      </c>
      <c r="AB1848" t="s">
        <v>62</v>
      </c>
      <c r="AC1848">
        <v>0</v>
      </c>
      <c r="AD1848">
        <v>66.64</v>
      </c>
      <c r="AE1848" t="s">
        <v>382</v>
      </c>
    </row>
    <row r="1849" spans="1:31">
      <c r="A1849">
        <v>1848</v>
      </c>
      <c r="B1849" t="s">
        <v>8647</v>
      </c>
      <c r="C1849" t="s">
        <v>8648</v>
      </c>
      <c r="D1849" t="s">
        <v>8649</v>
      </c>
      <c r="E1849" t="s">
        <v>8650</v>
      </c>
      <c r="F1849" t="s">
        <v>7115</v>
      </c>
      <c r="G1849">
        <v>19</v>
      </c>
      <c r="H1849" t="s">
        <v>27681</v>
      </c>
      <c r="I1849">
        <v>2021</v>
      </c>
      <c r="J1849">
        <v>2023</v>
      </c>
      <c r="K1849">
        <v>4</v>
      </c>
      <c r="L1849">
        <v>71.010000000000005</v>
      </c>
      <c r="M1849" t="s">
        <v>180</v>
      </c>
      <c r="N1849">
        <v>19</v>
      </c>
      <c r="O1849">
        <v>71.7</v>
      </c>
      <c r="P1849" t="s">
        <v>8331</v>
      </c>
      <c r="Q1849">
        <v>2</v>
      </c>
      <c r="R1849">
        <v>81.349999999999994</v>
      </c>
      <c r="S1849" t="s">
        <v>214</v>
      </c>
      <c r="T1849">
        <v>0</v>
      </c>
      <c r="U1849">
        <v>66.59</v>
      </c>
      <c r="V1849" t="s">
        <v>382</v>
      </c>
      <c r="W1849">
        <v>19</v>
      </c>
      <c r="X1849">
        <v>71.739999999999995</v>
      </c>
      <c r="Y1849" t="s">
        <v>8331</v>
      </c>
      <c r="Z1849">
        <v>2</v>
      </c>
      <c r="AA1849">
        <v>81.349999999999994</v>
      </c>
      <c r="AB1849" t="s">
        <v>214</v>
      </c>
      <c r="AC1849">
        <v>0</v>
      </c>
      <c r="AD1849">
        <v>66.64</v>
      </c>
      <c r="AE1849" t="s">
        <v>382</v>
      </c>
    </row>
    <row r="1850" spans="1:31">
      <c r="A1850">
        <v>1849</v>
      </c>
      <c r="B1850" t="s">
        <v>8651</v>
      </c>
      <c r="C1850" t="s">
        <v>8652</v>
      </c>
      <c r="D1850" t="s">
        <v>8653</v>
      </c>
      <c r="E1850" t="s">
        <v>8654</v>
      </c>
      <c r="F1850" t="s">
        <v>8655</v>
      </c>
      <c r="G1850">
        <v>19</v>
      </c>
      <c r="H1850" t="s">
        <v>28410</v>
      </c>
      <c r="I1850">
        <v>2022</v>
      </c>
      <c r="J1850">
        <v>2024</v>
      </c>
      <c r="K1850">
        <v>5</v>
      </c>
      <c r="L1850">
        <v>77</v>
      </c>
      <c r="M1850" t="s">
        <v>80</v>
      </c>
      <c r="N1850">
        <v>19</v>
      </c>
      <c r="O1850">
        <v>71.7</v>
      </c>
      <c r="P1850" t="s">
        <v>8331</v>
      </c>
      <c r="Q1850">
        <v>2</v>
      </c>
      <c r="R1850">
        <v>81.349999999999994</v>
      </c>
      <c r="S1850" t="s">
        <v>214</v>
      </c>
      <c r="T1850">
        <v>1</v>
      </c>
      <c r="U1850">
        <v>85.52</v>
      </c>
      <c r="V1850" t="s">
        <v>196</v>
      </c>
      <c r="W1850">
        <v>19</v>
      </c>
      <c r="X1850">
        <v>71.739999999999995</v>
      </c>
      <c r="Y1850" t="s">
        <v>8331</v>
      </c>
      <c r="Z1850">
        <v>2</v>
      </c>
      <c r="AA1850">
        <v>81.349999999999994</v>
      </c>
      <c r="AB1850" t="s">
        <v>214</v>
      </c>
      <c r="AC1850">
        <v>1</v>
      </c>
      <c r="AD1850">
        <v>85.52</v>
      </c>
      <c r="AE1850" t="s">
        <v>196</v>
      </c>
    </row>
    <row r="1851" spans="1:31">
      <c r="A1851">
        <v>1850</v>
      </c>
      <c r="B1851" t="s">
        <v>8656</v>
      </c>
      <c r="C1851" t="s">
        <v>8657</v>
      </c>
      <c r="D1851" t="s">
        <v>8658</v>
      </c>
      <c r="E1851" t="s">
        <v>8659</v>
      </c>
      <c r="F1851" t="s">
        <v>8660</v>
      </c>
      <c r="G1851">
        <v>19</v>
      </c>
      <c r="H1851" t="s">
        <v>961</v>
      </c>
      <c r="I1851">
        <v>2022</v>
      </c>
      <c r="J1851">
        <v>2024</v>
      </c>
      <c r="K1851">
        <v>7</v>
      </c>
      <c r="L1851">
        <v>85.02</v>
      </c>
      <c r="M1851" t="s">
        <v>235</v>
      </c>
      <c r="N1851">
        <v>19</v>
      </c>
      <c r="O1851">
        <v>71.7</v>
      </c>
      <c r="P1851" t="s">
        <v>8331</v>
      </c>
      <c r="Q1851">
        <v>3</v>
      </c>
      <c r="R1851">
        <v>89.22</v>
      </c>
      <c r="S1851" t="s">
        <v>62</v>
      </c>
      <c r="T1851">
        <v>0</v>
      </c>
      <c r="U1851">
        <v>66.59</v>
      </c>
      <c r="V1851" t="s">
        <v>382</v>
      </c>
      <c r="W1851">
        <v>19</v>
      </c>
      <c r="X1851">
        <v>71.739999999999995</v>
      </c>
      <c r="Y1851" t="s">
        <v>8331</v>
      </c>
      <c r="Z1851">
        <v>3</v>
      </c>
      <c r="AA1851">
        <v>89.24</v>
      </c>
      <c r="AB1851" t="s">
        <v>62</v>
      </c>
      <c r="AC1851">
        <v>0</v>
      </c>
      <c r="AD1851">
        <v>66.64</v>
      </c>
      <c r="AE1851" t="s">
        <v>382</v>
      </c>
    </row>
    <row r="1852" spans="1:31">
      <c r="A1852">
        <v>1851</v>
      </c>
      <c r="B1852" t="s">
        <v>8661</v>
      </c>
      <c r="C1852" t="s">
        <v>8662</v>
      </c>
      <c r="D1852" t="s">
        <v>8663</v>
      </c>
      <c r="E1852" t="s">
        <v>8664</v>
      </c>
      <c r="F1852" t="s">
        <v>1511</v>
      </c>
      <c r="G1852">
        <v>19</v>
      </c>
      <c r="H1852" t="s">
        <v>28411</v>
      </c>
      <c r="I1852">
        <v>2022</v>
      </c>
      <c r="J1852">
        <v>2022</v>
      </c>
      <c r="K1852">
        <v>1</v>
      </c>
      <c r="L1852">
        <v>32.119999999999997</v>
      </c>
      <c r="M1852" t="s">
        <v>198</v>
      </c>
      <c r="N1852">
        <v>20</v>
      </c>
      <c r="O1852">
        <v>72.55</v>
      </c>
      <c r="P1852" t="s">
        <v>393</v>
      </c>
      <c r="Q1852">
        <v>1</v>
      </c>
      <c r="R1852">
        <v>62.97</v>
      </c>
      <c r="S1852" t="s">
        <v>197</v>
      </c>
      <c r="T1852">
        <v>1</v>
      </c>
      <c r="U1852">
        <v>85.52</v>
      </c>
      <c r="V1852" t="s">
        <v>196</v>
      </c>
      <c r="W1852">
        <v>20</v>
      </c>
      <c r="X1852">
        <v>72.599999999999994</v>
      </c>
      <c r="Y1852" t="s">
        <v>393</v>
      </c>
      <c r="Z1852">
        <v>1</v>
      </c>
      <c r="AA1852">
        <v>62.97</v>
      </c>
      <c r="AB1852" t="s">
        <v>197</v>
      </c>
      <c r="AC1852">
        <v>1</v>
      </c>
      <c r="AD1852">
        <v>85.52</v>
      </c>
      <c r="AE1852" t="s">
        <v>196</v>
      </c>
    </row>
    <row r="1853" spans="1:31">
      <c r="A1853">
        <v>1852</v>
      </c>
      <c r="B1853" t="s">
        <v>8665</v>
      </c>
      <c r="C1853" t="s">
        <v>8666</v>
      </c>
      <c r="D1853" t="s">
        <v>8667</v>
      </c>
      <c r="E1853" t="s">
        <v>8668</v>
      </c>
      <c r="F1853" t="s">
        <v>3267</v>
      </c>
      <c r="G1853">
        <v>19</v>
      </c>
      <c r="H1853" t="s">
        <v>28412</v>
      </c>
      <c r="I1853">
        <v>2022</v>
      </c>
      <c r="J1853">
        <v>2022</v>
      </c>
      <c r="K1853">
        <v>1</v>
      </c>
      <c r="L1853">
        <v>32.119999999999997</v>
      </c>
      <c r="M1853" t="s">
        <v>198</v>
      </c>
      <c r="N1853">
        <v>19</v>
      </c>
      <c r="O1853">
        <v>71.7</v>
      </c>
      <c r="P1853" t="s">
        <v>8331</v>
      </c>
      <c r="Q1853">
        <v>1</v>
      </c>
      <c r="R1853">
        <v>62.97</v>
      </c>
      <c r="S1853" t="s">
        <v>197</v>
      </c>
      <c r="T1853">
        <v>1</v>
      </c>
      <c r="U1853">
        <v>85.52</v>
      </c>
      <c r="V1853" t="s">
        <v>196</v>
      </c>
      <c r="W1853">
        <v>18</v>
      </c>
      <c r="X1853">
        <v>71.010000000000005</v>
      </c>
      <c r="Y1853" t="s">
        <v>180</v>
      </c>
      <c r="Z1853">
        <v>1</v>
      </c>
      <c r="AA1853">
        <v>62.97</v>
      </c>
      <c r="AB1853" t="s">
        <v>197</v>
      </c>
      <c r="AC1853">
        <v>1</v>
      </c>
      <c r="AD1853">
        <v>85.52</v>
      </c>
      <c r="AE1853" t="s">
        <v>196</v>
      </c>
    </row>
    <row r="1854" spans="1:31">
      <c r="A1854">
        <v>1853</v>
      </c>
      <c r="B1854" t="s">
        <v>8669</v>
      </c>
      <c r="C1854" t="s">
        <v>8670</v>
      </c>
      <c r="D1854" t="s">
        <v>8671</v>
      </c>
      <c r="E1854" t="s">
        <v>8672</v>
      </c>
      <c r="F1854" t="s">
        <v>8673</v>
      </c>
      <c r="G1854">
        <v>19</v>
      </c>
      <c r="H1854" t="s">
        <v>28413</v>
      </c>
      <c r="I1854">
        <v>2022</v>
      </c>
      <c r="J1854">
        <v>2024</v>
      </c>
      <c r="K1854">
        <v>11</v>
      </c>
      <c r="L1854">
        <v>93.06</v>
      </c>
      <c r="M1854" t="s">
        <v>74</v>
      </c>
      <c r="N1854">
        <v>19</v>
      </c>
      <c r="O1854">
        <v>71.7</v>
      </c>
      <c r="P1854" t="s">
        <v>8331</v>
      </c>
      <c r="Q1854">
        <v>3</v>
      </c>
      <c r="R1854">
        <v>89.22</v>
      </c>
      <c r="S1854" t="s">
        <v>62</v>
      </c>
      <c r="T1854">
        <v>0</v>
      </c>
      <c r="U1854">
        <v>66.59</v>
      </c>
      <c r="V1854" t="s">
        <v>382</v>
      </c>
      <c r="W1854">
        <v>19</v>
      </c>
      <c r="X1854">
        <v>71.739999999999995</v>
      </c>
      <c r="Y1854" t="s">
        <v>8331</v>
      </c>
      <c r="Z1854">
        <v>3</v>
      </c>
      <c r="AA1854">
        <v>89.24</v>
      </c>
      <c r="AB1854" t="s">
        <v>62</v>
      </c>
      <c r="AC1854">
        <v>0</v>
      </c>
      <c r="AD1854">
        <v>66.64</v>
      </c>
      <c r="AE1854" t="s">
        <v>382</v>
      </c>
    </row>
    <row r="1855" spans="1:31">
      <c r="A1855">
        <v>1854</v>
      </c>
      <c r="B1855" t="s">
        <v>8674</v>
      </c>
      <c r="C1855" t="s">
        <v>8675</v>
      </c>
      <c r="D1855" t="s">
        <v>8676</v>
      </c>
      <c r="E1855" t="s">
        <v>8677</v>
      </c>
      <c r="F1855" t="s">
        <v>8678</v>
      </c>
      <c r="G1855">
        <v>19</v>
      </c>
      <c r="H1855" t="s">
        <v>1353</v>
      </c>
      <c r="I1855">
        <v>2022</v>
      </c>
      <c r="J1855">
        <v>2022</v>
      </c>
      <c r="K1855">
        <v>1</v>
      </c>
      <c r="L1855">
        <v>32.119999999999997</v>
      </c>
      <c r="M1855" t="s">
        <v>198</v>
      </c>
      <c r="N1855">
        <v>19</v>
      </c>
      <c r="O1855">
        <v>71.7</v>
      </c>
      <c r="P1855" t="s">
        <v>8331</v>
      </c>
      <c r="Q1855">
        <v>1</v>
      </c>
      <c r="R1855">
        <v>62.97</v>
      </c>
      <c r="S1855" t="s">
        <v>197</v>
      </c>
      <c r="T1855">
        <v>1</v>
      </c>
      <c r="U1855">
        <v>85.52</v>
      </c>
      <c r="V1855" t="s">
        <v>196</v>
      </c>
      <c r="W1855">
        <v>19</v>
      </c>
      <c r="X1855">
        <v>71.739999999999995</v>
      </c>
      <c r="Y1855" t="s">
        <v>8331</v>
      </c>
      <c r="Z1855">
        <v>1</v>
      </c>
      <c r="AA1855">
        <v>62.97</v>
      </c>
      <c r="AB1855" t="s">
        <v>197</v>
      </c>
      <c r="AC1855">
        <v>1</v>
      </c>
      <c r="AD1855">
        <v>85.52</v>
      </c>
      <c r="AE1855" t="s">
        <v>196</v>
      </c>
    </row>
    <row r="1856" spans="1:31">
      <c r="A1856">
        <v>1855</v>
      </c>
      <c r="B1856" t="s">
        <v>8679</v>
      </c>
      <c r="C1856" t="s">
        <v>8680</v>
      </c>
      <c r="D1856" t="s">
        <v>8681</v>
      </c>
      <c r="E1856" t="s">
        <v>8682</v>
      </c>
      <c r="F1856" t="s">
        <v>8683</v>
      </c>
      <c r="G1856">
        <v>19</v>
      </c>
      <c r="H1856" t="s">
        <v>27596</v>
      </c>
      <c r="I1856">
        <v>2023</v>
      </c>
      <c r="J1856">
        <v>2024</v>
      </c>
      <c r="K1856">
        <v>7</v>
      </c>
      <c r="L1856">
        <v>85.02</v>
      </c>
      <c r="M1856" t="s">
        <v>235</v>
      </c>
      <c r="N1856">
        <v>19</v>
      </c>
      <c r="O1856">
        <v>71.7</v>
      </c>
      <c r="P1856" t="s">
        <v>8331</v>
      </c>
      <c r="Q1856">
        <v>3</v>
      </c>
      <c r="R1856">
        <v>89.22</v>
      </c>
      <c r="S1856" t="s">
        <v>62</v>
      </c>
      <c r="T1856">
        <v>0</v>
      </c>
      <c r="U1856">
        <v>66.59</v>
      </c>
      <c r="V1856" t="s">
        <v>382</v>
      </c>
      <c r="W1856">
        <v>19</v>
      </c>
      <c r="X1856">
        <v>71.739999999999995</v>
      </c>
      <c r="Y1856" t="s">
        <v>8331</v>
      </c>
      <c r="Z1856">
        <v>3</v>
      </c>
      <c r="AA1856">
        <v>89.24</v>
      </c>
      <c r="AB1856" t="s">
        <v>62</v>
      </c>
      <c r="AC1856">
        <v>0</v>
      </c>
      <c r="AD1856">
        <v>66.64</v>
      </c>
      <c r="AE1856" t="s">
        <v>382</v>
      </c>
    </row>
    <row r="1857" spans="1:31">
      <c r="A1857">
        <v>1856</v>
      </c>
      <c r="B1857" t="s">
        <v>8684</v>
      </c>
      <c r="C1857" t="s">
        <v>8685</v>
      </c>
      <c r="D1857" t="s">
        <v>8686</v>
      </c>
      <c r="E1857" t="s">
        <v>8687</v>
      </c>
      <c r="F1857" t="s">
        <v>8688</v>
      </c>
      <c r="G1857">
        <v>19</v>
      </c>
      <c r="H1857" t="s">
        <v>27591</v>
      </c>
      <c r="I1857">
        <v>2023</v>
      </c>
      <c r="J1857">
        <v>2023</v>
      </c>
      <c r="K1857">
        <v>7</v>
      </c>
      <c r="L1857">
        <v>85.02</v>
      </c>
      <c r="M1857" t="s">
        <v>235</v>
      </c>
      <c r="N1857">
        <v>19</v>
      </c>
      <c r="O1857">
        <v>71.7</v>
      </c>
      <c r="P1857" t="s">
        <v>8331</v>
      </c>
      <c r="Q1857">
        <v>2</v>
      </c>
      <c r="R1857">
        <v>81.349999999999994</v>
      </c>
      <c r="S1857" t="s">
        <v>214</v>
      </c>
      <c r="T1857">
        <v>1</v>
      </c>
      <c r="U1857">
        <v>85.52</v>
      </c>
      <c r="V1857" t="s">
        <v>196</v>
      </c>
      <c r="W1857">
        <v>19</v>
      </c>
      <c r="X1857">
        <v>71.739999999999995</v>
      </c>
      <c r="Y1857" t="s">
        <v>8331</v>
      </c>
      <c r="Z1857">
        <v>2</v>
      </c>
      <c r="AA1857">
        <v>81.349999999999994</v>
      </c>
      <c r="AB1857" t="s">
        <v>214</v>
      </c>
      <c r="AC1857">
        <v>1</v>
      </c>
      <c r="AD1857">
        <v>85.52</v>
      </c>
      <c r="AE1857" t="s">
        <v>196</v>
      </c>
    </row>
    <row r="1858" spans="1:31">
      <c r="A1858">
        <v>1857</v>
      </c>
      <c r="B1858" t="s">
        <v>8689</v>
      </c>
      <c r="C1858" t="s">
        <v>8690</v>
      </c>
      <c r="D1858" t="s">
        <v>8691</v>
      </c>
      <c r="E1858" t="s">
        <v>970</v>
      </c>
      <c r="F1858" t="s">
        <v>935</v>
      </c>
      <c r="G1858">
        <v>19</v>
      </c>
      <c r="H1858" t="s">
        <v>28414</v>
      </c>
      <c r="I1858">
        <v>2022</v>
      </c>
      <c r="J1858">
        <v>2024</v>
      </c>
      <c r="K1858">
        <v>5</v>
      </c>
      <c r="L1858">
        <v>77</v>
      </c>
      <c r="M1858" t="s">
        <v>80</v>
      </c>
      <c r="N1858">
        <v>19</v>
      </c>
      <c r="O1858">
        <v>71.7</v>
      </c>
      <c r="P1858" t="s">
        <v>8331</v>
      </c>
      <c r="Q1858">
        <v>3</v>
      </c>
      <c r="R1858">
        <v>89.22</v>
      </c>
      <c r="S1858" t="s">
        <v>62</v>
      </c>
      <c r="T1858">
        <v>0</v>
      </c>
      <c r="U1858">
        <v>66.59</v>
      </c>
      <c r="V1858" t="s">
        <v>382</v>
      </c>
      <c r="W1858">
        <v>19</v>
      </c>
      <c r="X1858">
        <v>71.739999999999995</v>
      </c>
      <c r="Y1858" t="s">
        <v>8331</v>
      </c>
      <c r="Z1858">
        <v>3</v>
      </c>
      <c r="AA1858">
        <v>89.24</v>
      </c>
      <c r="AB1858" t="s">
        <v>62</v>
      </c>
      <c r="AC1858">
        <v>0</v>
      </c>
      <c r="AD1858">
        <v>66.64</v>
      </c>
      <c r="AE1858" t="s">
        <v>382</v>
      </c>
    </row>
    <row r="1859" spans="1:31">
      <c r="A1859">
        <v>1858</v>
      </c>
      <c r="B1859" t="s">
        <v>8692</v>
      </c>
      <c r="C1859" t="s">
        <v>8693</v>
      </c>
      <c r="D1859" t="s">
        <v>8694</v>
      </c>
      <c r="E1859" t="s">
        <v>8695</v>
      </c>
      <c r="F1859" t="s">
        <v>6216</v>
      </c>
      <c r="G1859">
        <v>19</v>
      </c>
      <c r="H1859" t="s">
        <v>28415</v>
      </c>
      <c r="I1859">
        <v>2022</v>
      </c>
      <c r="J1859">
        <v>2023</v>
      </c>
      <c r="K1859">
        <v>3</v>
      </c>
      <c r="L1859">
        <v>62.47</v>
      </c>
      <c r="M1859" t="s">
        <v>63</v>
      </c>
      <c r="N1859">
        <v>19</v>
      </c>
      <c r="O1859">
        <v>71.7</v>
      </c>
      <c r="P1859" t="s">
        <v>8331</v>
      </c>
      <c r="Q1859">
        <v>2</v>
      </c>
      <c r="R1859">
        <v>81.349999999999994</v>
      </c>
      <c r="S1859" t="s">
        <v>214</v>
      </c>
      <c r="T1859">
        <v>1</v>
      </c>
      <c r="U1859">
        <v>85.52</v>
      </c>
      <c r="V1859" t="s">
        <v>196</v>
      </c>
      <c r="W1859">
        <v>19</v>
      </c>
      <c r="X1859">
        <v>71.739999999999995</v>
      </c>
      <c r="Y1859" t="s">
        <v>8331</v>
      </c>
      <c r="Z1859">
        <v>2</v>
      </c>
      <c r="AA1859">
        <v>81.349999999999994</v>
      </c>
      <c r="AB1859" t="s">
        <v>214</v>
      </c>
      <c r="AC1859">
        <v>1</v>
      </c>
      <c r="AD1859">
        <v>85.52</v>
      </c>
      <c r="AE1859" t="s">
        <v>196</v>
      </c>
    </row>
    <row r="1860" spans="1:31">
      <c r="A1860">
        <v>1859</v>
      </c>
      <c r="B1860" t="s">
        <v>8696</v>
      </c>
      <c r="C1860" t="s">
        <v>8697</v>
      </c>
      <c r="D1860" t="s">
        <v>8698</v>
      </c>
      <c r="E1860" t="s">
        <v>8699</v>
      </c>
      <c r="F1860" t="s">
        <v>8700</v>
      </c>
      <c r="G1860">
        <v>19</v>
      </c>
      <c r="H1860" t="s">
        <v>961</v>
      </c>
      <c r="I1860">
        <v>2021</v>
      </c>
      <c r="J1860">
        <v>2024</v>
      </c>
      <c r="K1860">
        <v>6</v>
      </c>
      <c r="L1860">
        <v>81.52</v>
      </c>
      <c r="M1860" t="s">
        <v>125</v>
      </c>
      <c r="N1860">
        <v>19</v>
      </c>
      <c r="O1860">
        <v>71.7</v>
      </c>
      <c r="P1860" t="s">
        <v>8331</v>
      </c>
      <c r="Q1860">
        <v>3</v>
      </c>
      <c r="R1860">
        <v>89.22</v>
      </c>
      <c r="S1860" t="s">
        <v>62</v>
      </c>
      <c r="T1860">
        <v>0</v>
      </c>
      <c r="U1860">
        <v>66.59</v>
      </c>
      <c r="V1860" t="s">
        <v>382</v>
      </c>
      <c r="W1860">
        <v>19</v>
      </c>
      <c r="X1860">
        <v>71.739999999999995</v>
      </c>
      <c r="Y1860" t="s">
        <v>8331</v>
      </c>
      <c r="Z1860">
        <v>3</v>
      </c>
      <c r="AA1860">
        <v>89.24</v>
      </c>
      <c r="AB1860" t="s">
        <v>62</v>
      </c>
      <c r="AC1860">
        <v>0</v>
      </c>
      <c r="AD1860">
        <v>66.64</v>
      </c>
      <c r="AE1860" t="s">
        <v>382</v>
      </c>
    </row>
    <row r="1861" spans="1:31">
      <c r="A1861">
        <v>1860</v>
      </c>
      <c r="B1861" t="s">
        <v>8701</v>
      </c>
      <c r="C1861" t="s">
        <v>8702</v>
      </c>
      <c r="D1861" t="s">
        <v>8703</v>
      </c>
      <c r="F1861" t="s">
        <v>8704</v>
      </c>
      <c r="G1861">
        <v>19</v>
      </c>
      <c r="H1861" t="s">
        <v>1215</v>
      </c>
      <c r="I1861">
        <v>2019</v>
      </c>
      <c r="J1861">
        <v>2019</v>
      </c>
      <c r="K1861">
        <v>1</v>
      </c>
      <c r="L1861">
        <v>32.119999999999997</v>
      </c>
      <c r="M1861" t="s">
        <v>198</v>
      </c>
      <c r="N1861">
        <v>19</v>
      </c>
      <c r="O1861">
        <v>71.7</v>
      </c>
      <c r="P1861" t="s">
        <v>8331</v>
      </c>
      <c r="Q1861">
        <v>1</v>
      </c>
      <c r="R1861">
        <v>62.97</v>
      </c>
      <c r="S1861" t="s">
        <v>197</v>
      </c>
      <c r="T1861">
        <v>1</v>
      </c>
      <c r="U1861">
        <v>85.52</v>
      </c>
      <c r="V1861" t="s">
        <v>196</v>
      </c>
      <c r="W1861">
        <v>19</v>
      </c>
      <c r="X1861">
        <v>71.739999999999995</v>
      </c>
      <c r="Y1861" t="s">
        <v>8331</v>
      </c>
      <c r="Z1861">
        <v>1</v>
      </c>
      <c r="AA1861">
        <v>62.97</v>
      </c>
      <c r="AB1861" t="s">
        <v>197</v>
      </c>
      <c r="AC1861">
        <v>1</v>
      </c>
      <c r="AD1861">
        <v>85.52</v>
      </c>
      <c r="AE1861" t="s">
        <v>196</v>
      </c>
    </row>
    <row r="1862" spans="1:31">
      <c r="A1862">
        <v>1861</v>
      </c>
      <c r="B1862" t="s">
        <v>8705</v>
      </c>
      <c r="C1862" t="s">
        <v>8706</v>
      </c>
      <c r="D1862" t="s">
        <v>8707</v>
      </c>
      <c r="E1862" t="s">
        <v>8708</v>
      </c>
      <c r="F1862" t="s">
        <v>8709</v>
      </c>
      <c r="G1862">
        <v>19</v>
      </c>
      <c r="H1862" t="s">
        <v>961</v>
      </c>
      <c r="I1862">
        <v>2022</v>
      </c>
      <c r="J1862">
        <v>2023</v>
      </c>
      <c r="K1862">
        <v>3</v>
      </c>
      <c r="L1862">
        <v>62.47</v>
      </c>
      <c r="M1862" t="s">
        <v>63</v>
      </c>
      <c r="N1862">
        <v>19</v>
      </c>
      <c r="O1862">
        <v>71.7</v>
      </c>
      <c r="P1862" t="s">
        <v>8331</v>
      </c>
      <c r="Q1862">
        <v>3</v>
      </c>
      <c r="R1862">
        <v>89.22</v>
      </c>
      <c r="S1862" t="s">
        <v>62</v>
      </c>
      <c r="T1862">
        <v>1</v>
      </c>
      <c r="U1862">
        <v>85.52</v>
      </c>
      <c r="V1862" t="s">
        <v>196</v>
      </c>
      <c r="W1862">
        <v>19</v>
      </c>
      <c r="X1862">
        <v>71.739999999999995</v>
      </c>
      <c r="Y1862" t="s">
        <v>8331</v>
      </c>
      <c r="Z1862">
        <v>3</v>
      </c>
      <c r="AA1862">
        <v>89.24</v>
      </c>
      <c r="AB1862" t="s">
        <v>62</v>
      </c>
      <c r="AC1862">
        <v>1</v>
      </c>
      <c r="AD1862">
        <v>85.52</v>
      </c>
      <c r="AE1862" t="s">
        <v>196</v>
      </c>
    </row>
    <row r="1863" spans="1:31">
      <c r="A1863">
        <v>1862</v>
      </c>
      <c r="B1863" t="s">
        <v>8710</v>
      </c>
      <c r="C1863" t="s">
        <v>8711</v>
      </c>
      <c r="D1863" t="s">
        <v>8712</v>
      </c>
      <c r="E1863" t="s">
        <v>1298</v>
      </c>
      <c r="G1863">
        <v>19</v>
      </c>
      <c r="H1863" t="s">
        <v>961</v>
      </c>
      <c r="I1863">
        <v>2022</v>
      </c>
      <c r="J1863">
        <v>2022</v>
      </c>
      <c r="K1863">
        <v>1</v>
      </c>
      <c r="L1863">
        <v>32.119999999999997</v>
      </c>
      <c r="M1863" t="s">
        <v>198</v>
      </c>
      <c r="N1863">
        <v>19</v>
      </c>
      <c r="O1863">
        <v>71.7</v>
      </c>
      <c r="P1863" t="s">
        <v>8331</v>
      </c>
      <c r="Q1863">
        <v>1</v>
      </c>
      <c r="R1863">
        <v>62.97</v>
      </c>
      <c r="S1863" t="s">
        <v>197</v>
      </c>
      <c r="T1863">
        <v>1</v>
      </c>
      <c r="U1863">
        <v>85.52</v>
      </c>
      <c r="V1863" t="s">
        <v>196</v>
      </c>
      <c r="W1863">
        <v>19</v>
      </c>
      <c r="X1863">
        <v>71.739999999999995</v>
      </c>
      <c r="Y1863" t="s">
        <v>8331</v>
      </c>
      <c r="Z1863">
        <v>1</v>
      </c>
      <c r="AA1863">
        <v>62.97</v>
      </c>
      <c r="AB1863" t="s">
        <v>197</v>
      </c>
      <c r="AC1863">
        <v>1</v>
      </c>
      <c r="AD1863">
        <v>85.52</v>
      </c>
      <c r="AE1863" t="s">
        <v>196</v>
      </c>
    </row>
    <row r="1864" spans="1:31">
      <c r="A1864">
        <v>1863</v>
      </c>
      <c r="B1864" t="s">
        <v>8713</v>
      </c>
      <c r="C1864" t="s">
        <v>8714</v>
      </c>
      <c r="D1864" t="s">
        <v>8715</v>
      </c>
      <c r="E1864" t="s">
        <v>7048</v>
      </c>
      <c r="G1864">
        <v>19</v>
      </c>
      <c r="H1864" t="s">
        <v>28416</v>
      </c>
      <c r="I1864">
        <v>2020</v>
      </c>
      <c r="J1864">
        <v>2021</v>
      </c>
      <c r="K1864">
        <v>3</v>
      </c>
      <c r="L1864">
        <v>62.47</v>
      </c>
      <c r="M1864" t="s">
        <v>63</v>
      </c>
      <c r="N1864">
        <v>19</v>
      </c>
      <c r="O1864">
        <v>71.7</v>
      </c>
      <c r="P1864" t="s">
        <v>8331</v>
      </c>
      <c r="Q1864">
        <v>2</v>
      </c>
      <c r="R1864">
        <v>81.349999999999994</v>
      </c>
      <c r="S1864" t="s">
        <v>214</v>
      </c>
      <c r="T1864">
        <v>1</v>
      </c>
      <c r="U1864">
        <v>85.52</v>
      </c>
      <c r="V1864" t="s">
        <v>196</v>
      </c>
      <c r="W1864">
        <v>19</v>
      </c>
      <c r="X1864">
        <v>71.739999999999995</v>
      </c>
      <c r="Y1864" t="s">
        <v>8331</v>
      </c>
      <c r="Z1864">
        <v>2</v>
      </c>
      <c r="AA1864">
        <v>81.349999999999994</v>
      </c>
      <c r="AB1864" t="s">
        <v>214</v>
      </c>
      <c r="AC1864">
        <v>1</v>
      </c>
      <c r="AD1864">
        <v>85.52</v>
      </c>
      <c r="AE1864" t="s">
        <v>196</v>
      </c>
    </row>
    <row r="1865" spans="1:31">
      <c r="A1865">
        <v>1864</v>
      </c>
      <c r="B1865" t="s">
        <v>8716</v>
      </c>
      <c r="C1865" t="s">
        <v>8717</v>
      </c>
      <c r="D1865" t="s">
        <v>8718</v>
      </c>
      <c r="E1865" t="s">
        <v>8719</v>
      </c>
      <c r="F1865" t="s">
        <v>8720</v>
      </c>
      <c r="G1865">
        <v>19</v>
      </c>
      <c r="H1865" t="s">
        <v>28417</v>
      </c>
      <c r="I1865">
        <v>2023</v>
      </c>
      <c r="J1865">
        <v>2023</v>
      </c>
      <c r="K1865">
        <v>2</v>
      </c>
      <c r="L1865">
        <v>50.7</v>
      </c>
      <c r="M1865" t="s">
        <v>300</v>
      </c>
      <c r="N1865">
        <v>19</v>
      </c>
      <c r="O1865">
        <v>71.7</v>
      </c>
      <c r="P1865" t="s">
        <v>8331</v>
      </c>
      <c r="Q1865">
        <v>2</v>
      </c>
      <c r="R1865">
        <v>81.349999999999994</v>
      </c>
      <c r="S1865" t="s">
        <v>214</v>
      </c>
      <c r="T1865">
        <v>1</v>
      </c>
      <c r="U1865">
        <v>85.52</v>
      </c>
      <c r="V1865" t="s">
        <v>196</v>
      </c>
      <c r="W1865">
        <v>19</v>
      </c>
      <c r="X1865">
        <v>71.739999999999995</v>
      </c>
      <c r="Y1865" t="s">
        <v>8331</v>
      </c>
      <c r="Z1865">
        <v>2</v>
      </c>
      <c r="AA1865">
        <v>81.349999999999994</v>
      </c>
      <c r="AB1865" t="s">
        <v>214</v>
      </c>
      <c r="AC1865">
        <v>1</v>
      </c>
      <c r="AD1865">
        <v>85.52</v>
      </c>
      <c r="AE1865" t="s">
        <v>196</v>
      </c>
    </row>
    <row r="1866" spans="1:31">
      <c r="A1866">
        <v>1865</v>
      </c>
      <c r="B1866" t="s">
        <v>8721</v>
      </c>
      <c r="C1866" t="s">
        <v>8722</v>
      </c>
      <c r="D1866" t="e">
        <f>-tY8B1cAAAAJ</f>
        <v>#NAME?</v>
      </c>
      <c r="E1866" t="s">
        <v>8723</v>
      </c>
      <c r="G1866">
        <v>19</v>
      </c>
      <c r="H1866" t="s">
        <v>1215</v>
      </c>
      <c r="I1866">
        <v>2019</v>
      </c>
      <c r="J1866">
        <v>2021</v>
      </c>
      <c r="K1866">
        <v>3</v>
      </c>
      <c r="L1866">
        <v>62.47</v>
      </c>
      <c r="M1866" t="s">
        <v>63</v>
      </c>
      <c r="N1866">
        <v>19</v>
      </c>
      <c r="O1866">
        <v>71.7</v>
      </c>
      <c r="P1866" t="s">
        <v>8331</v>
      </c>
      <c r="Q1866">
        <v>1</v>
      </c>
      <c r="R1866">
        <v>62.97</v>
      </c>
      <c r="S1866" t="s">
        <v>197</v>
      </c>
      <c r="T1866">
        <v>1</v>
      </c>
      <c r="U1866">
        <v>85.52</v>
      </c>
      <c r="V1866" t="s">
        <v>196</v>
      </c>
      <c r="W1866">
        <v>19</v>
      </c>
      <c r="X1866">
        <v>71.739999999999995</v>
      </c>
      <c r="Y1866" t="s">
        <v>8331</v>
      </c>
      <c r="Z1866">
        <v>1</v>
      </c>
      <c r="AA1866">
        <v>62.97</v>
      </c>
      <c r="AB1866" t="s">
        <v>197</v>
      </c>
      <c r="AC1866">
        <v>1</v>
      </c>
      <c r="AD1866">
        <v>85.52</v>
      </c>
      <c r="AE1866" t="s">
        <v>196</v>
      </c>
    </row>
    <row r="1867" spans="1:31">
      <c r="A1867">
        <v>1866</v>
      </c>
      <c r="B1867" t="s">
        <v>446</v>
      </c>
      <c r="C1867" t="s">
        <v>447</v>
      </c>
      <c r="D1867" t="s">
        <v>448</v>
      </c>
      <c r="E1867" t="s">
        <v>449</v>
      </c>
      <c r="F1867" t="s">
        <v>450</v>
      </c>
      <c r="G1867">
        <v>18</v>
      </c>
      <c r="H1867" t="s">
        <v>27252</v>
      </c>
      <c r="I1867">
        <v>2021</v>
      </c>
      <c r="J1867">
        <v>2023</v>
      </c>
      <c r="K1867">
        <v>11</v>
      </c>
      <c r="L1867">
        <v>93.06</v>
      </c>
      <c r="M1867" t="s">
        <v>74</v>
      </c>
      <c r="N1867">
        <v>18</v>
      </c>
      <c r="O1867">
        <v>70.959999999999994</v>
      </c>
      <c r="P1867" t="s">
        <v>180</v>
      </c>
      <c r="Q1867">
        <v>2</v>
      </c>
      <c r="R1867">
        <v>81.349999999999994</v>
      </c>
      <c r="S1867" t="s">
        <v>214</v>
      </c>
      <c r="T1867">
        <v>0</v>
      </c>
      <c r="U1867">
        <v>66.59</v>
      </c>
      <c r="V1867" t="s">
        <v>382</v>
      </c>
      <c r="W1867">
        <v>18</v>
      </c>
      <c r="X1867">
        <v>71.010000000000005</v>
      </c>
      <c r="Y1867" t="s">
        <v>180</v>
      </c>
      <c r="Z1867">
        <v>2</v>
      </c>
      <c r="AA1867">
        <v>81.349999999999994</v>
      </c>
      <c r="AB1867" t="s">
        <v>214</v>
      </c>
      <c r="AC1867">
        <v>0</v>
      </c>
      <c r="AD1867">
        <v>66.64</v>
      </c>
      <c r="AE1867" t="s">
        <v>382</v>
      </c>
    </row>
    <row r="1868" spans="1:31">
      <c r="A1868">
        <v>1867</v>
      </c>
      <c r="B1868" t="s">
        <v>8724</v>
      </c>
      <c r="C1868" t="s">
        <v>8725</v>
      </c>
      <c r="D1868" t="s">
        <v>8726</v>
      </c>
      <c r="E1868" t="s">
        <v>8727</v>
      </c>
      <c r="F1868" t="s">
        <v>8728</v>
      </c>
      <c r="G1868">
        <v>18</v>
      </c>
      <c r="H1868" t="s">
        <v>28418</v>
      </c>
      <c r="I1868">
        <v>2020</v>
      </c>
      <c r="J1868">
        <v>2020</v>
      </c>
      <c r="K1868">
        <v>2</v>
      </c>
      <c r="L1868">
        <v>50.7</v>
      </c>
      <c r="M1868" t="s">
        <v>300</v>
      </c>
      <c r="N1868">
        <v>18</v>
      </c>
      <c r="O1868">
        <v>70.959999999999994</v>
      </c>
      <c r="P1868" t="s">
        <v>180</v>
      </c>
      <c r="Q1868">
        <v>1</v>
      </c>
      <c r="R1868">
        <v>62.97</v>
      </c>
      <c r="S1868" t="s">
        <v>197</v>
      </c>
      <c r="T1868">
        <v>1</v>
      </c>
      <c r="U1868">
        <v>85.52</v>
      </c>
      <c r="V1868" t="s">
        <v>196</v>
      </c>
      <c r="W1868">
        <v>5</v>
      </c>
      <c r="X1868">
        <v>50.09</v>
      </c>
      <c r="Y1868" t="s">
        <v>651</v>
      </c>
      <c r="Z1868">
        <v>1</v>
      </c>
      <c r="AA1868">
        <v>62.97</v>
      </c>
      <c r="AB1868" t="s">
        <v>197</v>
      </c>
      <c r="AC1868">
        <v>0</v>
      </c>
      <c r="AD1868">
        <v>66.64</v>
      </c>
      <c r="AE1868" t="s">
        <v>382</v>
      </c>
    </row>
    <row r="1869" spans="1:31">
      <c r="A1869">
        <v>1868</v>
      </c>
      <c r="B1869" t="s">
        <v>8729</v>
      </c>
      <c r="C1869" t="s">
        <v>8730</v>
      </c>
      <c r="D1869" t="s">
        <v>8731</v>
      </c>
      <c r="E1869" t="s">
        <v>8732</v>
      </c>
      <c r="F1869" t="s">
        <v>1982</v>
      </c>
      <c r="G1869">
        <v>18</v>
      </c>
      <c r="H1869" t="s">
        <v>28419</v>
      </c>
      <c r="I1869">
        <v>2019</v>
      </c>
      <c r="J1869">
        <v>2023</v>
      </c>
      <c r="K1869">
        <v>4</v>
      </c>
      <c r="L1869">
        <v>71.010000000000005</v>
      </c>
      <c r="M1869" t="s">
        <v>180</v>
      </c>
      <c r="N1869">
        <v>18</v>
      </c>
      <c r="O1869">
        <v>70.959999999999994</v>
      </c>
      <c r="P1869" t="s">
        <v>180</v>
      </c>
      <c r="Q1869">
        <v>1</v>
      </c>
      <c r="R1869">
        <v>62.97</v>
      </c>
      <c r="S1869" t="s">
        <v>197</v>
      </c>
      <c r="T1869">
        <v>1</v>
      </c>
      <c r="U1869">
        <v>85.52</v>
      </c>
      <c r="V1869" t="s">
        <v>196</v>
      </c>
      <c r="W1869">
        <v>18</v>
      </c>
      <c r="X1869">
        <v>71.010000000000005</v>
      </c>
      <c r="Y1869" t="s">
        <v>180</v>
      </c>
      <c r="Z1869">
        <v>1</v>
      </c>
      <c r="AA1869">
        <v>62.97</v>
      </c>
      <c r="AB1869" t="s">
        <v>197</v>
      </c>
      <c r="AC1869">
        <v>1</v>
      </c>
      <c r="AD1869">
        <v>85.52</v>
      </c>
      <c r="AE1869" t="s">
        <v>196</v>
      </c>
    </row>
    <row r="1870" spans="1:31">
      <c r="A1870">
        <v>1869</v>
      </c>
      <c r="B1870" t="s">
        <v>8733</v>
      </c>
      <c r="C1870" t="s">
        <v>8734</v>
      </c>
      <c r="D1870" t="s">
        <v>8735</v>
      </c>
      <c r="E1870" t="s">
        <v>8736</v>
      </c>
      <c r="F1870" t="s">
        <v>7877</v>
      </c>
      <c r="G1870">
        <v>18</v>
      </c>
      <c r="H1870" t="s">
        <v>28420</v>
      </c>
      <c r="I1870">
        <v>2019</v>
      </c>
      <c r="J1870">
        <v>2019</v>
      </c>
      <c r="K1870">
        <v>4</v>
      </c>
      <c r="L1870">
        <v>71.010000000000005</v>
      </c>
      <c r="M1870" t="s">
        <v>180</v>
      </c>
      <c r="N1870">
        <v>18</v>
      </c>
      <c r="O1870">
        <v>70.959999999999994</v>
      </c>
      <c r="P1870" t="s">
        <v>180</v>
      </c>
      <c r="Q1870">
        <v>2</v>
      </c>
      <c r="R1870">
        <v>81.349999999999994</v>
      </c>
      <c r="S1870" t="s">
        <v>214</v>
      </c>
      <c r="T1870">
        <v>1</v>
      </c>
      <c r="U1870">
        <v>85.52</v>
      </c>
      <c r="V1870" t="s">
        <v>196</v>
      </c>
      <c r="W1870">
        <v>18</v>
      </c>
      <c r="X1870">
        <v>71.010000000000005</v>
      </c>
      <c r="Y1870" t="s">
        <v>180</v>
      </c>
      <c r="Z1870">
        <v>2</v>
      </c>
      <c r="AA1870">
        <v>81.349999999999994</v>
      </c>
      <c r="AB1870" t="s">
        <v>214</v>
      </c>
      <c r="AC1870">
        <v>1</v>
      </c>
      <c r="AD1870">
        <v>85.52</v>
      </c>
      <c r="AE1870" t="s">
        <v>196</v>
      </c>
    </row>
    <row r="1871" spans="1:31">
      <c r="A1871">
        <v>1870</v>
      </c>
      <c r="B1871" t="s">
        <v>8737</v>
      </c>
      <c r="C1871" t="s">
        <v>8738</v>
      </c>
      <c r="D1871" t="s">
        <v>8739</v>
      </c>
      <c r="E1871" t="s">
        <v>8740</v>
      </c>
      <c r="F1871" t="s">
        <v>8741</v>
      </c>
      <c r="G1871">
        <v>18</v>
      </c>
      <c r="H1871" t="s">
        <v>28421</v>
      </c>
      <c r="I1871">
        <v>2019</v>
      </c>
      <c r="J1871">
        <v>2024</v>
      </c>
      <c r="K1871">
        <v>4</v>
      </c>
      <c r="L1871">
        <v>71.010000000000005</v>
      </c>
      <c r="M1871" t="s">
        <v>180</v>
      </c>
      <c r="N1871">
        <v>19</v>
      </c>
      <c r="O1871">
        <v>71.7</v>
      </c>
      <c r="P1871" t="s">
        <v>8331</v>
      </c>
      <c r="Q1871">
        <v>2</v>
      </c>
      <c r="R1871">
        <v>81.349999999999994</v>
      </c>
      <c r="S1871" t="s">
        <v>214</v>
      </c>
      <c r="T1871">
        <v>1</v>
      </c>
      <c r="U1871">
        <v>85.52</v>
      </c>
      <c r="V1871" t="s">
        <v>196</v>
      </c>
      <c r="W1871">
        <v>19</v>
      </c>
      <c r="X1871">
        <v>71.739999999999995</v>
      </c>
      <c r="Y1871" t="s">
        <v>8331</v>
      </c>
      <c r="Z1871">
        <v>2</v>
      </c>
      <c r="AA1871">
        <v>81.349999999999994</v>
      </c>
      <c r="AB1871" t="s">
        <v>214</v>
      </c>
      <c r="AC1871">
        <v>1</v>
      </c>
      <c r="AD1871">
        <v>85.52</v>
      </c>
      <c r="AE1871" t="s">
        <v>196</v>
      </c>
    </row>
    <row r="1872" spans="1:31">
      <c r="A1872">
        <v>1871</v>
      </c>
      <c r="B1872" t="s">
        <v>8742</v>
      </c>
      <c r="C1872" t="s">
        <v>8743</v>
      </c>
      <c r="D1872" t="s">
        <v>8744</v>
      </c>
      <c r="E1872" t="s">
        <v>2808</v>
      </c>
      <c r="F1872" t="s">
        <v>2809</v>
      </c>
      <c r="G1872">
        <v>18</v>
      </c>
      <c r="H1872" t="s">
        <v>28422</v>
      </c>
      <c r="I1872">
        <v>2020</v>
      </c>
      <c r="J1872">
        <v>2024</v>
      </c>
      <c r="K1872">
        <v>10</v>
      </c>
      <c r="L1872">
        <v>91.54</v>
      </c>
      <c r="M1872" t="s">
        <v>98</v>
      </c>
      <c r="N1872">
        <v>18</v>
      </c>
      <c r="O1872">
        <v>70.959999999999994</v>
      </c>
      <c r="P1872" t="s">
        <v>180</v>
      </c>
      <c r="Q1872">
        <v>2</v>
      </c>
      <c r="R1872">
        <v>81.349999999999994</v>
      </c>
      <c r="S1872" t="s">
        <v>214</v>
      </c>
      <c r="T1872">
        <v>0</v>
      </c>
      <c r="U1872">
        <v>66.59</v>
      </c>
      <c r="V1872" t="s">
        <v>382</v>
      </c>
      <c r="W1872">
        <v>18</v>
      </c>
      <c r="X1872">
        <v>71.010000000000005</v>
      </c>
      <c r="Y1872" t="s">
        <v>180</v>
      </c>
      <c r="Z1872">
        <v>2</v>
      </c>
      <c r="AA1872">
        <v>81.349999999999994</v>
      </c>
      <c r="AB1872" t="s">
        <v>214</v>
      </c>
      <c r="AC1872">
        <v>0</v>
      </c>
      <c r="AD1872">
        <v>66.64</v>
      </c>
      <c r="AE1872" t="s">
        <v>382</v>
      </c>
    </row>
    <row r="1873" spans="1:31">
      <c r="A1873">
        <v>1872</v>
      </c>
      <c r="B1873" t="s">
        <v>8745</v>
      </c>
      <c r="C1873" t="s">
        <v>8746</v>
      </c>
      <c r="D1873" t="s">
        <v>8747</v>
      </c>
      <c r="E1873" t="s">
        <v>8748</v>
      </c>
      <c r="F1873" t="s">
        <v>2705</v>
      </c>
      <c r="G1873">
        <v>18</v>
      </c>
      <c r="H1873" t="s">
        <v>28423</v>
      </c>
      <c r="I1873">
        <v>2019</v>
      </c>
      <c r="J1873">
        <v>2022</v>
      </c>
      <c r="K1873">
        <v>5</v>
      </c>
      <c r="L1873">
        <v>77</v>
      </c>
      <c r="M1873" t="s">
        <v>80</v>
      </c>
      <c r="N1873">
        <v>18</v>
      </c>
      <c r="O1873">
        <v>70.959999999999994</v>
      </c>
      <c r="P1873" t="s">
        <v>180</v>
      </c>
      <c r="Q1873">
        <v>1</v>
      </c>
      <c r="R1873">
        <v>62.97</v>
      </c>
      <c r="S1873" t="s">
        <v>197</v>
      </c>
      <c r="T1873">
        <v>1</v>
      </c>
      <c r="U1873">
        <v>85.52</v>
      </c>
      <c r="V1873" t="s">
        <v>196</v>
      </c>
      <c r="W1873">
        <v>18</v>
      </c>
      <c r="X1873">
        <v>71.010000000000005</v>
      </c>
      <c r="Y1873" t="s">
        <v>180</v>
      </c>
      <c r="Z1873">
        <v>1</v>
      </c>
      <c r="AA1873">
        <v>62.97</v>
      </c>
      <c r="AB1873" t="s">
        <v>197</v>
      </c>
      <c r="AC1873">
        <v>1</v>
      </c>
      <c r="AD1873">
        <v>85.52</v>
      </c>
      <c r="AE1873" t="s">
        <v>196</v>
      </c>
    </row>
    <row r="1874" spans="1:31">
      <c r="A1874">
        <v>1873</v>
      </c>
      <c r="B1874" t="s">
        <v>8749</v>
      </c>
      <c r="C1874" t="s">
        <v>8750</v>
      </c>
      <c r="D1874" t="s">
        <v>8751</v>
      </c>
      <c r="E1874" t="s">
        <v>8752</v>
      </c>
      <c r="F1874" t="s">
        <v>8753</v>
      </c>
      <c r="G1874">
        <v>18</v>
      </c>
      <c r="H1874" t="s">
        <v>28424</v>
      </c>
      <c r="I1874">
        <v>2020</v>
      </c>
      <c r="J1874">
        <v>2024</v>
      </c>
      <c r="K1874">
        <v>10</v>
      </c>
      <c r="L1874">
        <v>91.54</v>
      </c>
      <c r="M1874" t="s">
        <v>98</v>
      </c>
      <c r="N1874">
        <v>18</v>
      </c>
      <c r="O1874">
        <v>70.959999999999994</v>
      </c>
      <c r="P1874" t="s">
        <v>180</v>
      </c>
      <c r="Q1874">
        <v>3</v>
      </c>
      <c r="R1874">
        <v>89.22</v>
      </c>
      <c r="S1874" t="s">
        <v>62</v>
      </c>
      <c r="T1874">
        <v>0</v>
      </c>
      <c r="U1874">
        <v>66.59</v>
      </c>
      <c r="V1874" t="s">
        <v>382</v>
      </c>
      <c r="W1874">
        <v>18</v>
      </c>
      <c r="X1874">
        <v>71.010000000000005</v>
      </c>
      <c r="Y1874" t="s">
        <v>180</v>
      </c>
      <c r="Z1874">
        <v>3</v>
      </c>
      <c r="AA1874">
        <v>89.24</v>
      </c>
      <c r="AB1874" t="s">
        <v>62</v>
      </c>
      <c r="AC1874">
        <v>0</v>
      </c>
      <c r="AD1874">
        <v>66.64</v>
      </c>
      <c r="AE1874" t="s">
        <v>382</v>
      </c>
    </row>
    <row r="1875" spans="1:31">
      <c r="A1875">
        <v>1874</v>
      </c>
      <c r="B1875" t="s">
        <v>8754</v>
      </c>
      <c r="C1875" t="s">
        <v>8755</v>
      </c>
      <c r="D1875" t="s">
        <v>8756</v>
      </c>
      <c r="E1875" t="s">
        <v>8757</v>
      </c>
      <c r="F1875" t="s">
        <v>8758</v>
      </c>
      <c r="G1875">
        <v>18</v>
      </c>
      <c r="H1875" t="s">
        <v>28425</v>
      </c>
      <c r="I1875">
        <v>2020</v>
      </c>
      <c r="J1875">
        <v>2023</v>
      </c>
      <c r="K1875">
        <v>6</v>
      </c>
      <c r="L1875">
        <v>81.52</v>
      </c>
      <c r="M1875" t="s">
        <v>125</v>
      </c>
      <c r="N1875">
        <v>18</v>
      </c>
      <c r="O1875">
        <v>70.959999999999994</v>
      </c>
      <c r="P1875" t="s">
        <v>180</v>
      </c>
      <c r="Q1875">
        <v>3</v>
      </c>
      <c r="R1875">
        <v>89.22</v>
      </c>
      <c r="S1875" t="s">
        <v>62</v>
      </c>
      <c r="T1875">
        <v>1</v>
      </c>
      <c r="U1875">
        <v>85.52</v>
      </c>
      <c r="V1875" t="s">
        <v>196</v>
      </c>
      <c r="W1875">
        <v>18</v>
      </c>
      <c r="X1875">
        <v>71.010000000000005</v>
      </c>
      <c r="Y1875" t="s">
        <v>180</v>
      </c>
      <c r="Z1875">
        <v>3</v>
      </c>
      <c r="AA1875">
        <v>89.24</v>
      </c>
      <c r="AB1875" t="s">
        <v>62</v>
      </c>
      <c r="AC1875">
        <v>1</v>
      </c>
      <c r="AD1875">
        <v>85.52</v>
      </c>
      <c r="AE1875" t="s">
        <v>196</v>
      </c>
    </row>
    <row r="1876" spans="1:31">
      <c r="A1876">
        <v>1875</v>
      </c>
      <c r="B1876" t="s">
        <v>8759</v>
      </c>
      <c r="C1876" t="s">
        <v>8760</v>
      </c>
      <c r="D1876" t="s">
        <v>8761</v>
      </c>
      <c r="E1876" t="s">
        <v>4726</v>
      </c>
      <c r="F1876" t="s">
        <v>4727</v>
      </c>
      <c r="G1876">
        <v>18</v>
      </c>
      <c r="H1876" t="s">
        <v>28426</v>
      </c>
      <c r="I1876">
        <v>2021</v>
      </c>
      <c r="J1876">
        <v>2023</v>
      </c>
      <c r="K1876">
        <v>8</v>
      </c>
      <c r="L1876">
        <v>87.79</v>
      </c>
      <c r="M1876" t="s">
        <v>51</v>
      </c>
      <c r="N1876">
        <v>18</v>
      </c>
      <c r="O1876">
        <v>70.959999999999994</v>
      </c>
      <c r="P1876" t="s">
        <v>180</v>
      </c>
      <c r="Q1876">
        <v>3</v>
      </c>
      <c r="R1876">
        <v>89.22</v>
      </c>
      <c r="S1876" t="s">
        <v>62</v>
      </c>
      <c r="T1876">
        <v>0</v>
      </c>
      <c r="U1876">
        <v>66.59</v>
      </c>
      <c r="V1876" t="s">
        <v>382</v>
      </c>
      <c r="W1876">
        <v>18</v>
      </c>
      <c r="X1876">
        <v>71.010000000000005</v>
      </c>
      <c r="Y1876" t="s">
        <v>180</v>
      </c>
      <c r="Z1876">
        <v>3</v>
      </c>
      <c r="AA1876">
        <v>89.24</v>
      </c>
      <c r="AB1876" t="s">
        <v>62</v>
      </c>
      <c r="AC1876">
        <v>0</v>
      </c>
      <c r="AD1876">
        <v>66.64</v>
      </c>
      <c r="AE1876" t="s">
        <v>382</v>
      </c>
    </row>
    <row r="1877" spans="1:31">
      <c r="A1877">
        <v>1876</v>
      </c>
      <c r="B1877" t="s">
        <v>8762</v>
      </c>
      <c r="C1877" t="s">
        <v>8763</v>
      </c>
      <c r="D1877" t="s">
        <v>8764</v>
      </c>
      <c r="E1877" t="s">
        <v>8765</v>
      </c>
      <c r="F1877" t="s">
        <v>8766</v>
      </c>
      <c r="G1877">
        <v>18</v>
      </c>
      <c r="H1877" t="s">
        <v>28427</v>
      </c>
      <c r="I1877">
        <v>2019</v>
      </c>
      <c r="J1877">
        <v>2024</v>
      </c>
      <c r="K1877">
        <v>8</v>
      </c>
      <c r="L1877">
        <v>87.79</v>
      </c>
      <c r="M1877" t="s">
        <v>51</v>
      </c>
      <c r="N1877">
        <v>18</v>
      </c>
      <c r="O1877">
        <v>70.959999999999994</v>
      </c>
      <c r="P1877" t="s">
        <v>180</v>
      </c>
      <c r="Q1877">
        <v>3</v>
      </c>
      <c r="R1877">
        <v>89.22</v>
      </c>
      <c r="S1877" t="s">
        <v>62</v>
      </c>
      <c r="T1877">
        <v>0</v>
      </c>
      <c r="U1877">
        <v>66.59</v>
      </c>
      <c r="V1877" t="s">
        <v>382</v>
      </c>
      <c r="W1877">
        <v>18</v>
      </c>
      <c r="X1877">
        <v>71.010000000000005</v>
      </c>
      <c r="Y1877" t="s">
        <v>180</v>
      </c>
      <c r="Z1877">
        <v>3</v>
      </c>
      <c r="AA1877">
        <v>89.24</v>
      </c>
      <c r="AB1877" t="s">
        <v>62</v>
      </c>
      <c r="AC1877">
        <v>0</v>
      </c>
      <c r="AD1877">
        <v>66.64</v>
      </c>
      <c r="AE1877" t="s">
        <v>382</v>
      </c>
    </row>
    <row r="1878" spans="1:31">
      <c r="A1878">
        <v>1877</v>
      </c>
      <c r="B1878" t="s">
        <v>8767</v>
      </c>
      <c r="C1878" t="s">
        <v>8768</v>
      </c>
      <c r="D1878" t="s">
        <v>8769</v>
      </c>
      <c r="E1878" t="s">
        <v>8770</v>
      </c>
      <c r="F1878" t="s">
        <v>8771</v>
      </c>
      <c r="G1878">
        <v>18</v>
      </c>
      <c r="H1878" t="s">
        <v>961</v>
      </c>
      <c r="I1878">
        <v>2021</v>
      </c>
      <c r="J1878">
        <v>2023</v>
      </c>
      <c r="K1878">
        <v>6</v>
      </c>
      <c r="L1878">
        <v>81.52</v>
      </c>
      <c r="M1878" t="s">
        <v>125</v>
      </c>
      <c r="N1878">
        <v>18</v>
      </c>
      <c r="O1878">
        <v>70.959999999999994</v>
      </c>
      <c r="P1878" t="s">
        <v>180</v>
      </c>
      <c r="Q1878">
        <v>3</v>
      </c>
      <c r="R1878">
        <v>89.22</v>
      </c>
      <c r="S1878" t="s">
        <v>62</v>
      </c>
      <c r="T1878">
        <v>0</v>
      </c>
      <c r="U1878">
        <v>66.59</v>
      </c>
      <c r="V1878" t="s">
        <v>382</v>
      </c>
      <c r="W1878">
        <v>18</v>
      </c>
      <c r="X1878">
        <v>71.010000000000005</v>
      </c>
      <c r="Y1878" t="s">
        <v>180</v>
      </c>
      <c r="Z1878">
        <v>3</v>
      </c>
      <c r="AA1878">
        <v>89.24</v>
      </c>
      <c r="AB1878" t="s">
        <v>62</v>
      </c>
      <c r="AC1878">
        <v>0</v>
      </c>
      <c r="AD1878">
        <v>66.64</v>
      </c>
      <c r="AE1878" t="s">
        <v>382</v>
      </c>
    </row>
    <row r="1879" spans="1:31">
      <c r="A1879">
        <v>1878</v>
      </c>
      <c r="B1879" t="s">
        <v>8772</v>
      </c>
      <c r="C1879" t="s">
        <v>8773</v>
      </c>
      <c r="D1879" t="s">
        <v>8774</v>
      </c>
      <c r="E1879" t="s">
        <v>8775</v>
      </c>
      <c r="F1879" t="s">
        <v>8776</v>
      </c>
      <c r="G1879">
        <v>18</v>
      </c>
      <c r="H1879" t="s">
        <v>28428</v>
      </c>
      <c r="I1879">
        <v>2021</v>
      </c>
      <c r="J1879">
        <v>2023</v>
      </c>
      <c r="K1879">
        <v>6</v>
      </c>
      <c r="L1879">
        <v>81.52</v>
      </c>
      <c r="M1879" t="s">
        <v>125</v>
      </c>
      <c r="N1879">
        <v>18</v>
      </c>
      <c r="O1879">
        <v>70.959999999999994</v>
      </c>
      <c r="P1879" t="s">
        <v>180</v>
      </c>
      <c r="Q1879">
        <v>3</v>
      </c>
      <c r="R1879">
        <v>89.22</v>
      </c>
      <c r="S1879" t="s">
        <v>62</v>
      </c>
      <c r="T1879">
        <v>0</v>
      </c>
      <c r="U1879">
        <v>66.59</v>
      </c>
      <c r="V1879" t="s">
        <v>382</v>
      </c>
      <c r="W1879">
        <v>18</v>
      </c>
      <c r="X1879">
        <v>71.010000000000005</v>
      </c>
      <c r="Y1879" t="s">
        <v>180</v>
      </c>
      <c r="Z1879">
        <v>3</v>
      </c>
      <c r="AA1879">
        <v>89.24</v>
      </c>
      <c r="AB1879" t="s">
        <v>62</v>
      </c>
      <c r="AC1879">
        <v>0</v>
      </c>
      <c r="AD1879">
        <v>66.64</v>
      </c>
      <c r="AE1879" t="s">
        <v>382</v>
      </c>
    </row>
    <row r="1880" spans="1:31">
      <c r="A1880">
        <v>1879</v>
      </c>
      <c r="B1880" t="s">
        <v>8777</v>
      </c>
      <c r="C1880" t="s">
        <v>8778</v>
      </c>
      <c r="D1880" t="s">
        <v>8779</v>
      </c>
      <c r="E1880" t="s">
        <v>8780</v>
      </c>
      <c r="F1880" t="s">
        <v>8781</v>
      </c>
      <c r="G1880">
        <v>18</v>
      </c>
      <c r="H1880" t="s">
        <v>28429</v>
      </c>
      <c r="I1880">
        <v>2020</v>
      </c>
      <c r="J1880">
        <v>2023</v>
      </c>
      <c r="K1880">
        <v>8</v>
      </c>
      <c r="L1880">
        <v>87.79</v>
      </c>
      <c r="M1880" t="s">
        <v>51</v>
      </c>
      <c r="N1880">
        <v>18</v>
      </c>
      <c r="O1880">
        <v>70.959999999999994</v>
      </c>
      <c r="P1880" t="s">
        <v>180</v>
      </c>
      <c r="Q1880">
        <v>2</v>
      </c>
      <c r="R1880">
        <v>81.349999999999994</v>
      </c>
      <c r="S1880" t="s">
        <v>214</v>
      </c>
      <c r="T1880">
        <v>1</v>
      </c>
      <c r="U1880">
        <v>85.52</v>
      </c>
      <c r="V1880" t="s">
        <v>196</v>
      </c>
      <c r="W1880">
        <v>18</v>
      </c>
      <c r="X1880">
        <v>71.010000000000005</v>
      </c>
      <c r="Y1880" t="s">
        <v>180</v>
      </c>
      <c r="Z1880">
        <v>2</v>
      </c>
      <c r="AA1880">
        <v>81.349999999999994</v>
      </c>
      <c r="AB1880" t="s">
        <v>214</v>
      </c>
      <c r="AC1880">
        <v>1</v>
      </c>
      <c r="AD1880">
        <v>85.52</v>
      </c>
      <c r="AE1880" t="s">
        <v>196</v>
      </c>
    </row>
    <row r="1881" spans="1:31">
      <c r="A1881">
        <v>1880</v>
      </c>
      <c r="B1881" t="s">
        <v>8782</v>
      </c>
      <c r="C1881" t="s">
        <v>8783</v>
      </c>
      <c r="D1881" t="s">
        <v>8784</v>
      </c>
      <c r="E1881" t="s">
        <v>8785</v>
      </c>
      <c r="F1881" t="s">
        <v>8786</v>
      </c>
      <c r="G1881">
        <v>18</v>
      </c>
      <c r="H1881" t="s">
        <v>28430</v>
      </c>
      <c r="I1881">
        <v>2021</v>
      </c>
      <c r="J1881">
        <v>2024</v>
      </c>
      <c r="K1881">
        <v>7</v>
      </c>
      <c r="L1881">
        <v>85.02</v>
      </c>
      <c r="M1881" t="s">
        <v>235</v>
      </c>
      <c r="N1881">
        <v>18</v>
      </c>
      <c r="O1881">
        <v>70.959999999999994</v>
      </c>
      <c r="P1881" t="s">
        <v>180</v>
      </c>
      <c r="Q1881">
        <v>2</v>
      </c>
      <c r="R1881">
        <v>81.349999999999994</v>
      </c>
      <c r="S1881" t="s">
        <v>214</v>
      </c>
      <c r="T1881">
        <v>1</v>
      </c>
      <c r="U1881">
        <v>85.52</v>
      </c>
      <c r="V1881" t="s">
        <v>196</v>
      </c>
      <c r="W1881">
        <v>18</v>
      </c>
      <c r="X1881">
        <v>71.010000000000005</v>
      </c>
      <c r="Y1881" t="s">
        <v>180</v>
      </c>
      <c r="Z1881">
        <v>2</v>
      </c>
      <c r="AA1881">
        <v>81.349999999999994</v>
      </c>
      <c r="AB1881" t="s">
        <v>214</v>
      </c>
      <c r="AC1881">
        <v>1</v>
      </c>
      <c r="AD1881">
        <v>85.52</v>
      </c>
      <c r="AE1881" t="s">
        <v>196</v>
      </c>
    </row>
    <row r="1882" spans="1:31">
      <c r="A1882">
        <v>1881</v>
      </c>
      <c r="B1882" t="s">
        <v>8787</v>
      </c>
      <c r="C1882" t="s">
        <v>8788</v>
      </c>
      <c r="D1882" t="s">
        <v>8789</v>
      </c>
      <c r="E1882" t="s">
        <v>8790</v>
      </c>
      <c r="F1882" t="s">
        <v>8791</v>
      </c>
      <c r="G1882">
        <v>18</v>
      </c>
      <c r="H1882" t="s">
        <v>28431</v>
      </c>
      <c r="I1882">
        <v>2019</v>
      </c>
      <c r="J1882">
        <v>2023</v>
      </c>
      <c r="K1882">
        <v>4</v>
      </c>
      <c r="L1882">
        <v>71.010000000000005</v>
      </c>
      <c r="M1882" t="s">
        <v>180</v>
      </c>
      <c r="N1882">
        <v>18</v>
      </c>
      <c r="O1882">
        <v>70.959999999999994</v>
      </c>
      <c r="P1882" t="s">
        <v>180</v>
      </c>
      <c r="Q1882">
        <v>1</v>
      </c>
      <c r="R1882">
        <v>62.97</v>
      </c>
      <c r="S1882" t="s">
        <v>197</v>
      </c>
      <c r="T1882">
        <v>1</v>
      </c>
      <c r="U1882">
        <v>85.52</v>
      </c>
      <c r="V1882" t="s">
        <v>196</v>
      </c>
      <c r="W1882">
        <v>18</v>
      </c>
      <c r="X1882">
        <v>71.010000000000005</v>
      </c>
      <c r="Y1882" t="s">
        <v>180</v>
      </c>
      <c r="Z1882">
        <v>1</v>
      </c>
      <c r="AA1882">
        <v>62.97</v>
      </c>
      <c r="AB1882" t="s">
        <v>197</v>
      </c>
      <c r="AC1882">
        <v>1</v>
      </c>
      <c r="AD1882">
        <v>85.52</v>
      </c>
      <c r="AE1882" t="s">
        <v>196</v>
      </c>
    </row>
    <row r="1883" spans="1:31">
      <c r="A1883">
        <v>1882</v>
      </c>
      <c r="B1883" t="s">
        <v>8792</v>
      </c>
      <c r="C1883" t="s">
        <v>8793</v>
      </c>
      <c r="D1883" t="s">
        <v>8794</v>
      </c>
      <c r="E1883" t="s">
        <v>8795</v>
      </c>
      <c r="F1883" t="s">
        <v>8796</v>
      </c>
      <c r="G1883">
        <v>18</v>
      </c>
      <c r="H1883" t="s">
        <v>1215</v>
      </c>
      <c r="I1883">
        <v>2020</v>
      </c>
      <c r="J1883">
        <v>2024</v>
      </c>
      <c r="K1883">
        <v>11</v>
      </c>
      <c r="L1883">
        <v>93.06</v>
      </c>
      <c r="M1883" t="s">
        <v>74</v>
      </c>
      <c r="N1883">
        <v>18</v>
      </c>
      <c r="O1883">
        <v>70.959999999999994</v>
      </c>
      <c r="P1883" t="s">
        <v>180</v>
      </c>
      <c r="Q1883">
        <v>2</v>
      </c>
      <c r="R1883">
        <v>81.349999999999994</v>
      </c>
      <c r="S1883" t="s">
        <v>214</v>
      </c>
      <c r="T1883">
        <v>1</v>
      </c>
      <c r="U1883">
        <v>85.52</v>
      </c>
      <c r="V1883" t="s">
        <v>196</v>
      </c>
      <c r="W1883">
        <v>18</v>
      </c>
      <c r="X1883">
        <v>71.010000000000005</v>
      </c>
      <c r="Y1883" t="s">
        <v>180</v>
      </c>
      <c r="Z1883">
        <v>2</v>
      </c>
      <c r="AA1883">
        <v>81.349999999999994</v>
      </c>
      <c r="AB1883" t="s">
        <v>214</v>
      </c>
      <c r="AC1883">
        <v>1</v>
      </c>
      <c r="AD1883">
        <v>85.52</v>
      </c>
      <c r="AE1883" t="s">
        <v>196</v>
      </c>
    </row>
    <row r="1884" spans="1:31">
      <c r="A1884">
        <v>1883</v>
      </c>
      <c r="B1884" t="s">
        <v>8797</v>
      </c>
      <c r="C1884" t="s">
        <v>8798</v>
      </c>
      <c r="D1884" t="s">
        <v>8799</v>
      </c>
      <c r="E1884" t="s">
        <v>8800</v>
      </c>
      <c r="F1884" t="s">
        <v>8569</v>
      </c>
      <c r="G1884">
        <v>18</v>
      </c>
      <c r="H1884" t="s">
        <v>28432</v>
      </c>
      <c r="I1884">
        <v>2019</v>
      </c>
      <c r="J1884">
        <v>2020</v>
      </c>
      <c r="K1884">
        <v>3</v>
      </c>
      <c r="L1884">
        <v>62.47</v>
      </c>
      <c r="M1884" t="s">
        <v>63</v>
      </c>
      <c r="N1884">
        <v>18</v>
      </c>
      <c r="O1884">
        <v>70.959999999999994</v>
      </c>
      <c r="P1884" t="s">
        <v>180</v>
      </c>
      <c r="Q1884">
        <v>1</v>
      </c>
      <c r="R1884">
        <v>62.97</v>
      </c>
      <c r="S1884" t="s">
        <v>197</v>
      </c>
      <c r="T1884">
        <v>1</v>
      </c>
      <c r="U1884">
        <v>85.52</v>
      </c>
      <c r="V1884" t="s">
        <v>196</v>
      </c>
      <c r="W1884">
        <v>18</v>
      </c>
      <c r="X1884">
        <v>71.010000000000005</v>
      </c>
      <c r="Y1884" t="s">
        <v>180</v>
      </c>
      <c r="Z1884">
        <v>1</v>
      </c>
      <c r="AA1884">
        <v>62.97</v>
      </c>
      <c r="AB1884" t="s">
        <v>197</v>
      </c>
      <c r="AC1884">
        <v>1</v>
      </c>
      <c r="AD1884">
        <v>85.52</v>
      </c>
      <c r="AE1884" t="s">
        <v>196</v>
      </c>
    </row>
    <row r="1885" spans="1:31">
      <c r="A1885">
        <v>1884</v>
      </c>
      <c r="B1885" t="s">
        <v>8801</v>
      </c>
      <c r="C1885" t="s">
        <v>8802</v>
      </c>
      <c r="D1885" t="s">
        <v>8803</v>
      </c>
      <c r="E1885" t="s">
        <v>8804</v>
      </c>
      <c r="F1885" t="s">
        <v>7621</v>
      </c>
      <c r="G1885">
        <v>18</v>
      </c>
      <c r="H1885" t="s">
        <v>28433</v>
      </c>
      <c r="I1885">
        <v>2021</v>
      </c>
      <c r="J1885">
        <v>2021</v>
      </c>
      <c r="K1885">
        <v>1</v>
      </c>
      <c r="L1885">
        <v>32.119999999999997</v>
      </c>
      <c r="M1885" t="s">
        <v>198</v>
      </c>
      <c r="N1885">
        <v>18</v>
      </c>
      <c r="O1885">
        <v>70.959999999999994</v>
      </c>
      <c r="P1885" t="s">
        <v>180</v>
      </c>
      <c r="Q1885">
        <v>1</v>
      </c>
      <c r="R1885">
        <v>62.97</v>
      </c>
      <c r="S1885" t="s">
        <v>197</v>
      </c>
      <c r="T1885">
        <v>1</v>
      </c>
      <c r="U1885">
        <v>85.52</v>
      </c>
      <c r="V1885" t="s">
        <v>196</v>
      </c>
      <c r="W1885">
        <v>18</v>
      </c>
      <c r="X1885">
        <v>71.010000000000005</v>
      </c>
      <c r="Y1885" t="s">
        <v>180</v>
      </c>
      <c r="Z1885">
        <v>1</v>
      </c>
      <c r="AA1885">
        <v>62.97</v>
      </c>
      <c r="AB1885" t="s">
        <v>197</v>
      </c>
      <c r="AC1885">
        <v>1</v>
      </c>
      <c r="AD1885">
        <v>85.52</v>
      </c>
      <c r="AE1885" t="s">
        <v>196</v>
      </c>
    </row>
    <row r="1886" spans="1:31">
      <c r="A1886">
        <v>1885</v>
      </c>
      <c r="B1886" t="s">
        <v>8805</v>
      </c>
      <c r="C1886" t="s">
        <v>8806</v>
      </c>
      <c r="D1886" t="s">
        <v>8807</v>
      </c>
      <c r="E1886" t="s">
        <v>55</v>
      </c>
      <c r="F1886" t="s">
        <v>56</v>
      </c>
      <c r="G1886">
        <v>18</v>
      </c>
      <c r="H1886" t="s">
        <v>1215</v>
      </c>
      <c r="I1886">
        <v>2019</v>
      </c>
      <c r="J1886">
        <v>2023</v>
      </c>
      <c r="K1886">
        <v>4</v>
      </c>
      <c r="L1886">
        <v>71.010000000000005</v>
      </c>
      <c r="M1886" t="s">
        <v>180</v>
      </c>
      <c r="N1886">
        <v>18</v>
      </c>
      <c r="O1886">
        <v>70.959999999999994</v>
      </c>
      <c r="P1886" t="s">
        <v>180</v>
      </c>
      <c r="Q1886">
        <v>2</v>
      </c>
      <c r="R1886">
        <v>81.349999999999994</v>
      </c>
      <c r="S1886" t="s">
        <v>214</v>
      </c>
      <c r="T1886">
        <v>1</v>
      </c>
      <c r="U1886">
        <v>85.52</v>
      </c>
      <c r="V1886" t="s">
        <v>196</v>
      </c>
      <c r="W1886">
        <v>18</v>
      </c>
      <c r="X1886">
        <v>71.010000000000005</v>
      </c>
      <c r="Y1886" t="s">
        <v>180</v>
      </c>
      <c r="Z1886">
        <v>2</v>
      </c>
      <c r="AA1886">
        <v>81.349999999999994</v>
      </c>
      <c r="AB1886" t="s">
        <v>214</v>
      </c>
      <c r="AC1886">
        <v>1</v>
      </c>
      <c r="AD1886">
        <v>85.52</v>
      </c>
      <c r="AE1886" t="s">
        <v>196</v>
      </c>
    </row>
    <row r="1887" spans="1:31">
      <c r="A1887">
        <v>1886</v>
      </c>
      <c r="B1887" t="s">
        <v>8808</v>
      </c>
      <c r="C1887" t="s">
        <v>8809</v>
      </c>
      <c r="D1887" t="s">
        <v>8810</v>
      </c>
      <c r="E1887" t="s">
        <v>8811</v>
      </c>
      <c r="F1887" t="s">
        <v>6048</v>
      </c>
      <c r="G1887">
        <v>18</v>
      </c>
      <c r="H1887" t="s">
        <v>28434</v>
      </c>
      <c r="I1887">
        <v>2020</v>
      </c>
      <c r="J1887">
        <v>2023</v>
      </c>
      <c r="K1887">
        <v>3</v>
      </c>
      <c r="L1887">
        <v>62.47</v>
      </c>
      <c r="M1887" t="s">
        <v>63</v>
      </c>
      <c r="N1887">
        <v>18</v>
      </c>
      <c r="O1887">
        <v>70.959999999999994</v>
      </c>
      <c r="P1887" t="s">
        <v>180</v>
      </c>
      <c r="Q1887">
        <v>2</v>
      </c>
      <c r="R1887">
        <v>81.349999999999994</v>
      </c>
      <c r="S1887" t="s">
        <v>214</v>
      </c>
      <c r="T1887">
        <v>1</v>
      </c>
      <c r="U1887">
        <v>85.52</v>
      </c>
      <c r="V1887" t="s">
        <v>196</v>
      </c>
      <c r="W1887">
        <v>18</v>
      </c>
      <c r="X1887">
        <v>71.010000000000005</v>
      </c>
      <c r="Y1887" t="s">
        <v>180</v>
      </c>
      <c r="Z1887">
        <v>2</v>
      </c>
      <c r="AA1887">
        <v>81.349999999999994</v>
      </c>
      <c r="AB1887" t="s">
        <v>214</v>
      </c>
      <c r="AC1887">
        <v>1</v>
      </c>
      <c r="AD1887">
        <v>85.52</v>
      </c>
      <c r="AE1887" t="s">
        <v>196</v>
      </c>
    </row>
    <row r="1888" spans="1:31">
      <c r="A1888">
        <v>1887</v>
      </c>
      <c r="B1888" t="s">
        <v>8812</v>
      </c>
      <c r="C1888" t="s">
        <v>8813</v>
      </c>
      <c r="D1888" t="s">
        <v>8814</v>
      </c>
      <c r="E1888" t="s">
        <v>8815</v>
      </c>
      <c r="F1888" t="s">
        <v>8816</v>
      </c>
      <c r="G1888">
        <v>18</v>
      </c>
      <c r="H1888" t="s">
        <v>28435</v>
      </c>
      <c r="I1888">
        <v>2019</v>
      </c>
      <c r="J1888">
        <v>2019</v>
      </c>
      <c r="K1888">
        <v>1</v>
      </c>
      <c r="L1888">
        <v>32.119999999999997</v>
      </c>
      <c r="M1888" t="s">
        <v>198</v>
      </c>
      <c r="N1888">
        <v>18</v>
      </c>
      <c r="O1888">
        <v>70.959999999999994</v>
      </c>
      <c r="P1888" t="s">
        <v>180</v>
      </c>
      <c r="Q1888">
        <v>1</v>
      </c>
      <c r="R1888">
        <v>62.97</v>
      </c>
      <c r="S1888" t="s">
        <v>197</v>
      </c>
      <c r="T1888">
        <v>1</v>
      </c>
      <c r="U1888">
        <v>85.52</v>
      </c>
      <c r="V1888" t="s">
        <v>196</v>
      </c>
      <c r="W1888">
        <v>18</v>
      </c>
      <c r="X1888">
        <v>71.010000000000005</v>
      </c>
      <c r="Y1888" t="s">
        <v>180</v>
      </c>
      <c r="Z1888">
        <v>1</v>
      </c>
      <c r="AA1888">
        <v>62.97</v>
      </c>
      <c r="AB1888" t="s">
        <v>197</v>
      </c>
      <c r="AC1888">
        <v>1</v>
      </c>
      <c r="AD1888">
        <v>85.52</v>
      </c>
      <c r="AE1888" t="s">
        <v>196</v>
      </c>
    </row>
    <row r="1889" spans="1:31">
      <c r="A1889">
        <v>1888</v>
      </c>
      <c r="B1889" t="s">
        <v>8817</v>
      </c>
      <c r="C1889" t="s">
        <v>8818</v>
      </c>
      <c r="D1889" t="s">
        <v>8819</v>
      </c>
      <c r="E1889" t="s">
        <v>218</v>
      </c>
      <c r="F1889" t="s">
        <v>8820</v>
      </c>
      <c r="G1889">
        <v>18</v>
      </c>
      <c r="H1889" t="s">
        <v>27606</v>
      </c>
      <c r="I1889">
        <v>2021</v>
      </c>
      <c r="J1889">
        <v>2024</v>
      </c>
      <c r="K1889">
        <v>3</v>
      </c>
      <c r="L1889">
        <v>62.47</v>
      </c>
      <c r="M1889" t="s">
        <v>63</v>
      </c>
      <c r="N1889">
        <v>18</v>
      </c>
      <c r="O1889">
        <v>70.959999999999994</v>
      </c>
      <c r="P1889" t="s">
        <v>180</v>
      </c>
      <c r="Q1889">
        <v>1</v>
      </c>
      <c r="R1889">
        <v>62.97</v>
      </c>
      <c r="S1889" t="s">
        <v>197</v>
      </c>
      <c r="T1889">
        <v>1</v>
      </c>
      <c r="U1889">
        <v>85.52</v>
      </c>
      <c r="V1889" t="s">
        <v>196</v>
      </c>
      <c r="W1889">
        <v>18</v>
      </c>
      <c r="X1889">
        <v>71.010000000000005</v>
      </c>
      <c r="Y1889" t="s">
        <v>180</v>
      </c>
      <c r="Z1889">
        <v>1</v>
      </c>
      <c r="AA1889">
        <v>62.97</v>
      </c>
      <c r="AB1889" t="s">
        <v>197</v>
      </c>
      <c r="AC1889">
        <v>1</v>
      </c>
      <c r="AD1889">
        <v>85.52</v>
      </c>
      <c r="AE1889" t="s">
        <v>196</v>
      </c>
    </row>
    <row r="1890" spans="1:31">
      <c r="A1890">
        <v>1889</v>
      </c>
      <c r="B1890" t="s">
        <v>8821</v>
      </c>
      <c r="C1890" t="s">
        <v>8822</v>
      </c>
      <c r="D1890" t="s">
        <v>8823</v>
      </c>
      <c r="E1890" t="s">
        <v>8824</v>
      </c>
      <c r="F1890" t="s">
        <v>8825</v>
      </c>
      <c r="G1890">
        <v>18</v>
      </c>
      <c r="H1890" t="s">
        <v>28436</v>
      </c>
      <c r="I1890">
        <v>2021</v>
      </c>
      <c r="J1890">
        <v>2022</v>
      </c>
      <c r="K1890">
        <v>5</v>
      </c>
      <c r="L1890">
        <v>77</v>
      </c>
      <c r="M1890" t="s">
        <v>80</v>
      </c>
      <c r="N1890">
        <v>18</v>
      </c>
      <c r="O1890">
        <v>70.959999999999994</v>
      </c>
      <c r="P1890" t="s">
        <v>180</v>
      </c>
      <c r="Q1890">
        <v>2</v>
      </c>
      <c r="R1890">
        <v>81.349999999999994</v>
      </c>
      <c r="S1890" t="s">
        <v>214</v>
      </c>
      <c r="T1890">
        <v>1</v>
      </c>
      <c r="U1890">
        <v>85.52</v>
      </c>
      <c r="V1890" t="s">
        <v>196</v>
      </c>
      <c r="W1890">
        <v>18</v>
      </c>
      <c r="X1890">
        <v>71.010000000000005</v>
      </c>
      <c r="Y1890" t="s">
        <v>180</v>
      </c>
      <c r="Z1890">
        <v>2</v>
      </c>
      <c r="AA1890">
        <v>81.349999999999994</v>
      </c>
      <c r="AB1890" t="s">
        <v>214</v>
      </c>
      <c r="AC1890">
        <v>1</v>
      </c>
      <c r="AD1890">
        <v>85.52</v>
      </c>
      <c r="AE1890" t="s">
        <v>196</v>
      </c>
    </row>
    <row r="1891" spans="1:31">
      <c r="A1891">
        <v>1890</v>
      </c>
      <c r="B1891" t="s">
        <v>8826</v>
      </c>
      <c r="C1891" t="s">
        <v>8827</v>
      </c>
      <c r="D1891" t="s">
        <v>8828</v>
      </c>
      <c r="E1891" t="s">
        <v>8829</v>
      </c>
      <c r="F1891" t="s">
        <v>8830</v>
      </c>
      <c r="G1891">
        <v>18</v>
      </c>
      <c r="H1891" t="s">
        <v>961</v>
      </c>
      <c r="I1891">
        <v>2021</v>
      </c>
      <c r="J1891">
        <v>2024</v>
      </c>
      <c r="K1891">
        <v>6</v>
      </c>
      <c r="L1891">
        <v>81.52</v>
      </c>
      <c r="M1891" t="s">
        <v>125</v>
      </c>
      <c r="N1891">
        <v>18</v>
      </c>
      <c r="O1891">
        <v>70.959999999999994</v>
      </c>
      <c r="P1891" t="s">
        <v>180</v>
      </c>
      <c r="Q1891">
        <v>2</v>
      </c>
      <c r="R1891">
        <v>81.349999999999994</v>
      </c>
      <c r="S1891" t="s">
        <v>214</v>
      </c>
      <c r="T1891">
        <v>1</v>
      </c>
      <c r="U1891">
        <v>85.52</v>
      </c>
      <c r="V1891" t="s">
        <v>196</v>
      </c>
      <c r="W1891">
        <v>18</v>
      </c>
      <c r="X1891">
        <v>71.010000000000005</v>
      </c>
      <c r="Y1891" t="s">
        <v>180</v>
      </c>
      <c r="Z1891">
        <v>2</v>
      </c>
      <c r="AA1891">
        <v>81.349999999999994</v>
      </c>
      <c r="AB1891" t="s">
        <v>214</v>
      </c>
      <c r="AC1891">
        <v>1</v>
      </c>
      <c r="AD1891">
        <v>85.52</v>
      </c>
      <c r="AE1891" t="s">
        <v>196</v>
      </c>
    </row>
    <row r="1892" spans="1:31">
      <c r="A1892">
        <v>1891</v>
      </c>
      <c r="B1892" t="s">
        <v>8831</v>
      </c>
      <c r="C1892" t="s">
        <v>8832</v>
      </c>
      <c r="D1892" t="s">
        <v>8833</v>
      </c>
      <c r="E1892" t="s">
        <v>8834</v>
      </c>
      <c r="F1892" t="s">
        <v>8835</v>
      </c>
      <c r="G1892">
        <v>18</v>
      </c>
      <c r="H1892" t="s">
        <v>28437</v>
      </c>
      <c r="I1892">
        <v>2021</v>
      </c>
      <c r="J1892">
        <v>2024</v>
      </c>
      <c r="K1892">
        <v>8</v>
      </c>
      <c r="L1892">
        <v>87.79</v>
      </c>
      <c r="M1892" t="s">
        <v>51</v>
      </c>
      <c r="N1892">
        <v>19</v>
      </c>
      <c r="O1892">
        <v>71.7</v>
      </c>
      <c r="P1892" t="s">
        <v>8331</v>
      </c>
      <c r="Q1892">
        <v>2</v>
      </c>
      <c r="R1892">
        <v>81.349999999999994</v>
      </c>
      <c r="S1892" t="s">
        <v>214</v>
      </c>
      <c r="T1892">
        <v>1</v>
      </c>
      <c r="U1892">
        <v>85.52</v>
      </c>
      <c r="V1892" t="s">
        <v>196</v>
      </c>
      <c r="W1892">
        <v>19</v>
      </c>
      <c r="X1892">
        <v>71.739999999999995</v>
      </c>
      <c r="Y1892" t="s">
        <v>8331</v>
      </c>
      <c r="Z1892">
        <v>2</v>
      </c>
      <c r="AA1892">
        <v>81.349999999999994</v>
      </c>
      <c r="AB1892" t="s">
        <v>214</v>
      </c>
      <c r="AC1892">
        <v>1</v>
      </c>
      <c r="AD1892">
        <v>85.52</v>
      </c>
      <c r="AE1892" t="s">
        <v>196</v>
      </c>
    </row>
    <row r="1893" spans="1:31">
      <c r="A1893">
        <v>1892</v>
      </c>
      <c r="B1893" t="s">
        <v>8836</v>
      </c>
      <c r="C1893" t="s">
        <v>8837</v>
      </c>
      <c r="D1893" t="s">
        <v>8838</v>
      </c>
      <c r="E1893" t="s">
        <v>8839</v>
      </c>
      <c r="F1893" t="s">
        <v>8840</v>
      </c>
      <c r="G1893">
        <v>18</v>
      </c>
      <c r="H1893" t="s">
        <v>961</v>
      </c>
      <c r="I1893">
        <v>2019</v>
      </c>
      <c r="J1893">
        <v>2022</v>
      </c>
      <c r="K1893">
        <v>9</v>
      </c>
      <c r="L1893">
        <v>89.83</v>
      </c>
      <c r="M1893" t="s">
        <v>86</v>
      </c>
      <c r="N1893">
        <v>18</v>
      </c>
      <c r="O1893">
        <v>70.959999999999994</v>
      </c>
      <c r="P1893" t="s">
        <v>180</v>
      </c>
      <c r="Q1893">
        <v>2</v>
      </c>
      <c r="R1893">
        <v>81.349999999999994</v>
      </c>
      <c r="S1893" t="s">
        <v>214</v>
      </c>
      <c r="T1893">
        <v>1</v>
      </c>
      <c r="U1893">
        <v>85.52</v>
      </c>
      <c r="V1893" t="s">
        <v>196</v>
      </c>
      <c r="W1893">
        <v>18</v>
      </c>
      <c r="X1893">
        <v>71.010000000000005</v>
      </c>
      <c r="Y1893" t="s">
        <v>180</v>
      </c>
      <c r="Z1893">
        <v>2</v>
      </c>
      <c r="AA1893">
        <v>81.349999999999994</v>
      </c>
      <c r="AB1893" t="s">
        <v>214</v>
      </c>
      <c r="AC1893">
        <v>1</v>
      </c>
      <c r="AD1893">
        <v>85.52</v>
      </c>
      <c r="AE1893" t="s">
        <v>196</v>
      </c>
    </row>
    <row r="1894" spans="1:31">
      <c r="A1894">
        <v>1893</v>
      </c>
      <c r="B1894" t="s">
        <v>8841</v>
      </c>
      <c r="C1894" t="s">
        <v>8842</v>
      </c>
      <c r="D1894" t="s">
        <v>8843</v>
      </c>
      <c r="E1894" t="s">
        <v>6681</v>
      </c>
      <c r="F1894" t="s">
        <v>6682</v>
      </c>
      <c r="G1894">
        <v>18</v>
      </c>
      <c r="H1894" t="s">
        <v>961</v>
      </c>
      <c r="I1894">
        <v>2020</v>
      </c>
      <c r="J1894">
        <v>2024</v>
      </c>
      <c r="K1894">
        <v>10</v>
      </c>
      <c r="L1894">
        <v>91.54</v>
      </c>
      <c r="M1894" t="s">
        <v>98</v>
      </c>
      <c r="N1894">
        <v>18</v>
      </c>
      <c r="O1894">
        <v>70.959999999999994</v>
      </c>
      <c r="P1894" t="s">
        <v>180</v>
      </c>
      <c r="Q1894">
        <v>3</v>
      </c>
      <c r="R1894">
        <v>89.22</v>
      </c>
      <c r="S1894" t="s">
        <v>62</v>
      </c>
      <c r="T1894">
        <v>0</v>
      </c>
      <c r="U1894">
        <v>66.59</v>
      </c>
      <c r="V1894" t="s">
        <v>382</v>
      </c>
      <c r="W1894">
        <v>18</v>
      </c>
      <c r="X1894">
        <v>71.010000000000005</v>
      </c>
      <c r="Y1894" t="s">
        <v>180</v>
      </c>
      <c r="Z1894">
        <v>3</v>
      </c>
      <c r="AA1894">
        <v>89.24</v>
      </c>
      <c r="AB1894" t="s">
        <v>62</v>
      </c>
      <c r="AC1894">
        <v>0</v>
      </c>
      <c r="AD1894">
        <v>66.64</v>
      </c>
      <c r="AE1894" t="s">
        <v>382</v>
      </c>
    </row>
    <row r="1895" spans="1:31">
      <c r="A1895">
        <v>1894</v>
      </c>
      <c r="B1895" t="s">
        <v>8844</v>
      </c>
      <c r="C1895" t="s">
        <v>8845</v>
      </c>
      <c r="D1895" t="s">
        <v>8846</v>
      </c>
      <c r="E1895" t="s">
        <v>8847</v>
      </c>
      <c r="F1895" t="s">
        <v>1318</v>
      </c>
      <c r="G1895">
        <v>18</v>
      </c>
      <c r="H1895" t="s">
        <v>28438</v>
      </c>
      <c r="I1895">
        <v>2019</v>
      </c>
      <c r="J1895">
        <v>2023</v>
      </c>
      <c r="K1895">
        <v>5</v>
      </c>
      <c r="L1895">
        <v>77</v>
      </c>
      <c r="M1895" t="s">
        <v>80</v>
      </c>
      <c r="N1895">
        <v>18</v>
      </c>
      <c r="O1895">
        <v>70.959999999999994</v>
      </c>
      <c r="P1895" t="s">
        <v>180</v>
      </c>
      <c r="Q1895">
        <v>2</v>
      </c>
      <c r="R1895">
        <v>81.349999999999994</v>
      </c>
      <c r="S1895" t="s">
        <v>214</v>
      </c>
      <c r="T1895">
        <v>1</v>
      </c>
      <c r="U1895">
        <v>85.52</v>
      </c>
      <c r="V1895" t="s">
        <v>196</v>
      </c>
      <c r="W1895">
        <v>18</v>
      </c>
      <c r="X1895">
        <v>71.010000000000005</v>
      </c>
      <c r="Y1895" t="s">
        <v>180</v>
      </c>
      <c r="Z1895">
        <v>2</v>
      </c>
      <c r="AA1895">
        <v>81.349999999999994</v>
      </c>
      <c r="AB1895" t="s">
        <v>214</v>
      </c>
      <c r="AC1895">
        <v>1</v>
      </c>
      <c r="AD1895">
        <v>85.52</v>
      </c>
      <c r="AE1895" t="s">
        <v>196</v>
      </c>
    </row>
    <row r="1896" spans="1:31">
      <c r="A1896">
        <v>1895</v>
      </c>
      <c r="B1896" t="s">
        <v>8848</v>
      </c>
      <c r="C1896" t="s">
        <v>8849</v>
      </c>
      <c r="D1896" t="s">
        <v>8850</v>
      </c>
      <c r="E1896" t="s">
        <v>8851</v>
      </c>
      <c r="F1896" t="s">
        <v>8852</v>
      </c>
      <c r="G1896">
        <v>18</v>
      </c>
      <c r="H1896" t="s">
        <v>27361</v>
      </c>
      <c r="I1896">
        <v>2020</v>
      </c>
      <c r="J1896">
        <v>2021</v>
      </c>
      <c r="K1896">
        <v>2</v>
      </c>
      <c r="L1896">
        <v>50.7</v>
      </c>
      <c r="M1896" t="s">
        <v>300</v>
      </c>
      <c r="N1896">
        <v>18</v>
      </c>
      <c r="O1896">
        <v>70.959999999999994</v>
      </c>
      <c r="P1896" t="s">
        <v>180</v>
      </c>
      <c r="Q1896">
        <v>2</v>
      </c>
      <c r="R1896">
        <v>81.349999999999994</v>
      </c>
      <c r="S1896" t="s">
        <v>214</v>
      </c>
      <c r="T1896">
        <v>1</v>
      </c>
      <c r="U1896">
        <v>85.52</v>
      </c>
      <c r="V1896" t="s">
        <v>196</v>
      </c>
      <c r="W1896">
        <v>18</v>
      </c>
      <c r="X1896">
        <v>71.010000000000005</v>
      </c>
      <c r="Y1896" t="s">
        <v>180</v>
      </c>
      <c r="Z1896">
        <v>2</v>
      </c>
      <c r="AA1896">
        <v>81.349999999999994</v>
      </c>
      <c r="AB1896" t="s">
        <v>214</v>
      </c>
      <c r="AC1896">
        <v>1</v>
      </c>
      <c r="AD1896">
        <v>85.52</v>
      </c>
      <c r="AE1896" t="s">
        <v>196</v>
      </c>
    </row>
    <row r="1897" spans="1:31">
      <c r="A1897">
        <v>1896</v>
      </c>
      <c r="B1897" t="s">
        <v>8853</v>
      </c>
      <c r="C1897" t="s">
        <v>8854</v>
      </c>
      <c r="D1897" t="s">
        <v>8855</v>
      </c>
      <c r="E1897" t="s">
        <v>1303</v>
      </c>
      <c r="G1897">
        <v>18</v>
      </c>
      <c r="H1897" t="s">
        <v>1215</v>
      </c>
      <c r="I1897">
        <v>2022</v>
      </c>
      <c r="J1897">
        <v>2024</v>
      </c>
      <c r="K1897">
        <v>5</v>
      </c>
      <c r="L1897">
        <v>77</v>
      </c>
      <c r="M1897" t="s">
        <v>80</v>
      </c>
      <c r="N1897">
        <v>18</v>
      </c>
      <c r="O1897">
        <v>70.959999999999994</v>
      </c>
      <c r="P1897" t="s">
        <v>180</v>
      </c>
      <c r="Q1897">
        <v>2</v>
      </c>
      <c r="R1897">
        <v>81.349999999999994</v>
      </c>
      <c r="S1897" t="s">
        <v>214</v>
      </c>
      <c r="T1897">
        <v>1</v>
      </c>
      <c r="U1897">
        <v>85.52</v>
      </c>
      <c r="V1897" t="s">
        <v>196</v>
      </c>
      <c r="W1897">
        <v>18</v>
      </c>
      <c r="X1897">
        <v>71.010000000000005</v>
      </c>
      <c r="Y1897" t="s">
        <v>180</v>
      </c>
      <c r="Z1897">
        <v>2</v>
      </c>
      <c r="AA1897">
        <v>81.349999999999994</v>
      </c>
      <c r="AB1897" t="s">
        <v>214</v>
      </c>
      <c r="AC1897">
        <v>1</v>
      </c>
      <c r="AD1897">
        <v>85.52</v>
      </c>
      <c r="AE1897" t="s">
        <v>196</v>
      </c>
    </row>
    <row r="1898" spans="1:31">
      <c r="A1898">
        <v>1897</v>
      </c>
      <c r="B1898" t="s">
        <v>8856</v>
      </c>
      <c r="C1898" t="s">
        <v>8857</v>
      </c>
      <c r="D1898" t="s">
        <v>8858</v>
      </c>
      <c r="E1898" t="s">
        <v>8859</v>
      </c>
      <c r="F1898" t="s">
        <v>8860</v>
      </c>
      <c r="G1898">
        <v>18</v>
      </c>
      <c r="H1898" t="s">
        <v>961</v>
      </c>
      <c r="I1898">
        <v>2023</v>
      </c>
      <c r="J1898">
        <v>2023</v>
      </c>
      <c r="K1898">
        <v>1</v>
      </c>
      <c r="L1898">
        <v>32.119999999999997</v>
      </c>
      <c r="M1898" t="s">
        <v>198</v>
      </c>
      <c r="N1898">
        <v>18</v>
      </c>
      <c r="O1898">
        <v>70.959999999999994</v>
      </c>
      <c r="P1898" t="s">
        <v>180</v>
      </c>
      <c r="Q1898">
        <v>1</v>
      </c>
      <c r="R1898">
        <v>62.97</v>
      </c>
      <c r="S1898" t="s">
        <v>197</v>
      </c>
      <c r="T1898">
        <v>1</v>
      </c>
      <c r="U1898">
        <v>85.52</v>
      </c>
      <c r="V1898" t="s">
        <v>196</v>
      </c>
      <c r="W1898">
        <v>18</v>
      </c>
      <c r="X1898">
        <v>71.010000000000005</v>
      </c>
      <c r="Y1898" t="s">
        <v>180</v>
      </c>
      <c r="Z1898">
        <v>1</v>
      </c>
      <c r="AA1898">
        <v>62.97</v>
      </c>
      <c r="AB1898" t="s">
        <v>197</v>
      </c>
      <c r="AC1898">
        <v>1</v>
      </c>
      <c r="AD1898">
        <v>85.52</v>
      </c>
      <c r="AE1898" t="s">
        <v>196</v>
      </c>
    </row>
    <row r="1899" spans="1:31">
      <c r="A1899">
        <v>1898</v>
      </c>
      <c r="B1899" t="s">
        <v>8861</v>
      </c>
      <c r="C1899" t="s">
        <v>8862</v>
      </c>
      <c r="D1899" t="s">
        <v>8863</v>
      </c>
      <c r="E1899" t="s">
        <v>8864</v>
      </c>
      <c r="F1899" t="s">
        <v>8865</v>
      </c>
      <c r="G1899">
        <v>18</v>
      </c>
      <c r="H1899" t="s">
        <v>28439</v>
      </c>
      <c r="I1899">
        <v>2019</v>
      </c>
      <c r="J1899">
        <v>2024</v>
      </c>
      <c r="K1899">
        <v>9</v>
      </c>
      <c r="L1899">
        <v>89.83</v>
      </c>
      <c r="M1899" t="s">
        <v>86</v>
      </c>
      <c r="N1899">
        <v>18</v>
      </c>
      <c r="O1899">
        <v>70.959999999999994</v>
      </c>
      <c r="P1899" t="s">
        <v>180</v>
      </c>
      <c r="Q1899">
        <v>2</v>
      </c>
      <c r="R1899">
        <v>81.349999999999994</v>
      </c>
      <c r="S1899" t="s">
        <v>214</v>
      </c>
      <c r="T1899">
        <v>1</v>
      </c>
      <c r="U1899">
        <v>85.52</v>
      </c>
      <c r="V1899" t="s">
        <v>196</v>
      </c>
      <c r="W1899">
        <v>18</v>
      </c>
      <c r="X1899">
        <v>71.010000000000005</v>
      </c>
      <c r="Y1899" t="s">
        <v>180</v>
      </c>
      <c r="Z1899">
        <v>2</v>
      </c>
      <c r="AA1899">
        <v>81.349999999999994</v>
      </c>
      <c r="AB1899" t="s">
        <v>214</v>
      </c>
      <c r="AC1899">
        <v>1</v>
      </c>
      <c r="AD1899">
        <v>85.52</v>
      </c>
      <c r="AE1899" t="s">
        <v>196</v>
      </c>
    </row>
    <row r="1900" spans="1:31">
      <c r="A1900">
        <v>1899</v>
      </c>
      <c r="B1900" t="s">
        <v>8866</v>
      </c>
      <c r="C1900" t="s">
        <v>8867</v>
      </c>
      <c r="D1900" t="s">
        <v>8868</v>
      </c>
      <c r="E1900" t="s">
        <v>8869</v>
      </c>
      <c r="F1900" t="s">
        <v>8870</v>
      </c>
      <c r="G1900">
        <v>18</v>
      </c>
      <c r="H1900" t="s">
        <v>28440</v>
      </c>
      <c r="I1900">
        <v>2020</v>
      </c>
      <c r="J1900">
        <v>2023</v>
      </c>
      <c r="K1900">
        <v>5</v>
      </c>
      <c r="L1900">
        <v>77</v>
      </c>
      <c r="M1900" t="s">
        <v>80</v>
      </c>
      <c r="N1900">
        <v>18</v>
      </c>
      <c r="O1900">
        <v>70.959999999999994</v>
      </c>
      <c r="P1900" t="s">
        <v>180</v>
      </c>
      <c r="Q1900">
        <v>3</v>
      </c>
      <c r="R1900">
        <v>89.22</v>
      </c>
      <c r="S1900" t="s">
        <v>62</v>
      </c>
      <c r="T1900">
        <v>0</v>
      </c>
      <c r="U1900">
        <v>66.59</v>
      </c>
      <c r="V1900" t="s">
        <v>382</v>
      </c>
      <c r="W1900">
        <v>18</v>
      </c>
      <c r="X1900">
        <v>71.010000000000005</v>
      </c>
      <c r="Y1900" t="s">
        <v>180</v>
      </c>
      <c r="Z1900">
        <v>3</v>
      </c>
      <c r="AA1900">
        <v>89.24</v>
      </c>
      <c r="AB1900" t="s">
        <v>62</v>
      </c>
      <c r="AC1900">
        <v>0</v>
      </c>
      <c r="AD1900">
        <v>66.64</v>
      </c>
      <c r="AE1900" t="s">
        <v>382</v>
      </c>
    </row>
    <row r="1901" spans="1:31">
      <c r="A1901">
        <v>1900</v>
      </c>
      <c r="B1901" t="s">
        <v>8871</v>
      </c>
      <c r="C1901" t="s">
        <v>8872</v>
      </c>
      <c r="D1901" t="s">
        <v>8873</v>
      </c>
      <c r="E1901" t="s">
        <v>8874</v>
      </c>
      <c r="F1901" t="s">
        <v>5033</v>
      </c>
      <c r="G1901">
        <v>18</v>
      </c>
      <c r="H1901" t="s">
        <v>28441</v>
      </c>
      <c r="I1901">
        <v>2019</v>
      </c>
      <c r="J1901">
        <v>2022</v>
      </c>
      <c r="K1901">
        <v>9</v>
      </c>
      <c r="L1901">
        <v>89.83</v>
      </c>
      <c r="M1901" t="s">
        <v>86</v>
      </c>
      <c r="N1901">
        <v>18</v>
      </c>
      <c r="O1901">
        <v>70.959999999999994</v>
      </c>
      <c r="P1901" t="s">
        <v>180</v>
      </c>
      <c r="Q1901">
        <v>3</v>
      </c>
      <c r="R1901">
        <v>89.22</v>
      </c>
      <c r="S1901" t="s">
        <v>62</v>
      </c>
      <c r="T1901">
        <v>0</v>
      </c>
      <c r="U1901">
        <v>66.59</v>
      </c>
      <c r="V1901" t="s">
        <v>382</v>
      </c>
      <c r="W1901">
        <v>18</v>
      </c>
      <c r="X1901">
        <v>71.010000000000005</v>
      </c>
      <c r="Y1901" t="s">
        <v>180</v>
      </c>
      <c r="Z1901">
        <v>3</v>
      </c>
      <c r="AA1901">
        <v>89.24</v>
      </c>
      <c r="AB1901" t="s">
        <v>62</v>
      </c>
      <c r="AC1901">
        <v>0</v>
      </c>
      <c r="AD1901">
        <v>66.64</v>
      </c>
      <c r="AE1901" t="s">
        <v>382</v>
      </c>
    </row>
    <row r="1902" spans="1:31">
      <c r="A1902">
        <v>1901</v>
      </c>
      <c r="B1902" t="s">
        <v>8875</v>
      </c>
      <c r="C1902" t="s">
        <v>8876</v>
      </c>
      <c r="D1902" t="s">
        <v>8877</v>
      </c>
      <c r="E1902" t="s">
        <v>8878</v>
      </c>
      <c r="F1902" t="s">
        <v>6884</v>
      </c>
      <c r="G1902">
        <v>18</v>
      </c>
      <c r="H1902" t="s">
        <v>28015</v>
      </c>
      <c r="I1902">
        <v>2022</v>
      </c>
      <c r="J1902">
        <v>2022</v>
      </c>
      <c r="K1902">
        <v>2</v>
      </c>
      <c r="L1902">
        <v>50.7</v>
      </c>
      <c r="M1902" t="s">
        <v>300</v>
      </c>
      <c r="N1902">
        <v>18</v>
      </c>
      <c r="O1902">
        <v>70.959999999999994</v>
      </c>
      <c r="P1902" t="s">
        <v>180</v>
      </c>
      <c r="Q1902">
        <v>2</v>
      </c>
      <c r="R1902">
        <v>81.349999999999994</v>
      </c>
      <c r="S1902" t="s">
        <v>214</v>
      </c>
      <c r="T1902">
        <v>1</v>
      </c>
      <c r="U1902">
        <v>85.52</v>
      </c>
      <c r="V1902" t="s">
        <v>196</v>
      </c>
      <c r="W1902">
        <v>18</v>
      </c>
      <c r="X1902">
        <v>71.010000000000005</v>
      </c>
      <c r="Y1902" t="s">
        <v>180</v>
      </c>
      <c r="Z1902">
        <v>2</v>
      </c>
      <c r="AA1902">
        <v>81.349999999999994</v>
      </c>
      <c r="AB1902" t="s">
        <v>214</v>
      </c>
      <c r="AC1902">
        <v>1</v>
      </c>
      <c r="AD1902">
        <v>85.52</v>
      </c>
      <c r="AE1902" t="s">
        <v>196</v>
      </c>
    </row>
    <row r="1903" spans="1:31">
      <c r="A1903">
        <v>1902</v>
      </c>
      <c r="B1903" t="s">
        <v>8879</v>
      </c>
      <c r="C1903" t="s">
        <v>8880</v>
      </c>
      <c r="D1903" t="s">
        <v>8881</v>
      </c>
      <c r="E1903" t="s">
        <v>8882</v>
      </c>
      <c r="F1903" t="s">
        <v>8883</v>
      </c>
      <c r="G1903">
        <v>18</v>
      </c>
      <c r="H1903" t="s">
        <v>961</v>
      </c>
      <c r="I1903">
        <v>2022</v>
      </c>
      <c r="J1903">
        <v>2023</v>
      </c>
      <c r="K1903">
        <v>4</v>
      </c>
      <c r="L1903">
        <v>71.010000000000005</v>
      </c>
      <c r="M1903" t="s">
        <v>180</v>
      </c>
      <c r="N1903">
        <v>18</v>
      </c>
      <c r="O1903">
        <v>70.959999999999994</v>
      </c>
      <c r="P1903" t="s">
        <v>180</v>
      </c>
      <c r="Q1903">
        <v>1</v>
      </c>
      <c r="R1903">
        <v>62.97</v>
      </c>
      <c r="S1903" t="s">
        <v>197</v>
      </c>
      <c r="T1903">
        <v>1</v>
      </c>
      <c r="U1903">
        <v>85.52</v>
      </c>
      <c r="V1903" t="s">
        <v>196</v>
      </c>
      <c r="W1903">
        <v>18</v>
      </c>
      <c r="X1903">
        <v>71.010000000000005</v>
      </c>
      <c r="Y1903" t="s">
        <v>180</v>
      </c>
      <c r="Z1903">
        <v>1</v>
      </c>
      <c r="AA1903">
        <v>62.97</v>
      </c>
      <c r="AB1903" t="s">
        <v>197</v>
      </c>
      <c r="AC1903">
        <v>1</v>
      </c>
      <c r="AD1903">
        <v>85.52</v>
      </c>
      <c r="AE1903" t="s">
        <v>196</v>
      </c>
    </row>
    <row r="1904" spans="1:31">
      <c r="A1904">
        <v>1903</v>
      </c>
      <c r="B1904" t="s">
        <v>8884</v>
      </c>
      <c r="C1904" t="s">
        <v>8885</v>
      </c>
      <c r="D1904" t="s">
        <v>8886</v>
      </c>
      <c r="E1904" t="s">
        <v>8887</v>
      </c>
      <c r="F1904" t="s">
        <v>1768</v>
      </c>
      <c r="G1904">
        <v>18</v>
      </c>
      <c r="H1904" t="s">
        <v>1215</v>
      </c>
      <c r="I1904">
        <v>2020</v>
      </c>
      <c r="J1904">
        <v>2021</v>
      </c>
      <c r="K1904">
        <v>2</v>
      </c>
      <c r="L1904">
        <v>50.7</v>
      </c>
      <c r="M1904" t="s">
        <v>300</v>
      </c>
      <c r="N1904">
        <v>18</v>
      </c>
      <c r="O1904">
        <v>70.959999999999994</v>
      </c>
      <c r="P1904" t="s">
        <v>180</v>
      </c>
      <c r="Q1904">
        <v>2</v>
      </c>
      <c r="R1904">
        <v>81.349999999999994</v>
      </c>
      <c r="S1904" t="s">
        <v>214</v>
      </c>
      <c r="T1904">
        <v>1</v>
      </c>
      <c r="U1904">
        <v>85.52</v>
      </c>
      <c r="V1904" t="s">
        <v>196</v>
      </c>
      <c r="W1904">
        <v>18</v>
      </c>
      <c r="X1904">
        <v>71.010000000000005</v>
      </c>
      <c r="Y1904" t="s">
        <v>180</v>
      </c>
      <c r="Z1904">
        <v>2</v>
      </c>
      <c r="AA1904">
        <v>81.349999999999994</v>
      </c>
      <c r="AB1904" t="s">
        <v>214</v>
      </c>
      <c r="AC1904">
        <v>1</v>
      </c>
      <c r="AD1904">
        <v>85.52</v>
      </c>
      <c r="AE1904" t="s">
        <v>196</v>
      </c>
    </row>
    <row r="1905" spans="1:31">
      <c r="A1905">
        <v>1904</v>
      </c>
      <c r="B1905" t="s">
        <v>8888</v>
      </c>
      <c r="C1905" t="s">
        <v>8889</v>
      </c>
      <c r="D1905" t="s">
        <v>8890</v>
      </c>
      <c r="E1905" t="s">
        <v>8891</v>
      </c>
      <c r="G1905">
        <v>18</v>
      </c>
      <c r="H1905" t="s">
        <v>961</v>
      </c>
      <c r="I1905">
        <v>2019</v>
      </c>
      <c r="J1905">
        <v>2023</v>
      </c>
      <c r="K1905">
        <v>4</v>
      </c>
      <c r="L1905">
        <v>71.010000000000005</v>
      </c>
      <c r="M1905" t="s">
        <v>180</v>
      </c>
      <c r="N1905">
        <v>18</v>
      </c>
      <c r="O1905">
        <v>70.959999999999994</v>
      </c>
      <c r="P1905" t="s">
        <v>180</v>
      </c>
      <c r="Q1905">
        <v>1</v>
      </c>
      <c r="R1905">
        <v>62.97</v>
      </c>
      <c r="S1905" t="s">
        <v>197</v>
      </c>
      <c r="T1905">
        <v>1</v>
      </c>
      <c r="U1905">
        <v>85.52</v>
      </c>
      <c r="V1905" t="s">
        <v>196</v>
      </c>
      <c r="W1905">
        <v>17</v>
      </c>
      <c r="X1905">
        <v>70.17</v>
      </c>
      <c r="Y1905" t="s">
        <v>456</v>
      </c>
      <c r="Z1905">
        <v>1</v>
      </c>
      <c r="AA1905">
        <v>62.97</v>
      </c>
      <c r="AB1905" t="s">
        <v>197</v>
      </c>
      <c r="AC1905">
        <v>1</v>
      </c>
      <c r="AD1905">
        <v>85.52</v>
      </c>
      <c r="AE1905" t="s">
        <v>196</v>
      </c>
    </row>
    <row r="1906" spans="1:31">
      <c r="A1906">
        <v>1905</v>
      </c>
      <c r="B1906" t="s">
        <v>8892</v>
      </c>
      <c r="C1906" t="s">
        <v>8893</v>
      </c>
      <c r="D1906" t="s">
        <v>8894</v>
      </c>
      <c r="E1906" t="s">
        <v>402</v>
      </c>
      <c r="F1906" t="s">
        <v>73</v>
      </c>
      <c r="G1906">
        <v>18</v>
      </c>
      <c r="H1906" t="s">
        <v>27728</v>
      </c>
      <c r="I1906">
        <v>2022</v>
      </c>
      <c r="J1906">
        <v>2022</v>
      </c>
      <c r="K1906">
        <v>3</v>
      </c>
      <c r="L1906">
        <v>62.47</v>
      </c>
      <c r="M1906" t="s">
        <v>63</v>
      </c>
      <c r="N1906">
        <v>18</v>
      </c>
      <c r="O1906">
        <v>70.959999999999994</v>
      </c>
      <c r="P1906" t="s">
        <v>180</v>
      </c>
      <c r="Q1906">
        <v>3</v>
      </c>
      <c r="R1906">
        <v>89.22</v>
      </c>
      <c r="S1906" t="s">
        <v>62</v>
      </c>
      <c r="T1906">
        <v>1</v>
      </c>
      <c r="U1906">
        <v>85.52</v>
      </c>
      <c r="V1906" t="s">
        <v>196</v>
      </c>
      <c r="W1906">
        <v>18</v>
      </c>
      <c r="X1906">
        <v>71.010000000000005</v>
      </c>
      <c r="Y1906" t="s">
        <v>180</v>
      </c>
      <c r="Z1906">
        <v>3</v>
      </c>
      <c r="AA1906">
        <v>89.24</v>
      </c>
      <c r="AB1906" t="s">
        <v>62</v>
      </c>
      <c r="AC1906">
        <v>1</v>
      </c>
      <c r="AD1906">
        <v>85.52</v>
      </c>
      <c r="AE1906" t="s">
        <v>196</v>
      </c>
    </row>
    <row r="1907" spans="1:31">
      <c r="A1907">
        <v>1906</v>
      </c>
      <c r="B1907" t="s">
        <v>8895</v>
      </c>
      <c r="C1907" t="s">
        <v>8896</v>
      </c>
      <c r="D1907" t="s">
        <v>8897</v>
      </c>
      <c r="E1907" t="s">
        <v>8898</v>
      </c>
      <c r="F1907" t="s">
        <v>8899</v>
      </c>
      <c r="G1907">
        <v>18</v>
      </c>
      <c r="H1907" t="s">
        <v>28442</v>
      </c>
      <c r="I1907">
        <v>2020</v>
      </c>
      <c r="J1907">
        <v>2024</v>
      </c>
      <c r="K1907">
        <v>28</v>
      </c>
      <c r="L1907">
        <v>99.11</v>
      </c>
      <c r="M1907" t="s">
        <v>16</v>
      </c>
      <c r="N1907">
        <v>18</v>
      </c>
      <c r="O1907">
        <v>70.959999999999994</v>
      </c>
      <c r="P1907" t="s">
        <v>180</v>
      </c>
      <c r="Q1907">
        <v>2</v>
      </c>
      <c r="R1907">
        <v>81.349999999999994</v>
      </c>
      <c r="S1907" t="s">
        <v>214</v>
      </c>
      <c r="T1907">
        <v>0</v>
      </c>
      <c r="U1907">
        <v>66.59</v>
      </c>
      <c r="V1907" t="s">
        <v>382</v>
      </c>
      <c r="W1907">
        <v>18</v>
      </c>
      <c r="X1907">
        <v>71.010000000000005</v>
      </c>
      <c r="Y1907" t="s">
        <v>180</v>
      </c>
      <c r="Z1907">
        <v>2</v>
      </c>
      <c r="AA1907">
        <v>81.349999999999994</v>
      </c>
      <c r="AB1907" t="s">
        <v>214</v>
      </c>
      <c r="AC1907">
        <v>0</v>
      </c>
      <c r="AD1907">
        <v>66.64</v>
      </c>
      <c r="AE1907" t="s">
        <v>382</v>
      </c>
    </row>
    <row r="1908" spans="1:31">
      <c r="A1908">
        <v>1907</v>
      </c>
      <c r="B1908" t="s">
        <v>8900</v>
      </c>
      <c r="C1908" t="s">
        <v>8901</v>
      </c>
      <c r="D1908" t="s">
        <v>8902</v>
      </c>
      <c r="E1908" t="s">
        <v>8903</v>
      </c>
      <c r="F1908" t="s">
        <v>8904</v>
      </c>
      <c r="G1908">
        <v>18</v>
      </c>
      <c r="H1908" t="s">
        <v>28443</v>
      </c>
      <c r="I1908">
        <v>2022</v>
      </c>
      <c r="J1908">
        <v>2024</v>
      </c>
      <c r="K1908">
        <v>4</v>
      </c>
      <c r="L1908">
        <v>71.010000000000005</v>
      </c>
      <c r="M1908" t="s">
        <v>180</v>
      </c>
      <c r="N1908">
        <v>18</v>
      </c>
      <c r="O1908">
        <v>70.959999999999994</v>
      </c>
      <c r="P1908" t="s">
        <v>180</v>
      </c>
      <c r="Q1908">
        <v>2</v>
      </c>
      <c r="R1908">
        <v>81.349999999999994</v>
      </c>
      <c r="S1908" t="s">
        <v>214</v>
      </c>
      <c r="T1908">
        <v>1</v>
      </c>
      <c r="U1908">
        <v>85.52</v>
      </c>
      <c r="V1908" t="s">
        <v>196</v>
      </c>
      <c r="W1908">
        <v>18</v>
      </c>
      <c r="X1908">
        <v>71.010000000000005</v>
      </c>
      <c r="Y1908" t="s">
        <v>180</v>
      </c>
      <c r="Z1908">
        <v>2</v>
      </c>
      <c r="AA1908">
        <v>81.349999999999994</v>
      </c>
      <c r="AB1908" t="s">
        <v>214</v>
      </c>
      <c r="AC1908">
        <v>1</v>
      </c>
      <c r="AD1908">
        <v>85.52</v>
      </c>
      <c r="AE1908" t="s">
        <v>196</v>
      </c>
    </row>
    <row r="1909" spans="1:31">
      <c r="A1909">
        <v>1908</v>
      </c>
      <c r="B1909" t="s">
        <v>8905</v>
      </c>
      <c r="C1909" t="s">
        <v>8906</v>
      </c>
      <c r="D1909" t="s">
        <v>8907</v>
      </c>
      <c r="E1909" t="s">
        <v>8908</v>
      </c>
      <c r="F1909" t="s">
        <v>8909</v>
      </c>
      <c r="G1909">
        <v>18</v>
      </c>
      <c r="H1909" t="s">
        <v>961</v>
      </c>
      <c r="I1909">
        <v>2022</v>
      </c>
      <c r="J1909">
        <v>2023</v>
      </c>
      <c r="K1909">
        <v>2</v>
      </c>
      <c r="L1909">
        <v>50.7</v>
      </c>
      <c r="M1909" t="s">
        <v>300</v>
      </c>
      <c r="N1909">
        <v>18</v>
      </c>
      <c r="O1909">
        <v>70.959999999999994</v>
      </c>
      <c r="P1909" t="s">
        <v>180</v>
      </c>
      <c r="Q1909">
        <v>1</v>
      </c>
      <c r="R1909">
        <v>62.97</v>
      </c>
      <c r="S1909" t="s">
        <v>197</v>
      </c>
      <c r="T1909">
        <v>1</v>
      </c>
      <c r="U1909">
        <v>85.52</v>
      </c>
      <c r="V1909" t="s">
        <v>196</v>
      </c>
      <c r="W1909">
        <v>18</v>
      </c>
      <c r="X1909">
        <v>71.010000000000005</v>
      </c>
      <c r="Y1909" t="s">
        <v>180</v>
      </c>
      <c r="Z1909">
        <v>1</v>
      </c>
      <c r="AA1909">
        <v>62.97</v>
      </c>
      <c r="AB1909" t="s">
        <v>197</v>
      </c>
      <c r="AC1909">
        <v>1</v>
      </c>
      <c r="AD1909">
        <v>85.52</v>
      </c>
      <c r="AE1909" t="s">
        <v>196</v>
      </c>
    </row>
    <row r="1910" spans="1:31">
      <c r="A1910">
        <v>1909</v>
      </c>
      <c r="B1910" t="s">
        <v>8910</v>
      </c>
      <c r="C1910" t="s">
        <v>8911</v>
      </c>
      <c r="D1910" t="s">
        <v>8912</v>
      </c>
      <c r="E1910" t="s">
        <v>8913</v>
      </c>
      <c r="F1910" t="s">
        <v>8914</v>
      </c>
      <c r="G1910">
        <v>18</v>
      </c>
      <c r="H1910" t="s">
        <v>961</v>
      </c>
      <c r="I1910">
        <v>2021</v>
      </c>
      <c r="J1910">
        <v>2023</v>
      </c>
      <c r="K1910">
        <v>4</v>
      </c>
      <c r="L1910">
        <v>71.010000000000005</v>
      </c>
      <c r="M1910" t="s">
        <v>180</v>
      </c>
      <c r="N1910">
        <v>18</v>
      </c>
      <c r="O1910">
        <v>70.959999999999994</v>
      </c>
      <c r="P1910" t="s">
        <v>180</v>
      </c>
      <c r="Q1910">
        <v>1</v>
      </c>
      <c r="R1910">
        <v>62.97</v>
      </c>
      <c r="S1910" t="s">
        <v>197</v>
      </c>
      <c r="T1910">
        <v>1</v>
      </c>
      <c r="U1910">
        <v>85.52</v>
      </c>
      <c r="V1910" t="s">
        <v>196</v>
      </c>
      <c r="W1910">
        <v>18</v>
      </c>
      <c r="X1910">
        <v>71.010000000000005</v>
      </c>
      <c r="Y1910" t="s">
        <v>180</v>
      </c>
      <c r="Z1910">
        <v>1</v>
      </c>
      <c r="AA1910">
        <v>62.97</v>
      </c>
      <c r="AB1910" t="s">
        <v>197</v>
      </c>
      <c r="AC1910">
        <v>1</v>
      </c>
      <c r="AD1910">
        <v>85.52</v>
      </c>
      <c r="AE1910" t="s">
        <v>196</v>
      </c>
    </row>
    <row r="1911" spans="1:31">
      <c r="A1911">
        <v>1910</v>
      </c>
      <c r="B1911" t="s">
        <v>8915</v>
      </c>
      <c r="C1911" t="s">
        <v>8916</v>
      </c>
      <c r="D1911" t="s">
        <v>8917</v>
      </c>
      <c r="E1911" t="s">
        <v>8918</v>
      </c>
      <c r="F1911" t="s">
        <v>7349</v>
      </c>
      <c r="G1911">
        <v>18</v>
      </c>
      <c r="H1911" t="s">
        <v>27674</v>
      </c>
      <c r="I1911">
        <v>2023</v>
      </c>
      <c r="J1911">
        <v>2023</v>
      </c>
      <c r="K1911">
        <v>2</v>
      </c>
      <c r="L1911">
        <v>50.7</v>
      </c>
      <c r="M1911" t="s">
        <v>300</v>
      </c>
      <c r="N1911">
        <v>18</v>
      </c>
      <c r="O1911">
        <v>70.959999999999994</v>
      </c>
      <c r="P1911" t="s">
        <v>180</v>
      </c>
      <c r="Q1911">
        <v>2</v>
      </c>
      <c r="R1911">
        <v>81.349999999999994</v>
      </c>
      <c r="S1911" t="s">
        <v>214</v>
      </c>
      <c r="T1911">
        <v>1</v>
      </c>
      <c r="U1911">
        <v>85.52</v>
      </c>
      <c r="V1911" t="s">
        <v>196</v>
      </c>
      <c r="W1911">
        <v>18</v>
      </c>
      <c r="X1911">
        <v>71.010000000000005</v>
      </c>
      <c r="Y1911" t="s">
        <v>180</v>
      </c>
      <c r="Z1911">
        <v>2</v>
      </c>
      <c r="AA1911">
        <v>81.349999999999994</v>
      </c>
      <c r="AB1911" t="s">
        <v>214</v>
      </c>
      <c r="AC1911">
        <v>1</v>
      </c>
      <c r="AD1911">
        <v>85.52</v>
      </c>
      <c r="AE1911" t="s">
        <v>196</v>
      </c>
    </row>
    <row r="1912" spans="1:31">
      <c r="A1912">
        <v>1911</v>
      </c>
      <c r="B1912" t="s">
        <v>8919</v>
      </c>
      <c r="C1912" t="s">
        <v>8920</v>
      </c>
      <c r="D1912" t="s">
        <v>8921</v>
      </c>
      <c r="E1912" t="s">
        <v>8922</v>
      </c>
      <c r="G1912">
        <v>18</v>
      </c>
      <c r="H1912" t="s">
        <v>1215</v>
      </c>
      <c r="I1912">
        <v>2023</v>
      </c>
      <c r="J1912">
        <v>2024</v>
      </c>
      <c r="K1912">
        <v>3</v>
      </c>
      <c r="L1912">
        <v>62.47</v>
      </c>
      <c r="M1912" t="s">
        <v>63</v>
      </c>
      <c r="N1912">
        <v>18</v>
      </c>
      <c r="O1912">
        <v>70.959999999999994</v>
      </c>
      <c r="P1912" t="s">
        <v>180</v>
      </c>
      <c r="Q1912">
        <v>2</v>
      </c>
      <c r="R1912">
        <v>81.349999999999994</v>
      </c>
      <c r="S1912" t="s">
        <v>214</v>
      </c>
      <c r="T1912">
        <v>1</v>
      </c>
      <c r="U1912">
        <v>85.52</v>
      </c>
      <c r="V1912" t="s">
        <v>196</v>
      </c>
      <c r="W1912">
        <v>18</v>
      </c>
      <c r="X1912">
        <v>71.010000000000005</v>
      </c>
      <c r="Y1912" t="s">
        <v>180</v>
      </c>
      <c r="Z1912">
        <v>2</v>
      </c>
      <c r="AA1912">
        <v>81.349999999999994</v>
      </c>
      <c r="AB1912" t="s">
        <v>214</v>
      </c>
      <c r="AC1912">
        <v>1</v>
      </c>
      <c r="AD1912">
        <v>85.52</v>
      </c>
      <c r="AE1912" t="s">
        <v>196</v>
      </c>
    </row>
    <row r="1913" spans="1:31">
      <c r="A1913">
        <v>1912</v>
      </c>
      <c r="B1913" t="s">
        <v>8923</v>
      </c>
      <c r="C1913" t="s">
        <v>8924</v>
      </c>
      <c r="D1913" t="s">
        <v>8925</v>
      </c>
      <c r="E1913" t="s">
        <v>8926</v>
      </c>
      <c r="F1913" t="s">
        <v>8927</v>
      </c>
      <c r="G1913">
        <v>18</v>
      </c>
      <c r="H1913" t="s">
        <v>28444</v>
      </c>
      <c r="I1913">
        <v>2019</v>
      </c>
      <c r="J1913">
        <v>2019</v>
      </c>
      <c r="K1913">
        <v>2</v>
      </c>
      <c r="L1913">
        <v>50.7</v>
      </c>
      <c r="M1913" t="s">
        <v>300</v>
      </c>
      <c r="N1913">
        <v>18</v>
      </c>
      <c r="O1913">
        <v>70.959999999999994</v>
      </c>
      <c r="P1913" t="s">
        <v>180</v>
      </c>
      <c r="Q1913">
        <v>1</v>
      </c>
      <c r="R1913">
        <v>62.97</v>
      </c>
      <c r="S1913" t="s">
        <v>197</v>
      </c>
      <c r="T1913">
        <v>1</v>
      </c>
      <c r="U1913">
        <v>85.52</v>
      </c>
      <c r="V1913" t="s">
        <v>196</v>
      </c>
      <c r="W1913">
        <v>18</v>
      </c>
      <c r="X1913">
        <v>71.010000000000005</v>
      </c>
      <c r="Y1913" t="s">
        <v>180</v>
      </c>
      <c r="Z1913">
        <v>1</v>
      </c>
      <c r="AA1913">
        <v>62.97</v>
      </c>
      <c r="AB1913" t="s">
        <v>197</v>
      </c>
      <c r="AC1913">
        <v>1</v>
      </c>
      <c r="AD1913">
        <v>85.52</v>
      </c>
      <c r="AE1913" t="s">
        <v>196</v>
      </c>
    </row>
    <row r="1914" spans="1:31">
      <c r="A1914">
        <v>1913</v>
      </c>
      <c r="B1914" t="s">
        <v>8928</v>
      </c>
      <c r="C1914" t="s">
        <v>8929</v>
      </c>
      <c r="D1914" t="s">
        <v>8930</v>
      </c>
      <c r="E1914" t="s">
        <v>8931</v>
      </c>
      <c r="F1914" t="s">
        <v>5301</v>
      </c>
      <c r="G1914">
        <v>18</v>
      </c>
      <c r="H1914" t="s">
        <v>961</v>
      </c>
      <c r="I1914">
        <v>2024</v>
      </c>
      <c r="J1914">
        <v>2024</v>
      </c>
      <c r="K1914">
        <v>2</v>
      </c>
      <c r="L1914">
        <v>50.7</v>
      </c>
      <c r="M1914" t="s">
        <v>300</v>
      </c>
      <c r="N1914">
        <v>18</v>
      </c>
      <c r="O1914">
        <v>70.959999999999994</v>
      </c>
      <c r="P1914" t="s">
        <v>180</v>
      </c>
      <c r="Q1914">
        <v>1</v>
      </c>
      <c r="R1914">
        <v>62.97</v>
      </c>
      <c r="S1914" t="s">
        <v>197</v>
      </c>
      <c r="T1914">
        <v>1</v>
      </c>
      <c r="U1914">
        <v>85.52</v>
      </c>
      <c r="V1914" t="s">
        <v>196</v>
      </c>
      <c r="W1914">
        <v>18</v>
      </c>
      <c r="X1914">
        <v>71.010000000000005</v>
      </c>
      <c r="Y1914" t="s">
        <v>180</v>
      </c>
      <c r="Z1914">
        <v>1</v>
      </c>
      <c r="AA1914">
        <v>62.97</v>
      </c>
      <c r="AB1914" t="s">
        <v>197</v>
      </c>
      <c r="AC1914">
        <v>1</v>
      </c>
      <c r="AD1914">
        <v>85.52</v>
      </c>
      <c r="AE1914" t="s">
        <v>196</v>
      </c>
    </row>
    <row r="1915" spans="1:31">
      <c r="A1915">
        <v>1914</v>
      </c>
      <c r="B1915" t="s">
        <v>8932</v>
      </c>
      <c r="C1915" t="s">
        <v>8933</v>
      </c>
      <c r="D1915" t="s">
        <v>8934</v>
      </c>
      <c r="E1915" t="s">
        <v>8935</v>
      </c>
      <c r="F1915" t="s">
        <v>1678</v>
      </c>
      <c r="G1915">
        <v>18</v>
      </c>
      <c r="H1915" t="s">
        <v>28445</v>
      </c>
      <c r="I1915">
        <v>2023</v>
      </c>
      <c r="J1915">
        <v>2024</v>
      </c>
      <c r="K1915">
        <v>3</v>
      </c>
      <c r="L1915">
        <v>62.47</v>
      </c>
      <c r="M1915" t="s">
        <v>63</v>
      </c>
      <c r="N1915">
        <v>18</v>
      </c>
      <c r="O1915">
        <v>70.959999999999994</v>
      </c>
      <c r="P1915" t="s">
        <v>180</v>
      </c>
      <c r="Q1915">
        <v>1</v>
      </c>
      <c r="R1915">
        <v>62.97</v>
      </c>
      <c r="S1915" t="s">
        <v>197</v>
      </c>
      <c r="T1915">
        <v>1</v>
      </c>
      <c r="U1915">
        <v>85.52</v>
      </c>
      <c r="V1915" t="s">
        <v>196</v>
      </c>
      <c r="W1915">
        <v>18</v>
      </c>
      <c r="X1915">
        <v>71.010000000000005</v>
      </c>
      <c r="Y1915" t="s">
        <v>180</v>
      </c>
      <c r="Z1915">
        <v>1</v>
      </c>
      <c r="AA1915">
        <v>62.97</v>
      </c>
      <c r="AB1915" t="s">
        <v>197</v>
      </c>
      <c r="AC1915">
        <v>1</v>
      </c>
      <c r="AD1915">
        <v>85.52</v>
      </c>
      <c r="AE1915" t="s">
        <v>196</v>
      </c>
    </row>
    <row r="1916" spans="1:31">
      <c r="A1916">
        <v>1915</v>
      </c>
      <c r="B1916" t="s">
        <v>8936</v>
      </c>
      <c r="C1916" t="s">
        <v>8937</v>
      </c>
      <c r="D1916" t="s">
        <v>8938</v>
      </c>
      <c r="E1916" t="s">
        <v>8939</v>
      </c>
      <c r="F1916" t="s">
        <v>8940</v>
      </c>
      <c r="G1916">
        <v>18</v>
      </c>
      <c r="H1916" t="s">
        <v>1353</v>
      </c>
      <c r="I1916">
        <v>2021</v>
      </c>
      <c r="J1916">
        <v>2023</v>
      </c>
      <c r="K1916">
        <v>4</v>
      </c>
      <c r="L1916">
        <v>71.010000000000005</v>
      </c>
      <c r="M1916" t="s">
        <v>180</v>
      </c>
      <c r="N1916">
        <v>18</v>
      </c>
      <c r="O1916">
        <v>70.959999999999994</v>
      </c>
      <c r="P1916" t="s">
        <v>180</v>
      </c>
      <c r="Q1916">
        <v>2</v>
      </c>
      <c r="R1916">
        <v>81.349999999999994</v>
      </c>
      <c r="S1916" t="s">
        <v>214</v>
      </c>
      <c r="T1916">
        <v>1</v>
      </c>
      <c r="U1916">
        <v>85.52</v>
      </c>
      <c r="V1916" t="s">
        <v>196</v>
      </c>
      <c r="W1916">
        <v>17</v>
      </c>
      <c r="X1916">
        <v>70.17</v>
      </c>
      <c r="Y1916" t="s">
        <v>456</v>
      </c>
      <c r="Z1916">
        <v>2</v>
      </c>
      <c r="AA1916">
        <v>81.349999999999994</v>
      </c>
      <c r="AB1916" t="s">
        <v>214</v>
      </c>
      <c r="AC1916">
        <v>1</v>
      </c>
      <c r="AD1916">
        <v>85.52</v>
      </c>
      <c r="AE1916" t="s">
        <v>196</v>
      </c>
    </row>
    <row r="1917" spans="1:31">
      <c r="A1917">
        <v>1916</v>
      </c>
      <c r="B1917" t="s">
        <v>8941</v>
      </c>
      <c r="C1917" t="s">
        <v>8942</v>
      </c>
      <c r="D1917" t="s">
        <v>8943</v>
      </c>
      <c r="E1917" t="s">
        <v>8944</v>
      </c>
      <c r="G1917">
        <v>18</v>
      </c>
      <c r="H1917" t="s">
        <v>28446</v>
      </c>
      <c r="I1917">
        <v>2019</v>
      </c>
      <c r="J1917">
        <v>2019</v>
      </c>
      <c r="K1917">
        <v>2</v>
      </c>
      <c r="L1917">
        <v>50.7</v>
      </c>
      <c r="M1917" t="s">
        <v>300</v>
      </c>
      <c r="N1917">
        <v>18</v>
      </c>
      <c r="O1917">
        <v>70.959999999999994</v>
      </c>
      <c r="P1917" t="s">
        <v>180</v>
      </c>
      <c r="Q1917">
        <v>2</v>
      </c>
      <c r="R1917">
        <v>81.349999999999994</v>
      </c>
      <c r="S1917" t="s">
        <v>214</v>
      </c>
      <c r="T1917">
        <v>1</v>
      </c>
      <c r="U1917">
        <v>85.52</v>
      </c>
      <c r="V1917" t="s">
        <v>196</v>
      </c>
      <c r="W1917">
        <v>18</v>
      </c>
      <c r="X1917">
        <v>71.010000000000005</v>
      </c>
      <c r="Y1917" t="s">
        <v>180</v>
      </c>
      <c r="Z1917">
        <v>2</v>
      </c>
      <c r="AA1917">
        <v>81.349999999999994</v>
      </c>
      <c r="AB1917" t="s">
        <v>214</v>
      </c>
      <c r="AC1917">
        <v>1</v>
      </c>
      <c r="AD1917">
        <v>85.52</v>
      </c>
      <c r="AE1917" t="s">
        <v>196</v>
      </c>
    </row>
    <row r="1918" spans="1:31">
      <c r="A1918">
        <v>1917</v>
      </c>
      <c r="B1918" t="s">
        <v>8945</v>
      </c>
      <c r="C1918" t="s">
        <v>8946</v>
      </c>
      <c r="D1918" t="s">
        <v>8947</v>
      </c>
      <c r="E1918" t="s">
        <v>8948</v>
      </c>
      <c r="G1918">
        <v>18</v>
      </c>
      <c r="H1918" t="s">
        <v>1215</v>
      </c>
      <c r="I1918">
        <v>2019</v>
      </c>
      <c r="J1918">
        <v>2024</v>
      </c>
      <c r="K1918">
        <v>2</v>
      </c>
      <c r="L1918">
        <v>50.7</v>
      </c>
      <c r="M1918" t="s">
        <v>300</v>
      </c>
      <c r="N1918">
        <v>18</v>
      </c>
      <c r="O1918">
        <v>70.959999999999994</v>
      </c>
      <c r="P1918" t="s">
        <v>180</v>
      </c>
      <c r="Q1918">
        <v>1</v>
      </c>
      <c r="R1918">
        <v>62.97</v>
      </c>
      <c r="S1918" t="s">
        <v>197</v>
      </c>
      <c r="T1918">
        <v>1</v>
      </c>
      <c r="U1918">
        <v>85.52</v>
      </c>
      <c r="V1918" t="s">
        <v>196</v>
      </c>
      <c r="W1918">
        <v>18</v>
      </c>
      <c r="X1918">
        <v>71.010000000000005</v>
      </c>
      <c r="Y1918" t="s">
        <v>180</v>
      </c>
      <c r="Z1918">
        <v>1</v>
      </c>
      <c r="AA1918">
        <v>62.97</v>
      </c>
      <c r="AB1918" t="s">
        <v>197</v>
      </c>
      <c r="AC1918">
        <v>1</v>
      </c>
      <c r="AD1918">
        <v>85.52</v>
      </c>
      <c r="AE1918" t="s">
        <v>196</v>
      </c>
    </row>
    <row r="1919" spans="1:31">
      <c r="A1919">
        <v>1918</v>
      </c>
      <c r="B1919" t="s">
        <v>8949</v>
      </c>
      <c r="C1919" t="s">
        <v>8950</v>
      </c>
      <c r="D1919" t="s">
        <v>8951</v>
      </c>
      <c r="E1919" t="s">
        <v>8952</v>
      </c>
      <c r="F1919" t="s">
        <v>8953</v>
      </c>
      <c r="G1919">
        <v>18</v>
      </c>
      <c r="H1919" t="s">
        <v>28447</v>
      </c>
      <c r="I1919">
        <v>2019</v>
      </c>
      <c r="J1919">
        <v>2023</v>
      </c>
      <c r="K1919">
        <v>8</v>
      </c>
      <c r="L1919">
        <v>87.79</v>
      </c>
      <c r="M1919" t="s">
        <v>51</v>
      </c>
      <c r="N1919">
        <v>18</v>
      </c>
      <c r="O1919">
        <v>70.959999999999994</v>
      </c>
      <c r="P1919" t="s">
        <v>180</v>
      </c>
      <c r="Q1919">
        <v>3</v>
      </c>
      <c r="R1919">
        <v>89.22</v>
      </c>
      <c r="S1919" t="s">
        <v>62</v>
      </c>
      <c r="T1919">
        <v>0</v>
      </c>
      <c r="U1919">
        <v>66.59</v>
      </c>
      <c r="V1919" t="s">
        <v>382</v>
      </c>
      <c r="W1919">
        <v>18</v>
      </c>
      <c r="X1919">
        <v>71.010000000000005</v>
      </c>
      <c r="Y1919" t="s">
        <v>180</v>
      </c>
      <c r="Z1919">
        <v>3</v>
      </c>
      <c r="AA1919">
        <v>89.24</v>
      </c>
      <c r="AB1919" t="s">
        <v>62</v>
      </c>
      <c r="AC1919">
        <v>0</v>
      </c>
      <c r="AD1919">
        <v>66.64</v>
      </c>
      <c r="AE1919" t="s">
        <v>382</v>
      </c>
    </row>
    <row r="1920" spans="1:31">
      <c r="A1920">
        <v>1919</v>
      </c>
      <c r="B1920" t="s">
        <v>8954</v>
      </c>
      <c r="C1920" t="s">
        <v>8955</v>
      </c>
      <c r="D1920" t="s">
        <v>8956</v>
      </c>
      <c r="E1920" t="s">
        <v>8957</v>
      </c>
      <c r="F1920" t="s">
        <v>2188</v>
      </c>
      <c r="G1920">
        <v>18</v>
      </c>
      <c r="H1920" t="s">
        <v>28448</v>
      </c>
      <c r="I1920">
        <v>2021</v>
      </c>
      <c r="J1920">
        <v>2024</v>
      </c>
      <c r="K1920">
        <v>2</v>
      </c>
      <c r="L1920">
        <v>50.7</v>
      </c>
      <c r="M1920" t="s">
        <v>300</v>
      </c>
      <c r="N1920">
        <v>18</v>
      </c>
      <c r="O1920">
        <v>70.959999999999994</v>
      </c>
      <c r="P1920" t="s">
        <v>180</v>
      </c>
      <c r="Q1920">
        <v>1</v>
      </c>
      <c r="R1920">
        <v>62.97</v>
      </c>
      <c r="S1920" t="s">
        <v>197</v>
      </c>
      <c r="T1920">
        <v>1</v>
      </c>
      <c r="U1920">
        <v>85.52</v>
      </c>
      <c r="V1920" t="s">
        <v>196</v>
      </c>
      <c r="W1920">
        <v>18</v>
      </c>
      <c r="X1920">
        <v>71.010000000000005</v>
      </c>
      <c r="Y1920" t="s">
        <v>180</v>
      </c>
      <c r="Z1920">
        <v>1</v>
      </c>
      <c r="AA1920">
        <v>62.97</v>
      </c>
      <c r="AB1920" t="s">
        <v>197</v>
      </c>
      <c r="AC1920">
        <v>1</v>
      </c>
      <c r="AD1920">
        <v>85.52</v>
      </c>
      <c r="AE1920" t="s">
        <v>196</v>
      </c>
    </row>
    <row r="1921" spans="1:31">
      <c r="A1921">
        <v>1920</v>
      </c>
      <c r="B1921" t="s">
        <v>8958</v>
      </c>
      <c r="C1921" t="s">
        <v>8959</v>
      </c>
      <c r="D1921" t="s">
        <v>8960</v>
      </c>
      <c r="E1921" t="s">
        <v>1130</v>
      </c>
      <c r="F1921" t="s">
        <v>68</v>
      </c>
      <c r="G1921">
        <v>18</v>
      </c>
      <c r="H1921" t="s">
        <v>28449</v>
      </c>
      <c r="I1921">
        <v>2021</v>
      </c>
      <c r="J1921">
        <v>2024</v>
      </c>
      <c r="K1921">
        <v>8</v>
      </c>
      <c r="L1921">
        <v>87.79</v>
      </c>
      <c r="M1921" t="s">
        <v>51</v>
      </c>
      <c r="N1921">
        <v>18</v>
      </c>
      <c r="O1921">
        <v>70.959999999999994</v>
      </c>
      <c r="P1921" t="s">
        <v>180</v>
      </c>
      <c r="Q1921">
        <v>3</v>
      </c>
      <c r="R1921">
        <v>89.22</v>
      </c>
      <c r="S1921" t="s">
        <v>62</v>
      </c>
      <c r="T1921">
        <v>0</v>
      </c>
      <c r="U1921">
        <v>66.59</v>
      </c>
      <c r="V1921" t="s">
        <v>382</v>
      </c>
      <c r="W1921">
        <v>18</v>
      </c>
      <c r="X1921">
        <v>71.010000000000005</v>
      </c>
      <c r="Y1921" t="s">
        <v>180</v>
      </c>
      <c r="Z1921">
        <v>3</v>
      </c>
      <c r="AA1921">
        <v>89.24</v>
      </c>
      <c r="AB1921" t="s">
        <v>62</v>
      </c>
      <c r="AC1921">
        <v>0</v>
      </c>
      <c r="AD1921">
        <v>66.64</v>
      </c>
      <c r="AE1921" t="s">
        <v>382</v>
      </c>
    </row>
    <row r="1922" spans="1:31">
      <c r="A1922">
        <v>1921</v>
      </c>
      <c r="B1922" t="s">
        <v>8961</v>
      </c>
      <c r="C1922" t="s">
        <v>8962</v>
      </c>
      <c r="D1922" t="s">
        <v>8963</v>
      </c>
      <c r="E1922" t="s">
        <v>8964</v>
      </c>
      <c r="F1922" t="s">
        <v>27</v>
      </c>
      <c r="G1922">
        <v>18</v>
      </c>
      <c r="H1922" t="s">
        <v>28450</v>
      </c>
      <c r="I1922">
        <v>2019</v>
      </c>
      <c r="J1922">
        <v>2020</v>
      </c>
      <c r="K1922">
        <v>2</v>
      </c>
      <c r="L1922">
        <v>50.7</v>
      </c>
      <c r="M1922" t="s">
        <v>300</v>
      </c>
      <c r="N1922">
        <v>18</v>
      </c>
      <c r="O1922">
        <v>70.959999999999994</v>
      </c>
      <c r="P1922" t="s">
        <v>180</v>
      </c>
      <c r="Q1922">
        <v>2</v>
      </c>
      <c r="R1922">
        <v>81.349999999999994</v>
      </c>
      <c r="S1922" t="s">
        <v>214</v>
      </c>
      <c r="T1922">
        <v>1</v>
      </c>
      <c r="U1922">
        <v>85.52</v>
      </c>
      <c r="V1922" t="s">
        <v>196</v>
      </c>
      <c r="W1922">
        <v>18</v>
      </c>
      <c r="X1922">
        <v>71.010000000000005</v>
      </c>
      <c r="Y1922" t="s">
        <v>180</v>
      </c>
      <c r="Z1922">
        <v>2</v>
      </c>
      <c r="AA1922">
        <v>81.349999999999994</v>
      </c>
      <c r="AB1922" t="s">
        <v>214</v>
      </c>
      <c r="AC1922">
        <v>1</v>
      </c>
      <c r="AD1922">
        <v>85.52</v>
      </c>
      <c r="AE1922" t="s">
        <v>196</v>
      </c>
    </row>
    <row r="1923" spans="1:31">
      <c r="A1923">
        <v>1922</v>
      </c>
      <c r="B1923" t="s">
        <v>451</v>
      </c>
      <c r="C1923" t="s">
        <v>452</v>
      </c>
      <c r="D1923" t="s">
        <v>453</v>
      </c>
      <c r="E1923" t="s">
        <v>454</v>
      </c>
      <c r="F1923" t="s">
        <v>455</v>
      </c>
      <c r="G1923">
        <v>17</v>
      </c>
      <c r="H1923" t="s">
        <v>27253</v>
      </c>
      <c r="I1923">
        <v>2020</v>
      </c>
      <c r="J1923">
        <v>2024</v>
      </c>
      <c r="K1923">
        <v>8</v>
      </c>
      <c r="L1923">
        <v>87.79</v>
      </c>
      <c r="M1923" t="s">
        <v>51</v>
      </c>
      <c r="N1923">
        <v>17</v>
      </c>
      <c r="O1923">
        <v>70.12</v>
      </c>
      <c r="P1923" t="s">
        <v>456</v>
      </c>
      <c r="Q1923">
        <v>3</v>
      </c>
      <c r="R1923">
        <v>89.22</v>
      </c>
      <c r="S1923" t="s">
        <v>62</v>
      </c>
      <c r="T1923">
        <v>0</v>
      </c>
      <c r="U1923">
        <v>66.59</v>
      </c>
      <c r="V1923" t="s">
        <v>382</v>
      </c>
      <c r="W1923">
        <v>17</v>
      </c>
      <c r="X1923">
        <v>70.17</v>
      </c>
      <c r="Y1923" t="s">
        <v>456</v>
      </c>
      <c r="Z1923">
        <v>3</v>
      </c>
      <c r="AA1923">
        <v>89.24</v>
      </c>
      <c r="AB1923" t="s">
        <v>62</v>
      </c>
      <c r="AC1923">
        <v>0</v>
      </c>
      <c r="AD1923">
        <v>66.64</v>
      </c>
      <c r="AE1923" t="s">
        <v>382</v>
      </c>
    </row>
    <row r="1924" spans="1:31">
      <c r="A1924">
        <v>1923</v>
      </c>
      <c r="B1924" t="s">
        <v>457</v>
      </c>
      <c r="C1924" t="s">
        <v>458</v>
      </c>
      <c r="D1924" t="s">
        <v>459</v>
      </c>
      <c r="E1924" t="s">
        <v>460</v>
      </c>
      <c r="F1924" t="s">
        <v>135</v>
      </c>
      <c r="G1924">
        <v>17</v>
      </c>
      <c r="H1924" t="s">
        <v>27254</v>
      </c>
      <c r="I1924">
        <v>2023</v>
      </c>
      <c r="J1924">
        <v>2023</v>
      </c>
      <c r="K1924">
        <v>2</v>
      </c>
      <c r="L1924">
        <v>50.7</v>
      </c>
      <c r="M1924" t="s">
        <v>300</v>
      </c>
      <c r="N1924">
        <v>17</v>
      </c>
      <c r="O1924">
        <v>70.12</v>
      </c>
      <c r="P1924" t="s">
        <v>456</v>
      </c>
      <c r="Q1924">
        <v>2</v>
      </c>
      <c r="R1924">
        <v>81.349999999999994</v>
      </c>
      <c r="S1924" t="s">
        <v>214</v>
      </c>
      <c r="T1924">
        <v>1</v>
      </c>
      <c r="U1924">
        <v>85.52</v>
      </c>
      <c r="V1924" t="s">
        <v>196</v>
      </c>
      <c r="W1924">
        <v>17</v>
      </c>
      <c r="X1924">
        <v>70.17</v>
      </c>
      <c r="Y1924" t="s">
        <v>456</v>
      </c>
      <c r="Z1924">
        <v>2</v>
      </c>
      <c r="AA1924">
        <v>81.349999999999994</v>
      </c>
      <c r="AB1924" t="s">
        <v>214</v>
      </c>
      <c r="AC1924">
        <v>1</v>
      </c>
      <c r="AD1924">
        <v>85.52</v>
      </c>
      <c r="AE1924" t="s">
        <v>196</v>
      </c>
    </row>
    <row r="1925" spans="1:31">
      <c r="A1925">
        <v>1924</v>
      </c>
      <c r="B1925" t="s">
        <v>461</v>
      </c>
      <c r="C1925" t="s">
        <v>462</v>
      </c>
      <c r="D1925" t="s">
        <v>463</v>
      </c>
      <c r="E1925" t="s">
        <v>464</v>
      </c>
      <c r="F1925" t="s">
        <v>465</v>
      </c>
      <c r="G1925">
        <v>17</v>
      </c>
      <c r="H1925" t="s">
        <v>27255</v>
      </c>
      <c r="I1925">
        <v>2022</v>
      </c>
      <c r="J1925">
        <v>2023</v>
      </c>
      <c r="K1925">
        <v>2</v>
      </c>
      <c r="L1925">
        <v>50.7</v>
      </c>
      <c r="M1925" t="s">
        <v>300</v>
      </c>
      <c r="N1925">
        <v>17</v>
      </c>
      <c r="O1925">
        <v>70.12</v>
      </c>
      <c r="P1925" t="s">
        <v>456</v>
      </c>
      <c r="Q1925">
        <v>1</v>
      </c>
      <c r="R1925">
        <v>62.97</v>
      </c>
      <c r="S1925" t="s">
        <v>197</v>
      </c>
      <c r="T1925">
        <v>1</v>
      </c>
      <c r="U1925">
        <v>85.52</v>
      </c>
      <c r="V1925" t="s">
        <v>196</v>
      </c>
      <c r="W1925">
        <v>17</v>
      </c>
      <c r="X1925">
        <v>70.17</v>
      </c>
      <c r="Y1925" t="s">
        <v>456</v>
      </c>
      <c r="Z1925">
        <v>1</v>
      </c>
      <c r="AA1925">
        <v>62.97</v>
      </c>
      <c r="AB1925" t="s">
        <v>197</v>
      </c>
      <c r="AC1925">
        <v>1</v>
      </c>
      <c r="AD1925">
        <v>85.52</v>
      </c>
      <c r="AE1925" t="s">
        <v>196</v>
      </c>
    </row>
    <row r="1926" spans="1:31">
      <c r="A1926">
        <v>1925</v>
      </c>
      <c r="B1926" t="s">
        <v>8965</v>
      </c>
      <c r="C1926" t="s">
        <v>8966</v>
      </c>
      <c r="D1926" t="s">
        <v>8967</v>
      </c>
      <c r="E1926" t="s">
        <v>3526</v>
      </c>
      <c r="F1926" t="s">
        <v>3527</v>
      </c>
      <c r="G1926">
        <v>17</v>
      </c>
      <c r="H1926" t="s">
        <v>1215</v>
      </c>
      <c r="I1926">
        <v>2020</v>
      </c>
      <c r="J1926">
        <v>2024</v>
      </c>
      <c r="K1926">
        <v>8</v>
      </c>
      <c r="L1926">
        <v>87.79</v>
      </c>
      <c r="M1926" t="s">
        <v>51</v>
      </c>
      <c r="N1926">
        <v>17</v>
      </c>
      <c r="O1926">
        <v>70.12</v>
      </c>
      <c r="P1926" t="s">
        <v>456</v>
      </c>
      <c r="Q1926">
        <v>3</v>
      </c>
      <c r="R1926">
        <v>89.22</v>
      </c>
      <c r="S1926" t="s">
        <v>62</v>
      </c>
      <c r="T1926">
        <v>0</v>
      </c>
      <c r="U1926">
        <v>66.59</v>
      </c>
      <c r="V1926" t="s">
        <v>382</v>
      </c>
      <c r="W1926">
        <v>17</v>
      </c>
      <c r="X1926">
        <v>70.17</v>
      </c>
      <c r="Y1926" t="s">
        <v>456</v>
      </c>
      <c r="Z1926">
        <v>3</v>
      </c>
      <c r="AA1926">
        <v>89.24</v>
      </c>
      <c r="AB1926" t="s">
        <v>62</v>
      </c>
      <c r="AC1926">
        <v>0</v>
      </c>
      <c r="AD1926">
        <v>66.64</v>
      </c>
      <c r="AE1926" t="s">
        <v>382</v>
      </c>
    </row>
    <row r="1927" spans="1:31">
      <c r="A1927">
        <v>1926</v>
      </c>
      <c r="B1927" t="s">
        <v>8968</v>
      </c>
      <c r="C1927" t="s">
        <v>8969</v>
      </c>
      <c r="D1927" t="s">
        <v>8970</v>
      </c>
      <c r="E1927" t="s">
        <v>8971</v>
      </c>
      <c r="G1927">
        <v>17</v>
      </c>
      <c r="H1927" t="s">
        <v>28451</v>
      </c>
      <c r="I1927">
        <v>2019</v>
      </c>
      <c r="J1927">
        <v>2019</v>
      </c>
      <c r="K1927">
        <v>2</v>
      </c>
      <c r="L1927">
        <v>50.7</v>
      </c>
      <c r="M1927" t="s">
        <v>300</v>
      </c>
      <c r="N1927">
        <v>17</v>
      </c>
      <c r="O1927">
        <v>70.12</v>
      </c>
      <c r="P1927" t="s">
        <v>456</v>
      </c>
      <c r="Q1927">
        <v>1</v>
      </c>
      <c r="R1927">
        <v>62.97</v>
      </c>
      <c r="S1927" t="s">
        <v>197</v>
      </c>
      <c r="T1927">
        <v>1</v>
      </c>
      <c r="U1927">
        <v>85.52</v>
      </c>
      <c r="V1927" t="s">
        <v>196</v>
      </c>
      <c r="W1927">
        <v>17</v>
      </c>
      <c r="X1927">
        <v>70.17</v>
      </c>
      <c r="Y1927" t="s">
        <v>456</v>
      </c>
      <c r="Z1927">
        <v>1</v>
      </c>
      <c r="AA1927">
        <v>62.97</v>
      </c>
      <c r="AB1927" t="s">
        <v>197</v>
      </c>
      <c r="AC1927">
        <v>1</v>
      </c>
      <c r="AD1927">
        <v>85.52</v>
      </c>
      <c r="AE1927" t="s">
        <v>196</v>
      </c>
    </row>
    <row r="1928" spans="1:31">
      <c r="A1928">
        <v>1927</v>
      </c>
      <c r="B1928" t="s">
        <v>8972</v>
      </c>
      <c r="C1928" t="s">
        <v>8973</v>
      </c>
      <c r="D1928" t="s">
        <v>8974</v>
      </c>
      <c r="E1928" t="s">
        <v>8975</v>
      </c>
      <c r="F1928" t="s">
        <v>6388</v>
      </c>
      <c r="G1928">
        <v>17</v>
      </c>
      <c r="H1928" t="s">
        <v>961</v>
      </c>
      <c r="I1928">
        <v>2019</v>
      </c>
      <c r="J1928">
        <v>2021</v>
      </c>
      <c r="K1928">
        <v>4</v>
      </c>
      <c r="L1928">
        <v>71.010000000000005</v>
      </c>
      <c r="M1928" t="s">
        <v>180</v>
      </c>
      <c r="N1928">
        <v>17</v>
      </c>
      <c r="O1928">
        <v>70.12</v>
      </c>
      <c r="P1928" t="s">
        <v>456</v>
      </c>
      <c r="Q1928">
        <v>3</v>
      </c>
      <c r="R1928">
        <v>89.22</v>
      </c>
      <c r="S1928" t="s">
        <v>62</v>
      </c>
      <c r="T1928">
        <v>0</v>
      </c>
      <c r="U1928">
        <v>66.59</v>
      </c>
      <c r="V1928" t="s">
        <v>382</v>
      </c>
      <c r="W1928">
        <v>17</v>
      </c>
      <c r="X1928">
        <v>70.17</v>
      </c>
      <c r="Y1928" t="s">
        <v>456</v>
      </c>
      <c r="Z1928">
        <v>3</v>
      </c>
      <c r="AA1928">
        <v>89.24</v>
      </c>
      <c r="AB1928" t="s">
        <v>62</v>
      </c>
      <c r="AC1928">
        <v>0</v>
      </c>
      <c r="AD1928">
        <v>66.64</v>
      </c>
      <c r="AE1928" t="s">
        <v>382</v>
      </c>
    </row>
    <row r="1929" spans="1:31">
      <c r="A1929">
        <v>1928</v>
      </c>
      <c r="B1929" t="s">
        <v>8976</v>
      </c>
      <c r="C1929" t="s">
        <v>8977</v>
      </c>
      <c r="D1929" t="s">
        <v>8978</v>
      </c>
      <c r="E1929" t="s">
        <v>8979</v>
      </c>
      <c r="F1929" t="s">
        <v>8980</v>
      </c>
      <c r="G1929">
        <v>17</v>
      </c>
      <c r="H1929" t="s">
        <v>28452</v>
      </c>
      <c r="I1929">
        <v>2019</v>
      </c>
      <c r="J1929">
        <v>2023</v>
      </c>
      <c r="K1929">
        <v>8</v>
      </c>
      <c r="L1929">
        <v>87.79</v>
      </c>
      <c r="M1929" t="s">
        <v>51</v>
      </c>
      <c r="N1929">
        <v>17</v>
      </c>
      <c r="O1929">
        <v>70.12</v>
      </c>
      <c r="P1929" t="s">
        <v>456</v>
      </c>
      <c r="Q1929">
        <v>3</v>
      </c>
      <c r="R1929">
        <v>89.22</v>
      </c>
      <c r="S1929" t="s">
        <v>62</v>
      </c>
      <c r="T1929">
        <v>0</v>
      </c>
      <c r="U1929">
        <v>66.59</v>
      </c>
      <c r="V1929" t="s">
        <v>382</v>
      </c>
      <c r="W1929">
        <v>17</v>
      </c>
      <c r="X1929">
        <v>70.17</v>
      </c>
      <c r="Y1929" t="s">
        <v>456</v>
      </c>
      <c r="Z1929">
        <v>3</v>
      </c>
      <c r="AA1929">
        <v>89.24</v>
      </c>
      <c r="AB1929" t="s">
        <v>62</v>
      </c>
      <c r="AC1929">
        <v>0</v>
      </c>
      <c r="AD1929">
        <v>66.64</v>
      </c>
      <c r="AE1929" t="s">
        <v>382</v>
      </c>
    </row>
    <row r="1930" spans="1:31">
      <c r="A1930">
        <v>1929</v>
      </c>
      <c r="B1930" t="s">
        <v>8981</v>
      </c>
      <c r="C1930" t="s">
        <v>8982</v>
      </c>
      <c r="D1930" t="s">
        <v>8983</v>
      </c>
      <c r="E1930" t="s">
        <v>8984</v>
      </c>
      <c r="F1930" t="s">
        <v>8985</v>
      </c>
      <c r="G1930">
        <v>17</v>
      </c>
      <c r="H1930" t="s">
        <v>28453</v>
      </c>
      <c r="I1930">
        <v>2020</v>
      </c>
      <c r="J1930">
        <v>2021</v>
      </c>
      <c r="K1930">
        <v>3</v>
      </c>
      <c r="L1930">
        <v>62.47</v>
      </c>
      <c r="M1930" t="s">
        <v>63</v>
      </c>
      <c r="N1930">
        <v>17</v>
      </c>
      <c r="O1930">
        <v>70.12</v>
      </c>
      <c r="P1930" t="s">
        <v>456</v>
      </c>
      <c r="Q1930">
        <v>2</v>
      </c>
      <c r="R1930">
        <v>81.349999999999994</v>
      </c>
      <c r="S1930" t="s">
        <v>214</v>
      </c>
      <c r="T1930">
        <v>1</v>
      </c>
      <c r="U1930">
        <v>85.52</v>
      </c>
      <c r="V1930" t="s">
        <v>196</v>
      </c>
      <c r="W1930">
        <v>17</v>
      </c>
      <c r="X1930">
        <v>70.17</v>
      </c>
      <c r="Y1930" t="s">
        <v>456</v>
      </c>
      <c r="Z1930">
        <v>2</v>
      </c>
      <c r="AA1930">
        <v>81.349999999999994</v>
      </c>
      <c r="AB1930" t="s">
        <v>214</v>
      </c>
      <c r="AC1930">
        <v>1</v>
      </c>
      <c r="AD1930">
        <v>85.52</v>
      </c>
      <c r="AE1930" t="s">
        <v>196</v>
      </c>
    </row>
    <row r="1931" spans="1:31">
      <c r="A1931">
        <v>1930</v>
      </c>
      <c r="B1931" t="s">
        <v>8986</v>
      </c>
      <c r="C1931" t="s">
        <v>8987</v>
      </c>
      <c r="D1931" t="s">
        <v>8988</v>
      </c>
      <c r="E1931" t="s">
        <v>8989</v>
      </c>
      <c r="G1931">
        <v>17</v>
      </c>
      <c r="H1931" t="s">
        <v>28454</v>
      </c>
      <c r="I1931">
        <v>2020</v>
      </c>
      <c r="J1931">
        <v>2020</v>
      </c>
      <c r="K1931">
        <v>1</v>
      </c>
      <c r="L1931">
        <v>32.119999999999997</v>
      </c>
      <c r="M1931" t="s">
        <v>198</v>
      </c>
      <c r="N1931">
        <v>17</v>
      </c>
      <c r="O1931">
        <v>70.12</v>
      </c>
      <c r="P1931" t="s">
        <v>456</v>
      </c>
      <c r="Q1931">
        <v>1</v>
      </c>
      <c r="R1931">
        <v>62.97</v>
      </c>
      <c r="S1931" t="s">
        <v>197</v>
      </c>
      <c r="T1931">
        <v>1</v>
      </c>
      <c r="U1931">
        <v>85.52</v>
      </c>
      <c r="V1931" t="s">
        <v>196</v>
      </c>
      <c r="W1931">
        <v>17</v>
      </c>
      <c r="X1931">
        <v>70.17</v>
      </c>
      <c r="Y1931" t="s">
        <v>456</v>
      </c>
      <c r="Z1931">
        <v>1</v>
      </c>
      <c r="AA1931">
        <v>62.97</v>
      </c>
      <c r="AB1931" t="s">
        <v>197</v>
      </c>
      <c r="AC1931">
        <v>1</v>
      </c>
      <c r="AD1931">
        <v>85.52</v>
      </c>
      <c r="AE1931" t="s">
        <v>196</v>
      </c>
    </row>
    <row r="1932" spans="1:31">
      <c r="A1932">
        <v>1931</v>
      </c>
      <c r="B1932" t="s">
        <v>8990</v>
      </c>
      <c r="C1932" t="s">
        <v>8991</v>
      </c>
      <c r="D1932" t="s">
        <v>8992</v>
      </c>
      <c r="E1932" t="s">
        <v>1224</v>
      </c>
      <c r="F1932" t="s">
        <v>1225</v>
      </c>
      <c r="G1932">
        <v>17</v>
      </c>
      <c r="H1932" t="s">
        <v>28455</v>
      </c>
      <c r="I1932">
        <v>2019</v>
      </c>
      <c r="J1932">
        <v>2024</v>
      </c>
      <c r="K1932">
        <v>5</v>
      </c>
      <c r="L1932">
        <v>77</v>
      </c>
      <c r="M1932" t="s">
        <v>80</v>
      </c>
      <c r="N1932">
        <v>17</v>
      </c>
      <c r="O1932">
        <v>70.12</v>
      </c>
      <c r="P1932" t="s">
        <v>456</v>
      </c>
      <c r="Q1932">
        <v>2</v>
      </c>
      <c r="R1932">
        <v>81.349999999999994</v>
      </c>
      <c r="S1932" t="s">
        <v>214</v>
      </c>
      <c r="T1932">
        <v>1</v>
      </c>
      <c r="U1932">
        <v>85.52</v>
      </c>
      <c r="V1932" t="s">
        <v>196</v>
      </c>
      <c r="W1932">
        <v>17</v>
      </c>
      <c r="X1932">
        <v>70.17</v>
      </c>
      <c r="Y1932" t="s">
        <v>456</v>
      </c>
      <c r="Z1932">
        <v>2</v>
      </c>
      <c r="AA1932">
        <v>81.349999999999994</v>
      </c>
      <c r="AB1932" t="s">
        <v>214</v>
      </c>
      <c r="AC1932">
        <v>1</v>
      </c>
      <c r="AD1932">
        <v>85.52</v>
      </c>
      <c r="AE1932" t="s">
        <v>196</v>
      </c>
    </row>
    <row r="1933" spans="1:31">
      <c r="A1933">
        <v>1932</v>
      </c>
      <c r="B1933" t="s">
        <v>8993</v>
      </c>
      <c r="C1933" t="s">
        <v>8994</v>
      </c>
      <c r="D1933" t="s">
        <v>8995</v>
      </c>
      <c r="E1933" t="s">
        <v>5407</v>
      </c>
      <c r="G1933">
        <v>17</v>
      </c>
      <c r="H1933" t="s">
        <v>961</v>
      </c>
      <c r="I1933">
        <v>2020</v>
      </c>
      <c r="J1933">
        <v>2021</v>
      </c>
      <c r="K1933">
        <v>2</v>
      </c>
      <c r="L1933">
        <v>50.7</v>
      </c>
      <c r="M1933" t="s">
        <v>300</v>
      </c>
      <c r="N1933">
        <v>17</v>
      </c>
      <c r="O1933">
        <v>70.12</v>
      </c>
      <c r="P1933" t="s">
        <v>456</v>
      </c>
      <c r="Q1933">
        <v>2</v>
      </c>
      <c r="R1933">
        <v>81.349999999999994</v>
      </c>
      <c r="S1933" t="s">
        <v>214</v>
      </c>
      <c r="T1933">
        <v>1</v>
      </c>
      <c r="U1933">
        <v>85.52</v>
      </c>
      <c r="V1933" t="s">
        <v>196</v>
      </c>
      <c r="W1933">
        <v>17</v>
      </c>
      <c r="X1933">
        <v>70.17</v>
      </c>
      <c r="Y1933" t="s">
        <v>456</v>
      </c>
      <c r="Z1933">
        <v>2</v>
      </c>
      <c r="AA1933">
        <v>81.349999999999994</v>
      </c>
      <c r="AB1933" t="s">
        <v>214</v>
      </c>
      <c r="AC1933">
        <v>1</v>
      </c>
      <c r="AD1933">
        <v>85.52</v>
      </c>
      <c r="AE1933" t="s">
        <v>196</v>
      </c>
    </row>
    <row r="1934" spans="1:31">
      <c r="A1934">
        <v>1933</v>
      </c>
      <c r="B1934" t="s">
        <v>8996</v>
      </c>
      <c r="C1934" t="s">
        <v>8997</v>
      </c>
      <c r="D1934" t="s">
        <v>8998</v>
      </c>
      <c r="E1934" t="s">
        <v>8999</v>
      </c>
      <c r="F1934" t="s">
        <v>2613</v>
      </c>
      <c r="G1934">
        <v>17</v>
      </c>
      <c r="H1934" t="s">
        <v>28456</v>
      </c>
      <c r="I1934">
        <v>2020</v>
      </c>
      <c r="J1934">
        <v>2022</v>
      </c>
      <c r="K1934">
        <v>4</v>
      </c>
      <c r="L1934">
        <v>71.010000000000005</v>
      </c>
      <c r="M1934" t="s">
        <v>180</v>
      </c>
      <c r="N1934">
        <v>17</v>
      </c>
      <c r="O1934">
        <v>70.12</v>
      </c>
      <c r="P1934" t="s">
        <v>456</v>
      </c>
      <c r="Q1934">
        <v>3</v>
      </c>
      <c r="R1934">
        <v>89.22</v>
      </c>
      <c r="S1934" t="s">
        <v>62</v>
      </c>
      <c r="T1934">
        <v>1</v>
      </c>
      <c r="U1934">
        <v>85.52</v>
      </c>
      <c r="V1934" t="s">
        <v>196</v>
      </c>
      <c r="W1934">
        <v>17</v>
      </c>
      <c r="X1934">
        <v>70.17</v>
      </c>
      <c r="Y1934" t="s">
        <v>456</v>
      </c>
      <c r="Z1934">
        <v>3</v>
      </c>
      <c r="AA1934">
        <v>89.24</v>
      </c>
      <c r="AB1934" t="s">
        <v>62</v>
      </c>
      <c r="AC1934">
        <v>1</v>
      </c>
      <c r="AD1934">
        <v>85.52</v>
      </c>
      <c r="AE1934" t="s">
        <v>196</v>
      </c>
    </row>
    <row r="1935" spans="1:31">
      <c r="A1935">
        <v>1934</v>
      </c>
      <c r="B1935" t="s">
        <v>9000</v>
      </c>
      <c r="C1935" t="s">
        <v>9001</v>
      </c>
      <c r="D1935" t="s">
        <v>9002</v>
      </c>
      <c r="E1935" t="s">
        <v>9003</v>
      </c>
      <c r="F1935" t="s">
        <v>9004</v>
      </c>
      <c r="G1935">
        <v>17</v>
      </c>
      <c r="H1935" t="s">
        <v>28457</v>
      </c>
      <c r="I1935">
        <v>2020</v>
      </c>
      <c r="J1935">
        <v>2020</v>
      </c>
      <c r="K1935">
        <v>1</v>
      </c>
      <c r="L1935">
        <v>32.119999999999997</v>
      </c>
      <c r="M1935" t="s">
        <v>198</v>
      </c>
      <c r="N1935">
        <v>17</v>
      </c>
      <c r="O1935">
        <v>70.12</v>
      </c>
      <c r="P1935" t="s">
        <v>456</v>
      </c>
      <c r="Q1935">
        <v>1</v>
      </c>
      <c r="R1935">
        <v>62.97</v>
      </c>
      <c r="S1935" t="s">
        <v>197</v>
      </c>
      <c r="T1935">
        <v>1</v>
      </c>
      <c r="U1935">
        <v>85.52</v>
      </c>
      <c r="V1935" t="s">
        <v>196</v>
      </c>
      <c r="W1935">
        <v>16</v>
      </c>
      <c r="X1935">
        <v>69.19</v>
      </c>
      <c r="Y1935" t="s">
        <v>471</v>
      </c>
      <c r="Z1935">
        <v>1</v>
      </c>
      <c r="AA1935">
        <v>62.97</v>
      </c>
      <c r="AB1935" t="s">
        <v>197</v>
      </c>
      <c r="AC1935">
        <v>1</v>
      </c>
      <c r="AD1935">
        <v>85.52</v>
      </c>
      <c r="AE1935" t="s">
        <v>196</v>
      </c>
    </row>
    <row r="1936" spans="1:31">
      <c r="A1936">
        <v>1935</v>
      </c>
      <c r="B1936" t="s">
        <v>9005</v>
      </c>
      <c r="C1936" t="s">
        <v>9006</v>
      </c>
      <c r="D1936" t="s">
        <v>9007</v>
      </c>
      <c r="E1936" t="s">
        <v>9008</v>
      </c>
      <c r="F1936" t="s">
        <v>392</v>
      </c>
      <c r="G1936">
        <v>17</v>
      </c>
      <c r="H1936" t="s">
        <v>961</v>
      </c>
      <c r="I1936">
        <v>2020</v>
      </c>
      <c r="J1936">
        <v>2020</v>
      </c>
      <c r="K1936">
        <v>1</v>
      </c>
      <c r="L1936">
        <v>32.119999999999997</v>
      </c>
      <c r="M1936" t="s">
        <v>198</v>
      </c>
      <c r="N1936">
        <v>17</v>
      </c>
      <c r="O1936">
        <v>70.12</v>
      </c>
      <c r="P1936" t="s">
        <v>456</v>
      </c>
      <c r="Q1936">
        <v>1</v>
      </c>
      <c r="R1936">
        <v>62.97</v>
      </c>
      <c r="S1936" t="s">
        <v>197</v>
      </c>
      <c r="T1936">
        <v>1</v>
      </c>
      <c r="U1936">
        <v>85.52</v>
      </c>
      <c r="V1936" t="s">
        <v>196</v>
      </c>
      <c r="W1936">
        <v>17</v>
      </c>
      <c r="X1936">
        <v>70.17</v>
      </c>
      <c r="Y1936" t="s">
        <v>456</v>
      </c>
      <c r="Z1936">
        <v>1</v>
      </c>
      <c r="AA1936">
        <v>62.97</v>
      </c>
      <c r="AB1936" t="s">
        <v>197</v>
      </c>
      <c r="AC1936">
        <v>1</v>
      </c>
      <c r="AD1936">
        <v>85.52</v>
      </c>
      <c r="AE1936" t="s">
        <v>196</v>
      </c>
    </row>
    <row r="1937" spans="1:31">
      <c r="A1937">
        <v>1936</v>
      </c>
      <c r="B1937" t="s">
        <v>9009</v>
      </c>
      <c r="C1937" t="s">
        <v>9010</v>
      </c>
      <c r="D1937" t="s">
        <v>9011</v>
      </c>
      <c r="E1937" t="s">
        <v>9012</v>
      </c>
      <c r="F1937" t="s">
        <v>2846</v>
      </c>
      <c r="G1937">
        <v>17</v>
      </c>
      <c r="H1937" t="s">
        <v>28388</v>
      </c>
      <c r="I1937">
        <v>2021</v>
      </c>
      <c r="J1937">
        <v>2023</v>
      </c>
      <c r="K1937">
        <v>6</v>
      </c>
      <c r="L1937">
        <v>81.52</v>
      </c>
      <c r="M1937" t="s">
        <v>125</v>
      </c>
      <c r="N1937">
        <v>17</v>
      </c>
      <c r="O1937">
        <v>70.12</v>
      </c>
      <c r="P1937" t="s">
        <v>456</v>
      </c>
      <c r="Q1937">
        <v>3</v>
      </c>
      <c r="R1937">
        <v>89.22</v>
      </c>
      <c r="S1937" t="s">
        <v>62</v>
      </c>
      <c r="T1937">
        <v>0</v>
      </c>
      <c r="U1937">
        <v>66.59</v>
      </c>
      <c r="V1937" t="s">
        <v>382</v>
      </c>
      <c r="W1937">
        <v>17</v>
      </c>
      <c r="X1937">
        <v>70.17</v>
      </c>
      <c r="Y1937" t="s">
        <v>456</v>
      </c>
      <c r="Z1937">
        <v>3</v>
      </c>
      <c r="AA1937">
        <v>89.24</v>
      </c>
      <c r="AB1937" t="s">
        <v>62</v>
      </c>
      <c r="AC1937">
        <v>0</v>
      </c>
      <c r="AD1937">
        <v>66.64</v>
      </c>
      <c r="AE1937" t="s">
        <v>382</v>
      </c>
    </row>
    <row r="1938" spans="1:31">
      <c r="A1938">
        <v>1937</v>
      </c>
      <c r="B1938" t="s">
        <v>9013</v>
      </c>
      <c r="C1938" t="s">
        <v>9014</v>
      </c>
      <c r="D1938" t="s">
        <v>9015</v>
      </c>
      <c r="E1938" t="s">
        <v>9016</v>
      </c>
      <c r="F1938" t="s">
        <v>9017</v>
      </c>
      <c r="G1938">
        <v>17</v>
      </c>
      <c r="H1938" t="s">
        <v>28458</v>
      </c>
      <c r="I1938">
        <v>2022</v>
      </c>
      <c r="J1938">
        <v>2023</v>
      </c>
      <c r="K1938">
        <v>4</v>
      </c>
      <c r="L1938">
        <v>71.010000000000005</v>
      </c>
      <c r="M1938" t="s">
        <v>180</v>
      </c>
      <c r="N1938">
        <v>17</v>
      </c>
      <c r="O1938">
        <v>70.12</v>
      </c>
      <c r="P1938" t="s">
        <v>456</v>
      </c>
      <c r="Q1938">
        <v>2</v>
      </c>
      <c r="R1938">
        <v>81.349999999999994</v>
      </c>
      <c r="S1938" t="s">
        <v>214</v>
      </c>
      <c r="T1938">
        <v>1</v>
      </c>
      <c r="U1938">
        <v>85.52</v>
      </c>
      <c r="V1938" t="s">
        <v>196</v>
      </c>
      <c r="W1938">
        <v>17</v>
      </c>
      <c r="X1938">
        <v>70.17</v>
      </c>
      <c r="Y1938" t="s">
        <v>456</v>
      </c>
      <c r="Z1938">
        <v>2</v>
      </c>
      <c r="AA1938">
        <v>81.349999999999994</v>
      </c>
      <c r="AB1938" t="s">
        <v>214</v>
      </c>
      <c r="AC1938">
        <v>1</v>
      </c>
      <c r="AD1938">
        <v>85.52</v>
      </c>
      <c r="AE1938" t="s">
        <v>196</v>
      </c>
    </row>
    <row r="1939" spans="1:31">
      <c r="A1939">
        <v>1938</v>
      </c>
      <c r="B1939" t="s">
        <v>9018</v>
      </c>
      <c r="C1939" t="s">
        <v>9019</v>
      </c>
      <c r="D1939" t="s">
        <v>9020</v>
      </c>
      <c r="E1939" t="s">
        <v>9021</v>
      </c>
      <c r="F1939" t="s">
        <v>9022</v>
      </c>
      <c r="G1939">
        <v>17</v>
      </c>
      <c r="H1939" t="s">
        <v>961</v>
      </c>
      <c r="I1939">
        <v>2020</v>
      </c>
      <c r="J1939">
        <v>2021</v>
      </c>
      <c r="K1939">
        <v>2</v>
      </c>
      <c r="L1939">
        <v>50.7</v>
      </c>
      <c r="M1939" t="s">
        <v>300</v>
      </c>
      <c r="N1939">
        <v>17</v>
      </c>
      <c r="O1939">
        <v>70.12</v>
      </c>
      <c r="P1939" t="s">
        <v>456</v>
      </c>
      <c r="Q1939">
        <v>2</v>
      </c>
      <c r="R1939">
        <v>81.349999999999994</v>
      </c>
      <c r="S1939" t="s">
        <v>214</v>
      </c>
      <c r="T1939">
        <v>1</v>
      </c>
      <c r="U1939">
        <v>85.52</v>
      </c>
      <c r="V1939" t="s">
        <v>196</v>
      </c>
      <c r="W1939">
        <v>17</v>
      </c>
      <c r="X1939">
        <v>70.17</v>
      </c>
      <c r="Y1939" t="s">
        <v>456</v>
      </c>
      <c r="Z1939">
        <v>2</v>
      </c>
      <c r="AA1939">
        <v>81.349999999999994</v>
      </c>
      <c r="AB1939" t="s">
        <v>214</v>
      </c>
      <c r="AC1939">
        <v>1</v>
      </c>
      <c r="AD1939">
        <v>85.52</v>
      </c>
      <c r="AE1939" t="s">
        <v>196</v>
      </c>
    </row>
    <row r="1940" spans="1:31">
      <c r="A1940">
        <v>1939</v>
      </c>
      <c r="B1940" t="s">
        <v>9023</v>
      </c>
      <c r="C1940" t="s">
        <v>9024</v>
      </c>
      <c r="D1940" t="s">
        <v>9025</v>
      </c>
      <c r="E1940" t="s">
        <v>9026</v>
      </c>
      <c r="F1940" t="s">
        <v>9027</v>
      </c>
      <c r="G1940">
        <v>17</v>
      </c>
      <c r="H1940" t="s">
        <v>28459</v>
      </c>
      <c r="I1940">
        <v>2021</v>
      </c>
      <c r="J1940">
        <v>2023</v>
      </c>
      <c r="K1940">
        <v>4</v>
      </c>
      <c r="L1940">
        <v>71.010000000000005</v>
      </c>
      <c r="M1940" t="s">
        <v>180</v>
      </c>
      <c r="N1940">
        <v>17</v>
      </c>
      <c r="O1940">
        <v>70.12</v>
      </c>
      <c r="P1940" t="s">
        <v>456</v>
      </c>
      <c r="Q1940">
        <v>2</v>
      </c>
      <c r="R1940">
        <v>81.349999999999994</v>
      </c>
      <c r="S1940" t="s">
        <v>214</v>
      </c>
      <c r="T1940">
        <v>1</v>
      </c>
      <c r="U1940">
        <v>85.52</v>
      </c>
      <c r="V1940" t="s">
        <v>196</v>
      </c>
      <c r="W1940">
        <v>17</v>
      </c>
      <c r="X1940">
        <v>70.17</v>
      </c>
      <c r="Y1940" t="s">
        <v>456</v>
      </c>
      <c r="Z1940">
        <v>2</v>
      </c>
      <c r="AA1940">
        <v>81.349999999999994</v>
      </c>
      <c r="AB1940" t="s">
        <v>214</v>
      </c>
      <c r="AC1940">
        <v>1</v>
      </c>
      <c r="AD1940">
        <v>85.52</v>
      </c>
      <c r="AE1940" t="s">
        <v>196</v>
      </c>
    </row>
    <row r="1941" spans="1:31">
      <c r="A1941">
        <v>1940</v>
      </c>
      <c r="B1941" t="s">
        <v>9028</v>
      </c>
      <c r="C1941" t="s">
        <v>9029</v>
      </c>
      <c r="D1941" t="s">
        <v>9030</v>
      </c>
      <c r="E1941" t="s">
        <v>9031</v>
      </c>
      <c r="F1941" t="s">
        <v>9032</v>
      </c>
      <c r="G1941">
        <v>17</v>
      </c>
      <c r="H1941" t="s">
        <v>28460</v>
      </c>
      <c r="I1941">
        <v>2022</v>
      </c>
      <c r="J1941">
        <v>2023</v>
      </c>
      <c r="K1941">
        <v>14</v>
      </c>
      <c r="L1941">
        <v>95.51</v>
      </c>
      <c r="M1941" t="s">
        <v>97</v>
      </c>
      <c r="N1941">
        <v>17</v>
      </c>
      <c r="O1941">
        <v>70.12</v>
      </c>
      <c r="P1941" t="s">
        <v>456</v>
      </c>
      <c r="Q1941">
        <v>1</v>
      </c>
      <c r="R1941">
        <v>62.97</v>
      </c>
      <c r="S1941" t="s">
        <v>197</v>
      </c>
      <c r="T1941">
        <v>1</v>
      </c>
      <c r="U1941">
        <v>85.52</v>
      </c>
      <c r="V1941" t="s">
        <v>196</v>
      </c>
      <c r="W1941">
        <v>17</v>
      </c>
      <c r="X1941">
        <v>70.17</v>
      </c>
      <c r="Y1941" t="s">
        <v>456</v>
      </c>
      <c r="Z1941">
        <v>1</v>
      </c>
      <c r="AA1941">
        <v>62.97</v>
      </c>
      <c r="AB1941" t="s">
        <v>197</v>
      </c>
      <c r="AC1941">
        <v>1</v>
      </c>
      <c r="AD1941">
        <v>85.52</v>
      </c>
      <c r="AE1941" t="s">
        <v>196</v>
      </c>
    </row>
    <row r="1942" spans="1:31">
      <c r="A1942">
        <v>1941</v>
      </c>
      <c r="B1942" t="s">
        <v>9033</v>
      </c>
      <c r="C1942" t="s">
        <v>9034</v>
      </c>
      <c r="D1942" t="s">
        <v>9035</v>
      </c>
      <c r="E1942" t="s">
        <v>9036</v>
      </c>
      <c r="F1942" t="s">
        <v>6317</v>
      </c>
      <c r="G1942">
        <v>17</v>
      </c>
      <c r="H1942" t="s">
        <v>1353</v>
      </c>
      <c r="I1942">
        <v>2023</v>
      </c>
      <c r="J1942">
        <v>2023</v>
      </c>
      <c r="K1942">
        <v>3</v>
      </c>
      <c r="L1942">
        <v>62.47</v>
      </c>
      <c r="M1942" t="s">
        <v>63</v>
      </c>
      <c r="N1942">
        <v>17</v>
      </c>
      <c r="O1942">
        <v>70.12</v>
      </c>
      <c r="P1942" t="s">
        <v>456</v>
      </c>
      <c r="Q1942">
        <v>1</v>
      </c>
      <c r="R1942">
        <v>62.97</v>
      </c>
      <c r="S1942" t="s">
        <v>197</v>
      </c>
      <c r="T1942">
        <v>1</v>
      </c>
      <c r="U1942">
        <v>85.52</v>
      </c>
      <c r="V1942" t="s">
        <v>196</v>
      </c>
      <c r="W1942">
        <v>17</v>
      </c>
      <c r="X1942">
        <v>70.17</v>
      </c>
      <c r="Y1942" t="s">
        <v>456</v>
      </c>
      <c r="Z1942">
        <v>1</v>
      </c>
      <c r="AA1942">
        <v>62.97</v>
      </c>
      <c r="AB1942" t="s">
        <v>197</v>
      </c>
      <c r="AC1942">
        <v>1</v>
      </c>
      <c r="AD1942">
        <v>85.52</v>
      </c>
      <c r="AE1942" t="s">
        <v>196</v>
      </c>
    </row>
    <row r="1943" spans="1:31">
      <c r="A1943">
        <v>1942</v>
      </c>
      <c r="B1943" t="s">
        <v>9037</v>
      </c>
      <c r="C1943" t="s">
        <v>9038</v>
      </c>
      <c r="D1943" t="s">
        <v>9039</v>
      </c>
      <c r="E1943" t="s">
        <v>9040</v>
      </c>
      <c r="F1943" t="s">
        <v>9041</v>
      </c>
      <c r="G1943">
        <v>17</v>
      </c>
      <c r="H1943" t="s">
        <v>1215</v>
      </c>
      <c r="I1943">
        <v>2021</v>
      </c>
      <c r="J1943">
        <v>2022</v>
      </c>
      <c r="K1943">
        <v>10</v>
      </c>
      <c r="L1943">
        <v>91.54</v>
      </c>
      <c r="M1943" t="s">
        <v>98</v>
      </c>
      <c r="N1943">
        <v>17</v>
      </c>
      <c r="O1943">
        <v>70.12</v>
      </c>
      <c r="P1943" t="s">
        <v>456</v>
      </c>
      <c r="Q1943">
        <v>3</v>
      </c>
      <c r="R1943">
        <v>89.22</v>
      </c>
      <c r="S1943" t="s">
        <v>62</v>
      </c>
      <c r="T1943">
        <v>0</v>
      </c>
      <c r="U1943">
        <v>66.59</v>
      </c>
      <c r="V1943" t="s">
        <v>382</v>
      </c>
      <c r="W1943">
        <v>17</v>
      </c>
      <c r="X1943">
        <v>70.17</v>
      </c>
      <c r="Y1943" t="s">
        <v>456</v>
      </c>
      <c r="Z1943">
        <v>3</v>
      </c>
      <c r="AA1943">
        <v>89.24</v>
      </c>
      <c r="AB1943" t="s">
        <v>62</v>
      </c>
      <c r="AC1943">
        <v>0</v>
      </c>
      <c r="AD1943">
        <v>66.64</v>
      </c>
      <c r="AE1943" t="s">
        <v>382</v>
      </c>
    </row>
    <row r="1944" spans="1:31">
      <c r="A1944">
        <v>1943</v>
      </c>
      <c r="B1944" t="s">
        <v>9042</v>
      </c>
      <c r="C1944" t="s">
        <v>9043</v>
      </c>
      <c r="D1944" t="s">
        <v>9044</v>
      </c>
      <c r="E1944" t="s">
        <v>9045</v>
      </c>
      <c r="F1944" t="s">
        <v>5473</v>
      </c>
      <c r="G1944">
        <v>17</v>
      </c>
      <c r="H1944" t="s">
        <v>28461</v>
      </c>
      <c r="I1944">
        <v>2021</v>
      </c>
      <c r="J1944">
        <v>2023</v>
      </c>
      <c r="K1944">
        <v>3</v>
      </c>
      <c r="L1944">
        <v>62.47</v>
      </c>
      <c r="M1944" t="s">
        <v>63</v>
      </c>
      <c r="N1944">
        <v>17</v>
      </c>
      <c r="O1944">
        <v>70.12</v>
      </c>
      <c r="P1944" t="s">
        <v>456</v>
      </c>
      <c r="Q1944">
        <v>1</v>
      </c>
      <c r="R1944">
        <v>62.97</v>
      </c>
      <c r="S1944" t="s">
        <v>197</v>
      </c>
      <c r="T1944">
        <v>1</v>
      </c>
      <c r="U1944">
        <v>85.52</v>
      </c>
      <c r="V1944" t="s">
        <v>196</v>
      </c>
      <c r="W1944">
        <v>17</v>
      </c>
      <c r="X1944">
        <v>70.17</v>
      </c>
      <c r="Y1944" t="s">
        <v>456</v>
      </c>
      <c r="Z1944">
        <v>1</v>
      </c>
      <c r="AA1944">
        <v>62.97</v>
      </c>
      <c r="AB1944" t="s">
        <v>197</v>
      </c>
      <c r="AC1944">
        <v>1</v>
      </c>
      <c r="AD1944">
        <v>85.52</v>
      </c>
      <c r="AE1944" t="s">
        <v>196</v>
      </c>
    </row>
    <row r="1945" spans="1:31">
      <c r="A1945">
        <v>1944</v>
      </c>
      <c r="B1945" t="s">
        <v>9046</v>
      </c>
      <c r="C1945" t="s">
        <v>9047</v>
      </c>
      <c r="D1945" t="s">
        <v>9048</v>
      </c>
      <c r="E1945" t="s">
        <v>9049</v>
      </c>
      <c r="F1945" t="s">
        <v>3113</v>
      </c>
      <c r="G1945">
        <v>17</v>
      </c>
      <c r="H1945" t="s">
        <v>28462</v>
      </c>
      <c r="I1945">
        <v>2020</v>
      </c>
      <c r="J1945">
        <v>2022</v>
      </c>
      <c r="K1945">
        <v>4</v>
      </c>
      <c r="L1945">
        <v>71.010000000000005</v>
      </c>
      <c r="M1945" t="s">
        <v>180</v>
      </c>
      <c r="N1945">
        <v>17</v>
      </c>
      <c r="O1945">
        <v>70.12</v>
      </c>
      <c r="P1945" t="s">
        <v>456</v>
      </c>
      <c r="Q1945">
        <v>2</v>
      </c>
      <c r="R1945">
        <v>81.349999999999994</v>
      </c>
      <c r="S1945" t="s">
        <v>214</v>
      </c>
      <c r="T1945">
        <v>0</v>
      </c>
      <c r="U1945">
        <v>66.59</v>
      </c>
      <c r="V1945" t="s">
        <v>382</v>
      </c>
      <c r="W1945">
        <v>17</v>
      </c>
      <c r="X1945">
        <v>70.17</v>
      </c>
      <c r="Y1945" t="s">
        <v>456</v>
      </c>
      <c r="Z1945">
        <v>2</v>
      </c>
      <c r="AA1945">
        <v>81.349999999999994</v>
      </c>
      <c r="AB1945" t="s">
        <v>214</v>
      </c>
      <c r="AC1945">
        <v>0</v>
      </c>
      <c r="AD1945">
        <v>66.64</v>
      </c>
      <c r="AE1945" t="s">
        <v>382</v>
      </c>
    </row>
    <row r="1946" spans="1:31">
      <c r="A1946">
        <v>1945</v>
      </c>
      <c r="B1946" t="s">
        <v>9050</v>
      </c>
      <c r="C1946" t="s">
        <v>9051</v>
      </c>
      <c r="D1946" t="s">
        <v>9052</v>
      </c>
      <c r="E1946" t="s">
        <v>9053</v>
      </c>
      <c r="F1946" t="s">
        <v>2608</v>
      </c>
      <c r="G1946">
        <v>17</v>
      </c>
      <c r="H1946" t="s">
        <v>961</v>
      </c>
      <c r="I1946">
        <v>2022</v>
      </c>
      <c r="J1946">
        <v>2023</v>
      </c>
      <c r="K1946">
        <v>4</v>
      </c>
      <c r="L1946">
        <v>71.010000000000005</v>
      </c>
      <c r="M1946" t="s">
        <v>180</v>
      </c>
      <c r="N1946">
        <v>17</v>
      </c>
      <c r="O1946">
        <v>70.12</v>
      </c>
      <c r="P1946" t="s">
        <v>456</v>
      </c>
      <c r="Q1946">
        <v>2</v>
      </c>
      <c r="R1946">
        <v>81.349999999999994</v>
      </c>
      <c r="S1946" t="s">
        <v>214</v>
      </c>
      <c r="T1946">
        <v>0</v>
      </c>
      <c r="U1946">
        <v>66.59</v>
      </c>
      <c r="V1946" t="s">
        <v>382</v>
      </c>
      <c r="W1946">
        <v>17</v>
      </c>
      <c r="X1946">
        <v>70.17</v>
      </c>
      <c r="Y1946" t="s">
        <v>456</v>
      </c>
      <c r="Z1946">
        <v>2</v>
      </c>
      <c r="AA1946">
        <v>81.349999999999994</v>
      </c>
      <c r="AB1946" t="s">
        <v>214</v>
      </c>
      <c r="AC1946">
        <v>0</v>
      </c>
      <c r="AD1946">
        <v>66.64</v>
      </c>
      <c r="AE1946" t="s">
        <v>382</v>
      </c>
    </row>
    <row r="1947" spans="1:31">
      <c r="A1947">
        <v>1946</v>
      </c>
      <c r="B1947" t="s">
        <v>9054</v>
      </c>
      <c r="C1947" t="s">
        <v>9055</v>
      </c>
      <c r="D1947" t="s">
        <v>9056</v>
      </c>
      <c r="E1947" t="s">
        <v>9057</v>
      </c>
      <c r="F1947" t="s">
        <v>9058</v>
      </c>
      <c r="G1947">
        <v>17</v>
      </c>
      <c r="H1947" t="s">
        <v>1215</v>
      </c>
      <c r="I1947">
        <v>2021</v>
      </c>
      <c r="J1947">
        <v>2023</v>
      </c>
      <c r="K1947">
        <v>6</v>
      </c>
      <c r="L1947">
        <v>81.52</v>
      </c>
      <c r="M1947" t="s">
        <v>125</v>
      </c>
      <c r="N1947">
        <v>17</v>
      </c>
      <c r="O1947">
        <v>70.12</v>
      </c>
      <c r="P1947" t="s">
        <v>456</v>
      </c>
      <c r="Q1947">
        <v>2</v>
      </c>
      <c r="R1947">
        <v>81.349999999999994</v>
      </c>
      <c r="S1947" t="s">
        <v>214</v>
      </c>
      <c r="T1947">
        <v>1</v>
      </c>
      <c r="U1947">
        <v>85.52</v>
      </c>
      <c r="V1947" t="s">
        <v>196</v>
      </c>
      <c r="W1947">
        <v>16</v>
      </c>
      <c r="X1947">
        <v>69.19</v>
      </c>
      <c r="Y1947" t="s">
        <v>471</v>
      </c>
      <c r="Z1947">
        <v>2</v>
      </c>
      <c r="AA1947">
        <v>81.349999999999994</v>
      </c>
      <c r="AB1947" t="s">
        <v>214</v>
      </c>
      <c r="AC1947">
        <v>1</v>
      </c>
      <c r="AD1947">
        <v>85.52</v>
      </c>
      <c r="AE1947" t="s">
        <v>196</v>
      </c>
    </row>
    <row r="1948" spans="1:31">
      <c r="A1948">
        <v>1947</v>
      </c>
      <c r="B1948" t="s">
        <v>9059</v>
      </c>
      <c r="C1948" t="s">
        <v>9060</v>
      </c>
      <c r="D1948" t="s">
        <v>9061</v>
      </c>
      <c r="E1948" t="s">
        <v>9062</v>
      </c>
      <c r="F1948" t="s">
        <v>9063</v>
      </c>
      <c r="G1948">
        <v>17</v>
      </c>
      <c r="H1948" t="s">
        <v>27876</v>
      </c>
      <c r="I1948">
        <v>2020</v>
      </c>
      <c r="J1948">
        <v>2020</v>
      </c>
      <c r="K1948">
        <v>3</v>
      </c>
      <c r="L1948">
        <v>62.47</v>
      </c>
      <c r="M1948" t="s">
        <v>63</v>
      </c>
      <c r="N1948">
        <v>17</v>
      </c>
      <c r="O1948">
        <v>70.12</v>
      </c>
      <c r="P1948" t="s">
        <v>456</v>
      </c>
      <c r="Q1948">
        <v>2</v>
      </c>
      <c r="R1948">
        <v>81.349999999999994</v>
      </c>
      <c r="S1948" t="s">
        <v>214</v>
      </c>
      <c r="T1948">
        <v>1</v>
      </c>
      <c r="U1948">
        <v>85.52</v>
      </c>
      <c r="V1948" t="s">
        <v>196</v>
      </c>
      <c r="W1948">
        <v>17</v>
      </c>
      <c r="X1948">
        <v>70.17</v>
      </c>
      <c r="Y1948" t="s">
        <v>456</v>
      </c>
      <c r="Z1948">
        <v>2</v>
      </c>
      <c r="AA1948">
        <v>81.349999999999994</v>
      </c>
      <c r="AB1948" t="s">
        <v>214</v>
      </c>
      <c r="AC1948">
        <v>1</v>
      </c>
      <c r="AD1948">
        <v>85.52</v>
      </c>
      <c r="AE1948" t="s">
        <v>196</v>
      </c>
    </row>
    <row r="1949" spans="1:31">
      <c r="A1949">
        <v>1948</v>
      </c>
      <c r="B1949" t="s">
        <v>9064</v>
      </c>
      <c r="C1949" t="s">
        <v>9065</v>
      </c>
      <c r="D1949" t="s">
        <v>9066</v>
      </c>
      <c r="E1949" t="s">
        <v>9067</v>
      </c>
      <c r="F1949" t="s">
        <v>9068</v>
      </c>
      <c r="G1949">
        <v>17</v>
      </c>
      <c r="H1949" t="s">
        <v>28463</v>
      </c>
      <c r="I1949">
        <v>2020</v>
      </c>
      <c r="J1949">
        <v>2024</v>
      </c>
      <c r="K1949">
        <v>4</v>
      </c>
      <c r="L1949">
        <v>71.010000000000005</v>
      </c>
      <c r="M1949" t="s">
        <v>180</v>
      </c>
      <c r="N1949">
        <v>17</v>
      </c>
      <c r="O1949">
        <v>70.12</v>
      </c>
      <c r="P1949" t="s">
        <v>456</v>
      </c>
      <c r="Q1949">
        <v>2</v>
      </c>
      <c r="R1949">
        <v>81.349999999999994</v>
      </c>
      <c r="S1949" t="s">
        <v>214</v>
      </c>
      <c r="T1949">
        <v>1</v>
      </c>
      <c r="U1949">
        <v>85.52</v>
      </c>
      <c r="V1949" t="s">
        <v>196</v>
      </c>
      <c r="W1949">
        <v>17</v>
      </c>
      <c r="X1949">
        <v>70.17</v>
      </c>
      <c r="Y1949" t="s">
        <v>456</v>
      </c>
      <c r="Z1949">
        <v>2</v>
      </c>
      <c r="AA1949">
        <v>81.349999999999994</v>
      </c>
      <c r="AB1949" t="s">
        <v>214</v>
      </c>
      <c r="AC1949">
        <v>1</v>
      </c>
      <c r="AD1949">
        <v>85.52</v>
      </c>
      <c r="AE1949" t="s">
        <v>196</v>
      </c>
    </row>
    <row r="1950" spans="1:31">
      <c r="A1950">
        <v>1949</v>
      </c>
      <c r="B1950" t="s">
        <v>9069</v>
      </c>
      <c r="C1950" t="s">
        <v>9070</v>
      </c>
      <c r="D1950" t="s">
        <v>9071</v>
      </c>
      <c r="E1950" t="s">
        <v>9072</v>
      </c>
      <c r="F1950" t="s">
        <v>9073</v>
      </c>
      <c r="G1950">
        <v>17</v>
      </c>
      <c r="H1950" t="s">
        <v>961</v>
      </c>
      <c r="I1950">
        <v>2021</v>
      </c>
      <c r="J1950">
        <v>2024</v>
      </c>
      <c r="K1950">
        <v>9</v>
      </c>
      <c r="L1950">
        <v>89.83</v>
      </c>
      <c r="M1950" t="s">
        <v>86</v>
      </c>
      <c r="N1950">
        <v>17</v>
      </c>
      <c r="O1950">
        <v>70.12</v>
      </c>
      <c r="P1950" t="s">
        <v>456</v>
      </c>
      <c r="Q1950">
        <v>2</v>
      </c>
      <c r="R1950">
        <v>81.349999999999994</v>
      </c>
      <c r="S1950" t="s">
        <v>214</v>
      </c>
      <c r="T1950">
        <v>1</v>
      </c>
      <c r="U1950">
        <v>85.52</v>
      </c>
      <c r="V1950" t="s">
        <v>196</v>
      </c>
      <c r="W1950">
        <v>17</v>
      </c>
      <c r="X1950">
        <v>70.17</v>
      </c>
      <c r="Y1950" t="s">
        <v>456</v>
      </c>
      <c r="Z1950">
        <v>2</v>
      </c>
      <c r="AA1950">
        <v>81.349999999999994</v>
      </c>
      <c r="AB1950" t="s">
        <v>214</v>
      </c>
      <c r="AC1950">
        <v>1</v>
      </c>
      <c r="AD1950">
        <v>85.52</v>
      </c>
      <c r="AE1950" t="s">
        <v>196</v>
      </c>
    </row>
    <row r="1951" spans="1:31">
      <c r="A1951">
        <v>1950</v>
      </c>
      <c r="B1951" t="s">
        <v>9074</v>
      </c>
      <c r="C1951" t="s">
        <v>9075</v>
      </c>
      <c r="D1951" t="s">
        <v>9076</v>
      </c>
      <c r="E1951" t="s">
        <v>9077</v>
      </c>
      <c r="F1951" t="s">
        <v>9078</v>
      </c>
      <c r="G1951">
        <v>17</v>
      </c>
      <c r="H1951" t="s">
        <v>28464</v>
      </c>
      <c r="I1951">
        <v>2020</v>
      </c>
      <c r="J1951">
        <v>2022</v>
      </c>
      <c r="K1951">
        <v>4</v>
      </c>
      <c r="L1951">
        <v>71.010000000000005</v>
      </c>
      <c r="M1951" t="s">
        <v>180</v>
      </c>
      <c r="N1951">
        <v>17</v>
      </c>
      <c r="O1951">
        <v>70.12</v>
      </c>
      <c r="P1951" t="s">
        <v>456</v>
      </c>
      <c r="Q1951">
        <v>2</v>
      </c>
      <c r="R1951">
        <v>81.349999999999994</v>
      </c>
      <c r="S1951" t="s">
        <v>214</v>
      </c>
      <c r="T1951">
        <v>1</v>
      </c>
      <c r="U1951">
        <v>85.52</v>
      </c>
      <c r="V1951" t="s">
        <v>196</v>
      </c>
      <c r="W1951">
        <v>17</v>
      </c>
      <c r="X1951">
        <v>70.17</v>
      </c>
      <c r="Y1951" t="s">
        <v>456</v>
      </c>
      <c r="Z1951">
        <v>2</v>
      </c>
      <c r="AA1951">
        <v>81.349999999999994</v>
      </c>
      <c r="AB1951" t="s">
        <v>214</v>
      </c>
      <c r="AC1951">
        <v>1</v>
      </c>
      <c r="AD1951">
        <v>85.52</v>
      </c>
      <c r="AE1951" t="s">
        <v>196</v>
      </c>
    </row>
    <row r="1952" spans="1:31">
      <c r="A1952">
        <v>1951</v>
      </c>
      <c r="B1952" t="s">
        <v>9079</v>
      </c>
      <c r="C1952" t="s">
        <v>9080</v>
      </c>
      <c r="D1952" t="s">
        <v>9081</v>
      </c>
      <c r="E1952" t="s">
        <v>9082</v>
      </c>
      <c r="F1952" t="s">
        <v>9083</v>
      </c>
      <c r="G1952">
        <v>17</v>
      </c>
      <c r="H1952" t="s">
        <v>961</v>
      </c>
      <c r="I1952">
        <v>2020</v>
      </c>
      <c r="J1952">
        <v>2021</v>
      </c>
      <c r="K1952">
        <v>3</v>
      </c>
      <c r="L1952">
        <v>62.47</v>
      </c>
      <c r="M1952" t="s">
        <v>63</v>
      </c>
      <c r="N1952">
        <v>17</v>
      </c>
      <c r="O1952">
        <v>70.12</v>
      </c>
      <c r="P1952" t="s">
        <v>456</v>
      </c>
      <c r="Q1952">
        <v>2</v>
      </c>
      <c r="R1952">
        <v>81.349999999999994</v>
      </c>
      <c r="S1952" t="s">
        <v>214</v>
      </c>
      <c r="T1952">
        <v>1</v>
      </c>
      <c r="U1952">
        <v>85.52</v>
      </c>
      <c r="V1952" t="s">
        <v>196</v>
      </c>
      <c r="W1952">
        <v>17</v>
      </c>
      <c r="X1952">
        <v>70.17</v>
      </c>
      <c r="Y1952" t="s">
        <v>456</v>
      </c>
      <c r="Z1952">
        <v>2</v>
      </c>
      <c r="AA1952">
        <v>81.349999999999994</v>
      </c>
      <c r="AB1952" t="s">
        <v>214</v>
      </c>
      <c r="AC1952">
        <v>1</v>
      </c>
      <c r="AD1952">
        <v>85.52</v>
      </c>
      <c r="AE1952" t="s">
        <v>196</v>
      </c>
    </row>
    <row r="1953" spans="1:31">
      <c r="A1953">
        <v>1952</v>
      </c>
      <c r="B1953" t="s">
        <v>9084</v>
      </c>
      <c r="C1953" t="s">
        <v>9085</v>
      </c>
      <c r="D1953" t="s">
        <v>9086</v>
      </c>
      <c r="E1953" t="s">
        <v>9087</v>
      </c>
      <c r="F1953" t="s">
        <v>9088</v>
      </c>
      <c r="G1953">
        <v>17</v>
      </c>
      <c r="H1953" t="s">
        <v>28465</v>
      </c>
      <c r="I1953">
        <v>2021</v>
      </c>
      <c r="J1953">
        <v>2023</v>
      </c>
      <c r="K1953">
        <v>5</v>
      </c>
      <c r="L1953">
        <v>77</v>
      </c>
      <c r="M1953" t="s">
        <v>80</v>
      </c>
      <c r="N1953">
        <v>17</v>
      </c>
      <c r="O1953">
        <v>70.12</v>
      </c>
      <c r="P1953" t="s">
        <v>456</v>
      </c>
      <c r="Q1953">
        <v>2</v>
      </c>
      <c r="R1953">
        <v>81.349999999999994</v>
      </c>
      <c r="S1953" t="s">
        <v>214</v>
      </c>
      <c r="T1953">
        <v>0</v>
      </c>
      <c r="U1953">
        <v>66.59</v>
      </c>
      <c r="V1953" t="s">
        <v>382</v>
      </c>
      <c r="W1953">
        <v>17</v>
      </c>
      <c r="X1953">
        <v>70.17</v>
      </c>
      <c r="Y1953" t="s">
        <v>456</v>
      </c>
      <c r="Z1953">
        <v>2</v>
      </c>
      <c r="AA1953">
        <v>81.349999999999994</v>
      </c>
      <c r="AB1953" t="s">
        <v>214</v>
      </c>
      <c r="AC1953">
        <v>0</v>
      </c>
      <c r="AD1953">
        <v>66.64</v>
      </c>
      <c r="AE1953" t="s">
        <v>382</v>
      </c>
    </row>
    <row r="1954" spans="1:31">
      <c r="A1954">
        <v>1953</v>
      </c>
      <c r="B1954" t="s">
        <v>9089</v>
      </c>
      <c r="C1954" t="s">
        <v>9090</v>
      </c>
      <c r="D1954" t="s">
        <v>9091</v>
      </c>
      <c r="E1954" t="s">
        <v>475</v>
      </c>
      <c r="F1954" t="s">
        <v>476</v>
      </c>
      <c r="G1954">
        <v>17</v>
      </c>
      <c r="H1954" t="s">
        <v>28466</v>
      </c>
      <c r="I1954">
        <v>2022</v>
      </c>
      <c r="J1954">
        <v>2022</v>
      </c>
      <c r="K1954">
        <v>1</v>
      </c>
      <c r="L1954">
        <v>32.119999999999997</v>
      </c>
      <c r="M1954" t="s">
        <v>198</v>
      </c>
      <c r="N1954">
        <v>17</v>
      </c>
      <c r="O1954">
        <v>70.12</v>
      </c>
      <c r="P1954" t="s">
        <v>456</v>
      </c>
      <c r="Q1954">
        <v>1</v>
      </c>
      <c r="R1954">
        <v>62.97</v>
      </c>
      <c r="S1954" t="s">
        <v>197</v>
      </c>
      <c r="T1954">
        <v>1</v>
      </c>
      <c r="U1954">
        <v>85.52</v>
      </c>
      <c r="V1954" t="s">
        <v>196</v>
      </c>
      <c r="W1954">
        <v>17</v>
      </c>
      <c r="X1954">
        <v>70.17</v>
      </c>
      <c r="Y1954" t="s">
        <v>456</v>
      </c>
      <c r="Z1954">
        <v>1</v>
      </c>
      <c r="AA1954">
        <v>62.97</v>
      </c>
      <c r="AB1954" t="s">
        <v>197</v>
      </c>
      <c r="AC1954">
        <v>1</v>
      </c>
      <c r="AD1954">
        <v>85.52</v>
      </c>
      <c r="AE1954" t="s">
        <v>196</v>
      </c>
    </row>
    <row r="1955" spans="1:31">
      <c r="A1955">
        <v>1954</v>
      </c>
      <c r="B1955" t="s">
        <v>9092</v>
      </c>
      <c r="C1955" t="s">
        <v>9093</v>
      </c>
      <c r="D1955" t="s">
        <v>9094</v>
      </c>
      <c r="F1955" t="s">
        <v>9095</v>
      </c>
      <c r="G1955">
        <v>17</v>
      </c>
      <c r="H1955" t="s">
        <v>28467</v>
      </c>
      <c r="I1955">
        <v>2019</v>
      </c>
      <c r="J1955">
        <v>2024</v>
      </c>
      <c r="K1955">
        <v>12</v>
      </c>
      <c r="L1955">
        <v>94.11</v>
      </c>
      <c r="M1955" t="s">
        <v>50</v>
      </c>
      <c r="N1955">
        <v>17</v>
      </c>
      <c r="O1955">
        <v>70.12</v>
      </c>
      <c r="P1955" t="s">
        <v>456</v>
      </c>
      <c r="Q1955">
        <v>3</v>
      </c>
      <c r="R1955">
        <v>89.22</v>
      </c>
      <c r="S1955" t="s">
        <v>62</v>
      </c>
      <c r="T1955">
        <v>0</v>
      </c>
      <c r="U1955">
        <v>66.59</v>
      </c>
      <c r="V1955" t="s">
        <v>382</v>
      </c>
      <c r="W1955">
        <v>17</v>
      </c>
      <c r="X1955">
        <v>70.17</v>
      </c>
      <c r="Y1955" t="s">
        <v>456</v>
      </c>
      <c r="Z1955">
        <v>3</v>
      </c>
      <c r="AA1955">
        <v>89.24</v>
      </c>
      <c r="AB1955" t="s">
        <v>62</v>
      </c>
      <c r="AC1955">
        <v>0</v>
      </c>
      <c r="AD1955">
        <v>66.64</v>
      </c>
      <c r="AE1955" t="s">
        <v>382</v>
      </c>
    </row>
    <row r="1956" spans="1:31">
      <c r="A1956">
        <v>1955</v>
      </c>
      <c r="B1956" t="s">
        <v>9096</v>
      </c>
      <c r="C1956" t="s">
        <v>9097</v>
      </c>
      <c r="D1956" t="s">
        <v>9098</v>
      </c>
      <c r="E1956" t="s">
        <v>9099</v>
      </c>
      <c r="F1956" t="s">
        <v>1961</v>
      </c>
      <c r="G1956">
        <v>17</v>
      </c>
      <c r="H1956" t="s">
        <v>961</v>
      </c>
      <c r="I1956">
        <v>2022</v>
      </c>
      <c r="J1956">
        <v>2022</v>
      </c>
      <c r="K1956">
        <v>3</v>
      </c>
      <c r="L1956">
        <v>62.47</v>
      </c>
      <c r="M1956" t="s">
        <v>63</v>
      </c>
      <c r="N1956">
        <v>17</v>
      </c>
      <c r="O1956">
        <v>70.12</v>
      </c>
      <c r="P1956" t="s">
        <v>456</v>
      </c>
      <c r="Q1956">
        <v>2</v>
      </c>
      <c r="R1956">
        <v>81.349999999999994</v>
      </c>
      <c r="S1956" t="s">
        <v>214</v>
      </c>
      <c r="T1956">
        <v>1</v>
      </c>
      <c r="U1956">
        <v>85.52</v>
      </c>
      <c r="V1956" t="s">
        <v>196</v>
      </c>
      <c r="W1956">
        <v>17</v>
      </c>
      <c r="X1956">
        <v>70.17</v>
      </c>
      <c r="Y1956" t="s">
        <v>456</v>
      </c>
      <c r="Z1956">
        <v>2</v>
      </c>
      <c r="AA1956">
        <v>81.349999999999994</v>
      </c>
      <c r="AB1956" t="s">
        <v>214</v>
      </c>
      <c r="AC1956">
        <v>1</v>
      </c>
      <c r="AD1956">
        <v>85.52</v>
      </c>
      <c r="AE1956" t="s">
        <v>196</v>
      </c>
    </row>
    <row r="1957" spans="1:31">
      <c r="A1957">
        <v>1956</v>
      </c>
      <c r="B1957" t="s">
        <v>9100</v>
      </c>
      <c r="C1957" t="s">
        <v>9101</v>
      </c>
      <c r="D1957" t="s">
        <v>9102</v>
      </c>
      <c r="E1957" t="s">
        <v>9103</v>
      </c>
      <c r="F1957" t="s">
        <v>9104</v>
      </c>
      <c r="G1957">
        <v>17</v>
      </c>
      <c r="H1957" t="s">
        <v>28468</v>
      </c>
      <c r="I1957">
        <v>2022</v>
      </c>
      <c r="J1957">
        <v>2023</v>
      </c>
      <c r="K1957">
        <v>3</v>
      </c>
      <c r="L1957">
        <v>62.47</v>
      </c>
      <c r="M1957" t="s">
        <v>63</v>
      </c>
      <c r="N1957">
        <v>17</v>
      </c>
      <c r="O1957">
        <v>70.12</v>
      </c>
      <c r="P1957" t="s">
        <v>456</v>
      </c>
      <c r="Q1957">
        <v>2</v>
      </c>
      <c r="R1957">
        <v>81.349999999999994</v>
      </c>
      <c r="S1957" t="s">
        <v>214</v>
      </c>
      <c r="T1957">
        <v>1</v>
      </c>
      <c r="U1957">
        <v>85.52</v>
      </c>
      <c r="V1957" t="s">
        <v>196</v>
      </c>
      <c r="W1957">
        <v>17</v>
      </c>
      <c r="X1957">
        <v>70.17</v>
      </c>
      <c r="Y1957" t="s">
        <v>456</v>
      </c>
      <c r="Z1957">
        <v>2</v>
      </c>
      <c r="AA1957">
        <v>81.349999999999994</v>
      </c>
      <c r="AB1957" t="s">
        <v>214</v>
      </c>
      <c r="AC1957">
        <v>1</v>
      </c>
      <c r="AD1957">
        <v>85.52</v>
      </c>
      <c r="AE1957" t="s">
        <v>196</v>
      </c>
    </row>
    <row r="1958" spans="1:31">
      <c r="A1958">
        <v>1957</v>
      </c>
      <c r="B1958" t="s">
        <v>9105</v>
      </c>
      <c r="C1958" t="s">
        <v>9106</v>
      </c>
      <c r="D1958" t="s">
        <v>9107</v>
      </c>
      <c r="E1958" t="s">
        <v>9108</v>
      </c>
      <c r="F1958" t="s">
        <v>2009</v>
      </c>
      <c r="G1958">
        <v>17</v>
      </c>
      <c r="H1958" t="s">
        <v>27425</v>
      </c>
      <c r="I1958">
        <v>2021</v>
      </c>
      <c r="J1958">
        <v>2024</v>
      </c>
      <c r="K1958">
        <v>5</v>
      </c>
      <c r="L1958">
        <v>77</v>
      </c>
      <c r="M1958" t="s">
        <v>80</v>
      </c>
      <c r="N1958">
        <v>17</v>
      </c>
      <c r="O1958">
        <v>70.12</v>
      </c>
      <c r="P1958" t="s">
        <v>456</v>
      </c>
      <c r="Q1958">
        <v>2</v>
      </c>
      <c r="R1958">
        <v>81.349999999999994</v>
      </c>
      <c r="S1958" t="s">
        <v>214</v>
      </c>
      <c r="T1958">
        <v>1</v>
      </c>
      <c r="U1958">
        <v>85.52</v>
      </c>
      <c r="V1958" t="s">
        <v>196</v>
      </c>
      <c r="W1958">
        <v>17</v>
      </c>
      <c r="X1958">
        <v>70.17</v>
      </c>
      <c r="Y1958" t="s">
        <v>456</v>
      </c>
      <c r="Z1958">
        <v>2</v>
      </c>
      <c r="AA1958">
        <v>81.349999999999994</v>
      </c>
      <c r="AB1958" t="s">
        <v>214</v>
      </c>
      <c r="AC1958">
        <v>1</v>
      </c>
      <c r="AD1958">
        <v>85.52</v>
      </c>
      <c r="AE1958" t="s">
        <v>196</v>
      </c>
    </row>
    <row r="1959" spans="1:31">
      <c r="A1959">
        <v>1958</v>
      </c>
      <c r="B1959" t="s">
        <v>9109</v>
      </c>
      <c r="C1959" t="s">
        <v>9110</v>
      </c>
      <c r="D1959" t="e">
        <f>-JCyawQAAAAJ</f>
        <v>#NAME?</v>
      </c>
      <c r="E1959" t="s">
        <v>9111</v>
      </c>
      <c r="G1959">
        <v>17</v>
      </c>
      <c r="H1959" t="s">
        <v>961</v>
      </c>
      <c r="I1959">
        <v>2022</v>
      </c>
      <c r="J1959">
        <v>2023</v>
      </c>
      <c r="K1959">
        <v>4</v>
      </c>
      <c r="L1959">
        <v>71.010000000000005</v>
      </c>
      <c r="M1959" t="s">
        <v>180</v>
      </c>
      <c r="N1959">
        <v>17</v>
      </c>
      <c r="O1959">
        <v>70.12</v>
      </c>
      <c r="P1959" t="s">
        <v>456</v>
      </c>
      <c r="Q1959">
        <v>3</v>
      </c>
      <c r="R1959">
        <v>89.22</v>
      </c>
      <c r="S1959" t="s">
        <v>62</v>
      </c>
      <c r="T1959">
        <v>0</v>
      </c>
      <c r="U1959">
        <v>66.59</v>
      </c>
      <c r="V1959" t="s">
        <v>382</v>
      </c>
      <c r="W1959">
        <v>17</v>
      </c>
      <c r="X1959">
        <v>70.17</v>
      </c>
      <c r="Y1959" t="s">
        <v>456</v>
      </c>
      <c r="Z1959">
        <v>3</v>
      </c>
      <c r="AA1959">
        <v>89.24</v>
      </c>
      <c r="AB1959" t="s">
        <v>62</v>
      </c>
      <c r="AC1959">
        <v>0</v>
      </c>
      <c r="AD1959">
        <v>66.64</v>
      </c>
      <c r="AE1959" t="s">
        <v>382</v>
      </c>
    </row>
    <row r="1960" spans="1:31">
      <c r="A1960">
        <v>1959</v>
      </c>
      <c r="B1960" t="s">
        <v>9112</v>
      </c>
      <c r="C1960" t="s">
        <v>9113</v>
      </c>
      <c r="D1960" t="s">
        <v>9114</v>
      </c>
      <c r="E1960" t="s">
        <v>9115</v>
      </c>
      <c r="F1960" t="s">
        <v>9116</v>
      </c>
      <c r="G1960">
        <v>17</v>
      </c>
      <c r="H1960" t="s">
        <v>28469</v>
      </c>
      <c r="I1960">
        <v>2021</v>
      </c>
      <c r="J1960">
        <v>2022</v>
      </c>
      <c r="K1960">
        <v>2</v>
      </c>
      <c r="L1960">
        <v>50.7</v>
      </c>
      <c r="M1960" t="s">
        <v>300</v>
      </c>
      <c r="N1960">
        <v>17</v>
      </c>
      <c r="O1960">
        <v>70.12</v>
      </c>
      <c r="P1960" t="s">
        <v>456</v>
      </c>
      <c r="Q1960">
        <v>2</v>
      </c>
      <c r="R1960">
        <v>81.349999999999994</v>
      </c>
      <c r="S1960" t="s">
        <v>214</v>
      </c>
      <c r="T1960">
        <v>1</v>
      </c>
      <c r="U1960">
        <v>85.52</v>
      </c>
      <c r="V1960" t="s">
        <v>196</v>
      </c>
      <c r="W1960">
        <v>17</v>
      </c>
      <c r="X1960">
        <v>70.17</v>
      </c>
      <c r="Y1960" t="s">
        <v>456</v>
      </c>
      <c r="Z1960">
        <v>2</v>
      </c>
      <c r="AA1960">
        <v>81.349999999999994</v>
      </c>
      <c r="AB1960" t="s">
        <v>214</v>
      </c>
      <c r="AC1960">
        <v>1</v>
      </c>
      <c r="AD1960">
        <v>85.52</v>
      </c>
      <c r="AE1960" t="s">
        <v>196</v>
      </c>
    </row>
    <row r="1961" spans="1:31">
      <c r="A1961">
        <v>1960</v>
      </c>
      <c r="B1961" t="s">
        <v>9117</v>
      </c>
      <c r="C1961" t="s">
        <v>9118</v>
      </c>
      <c r="D1961" t="s">
        <v>9119</v>
      </c>
      <c r="E1961" t="s">
        <v>9120</v>
      </c>
      <c r="F1961" t="s">
        <v>9121</v>
      </c>
      <c r="G1961">
        <v>17</v>
      </c>
      <c r="H1961" t="s">
        <v>28470</v>
      </c>
      <c r="I1961">
        <v>2020</v>
      </c>
      <c r="J1961">
        <v>2024</v>
      </c>
      <c r="K1961">
        <v>11</v>
      </c>
      <c r="L1961">
        <v>93.06</v>
      </c>
      <c r="M1961" t="s">
        <v>74</v>
      </c>
      <c r="N1961">
        <v>17</v>
      </c>
      <c r="O1961">
        <v>70.12</v>
      </c>
      <c r="P1961" t="s">
        <v>456</v>
      </c>
      <c r="Q1961">
        <v>2</v>
      </c>
      <c r="R1961">
        <v>81.349999999999994</v>
      </c>
      <c r="S1961" t="s">
        <v>214</v>
      </c>
      <c r="T1961">
        <v>0</v>
      </c>
      <c r="U1961">
        <v>66.59</v>
      </c>
      <c r="V1961" t="s">
        <v>382</v>
      </c>
      <c r="W1961">
        <v>17</v>
      </c>
      <c r="X1961">
        <v>70.17</v>
      </c>
      <c r="Y1961" t="s">
        <v>456</v>
      </c>
      <c r="Z1961">
        <v>2</v>
      </c>
      <c r="AA1961">
        <v>81.349999999999994</v>
      </c>
      <c r="AB1961" t="s">
        <v>214</v>
      </c>
      <c r="AC1961">
        <v>0</v>
      </c>
      <c r="AD1961">
        <v>66.64</v>
      </c>
      <c r="AE1961" t="s">
        <v>382</v>
      </c>
    </row>
    <row r="1962" spans="1:31">
      <c r="A1962">
        <v>1961</v>
      </c>
      <c r="B1962" t="s">
        <v>9122</v>
      </c>
      <c r="C1962" t="s">
        <v>9123</v>
      </c>
      <c r="D1962" t="s">
        <v>9124</v>
      </c>
      <c r="E1962" t="s">
        <v>9125</v>
      </c>
      <c r="F1962" t="s">
        <v>9126</v>
      </c>
      <c r="G1962">
        <v>17</v>
      </c>
      <c r="H1962" t="s">
        <v>28471</v>
      </c>
      <c r="I1962">
        <v>2019</v>
      </c>
      <c r="J1962">
        <v>2023</v>
      </c>
      <c r="K1962">
        <v>2</v>
      </c>
      <c r="L1962">
        <v>50.7</v>
      </c>
      <c r="M1962" t="s">
        <v>300</v>
      </c>
      <c r="N1962">
        <v>17</v>
      </c>
      <c r="O1962">
        <v>70.12</v>
      </c>
      <c r="P1962" t="s">
        <v>456</v>
      </c>
      <c r="Q1962">
        <v>2</v>
      </c>
      <c r="R1962">
        <v>81.349999999999994</v>
      </c>
      <c r="S1962" t="s">
        <v>214</v>
      </c>
      <c r="T1962">
        <v>1</v>
      </c>
      <c r="U1962">
        <v>85.52</v>
      </c>
      <c r="V1962" t="s">
        <v>196</v>
      </c>
      <c r="W1962">
        <v>17</v>
      </c>
      <c r="X1962">
        <v>70.17</v>
      </c>
      <c r="Y1962" t="s">
        <v>456</v>
      </c>
      <c r="Z1962">
        <v>2</v>
      </c>
      <c r="AA1962">
        <v>81.349999999999994</v>
      </c>
      <c r="AB1962" t="s">
        <v>214</v>
      </c>
      <c r="AC1962">
        <v>1</v>
      </c>
      <c r="AD1962">
        <v>85.52</v>
      </c>
      <c r="AE1962" t="s">
        <v>196</v>
      </c>
    </row>
    <row r="1963" spans="1:31">
      <c r="A1963">
        <v>1962</v>
      </c>
      <c r="B1963" t="s">
        <v>9127</v>
      </c>
      <c r="C1963" t="s">
        <v>9128</v>
      </c>
      <c r="D1963" t="s">
        <v>9129</v>
      </c>
      <c r="E1963" t="s">
        <v>9130</v>
      </c>
      <c r="F1963" t="s">
        <v>9131</v>
      </c>
      <c r="G1963">
        <v>17</v>
      </c>
      <c r="H1963" t="s">
        <v>961</v>
      </c>
      <c r="I1963">
        <v>2020</v>
      </c>
      <c r="J1963">
        <v>2020</v>
      </c>
      <c r="K1963">
        <v>2</v>
      </c>
      <c r="L1963">
        <v>50.7</v>
      </c>
      <c r="M1963" t="s">
        <v>300</v>
      </c>
      <c r="N1963">
        <v>17</v>
      </c>
      <c r="O1963">
        <v>70.12</v>
      </c>
      <c r="P1963" t="s">
        <v>456</v>
      </c>
      <c r="Q1963">
        <v>2</v>
      </c>
      <c r="R1963">
        <v>81.349999999999994</v>
      </c>
      <c r="S1963" t="s">
        <v>214</v>
      </c>
      <c r="T1963">
        <v>1</v>
      </c>
      <c r="U1963">
        <v>85.52</v>
      </c>
      <c r="V1963" t="s">
        <v>196</v>
      </c>
      <c r="W1963">
        <v>17</v>
      </c>
      <c r="X1963">
        <v>70.17</v>
      </c>
      <c r="Y1963" t="s">
        <v>456</v>
      </c>
      <c r="Z1963">
        <v>2</v>
      </c>
      <c r="AA1963">
        <v>81.349999999999994</v>
      </c>
      <c r="AB1963" t="s">
        <v>214</v>
      </c>
      <c r="AC1963">
        <v>1</v>
      </c>
      <c r="AD1963">
        <v>85.52</v>
      </c>
      <c r="AE1963" t="s">
        <v>196</v>
      </c>
    </row>
    <row r="1964" spans="1:31">
      <c r="A1964">
        <v>1963</v>
      </c>
      <c r="B1964" t="s">
        <v>9132</v>
      </c>
      <c r="C1964" t="s">
        <v>9133</v>
      </c>
      <c r="D1964" t="s">
        <v>9134</v>
      </c>
      <c r="E1964" t="s">
        <v>9135</v>
      </c>
      <c r="F1964" t="s">
        <v>9136</v>
      </c>
      <c r="G1964">
        <v>17</v>
      </c>
      <c r="H1964" t="s">
        <v>28472</v>
      </c>
      <c r="I1964">
        <v>2019</v>
      </c>
      <c r="J1964">
        <v>2022</v>
      </c>
      <c r="K1964">
        <v>7</v>
      </c>
      <c r="L1964">
        <v>85.02</v>
      </c>
      <c r="M1964" t="s">
        <v>235</v>
      </c>
      <c r="N1964">
        <v>17</v>
      </c>
      <c r="O1964">
        <v>70.12</v>
      </c>
      <c r="P1964" t="s">
        <v>456</v>
      </c>
      <c r="Q1964">
        <v>2</v>
      </c>
      <c r="R1964">
        <v>81.349999999999994</v>
      </c>
      <c r="S1964" t="s">
        <v>214</v>
      </c>
      <c r="T1964">
        <v>1</v>
      </c>
      <c r="U1964">
        <v>85.52</v>
      </c>
      <c r="V1964" t="s">
        <v>196</v>
      </c>
      <c r="W1964">
        <v>17</v>
      </c>
      <c r="X1964">
        <v>70.17</v>
      </c>
      <c r="Y1964" t="s">
        <v>456</v>
      </c>
      <c r="Z1964">
        <v>2</v>
      </c>
      <c r="AA1964">
        <v>81.349999999999994</v>
      </c>
      <c r="AB1964" t="s">
        <v>214</v>
      </c>
      <c r="AC1964">
        <v>1</v>
      </c>
      <c r="AD1964">
        <v>85.52</v>
      </c>
      <c r="AE1964" t="s">
        <v>196</v>
      </c>
    </row>
    <row r="1965" spans="1:31">
      <c r="A1965">
        <v>1964</v>
      </c>
      <c r="B1965" t="s">
        <v>9137</v>
      </c>
      <c r="C1965" t="s">
        <v>9138</v>
      </c>
      <c r="D1965" t="s">
        <v>9139</v>
      </c>
      <c r="E1965" t="s">
        <v>9140</v>
      </c>
      <c r="F1965" t="s">
        <v>9141</v>
      </c>
      <c r="G1965">
        <v>17</v>
      </c>
      <c r="H1965" t="s">
        <v>961</v>
      </c>
      <c r="I1965">
        <v>2019</v>
      </c>
      <c r="J1965">
        <v>2024</v>
      </c>
      <c r="K1965">
        <v>8</v>
      </c>
      <c r="L1965">
        <v>87.79</v>
      </c>
      <c r="M1965" t="s">
        <v>51</v>
      </c>
      <c r="N1965">
        <v>17</v>
      </c>
      <c r="O1965">
        <v>70.12</v>
      </c>
      <c r="P1965" t="s">
        <v>456</v>
      </c>
      <c r="Q1965">
        <v>3</v>
      </c>
      <c r="R1965">
        <v>89.22</v>
      </c>
      <c r="S1965" t="s">
        <v>62</v>
      </c>
      <c r="T1965">
        <v>1</v>
      </c>
      <c r="U1965">
        <v>85.52</v>
      </c>
      <c r="V1965" t="s">
        <v>196</v>
      </c>
      <c r="W1965">
        <v>17</v>
      </c>
      <c r="X1965">
        <v>70.17</v>
      </c>
      <c r="Y1965" t="s">
        <v>456</v>
      </c>
      <c r="Z1965">
        <v>3</v>
      </c>
      <c r="AA1965">
        <v>89.24</v>
      </c>
      <c r="AB1965" t="s">
        <v>62</v>
      </c>
      <c r="AC1965">
        <v>1</v>
      </c>
      <c r="AD1965">
        <v>85.52</v>
      </c>
      <c r="AE1965" t="s">
        <v>196</v>
      </c>
    </row>
    <row r="1966" spans="1:31">
      <c r="A1966">
        <v>1965</v>
      </c>
      <c r="B1966" t="s">
        <v>9142</v>
      </c>
      <c r="C1966" t="s">
        <v>9143</v>
      </c>
      <c r="D1966" t="s">
        <v>9144</v>
      </c>
      <c r="E1966" t="s">
        <v>9145</v>
      </c>
      <c r="F1966" t="s">
        <v>4047</v>
      </c>
      <c r="G1966">
        <v>17</v>
      </c>
      <c r="H1966" t="s">
        <v>27762</v>
      </c>
      <c r="I1966">
        <v>2020</v>
      </c>
      <c r="J1966">
        <v>2024</v>
      </c>
      <c r="K1966">
        <v>6</v>
      </c>
      <c r="L1966">
        <v>81.52</v>
      </c>
      <c r="M1966" t="s">
        <v>125</v>
      </c>
      <c r="N1966">
        <v>17</v>
      </c>
      <c r="O1966">
        <v>70.12</v>
      </c>
      <c r="P1966" t="s">
        <v>456</v>
      </c>
      <c r="Q1966">
        <v>2</v>
      </c>
      <c r="R1966">
        <v>81.349999999999994</v>
      </c>
      <c r="S1966" t="s">
        <v>214</v>
      </c>
      <c r="T1966">
        <v>1</v>
      </c>
      <c r="U1966">
        <v>85.52</v>
      </c>
      <c r="V1966" t="s">
        <v>196</v>
      </c>
      <c r="W1966">
        <v>17</v>
      </c>
      <c r="X1966">
        <v>70.17</v>
      </c>
      <c r="Y1966" t="s">
        <v>456</v>
      </c>
      <c r="Z1966">
        <v>2</v>
      </c>
      <c r="AA1966">
        <v>81.349999999999994</v>
      </c>
      <c r="AB1966" t="s">
        <v>214</v>
      </c>
      <c r="AC1966">
        <v>1</v>
      </c>
      <c r="AD1966">
        <v>85.52</v>
      </c>
      <c r="AE1966" t="s">
        <v>196</v>
      </c>
    </row>
    <row r="1967" spans="1:31">
      <c r="A1967">
        <v>1966</v>
      </c>
      <c r="B1967" t="s">
        <v>9146</v>
      </c>
      <c r="C1967" t="s">
        <v>9147</v>
      </c>
      <c r="D1967" t="s">
        <v>9148</v>
      </c>
      <c r="E1967" t="s">
        <v>9149</v>
      </c>
      <c r="F1967" t="s">
        <v>9150</v>
      </c>
      <c r="G1967">
        <v>17</v>
      </c>
      <c r="H1967" t="s">
        <v>28473</v>
      </c>
      <c r="I1967">
        <v>2020</v>
      </c>
      <c r="J1967">
        <v>2024</v>
      </c>
      <c r="K1967">
        <v>8</v>
      </c>
      <c r="L1967">
        <v>87.79</v>
      </c>
      <c r="M1967" t="s">
        <v>51</v>
      </c>
      <c r="N1967">
        <v>17</v>
      </c>
      <c r="O1967">
        <v>70.12</v>
      </c>
      <c r="P1967" t="s">
        <v>456</v>
      </c>
      <c r="Q1967">
        <v>2</v>
      </c>
      <c r="R1967">
        <v>81.349999999999994</v>
      </c>
      <c r="S1967" t="s">
        <v>214</v>
      </c>
      <c r="T1967">
        <v>1</v>
      </c>
      <c r="U1967">
        <v>85.52</v>
      </c>
      <c r="V1967" t="s">
        <v>196</v>
      </c>
      <c r="W1967">
        <v>17</v>
      </c>
      <c r="X1967">
        <v>70.17</v>
      </c>
      <c r="Y1967" t="s">
        <v>456</v>
      </c>
      <c r="Z1967">
        <v>2</v>
      </c>
      <c r="AA1967">
        <v>81.349999999999994</v>
      </c>
      <c r="AB1967" t="s">
        <v>214</v>
      </c>
      <c r="AC1967">
        <v>1</v>
      </c>
      <c r="AD1967">
        <v>85.52</v>
      </c>
      <c r="AE1967" t="s">
        <v>196</v>
      </c>
    </row>
    <row r="1968" spans="1:31">
      <c r="A1968">
        <v>1967</v>
      </c>
      <c r="B1968" t="s">
        <v>9151</v>
      </c>
      <c r="C1968" t="s">
        <v>9152</v>
      </c>
      <c r="D1968" t="s">
        <v>9153</v>
      </c>
      <c r="E1968" t="s">
        <v>9154</v>
      </c>
      <c r="G1968">
        <v>17</v>
      </c>
      <c r="H1968" t="s">
        <v>27362</v>
      </c>
      <c r="I1968">
        <v>2022</v>
      </c>
      <c r="J1968">
        <v>2024</v>
      </c>
      <c r="K1968">
        <v>2</v>
      </c>
      <c r="L1968">
        <v>50.7</v>
      </c>
      <c r="M1968" t="s">
        <v>300</v>
      </c>
      <c r="N1968">
        <v>17</v>
      </c>
      <c r="O1968">
        <v>70.12</v>
      </c>
      <c r="P1968" t="s">
        <v>456</v>
      </c>
      <c r="Q1968">
        <v>1</v>
      </c>
      <c r="R1968">
        <v>62.97</v>
      </c>
      <c r="S1968" t="s">
        <v>197</v>
      </c>
      <c r="T1968">
        <v>1</v>
      </c>
      <c r="U1968">
        <v>85.52</v>
      </c>
      <c r="V1968" t="s">
        <v>196</v>
      </c>
      <c r="W1968">
        <v>17</v>
      </c>
      <c r="X1968">
        <v>70.17</v>
      </c>
      <c r="Y1968" t="s">
        <v>456</v>
      </c>
      <c r="Z1968">
        <v>1</v>
      </c>
      <c r="AA1968">
        <v>62.97</v>
      </c>
      <c r="AB1968" t="s">
        <v>197</v>
      </c>
      <c r="AC1968">
        <v>1</v>
      </c>
      <c r="AD1968">
        <v>85.52</v>
      </c>
      <c r="AE1968" t="s">
        <v>196</v>
      </c>
    </row>
    <row r="1969" spans="1:31">
      <c r="A1969">
        <v>1968</v>
      </c>
      <c r="B1969" t="s">
        <v>9155</v>
      </c>
      <c r="C1969" t="s">
        <v>9156</v>
      </c>
      <c r="D1969" t="s">
        <v>9157</v>
      </c>
      <c r="E1969" t="s">
        <v>9158</v>
      </c>
      <c r="F1969" t="s">
        <v>470</v>
      </c>
      <c r="G1969">
        <v>17</v>
      </c>
      <c r="H1969" t="s">
        <v>28474</v>
      </c>
      <c r="I1969">
        <v>2019</v>
      </c>
      <c r="J1969">
        <v>2023</v>
      </c>
      <c r="K1969">
        <v>5</v>
      </c>
      <c r="L1969">
        <v>77</v>
      </c>
      <c r="M1969" t="s">
        <v>80</v>
      </c>
      <c r="N1969">
        <v>17</v>
      </c>
      <c r="O1969">
        <v>70.12</v>
      </c>
      <c r="P1969" t="s">
        <v>456</v>
      </c>
      <c r="Q1969">
        <v>2</v>
      </c>
      <c r="R1969">
        <v>81.349999999999994</v>
      </c>
      <c r="S1969" t="s">
        <v>214</v>
      </c>
      <c r="T1969">
        <v>1</v>
      </c>
      <c r="U1969">
        <v>85.52</v>
      </c>
      <c r="V1969" t="s">
        <v>196</v>
      </c>
      <c r="W1969">
        <v>17</v>
      </c>
      <c r="X1969">
        <v>70.17</v>
      </c>
      <c r="Y1969" t="s">
        <v>456</v>
      </c>
      <c r="Z1969">
        <v>2</v>
      </c>
      <c r="AA1969">
        <v>81.349999999999994</v>
      </c>
      <c r="AB1969" t="s">
        <v>214</v>
      </c>
      <c r="AC1969">
        <v>1</v>
      </c>
      <c r="AD1969">
        <v>85.52</v>
      </c>
      <c r="AE1969" t="s">
        <v>196</v>
      </c>
    </row>
    <row r="1970" spans="1:31">
      <c r="A1970">
        <v>1969</v>
      </c>
      <c r="B1970" t="s">
        <v>9159</v>
      </c>
      <c r="C1970" t="s">
        <v>9160</v>
      </c>
      <c r="D1970" t="s">
        <v>9161</v>
      </c>
      <c r="E1970" t="s">
        <v>1303</v>
      </c>
      <c r="F1970" t="s">
        <v>9162</v>
      </c>
      <c r="G1970">
        <v>17</v>
      </c>
      <c r="H1970" t="s">
        <v>7019</v>
      </c>
      <c r="I1970">
        <v>2019</v>
      </c>
      <c r="J1970">
        <v>2024</v>
      </c>
      <c r="K1970">
        <v>5</v>
      </c>
      <c r="L1970">
        <v>77</v>
      </c>
      <c r="M1970" t="s">
        <v>80</v>
      </c>
      <c r="N1970">
        <v>17</v>
      </c>
      <c r="O1970">
        <v>70.12</v>
      </c>
      <c r="P1970" t="s">
        <v>456</v>
      </c>
      <c r="Q1970">
        <v>2</v>
      </c>
      <c r="R1970">
        <v>81.349999999999994</v>
      </c>
      <c r="S1970" t="s">
        <v>214</v>
      </c>
      <c r="T1970">
        <v>0</v>
      </c>
      <c r="U1970">
        <v>66.59</v>
      </c>
      <c r="V1970" t="s">
        <v>382</v>
      </c>
      <c r="W1970">
        <v>17</v>
      </c>
      <c r="X1970">
        <v>70.17</v>
      </c>
      <c r="Y1970" t="s">
        <v>456</v>
      </c>
      <c r="Z1970">
        <v>2</v>
      </c>
      <c r="AA1970">
        <v>81.349999999999994</v>
      </c>
      <c r="AB1970" t="s">
        <v>214</v>
      </c>
      <c r="AC1970">
        <v>0</v>
      </c>
      <c r="AD1970">
        <v>66.64</v>
      </c>
      <c r="AE1970" t="s">
        <v>382</v>
      </c>
    </row>
    <row r="1971" spans="1:31">
      <c r="A1971">
        <v>1970</v>
      </c>
      <c r="B1971" t="s">
        <v>9163</v>
      </c>
      <c r="C1971" t="s">
        <v>9164</v>
      </c>
      <c r="D1971" t="s">
        <v>9165</v>
      </c>
      <c r="E1971" t="s">
        <v>9166</v>
      </c>
      <c r="F1971" t="s">
        <v>2208</v>
      </c>
      <c r="G1971">
        <v>17</v>
      </c>
      <c r="H1971" t="s">
        <v>1215</v>
      </c>
      <c r="I1971">
        <v>2023</v>
      </c>
      <c r="J1971">
        <v>2024</v>
      </c>
      <c r="K1971">
        <v>4</v>
      </c>
      <c r="L1971">
        <v>71.010000000000005</v>
      </c>
      <c r="M1971" t="s">
        <v>180</v>
      </c>
      <c r="N1971">
        <v>17</v>
      </c>
      <c r="O1971">
        <v>70.12</v>
      </c>
      <c r="P1971" t="s">
        <v>456</v>
      </c>
      <c r="Q1971">
        <v>2</v>
      </c>
      <c r="R1971">
        <v>81.349999999999994</v>
      </c>
      <c r="S1971" t="s">
        <v>214</v>
      </c>
      <c r="T1971">
        <v>1</v>
      </c>
      <c r="U1971">
        <v>85.52</v>
      </c>
      <c r="V1971" t="s">
        <v>196</v>
      </c>
      <c r="W1971">
        <v>17</v>
      </c>
      <c r="X1971">
        <v>70.17</v>
      </c>
      <c r="Y1971" t="s">
        <v>456</v>
      </c>
      <c r="Z1971">
        <v>2</v>
      </c>
      <c r="AA1971">
        <v>81.349999999999994</v>
      </c>
      <c r="AB1971" t="s">
        <v>214</v>
      </c>
      <c r="AC1971">
        <v>1</v>
      </c>
      <c r="AD1971">
        <v>85.52</v>
      </c>
      <c r="AE1971" t="s">
        <v>196</v>
      </c>
    </row>
    <row r="1972" spans="1:31">
      <c r="A1972">
        <v>1971</v>
      </c>
      <c r="B1972" t="s">
        <v>9167</v>
      </c>
      <c r="C1972" t="s">
        <v>9168</v>
      </c>
      <c r="D1972" t="s">
        <v>9169</v>
      </c>
      <c r="E1972" t="s">
        <v>9170</v>
      </c>
      <c r="F1972" t="s">
        <v>4830</v>
      </c>
      <c r="G1972">
        <v>17</v>
      </c>
      <c r="H1972" t="s">
        <v>28475</v>
      </c>
      <c r="I1972">
        <v>2023</v>
      </c>
      <c r="J1972">
        <v>2023</v>
      </c>
      <c r="K1972">
        <v>6</v>
      </c>
      <c r="L1972">
        <v>81.52</v>
      </c>
      <c r="M1972" t="s">
        <v>125</v>
      </c>
      <c r="N1972">
        <v>17</v>
      </c>
      <c r="O1972">
        <v>70.12</v>
      </c>
      <c r="P1972" t="s">
        <v>456</v>
      </c>
      <c r="Q1972">
        <v>3</v>
      </c>
      <c r="R1972">
        <v>89.22</v>
      </c>
      <c r="S1972" t="s">
        <v>62</v>
      </c>
      <c r="T1972">
        <v>0</v>
      </c>
      <c r="U1972">
        <v>66.59</v>
      </c>
      <c r="V1972" t="s">
        <v>382</v>
      </c>
      <c r="W1972">
        <v>17</v>
      </c>
      <c r="X1972">
        <v>70.17</v>
      </c>
      <c r="Y1972" t="s">
        <v>456</v>
      </c>
      <c r="Z1972">
        <v>3</v>
      </c>
      <c r="AA1972">
        <v>89.24</v>
      </c>
      <c r="AB1972" t="s">
        <v>62</v>
      </c>
      <c r="AC1972">
        <v>0</v>
      </c>
      <c r="AD1972">
        <v>66.64</v>
      </c>
      <c r="AE1972" t="s">
        <v>382</v>
      </c>
    </row>
    <row r="1973" spans="1:31">
      <c r="A1973">
        <v>1972</v>
      </c>
      <c r="B1973" t="s">
        <v>9171</v>
      </c>
      <c r="C1973" t="s">
        <v>9172</v>
      </c>
      <c r="D1973" t="s">
        <v>9173</v>
      </c>
      <c r="E1973" t="s">
        <v>9174</v>
      </c>
      <c r="F1973" t="s">
        <v>9175</v>
      </c>
      <c r="G1973">
        <v>17</v>
      </c>
      <c r="H1973" t="s">
        <v>28476</v>
      </c>
      <c r="I1973">
        <v>2021</v>
      </c>
      <c r="J1973">
        <v>2024</v>
      </c>
      <c r="K1973">
        <v>7</v>
      </c>
      <c r="L1973">
        <v>85.02</v>
      </c>
      <c r="M1973" t="s">
        <v>235</v>
      </c>
      <c r="N1973">
        <v>17</v>
      </c>
      <c r="O1973">
        <v>70.12</v>
      </c>
      <c r="P1973" t="s">
        <v>456</v>
      </c>
      <c r="Q1973">
        <v>3</v>
      </c>
      <c r="R1973">
        <v>89.22</v>
      </c>
      <c r="S1973" t="s">
        <v>62</v>
      </c>
      <c r="T1973">
        <v>0</v>
      </c>
      <c r="U1973">
        <v>66.59</v>
      </c>
      <c r="V1973" t="s">
        <v>382</v>
      </c>
      <c r="W1973">
        <v>17</v>
      </c>
      <c r="X1973">
        <v>70.17</v>
      </c>
      <c r="Y1973" t="s">
        <v>456</v>
      </c>
      <c r="Z1973">
        <v>3</v>
      </c>
      <c r="AA1973">
        <v>89.24</v>
      </c>
      <c r="AB1973" t="s">
        <v>62</v>
      </c>
      <c r="AC1973">
        <v>0</v>
      </c>
      <c r="AD1973">
        <v>66.64</v>
      </c>
      <c r="AE1973" t="s">
        <v>382</v>
      </c>
    </row>
    <row r="1974" spans="1:31">
      <c r="A1974">
        <v>1973</v>
      </c>
      <c r="B1974" t="s">
        <v>9176</v>
      </c>
      <c r="C1974" t="s">
        <v>9177</v>
      </c>
      <c r="D1974" t="s">
        <v>9178</v>
      </c>
      <c r="E1974" t="s">
        <v>876</v>
      </c>
      <c r="G1974">
        <v>17</v>
      </c>
      <c r="H1974" t="s">
        <v>1215</v>
      </c>
      <c r="I1974">
        <v>2020</v>
      </c>
      <c r="J1974">
        <v>2021</v>
      </c>
      <c r="K1974">
        <v>4</v>
      </c>
      <c r="L1974">
        <v>71.010000000000005</v>
      </c>
      <c r="M1974" t="s">
        <v>180</v>
      </c>
      <c r="N1974">
        <v>17</v>
      </c>
      <c r="O1974">
        <v>70.12</v>
      </c>
      <c r="P1974" t="s">
        <v>456</v>
      </c>
      <c r="Q1974">
        <v>2</v>
      </c>
      <c r="R1974">
        <v>81.349999999999994</v>
      </c>
      <c r="S1974" t="s">
        <v>214</v>
      </c>
      <c r="T1974">
        <v>1</v>
      </c>
      <c r="U1974">
        <v>85.52</v>
      </c>
      <c r="V1974" t="s">
        <v>196</v>
      </c>
      <c r="W1974">
        <v>17</v>
      </c>
      <c r="X1974">
        <v>70.17</v>
      </c>
      <c r="Y1974" t="s">
        <v>456</v>
      </c>
      <c r="Z1974">
        <v>2</v>
      </c>
      <c r="AA1974">
        <v>81.349999999999994</v>
      </c>
      <c r="AB1974" t="s">
        <v>214</v>
      </c>
      <c r="AC1974">
        <v>1</v>
      </c>
      <c r="AD1974">
        <v>85.52</v>
      </c>
      <c r="AE1974" t="s">
        <v>196</v>
      </c>
    </row>
    <row r="1975" spans="1:31">
      <c r="A1975">
        <v>1974</v>
      </c>
      <c r="B1975" t="s">
        <v>9179</v>
      </c>
      <c r="C1975" t="s">
        <v>9180</v>
      </c>
      <c r="D1975" t="s">
        <v>9181</v>
      </c>
      <c r="E1975" t="s">
        <v>9182</v>
      </c>
      <c r="F1975" t="s">
        <v>9183</v>
      </c>
      <c r="G1975">
        <v>17</v>
      </c>
      <c r="H1975" t="s">
        <v>28477</v>
      </c>
      <c r="I1975">
        <v>2023</v>
      </c>
      <c r="J1975">
        <v>2024</v>
      </c>
      <c r="K1975">
        <v>4</v>
      </c>
      <c r="L1975">
        <v>71.010000000000005</v>
      </c>
      <c r="M1975" t="s">
        <v>180</v>
      </c>
      <c r="N1975">
        <v>17</v>
      </c>
      <c r="O1975">
        <v>70.12</v>
      </c>
      <c r="P1975" t="s">
        <v>456</v>
      </c>
      <c r="Q1975">
        <v>2</v>
      </c>
      <c r="R1975">
        <v>81.349999999999994</v>
      </c>
      <c r="S1975" t="s">
        <v>214</v>
      </c>
      <c r="T1975">
        <v>1</v>
      </c>
      <c r="U1975">
        <v>85.52</v>
      </c>
      <c r="V1975" t="s">
        <v>196</v>
      </c>
      <c r="W1975">
        <v>17</v>
      </c>
      <c r="X1975">
        <v>70.17</v>
      </c>
      <c r="Y1975" t="s">
        <v>456</v>
      </c>
      <c r="Z1975">
        <v>2</v>
      </c>
      <c r="AA1975">
        <v>81.349999999999994</v>
      </c>
      <c r="AB1975" t="s">
        <v>214</v>
      </c>
      <c r="AC1975">
        <v>1</v>
      </c>
      <c r="AD1975">
        <v>85.52</v>
      </c>
      <c r="AE1975" t="s">
        <v>196</v>
      </c>
    </row>
    <row r="1976" spans="1:31">
      <c r="A1976">
        <v>1975</v>
      </c>
      <c r="B1976" t="s">
        <v>9184</v>
      </c>
      <c r="C1976" t="s">
        <v>9185</v>
      </c>
      <c r="D1976" t="s">
        <v>9186</v>
      </c>
      <c r="E1976" t="s">
        <v>9187</v>
      </c>
      <c r="F1976" t="s">
        <v>9188</v>
      </c>
      <c r="G1976">
        <v>17</v>
      </c>
      <c r="H1976" t="s">
        <v>28478</v>
      </c>
      <c r="I1976">
        <v>2022</v>
      </c>
      <c r="J1976">
        <v>2023</v>
      </c>
      <c r="K1976">
        <v>3</v>
      </c>
      <c r="L1976">
        <v>62.47</v>
      </c>
      <c r="M1976" t="s">
        <v>63</v>
      </c>
      <c r="N1976">
        <v>17</v>
      </c>
      <c r="O1976">
        <v>70.12</v>
      </c>
      <c r="P1976" t="s">
        <v>456</v>
      </c>
      <c r="Q1976">
        <v>2</v>
      </c>
      <c r="R1976">
        <v>81.349999999999994</v>
      </c>
      <c r="S1976" t="s">
        <v>214</v>
      </c>
      <c r="T1976">
        <v>0</v>
      </c>
      <c r="U1976">
        <v>66.59</v>
      </c>
      <c r="V1976" t="s">
        <v>382</v>
      </c>
      <c r="W1976">
        <v>17</v>
      </c>
      <c r="X1976">
        <v>70.17</v>
      </c>
      <c r="Y1976" t="s">
        <v>456</v>
      </c>
      <c r="Z1976">
        <v>2</v>
      </c>
      <c r="AA1976">
        <v>81.349999999999994</v>
      </c>
      <c r="AB1976" t="s">
        <v>214</v>
      </c>
      <c r="AC1976">
        <v>0</v>
      </c>
      <c r="AD1976">
        <v>66.64</v>
      </c>
      <c r="AE1976" t="s">
        <v>382</v>
      </c>
    </row>
    <row r="1977" spans="1:31">
      <c r="A1977">
        <v>1976</v>
      </c>
      <c r="B1977" t="s">
        <v>9189</v>
      </c>
      <c r="C1977" t="s">
        <v>9190</v>
      </c>
      <c r="D1977" t="s">
        <v>9191</v>
      </c>
      <c r="E1977" t="s">
        <v>9192</v>
      </c>
      <c r="F1977" t="s">
        <v>9188</v>
      </c>
      <c r="G1977">
        <v>17</v>
      </c>
      <c r="H1977" t="s">
        <v>28479</v>
      </c>
      <c r="I1977">
        <v>2022</v>
      </c>
      <c r="J1977">
        <v>2023</v>
      </c>
      <c r="K1977">
        <v>3</v>
      </c>
      <c r="L1977">
        <v>62.47</v>
      </c>
      <c r="M1977" t="s">
        <v>63</v>
      </c>
      <c r="N1977">
        <v>17</v>
      </c>
      <c r="O1977">
        <v>70.12</v>
      </c>
      <c r="P1977" t="s">
        <v>456</v>
      </c>
      <c r="Q1977">
        <v>2</v>
      </c>
      <c r="R1977">
        <v>81.349999999999994</v>
      </c>
      <c r="S1977" t="s">
        <v>214</v>
      </c>
      <c r="T1977">
        <v>0</v>
      </c>
      <c r="U1977">
        <v>66.59</v>
      </c>
      <c r="V1977" t="s">
        <v>382</v>
      </c>
      <c r="W1977">
        <v>17</v>
      </c>
      <c r="X1977">
        <v>70.17</v>
      </c>
      <c r="Y1977" t="s">
        <v>456</v>
      </c>
      <c r="Z1977">
        <v>2</v>
      </c>
      <c r="AA1977">
        <v>81.349999999999994</v>
      </c>
      <c r="AB1977" t="s">
        <v>214</v>
      </c>
      <c r="AC1977">
        <v>0</v>
      </c>
      <c r="AD1977">
        <v>66.64</v>
      </c>
      <c r="AE1977" t="s">
        <v>382</v>
      </c>
    </row>
    <row r="1978" spans="1:31">
      <c r="A1978">
        <v>1977</v>
      </c>
      <c r="B1978" t="s">
        <v>9193</v>
      </c>
      <c r="C1978" t="s">
        <v>9194</v>
      </c>
      <c r="D1978" t="s">
        <v>9195</v>
      </c>
      <c r="E1978" t="s">
        <v>9196</v>
      </c>
      <c r="F1978" t="s">
        <v>9197</v>
      </c>
      <c r="G1978">
        <v>17</v>
      </c>
      <c r="H1978" t="s">
        <v>28480</v>
      </c>
      <c r="I1978">
        <v>2024</v>
      </c>
      <c r="J1978">
        <v>2024</v>
      </c>
      <c r="K1978">
        <v>1</v>
      </c>
      <c r="L1978">
        <v>32.119999999999997</v>
      </c>
      <c r="M1978" t="s">
        <v>198</v>
      </c>
      <c r="N1978">
        <v>17</v>
      </c>
      <c r="O1978">
        <v>70.12</v>
      </c>
      <c r="P1978" t="s">
        <v>456</v>
      </c>
      <c r="Q1978">
        <v>1</v>
      </c>
      <c r="R1978">
        <v>62.97</v>
      </c>
      <c r="S1978" t="s">
        <v>197</v>
      </c>
      <c r="T1978">
        <v>1</v>
      </c>
      <c r="U1978">
        <v>85.52</v>
      </c>
      <c r="V1978" t="s">
        <v>196</v>
      </c>
      <c r="W1978">
        <v>17</v>
      </c>
      <c r="X1978">
        <v>70.17</v>
      </c>
      <c r="Y1978" t="s">
        <v>456</v>
      </c>
      <c r="Z1978">
        <v>1</v>
      </c>
      <c r="AA1978">
        <v>62.97</v>
      </c>
      <c r="AB1978" t="s">
        <v>197</v>
      </c>
      <c r="AC1978">
        <v>1</v>
      </c>
      <c r="AD1978">
        <v>85.52</v>
      </c>
      <c r="AE1978" t="s">
        <v>196</v>
      </c>
    </row>
    <row r="1979" spans="1:31">
      <c r="A1979">
        <v>1978</v>
      </c>
      <c r="B1979" t="s">
        <v>9198</v>
      </c>
      <c r="C1979" t="s">
        <v>9199</v>
      </c>
      <c r="D1979" t="s">
        <v>9200</v>
      </c>
      <c r="E1979" t="s">
        <v>9201</v>
      </c>
      <c r="F1979" t="s">
        <v>9202</v>
      </c>
      <c r="G1979">
        <v>17</v>
      </c>
      <c r="H1979" t="s">
        <v>28481</v>
      </c>
      <c r="I1979">
        <v>2022</v>
      </c>
      <c r="J1979">
        <v>2024</v>
      </c>
      <c r="K1979">
        <v>5</v>
      </c>
      <c r="L1979">
        <v>77</v>
      </c>
      <c r="M1979" t="s">
        <v>80</v>
      </c>
      <c r="N1979">
        <v>17</v>
      </c>
      <c r="O1979">
        <v>70.12</v>
      </c>
      <c r="P1979" t="s">
        <v>456</v>
      </c>
      <c r="Q1979">
        <v>1</v>
      </c>
      <c r="R1979">
        <v>62.97</v>
      </c>
      <c r="S1979" t="s">
        <v>197</v>
      </c>
      <c r="T1979">
        <v>1</v>
      </c>
      <c r="U1979">
        <v>85.52</v>
      </c>
      <c r="V1979" t="s">
        <v>196</v>
      </c>
      <c r="W1979">
        <v>17</v>
      </c>
      <c r="X1979">
        <v>70.17</v>
      </c>
      <c r="Y1979" t="s">
        <v>456</v>
      </c>
      <c r="Z1979">
        <v>1</v>
      </c>
      <c r="AA1979">
        <v>62.97</v>
      </c>
      <c r="AB1979" t="s">
        <v>197</v>
      </c>
      <c r="AC1979">
        <v>1</v>
      </c>
      <c r="AD1979">
        <v>85.52</v>
      </c>
      <c r="AE1979" t="s">
        <v>196</v>
      </c>
    </row>
    <row r="1980" spans="1:31">
      <c r="A1980">
        <v>1979</v>
      </c>
      <c r="B1980" t="s">
        <v>9203</v>
      </c>
      <c r="C1980" t="s">
        <v>9204</v>
      </c>
      <c r="D1980" t="s">
        <v>9205</v>
      </c>
      <c r="E1980" t="s">
        <v>1789</v>
      </c>
      <c r="F1980" t="s">
        <v>27</v>
      </c>
      <c r="G1980">
        <v>17</v>
      </c>
      <c r="H1980" t="s">
        <v>961</v>
      </c>
      <c r="I1980">
        <v>2021</v>
      </c>
      <c r="J1980">
        <v>2024</v>
      </c>
      <c r="K1980">
        <v>6</v>
      </c>
      <c r="L1980">
        <v>81.52</v>
      </c>
      <c r="M1980" t="s">
        <v>125</v>
      </c>
      <c r="N1980">
        <v>17</v>
      </c>
      <c r="O1980">
        <v>70.12</v>
      </c>
      <c r="P1980" t="s">
        <v>456</v>
      </c>
      <c r="Q1980">
        <v>1</v>
      </c>
      <c r="R1980">
        <v>62.97</v>
      </c>
      <c r="S1980" t="s">
        <v>197</v>
      </c>
      <c r="T1980">
        <v>1</v>
      </c>
      <c r="U1980">
        <v>85.52</v>
      </c>
      <c r="V1980" t="s">
        <v>196</v>
      </c>
      <c r="W1980">
        <v>17</v>
      </c>
      <c r="X1980">
        <v>70.17</v>
      </c>
      <c r="Y1980" t="s">
        <v>456</v>
      </c>
      <c r="Z1980">
        <v>1</v>
      </c>
      <c r="AA1980">
        <v>62.97</v>
      </c>
      <c r="AB1980" t="s">
        <v>197</v>
      </c>
      <c r="AC1980">
        <v>1</v>
      </c>
      <c r="AD1980">
        <v>85.52</v>
      </c>
      <c r="AE1980" t="s">
        <v>196</v>
      </c>
    </row>
    <row r="1981" spans="1:31">
      <c r="A1981">
        <v>1980</v>
      </c>
      <c r="B1981" t="s">
        <v>9206</v>
      </c>
      <c r="C1981" t="s">
        <v>9207</v>
      </c>
      <c r="D1981" t="s">
        <v>9208</v>
      </c>
      <c r="E1981" t="s">
        <v>9209</v>
      </c>
      <c r="F1981" t="s">
        <v>4100</v>
      </c>
      <c r="G1981">
        <v>17</v>
      </c>
      <c r="H1981" t="s">
        <v>28482</v>
      </c>
      <c r="I1981">
        <v>2019</v>
      </c>
      <c r="J1981">
        <v>2024</v>
      </c>
      <c r="K1981">
        <v>2</v>
      </c>
      <c r="L1981">
        <v>50.7</v>
      </c>
      <c r="M1981" t="s">
        <v>300</v>
      </c>
      <c r="N1981">
        <v>17</v>
      </c>
      <c r="O1981">
        <v>70.12</v>
      </c>
      <c r="P1981" t="s">
        <v>456</v>
      </c>
      <c r="Q1981">
        <v>2</v>
      </c>
      <c r="R1981">
        <v>81.349999999999994</v>
      </c>
      <c r="S1981" t="s">
        <v>214</v>
      </c>
      <c r="T1981">
        <v>1</v>
      </c>
      <c r="U1981">
        <v>85.52</v>
      </c>
      <c r="V1981" t="s">
        <v>196</v>
      </c>
      <c r="W1981">
        <v>17</v>
      </c>
      <c r="X1981">
        <v>70.17</v>
      </c>
      <c r="Y1981" t="s">
        <v>456</v>
      </c>
      <c r="Z1981">
        <v>2</v>
      </c>
      <c r="AA1981">
        <v>81.349999999999994</v>
      </c>
      <c r="AB1981" t="s">
        <v>214</v>
      </c>
      <c r="AC1981">
        <v>1</v>
      </c>
      <c r="AD1981">
        <v>85.52</v>
      </c>
      <c r="AE1981" t="s">
        <v>196</v>
      </c>
    </row>
    <row r="1982" spans="1:31">
      <c r="A1982">
        <v>1981</v>
      </c>
      <c r="B1982" t="s">
        <v>9210</v>
      </c>
      <c r="C1982" t="s">
        <v>9211</v>
      </c>
      <c r="D1982" t="s">
        <v>9212</v>
      </c>
      <c r="E1982" t="s">
        <v>9213</v>
      </c>
      <c r="F1982" t="s">
        <v>9214</v>
      </c>
      <c r="G1982">
        <v>17</v>
      </c>
      <c r="H1982" t="s">
        <v>961</v>
      </c>
      <c r="I1982">
        <v>2021</v>
      </c>
      <c r="J1982">
        <v>2021</v>
      </c>
      <c r="K1982">
        <v>1</v>
      </c>
      <c r="L1982">
        <v>32.119999999999997</v>
      </c>
      <c r="M1982" t="s">
        <v>198</v>
      </c>
      <c r="N1982">
        <v>17</v>
      </c>
      <c r="O1982">
        <v>70.12</v>
      </c>
      <c r="P1982" t="s">
        <v>456</v>
      </c>
      <c r="Q1982">
        <v>1</v>
      </c>
      <c r="R1982">
        <v>62.97</v>
      </c>
      <c r="S1982" t="s">
        <v>197</v>
      </c>
      <c r="T1982">
        <v>1</v>
      </c>
      <c r="U1982">
        <v>85.52</v>
      </c>
      <c r="V1982" t="s">
        <v>196</v>
      </c>
      <c r="W1982">
        <v>17</v>
      </c>
      <c r="X1982">
        <v>70.17</v>
      </c>
      <c r="Y1982" t="s">
        <v>456</v>
      </c>
      <c r="Z1982">
        <v>1</v>
      </c>
      <c r="AA1982">
        <v>62.97</v>
      </c>
      <c r="AB1982" t="s">
        <v>197</v>
      </c>
      <c r="AC1982">
        <v>1</v>
      </c>
      <c r="AD1982">
        <v>85.52</v>
      </c>
      <c r="AE1982" t="s">
        <v>196</v>
      </c>
    </row>
    <row r="1983" spans="1:31">
      <c r="A1983">
        <v>1982</v>
      </c>
      <c r="B1983" t="s">
        <v>3366</v>
      </c>
      <c r="C1983" t="s">
        <v>9215</v>
      </c>
      <c r="D1983" t="s">
        <v>9216</v>
      </c>
      <c r="E1983" t="s">
        <v>9217</v>
      </c>
      <c r="F1983" t="s">
        <v>631</v>
      </c>
      <c r="G1983">
        <v>17</v>
      </c>
      <c r="H1983" t="s">
        <v>28483</v>
      </c>
      <c r="I1983">
        <v>2021</v>
      </c>
      <c r="J1983">
        <v>2021</v>
      </c>
      <c r="K1983">
        <v>8</v>
      </c>
      <c r="L1983">
        <v>87.79</v>
      </c>
      <c r="M1983" t="s">
        <v>51</v>
      </c>
      <c r="N1983">
        <v>17</v>
      </c>
      <c r="O1983">
        <v>70.12</v>
      </c>
      <c r="P1983" t="s">
        <v>456</v>
      </c>
      <c r="Q1983">
        <v>2</v>
      </c>
      <c r="R1983">
        <v>81.349999999999994</v>
      </c>
      <c r="S1983" t="s">
        <v>214</v>
      </c>
      <c r="T1983">
        <v>0</v>
      </c>
      <c r="U1983">
        <v>66.59</v>
      </c>
      <c r="V1983" t="s">
        <v>382</v>
      </c>
      <c r="W1983">
        <v>17</v>
      </c>
      <c r="X1983">
        <v>70.17</v>
      </c>
      <c r="Y1983" t="s">
        <v>456</v>
      </c>
      <c r="Z1983">
        <v>2</v>
      </c>
      <c r="AA1983">
        <v>81.349999999999994</v>
      </c>
      <c r="AB1983" t="s">
        <v>214</v>
      </c>
      <c r="AC1983">
        <v>0</v>
      </c>
      <c r="AD1983">
        <v>66.64</v>
      </c>
      <c r="AE1983" t="s">
        <v>382</v>
      </c>
    </row>
    <row r="1984" spans="1:31">
      <c r="A1984">
        <v>1983</v>
      </c>
      <c r="B1984" t="s">
        <v>9218</v>
      </c>
      <c r="C1984" t="s">
        <v>9219</v>
      </c>
      <c r="D1984" t="s">
        <v>9220</v>
      </c>
      <c r="F1984" t="s">
        <v>6424</v>
      </c>
      <c r="G1984">
        <v>17</v>
      </c>
      <c r="H1984" t="s">
        <v>28484</v>
      </c>
      <c r="I1984">
        <v>2021</v>
      </c>
      <c r="J1984">
        <v>2023</v>
      </c>
      <c r="K1984">
        <v>7</v>
      </c>
      <c r="L1984">
        <v>85.02</v>
      </c>
      <c r="M1984" t="s">
        <v>235</v>
      </c>
      <c r="N1984">
        <v>17</v>
      </c>
      <c r="O1984">
        <v>70.12</v>
      </c>
      <c r="P1984" t="s">
        <v>456</v>
      </c>
      <c r="Q1984">
        <v>2</v>
      </c>
      <c r="R1984">
        <v>81.349999999999994</v>
      </c>
      <c r="S1984" t="s">
        <v>214</v>
      </c>
      <c r="T1984">
        <v>0</v>
      </c>
      <c r="U1984">
        <v>66.59</v>
      </c>
      <c r="V1984" t="s">
        <v>382</v>
      </c>
      <c r="W1984">
        <v>17</v>
      </c>
      <c r="X1984">
        <v>70.17</v>
      </c>
      <c r="Y1984" t="s">
        <v>456</v>
      </c>
      <c r="Z1984">
        <v>2</v>
      </c>
      <c r="AA1984">
        <v>81.349999999999994</v>
      </c>
      <c r="AB1984" t="s">
        <v>214</v>
      </c>
      <c r="AC1984">
        <v>0</v>
      </c>
      <c r="AD1984">
        <v>66.64</v>
      </c>
      <c r="AE1984" t="s">
        <v>382</v>
      </c>
    </row>
    <row r="1985" spans="1:31">
      <c r="A1985">
        <v>1984</v>
      </c>
      <c r="B1985" t="s">
        <v>466</v>
      </c>
      <c r="C1985" t="s">
        <v>467</v>
      </c>
      <c r="D1985" t="s">
        <v>468</v>
      </c>
      <c r="E1985" t="s">
        <v>469</v>
      </c>
      <c r="F1985" t="s">
        <v>470</v>
      </c>
      <c r="G1985">
        <v>16</v>
      </c>
      <c r="H1985" t="s">
        <v>27256</v>
      </c>
      <c r="I1985">
        <v>2024</v>
      </c>
      <c r="J1985">
        <v>2024</v>
      </c>
      <c r="K1985">
        <v>9</v>
      </c>
      <c r="L1985">
        <v>89.83</v>
      </c>
      <c r="M1985" t="s">
        <v>86</v>
      </c>
      <c r="N1985">
        <v>16</v>
      </c>
      <c r="O1985">
        <v>69.14</v>
      </c>
      <c r="P1985" t="s">
        <v>471</v>
      </c>
      <c r="Q1985">
        <v>2</v>
      </c>
      <c r="R1985">
        <v>81.349999999999994</v>
      </c>
      <c r="S1985" t="s">
        <v>214</v>
      </c>
      <c r="T1985">
        <v>0</v>
      </c>
      <c r="U1985">
        <v>66.59</v>
      </c>
      <c r="V1985" t="s">
        <v>382</v>
      </c>
      <c r="W1985">
        <v>16</v>
      </c>
      <c r="X1985">
        <v>69.19</v>
      </c>
      <c r="Y1985" t="s">
        <v>471</v>
      </c>
      <c r="Z1985">
        <v>2</v>
      </c>
      <c r="AA1985">
        <v>81.349999999999994</v>
      </c>
      <c r="AB1985" t="s">
        <v>214</v>
      </c>
      <c r="AC1985">
        <v>0</v>
      </c>
      <c r="AD1985">
        <v>66.64</v>
      </c>
      <c r="AE1985" t="s">
        <v>382</v>
      </c>
    </row>
    <row r="1986" spans="1:31">
      <c r="A1986">
        <v>1985</v>
      </c>
      <c r="B1986" t="s">
        <v>9221</v>
      </c>
      <c r="C1986" t="s">
        <v>9222</v>
      </c>
      <c r="D1986" t="s">
        <v>9223</v>
      </c>
      <c r="F1986" t="s">
        <v>8123</v>
      </c>
      <c r="G1986">
        <v>16</v>
      </c>
      <c r="H1986" t="s">
        <v>1215</v>
      </c>
      <c r="I1986">
        <v>2019</v>
      </c>
      <c r="J1986">
        <v>2022</v>
      </c>
      <c r="K1986">
        <v>3</v>
      </c>
      <c r="L1986">
        <v>62.47</v>
      </c>
      <c r="M1986" t="s">
        <v>63</v>
      </c>
      <c r="N1986">
        <v>16</v>
      </c>
      <c r="O1986">
        <v>69.14</v>
      </c>
      <c r="P1986" t="s">
        <v>471</v>
      </c>
      <c r="Q1986">
        <v>2</v>
      </c>
      <c r="R1986">
        <v>81.349999999999994</v>
      </c>
      <c r="S1986" t="s">
        <v>214</v>
      </c>
      <c r="T1986">
        <v>0</v>
      </c>
      <c r="U1986">
        <v>66.59</v>
      </c>
      <c r="V1986" t="s">
        <v>382</v>
      </c>
      <c r="W1986">
        <v>16</v>
      </c>
      <c r="X1986">
        <v>69.19</v>
      </c>
      <c r="Y1986" t="s">
        <v>471</v>
      </c>
      <c r="Z1986">
        <v>2</v>
      </c>
      <c r="AA1986">
        <v>81.349999999999994</v>
      </c>
      <c r="AB1986" t="s">
        <v>214</v>
      </c>
      <c r="AC1986">
        <v>0</v>
      </c>
      <c r="AD1986">
        <v>66.64</v>
      </c>
      <c r="AE1986" t="s">
        <v>382</v>
      </c>
    </row>
    <row r="1987" spans="1:31">
      <c r="A1987">
        <v>1986</v>
      </c>
      <c r="B1987" t="s">
        <v>9224</v>
      </c>
      <c r="C1987" t="s">
        <v>9225</v>
      </c>
      <c r="D1987" t="s">
        <v>9226</v>
      </c>
      <c r="E1987" t="s">
        <v>9227</v>
      </c>
      <c r="F1987" t="s">
        <v>9228</v>
      </c>
      <c r="G1987">
        <v>16</v>
      </c>
      <c r="H1987" t="s">
        <v>28485</v>
      </c>
      <c r="I1987">
        <v>2019</v>
      </c>
      <c r="J1987">
        <v>2021</v>
      </c>
      <c r="K1987">
        <v>5</v>
      </c>
      <c r="L1987">
        <v>77</v>
      </c>
      <c r="M1987" t="s">
        <v>80</v>
      </c>
      <c r="N1987">
        <v>16</v>
      </c>
      <c r="O1987">
        <v>69.14</v>
      </c>
      <c r="P1987" t="s">
        <v>471</v>
      </c>
      <c r="Q1987">
        <v>2</v>
      </c>
      <c r="R1987">
        <v>81.349999999999994</v>
      </c>
      <c r="S1987" t="s">
        <v>214</v>
      </c>
      <c r="T1987">
        <v>0</v>
      </c>
      <c r="U1987">
        <v>66.59</v>
      </c>
      <c r="V1987" t="s">
        <v>382</v>
      </c>
      <c r="W1987">
        <v>16</v>
      </c>
      <c r="X1987">
        <v>69.19</v>
      </c>
      <c r="Y1987" t="s">
        <v>471</v>
      </c>
      <c r="Z1987">
        <v>2</v>
      </c>
      <c r="AA1987">
        <v>81.349999999999994</v>
      </c>
      <c r="AB1987" t="s">
        <v>214</v>
      </c>
      <c r="AC1987">
        <v>0</v>
      </c>
      <c r="AD1987">
        <v>66.64</v>
      </c>
      <c r="AE1987" t="s">
        <v>382</v>
      </c>
    </row>
    <row r="1988" spans="1:31">
      <c r="A1988">
        <v>1987</v>
      </c>
      <c r="B1988" t="s">
        <v>9229</v>
      </c>
      <c r="C1988" t="s">
        <v>9230</v>
      </c>
      <c r="D1988" t="s">
        <v>9231</v>
      </c>
      <c r="E1988" t="s">
        <v>9232</v>
      </c>
      <c r="F1988" t="s">
        <v>208</v>
      </c>
      <c r="G1988">
        <v>16</v>
      </c>
      <c r="H1988" t="s">
        <v>961</v>
      </c>
      <c r="I1988">
        <v>2019</v>
      </c>
      <c r="J1988">
        <v>2020</v>
      </c>
      <c r="K1988">
        <v>3</v>
      </c>
      <c r="L1988">
        <v>62.47</v>
      </c>
      <c r="M1988" t="s">
        <v>63</v>
      </c>
      <c r="N1988">
        <v>16</v>
      </c>
      <c r="O1988">
        <v>69.14</v>
      </c>
      <c r="P1988" t="s">
        <v>471</v>
      </c>
      <c r="Q1988">
        <v>2</v>
      </c>
      <c r="R1988">
        <v>81.349999999999994</v>
      </c>
      <c r="S1988" t="s">
        <v>214</v>
      </c>
      <c r="T1988">
        <v>1</v>
      </c>
      <c r="U1988">
        <v>85.52</v>
      </c>
      <c r="V1988" t="s">
        <v>196</v>
      </c>
      <c r="W1988">
        <v>16</v>
      </c>
      <c r="X1988">
        <v>69.19</v>
      </c>
      <c r="Y1988" t="s">
        <v>471</v>
      </c>
      <c r="Z1988">
        <v>2</v>
      </c>
      <c r="AA1988">
        <v>81.349999999999994</v>
      </c>
      <c r="AB1988" t="s">
        <v>214</v>
      </c>
      <c r="AC1988">
        <v>1</v>
      </c>
      <c r="AD1988">
        <v>85.52</v>
      </c>
      <c r="AE1988" t="s">
        <v>196</v>
      </c>
    </row>
    <row r="1989" spans="1:31">
      <c r="A1989">
        <v>1988</v>
      </c>
      <c r="B1989" t="s">
        <v>9233</v>
      </c>
      <c r="C1989" t="s">
        <v>9234</v>
      </c>
      <c r="D1989" t="s">
        <v>9235</v>
      </c>
      <c r="E1989" t="s">
        <v>9236</v>
      </c>
      <c r="F1989" t="s">
        <v>9237</v>
      </c>
      <c r="G1989">
        <v>16</v>
      </c>
      <c r="H1989" t="s">
        <v>28486</v>
      </c>
      <c r="I1989">
        <v>2019</v>
      </c>
      <c r="J1989">
        <v>2019</v>
      </c>
      <c r="K1989">
        <v>2</v>
      </c>
      <c r="L1989">
        <v>50.7</v>
      </c>
      <c r="M1989" t="s">
        <v>300</v>
      </c>
      <c r="N1989">
        <v>16</v>
      </c>
      <c r="O1989">
        <v>69.14</v>
      </c>
      <c r="P1989" t="s">
        <v>471</v>
      </c>
      <c r="Q1989">
        <v>2</v>
      </c>
      <c r="R1989">
        <v>81.349999999999994</v>
      </c>
      <c r="S1989" t="s">
        <v>214</v>
      </c>
      <c r="T1989">
        <v>1</v>
      </c>
      <c r="U1989">
        <v>85.52</v>
      </c>
      <c r="V1989" t="s">
        <v>196</v>
      </c>
      <c r="W1989">
        <v>16</v>
      </c>
      <c r="X1989">
        <v>69.19</v>
      </c>
      <c r="Y1989" t="s">
        <v>471</v>
      </c>
      <c r="Z1989">
        <v>2</v>
      </c>
      <c r="AA1989">
        <v>81.349999999999994</v>
      </c>
      <c r="AB1989" t="s">
        <v>214</v>
      </c>
      <c r="AC1989">
        <v>1</v>
      </c>
      <c r="AD1989">
        <v>85.52</v>
      </c>
      <c r="AE1989" t="s">
        <v>196</v>
      </c>
    </row>
    <row r="1990" spans="1:31">
      <c r="A1990">
        <v>1989</v>
      </c>
      <c r="B1990" t="s">
        <v>9238</v>
      </c>
      <c r="C1990" t="s">
        <v>9239</v>
      </c>
      <c r="D1990" t="s">
        <v>9240</v>
      </c>
      <c r="E1990" t="s">
        <v>9241</v>
      </c>
      <c r="F1990" t="s">
        <v>292</v>
      </c>
      <c r="G1990">
        <v>16</v>
      </c>
      <c r="H1990" t="s">
        <v>28487</v>
      </c>
      <c r="I1990">
        <v>2019</v>
      </c>
      <c r="J1990">
        <v>2022</v>
      </c>
      <c r="K1990">
        <v>2</v>
      </c>
      <c r="L1990">
        <v>50.7</v>
      </c>
      <c r="M1990" t="s">
        <v>300</v>
      </c>
      <c r="N1990">
        <v>16</v>
      </c>
      <c r="O1990">
        <v>69.14</v>
      </c>
      <c r="P1990" t="s">
        <v>471</v>
      </c>
      <c r="Q1990">
        <v>2</v>
      </c>
      <c r="R1990">
        <v>81.349999999999994</v>
      </c>
      <c r="S1990" t="s">
        <v>214</v>
      </c>
      <c r="T1990">
        <v>1</v>
      </c>
      <c r="U1990">
        <v>85.52</v>
      </c>
      <c r="V1990" t="s">
        <v>196</v>
      </c>
      <c r="W1990">
        <v>16</v>
      </c>
      <c r="X1990">
        <v>69.19</v>
      </c>
      <c r="Y1990" t="s">
        <v>471</v>
      </c>
      <c r="Z1990">
        <v>2</v>
      </c>
      <c r="AA1990">
        <v>81.349999999999994</v>
      </c>
      <c r="AB1990" t="s">
        <v>214</v>
      </c>
      <c r="AC1990">
        <v>1</v>
      </c>
      <c r="AD1990">
        <v>85.52</v>
      </c>
      <c r="AE1990" t="s">
        <v>196</v>
      </c>
    </row>
    <row r="1991" spans="1:31">
      <c r="A1991">
        <v>1990</v>
      </c>
      <c r="B1991" t="s">
        <v>9242</v>
      </c>
      <c r="C1991" t="s">
        <v>9243</v>
      </c>
      <c r="D1991" t="s">
        <v>9244</v>
      </c>
      <c r="E1991" t="s">
        <v>9245</v>
      </c>
      <c r="F1991" t="s">
        <v>9246</v>
      </c>
      <c r="G1991">
        <v>16</v>
      </c>
      <c r="H1991" t="s">
        <v>28488</v>
      </c>
      <c r="I1991">
        <v>2019</v>
      </c>
      <c r="J1991">
        <v>2024</v>
      </c>
      <c r="K1991">
        <v>12</v>
      </c>
      <c r="L1991">
        <v>94.11</v>
      </c>
      <c r="M1991" t="s">
        <v>50</v>
      </c>
      <c r="N1991">
        <v>16</v>
      </c>
      <c r="O1991">
        <v>69.14</v>
      </c>
      <c r="P1991" t="s">
        <v>471</v>
      </c>
      <c r="Q1991">
        <v>3</v>
      </c>
      <c r="R1991">
        <v>89.22</v>
      </c>
      <c r="S1991" t="s">
        <v>62</v>
      </c>
      <c r="T1991">
        <v>0</v>
      </c>
      <c r="U1991">
        <v>66.59</v>
      </c>
      <c r="V1991" t="s">
        <v>382</v>
      </c>
      <c r="W1991">
        <v>16</v>
      </c>
      <c r="X1991">
        <v>69.19</v>
      </c>
      <c r="Y1991" t="s">
        <v>471</v>
      </c>
      <c r="Z1991">
        <v>3</v>
      </c>
      <c r="AA1991">
        <v>89.24</v>
      </c>
      <c r="AB1991" t="s">
        <v>62</v>
      </c>
      <c r="AC1991">
        <v>0</v>
      </c>
      <c r="AD1991">
        <v>66.64</v>
      </c>
      <c r="AE1991" t="s">
        <v>382</v>
      </c>
    </row>
    <row r="1992" spans="1:31">
      <c r="A1992">
        <v>1991</v>
      </c>
      <c r="B1992" t="s">
        <v>9247</v>
      </c>
      <c r="C1992" t="s">
        <v>9248</v>
      </c>
      <c r="D1992" t="s">
        <v>9249</v>
      </c>
      <c r="E1992" t="s">
        <v>9250</v>
      </c>
      <c r="F1992" t="s">
        <v>2627</v>
      </c>
      <c r="G1992">
        <v>16</v>
      </c>
      <c r="H1992" t="s">
        <v>28489</v>
      </c>
      <c r="I1992">
        <v>2020</v>
      </c>
      <c r="J1992">
        <v>2024</v>
      </c>
      <c r="K1992">
        <v>7</v>
      </c>
      <c r="L1992">
        <v>85.02</v>
      </c>
      <c r="M1992" t="s">
        <v>235</v>
      </c>
      <c r="N1992">
        <v>16</v>
      </c>
      <c r="O1992">
        <v>69.14</v>
      </c>
      <c r="P1992" t="s">
        <v>471</v>
      </c>
      <c r="Q1992">
        <v>2</v>
      </c>
      <c r="R1992">
        <v>81.349999999999994</v>
      </c>
      <c r="S1992" t="s">
        <v>214</v>
      </c>
      <c r="T1992">
        <v>1</v>
      </c>
      <c r="U1992">
        <v>85.52</v>
      </c>
      <c r="V1992" t="s">
        <v>196</v>
      </c>
      <c r="W1992">
        <v>16</v>
      </c>
      <c r="X1992">
        <v>69.19</v>
      </c>
      <c r="Y1992" t="s">
        <v>471</v>
      </c>
      <c r="Z1992">
        <v>2</v>
      </c>
      <c r="AA1992">
        <v>81.349999999999994</v>
      </c>
      <c r="AB1992" t="s">
        <v>214</v>
      </c>
      <c r="AC1992">
        <v>1</v>
      </c>
      <c r="AD1992">
        <v>85.52</v>
      </c>
      <c r="AE1992" t="s">
        <v>196</v>
      </c>
    </row>
    <row r="1993" spans="1:31">
      <c r="A1993">
        <v>1992</v>
      </c>
      <c r="B1993" t="s">
        <v>9251</v>
      </c>
      <c r="C1993" t="s">
        <v>9252</v>
      </c>
      <c r="D1993" t="s">
        <v>9253</v>
      </c>
      <c r="E1993" t="s">
        <v>9254</v>
      </c>
      <c r="F1993" t="s">
        <v>9255</v>
      </c>
      <c r="G1993">
        <v>16</v>
      </c>
      <c r="H1993" t="s">
        <v>1215</v>
      </c>
      <c r="I1993">
        <v>2019</v>
      </c>
      <c r="J1993">
        <v>2024</v>
      </c>
      <c r="K1993">
        <v>15</v>
      </c>
      <c r="L1993">
        <v>96.1</v>
      </c>
      <c r="M1993" t="s">
        <v>97</v>
      </c>
      <c r="N1993">
        <v>16</v>
      </c>
      <c r="O1993">
        <v>69.14</v>
      </c>
      <c r="P1993" t="s">
        <v>471</v>
      </c>
      <c r="Q1993">
        <v>1</v>
      </c>
      <c r="R1993">
        <v>62.97</v>
      </c>
      <c r="S1993" t="s">
        <v>197</v>
      </c>
      <c r="T1993">
        <v>1</v>
      </c>
      <c r="U1993">
        <v>85.52</v>
      </c>
      <c r="V1993" t="s">
        <v>196</v>
      </c>
      <c r="W1993">
        <v>16</v>
      </c>
      <c r="X1993">
        <v>69.19</v>
      </c>
      <c r="Y1993" t="s">
        <v>471</v>
      </c>
      <c r="Z1993">
        <v>1</v>
      </c>
      <c r="AA1993">
        <v>62.97</v>
      </c>
      <c r="AB1993" t="s">
        <v>197</v>
      </c>
      <c r="AC1993">
        <v>1</v>
      </c>
      <c r="AD1993">
        <v>85.52</v>
      </c>
      <c r="AE1993" t="s">
        <v>196</v>
      </c>
    </row>
    <row r="1994" spans="1:31">
      <c r="A1994">
        <v>1993</v>
      </c>
      <c r="B1994" t="s">
        <v>9256</v>
      </c>
      <c r="C1994" t="s">
        <v>9257</v>
      </c>
      <c r="D1994" t="s">
        <v>9258</v>
      </c>
      <c r="E1994" t="s">
        <v>9259</v>
      </c>
      <c r="F1994" t="s">
        <v>7458</v>
      </c>
      <c r="G1994">
        <v>16</v>
      </c>
      <c r="H1994" t="s">
        <v>28490</v>
      </c>
      <c r="I1994">
        <v>2019</v>
      </c>
      <c r="J1994">
        <v>2024</v>
      </c>
      <c r="K1994">
        <v>6</v>
      </c>
      <c r="L1994">
        <v>81.52</v>
      </c>
      <c r="M1994" t="s">
        <v>125</v>
      </c>
      <c r="N1994">
        <v>16</v>
      </c>
      <c r="O1994">
        <v>69.14</v>
      </c>
      <c r="P1994" t="s">
        <v>471</v>
      </c>
      <c r="Q1994">
        <v>2</v>
      </c>
      <c r="R1994">
        <v>81.349999999999994</v>
      </c>
      <c r="S1994" t="s">
        <v>214</v>
      </c>
      <c r="T1994">
        <v>0</v>
      </c>
      <c r="U1994">
        <v>66.59</v>
      </c>
      <c r="V1994" t="s">
        <v>382</v>
      </c>
      <c r="W1994">
        <v>16</v>
      </c>
      <c r="X1994">
        <v>69.19</v>
      </c>
      <c r="Y1994" t="s">
        <v>471</v>
      </c>
      <c r="Z1994">
        <v>2</v>
      </c>
      <c r="AA1994">
        <v>81.349999999999994</v>
      </c>
      <c r="AB1994" t="s">
        <v>214</v>
      </c>
      <c r="AC1994">
        <v>0</v>
      </c>
      <c r="AD1994">
        <v>66.64</v>
      </c>
      <c r="AE1994" t="s">
        <v>382</v>
      </c>
    </row>
    <row r="1995" spans="1:31">
      <c r="A1995">
        <v>1994</v>
      </c>
      <c r="B1995" t="s">
        <v>9260</v>
      </c>
      <c r="C1995" t="s">
        <v>9261</v>
      </c>
      <c r="D1995" t="s">
        <v>9262</v>
      </c>
      <c r="E1995" t="s">
        <v>9263</v>
      </c>
      <c r="F1995" t="s">
        <v>8583</v>
      </c>
      <c r="G1995">
        <v>16</v>
      </c>
      <c r="H1995" t="s">
        <v>28491</v>
      </c>
      <c r="I1995">
        <v>2022</v>
      </c>
      <c r="J1995">
        <v>2024</v>
      </c>
      <c r="K1995">
        <v>5</v>
      </c>
      <c r="L1995">
        <v>77</v>
      </c>
      <c r="M1995" t="s">
        <v>80</v>
      </c>
      <c r="N1995">
        <v>16</v>
      </c>
      <c r="O1995">
        <v>69.14</v>
      </c>
      <c r="P1995" t="s">
        <v>471</v>
      </c>
      <c r="Q1995">
        <v>2</v>
      </c>
      <c r="R1995">
        <v>81.349999999999994</v>
      </c>
      <c r="S1995" t="s">
        <v>214</v>
      </c>
      <c r="T1995">
        <v>0</v>
      </c>
      <c r="U1995">
        <v>66.59</v>
      </c>
      <c r="V1995" t="s">
        <v>382</v>
      </c>
      <c r="W1995">
        <v>16</v>
      </c>
      <c r="X1995">
        <v>69.19</v>
      </c>
      <c r="Y1995" t="s">
        <v>471</v>
      </c>
      <c r="Z1995">
        <v>2</v>
      </c>
      <c r="AA1995">
        <v>81.349999999999994</v>
      </c>
      <c r="AB1995" t="s">
        <v>214</v>
      </c>
      <c r="AC1995">
        <v>0</v>
      </c>
      <c r="AD1995">
        <v>66.64</v>
      </c>
      <c r="AE1995" t="s">
        <v>382</v>
      </c>
    </row>
    <row r="1996" spans="1:31">
      <c r="A1996">
        <v>1995</v>
      </c>
      <c r="B1996" t="s">
        <v>9264</v>
      </c>
      <c r="C1996" t="s">
        <v>9265</v>
      </c>
      <c r="D1996" t="s">
        <v>9266</v>
      </c>
      <c r="E1996" t="s">
        <v>9267</v>
      </c>
      <c r="F1996" t="s">
        <v>9268</v>
      </c>
      <c r="G1996">
        <v>16</v>
      </c>
      <c r="H1996" t="s">
        <v>961</v>
      </c>
      <c r="I1996">
        <v>2021</v>
      </c>
      <c r="J1996">
        <v>2021</v>
      </c>
      <c r="K1996">
        <v>3</v>
      </c>
      <c r="L1996">
        <v>62.47</v>
      </c>
      <c r="M1996" t="s">
        <v>63</v>
      </c>
      <c r="N1996">
        <v>16</v>
      </c>
      <c r="O1996">
        <v>69.14</v>
      </c>
      <c r="P1996" t="s">
        <v>471</v>
      </c>
      <c r="Q1996">
        <v>1</v>
      </c>
      <c r="R1996">
        <v>62.97</v>
      </c>
      <c r="S1996" t="s">
        <v>197</v>
      </c>
      <c r="T1996">
        <v>1</v>
      </c>
      <c r="U1996">
        <v>85.52</v>
      </c>
      <c r="V1996" t="s">
        <v>196</v>
      </c>
      <c r="W1996">
        <v>16</v>
      </c>
      <c r="X1996">
        <v>69.19</v>
      </c>
      <c r="Y1996" t="s">
        <v>471</v>
      </c>
      <c r="Z1996">
        <v>1</v>
      </c>
      <c r="AA1996">
        <v>62.97</v>
      </c>
      <c r="AB1996" t="s">
        <v>197</v>
      </c>
      <c r="AC1996">
        <v>1</v>
      </c>
      <c r="AD1996">
        <v>85.52</v>
      </c>
      <c r="AE1996" t="s">
        <v>196</v>
      </c>
    </row>
    <row r="1997" spans="1:31">
      <c r="A1997">
        <v>1996</v>
      </c>
      <c r="B1997" t="s">
        <v>9269</v>
      </c>
      <c r="C1997" t="s">
        <v>9270</v>
      </c>
      <c r="D1997" t="s">
        <v>9271</v>
      </c>
      <c r="E1997" t="s">
        <v>7976</v>
      </c>
      <c r="F1997" t="s">
        <v>7977</v>
      </c>
      <c r="G1997">
        <v>16</v>
      </c>
      <c r="H1997" t="s">
        <v>961</v>
      </c>
      <c r="I1997">
        <v>2020</v>
      </c>
      <c r="J1997">
        <v>2024</v>
      </c>
      <c r="K1997">
        <v>5</v>
      </c>
      <c r="L1997">
        <v>77</v>
      </c>
      <c r="M1997" t="s">
        <v>80</v>
      </c>
      <c r="N1997">
        <v>16</v>
      </c>
      <c r="O1997">
        <v>69.14</v>
      </c>
      <c r="P1997" t="s">
        <v>471</v>
      </c>
      <c r="Q1997">
        <v>2</v>
      </c>
      <c r="R1997">
        <v>81.349999999999994</v>
      </c>
      <c r="S1997" t="s">
        <v>214</v>
      </c>
      <c r="T1997">
        <v>1</v>
      </c>
      <c r="U1997">
        <v>85.52</v>
      </c>
      <c r="V1997" t="s">
        <v>196</v>
      </c>
      <c r="W1997">
        <v>16</v>
      </c>
      <c r="X1997">
        <v>69.19</v>
      </c>
      <c r="Y1997" t="s">
        <v>471</v>
      </c>
      <c r="Z1997">
        <v>2</v>
      </c>
      <c r="AA1997">
        <v>81.349999999999994</v>
      </c>
      <c r="AB1997" t="s">
        <v>214</v>
      </c>
      <c r="AC1997">
        <v>1</v>
      </c>
      <c r="AD1997">
        <v>85.52</v>
      </c>
      <c r="AE1997" t="s">
        <v>196</v>
      </c>
    </row>
    <row r="1998" spans="1:31">
      <c r="A1998">
        <v>1997</v>
      </c>
      <c r="B1998" t="s">
        <v>9272</v>
      </c>
      <c r="C1998" t="s">
        <v>9273</v>
      </c>
      <c r="D1998" t="s">
        <v>9274</v>
      </c>
      <c r="E1998" t="s">
        <v>9275</v>
      </c>
      <c r="G1998">
        <v>16</v>
      </c>
      <c r="H1998" t="s">
        <v>28492</v>
      </c>
      <c r="I1998">
        <v>2020</v>
      </c>
      <c r="J1998">
        <v>2020</v>
      </c>
      <c r="K1998">
        <v>4</v>
      </c>
      <c r="L1998">
        <v>71.010000000000005</v>
      </c>
      <c r="M1998" t="s">
        <v>180</v>
      </c>
      <c r="N1998">
        <v>16</v>
      </c>
      <c r="O1998">
        <v>69.14</v>
      </c>
      <c r="P1998" t="s">
        <v>471</v>
      </c>
      <c r="Q1998">
        <v>2</v>
      </c>
      <c r="R1998">
        <v>81.349999999999994</v>
      </c>
      <c r="S1998" t="s">
        <v>214</v>
      </c>
      <c r="T1998">
        <v>0</v>
      </c>
      <c r="U1998">
        <v>66.59</v>
      </c>
      <c r="V1998" t="s">
        <v>382</v>
      </c>
      <c r="W1998">
        <v>16</v>
      </c>
      <c r="X1998">
        <v>69.19</v>
      </c>
      <c r="Y1998" t="s">
        <v>471</v>
      </c>
      <c r="Z1998">
        <v>2</v>
      </c>
      <c r="AA1998">
        <v>81.349999999999994</v>
      </c>
      <c r="AB1998" t="s">
        <v>214</v>
      </c>
      <c r="AC1998">
        <v>0</v>
      </c>
      <c r="AD1998">
        <v>66.64</v>
      </c>
      <c r="AE1998" t="s">
        <v>382</v>
      </c>
    </row>
    <row r="1999" spans="1:31">
      <c r="A1999">
        <v>1998</v>
      </c>
      <c r="B1999" t="s">
        <v>9276</v>
      </c>
      <c r="C1999" t="s">
        <v>9277</v>
      </c>
      <c r="D1999" t="s">
        <v>9278</v>
      </c>
      <c r="E1999" t="s">
        <v>9279</v>
      </c>
      <c r="G1999">
        <v>16</v>
      </c>
      <c r="H1999" t="s">
        <v>961</v>
      </c>
      <c r="I1999">
        <v>2019</v>
      </c>
      <c r="J1999">
        <v>2020</v>
      </c>
      <c r="K1999">
        <v>5</v>
      </c>
      <c r="L1999">
        <v>77</v>
      </c>
      <c r="M1999" t="s">
        <v>80</v>
      </c>
      <c r="N1999">
        <v>16</v>
      </c>
      <c r="O1999">
        <v>69.14</v>
      </c>
      <c r="P1999" t="s">
        <v>471</v>
      </c>
      <c r="Q1999">
        <v>2</v>
      </c>
      <c r="R1999">
        <v>81.349999999999994</v>
      </c>
      <c r="S1999" t="s">
        <v>214</v>
      </c>
      <c r="T1999">
        <v>1</v>
      </c>
      <c r="U1999">
        <v>85.52</v>
      </c>
      <c r="V1999" t="s">
        <v>196</v>
      </c>
      <c r="W1999">
        <v>9</v>
      </c>
      <c r="X1999">
        <v>59.21</v>
      </c>
      <c r="Y1999" t="s">
        <v>556</v>
      </c>
      <c r="Z1999">
        <v>2</v>
      </c>
      <c r="AA1999">
        <v>81.349999999999994</v>
      </c>
      <c r="AB1999" t="s">
        <v>214</v>
      </c>
      <c r="AC1999">
        <v>0</v>
      </c>
      <c r="AD1999">
        <v>66.64</v>
      </c>
      <c r="AE1999" t="s">
        <v>382</v>
      </c>
    </row>
    <row r="2000" spans="1:31">
      <c r="A2000">
        <v>1999</v>
      </c>
      <c r="B2000" t="s">
        <v>9280</v>
      </c>
      <c r="C2000" t="s">
        <v>9281</v>
      </c>
      <c r="D2000" t="s">
        <v>9282</v>
      </c>
      <c r="E2000" t="s">
        <v>9283</v>
      </c>
      <c r="F2000" t="s">
        <v>9284</v>
      </c>
      <c r="G2000">
        <v>16</v>
      </c>
      <c r="H2000" t="s">
        <v>28493</v>
      </c>
      <c r="I2000">
        <v>2019</v>
      </c>
      <c r="J2000">
        <v>2023</v>
      </c>
      <c r="K2000">
        <v>12</v>
      </c>
      <c r="L2000">
        <v>94.11</v>
      </c>
      <c r="M2000" t="s">
        <v>50</v>
      </c>
      <c r="N2000">
        <v>16</v>
      </c>
      <c r="O2000">
        <v>69.14</v>
      </c>
      <c r="P2000" t="s">
        <v>471</v>
      </c>
      <c r="Q2000">
        <v>3</v>
      </c>
      <c r="R2000">
        <v>89.22</v>
      </c>
      <c r="S2000" t="s">
        <v>62</v>
      </c>
      <c r="T2000">
        <v>0</v>
      </c>
      <c r="U2000">
        <v>66.59</v>
      </c>
      <c r="V2000" t="s">
        <v>382</v>
      </c>
      <c r="W2000">
        <v>16</v>
      </c>
      <c r="X2000">
        <v>69.19</v>
      </c>
      <c r="Y2000" t="s">
        <v>471</v>
      </c>
      <c r="Z2000">
        <v>3</v>
      </c>
      <c r="AA2000">
        <v>89.24</v>
      </c>
      <c r="AB2000" t="s">
        <v>62</v>
      </c>
      <c r="AC2000">
        <v>0</v>
      </c>
      <c r="AD2000">
        <v>66.64</v>
      </c>
      <c r="AE2000" t="s">
        <v>382</v>
      </c>
    </row>
    <row r="2001" spans="1:31">
      <c r="A2001">
        <v>2000</v>
      </c>
      <c r="B2001" t="s">
        <v>9285</v>
      </c>
      <c r="C2001" t="s">
        <v>9286</v>
      </c>
      <c r="D2001" t="s">
        <v>9287</v>
      </c>
      <c r="E2001" t="s">
        <v>9288</v>
      </c>
      <c r="F2001" t="s">
        <v>9289</v>
      </c>
      <c r="G2001">
        <v>16</v>
      </c>
      <c r="H2001" t="s">
        <v>28494</v>
      </c>
      <c r="I2001">
        <v>2020</v>
      </c>
      <c r="J2001">
        <v>2023</v>
      </c>
      <c r="K2001">
        <v>10</v>
      </c>
      <c r="L2001">
        <v>91.54</v>
      </c>
      <c r="M2001" t="s">
        <v>98</v>
      </c>
      <c r="N2001">
        <v>16</v>
      </c>
      <c r="O2001">
        <v>69.14</v>
      </c>
      <c r="P2001" t="s">
        <v>471</v>
      </c>
      <c r="Q2001">
        <v>2</v>
      </c>
      <c r="R2001">
        <v>81.349999999999994</v>
      </c>
      <c r="S2001" t="s">
        <v>214</v>
      </c>
      <c r="T2001">
        <v>0</v>
      </c>
      <c r="U2001">
        <v>66.59</v>
      </c>
      <c r="V2001" t="s">
        <v>382</v>
      </c>
      <c r="W2001">
        <v>16</v>
      </c>
      <c r="X2001">
        <v>69.19</v>
      </c>
      <c r="Y2001" t="s">
        <v>471</v>
      </c>
      <c r="Z2001">
        <v>2</v>
      </c>
      <c r="AA2001">
        <v>81.349999999999994</v>
      </c>
      <c r="AB2001" t="s">
        <v>214</v>
      </c>
      <c r="AC2001">
        <v>0</v>
      </c>
      <c r="AD2001">
        <v>66.64</v>
      </c>
      <c r="AE2001" t="s">
        <v>382</v>
      </c>
    </row>
    <row r="2002" spans="1:31">
      <c r="A2002">
        <v>2001</v>
      </c>
      <c r="B2002" t="s">
        <v>9290</v>
      </c>
      <c r="C2002" t="s">
        <v>9291</v>
      </c>
      <c r="D2002" t="s">
        <v>9292</v>
      </c>
      <c r="E2002" t="s">
        <v>9293</v>
      </c>
      <c r="F2002" t="s">
        <v>2018</v>
      </c>
      <c r="G2002">
        <v>16</v>
      </c>
      <c r="H2002" t="s">
        <v>27581</v>
      </c>
      <c r="I2002">
        <v>2021</v>
      </c>
      <c r="J2002">
        <v>2021</v>
      </c>
      <c r="K2002">
        <v>1</v>
      </c>
      <c r="L2002">
        <v>32.119999999999997</v>
      </c>
      <c r="M2002" t="s">
        <v>198</v>
      </c>
      <c r="N2002">
        <v>16</v>
      </c>
      <c r="O2002">
        <v>69.14</v>
      </c>
      <c r="P2002" t="s">
        <v>471</v>
      </c>
      <c r="Q2002">
        <v>1</v>
      </c>
      <c r="R2002">
        <v>62.97</v>
      </c>
      <c r="S2002" t="s">
        <v>197</v>
      </c>
      <c r="T2002">
        <v>1</v>
      </c>
      <c r="U2002">
        <v>85.52</v>
      </c>
      <c r="V2002" t="s">
        <v>196</v>
      </c>
      <c r="W2002">
        <v>16</v>
      </c>
      <c r="X2002">
        <v>69.19</v>
      </c>
      <c r="Y2002" t="s">
        <v>471</v>
      </c>
      <c r="Z2002">
        <v>1</v>
      </c>
      <c r="AA2002">
        <v>62.97</v>
      </c>
      <c r="AB2002" t="s">
        <v>197</v>
      </c>
      <c r="AC2002">
        <v>1</v>
      </c>
      <c r="AD2002">
        <v>85.52</v>
      </c>
      <c r="AE2002" t="s">
        <v>196</v>
      </c>
    </row>
    <row r="2003" spans="1:31">
      <c r="A2003">
        <v>2002</v>
      </c>
      <c r="B2003" t="s">
        <v>9294</v>
      </c>
      <c r="C2003" t="s">
        <v>9295</v>
      </c>
      <c r="D2003" t="s">
        <v>9296</v>
      </c>
      <c r="E2003" t="s">
        <v>9297</v>
      </c>
      <c r="F2003" t="s">
        <v>3281</v>
      </c>
      <c r="G2003">
        <v>16</v>
      </c>
      <c r="H2003" t="s">
        <v>28495</v>
      </c>
      <c r="I2003">
        <v>2020</v>
      </c>
      <c r="J2003">
        <v>2023</v>
      </c>
      <c r="K2003">
        <v>3</v>
      </c>
      <c r="L2003">
        <v>62.47</v>
      </c>
      <c r="M2003" t="s">
        <v>63</v>
      </c>
      <c r="N2003">
        <v>16</v>
      </c>
      <c r="O2003">
        <v>69.14</v>
      </c>
      <c r="P2003" t="s">
        <v>471</v>
      </c>
      <c r="Q2003">
        <v>2</v>
      </c>
      <c r="R2003">
        <v>81.349999999999994</v>
      </c>
      <c r="S2003" t="s">
        <v>214</v>
      </c>
      <c r="T2003">
        <v>1</v>
      </c>
      <c r="U2003">
        <v>85.52</v>
      </c>
      <c r="V2003" t="s">
        <v>196</v>
      </c>
      <c r="W2003">
        <v>16</v>
      </c>
      <c r="X2003">
        <v>69.19</v>
      </c>
      <c r="Y2003" t="s">
        <v>471</v>
      </c>
      <c r="Z2003">
        <v>2</v>
      </c>
      <c r="AA2003">
        <v>81.349999999999994</v>
      </c>
      <c r="AB2003" t="s">
        <v>214</v>
      </c>
      <c r="AC2003">
        <v>1</v>
      </c>
      <c r="AD2003">
        <v>85.52</v>
      </c>
      <c r="AE2003" t="s">
        <v>196</v>
      </c>
    </row>
    <row r="2004" spans="1:31">
      <c r="A2004">
        <v>2003</v>
      </c>
      <c r="B2004" t="s">
        <v>9298</v>
      </c>
      <c r="C2004" t="s">
        <v>9299</v>
      </c>
      <c r="D2004" t="s">
        <v>9300</v>
      </c>
      <c r="E2004" t="s">
        <v>9301</v>
      </c>
      <c r="F2004" t="s">
        <v>2797</v>
      </c>
      <c r="G2004">
        <v>16</v>
      </c>
      <c r="H2004" t="s">
        <v>28496</v>
      </c>
      <c r="I2004">
        <v>2021</v>
      </c>
      <c r="J2004">
        <v>2021</v>
      </c>
      <c r="K2004">
        <v>1</v>
      </c>
      <c r="L2004">
        <v>32.119999999999997</v>
      </c>
      <c r="M2004" t="s">
        <v>198</v>
      </c>
      <c r="N2004">
        <v>16</v>
      </c>
      <c r="O2004">
        <v>69.14</v>
      </c>
      <c r="P2004" t="s">
        <v>471</v>
      </c>
      <c r="Q2004">
        <v>1</v>
      </c>
      <c r="R2004">
        <v>62.97</v>
      </c>
      <c r="S2004" t="s">
        <v>197</v>
      </c>
      <c r="T2004">
        <v>1</v>
      </c>
      <c r="U2004">
        <v>85.52</v>
      </c>
      <c r="V2004" t="s">
        <v>196</v>
      </c>
      <c r="W2004">
        <v>16</v>
      </c>
      <c r="X2004">
        <v>69.19</v>
      </c>
      <c r="Y2004" t="s">
        <v>471</v>
      </c>
      <c r="Z2004">
        <v>1</v>
      </c>
      <c r="AA2004">
        <v>62.97</v>
      </c>
      <c r="AB2004" t="s">
        <v>197</v>
      </c>
      <c r="AC2004">
        <v>1</v>
      </c>
      <c r="AD2004">
        <v>85.52</v>
      </c>
      <c r="AE2004" t="s">
        <v>196</v>
      </c>
    </row>
    <row r="2005" spans="1:31">
      <c r="A2005">
        <v>2004</v>
      </c>
      <c r="B2005" t="s">
        <v>9302</v>
      </c>
      <c r="C2005" t="s">
        <v>9303</v>
      </c>
      <c r="D2005" t="s">
        <v>9304</v>
      </c>
      <c r="E2005" t="s">
        <v>218</v>
      </c>
      <c r="F2005" t="s">
        <v>219</v>
      </c>
      <c r="G2005">
        <v>16</v>
      </c>
      <c r="H2005" t="s">
        <v>28497</v>
      </c>
      <c r="I2005">
        <v>2021</v>
      </c>
      <c r="J2005">
        <v>2024</v>
      </c>
      <c r="K2005">
        <v>4</v>
      </c>
      <c r="L2005">
        <v>71.010000000000005</v>
      </c>
      <c r="M2005" t="s">
        <v>180</v>
      </c>
      <c r="N2005">
        <v>16</v>
      </c>
      <c r="O2005">
        <v>69.14</v>
      </c>
      <c r="P2005" t="s">
        <v>471</v>
      </c>
      <c r="Q2005">
        <v>2</v>
      </c>
      <c r="R2005">
        <v>81.349999999999994</v>
      </c>
      <c r="S2005" t="s">
        <v>214</v>
      </c>
      <c r="T2005">
        <v>1</v>
      </c>
      <c r="U2005">
        <v>85.52</v>
      </c>
      <c r="V2005" t="s">
        <v>196</v>
      </c>
      <c r="W2005">
        <v>16</v>
      </c>
      <c r="X2005">
        <v>69.19</v>
      </c>
      <c r="Y2005" t="s">
        <v>471</v>
      </c>
      <c r="Z2005">
        <v>2</v>
      </c>
      <c r="AA2005">
        <v>81.349999999999994</v>
      </c>
      <c r="AB2005" t="s">
        <v>214</v>
      </c>
      <c r="AC2005">
        <v>1</v>
      </c>
      <c r="AD2005">
        <v>85.52</v>
      </c>
      <c r="AE2005" t="s">
        <v>196</v>
      </c>
    </row>
    <row r="2006" spans="1:31">
      <c r="A2006">
        <v>2005</v>
      </c>
      <c r="B2006" t="s">
        <v>9305</v>
      </c>
      <c r="C2006" t="s">
        <v>9306</v>
      </c>
      <c r="D2006" t="s">
        <v>9307</v>
      </c>
      <c r="E2006" t="s">
        <v>663</v>
      </c>
      <c r="F2006" t="s">
        <v>9308</v>
      </c>
      <c r="G2006">
        <v>16</v>
      </c>
      <c r="H2006" t="s">
        <v>961</v>
      </c>
      <c r="I2006">
        <v>2021</v>
      </c>
      <c r="J2006">
        <v>2021</v>
      </c>
      <c r="K2006">
        <v>2</v>
      </c>
      <c r="L2006">
        <v>50.7</v>
      </c>
      <c r="M2006" t="s">
        <v>300</v>
      </c>
      <c r="N2006">
        <v>16</v>
      </c>
      <c r="O2006">
        <v>69.14</v>
      </c>
      <c r="P2006" t="s">
        <v>471</v>
      </c>
      <c r="Q2006">
        <v>2</v>
      </c>
      <c r="R2006">
        <v>81.349999999999994</v>
      </c>
      <c r="S2006" t="s">
        <v>214</v>
      </c>
      <c r="T2006">
        <v>1</v>
      </c>
      <c r="U2006">
        <v>85.52</v>
      </c>
      <c r="V2006" t="s">
        <v>196</v>
      </c>
      <c r="W2006">
        <v>16</v>
      </c>
      <c r="X2006">
        <v>69.19</v>
      </c>
      <c r="Y2006" t="s">
        <v>471</v>
      </c>
      <c r="Z2006">
        <v>2</v>
      </c>
      <c r="AA2006">
        <v>81.349999999999994</v>
      </c>
      <c r="AB2006" t="s">
        <v>214</v>
      </c>
      <c r="AC2006">
        <v>1</v>
      </c>
      <c r="AD2006">
        <v>85.52</v>
      </c>
      <c r="AE2006" t="s">
        <v>196</v>
      </c>
    </row>
    <row r="2007" spans="1:31">
      <c r="A2007">
        <v>2006</v>
      </c>
      <c r="B2007" t="s">
        <v>9309</v>
      </c>
      <c r="C2007" t="s">
        <v>9310</v>
      </c>
      <c r="D2007" t="s">
        <v>9311</v>
      </c>
      <c r="E2007" t="s">
        <v>9312</v>
      </c>
      <c r="F2007" t="s">
        <v>9313</v>
      </c>
      <c r="G2007">
        <v>16</v>
      </c>
      <c r="H2007" t="s">
        <v>961</v>
      </c>
      <c r="I2007">
        <v>2021</v>
      </c>
      <c r="J2007">
        <v>2024</v>
      </c>
      <c r="K2007">
        <v>2</v>
      </c>
      <c r="L2007">
        <v>50.7</v>
      </c>
      <c r="M2007" t="s">
        <v>300</v>
      </c>
      <c r="N2007">
        <v>16</v>
      </c>
      <c r="O2007">
        <v>69.14</v>
      </c>
      <c r="P2007" t="s">
        <v>471</v>
      </c>
      <c r="Q2007">
        <v>1</v>
      </c>
      <c r="R2007">
        <v>62.97</v>
      </c>
      <c r="S2007" t="s">
        <v>197</v>
      </c>
      <c r="T2007">
        <v>1</v>
      </c>
      <c r="U2007">
        <v>85.52</v>
      </c>
      <c r="V2007" t="s">
        <v>196</v>
      </c>
      <c r="W2007">
        <v>16</v>
      </c>
      <c r="X2007">
        <v>69.19</v>
      </c>
      <c r="Y2007" t="s">
        <v>471</v>
      </c>
      <c r="Z2007">
        <v>1</v>
      </c>
      <c r="AA2007">
        <v>62.97</v>
      </c>
      <c r="AB2007" t="s">
        <v>197</v>
      </c>
      <c r="AC2007">
        <v>1</v>
      </c>
      <c r="AD2007">
        <v>85.52</v>
      </c>
      <c r="AE2007" t="s">
        <v>196</v>
      </c>
    </row>
    <row r="2008" spans="1:31">
      <c r="A2008">
        <v>2007</v>
      </c>
      <c r="B2008" t="s">
        <v>9314</v>
      </c>
      <c r="C2008" t="s">
        <v>9315</v>
      </c>
      <c r="D2008" t="s">
        <v>9316</v>
      </c>
      <c r="E2008" t="s">
        <v>3166</v>
      </c>
      <c r="F2008" t="s">
        <v>9317</v>
      </c>
      <c r="G2008">
        <v>16</v>
      </c>
      <c r="H2008" t="s">
        <v>28498</v>
      </c>
      <c r="I2008">
        <v>2021</v>
      </c>
      <c r="J2008">
        <v>2023</v>
      </c>
      <c r="K2008">
        <v>7</v>
      </c>
      <c r="L2008">
        <v>85.02</v>
      </c>
      <c r="M2008" t="s">
        <v>235</v>
      </c>
      <c r="N2008">
        <v>16</v>
      </c>
      <c r="O2008">
        <v>69.14</v>
      </c>
      <c r="P2008" t="s">
        <v>471</v>
      </c>
      <c r="Q2008">
        <v>2</v>
      </c>
      <c r="R2008">
        <v>81.349999999999994</v>
      </c>
      <c r="S2008" t="s">
        <v>214</v>
      </c>
      <c r="T2008">
        <v>0</v>
      </c>
      <c r="U2008">
        <v>66.59</v>
      </c>
      <c r="V2008" t="s">
        <v>382</v>
      </c>
      <c r="W2008">
        <v>16</v>
      </c>
      <c r="X2008">
        <v>69.19</v>
      </c>
      <c r="Y2008" t="s">
        <v>471</v>
      </c>
      <c r="Z2008">
        <v>2</v>
      </c>
      <c r="AA2008">
        <v>81.349999999999994</v>
      </c>
      <c r="AB2008" t="s">
        <v>214</v>
      </c>
      <c r="AC2008">
        <v>0</v>
      </c>
      <c r="AD2008">
        <v>66.64</v>
      </c>
      <c r="AE2008" t="s">
        <v>382</v>
      </c>
    </row>
    <row r="2009" spans="1:31">
      <c r="A2009">
        <v>2008</v>
      </c>
      <c r="B2009" t="s">
        <v>9318</v>
      </c>
      <c r="C2009" t="s">
        <v>9319</v>
      </c>
      <c r="D2009" t="s">
        <v>9320</v>
      </c>
      <c r="E2009" t="s">
        <v>5337</v>
      </c>
      <c r="F2009" t="s">
        <v>1169</v>
      </c>
      <c r="G2009">
        <v>16</v>
      </c>
      <c r="H2009" t="s">
        <v>28499</v>
      </c>
      <c r="I2009">
        <v>2021</v>
      </c>
      <c r="J2009">
        <v>2024</v>
      </c>
      <c r="K2009">
        <v>8</v>
      </c>
      <c r="L2009">
        <v>87.79</v>
      </c>
      <c r="M2009" t="s">
        <v>51</v>
      </c>
      <c r="N2009">
        <v>16</v>
      </c>
      <c r="O2009">
        <v>69.14</v>
      </c>
      <c r="P2009" t="s">
        <v>471</v>
      </c>
      <c r="Q2009">
        <v>2</v>
      </c>
      <c r="R2009">
        <v>81.349999999999994</v>
      </c>
      <c r="S2009" t="s">
        <v>214</v>
      </c>
      <c r="T2009">
        <v>0</v>
      </c>
      <c r="U2009">
        <v>66.59</v>
      </c>
      <c r="V2009" t="s">
        <v>382</v>
      </c>
      <c r="W2009">
        <v>16</v>
      </c>
      <c r="X2009">
        <v>69.19</v>
      </c>
      <c r="Y2009" t="s">
        <v>471</v>
      </c>
      <c r="Z2009">
        <v>2</v>
      </c>
      <c r="AA2009">
        <v>81.349999999999994</v>
      </c>
      <c r="AB2009" t="s">
        <v>214</v>
      </c>
      <c r="AC2009">
        <v>0</v>
      </c>
      <c r="AD2009">
        <v>66.64</v>
      </c>
      <c r="AE2009" t="s">
        <v>382</v>
      </c>
    </row>
    <row r="2010" spans="1:31">
      <c r="A2010">
        <v>2009</v>
      </c>
      <c r="B2010" t="s">
        <v>9321</v>
      </c>
      <c r="C2010" t="s">
        <v>9322</v>
      </c>
      <c r="D2010" t="s">
        <v>9323</v>
      </c>
      <c r="E2010" t="s">
        <v>6880</v>
      </c>
      <c r="F2010" t="s">
        <v>208</v>
      </c>
      <c r="G2010">
        <v>16</v>
      </c>
      <c r="H2010" t="s">
        <v>28500</v>
      </c>
      <c r="I2010">
        <v>2019</v>
      </c>
      <c r="J2010">
        <v>2023</v>
      </c>
      <c r="K2010">
        <v>4</v>
      </c>
      <c r="L2010">
        <v>71.010000000000005</v>
      </c>
      <c r="M2010" t="s">
        <v>180</v>
      </c>
      <c r="N2010">
        <v>16</v>
      </c>
      <c r="O2010">
        <v>69.14</v>
      </c>
      <c r="P2010" t="s">
        <v>471</v>
      </c>
      <c r="Q2010">
        <v>1</v>
      </c>
      <c r="R2010">
        <v>62.97</v>
      </c>
      <c r="S2010" t="s">
        <v>197</v>
      </c>
      <c r="T2010">
        <v>1</v>
      </c>
      <c r="U2010">
        <v>85.52</v>
      </c>
      <c r="V2010" t="s">
        <v>196</v>
      </c>
      <c r="W2010">
        <v>16</v>
      </c>
      <c r="X2010">
        <v>69.19</v>
      </c>
      <c r="Y2010" t="s">
        <v>471</v>
      </c>
      <c r="Z2010">
        <v>1</v>
      </c>
      <c r="AA2010">
        <v>62.97</v>
      </c>
      <c r="AB2010" t="s">
        <v>197</v>
      </c>
      <c r="AC2010">
        <v>1</v>
      </c>
      <c r="AD2010">
        <v>85.52</v>
      </c>
      <c r="AE2010" t="s">
        <v>196</v>
      </c>
    </row>
    <row r="2011" spans="1:31">
      <c r="A2011">
        <v>2010</v>
      </c>
      <c r="B2011" t="s">
        <v>9324</v>
      </c>
      <c r="C2011" t="s">
        <v>9325</v>
      </c>
      <c r="D2011" t="s">
        <v>9326</v>
      </c>
      <c r="E2011" t="s">
        <v>5803</v>
      </c>
      <c r="F2011" t="s">
        <v>5804</v>
      </c>
      <c r="G2011">
        <v>16</v>
      </c>
      <c r="H2011" t="s">
        <v>28501</v>
      </c>
      <c r="I2011">
        <v>2021</v>
      </c>
      <c r="J2011">
        <v>2023</v>
      </c>
      <c r="K2011">
        <v>8</v>
      </c>
      <c r="L2011">
        <v>87.79</v>
      </c>
      <c r="M2011" t="s">
        <v>51</v>
      </c>
      <c r="N2011">
        <v>16</v>
      </c>
      <c r="O2011">
        <v>69.14</v>
      </c>
      <c r="P2011" t="s">
        <v>471</v>
      </c>
      <c r="Q2011">
        <v>2</v>
      </c>
      <c r="R2011">
        <v>81.349999999999994</v>
      </c>
      <c r="S2011" t="s">
        <v>214</v>
      </c>
      <c r="T2011">
        <v>1</v>
      </c>
      <c r="U2011">
        <v>85.52</v>
      </c>
      <c r="V2011" t="s">
        <v>196</v>
      </c>
      <c r="W2011">
        <v>16</v>
      </c>
      <c r="X2011">
        <v>69.19</v>
      </c>
      <c r="Y2011" t="s">
        <v>471</v>
      </c>
      <c r="Z2011">
        <v>2</v>
      </c>
      <c r="AA2011">
        <v>81.349999999999994</v>
      </c>
      <c r="AB2011" t="s">
        <v>214</v>
      </c>
      <c r="AC2011">
        <v>1</v>
      </c>
      <c r="AD2011">
        <v>85.52</v>
      </c>
      <c r="AE2011" t="s">
        <v>196</v>
      </c>
    </row>
    <row r="2012" spans="1:31">
      <c r="A2012">
        <v>2011</v>
      </c>
      <c r="B2012" t="s">
        <v>9327</v>
      </c>
      <c r="C2012" t="s">
        <v>9328</v>
      </c>
      <c r="D2012" t="s">
        <v>9329</v>
      </c>
      <c r="E2012" t="s">
        <v>9330</v>
      </c>
      <c r="F2012" t="s">
        <v>2608</v>
      </c>
      <c r="G2012">
        <v>16</v>
      </c>
      <c r="H2012" t="s">
        <v>28502</v>
      </c>
      <c r="I2012">
        <v>2020</v>
      </c>
      <c r="J2012">
        <v>2024</v>
      </c>
      <c r="K2012">
        <v>4</v>
      </c>
      <c r="L2012">
        <v>71.010000000000005</v>
      </c>
      <c r="M2012" t="s">
        <v>180</v>
      </c>
      <c r="N2012">
        <v>16</v>
      </c>
      <c r="O2012">
        <v>69.14</v>
      </c>
      <c r="P2012" t="s">
        <v>471</v>
      </c>
      <c r="Q2012">
        <v>2</v>
      </c>
      <c r="R2012">
        <v>81.349999999999994</v>
      </c>
      <c r="S2012" t="s">
        <v>214</v>
      </c>
      <c r="T2012">
        <v>1</v>
      </c>
      <c r="U2012">
        <v>85.52</v>
      </c>
      <c r="V2012" t="s">
        <v>196</v>
      </c>
      <c r="W2012">
        <v>16</v>
      </c>
      <c r="X2012">
        <v>69.19</v>
      </c>
      <c r="Y2012" t="s">
        <v>471</v>
      </c>
      <c r="Z2012">
        <v>2</v>
      </c>
      <c r="AA2012">
        <v>81.349999999999994</v>
      </c>
      <c r="AB2012" t="s">
        <v>214</v>
      </c>
      <c r="AC2012">
        <v>1</v>
      </c>
      <c r="AD2012">
        <v>85.52</v>
      </c>
      <c r="AE2012" t="s">
        <v>196</v>
      </c>
    </row>
    <row r="2013" spans="1:31">
      <c r="A2013">
        <v>2012</v>
      </c>
      <c r="B2013" t="s">
        <v>9331</v>
      </c>
      <c r="C2013" t="s">
        <v>9332</v>
      </c>
      <c r="D2013" t="s">
        <v>9333</v>
      </c>
      <c r="E2013" t="s">
        <v>9334</v>
      </c>
      <c r="F2013" t="s">
        <v>9335</v>
      </c>
      <c r="G2013">
        <v>16</v>
      </c>
      <c r="H2013" t="s">
        <v>28503</v>
      </c>
      <c r="I2013">
        <v>2022</v>
      </c>
      <c r="J2013">
        <v>2023</v>
      </c>
      <c r="K2013">
        <v>6</v>
      </c>
      <c r="L2013">
        <v>81.52</v>
      </c>
      <c r="M2013" t="s">
        <v>125</v>
      </c>
      <c r="N2013">
        <v>16</v>
      </c>
      <c r="O2013">
        <v>69.14</v>
      </c>
      <c r="P2013" t="s">
        <v>471</v>
      </c>
      <c r="Q2013">
        <v>3</v>
      </c>
      <c r="R2013">
        <v>89.22</v>
      </c>
      <c r="S2013" t="s">
        <v>62</v>
      </c>
      <c r="T2013">
        <v>0</v>
      </c>
      <c r="U2013">
        <v>66.59</v>
      </c>
      <c r="V2013" t="s">
        <v>382</v>
      </c>
      <c r="W2013">
        <v>16</v>
      </c>
      <c r="X2013">
        <v>69.19</v>
      </c>
      <c r="Y2013" t="s">
        <v>471</v>
      </c>
      <c r="Z2013">
        <v>3</v>
      </c>
      <c r="AA2013">
        <v>89.24</v>
      </c>
      <c r="AB2013" t="s">
        <v>62</v>
      </c>
      <c r="AC2013">
        <v>0</v>
      </c>
      <c r="AD2013">
        <v>66.64</v>
      </c>
      <c r="AE2013" t="s">
        <v>382</v>
      </c>
    </row>
    <row r="2014" spans="1:31">
      <c r="A2014">
        <v>2013</v>
      </c>
      <c r="B2014" t="s">
        <v>9336</v>
      </c>
      <c r="C2014" t="s">
        <v>9337</v>
      </c>
      <c r="D2014" t="s">
        <v>9338</v>
      </c>
      <c r="E2014" t="s">
        <v>9339</v>
      </c>
      <c r="F2014" t="s">
        <v>9340</v>
      </c>
      <c r="G2014">
        <v>16</v>
      </c>
      <c r="H2014" t="s">
        <v>28504</v>
      </c>
      <c r="I2014">
        <v>2021</v>
      </c>
      <c r="J2014">
        <v>2023</v>
      </c>
      <c r="K2014">
        <v>3</v>
      </c>
      <c r="L2014">
        <v>62.47</v>
      </c>
      <c r="M2014" t="s">
        <v>63</v>
      </c>
      <c r="N2014">
        <v>16</v>
      </c>
      <c r="O2014">
        <v>69.14</v>
      </c>
      <c r="P2014" t="s">
        <v>471</v>
      </c>
      <c r="Q2014">
        <v>3</v>
      </c>
      <c r="R2014">
        <v>89.22</v>
      </c>
      <c r="S2014" t="s">
        <v>62</v>
      </c>
      <c r="T2014">
        <v>0</v>
      </c>
      <c r="U2014">
        <v>66.59</v>
      </c>
      <c r="V2014" t="s">
        <v>382</v>
      </c>
      <c r="W2014">
        <v>16</v>
      </c>
      <c r="X2014">
        <v>69.19</v>
      </c>
      <c r="Y2014" t="s">
        <v>471</v>
      </c>
      <c r="Z2014">
        <v>3</v>
      </c>
      <c r="AA2014">
        <v>89.24</v>
      </c>
      <c r="AB2014" t="s">
        <v>62</v>
      </c>
      <c r="AC2014">
        <v>0</v>
      </c>
      <c r="AD2014">
        <v>66.64</v>
      </c>
      <c r="AE2014" t="s">
        <v>382</v>
      </c>
    </row>
    <row r="2015" spans="1:31">
      <c r="A2015">
        <v>2014</v>
      </c>
      <c r="B2015" t="s">
        <v>9341</v>
      </c>
      <c r="C2015" t="s">
        <v>9342</v>
      </c>
      <c r="D2015" t="s">
        <v>9343</v>
      </c>
      <c r="E2015" t="s">
        <v>1342</v>
      </c>
      <c r="F2015" t="s">
        <v>1343</v>
      </c>
      <c r="G2015">
        <v>16</v>
      </c>
      <c r="H2015" t="s">
        <v>28505</v>
      </c>
      <c r="I2015">
        <v>2021</v>
      </c>
      <c r="J2015">
        <v>2021</v>
      </c>
      <c r="K2015">
        <v>2</v>
      </c>
      <c r="L2015">
        <v>50.7</v>
      </c>
      <c r="M2015" t="s">
        <v>300</v>
      </c>
      <c r="N2015">
        <v>17</v>
      </c>
      <c r="O2015">
        <v>70.12</v>
      </c>
      <c r="P2015" t="s">
        <v>456</v>
      </c>
      <c r="Q2015">
        <v>2</v>
      </c>
      <c r="R2015">
        <v>81.349999999999994</v>
      </c>
      <c r="S2015" t="s">
        <v>214</v>
      </c>
      <c r="T2015">
        <v>1</v>
      </c>
      <c r="U2015">
        <v>85.52</v>
      </c>
      <c r="V2015" t="s">
        <v>196</v>
      </c>
      <c r="W2015">
        <v>17</v>
      </c>
      <c r="X2015">
        <v>70.17</v>
      </c>
      <c r="Y2015" t="s">
        <v>456</v>
      </c>
      <c r="Z2015">
        <v>2</v>
      </c>
      <c r="AA2015">
        <v>81.349999999999994</v>
      </c>
      <c r="AB2015" t="s">
        <v>214</v>
      </c>
      <c r="AC2015">
        <v>1</v>
      </c>
      <c r="AD2015">
        <v>85.52</v>
      </c>
      <c r="AE2015" t="s">
        <v>196</v>
      </c>
    </row>
    <row r="2016" spans="1:31">
      <c r="A2016">
        <v>2015</v>
      </c>
      <c r="B2016" t="s">
        <v>9344</v>
      </c>
      <c r="C2016" t="s">
        <v>9345</v>
      </c>
      <c r="D2016" t="s">
        <v>9346</v>
      </c>
      <c r="E2016" t="s">
        <v>663</v>
      </c>
      <c r="G2016">
        <v>16</v>
      </c>
      <c r="H2016" t="s">
        <v>28506</v>
      </c>
      <c r="I2016">
        <v>2021</v>
      </c>
      <c r="J2016">
        <v>2021</v>
      </c>
      <c r="K2016">
        <v>2</v>
      </c>
      <c r="L2016">
        <v>50.7</v>
      </c>
      <c r="M2016" t="s">
        <v>300</v>
      </c>
      <c r="N2016">
        <v>16</v>
      </c>
      <c r="O2016">
        <v>69.14</v>
      </c>
      <c r="P2016" t="s">
        <v>471</v>
      </c>
      <c r="Q2016">
        <v>2</v>
      </c>
      <c r="R2016">
        <v>81.349999999999994</v>
      </c>
      <c r="S2016" t="s">
        <v>214</v>
      </c>
      <c r="T2016">
        <v>1</v>
      </c>
      <c r="U2016">
        <v>85.52</v>
      </c>
      <c r="V2016" t="s">
        <v>196</v>
      </c>
      <c r="W2016">
        <v>15</v>
      </c>
      <c r="X2016">
        <v>68.12</v>
      </c>
      <c r="Y2016" t="s">
        <v>477</v>
      </c>
      <c r="Z2016">
        <v>2</v>
      </c>
      <c r="AA2016">
        <v>81.349999999999994</v>
      </c>
      <c r="AB2016" t="s">
        <v>214</v>
      </c>
      <c r="AC2016">
        <v>1</v>
      </c>
      <c r="AD2016">
        <v>85.52</v>
      </c>
      <c r="AE2016" t="s">
        <v>196</v>
      </c>
    </row>
    <row r="2017" spans="1:31">
      <c r="A2017">
        <v>2016</v>
      </c>
      <c r="B2017" t="s">
        <v>9347</v>
      </c>
      <c r="C2017" t="s">
        <v>9348</v>
      </c>
      <c r="D2017" t="e">
        <f>-vZyAQgAAAAJ</f>
        <v>#NAME?</v>
      </c>
      <c r="E2017" t="s">
        <v>9349</v>
      </c>
      <c r="F2017" t="s">
        <v>9350</v>
      </c>
      <c r="G2017">
        <v>16</v>
      </c>
      <c r="H2017" t="s">
        <v>28507</v>
      </c>
      <c r="I2017">
        <v>2020</v>
      </c>
      <c r="J2017">
        <v>2023</v>
      </c>
      <c r="K2017">
        <v>5</v>
      </c>
      <c r="L2017">
        <v>77</v>
      </c>
      <c r="M2017" t="s">
        <v>80</v>
      </c>
      <c r="N2017">
        <v>16</v>
      </c>
      <c r="O2017">
        <v>69.14</v>
      </c>
      <c r="P2017" t="s">
        <v>471</v>
      </c>
      <c r="Q2017">
        <v>2</v>
      </c>
      <c r="R2017">
        <v>81.349999999999994</v>
      </c>
      <c r="S2017" t="s">
        <v>214</v>
      </c>
      <c r="T2017">
        <v>1</v>
      </c>
      <c r="U2017">
        <v>85.52</v>
      </c>
      <c r="V2017" t="s">
        <v>196</v>
      </c>
      <c r="W2017">
        <v>16</v>
      </c>
      <c r="X2017">
        <v>69.19</v>
      </c>
      <c r="Y2017" t="s">
        <v>471</v>
      </c>
      <c r="Z2017">
        <v>2</v>
      </c>
      <c r="AA2017">
        <v>81.349999999999994</v>
      </c>
      <c r="AB2017" t="s">
        <v>214</v>
      </c>
      <c r="AC2017">
        <v>1</v>
      </c>
      <c r="AD2017">
        <v>85.52</v>
      </c>
      <c r="AE2017" t="s">
        <v>196</v>
      </c>
    </row>
    <row r="2018" spans="1:31">
      <c r="A2018">
        <v>2017</v>
      </c>
      <c r="B2018" t="s">
        <v>9351</v>
      </c>
      <c r="C2018" t="s">
        <v>9352</v>
      </c>
      <c r="D2018" t="s">
        <v>9353</v>
      </c>
      <c r="E2018" t="s">
        <v>9354</v>
      </c>
      <c r="F2018" t="s">
        <v>9355</v>
      </c>
      <c r="G2018">
        <v>16</v>
      </c>
      <c r="H2018" t="s">
        <v>961</v>
      </c>
      <c r="I2018">
        <v>2021</v>
      </c>
      <c r="J2018">
        <v>2023</v>
      </c>
      <c r="K2018">
        <v>4</v>
      </c>
      <c r="L2018">
        <v>71.010000000000005</v>
      </c>
      <c r="M2018" t="s">
        <v>180</v>
      </c>
      <c r="N2018">
        <v>16</v>
      </c>
      <c r="O2018">
        <v>69.14</v>
      </c>
      <c r="P2018" t="s">
        <v>471</v>
      </c>
      <c r="Q2018">
        <v>2</v>
      </c>
      <c r="R2018">
        <v>81.349999999999994</v>
      </c>
      <c r="S2018" t="s">
        <v>214</v>
      </c>
      <c r="T2018">
        <v>1</v>
      </c>
      <c r="U2018">
        <v>85.52</v>
      </c>
      <c r="V2018" t="s">
        <v>196</v>
      </c>
      <c r="W2018">
        <v>16</v>
      </c>
      <c r="X2018">
        <v>69.19</v>
      </c>
      <c r="Y2018" t="s">
        <v>471</v>
      </c>
      <c r="Z2018">
        <v>2</v>
      </c>
      <c r="AA2018">
        <v>81.349999999999994</v>
      </c>
      <c r="AB2018" t="s">
        <v>214</v>
      </c>
      <c r="AC2018">
        <v>1</v>
      </c>
      <c r="AD2018">
        <v>85.52</v>
      </c>
      <c r="AE2018" t="s">
        <v>196</v>
      </c>
    </row>
    <row r="2019" spans="1:31">
      <c r="A2019">
        <v>2018</v>
      </c>
      <c r="B2019" t="s">
        <v>9356</v>
      </c>
      <c r="C2019" t="s">
        <v>9357</v>
      </c>
      <c r="D2019" t="s">
        <v>9358</v>
      </c>
      <c r="E2019" t="s">
        <v>9359</v>
      </c>
      <c r="F2019" t="s">
        <v>9360</v>
      </c>
      <c r="G2019">
        <v>16</v>
      </c>
      <c r="H2019" t="s">
        <v>28508</v>
      </c>
      <c r="I2019">
        <v>2022</v>
      </c>
      <c r="J2019">
        <v>2024</v>
      </c>
      <c r="K2019">
        <v>11</v>
      </c>
      <c r="L2019">
        <v>93.06</v>
      </c>
      <c r="M2019" t="s">
        <v>74</v>
      </c>
      <c r="N2019">
        <v>16</v>
      </c>
      <c r="O2019">
        <v>69.14</v>
      </c>
      <c r="P2019" t="s">
        <v>471</v>
      </c>
      <c r="Q2019">
        <v>3</v>
      </c>
      <c r="R2019">
        <v>89.22</v>
      </c>
      <c r="S2019" t="s">
        <v>62</v>
      </c>
      <c r="T2019">
        <v>0</v>
      </c>
      <c r="U2019">
        <v>66.59</v>
      </c>
      <c r="V2019" t="s">
        <v>382</v>
      </c>
      <c r="W2019">
        <v>16</v>
      </c>
      <c r="X2019">
        <v>69.19</v>
      </c>
      <c r="Y2019" t="s">
        <v>471</v>
      </c>
      <c r="Z2019">
        <v>3</v>
      </c>
      <c r="AA2019">
        <v>89.24</v>
      </c>
      <c r="AB2019" t="s">
        <v>62</v>
      </c>
      <c r="AC2019">
        <v>0</v>
      </c>
      <c r="AD2019">
        <v>66.64</v>
      </c>
      <c r="AE2019" t="s">
        <v>382</v>
      </c>
    </row>
    <row r="2020" spans="1:31">
      <c r="A2020">
        <v>2019</v>
      </c>
      <c r="B2020" t="s">
        <v>9361</v>
      </c>
      <c r="C2020" t="s">
        <v>9362</v>
      </c>
      <c r="D2020" t="s">
        <v>9363</v>
      </c>
      <c r="E2020" t="s">
        <v>9364</v>
      </c>
      <c r="F2020" t="s">
        <v>9365</v>
      </c>
      <c r="G2020">
        <v>16</v>
      </c>
      <c r="H2020" t="s">
        <v>1215</v>
      </c>
      <c r="I2020">
        <v>2020</v>
      </c>
      <c r="J2020">
        <v>2023</v>
      </c>
      <c r="K2020">
        <v>3</v>
      </c>
      <c r="L2020">
        <v>62.47</v>
      </c>
      <c r="M2020" t="s">
        <v>63</v>
      </c>
      <c r="N2020">
        <v>16</v>
      </c>
      <c r="O2020">
        <v>69.14</v>
      </c>
      <c r="P2020" t="s">
        <v>471</v>
      </c>
      <c r="Q2020">
        <v>1</v>
      </c>
      <c r="R2020">
        <v>62.97</v>
      </c>
      <c r="S2020" t="s">
        <v>197</v>
      </c>
      <c r="T2020">
        <v>1</v>
      </c>
      <c r="U2020">
        <v>85.52</v>
      </c>
      <c r="V2020" t="s">
        <v>196</v>
      </c>
      <c r="W2020">
        <v>16</v>
      </c>
      <c r="X2020">
        <v>69.19</v>
      </c>
      <c r="Y2020" t="s">
        <v>471</v>
      </c>
      <c r="Z2020">
        <v>1</v>
      </c>
      <c r="AA2020">
        <v>62.97</v>
      </c>
      <c r="AB2020" t="s">
        <v>197</v>
      </c>
      <c r="AC2020">
        <v>1</v>
      </c>
      <c r="AD2020">
        <v>85.52</v>
      </c>
      <c r="AE2020" t="s">
        <v>196</v>
      </c>
    </row>
    <row r="2021" spans="1:31">
      <c r="A2021">
        <v>2020</v>
      </c>
      <c r="B2021" t="s">
        <v>9366</v>
      </c>
      <c r="C2021" t="s">
        <v>9367</v>
      </c>
      <c r="D2021" t="s">
        <v>9368</v>
      </c>
      <c r="F2021" t="s">
        <v>9369</v>
      </c>
      <c r="G2021">
        <v>16</v>
      </c>
      <c r="H2021" t="s">
        <v>28509</v>
      </c>
      <c r="I2021">
        <v>2022</v>
      </c>
      <c r="J2021">
        <v>2022</v>
      </c>
      <c r="K2021">
        <v>1</v>
      </c>
      <c r="L2021">
        <v>32.119999999999997</v>
      </c>
      <c r="M2021" t="s">
        <v>198</v>
      </c>
      <c r="N2021">
        <v>16</v>
      </c>
      <c r="O2021">
        <v>69.14</v>
      </c>
      <c r="P2021" t="s">
        <v>471</v>
      </c>
      <c r="Q2021">
        <v>1</v>
      </c>
      <c r="R2021">
        <v>62.97</v>
      </c>
      <c r="S2021" t="s">
        <v>197</v>
      </c>
      <c r="T2021">
        <v>1</v>
      </c>
      <c r="U2021">
        <v>85.52</v>
      </c>
      <c r="V2021" t="s">
        <v>196</v>
      </c>
      <c r="W2021">
        <v>16</v>
      </c>
      <c r="X2021">
        <v>69.19</v>
      </c>
      <c r="Y2021" t="s">
        <v>471</v>
      </c>
      <c r="Z2021">
        <v>1</v>
      </c>
      <c r="AA2021">
        <v>62.97</v>
      </c>
      <c r="AB2021" t="s">
        <v>197</v>
      </c>
      <c r="AC2021">
        <v>1</v>
      </c>
      <c r="AD2021">
        <v>85.52</v>
      </c>
      <c r="AE2021" t="s">
        <v>196</v>
      </c>
    </row>
    <row r="2022" spans="1:31">
      <c r="A2022">
        <v>2021</v>
      </c>
      <c r="B2022" t="s">
        <v>9370</v>
      </c>
      <c r="C2022" t="s">
        <v>9371</v>
      </c>
      <c r="D2022" t="s">
        <v>9372</v>
      </c>
      <c r="E2022" t="s">
        <v>9373</v>
      </c>
      <c r="F2022" t="s">
        <v>9374</v>
      </c>
      <c r="G2022">
        <v>16</v>
      </c>
      <c r="H2022" t="s">
        <v>28510</v>
      </c>
      <c r="I2022">
        <v>2022</v>
      </c>
      <c r="J2022">
        <v>2023</v>
      </c>
      <c r="K2022">
        <v>2</v>
      </c>
      <c r="L2022">
        <v>50.7</v>
      </c>
      <c r="M2022" t="s">
        <v>300</v>
      </c>
      <c r="N2022">
        <v>16</v>
      </c>
      <c r="O2022">
        <v>69.14</v>
      </c>
      <c r="P2022" t="s">
        <v>471</v>
      </c>
      <c r="Q2022">
        <v>2</v>
      </c>
      <c r="R2022">
        <v>81.349999999999994</v>
      </c>
      <c r="S2022" t="s">
        <v>214</v>
      </c>
      <c r="T2022">
        <v>1</v>
      </c>
      <c r="U2022">
        <v>85.52</v>
      </c>
      <c r="V2022" t="s">
        <v>196</v>
      </c>
      <c r="W2022">
        <v>16</v>
      </c>
      <c r="X2022">
        <v>69.19</v>
      </c>
      <c r="Y2022" t="s">
        <v>471</v>
      </c>
      <c r="Z2022">
        <v>2</v>
      </c>
      <c r="AA2022">
        <v>81.349999999999994</v>
      </c>
      <c r="AB2022" t="s">
        <v>214</v>
      </c>
      <c r="AC2022">
        <v>1</v>
      </c>
      <c r="AD2022">
        <v>85.52</v>
      </c>
      <c r="AE2022" t="s">
        <v>196</v>
      </c>
    </row>
    <row r="2023" spans="1:31">
      <c r="A2023">
        <v>2022</v>
      </c>
      <c r="B2023" t="s">
        <v>9375</v>
      </c>
      <c r="C2023" t="s">
        <v>9376</v>
      </c>
      <c r="D2023" t="s">
        <v>9377</v>
      </c>
      <c r="E2023" t="s">
        <v>9378</v>
      </c>
      <c r="F2023" t="s">
        <v>9379</v>
      </c>
      <c r="G2023">
        <v>16</v>
      </c>
      <c r="H2023" t="s">
        <v>27976</v>
      </c>
      <c r="I2023">
        <v>2021</v>
      </c>
      <c r="J2023">
        <v>2023</v>
      </c>
      <c r="K2023">
        <v>6</v>
      </c>
      <c r="L2023">
        <v>81.52</v>
      </c>
      <c r="M2023" t="s">
        <v>125</v>
      </c>
      <c r="N2023">
        <v>16</v>
      </c>
      <c r="O2023">
        <v>69.14</v>
      </c>
      <c r="P2023" t="s">
        <v>471</v>
      </c>
      <c r="Q2023">
        <v>2</v>
      </c>
      <c r="R2023">
        <v>81.349999999999994</v>
      </c>
      <c r="S2023" t="s">
        <v>214</v>
      </c>
      <c r="T2023">
        <v>0</v>
      </c>
      <c r="U2023">
        <v>66.59</v>
      </c>
      <c r="V2023" t="s">
        <v>382</v>
      </c>
      <c r="W2023">
        <v>16</v>
      </c>
      <c r="X2023">
        <v>69.19</v>
      </c>
      <c r="Y2023" t="s">
        <v>471</v>
      </c>
      <c r="Z2023">
        <v>2</v>
      </c>
      <c r="AA2023">
        <v>81.349999999999994</v>
      </c>
      <c r="AB2023" t="s">
        <v>214</v>
      </c>
      <c r="AC2023">
        <v>0</v>
      </c>
      <c r="AD2023">
        <v>66.64</v>
      </c>
      <c r="AE2023" t="s">
        <v>382</v>
      </c>
    </row>
    <row r="2024" spans="1:31">
      <c r="A2024">
        <v>2023</v>
      </c>
      <c r="B2024" t="s">
        <v>9380</v>
      </c>
      <c r="C2024" t="s">
        <v>9381</v>
      </c>
      <c r="D2024" t="s">
        <v>9382</v>
      </c>
      <c r="E2024" t="s">
        <v>9383</v>
      </c>
      <c r="F2024" t="s">
        <v>1785</v>
      </c>
      <c r="G2024">
        <v>16</v>
      </c>
      <c r="H2024" t="s">
        <v>961</v>
      </c>
      <c r="I2024">
        <v>2020</v>
      </c>
      <c r="J2024">
        <v>2023</v>
      </c>
      <c r="K2024">
        <v>3</v>
      </c>
      <c r="L2024">
        <v>62.47</v>
      </c>
      <c r="M2024" t="s">
        <v>63</v>
      </c>
      <c r="N2024">
        <v>16</v>
      </c>
      <c r="O2024">
        <v>69.14</v>
      </c>
      <c r="P2024" t="s">
        <v>471</v>
      </c>
      <c r="Q2024">
        <v>2</v>
      </c>
      <c r="R2024">
        <v>81.349999999999994</v>
      </c>
      <c r="S2024" t="s">
        <v>214</v>
      </c>
      <c r="T2024">
        <v>1</v>
      </c>
      <c r="U2024">
        <v>85.52</v>
      </c>
      <c r="V2024" t="s">
        <v>196</v>
      </c>
      <c r="W2024">
        <v>16</v>
      </c>
      <c r="X2024">
        <v>69.19</v>
      </c>
      <c r="Y2024" t="s">
        <v>471</v>
      </c>
      <c r="Z2024">
        <v>2</v>
      </c>
      <c r="AA2024">
        <v>81.349999999999994</v>
      </c>
      <c r="AB2024" t="s">
        <v>214</v>
      </c>
      <c r="AC2024">
        <v>1</v>
      </c>
      <c r="AD2024">
        <v>85.52</v>
      </c>
      <c r="AE2024" t="s">
        <v>196</v>
      </c>
    </row>
    <row r="2025" spans="1:31">
      <c r="A2025">
        <v>2024</v>
      </c>
      <c r="B2025" t="s">
        <v>9384</v>
      </c>
      <c r="C2025" t="s">
        <v>9385</v>
      </c>
      <c r="D2025" t="s">
        <v>9386</v>
      </c>
      <c r="E2025" t="s">
        <v>9387</v>
      </c>
      <c r="F2025" t="s">
        <v>9388</v>
      </c>
      <c r="G2025">
        <v>16</v>
      </c>
      <c r="H2025" t="s">
        <v>27488</v>
      </c>
      <c r="I2025">
        <v>2021</v>
      </c>
      <c r="J2025">
        <v>2021</v>
      </c>
      <c r="K2025">
        <v>1</v>
      </c>
      <c r="L2025">
        <v>32.119999999999997</v>
      </c>
      <c r="M2025" t="s">
        <v>198</v>
      </c>
      <c r="N2025">
        <v>16</v>
      </c>
      <c r="O2025">
        <v>69.14</v>
      </c>
      <c r="P2025" t="s">
        <v>471</v>
      </c>
      <c r="Q2025">
        <v>1</v>
      </c>
      <c r="R2025">
        <v>62.97</v>
      </c>
      <c r="S2025" t="s">
        <v>197</v>
      </c>
      <c r="T2025">
        <v>1</v>
      </c>
      <c r="U2025">
        <v>85.52</v>
      </c>
      <c r="V2025" t="s">
        <v>196</v>
      </c>
      <c r="W2025">
        <v>16</v>
      </c>
      <c r="X2025">
        <v>69.19</v>
      </c>
      <c r="Y2025" t="s">
        <v>471</v>
      </c>
      <c r="Z2025">
        <v>1</v>
      </c>
      <c r="AA2025">
        <v>62.97</v>
      </c>
      <c r="AB2025" t="s">
        <v>197</v>
      </c>
      <c r="AC2025">
        <v>1</v>
      </c>
      <c r="AD2025">
        <v>85.52</v>
      </c>
      <c r="AE2025" t="s">
        <v>196</v>
      </c>
    </row>
    <row r="2026" spans="1:31">
      <c r="A2026">
        <v>2025</v>
      </c>
      <c r="B2026" t="s">
        <v>9389</v>
      </c>
      <c r="C2026" t="s">
        <v>9390</v>
      </c>
      <c r="D2026" t="s">
        <v>9391</v>
      </c>
      <c r="E2026" t="s">
        <v>9392</v>
      </c>
      <c r="F2026" t="s">
        <v>150</v>
      </c>
      <c r="G2026">
        <v>16</v>
      </c>
      <c r="H2026" t="s">
        <v>27449</v>
      </c>
      <c r="I2026">
        <v>2022</v>
      </c>
      <c r="J2026">
        <v>2023</v>
      </c>
      <c r="K2026">
        <v>2</v>
      </c>
      <c r="L2026">
        <v>50.7</v>
      </c>
      <c r="M2026" t="s">
        <v>300</v>
      </c>
      <c r="N2026">
        <v>16</v>
      </c>
      <c r="O2026">
        <v>69.14</v>
      </c>
      <c r="P2026" t="s">
        <v>471</v>
      </c>
      <c r="Q2026">
        <v>2</v>
      </c>
      <c r="R2026">
        <v>81.349999999999994</v>
      </c>
      <c r="S2026" t="s">
        <v>214</v>
      </c>
      <c r="T2026">
        <v>1</v>
      </c>
      <c r="U2026">
        <v>85.52</v>
      </c>
      <c r="V2026" t="s">
        <v>196</v>
      </c>
      <c r="W2026">
        <v>16</v>
      </c>
      <c r="X2026">
        <v>69.19</v>
      </c>
      <c r="Y2026" t="s">
        <v>471</v>
      </c>
      <c r="Z2026">
        <v>2</v>
      </c>
      <c r="AA2026">
        <v>81.349999999999994</v>
      </c>
      <c r="AB2026" t="s">
        <v>214</v>
      </c>
      <c r="AC2026">
        <v>1</v>
      </c>
      <c r="AD2026">
        <v>85.52</v>
      </c>
      <c r="AE2026" t="s">
        <v>196</v>
      </c>
    </row>
    <row r="2027" spans="1:31">
      <c r="A2027">
        <v>2026</v>
      </c>
      <c r="B2027" t="s">
        <v>9393</v>
      </c>
      <c r="C2027" t="s">
        <v>9394</v>
      </c>
      <c r="D2027" t="s">
        <v>9395</v>
      </c>
      <c r="E2027" t="s">
        <v>9396</v>
      </c>
      <c r="F2027" t="s">
        <v>9397</v>
      </c>
      <c r="G2027">
        <v>16</v>
      </c>
      <c r="H2027" t="s">
        <v>28511</v>
      </c>
      <c r="I2027">
        <v>2021</v>
      </c>
      <c r="J2027">
        <v>2023</v>
      </c>
      <c r="K2027">
        <v>3</v>
      </c>
      <c r="L2027">
        <v>62.47</v>
      </c>
      <c r="M2027" t="s">
        <v>63</v>
      </c>
      <c r="N2027">
        <v>16</v>
      </c>
      <c r="O2027">
        <v>69.14</v>
      </c>
      <c r="P2027" t="s">
        <v>471</v>
      </c>
      <c r="Q2027">
        <v>3</v>
      </c>
      <c r="R2027">
        <v>89.22</v>
      </c>
      <c r="S2027" t="s">
        <v>62</v>
      </c>
      <c r="T2027">
        <v>0</v>
      </c>
      <c r="U2027">
        <v>66.59</v>
      </c>
      <c r="V2027" t="s">
        <v>382</v>
      </c>
      <c r="W2027">
        <v>16</v>
      </c>
      <c r="X2027">
        <v>69.19</v>
      </c>
      <c r="Y2027" t="s">
        <v>471</v>
      </c>
      <c r="Z2027">
        <v>3</v>
      </c>
      <c r="AA2027">
        <v>89.24</v>
      </c>
      <c r="AB2027" t="s">
        <v>62</v>
      </c>
      <c r="AC2027">
        <v>0</v>
      </c>
      <c r="AD2027">
        <v>66.64</v>
      </c>
      <c r="AE2027" t="s">
        <v>382</v>
      </c>
    </row>
    <row r="2028" spans="1:31">
      <c r="A2028">
        <v>2027</v>
      </c>
      <c r="B2028" t="s">
        <v>9398</v>
      </c>
      <c r="C2028" t="s">
        <v>9399</v>
      </c>
      <c r="D2028" t="s">
        <v>9400</v>
      </c>
      <c r="E2028" t="s">
        <v>9401</v>
      </c>
      <c r="F2028" t="s">
        <v>2671</v>
      </c>
      <c r="G2028">
        <v>16</v>
      </c>
      <c r="H2028" t="s">
        <v>28512</v>
      </c>
      <c r="I2028">
        <v>2022</v>
      </c>
      <c r="J2028">
        <v>2022</v>
      </c>
      <c r="K2028">
        <v>3</v>
      </c>
      <c r="L2028">
        <v>62.47</v>
      </c>
      <c r="M2028" t="s">
        <v>63</v>
      </c>
      <c r="N2028">
        <v>16</v>
      </c>
      <c r="O2028">
        <v>69.14</v>
      </c>
      <c r="P2028" t="s">
        <v>471</v>
      </c>
      <c r="Q2028">
        <v>2</v>
      </c>
      <c r="R2028">
        <v>81.349999999999994</v>
      </c>
      <c r="S2028" t="s">
        <v>214</v>
      </c>
      <c r="T2028">
        <v>0</v>
      </c>
      <c r="U2028">
        <v>66.59</v>
      </c>
      <c r="V2028" t="s">
        <v>382</v>
      </c>
      <c r="W2028">
        <v>16</v>
      </c>
      <c r="X2028">
        <v>69.19</v>
      </c>
      <c r="Y2028" t="s">
        <v>471</v>
      </c>
      <c r="Z2028">
        <v>2</v>
      </c>
      <c r="AA2028">
        <v>81.349999999999994</v>
      </c>
      <c r="AB2028" t="s">
        <v>214</v>
      </c>
      <c r="AC2028">
        <v>0</v>
      </c>
      <c r="AD2028">
        <v>66.64</v>
      </c>
      <c r="AE2028" t="s">
        <v>382</v>
      </c>
    </row>
    <row r="2029" spans="1:31">
      <c r="A2029">
        <v>2028</v>
      </c>
      <c r="B2029" t="s">
        <v>9402</v>
      </c>
      <c r="C2029" t="s">
        <v>9403</v>
      </c>
      <c r="D2029" t="s">
        <v>9404</v>
      </c>
      <c r="E2029" t="s">
        <v>2547</v>
      </c>
      <c r="F2029" t="s">
        <v>2548</v>
      </c>
      <c r="G2029">
        <v>16</v>
      </c>
      <c r="H2029" t="s">
        <v>961</v>
      </c>
      <c r="I2029">
        <v>2023</v>
      </c>
      <c r="J2029">
        <v>2023</v>
      </c>
      <c r="K2029">
        <v>1</v>
      </c>
      <c r="L2029">
        <v>32.119999999999997</v>
      </c>
      <c r="M2029" t="s">
        <v>198</v>
      </c>
      <c r="N2029">
        <v>16</v>
      </c>
      <c r="O2029">
        <v>69.14</v>
      </c>
      <c r="P2029" t="s">
        <v>471</v>
      </c>
      <c r="Q2029">
        <v>1</v>
      </c>
      <c r="R2029">
        <v>62.97</v>
      </c>
      <c r="S2029" t="s">
        <v>197</v>
      </c>
      <c r="T2029">
        <v>1</v>
      </c>
      <c r="U2029">
        <v>85.52</v>
      </c>
      <c r="V2029" t="s">
        <v>196</v>
      </c>
      <c r="W2029">
        <v>16</v>
      </c>
      <c r="X2029">
        <v>69.19</v>
      </c>
      <c r="Y2029" t="s">
        <v>471</v>
      </c>
      <c r="Z2029">
        <v>1</v>
      </c>
      <c r="AA2029">
        <v>62.97</v>
      </c>
      <c r="AB2029" t="s">
        <v>197</v>
      </c>
      <c r="AC2029">
        <v>1</v>
      </c>
      <c r="AD2029">
        <v>85.52</v>
      </c>
      <c r="AE2029" t="s">
        <v>196</v>
      </c>
    </row>
    <row r="2030" spans="1:31">
      <c r="A2030">
        <v>2029</v>
      </c>
      <c r="B2030" t="s">
        <v>9405</v>
      </c>
      <c r="C2030" t="s">
        <v>9406</v>
      </c>
      <c r="D2030" t="s">
        <v>9407</v>
      </c>
      <c r="E2030" t="s">
        <v>9408</v>
      </c>
      <c r="F2030" t="s">
        <v>9409</v>
      </c>
      <c r="G2030">
        <v>16</v>
      </c>
      <c r="H2030" t="s">
        <v>28513</v>
      </c>
      <c r="I2030">
        <v>2019</v>
      </c>
      <c r="J2030">
        <v>2020</v>
      </c>
      <c r="K2030">
        <v>4</v>
      </c>
      <c r="L2030">
        <v>71.010000000000005</v>
      </c>
      <c r="M2030" t="s">
        <v>180</v>
      </c>
      <c r="N2030">
        <v>16</v>
      </c>
      <c r="O2030">
        <v>69.14</v>
      </c>
      <c r="P2030" t="s">
        <v>471</v>
      </c>
      <c r="Q2030">
        <v>2</v>
      </c>
      <c r="R2030">
        <v>81.349999999999994</v>
      </c>
      <c r="S2030" t="s">
        <v>214</v>
      </c>
      <c r="T2030">
        <v>1</v>
      </c>
      <c r="U2030">
        <v>85.52</v>
      </c>
      <c r="V2030" t="s">
        <v>196</v>
      </c>
      <c r="W2030">
        <v>16</v>
      </c>
      <c r="X2030">
        <v>69.19</v>
      </c>
      <c r="Y2030" t="s">
        <v>471</v>
      </c>
      <c r="Z2030">
        <v>2</v>
      </c>
      <c r="AA2030">
        <v>81.349999999999994</v>
      </c>
      <c r="AB2030" t="s">
        <v>214</v>
      </c>
      <c r="AC2030">
        <v>1</v>
      </c>
      <c r="AD2030">
        <v>85.52</v>
      </c>
      <c r="AE2030" t="s">
        <v>196</v>
      </c>
    </row>
    <row r="2031" spans="1:31">
      <c r="A2031">
        <v>2030</v>
      </c>
      <c r="B2031" t="s">
        <v>9410</v>
      </c>
      <c r="C2031" t="s">
        <v>9411</v>
      </c>
      <c r="D2031" t="s">
        <v>9412</v>
      </c>
      <c r="E2031" t="s">
        <v>9413</v>
      </c>
      <c r="F2031" t="s">
        <v>9414</v>
      </c>
      <c r="G2031">
        <v>16</v>
      </c>
      <c r="H2031" t="s">
        <v>961</v>
      </c>
      <c r="I2031">
        <v>2022</v>
      </c>
      <c r="J2031">
        <v>2024</v>
      </c>
      <c r="K2031">
        <v>4</v>
      </c>
      <c r="L2031">
        <v>71.010000000000005</v>
      </c>
      <c r="M2031" t="s">
        <v>180</v>
      </c>
      <c r="N2031">
        <v>16</v>
      </c>
      <c r="O2031">
        <v>69.14</v>
      </c>
      <c r="P2031" t="s">
        <v>471</v>
      </c>
      <c r="Q2031">
        <v>1</v>
      </c>
      <c r="R2031">
        <v>62.97</v>
      </c>
      <c r="S2031" t="s">
        <v>197</v>
      </c>
      <c r="T2031">
        <v>1</v>
      </c>
      <c r="U2031">
        <v>85.52</v>
      </c>
      <c r="V2031" t="s">
        <v>196</v>
      </c>
      <c r="W2031">
        <v>16</v>
      </c>
      <c r="X2031">
        <v>69.19</v>
      </c>
      <c r="Y2031" t="s">
        <v>471</v>
      </c>
      <c r="Z2031">
        <v>1</v>
      </c>
      <c r="AA2031">
        <v>62.97</v>
      </c>
      <c r="AB2031" t="s">
        <v>197</v>
      </c>
      <c r="AC2031">
        <v>1</v>
      </c>
      <c r="AD2031">
        <v>85.52</v>
      </c>
      <c r="AE2031" t="s">
        <v>196</v>
      </c>
    </row>
    <row r="2032" spans="1:31">
      <c r="A2032">
        <v>2031</v>
      </c>
      <c r="B2032" t="s">
        <v>9415</v>
      </c>
      <c r="C2032" t="s">
        <v>9416</v>
      </c>
      <c r="D2032" t="s">
        <v>9417</v>
      </c>
      <c r="E2032" t="s">
        <v>9418</v>
      </c>
      <c r="F2032" t="s">
        <v>530</v>
      </c>
      <c r="G2032">
        <v>16</v>
      </c>
      <c r="H2032" t="s">
        <v>28514</v>
      </c>
      <c r="I2032">
        <v>2024</v>
      </c>
      <c r="J2032">
        <v>2024</v>
      </c>
      <c r="K2032">
        <v>1</v>
      </c>
      <c r="L2032">
        <v>32.119999999999997</v>
      </c>
      <c r="M2032" t="s">
        <v>198</v>
      </c>
      <c r="N2032">
        <v>16</v>
      </c>
      <c r="O2032">
        <v>69.14</v>
      </c>
      <c r="P2032" t="s">
        <v>471</v>
      </c>
      <c r="Q2032">
        <v>1</v>
      </c>
      <c r="R2032">
        <v>62.97</v>
      </c>
      <c r="S2032" t="s">
        <v>197</v>
      </c>
      <c r="T2032">
        <v>1</v>
      </c>
      <c r="U2032">
        <v>85.52</v>
      </c>
      <c r="V2032" t="s">
        <v>196</v>
      </c>
      <c r="W2032">
        <v>16</v>
      </c>
      <c r="X2032">
        <v>69.19</v>
      </c>
      <c r="Y2032" t="s">
        <v>471</v>
      </c>
      <c r="Z2032">
        <v>1</v>
      </c>
      <c r="AA2032">
        <v>62.97</v>
      </c>
      <c r="AB2032" t="s">
        <v>197</v>
      </c>
      <c r="AC2032">
        <v>1</v>
      </c>
      <c r="AD2032">
        <v>85.52</v>
      </c>
      <c r="AE2032" t="s">
        <v>196</v>
      </c>
    </row>
    <row r="2033" spans="1:31">
      <c r="A2033">
        <v>2032</v>
      </c>
      <c r="B2033" t="s">
        <v>9419</v>
      </c>
      <c r="C2033" t="s">
        <v>9420</v>
      </c>
      <c r="D2033" t="s">
        <v>9421</v>
      </c>
      <c r="E2033" t="s">
        <v>9422</v>
      </c>
      <c r="F2033" t="s">
        <v>9423</v>
      </c>
      <c r="G2033">
        <v>16</v>
      </c>
      <c r="H2033" t="s">
        <v>1353</v>
      </c>
      <c r="I2033">
        <v>2020</v>
      </c>
      <c r="J2033">
        <v>2021</v>
      </c>
      <c r="K2033">
        <v>2</v>
      </c>
      <c r="L2033">
        <v>50.7</v>
      </c>
      <c r="M2033" t="s">
        <v>300</v>
      </c>
      <c r="N2033">
        <v>16</v>
      </c>
      <c r="O2033">
        <v>69.14</v>
      </c>
      <c r="P2033" t="s">
        <v>471</v>
      </c>
      <c r="Q2033">
        <v>2</v>
      </c>
      <c r="R2033">
        <v>81.349999999999994</v>
      </c>
      <c r="S2033" t="s">
        <v>214</v>
      </c>
      <c r="T2033">
        <v>1</v>
      </c>
      <c r="U2033">
        <v>85.52</v>
      </c>
      <c r="V2033" t="s">
        <v>196</v>
      </c>
      <c r="W2033">
        <v>16</v>
      </c>
      <c r="X2033">
        <v>69.19</v>
      </c>
      <c r="Y2033" t="s">
        <v>471</v>
      </c>
      <c r="Z2033">
        <v>2</v>
      </c>
      <c r="AA2033">
        <v>81.349999999999994</v>
      </c>
      <c r="AB2033" t="s">
        <v>214</v>
      </c>
      <c r="AC2033">
        <v>1</v>
      </c>
      <c r="AD2033">
        <v>85.52</v>
      </c>
      <c r="AE2033" t="s">
        <v>196</v>
      </c>
    </row>
    <row r="2034" spans="1:31">
      <c r="A2034">
        <v>2033</v>
      </c>
      <c r="B2034" t="s">
        <v>9424</v>
      </c>
      <c r="C2034" t="s">
        <v>9425</v>
      </c>
      <c r="D2034" t="s">
        <v>9426</v>
      </c>
      <c r="E2034" t="s">
        <v>9427</v>
      </c>
      <c r="G2034">
        <v>16</v>
      </c>
      <c r="H2034" t="s">
        <v>1215</v>
      </c>
      <c r="I2034">
        <v>2021</v>
      </c>
      <c r="J2034">
        <v>2023</v>
      </c>
      <c r="K2034">
        <v>5</v>
      </c>
      <c r="L2034">
        <v>77</v>
      </c>
      <c r="M2034" t="s">
        <v>80</v>
      </c>
      <c r="N2034">
        <v>16</v>
      </c>
      <c r="O2034">
        <v>69.14</v>
      </c>
      <c r="P2034" t="s">
        <v>471</v>
      </c>
      <c r="Q2034">
        <v>1</v>
      </c>
      <c r="R2034">
        <v>62.97</v>
      </c>
      <c r="S2034" t="s">
        <v>197</v>
      </c>
      <c r="T2034">
        <v>1</v>
      </c>
      <c r="U2034">
        <v>85.52</v>
      </c>
      <c r="V2034" t="s">
        <v>196</v>
      </c>
      <c r="W2034">
        <v>16</v>
      </c>
      <c r="X2034">
        <v>69.19</v>
      </c>
      <c r="Y2034" t="s">
        <v>471</v>
      </c>
      <c r="Z2034">
        <v>1</v>
      </c>
      <c r="AA2034">
        <v>62.97</v>
      </c>
      <c r="AB2034" t="s">
        <v>197</v>
      </c>
      <c r="AC2034">
        <v>1</v>
      </c>
      <c r="AD2034">
        <v>85.52</v>
      </c>
      <c r="AE2034" t="s">
        <v>196</v>
      </c>
    </row>
    <row r="2035" spans="1:31">
      <c r="A2035">
        <v>2034</v>
      </c>
      <c r="B2035" t="s">
        <v>9428</v>
      </c>
      <c r="C2035" t="s">
        <v>9429</v>
      </c>
      <c r="D2035" t="s">
        <v>9430</v>
      </c>
      <c r="E2035" t="s">
        <v>9431</v>
      </c>
      <c r="F2035" t="s">
        <v>2529</v>
      </c>
      <c r="G2035">
        <v>16</v>
      </c>
      <c r="H2035" t="s">
        <v>28338</v>
      </c>
      <c r="I2035">
        <v>2020</v>
      </c>
      <c r="J2035">
        <v>2024</v>
      </c>
      <c r="K2035">
        <v>7</v>
      </c>
      <c r="L2035">
        <v>85.02</v>
      </c>
      <c r="M2035" t="s">
        <v>235</v>
      </c>
      <c r="N2035">
        <v>16</v>
      </c>
      <c r="O2035">
        <v>69.14</v>
      </c>
      <c r="P2035" t="s">
        <v>471</v>
      </c>
      <c r="Q2035">
        <v>3</v>
      </c>
      <c r="R2035">
        <v>89.22</v>
      </c>
      <c r="S2035" t="s">
        <v>62</v>
      </c>
      <c r="T2035">
        <v>0</v>
      </c>
      <c r="U2035">
        <v>66.59</v>
      </c>
      <c r="V2035" t="s">
        <v>382</v>
      </c>
      <c r="W2035">
        <v>16</v>
      </c>
      <c r="X2035">
        <v>69.19</v>
      </c>
      <c r="Y2035" t="s">
        <v>471</v>
      </c>
      <c r="Z2035">
        <v>3</v>
      </c>
      <c r="AA2035">
        <v>89.24</v>
      </c>
      <c r="AB2035" t="s">
        <v>62</v>
      </c>
      <c r="AC2035">
        <v>0</v>
      </c>
      <c r="AD2035">
        <v>66.64</v>
      </c>
      <c r="AE2035" t="s">
        <v>382</v>
      </c>
    </row>
    <row r="2036" spans="1:31">
      <c r="A2036">
        <v>2035</v>
      </c>
      <c r="B2036" t="s">
        <v>9432</v>
      </c>
      <c r="C2036" t="s">
        <v>9433</v>
      </c>
      <c r="D2036" t="s">
        <v>9434</v>
      </c>
      <c r="E2036" t="s">
        <v>9435</v>
      </c>
      <c r="F2036" t="s">
        <v>9436</v>
      </c>
      <c r="G2036">
        <v>16</v>
      </c>
      <c r="H2036" t="s">
        <v>28515</v>
      </c>
      <c r="I2036">
        <v>2022</v>
      </c>
      <c r="J2036">
        <v>2024</v>
      </c>
      <c r="K2036">
        <v>3</v>
      </c>
      <c r="L2036">
        <v>62.47</v>
      </c>
      <c r="M2036" t="s">
        <v>63</v>
      </c>
      <c r="N2036">
        <v>16</v>
      </c>
      <c r="O2036">
        <v>69.14</v>
      </c>
      <c r="P2036" t="s">
        <v>471</v>
      </c>
      <c r="Q2036">
        <v>2</v>
      </c>
      <c r="R2036">
        <v>81.349999999999994</v>
      </c>
      <c r="S2036" t="s">
        <v>214</v>
      </c>
      <c r="T2036">
        <v>1</v>
      </c>
      <c r="U2036">
        <v>85.52</v>
      </c>
      <c r="V2036" t="s">
        <v>196</v>
      </c>
      <c r="W2036">
        <v>16</v>
      </c>
      <c r="X2036">
        <v>69.19</v>
      </c>
      <c r="Y2036" t="s">
        <v>471</v>
      </c>
      <c r="Z2036">
        <v>2</v>
      </c>
      <c r="AA2036">
        <v>81.349999999999994</v>
      </c>
      <c r="AB2036" t="s">
        <v>214</v>
      </c>
      <c r="AC2036">
        <v>1</v>
      </c>
      <c r="AD2036">
        <v>85.52</v>
      </c>
      <c r="AE2036" t="s">
        <v>196</v>
      </c>
    </row>
    <row r="2037" spans="1:31">
      <c r="A2037">
        <v>2036</v>
      </c>
      <c r="B2037" t="s">
        <v>9437</v>
      </c>
      <c r="C2037" t="s">
        <v>9438</v>
      </c>
      <c r="D2037" t="s">
        <v>9439</v>
      </c>
      <c r="F2037" t="s">
        <v>9440</v>
      </c>
      <c r="G2037">
        <v>16</v>
      </c>
      <c r="H2037" t="s">
        <v>28516</v>
      </c>
      <c r="I2037">
        <v>2023</v>
      </c>
      <c r="J2037">
        <v>2023</v>
      </c>
      <c r="K2037">
        <v>2</v>
      </c>
      <c r="L2037">
        <v>50.7</v>
      </c>
      <c r="M2037" t="s">
        <v>300</v>
      </c>
      <c r="N2037">
        <v>16</v>
      </c>
      <c r="O2037">
        <v>69.14</v>
      </c>
      <c r="P2037" t="s">
        <v>471</v>
      </c>
      <c r="Q2037">
        <v>1</v>
      </c>
      <c r="R2037">
        <v>62.97</v>
      </c>
      <c r="S2037" t="s">
        <v>197</v>
      </c>
      <c r="T2037">
        <v>1</v>
      </c>
      <c r="U2037">
        <v>85.52</v>
      </c>
      <c r="V2037" t="s">
        <v>196</v>
      </c>
      <c r="W2037">
        <v>16</v>
      </c>
      <c r="X2037">
        <v>69.19</v>
      </c>
      <c r="Y2037" t="s">
        <v>471</v>
      </c>
      <c r="Z2037">
        <v>1</v>
      </c>
      <c r="AA2037">
        <v>62.97</v>
      </c>
      <c r="AB2037" t="s">
        <v>197</v>
      </c>
      <c r="AC2037">
        <v>1</v>
      </c>
      <c r="AD2037">
        <v>85.52</v>
      </c>
      <c r="AE2037" t="s">
        <v>196</v>
      </c>
    </row>
    <row r="2038" spans="1:31">
      <c r="A2038">
        <v>2037</v>
      </c>
      <c r="B2038" t="s">
        <v>9441</v>
      </c>
      <c r="C2038" t="s">
        <v>9442</v>
      </c>
      <c r="D2038" t="s">
        <v>9443</v>
      </c>
      <c r="E2038" t="s">
        <v>9444</v>
      </c>
      <c r="F2038" t="s">
        <v>9445</v>
      </c>
      <c r="G2038">
        <v>16</v>
      </c>
      <c r="H2038" t="s">
        <v>28517</v>
      </c>
      <c r="I2038">
        <v>2021</v>
      </c>
      <c r="J2038">
        <v>2024</v>
      </c>
      <c r="K2038">
        <v>12</v>
      </c>
      <c r="L2038">
        <v>94.11</v>
      </c>
      <c r="M2038" t="s">
        <v>50</v>
      </c>
      <c r="N2038">
        <v>16</v>
      </c>
      <c r="O2038">
        <v>69.14</v>
      </c>
      <c r="P2038" t="s">
        <v>471</v>
      </c>
      <c r="Q2038">
        <v>3</v>
      </c>
      <c r="R2038">
        <v>89.22</v>
      </c>
      <c r="S2038" t="s">
        <v>62</v>
      </c>
      <c r="T2038">
        <v>0</v>
      </c>
      <c r="U2038">
        <v>66.59</v>
      </c>
      <c r="V2038" t="s">
        <v>382</v>
      </c>
      <c r="W2038">
        <v>16</v>
      </c>
      <c r="X2038">
        <v>69.19</v>
      </c>
      <c r="Y2038" t="s">
        <v>471</v>
      </c>
      <c r="Z2038">
        <v>3</v>
      </c>
      <c r="AA2038">
        <v>89.24</v>
      </c>
      <c r="AB2038" t="s">
        <v>62</v>
      </c>
      <c r="AC2038">
        <v>0</v>
      </c>
      <c r="AD2038">
        <v>66.64</v>
      </c>
      <c r="AE2038" t="s">
        <v>382</v>
      </c>
    </row>
    <row r="2039" spans="1:31">
      <c r="A2039">
        <v>2038</v>
      </c>
      <c r="B2039" t="s">
        <v>9446</v>
      </c>
      <c r="C2039" t="s">
        <v>9447</v>
      </c>
      <c r="D2039" t="s">
        <v>9448</v>
      </c>
      <c r="E2039" t="s">
        <v>9449</v>
      </c>
      <c r="F2039" t="s">
        <v>9450</v>
      </c>
      <c r="G2039">
        <v>16</v>
      </c>
      <c r="H2039" t="s">
        <v>28518</v>
      </c>
      <c r="I2039">
        <v>2019</v>
      </c>
      <c r="J2039">
        <v>2023</v>
      </c>
      <c r="K2039">
        <v>2</v>
      </c>
      <c r="L2039">
        <v>50.7</v>
      </c>
      <c r="M2039" t="s">
        <v>300</v>
      </c>
      <c r="N2039">
        <v>16</v>
      </c>
      <c r="O2039">
        <v>69.14</v>
      </c>
      <c r="P2039" t="s">
        <v>471</v>
      </c>
      <c r="Q2039">
        <v>2</v>
      </c>
      <c r="R2039">
        <v>81.349999999999994</v>
      </c>
      <c r="S2039" t="s">
        <v>214</v>
      </c>
      <c r="T2039">
        <v>1</v>
      </c>
      <c r="U2039">
        <v>85.52</v>
      </c>
      <c r="V2039" t="s">
        <v>196</v>
      </c>
      <c r="W2039">
        <v>16</v>
      </c>
      <c r="X2039">
        <v>69.19</v>
      </c>
      <c r="Y2039" t="s">
        <v>471</v>
      </c>
      <c r="Z2039">
        <v>2</v>
      </c>
      <c r="AA2039">
        <v>81.349999999999994</v>
      </c>
      <c r="AB2039" t="s">
        <v>214</v>
      </c>
      <c r="AC2039">
        <v>1</v>
      </c>
      <c r="AD2039">
        <v>85.52</v>
      </c>
      <c r="AE2039" t="s">
        <v>196</v>
      </c>
    </row>
    <row r="2040" spans="1:31">
      <c r="A2040">
        <v>2039</v>
      </c>
      <c r="B2040" t="s">
        <v>9451</v>
      </c>
      <c r="C2040" t="s">
        <v>9452</v>
      </c>
      <c r="D2040" t="s">
        <v>9453</v>
      </c>
      <c r="E2040" t="s">
        <v>2008</v>
      </c>
      <c r="F2040" t="s">
        <v>2009</v>
      </c>
      <c r="G2040">
        <v>16</v>
      </c>
      <c r="H2040" t="s">
        <v>27537</v>
      </c>
      <c r="I2040">
        <v>2024</v>
      </c>
      <c r="J2040">
        <v>2024</v>
      </c>
      <c r="K2040">
        <v>2</v>
      </c>
      <c r="L2040">
        <v>50.7</v>
      </c>
      <c r="M2040" t="s">
        <v>300</v>
      </c>
      <c r="N2040">
        <v>16</v>
      </c>
      <c r="O2040">
        <v>69.14</v>
      </c>
      <c r="P2040" t="s">
        <v>471</v>
      </c>
      <c r="Q2040">
        <v>2</v>
      </c>
      <c r="R2040">
        <v>81.349999999999994</v>
      </c>
      <c r="S2040" t="s">
        <v>214</v>
      </c>
      <c r="T2040">
        <v>1</v>
      </c>
      <c r="U2040">
        <v>85.52</v>
      </c>
      <c r="V2040" t="s">
        <v>196</v>
      </c>
      <c r="W2040">
        <v>16</v>
      </c>
      <c r="X2040">
        <v>69.19</v>
      </c>
      <c r="Y2040" t="s">
        <v>471</v>
      </c>
      <c r="Z2040">
        <v>2</v>
      </c>
      <c r="AA2040">
        <v>81.349999999999994</v>
      </c>
      <c r="AB2040" t="s">
        <v>214</v>
      </c>
      <c r="AC2040">
        <v>1</v>
      </c>
      <c r="AD2040">
        <v>85.52</v>
      </c>
      <c r="AE2040" t="s">
        <v>196</v>
      </c>
    </row>
    <row r="2041" spans="1:31">
      <c r="A2041">
        <v>2040</v>
      </c>
      <c r="B2041" t="s">
        <v>9454</v>
      </c>
      <c r="C2041" t="s">
        <v>9455</v>
      </c>
      <c r="D2041" t="s">
        <v>9456</v>
      </c>
      <c r="E2041" t="s">
        <v>9457</v>
      </c>
      <c r="F2041" t="s">
        <v>2510</v>
      </c>
      <c r="G2041">
        <v>16</v>
      </c>
      <c r="H2041" t="s">
        <v>961</v>
      </c>
      <c r="I2041">
        <v>2023</v>
      </c>
      <c r="J2041">
        <v>2024</v>
      </c>
      <c r="K2041">
        <v>6</v>
      </c>
      <c r="L2041">
        <v>81.52</v>
      </c>
      <c r="M2041" t="s">
        <v>125</v>
      </c>
      <c r="N2041">
        <v>16</v>
      </c>
      <c r="O2041">
        <v>69.14</v>
      </c>
      <c r="P2041" t="s">
        <v>471</v>
      </c>
      <c r="Q2041">
        <v>2</v>
      </c>
      <c r="R2041">
        <v>81.349999999999994</v>
      </c>
      <c r="S2041" t="s">
        <v>214</v>
      </c>
      <c r="T2041">
        <v>1</v>
      </c>
      <c r="U2041">
        <v>85.52</v>
      </c>
      <c r="V2041" t="s">
        <v>196</v>
      </c>
      <c r="W2041">
        <v>16</v>
      </c>
      <c r="X2041">
        <v>69.19</v>
      </c>
      <c r="Y2041" t="s">
        <v>471</v>
      </c>
      <c r="Z2041">
        <v>2</v>
      </c>
      <c r="AA2041">
        <v>81.349999999999994</v>
      </c>
      <c r="AB2041" t="s">
        <v>214</v>
      </c>
      <c r="AC2041">
        <v>1</v>
      </c>
      <c r="AD2041">
        <v>85.52</v>
      </c>
      <c r="AE2041" t="s">
        <v>196</v>
      </c>
    </row>
    <row r="2042" spans="1:31">
      <c r="A2042">
        <v>2041</v>
      </c>
      <c r="B2042" t="s">
        <v>9458</v>
      </c>
      <c r="C2042" t="s">
        <v>9459</v>
      </c>
      <c r="D2042" t="s">
        <v>9460</v>
      </c>
      <c r="E2042" t="s">
        <v>8790</v>
      </c>
      <c r="F2042" t="s">
        <v>9461</v>
      </c>
      <c r="G2042">
        <v>16</v>
      </c>
      <c r="H2042" t="s">
        <v>28519</v>
      </c>
      <c r="I2042">
        <v>2021</v>
      </c>
      <c r="J2042">
        <v>2024</v>
      </c>
      <c r="K2042">
        <v>6</v>
      </c>
      <c r="L2042">
        <v>81.52</v>
      </c>
      <c r="M2042" t="s">
        <v>125</v>
      </c>
      <c r="N2042">
        <v>16</v>
      </c>
      <c r="O2042">
        <v>69.14</v>
      </c>
      <c r="P2042" t="s">
        <v>471</v>
      </c>
      <c r="Q2042">
        <v>2</v>
      </c>
      <c r="R2042">
        <v>81.349999999999994</v>
      </c>
      <c r="S2042" t="s">
        <v>214</v>
      </c>
      <c r="T2042">
        <v>1</v>
      </c>
      <c r="U2042">
        <v>85.52</v>
      </c>
      <c r="V2042" t="s">
        <v>196</v>
      </c>
      <c r="W2042">
        <v>16</v>
      </c>
      <c r="X2042">
        <v>69.19</v>
      </c>
      <c r="Y2042" t="s">
        <v>471</v>
      </c>
      <c r="Z2042">
        <v>2</v>
      </c>
      <c r="AA2042">
        <v>81.349999999999994</v>
      </c>
      <c r="AB2042" t="s">
        <v>214</v>
      </c>
      <c r="AC2042">
        <v>1</v>
      </c>
      <c r="AD2042">
        <v>85.52</v>
      </c>
      <c r="AE2042" t="s">
        <v>196</v>
      </c>
    </row>
    <row r="2043" spans="1:31">
      <c r="A2043">
        <v>2042</v>
      </c>
      <c r="B2043" t="s">
        <v>9462</v>
      </c>
      <c r="C2043" t="s">
        <v>9463</v>
      </c>
      <c r="D2043" t="s">
        <v>9464</v>
      </c>
      <c r="E2043" t="s">
        <v>1898</v>
      </c>
      <c r="F2043" t="s">
        <v>9465</v>
      </c>
      <c r="G2043">
        <v>16</v>
      </c>
      <c r="H2043" t="s">
        <v>1353</v>
      </c>
      <c r="I2043">
        <v>2023</v>
      </c>
      <c r="J2043">
        <v>2023</v>
      </c>
      <c r="K2043">
        <v>1</v>
      </c>
      <c r="L2043">
        <v>32.119999999999997</v>
      </c>
      <c r="M2043" t="s">
        <v>198</v>
      </c>
      <c r="N2043">
        <v>16</v>
      </c>
      <c r="O2043">
        <v>69.14</v>
      </c>
      <c r="P2043" t="s">
        <v>471</v>
      </c>
      <c r="Q2043">
        <v>1</v>
      </c>
      <c r="R2043">
        <v>62.97</v>
      </c>
      <c r="S2043" t="s">
        <v>197</v>
      </c>
      <c r="T2043">
        <v>1</v>
      </c>
      <c r="U2043">
        <v>85.52</v>
      </c>
      <c r="V2043" t="s">
        <v>196</v>
      </c>
      <c r="W2043">
        <v>16</v>
      </c>
      <c r="X2043">
        <v>69.19</v>
      </c>
      <c r="Y2043" t="s">
        <v>471</v>
      </c>
      <c r="Z2043">
        <v>1</v>
      </c>
      <c r="AA2043">
        <v>62.97</v>
      </c>
      <c r="AB2043" t="s">
        <v>197</v>
      </c>
      <c r="AC2043">
        <v>1</v>
      </c>
      <c r="AD2043">
        <v>85.52</v>
      </c>
      <c r="AE2043" t="s">
        <v>196</v>
      </c>
    </row>
    <row r="2044" spans="1:31">
      <c r="A2044">
        <v>2043</v>
      </c>
      <c r="B2044" t="s">
        <v>9466</v>
      </c>
      <c r="C2044" t="s">
        <v>9467</v>
      </c>
      <c r="D2044" t="s">
        <v>9468</v>
      </c>
      <c r="E2044" t="s">
        <v>9469</v>
      </c>
      <c r="G2044">
        <v>16</v>
      </c>
      <c r="H2044" t="s">
        <v>28520</v>
      </c>
      <c r="I2044">
        <v>2019</v>
      </c>
      <c r="J2044">
        <v>2020</v>
      </c>
      <c r="K2044">
        <v>3</v>
      </c>
      <c r="L2044">
        <v>62.47</v>
      </c>
      <c r="M2044" t="s">
        <v>63</v>
      </c>
      <c r="N2044">
        <v>16</v>
      </c>
      <c r="O2044">
        <v>69.14</v>
      </c>
      <c r="P2044" t="s">
        <v>471</v>
      </c>
      <c r="Q2044">
        <v>2</v>
      </c>
      <c r="R2044">
        <v>81.349999999999994</v>
      </c>
      <c r="S2044" t="s">
        <v>214</v>
      </c>
      <c r="T2044">
        <v>1</v>
      </c>
      <c r="U2044">
        <v>85.52</v>
      </c>
      <c r="V2044" t="s">
        <v>196</v>
      </c>
      <c r="W2044">
        <v>16</v>
      </c>
      <c r="X2044">
        <v>69.19</v>
      </c>
      <c r="Y2044" t="s">
        <v>471</v>
      </c>
      <c r="Z2044">
        <v>2</v>
      </c>
      <c r="AA2044">
        <v>81.349999999999994</v>
      </c>
      <c r="AB2044" t="s">
        <v>214</v>
      </c>
      <c r="AC2044">
        <v>1</v>
      </c>
      <c r="AD2044">
        <v>85.52</v>
      </c>
      <c r="AE2044" t="s">
        <v>196</v>
      </c>
    </row>
    <row r="2045" spans="1:31">
      <c r="A2045">
        <v>2044</v>
      </c>
      <c r="B2045" t="s">
        <v>9470</v>
      </c>
      <c r="C2045" t="s">
        <v>9471</v>
      </c>
      <c r="D2045" t="s">
        <v>9472</v>
      </c>
      <c r="E2045" t="s">
        <v>9473</v>
      </c>
      <c r="G2045">
        <v>16</v>
      </c>
      <c r="H2045" t="s">
        <v>1353</v>
      </c>
      <c r="I2045">
        <v>2019</v>
      </c>
      <c r="J2045">
        <v>2023</v>
      </c>
      <c r="K2045">
        <v>4</v>
      </c>
      <c r="L2045">
        <v>71.010000000000005</v>
      </c>
      <c r="M2045" t="s">
        <v>180</v>
      </c>
      <c r="N2045">
        <v>16</v>
      </c>
      <c r="O2045">
        <v>69.14</v>
      </c>
      <c r="P2045" t="s">
        <v>471</v>
      </c>
      <c r="Q2045">
        <v>1</v>
      </c>
      <c r="R2045">
        <v>62.97</v>
      </c>
      <c r="S2045" t="s">
        <v>197</v>
      </c>
      <c r="T2045">
        <v>1</v>
      </c>
      <c r="U2045">
        <v>85.52</v>
      </c>
      <c r="V2045" t="s">
        <v>196</v>
      </c>
      <c r="W2045">
        <v>16</v>
      </c>
      <c r="X2045">
        <v>69.19</v>
      </c>
      <c r="Y2045" t="s">
        <v>471</v>
      </c>
      <c r="Z2045">
        <v>1</v>
      </c>
      <c r="AA2045">
        <v>62.97</v>
      </c>
      <c r="AB2045" t="s">
        <v>197</v>
      </c>
      <c r="AC2045">
        <v>1</v>
      </c>
      <c r="AD2045">
        <v>85.52</v>
      </c>
      <c r="AE2045" t="s">
        <v>196</v>
      </c>
    </row>
    <row r="2046" spans="1:31">
      <c r="A2046">
        <v>2045</v>
      </c>
      <c r="B2046" t="s">
        <v>9474</v>
      </c>
      <c r="C2046" t="s">
        <v>9475</v>
      </c>
      <c r="D2046" t="s">
        <v>9476</v>
      </c>
      <c r="E2046" t="s">
        <v>9477</v>
      </c>
      <c r="F2046" t="s">
        <v>4124</v>
      </c>
      <c r="G2046">
        <v>16</v>
      </c>
      <c r="H2046" t="s">
        <v>1215</v>
      </c>
      <c r="I2046">
        <v>2023</v>
      </c>
      <c r="J2046">
        <v>2023</v>
      </c>
      <c r="K2046">
        <v>2</v>
      </c>
      <c r="L2046">
        <v>50.7</v>
      </c>
      <c r="M2046" t="s">
        <v>300</v>
      </c>
      <c r="N2046">
        <v>16</v>
      </c>
      <c r="O2046">
        <v>69.14</v>
      </c>
      <c r="P2046" t="s">
        <v>471</v>
      </c>
      <c r="Q2046">
        <v>1</v>
      </c>
      <c r="R2046">
        <v>62.97</v>
      </c>
      <c r="S2046" t="s">
        <v>197</v>
      </c>
      <c r="T2046">
        <v>1</v>
      </c>
      <c r="U2046">
        <v>85.52</v>
      </c>
      <c r="V2046" t="s">
        <v>196</v>
      </c>
      <c r="W2046">
        <v>16</v>
      </c>
      <c r="X2046">
        <v>69.19</v>
      </c>
      <c r="Y2046" t="s">
        <v>471</v>
      </c>
      <c r="Z2046">
        <v>1</v>
      </c>
      <c r="AA2046">
        <v>62.97</v>
      </c>
      <c r="AB2046" t="s">
        <v>197</v>
      </c>
      <c r="AC2046">
        <v>1</v>
      </c>
      <c r="AD2046">
        <v>85.52</v>
      </c>
      <c r="AE2046" t="s">
        <v>196</v>
      </c>
    </row>
    <row r="2047" spans="1:31">
      <c r="A2047">
        <v>2046</v>
      </c>
      <c r="B2047" t="s">
        <v>9478</v>
      </c>
      <c r="C2047" t="s">
        <v>9479</v>
      </c>
      <c r="D2047" t="s">
        <v>9480</v>
      </c>
      <c r="E2047" t="s">
        <v>9481</v>
      </c>
      <c r="F2047" t="s">
        <v>9482</v>
      </c>
      <c r="G2047">
        <v>16</v>
      </c>
      <c r="H2047" t="s">
        <v>28521</v>
      </c>
      <c r="I2047">
        <v>2020</v>
      </c>
      <c r="J2047">
        <v>2024</v>
      </c>
      <c r="K2047">
        <v>8</v>
      </c>
      <c r="L2047">
        <v>87.79</v>
      </c>
      <c r="M2047" t="s">
        <v>51</v>
      </c>
      <c r="N2047">
        <v>16</v>
      </c>
      <c r="O2047">
        <v>69.14</v>
      </c>
      <c r="P2047" t="s">
        <v>471</v>
      </c>
      <c r="Q2047">
        <v>2</v>
      </c>
      <c r="R2047">
        <v>81.349999999999994</v>
      </c>
      <c r="S2047" t="s">
        <v>214</v>
      </c>
      <c r="T2047">
        <v>0</v>
      </c>
      <c r="U2047">
        <v>66.59</v>
      </c>
      <c r="V2047" t="s">
        <v>382</v>
      </c>
      <c r="W2047">
        <v>16</v>
      </c>
      <c r="X2047">
        <v>69.19</v>
      </c>
      <c r="Y2047" t="s">
        <v>471</v>
      </c>
      <c r="Z2047">
        <v>2</v>
      </c>
      <c r="AA2047">
        <v>81.349999999999994</v>
      </c>
      <c r="AB2047" t="s">
        <v>214</v>
      </c>
      <c r="AC2047">
        <v>0</v>
      </c>
      <c r="AD2047">
        <v>66.64</v>
      </c>
      <c r="AE2047" t="s">
        <v>382</v>
      </c>
    </row>
    <row r="2048" spans="1:31">
      <c r="A2048">
        <v>2047</v>
      </c>
      <c r="B2048" t="s">
        <v>9483</v>
      </c>
      <c r="C2048" t="s">
        <v>9484</v>
      </c>
      <c r="D2048" t="s">
        <v>9485</v>
      </c>
      <c r="E2048" t="s">
        <v>9486</v>
      </c>
      <c r="F2048" t="s">
        <v>9487</v>
      </c>
      <c r="G2048">
        <v>16</v>
      </c>
      <c r="H2048" t="s">
        <v>28522</v>
      </c>
      <c r="I2048">
        <v>2020</v>
      </c>
      <c r="J2048">
        <v>2022</v>
      </c>
      <c r="K2048">
        <v>2</v>
      </c>
      <c r="L2048">
        <v>50.7</v>
      </c>
      <c r="M2048" t="s">
        <v>300</v>
      </c>
      <c r="N2048">
        <v>16</v>
      </c>
      <c r="O2048">
        <v>69.14</v>
      </c>
      <c r="P2048" t="s">
        <v>471</v>
      </c>
      <c r="Q2048">
        <v>2</v>
      </c>
      <c r="R2048">
        <v>81.349999999999994</v>
      </c>
      <c r="S2048" t="s">
        <v>214</v>
      </c>
      <c r="T2048">
        <v>1</v>
      </c>
      <c r="U2048">
        <v>85.52</v>
      </c>
      <c r="V2048" t="s">
        <v>196</v>
      </c>
      <c r="W2048">
        <v>16</v>
      </c>
      <c r="X2048">
        <v>69.19</v>
      </c>
      <c r="Y2048" t="s">
        <v>471</v>
      </c>
      <c r="Z2048">
        <v>2</v>
      </c>
      <c r="AA2048">
        <v>81.349999999999994</v>
      </c>
      <c r="AB2048" t="s">
        <v>214</v>
      </c>
      <c r="AC2048">
        <v>1</v>
      </c>
      <c r="AD2048">
        <v>85.52</v>
      </c>
      <c r="AE2048" t="s">
        <v>196</v>
      </c>
    </row>
    <row r="2049" spans="1:31">
      <c r="A2049">
        <v>2048</v>
      </c>
      <c r="B2049" t="s">
        <v>9488</v>
      </c>
      <c r="C2049" t="s">
        <v>9489</v>
      </c>
      <c r="D2049" t="s">
        <v>9490</v>
      </c>
      <c r="E2049" t="s">
        <v>2883</v>
      </c>
      <c r="F2049" t="s">
        <v>1258</v>
      </c>
      <c r="G2049">
        <v>16</v>
      </c>
      <c r="H2049" t="s">
        <v>961</v>
      </c>
      <c r="I2049">
        <v>2019</v>
      </c>
      <c r="J2049">
        <v>2023</v>
      </c>
      <c r="K2049">
        <v>3</v>
      </c>
      <c r="L2049">
        <v>62.47</v>
      </c>
      <c r="M2049" t="s">
        <v>63</v>
      </c>
      <c r="N2049">
        <v>16</v>
      </c>
      <c r="O2049">
        <v>69.14</v>
      </c>
      <c r="P2049" t="s">
        <v>471</v>
      </c>
      <c r="Q2049">
        <v>2</v>
      </c>
      <c r="R2049">
        <v>81.349999999999994</v>
      </c>
      <c r="S2049" t="s">
        <v>214</v>
      </c>
      <c r="T2049">
        <v>1</v>
      </c>
      <c r="U2049">
        <v>85.52</v>
      </c>
      <c r="V2049" t="s">
        <v>196</v>
      </c>
      <c r="W2049">
        <v>16</v>
      </c>
      <c r="X2049">
        <v>69.19</v>
      </c>
      <c r="Y2049" t="s">
        <v>471</v>
      </c>
      <c r="Z2049">
        <v>2</v>
      </c>
      <c r="AA2049">
        <v>81.349999999999994</v>
      </c>
      <c r="AB2049" t="s">
        <v>214</v>
      </c>
      <c r="AC2049">
        <v>1</v>
      </c>
      <c r="AD2049">
        <v>85.52</v>
      </c>
      <c r="AE2049" t="s">
        <v>196</v>
      </c>
    </row>
    <row r="2050" spans="1:31">
      <c r="A2050">
        <v>2049</v>
      </c>
      <c r="B2050" t="s">
        <v>9491</v>
      </c>
      <c r="C2050" t="s">
        <v>9492</v>
      </c>
      <c r="D2050" t="s">
        <v>9493</v>
      </c>
      <c r="E2050" t="s">
        <v>9494</v>
      </c>
      <c r="F2050" t="s">
        <v>6644</v>
      </c>
      <c r="G2050">
        <v>16</v>
      </c>
      <c r="H2050" t="s">
        <v>961</v>
      </c>
      <c r="I2050">
        <v>2019</v>
      </c>
      <c r="J2050">
        <v>2024</v>
      </c>
      <c r="K2050">
        <v>7</v>
      </c>
      <c r="L2050">
        <v>85.02</v>
      </c>
      <c r="M2050" t="s">
        <v>235</v>
      </c>
      <c r="N2050">
        <v>16</v>
      </c>
      <c r="O2050">
        <v>69.14</v>
      </c>
      <c r="P2050" t="s">
        <v>471</v>
      </c>
      <c r="Q2050">
        <v>2</v>
      </c>
      <c r="R2050">
        <v>81.349999999999994</v>
      </c>
      <c r="S2050" t="s">
        <v>214</v>
      </c>
      <c r="T2050">
        <v>0</v>
      </c>
      <c r="U2050">
        <v>66.59</v>
      </c>
      <c r="V2050" t="s">
        <v>382</v>
      </c>
      <c r="W2050">
        <v>16</v>
      </c>
      <c r="X2050">
        <v>69.19</v>
      </c>
      <c r="Y2050" t="s">
        <v>471</v>
      </c>
      <c r="Z2050">
        <v>2</v>
      </c>
      <c r="AA2050">
        <v>81.349999999999994</v>
      </c>
      <c r="AB2050" t="s">
        <v>214</v>
      </c>
      <c r="AC2050">
        <v>0</v>
      </c>
      <c r="AD2050">
        <v>66.64</v>
      </c>
      <c r="AE2050" t="s">
        <v>382</v>
      </c>
    </row>
    <row r="2051" spans="1:31">
      <c r="A2051">
        <v>2050</v>
      </c>
      <c r="B2051" t="s">
        <v>9495</v>
      </c>
      <c r="C2051" t="s">
        <v>9496</v>
      </c>
      <c r="D2051" t="s">
        <v>9497</v>
      </c>
      <c r="E2051" t="s">
        <v>9498</v>
      </c>
      <c r="F2051" t="s">
        <v>1394</v>
      </c>
      <c r="G2051">
        <v>16</v>
      </c>
      <c r="H2051" t="s">
        <v>28523</v>
      </c>
      <c r="I2051">
        <v>2021</v>
      </c>
      <c r="J2051">
        <v>2021</v>
      </c>
      <c r="K2051">
        <v>1</v>
      </c>
      <c r="L2051">
        <v>32.119999999999997</v>
      </c>
      <c r="M2051" t="s">
        <v>198</v>
      </c>
      <c r="N2051">
        <v>16</v>
      </c>
      <c r="O2051">
        <v>69.14</v>
      </c>
      <c r="P2051" t="s">
        <v>471</v>
      </c>
      <c r="Q2051">
        <v>1</v>
      </c>
      <c r="R2051">
        <v>62.97</v>
      </c>
      <c r="S2051" t="s">
        <v>197</v>
      </c>
      <c r="T2051">
        <v>1</v>
      </c>
      <c r="U2051">
        <v>85.52</v>
      </c>
      <c r="V2051" t="s">
        <v>196</v>
      </c>
      <c r="W2051">
        <v>16</v>
      </c>
      <c r="X2051">
        <v>69.19</v>
      </c>
      <c r="Y2051" t="s">
        <v>471</v>
      </c>
      <c r="Z2051">
        <v>1</v>
      </c>
      <c r="AA2051">
        <v>62.97</v>
      </c>
      <c r="AB2051" t="s">
        <v>197</v>
      </c>
      <c r="AC2051">
        <v>1</v>
      </c>
      <c r="AD2051">
        <v>85.52</v>
      </c>
      <c r="AE2051" t="s">
        <v>196</v>
      </c>
    </row>
    <row r="2052" spans="1:31">
      <c r="A2052">
        <v>2051</v>
      </c>
      <c r="B2052" t="s">
        <v>9499</v>
      </c>
      <c r="C2052" t="s">
        <v>9500</v>
      </c>
      <c r="D2052" t="s">
        <v>9501</v>
      </c>
      <c r="E2052" t="s">
        <v>9502</v>
      </c>
      <c r="F2052" t="s">
        <v>9503</v>
      </c>
      <c r="G2052">
        <v>16</v>
      </c>
      <c r="H2052" t="s">
        <v>28524</v>
      </c>
      <c r="I2052">
        <v>2023</v>
      </c>
      <c r="J2052">
        <v>2023</v>
      </c>
      <c r="K2052">
        <v>1</v>
      </c>
      <c r="L2052">
        <v>32.119999999999997</v>
      </c>
      <c r="M2052" t="s">
        <v>198</v>
      </c>
      <c r="N2052">
        <v>16</v>
      </c>
      <c r="O2052">
        <v>69.14</v>
      </c>
      <c r="P2052" t="s">
        <v>471</v>
      </c>
      <c r="Q2052">
        <v>1</v>
      </c>
      <c r="R2052">
        <v>62.97</v>
      </c>
      <c r="S2052" t="s">
        <v>197</v>
      </c>
      <c r="T2052">
        <v>1</v>
      </c>
      <c r="U2052">
        <v>85.52</v>
      </c>
      <c r="V2052" t="s">
        <v>196</v>
      </c>
      <c r="W2052">
        <v>16</v>
      </c>
      <c r="X2052">
        <v>69.19</v>
      </c>
      <c r="Y2052" t="s">
        <v>471</v>
      </c>
      <c r="Z2052">
        <v>1</v>
      </c>
      <c r="AA2052">
        <v>62.97</v>
      </c>
      <c r="AB2052" t="s">
        <v>197</v>
      </c>
      <c r="AC2052">
        <v>1</v>
      </c>
      <c r="AD2052">
        <v>85.52</v>
      </c>
      <c r="AE2052" t="s">
        <v>196</v>
      </c>
    </row>
    <row r="2053" spans="1:31">
      <c r="A2053">
        <v>2052</v>
      </c>
      <c r="B2053" t="s">
        <v>472</v>
      </c>
      <c r="C2053" t="s">
        <v>473</v>
      </c>
      <c r="D2053" t="s">
        <v>474</v>
      </c>
      <c r="E2053" t="s">
        <v>475</v>
      </c>
      <c r="F2053" t="s">
        <v>476</v>
      </c>
      <c r="G2053">
        <v>15</v>
      </c>
      <c r="H2053" t="s">
        <v>27257</v>
      </c>
      <c r="I2053">
        <v>2021</v>
      </c>
      <c r="J2053">
        <v>2024</v>
      </c>
      <c r="K2053">
        <v>7</v>
      </c>
      <c r="L2053">
        <v>85.02</v>
      </c>
      <c r="M2053" t="s">
        <v>235</v>
      </c>
      <c r="N2053">
        <v>15</v>
      </c>
      <c r="O2053">
        <v>68.069999999999993</v>
      </c>
      <c r="P2053" t="s">
        <v>477</v>
      </c>
      <c r="Q2053">
        <v>3</v>
      </c>
      <c r="R2053">
        <v>89.22</v>
      </c>
      <c r="S2053" t="s">
        <v>62</v>
      </c>
      <c r="T2053">
        <v>0</v>
      </c>
      <c r="U2053">
        <v>66.59</v>
      </c>
      <c r="V2053" t="s">
        <v>382</v>
      </c>
      <c r="W2053">
        <v>15</v>
      </c>
      <c r="X2053">
        <v>68.12</v>
      </c>
      <c r="Y2053" t="s">
        <v>477</v>
      </c>
      <c r="Z2053">
        <v>3</v>
      </c>
      <c r="AA2053">
        <v>89.24</v>
      </c>
      <c r="AB2053" t="s">
        <v>62</v>
      </c>
      <c r="AC2053">
        <v>0</v>
      </c>
      <c r="AD2053">
        <v>66.64</v>
      </c>
      <c r="AE2053" t="s">
        <v>382</v>
      </c>
    </row>
    <row r="2054" spans="1:31">
      <c r="A2054">
        <v>2053</v>
      </c>
      <c r="B2054" t="s">
        <v>9504</v>
      </c>
      <c r="C2054" t="s">
        <v>9505</v>
      </c>
      <c r="D2054" t="s">
        <v>9506</v>
      </c>
      <c r="F2054" t="s">
        <v>3389</v>
      </c>
      <c r="G2054">
        <v>15</v>
      </c>
      <c r="H2054" t="s">
        <v>28525</v>
      </c>
      <c r="I2054">
        <v>2021</v>
      </c>
      <c r="J2054">
        <v>2021</v>
      </c>
      <c r="K2054">
        <v>1</v>
      </c>
      <c r="L2054">
        <v>32.119999999999997</v>
      </c>
      <c r="M2054" t="s">
        <v>198</v>
      </c>
      <c r="N2054">
        <v>15</v>
      </c>
      <c r="O2054">
        <v>68.069999999999993</v>
      </c>
      <c r="P2054" t="s">
        <v>477</v>
      </c>
      <c r="Q2054">
        <v>1</v>
      </c>
      <c r="R2054">
        <v>62.97</v>
      </c>
      <c r="S2054" t="s">
        <v>197</v>
      </c>
      <c r="T2054">
        <v>1</v>
      </c>
      <c r="U2054">
        <v>85.52</v>
      </c>
      <c r="V2054" t="s">
        <v>196</v>
      </c>
      <c r="W2054">
        <v>15</v>
      </c>
      <c r="X2054">
        <v>68.12</v>
      </c>
      <c r="Y2054" t="s">
        <v>477</v>
      </c>
      <c r="Z2054">
        <v>1</v>
      </c>
      <c r="AA2054">
        <v>62.97</v>
      </c>
      <c r="AB2054" t="s">
        <v>197</v>
      </c>
      <c r="AC2054">
        <v>1</v>
      </c>
      <c r="AD2054">
        <v>85.52</v>
      </c>
      <c r="AE2054" t="s">
        <v>196</v>
      </c>
    </row>
    <row r="2055" spans="1:31">
      <c r="A2055">
        <v>2054</v>
      </c>
      <c r="B2055" t="s">
        <v>9507</v>
      </c>
      <c r="C2055" t="s">
        <v>9508</v>
      </c>
      <c r="D2055" t="s">
        <v>9509</v>
      </c>
      <c r="E2055" t="s">
        <v>9510</v>
      </c>
      <c r="F2055" t="s">
        <v>1982</v>
      </c>
      <c r="G2055">
        <v>15</v>
      </c>
      <c r="H2055" t="s">
        <v>28526</v>
      </c>
      <c r="I2055">
        <v>2020</v>
      </c>
      <c r="J2055">
        <v>2020</v>
      </c>
      <c r="K2055">
        <v>1</v>
      </c>
      <c r="L2055">
        <v>32.119999999999997</v>
      </c>
      <c r="M2055" t="s">
        <v>198</v>
      </c>
      <c r="N2055">
        <v>15</v>
      </c>
      <c r="O2055">
        <v>68.069999999999993</v>
      </c>
      <c r="P2055" t="s">
        <v>477</v>
      </c>
      <c r="Q2055">
        <v>1</v>
      </c>
      <c r="R2055">
        <v>62.97</v>
      </c>
      <c r="S2055" t="s">
        <v>197</v>
      </c>
      <c r="T2055">
        <v>1</v>
      </c>
      <c r="U2055">
        <v>85.52</v>
      </c>
      <c r="V2055" t="s">
        <v>196</v>
      </c>
      <c r="W2055">
        <v>15</v>
      </c>
      <c r="X2055">
        <v>68.12</v>
      </c>
      <c r="Y2055" t="s">
        <v>477</v>
      </c>
      <c r="Z2055">
        <v>1</v>
      </c>
      <c r="AA2055">
        <v>62.97</v>
      </c>
      <c r="AB2055" t="s">
        <v>197</v>
      </c>
      <c r="AC2055">
        <v>1</v>
      </c>
      <c r="AD2055">
        <v>85.52</v>
      </c>
      <c r="AE2055" t="s">
        <v>196</v>
      </c>
    </row>
    <row r="2056" spans="1:31">
      <c r="A2056">
        <v>2055</v>
      </c>
      <c r="B2056" t="s">
        <v>9511</v>
      </c>
      <c r="C2056" t="s">
        <v>9512</v>
      </c>
      <c r="D2056" t="s">
        <v>9513</v>
      </c>
      <c r="E2056" t="s">
        <v>565</v>
      </c>
      <c r="F2056" t="s">
        <v>566</v>
      </c>
      <c r="G2056">
        <v>15</v>
      </c>
      <c r="H2056" t="s">
        <v>28527</v>
      </c>
      <c r="I2056">
        <v>2019</v>
      </c>
      <c r="J2056">
        <v>2022</v>
      </c>
      <c r="K2056">
        <v>4</v>
      </c>
      <c r="L2056">
        <v>71.010000000000005</v>
      </c>
      <c r="M2056" t="s">
        <v>180</v>
      </c>
      <c r="N2056">
        <v>15</v>
      </c>
      <c r="O2056">
        <v>68.069999999999993</v>
      </c>
      <c r="P2056" t="s">
        <v>477</v>
      </c>
      <c r="Q2056">
        <v>2</v>
      </c>
      <c r="R2056">
        <v>81.349999999999994</v>
      </c>
      <c r="S2056" t="s">
        <v>214</v>
      </c>
      <c r="T2056">
        <v>1</v>
      </c>
      <c r="U2056">
        <v>85.52</v>
      </c>
      <c r="V2056" t="s">
        <v>196</v>
      </c>
      <c r="W2056">
        <v>15</v>
      </c>
      <c r="X2056">
        <v>68.12</v>
      </c>
      <c r="Y2056" t="s">
        <v>477</v>
      </c>
      <c r="Z2056">
        <v>2</v>
      </c>
      <c r="AA2056">
        <v>81.349999999999994</v>
      </c>
      <c r="AB2056" t="s">
        <v>214</v>
      </c>
      <c r="AC2056">
        <v>1</v>
      </c>
      <c r="AD2056">
        <v>85.52</v>
      </c>
      <c r="AE2056" t="s">
        <v>196</v>
      </c>
    </row>
    <row r="2057" spans="1:31">
      <c r="A2057">
        <v>2056</v>
      </c>
      <c r="B2057" t="s">
        <v>9514</v>
      </c>
      <c r="C2057" t="s">
        <v>9515</v>
      </c>
      <c r="D2057" t="s">
        <v>9516</v>
      </c>
      <c r="E2057" t="s">
        <v>9517</v>
      </c>
      <c r="G2057">
        <v>15</v>
      </c>
      <c r="H2057" t="s">
        <v>28528</v>
      </c>
      <c r="I2057">
        <v>2023</v>
      </c>
      <c r="J2057">
        <v>2023</v>
      </c>
      <c r="K2057">
        <v>2</v>
      </c>
      <c r="L2057">
        <v>50.7</v>
      </c>
      <c r="M2057" t="s">
        <v>300</v>
      </c>
      <c r="N2057">
        <v>15</v>
      </c>
      <c r="O2057">
        <v>68.069999999999993</v>
      </c>
      <c r="P2057" t="s">
        <v>477</v>
      </c>
      <c r="Q2057">
        <v>2</v>
      </c>
      <c r="R2057">
        <v>81.349999999999994</v>
      </c>
      <c r="S2057" t="s">
        <v>214</v>
      </c>
      <c r="T2057">
        <v>1</v>
      </c>
      <c r="U2057">
        <v>85.52</v>
      </c>
      <c r="V2057" t="s">
        <v>196</v>
      </c>
      <c r="W2057">
        <v>15</v>
      </c>
      <c r="X2057">
        <v>68.12</v>
      </c>
      <c r="Y2057" t="s">
        <v>477</v>
      </c>
      <c r="Z2057">
        <v>2</v>
      </c>
      <c r="AA2057">
        <v>81.349999999999994</v>
      </c>
      <c r="AB2057" t="s">
        <v>214</v>
      </c>
      <c r="AC2057">
        <v>1</v>
      </c>
      <c r="AD2057">
        <v>85.52</v>
      </c>
      <c r="AE2057" t="s">
        <v>196</v>
      </c>
    </row>
    <row r="2058" spans="1:31">
      <c r="A2058">
        <v>2057</v>
      </c>
      <c r="B2058" t="s">
        <v>9518</v>
      </c>
      <c r="C2058" t="s">
        <v>9519</v>
      </c>
      <c r="D2058" t="s">
        <v>9520</v>
      </c>
      <c r="E2058" t="s">
        <v>9521</v>
      </c>
      <c r="F2058" t="s">
        <v>9522</v>
      </c>
      <c r="G2058">
        <v>15</v>
      </c>
      <c r="H2058" t="s">
        <v>28529</v>
      </c>
      <c r="I2058">
        <v>2019</v>
      </c>
      <c r="J2058">
        <v>2022</v>
      </c>
      <c r="K2058">
        <v>2</v>
      </c>
      <c r="L2058">
        <v>50.7</v>
      </c>
      <c r="M2058" t="s">
        <v>300</v>
      </c>
      <c r="N2058">
        <v>15</v>
      </c>
      <c r="O2058">
        <v>68.069999999999993</v>
      </c>
      <c r="P2058" t="s">
        <v>477</v>
      </c>
      <c r="Q2058">
        <v>1</v>
      </c>
      <c r="R2058">
        <v>62.97</v>
      </c>
      <c r="S2058" t="s">
        <v>197</v>
      </c>
      <c r="T2058">
        <v>1</v>
      </c>
      <c r="U2058">
        <v>85.52</v>
      </c>
      <c r="V2058" t="s">
        <v>196</v>
      </c>
      <c r="W2058">
        <v>15</v>
      </c>
      <c r="X2058">
        <v>68.12</v>
      </c>
      <c r="Y2058" t="s">
        <v>477</v>
      </c>
      <c r="Z2058">
        <v>1</v>
      </c>
      <c r="AA2058">
        <v>62.97</v>
      </c>
      <c r="AB2058" t="s">
        <v>197</v>
      </c>
      <c r="AC2058">
        <v>1</v>
      </c>
      <c r="AD2058">
        <v>85.52</v>
      </c>
      <c r="AE2058" t="s">
        <v>196</v>
      </c>
    </row>
    <row r="2059" spans="1:31">
      <c r="A2059">
        <v>2058</v>
      </c>
      <c r="B2059" t="s">
        <v>9523</v>
      </c>
      <c r="C2059" t="s">
        <v>9524</v>
      </c>
      <c r="D2059" t="s">
        <v>9525</v>
      </c>
      <c r="E2059" t="s">
        <v>5530</v>
      </c>
      <c r="F2059" t="s">
        <v>9526</v>
      </c>
      <c r="G2059">
        <v>15</v>
      </c>
      <c r="H2059" t="s">
        <v>1353</v>
      </c>
      <c r="I2059">
        <v>2019</v>
      </c>
      <c r="J2059">
        <v>2019</v>
      </c>
      <c r="K2059">
        <v>2</v>
      </c>
      <c r="L2059">
        <v>50.7</v>
      </c>
      <c r="M2059" t="s">
        <v>300</v>
      </c>
      <c r="N2059">
        <v>15</v>
      </c>
      <c r="O2059">
        <v>68.069999999999993</v>
      </c>
      <c r="P2059" t="s">
        <v>477</v>
      </c>
      <c r="Q2059">
        <v>2</v>
      </c>
      <c r="R2059">
        <v>81.349999999999994</v>
      </c>
      <c r="S2059" t="s">
        <v>214</v>
      </c>
      <c r="T2059">
        <v>1</v>
      </c>
      <c r="U2059">
        <v>85.52</v>
      </c>
      <c r="V2059" t="s">
        <v>196</v>
      </c>
      <c r="W2059">
        <v>15</v>
      </c>
      <c r="X2059">
        <v>68.12</v>
      </c>
      <c r="Y2059" t="s">
        <v>477</v>
      </c>
      <c r="Z2059">
        <v>2</v>
      </c>
      <c r="AA2059">
        <v>81.349999999999994</v>
      </c>
      <c r="AB2059" t="s">
        <v>214</v>
      </c>
      <c r="AC2059">
        <v>1</v>
      </c>
      <c r="AD2059">
        <v>85.52</v>
      </c>
      <c r="AE2059" t="s">
        <v>196</v>
      </c>
    </row>
    <row r="2060" spans="1:31">
      <c r="A2060">
        <v>2059</v>
      </c>
      <c r="B2060" t="s">
        <v>9527</v>
      </c>
      <c r="C2060" t="s">
        <v>9528</v>
      </c>
      <c r="D2060" t="s">
        <v>9529</v>
      </c>
      <c r="E2060" t="s">
        <v>9530</v>
      </c>
      <c r="F2060" t="s">
        <v>1929</v>
      </c>
      <c r="G2060">
        <v>15</v>
      </c>
      <c r="H2060" t="s">
        <v>961</v>
      </c>
      <c r="I2060">
        <v>2019</v>
      </c>
      <c r="J2060">
        <v>2024</v>
      </c>
      <c r="K2060">
        <v>4</v>
      </c>
      <c r="L2060">
        <v>71.010000000000005</v>
      </c>
      <c r="M2060" t="s">
        <v>180</v>
      </c>
      <c r="N2060">
        <v>15</v>
      </c>
      <c r="O2060">
        <v>68.069999999999993</v>
      </c>
      <c r="P2060" t="s">
        <v>477</v>
      </c>
      <c r="Q2060">
        <v>2</v>
      </c>
      <c r="R2060">
        <v>81.349999999999994</v>
      </c>
      <c r="S2060" t="s">
        <v>214</v>
      </c>
      <c r="T2060">
        <v>1</v>
      </c>
      <c r="U2060">
        <v>85.52</v>
      </c>
      <c r="V2060" t="s">
        <v>196</v>
      </c>
      <c r="W2060">
        <v>15</v>
      </c>
      <c r="X2060">
        <v>68.12</v>
      </c>
      <c r="Y2060" t="s">
        <v>477</v>
      </c>
      <c r="Z2060">
        <v>2</v>
      </c>
      <c r="AA2060">
        <v>81.349999999999994</v>
      </c>
      <c r="AB2060" t="s">
        <v>214</v>
      </c>
      <c r="AC2060">
        <v>1</v>
      </c>
      <c r="AD2060">
        <v>85.52</v>
      </c>
      <c r="AE2060" t="s">
        <v>196</v>
      </c>
    </row>
    <row r="2061" spans="1:31">
      <c r="A2061">
        <v>2060</v>
      </c>
      <c r="B2061" t="s">
        <v>9531</v>
      </c>
      <c r="C2061" t="s">
        <v>9532</v>
      </c>
      <c r="D2061" t="s">
        <v>9533</v>
      </c>
      <c r="E2061" t="s">
        <v>9534</v>
      </c>
      <c r="F2061" t="s">
        <v>9535</v>
      </c>
      <c r="G2061">
        <v>15</v>
      </c>
      <c r="H2061" t="s">
        <v>1353</v>
      </c>
      <c r="I2061">
        <v>2019</v>
      </c>
      <c r="J2061">
        <v>2020</v>
      </c>
      <c r="K2061">
        <v>2</v>
      </c>
      <c r="L2061">
        <v>50.7</v>
      </c>
      <c r="M2061" t="s">
        <v>300</v>
      </c>
      <c r="N2061">
        <v>15</v>
      </c>
      <c r="O2061">
        <v>68.069999999999993</v>
      </c>
      <c r="P2061" t="s">
        <v>477</v>
      </c>
      <c r="Q2061">
        <v>2</v>
      </c>
      <c r="R2061">
        <v>81.349999999999994</v>
      </c>
      <c r="S2061" t="s">
        <v>214</v>
      </c>
      <c r="T2061">
        <v>1</v>
      </c>
      <c r="U2061">
        <v>85.52</v>
      </c>
      <c r="V2061" t="s">
        <v>196</v>
      </c>
      <c r="W2061">
        <v>15</v>
      </c>
      <c r="X2061">
        <v>68.12</v>
      </c>
      <c r="Y2061" t="s">
        <v>477</v>
      </c>
      <c r="Z2061">
        <v>2</v>
      </c>
      <c r="AA2061">
        <v>81.349999999999994</v>
      </c>
      <c r="AB2061" t="s">
        <v>214</v>
      </c>
      <c r="AC2061">
        <v>1</v>
      </c>
      <c r="AD2061">
        <v>85.52</v>
      </c>
      <c r="AE2061" t="s">
        <v>196</v>
      </c>
    </row>
    <row r="2062" spans="1:31">
      <c r="A2062">
        <v>2061</v>
      </c>
      <c r="B2062" t="s">
        <v>9536</v>
      </c>
      <c r="C2062" t="s">
        <v>9537</v>
      </c>
      <c r="D2062" t="s">
        <v>9538</v>
      </c>
      <c r="E2062" t="s">
        <v>9539</v>
      </c>
      <c r="F2062" t="s">
        <v>566</v>
      </c>
      <c r="G2062">
        <v>15</v>
      </c>
      <c r="H2062" t="s">
        <v>28530</v>
      </c>
      <c r="I2062">
        <v>2019</v>
      </c>
      <c r="J2062">
        <v>2019</v>
      </c>
      <c r="K2062">
        <v>2</v>
      </c>
      <c r="L2062">
        <v>50.7</v>
      </c>
      <c r="M2062" t="s">
        <v>300</v>
      </c>
      <c r="N2062">
        <v>15</v>
      </c>
      <c r="O2062">
        <v>68.069999999999993</v>
      </c>
      <c r="P2062" t="s">
        <v>477</v>
      </c>
      <c r="Q2062">
        <v>2</v>
      </c>
      <c r="R2062">
        <v>81.349999999999994</v>
      </c>
      <c r="S2062" t="s">
        <v>214</v>
      </c>
      <c r="T2062">
        <v>1</v>
      </c>
      <c r="U2062">
        <v>85.52</v>
      </c>
      <c r="V2062" t="s">
        <v>196</v>
      </c>
      <c r="W2062">
        <v>15</v>
      </c>
      <c r="X2062">
        <v>68.12</v>
      </c>
      <c r="Y2062" t="s">
        <v>477</v>
      </c>
      <c r="Z2062">
        <v>2</v>
      </c>
      <c r="AA2062">
        <v>81.349999999999994</v>
      </c>
      <c r="AB2062" t="s">
        <v>214</v>
      </c>
      <c r="AC2062">
        <v>1</v>
      </c>
      <c r="AD2062">
        <v>85.52</v>
      </c>
      <c r="AE2062" t="s">
        <v>196</v>
      </c>
    </row>
    <row r="2063" spans="1:31">
      <c r="A2063">
        <v>2062</v>
      </c>
      <c r="B2063" t="s">
        <v>9540</v>
      </c>
      <c r="C2063" t="s">
        <v>9541</v>
      </c>
      <c r="D2063" t="s">
        <v>9542</v>
      </c>
      <c r="E2063" t="s">
        <v>9543</v>
      </c>
      <c r="G2063">
        <v>15</v>
      </c>
      <c r="H2063" t="s">
        <v>1215</v>
      </c>
      <c r="I2063">
        <v>2019</v>
      </c>
      <c r="J2063">
        <v>2020</v>
      </c>
      <c r="K2063">
        <v>6</v>
      </c>
      <c r="L2063">
        <v>81.52</v>
      </c>
      <c r="M2063" t="s">
        <v>125</v>
      </c>
      <c r="N2063">
        <v>15</v>
      </c>
      <c r="O2063">
        <v>68.069999999999993</v>
      </c>
      <c r="P2063" t="s">
        <v>477</v>
      </c>
      <c r="Q2063">
        <v>2</v>
      </c>
      <c r="R2063">
        <v>81.349999999999994</v>
      </c>
      <c r="S2063" t="s">
        <v>214</v>
      </c>
      <c r="T2063">
        <v>0</v>
      </c>
      <c r="U2063">
        <v>66.59</v>
      </c>
      <c r="V2063" t="s">
        <v>382</v>
      </c>
      <c r="W2063">
        <v>15</v>
      </c>
      <c r="X2063">
        <v>68.12</v>
      </c>
      <c r="Y2063" t="s">
        <v>477</v>
      </c>
      <c r="Z2063">
        <v>2</v>
      </c>
      <c r="AA2063">
        <v>81.349999999999994</v>
      </c>
      <c r="AB2063" t="s">
        <v>214</v>
      </c>
      <c r="AC2063">
        <v>0</v>
      </c>
      <c r="AD2063">
        <v>66.64</v>
      </c>
      <c r="AE2063" t="s">
        <v>382</v>
      </c>
    </row>
    <row r="2064" spans="1:31">
      <c r="A2064">
        <v>2063</v>
      </c>
      <c r="B2064" t="s">
        <v>9544</v>
      </c>
      <c r="C2064" t="s">
        <v>9545</v>
      </c>
      <c r="D2064" t="s">
        <v>9546</v>
      </c>
      <c r="E2064" t="s">
        <v>9547</v>
      </c>
      <c r="F2064" t="s">
        <v>208</v>
      </c>
      <c r="G2064">
        <v>15</v>
      </c>
      <c r="H2064" t="s">
        <v>28531</v>
      </c>
      <c r="I2064">
        <v>2020</v>
      </c>
      <c r="J2064">
        <v>2021</v>
      </c>
      <c r="K2064">
        <v>2</v>
      </c>
      <c r="L2064">
        <v>50.7</v>
      </c>
      <c r="M2064" t="s">
        <v>300</v>
      </c>
      <c r="N2064">
        <v>15</v>
      </c>
      <c r="O2064">
        <v>68.069999999999993</v>
      </c>
      <c r="P2064" t="s">
        <v>477</v>
      </c>
      <c r="Q2064">
        <v>2</v>
      </c>
      <c r="R2064">
        <v>81.349999999999994</v>
      </c>
      <c r="S2064" t="s">
        <v>214</v>
      </c>
      <c r="T2064">
        <v>0</v>
      </c>
      <c r="U2064">
        <v>66.59</v>
      </c>
      <c r="V2064" t="s">
        <v>382</v>
      </c>
      <c r="W2064">
        <v>15</v>
      </c>
      <c r="X2064">
        <v>68.12</v>
      </c>
      <c r="Y2064" t="s">
        <v>477</v>
      </c>
      <c r="Z2064">
        <v>2</v>
      </c>
      <c r="AA2064">
        <v>81.349999999999994</v>
      </c>
      <c r="AB2064" t="s">
        <v>214</v>
      </c>
      <c r="AC2064">
        <v>0</v>
      </c>
      <c r="AD2064">
        <v>66.64</v>
      </c>
      <c r="AE2064" t="s">
        <v>382</v>
      </c>
    </row>
    <row r="2065" spans="1:31">
      <c r="A2065">
        <v>2064</v>
      </c>
      <c r="B2065" t="s">
        <v>9548</v>
      </c>
      <c r="C2065" t="s">
        <v>9549</v>
      </c>
      <c r="D2065" t="s">
        <v>9550</v>
      </c>
      <c r="E2065" t="s">
        <v>9551</v>
      </c>
      <c r="F2065" t="s">
        <v>9552</v>
      </c>
      <c r="G2065">
        <v>15</v>
      </c>
      <c r="H2065" t="s">
        <v>28532</v>
      </c>
      <c r="I2065">
        <v>2019</v>
      </c>
      <c r="J2065">
        <v>2022</v>
      </c>
      <c r="K2065">
        <v>6</v>
      </c>
      <c r="L2065">
        <v>81.52</v>
      </c>
      <c r="M2065" t="s">
        <v>125</v>
      </c>
      <c r="N2065">
        <v>15</v>
      </c>
      <c r="O2065">
        <v>68.069999999999993</v>
      </c>
      <c r="P2065" t="s">
        <v>477</v>
      </c>
      <c r="Q2065">
        <v>2</v>
      </c>
      <c r="R2065">
        <v>81.349999999999994</v>
      </c>
      <c r="S2065" t="s">
        <v>214</v>
      </c>
      <c r="T2065">
        <v>1</v>
      </c>
      <c r="U2065">
        <v>85.52</v>
      </c>
      <c r="V2065" t="s">
        <v>196</v>
      </c>
      <c r="W2065">
        <v>15</v>
      </c>
      <c r="X2065">
        <v>68.12</v>
      </c>
      <c r="Y2065" t="s">
        <v>477</v>
      </c>
      <c r="Z2065">
        <v>2</v>
      </c>
      <c r="AA2065">
        <v>81.349999999999994</v>
      </c>
      <c r="AB2065" t="s">
        <v>214</v>
      </c>
      <c r="AC2065">
        <v>1</v>
      </c>
      <c r="AD2065">
        <v>85.52</v>
      </c>
      <c r="AE2065" t="s">
        <v>196</v>
      </c>
    </row>
    <row r="2066" spans="1:31">
      <c r="A2066">
        <v>2065</v>
      </c>
      <c r="B2066" t="s">
        <v>9553</v>
      </c>
      <c r="C2066" t="s">
        <v>9554</v>
      </c>
      <c r="D2066" t="s">
        <v>9555</v>
      </c>
      <c r="E2066" t="s">
        <v>9556</v>
      </c>
      <c r="F2066" t="s">
        <v>1534</v>
      </c>
      <c r="G2066">
        <v>15</v>
      </c>
      <c r="H2066" t="s">
        <v>28533</v>
      </c>
      <c r="I2066">
        <v>2020</v>
      </c>
      <c r="J2066">
        <v>2024</v>
      </c>
      <c r="K2066">
        <v>8</v>
      </c>
      <c r="L2066">
        <v>87.79</v>
      </c>
      <c r="M2066" t="s">
        <v>51</v>
      </c>
      <c r="N2066">
        <v>15</v>
      </c>
      <c r="O2066">
        <v>68.069999999999993</v>
      </c>
      <c r="P2066" t="s">
        <v>477</v>
      </c>
      <c r="Q2066">
        <v>3</v>
      </c>
      <c r="R2066">
        <v>89.22</v>
      </c>
      <c r="S2066" t="s">
        <v>62</v>
      </c>
      <c r="T2066">
        <v>0</v>
      </c>
      <c r="U2066">
        <v>66.59</v>
      </c>
      <c r="V2066" t="s">
        <v>382</v>
      </c>
      <c r="W2066">
        <v>15</v>
      </c>
      <c r="X2066">
        <v>68.12</v>
      </c>
      <c r="Y2066" t="s">
        <v>477</v>
      </c>
      <c r="Z2066">
        <v>3</v>
      </c>
      <c r="AA2066">
        <v>89.24</v>
      </c>
      <c r="AB2066" t="s">
        <v>62</v>
      </c>
      <c r="AC2066">
        <v>0</v>
      </c>
      <c r="AD2066">
        <v>66.64</v>
      </c>
      <c r="AE2066" t="s">
        <v>382</v>
      </c>
    </row>
    <row r="2067" spans="1:31">
      <c r="A2067">
        <v>2066</v>
      </c>
      <c r="B2067" t="s">
        <v>9557</v>
      </c>
      <c r="C2067" t="s">
        <v>9558</v>
      </c>
      <c r="D2067" t="s">
        <v>9559</v>
      </c>
      <c r="E2067" t="s">
        <v>9560</v>
      </c>
      <c r="F2067" t="s">
        <v>9561</v>
      </c>
      <c r="G2067">
        <v>15</v>
      </c>
      <c r="H2067" t="s">
        <v>28534</v>
      </c>
      <c r="I2067">
        <v>2020</v>
      </c>
      <c r="J2067">
        <v>2020</v>
      </c>
      <c r="K2067">
        <v>1</v>
      </c>
      <c r="L2067">
        <v>32.119999999999997</v>
      </c>
      <c r="M2067" t="s">
        <v>198</v>
      </c>
      <c r="N2067">
        <v>15</v>
      </c>
      <c r="O2067">
        <v>68.069999999999993</v>
      </c>
      <c r="P2067" t="s">
        <v>477</v>
      </c>
      <c r="Q2067">
        <v>1</v>
      </c>
      <c r="R2067">
        <v>62.97</v>
      </c>
      <c r="S2067" t="s">
        <v>197</v>
      </c>
      <c r="T2067">
        <v>1</v>
      </c>
      <c r="U2067">
        <v>85.52</v>
      </c>
      <c r="V2067" t="s">
        <v>196</v>
      </c>
      <c r="W2067">
        <v>15</v>
      </c>
      <c r="X2067">
        <v>68.12</v>
      </c>
      <c r="Y2067" t="s">
        <v>477</v>
      </c>
      <c r="Z2067">
        <v>1</v>
      </c>
      <c r="AA2067">
        <v>62.97</v>
      </c>
      <c r="AB2067" t="s">
        <v>197</v>
      </c>
      <c r="AC2067">
        <v>1</v>
      </c>
      <c r="AD2067">
        <v>85.52</v>
      </c>
      <c r="AE2067" t="s">
        <v>196</v>
      </c>
    </row>
    <row r="2068" spans="1:31">
      <c r="A2068">
        <v>2067</v>
      </c>
      <c r="B2068" t="s">
        <v>9562</v>
      </c>
      <c r="C2068" t="s">
        <v>9563</v>
      </c>
      <c r="D2068" t="s">
        <v>9564</v>
      </c>
      <c r="E2068" t="s">
        <v>2427</v>
      </c>
      <c r="F2068" t="s">
        <v>1683</v>
      </c>
      <c r="G2068">
        <v>15</v>
      </c>
      <c r="H2068" t="s">
        <v>961</v>
      </c>
      <c r="I2068">
        <v>2020</v>
      </c>
      <c r="J2068">
        <v>2023</v>
      </c>
      <c r="K2068">
        <v>7</v>
      </c>
      <c r="L2068">
        <v>85.02</v>
      </c>
      <c r="M2068" t="s">
        <v>235</v>
      </c>
      <c r="N2068">
        <v>15</v>
      </c>
      <c r="O2068">
        <v>68.069999999999993</v>
      </c>
      <c r="P2068" t="s">
        <v>477</v>
      </c>
      <c r="Q2068">
        <v>2</v>
      </c>
      <c r="R2068">
        <v>81.349999999999994</v>
      </c>
      <c r="S2068" t="s">
        <v>214</v>
      </c>
      <c r="T2068">
        <v>0</v>
      </c>
      <c r="U2068">
        <v>66.59</v>
      </c>
      <c r="V2068" t="s">
        <v>382</v>
      </c>
      <c r="W2068">
        <v>15</v>
      </c>
      <c r="X2068">
        <v>68.12</v>
      </c>
      <c r="Y2068" t="s">
        <v>477</v>
      </c>
      <c r="Z2068">
        <v>2</v>
      </c>
      <c r="AA2068">
        <v>81.349999999999994</v>
      </c>
      <c r="AB2068" t="s">
        <v>214</v>
      </c>
      <c r="AC2068">
        <v>0</v>
      </c>
      <c r="AD2068">
        <v>66.64</v>
      </c>
      <c r="AE2068" t="s">
        <v>382</v>
      </c>
    </row>
    <row r="2069" spans="1:31">
      <c r="A2069">
        <v>2068</v>
      </c>
      <c r="B2069" t="s">
        <v>9565</v>
      </c>
      <c r="C2069" t="s">
        <v>9566</v>
      </c>
      <c r="D2069" t="s">
        <v>9567</v>
      </c>
      <c r="E2069" t="s">
        <v>9568</v>
      </c>
      <c r="G2069">
        <v>15</v>
      </c>
      <c r="H2069" t="s">
        <v>961</v>
      </c>
      <c r="I2069">
        <v>2019</v>
      </c>
      <c r="J2069">
        <v>2019</v>
      </c>
      <c r="K2069">
        <v>1</v>
      </c>
      <c r="L2069">
        <v>32.119999999999997</v>
      </c>
      <c r="M2069" t="s">
        <v>198</v>
      </c>
      <c r="N2069">
        <v>15</v>
      </c>
      <c r="O2069">
        <v>68.069999999999993</v>
      </c>
      <c r="P2069" t="s">
        <v>477</v>
      </c>
      <c r="Q2069">
        <v>1</v>
      </c>
      <c r="R2069">
        <v>62.97</v>
      </c>
      <c r="S2069" t="s">
        <v>197</v>
      </c>
      <c r="T2069">
        <v>1</v>
      </c>
      <c r="U2069">
        <v>85.52</v>
      </c>
      <c r="V2069" t="s">
        <v>196</v>
      </c>
      <c r="W2069">
        <v>15</v>
      </c>
      <c r="X2069">
        <v>68.12</v>
      </c>
      <c r="Y2069" t="s">
        <v>477</v>
      </c>
      <c r="Z2069">
        <v>1</v>
      </c>
      <c r="AA2069">
        <v>62.97</v>
      </c>
      <c r="AB2069" t="s">
        <v>197</v>
      </c>
      <c r="AC2069">
        <v>1</v>
      </c>
      <c r="AD2069">
        <v>85.52</v>
      </c>
      <c r="AE2069" t="s">
        <v>196</v>
      </c>
    </row>
    <row r="2070" spans="1:31">
      <c r="A2070">
        <v>2069</v>
      </c>
      <c r="B2070" t="s">
        <v>9569</v>
      </c>
      <c r="C2070" t="s">
        <v>9570</v>
      </c>
      <c r="D2070" t="s">
        <v>9571</v>
      </c>
      <c r="E2070" t="s">
        <v>9572</v>
      </c>
      <c r="F2070" t="s">
        <v>9573</v>
      </c>
      <c r="G2070">
        <v>15</v>
      </c>
      <c r="H2070" t="s">
        <v>28535</v>
      </c>
      <c r="I2070">
        <v>2020</v>
      </c>
      <c r="J2070">
        <v>2023</v>
      </c>
      <c r="K2070">
        <v>5</v>
      </c>
      <c r="L2070">
        <v>77</v>
      </c>
      <c r="M2070" t="s">
        <v>80</v>
      </c>
      <c r="N2070">
        <v>15</v>
      </c>
      <c r="O2070">
        <v>68.069999999999993</v>
      </c>
      <c r="P2070" t="s">
        <v>477</v>
      </c>
      <c r="Q2070">
        <v>3</v>
      </c>
      <c r="R2070">
        <v>89.22</v>
      </c>
      <c r="S2070" t="s">
        <v>62</v>
      </c>
      <c r="T2070">
        <v>0</v>
      </c>
      <c r="U2070">
        <v>66.59</v>
      </c>
      <c r="V2070" t="s">
        <v>382</v>
      </c>
      <c r="W2070">
        <v>15</v>
      </c>
      <c r="X2070">
        <v>68.12</v>
      </c>
      <c r="Y2070" t="s">
        <v>477</v>
      </c>
      <c r="Z2070">
        <v>3</v>
      </c>
      <c r="AA2070">
        <v>89.24</v>
      </c>
      <c r="AB2070" t="s">
        <v>62</v>
      </c>
      <c r="AC2070">
        <v>0</v>
      </c>
      <c r="AD2070">
        <v>66.64</v>
      </c>
      <c r="AE2070" t="s">
        <v>382</v>
      </c>
    </row>
    <row r="2071" spans="1:31">
      <c r="A2071">
        <v>2070</v>
      </c>
      <c r="B2071" t="s">
        <v>9574</v>
      </c>
      <c r="C2071" t="s">
        <v>9575</v>
      </c>
      <c r="D2071" t="s">
        <v>9576</v>
      </c>
      <c r="E2071" t="s">
        <v>2132</v>
      </c>
      <c r="F2071" t="s">
        <v>2133</v>
      </c>
      <c r="G2071">
        <v>15</v>
      </c>
      <c r="H2071" t="s">
        <v>28536</v>
      </c>
      <c r="I2071">
        <v>2019</v>
      </c>
      <c r="J2071">
        <v>2024</v>
      </c>
      <c r="K2071">
        <v>11</v>
      </c>
      <c r="L2071">
        <v>93.06</v>
      </c>
      <c r="M2071" t="s">
        <v>74</v>
      </c>
      <c r="N2071">
        <v>15</v>
      </c>
      <c r="O2071">
        <v>68.069999999999993</v>
      </c>
      <c r="P2071" t="s">
        <v>477</v>
      </c>
      <c r="Q2071">
        <v>2</v>
      </c>
      <c r="R2071">
        <v>81.349999999999994</v>
      </c>
      <c r="S2071" t="s">
        <v>214</v>
      </c>
      <c r="T2071">
        <v>1</v>
      </c>
      <c r="U2071">
        <v>85.52</v>
      </c>
      <c r="V2071" t="s">
        <v>196</v>
      </c>
      <c r="W2071">
        <v>15</v>
      </c>
      <c r="X2071">
        <v>68.12</v>
      </c>
      <c r="Y2071" t="s">
        <v>477</v>
      </c>
      <c r="Z2071">
        <v>2</v>
      </c>
      <c r="AA2071">
        <v>81.349999999999994</v>
      </c>
      <c r="AB2071" t="s">
        <v>214</v>
      </c>
      <c r="AC2071">
        <v>1</v>
      </c>
      <c r="AD2071">
        <v>85.52</v>
      </c>
      <c r="AE2071" t="s">
        <v>196</v>
      </c>
    </row>
    <row r="2072" spans="1:31">
      <c r="A2072">
        <v>2071</v>
      </c>
      <c r="B2072" t="s">
        <v>9577</v>
      </c>
      <c r="C2072" t="s">
        <v>9578</v>
      </c>
      <c r="D2072" t="s">
        <v>9579</v>
      </c>
      <c r="E2072" t="s">
        <v>9580</v>
      </c>
      <c r="F2072" t="s">
        <v>9581</v>
      </c>
      <c r="G2072">
        <v>15</v>
      </c>
      <c r="H2072" t="s">
        <v>28537</v>
      </c>
      <c r="I2072">
        <v>2020</v>
      </c>
      <c r="J2072">
        <v>2021</v>
      </c>
      <c r="K2072">
        <v>2</v>
      </c>
      <c r="L2072">
        <v>50.7</v>
      </c>
      <c r="M2072" t="s">
        <v>300</v>
      </c>
      <c r="N2072">
        <v>15</v>
      </c>
      <c r="O2072">
        <v>68.069999999999993</v>
      </c>
      <c r="P2072" t="s">
        <v>477</v>
      </c>
      <c r="Q2072">
        <v>2</v>
      </c>
      <c r="R2072">
        <v>81.349999999999994</v>
      </c>
      <c r="S2072" t="s">
        <v>214</v>
      </c>
      <c r="T2072">
        <v>0</v>
      </c>
      <c r="U2072">
        <v>66.59</v>
      </c>
      <c r="V2072" t="s">
        <v>382</v>
      </c>
      <c r="W2072">
        <v>15</v>
      </c>
      <c r="X2072">
        <v>68.12</v>
      </c>
      <c r="Y2072" t="s">
        <v>477</v>
      </c>
      <c r="Z2072">
        <v>2</v>
      </c>
      <c r="AA2072">
        <v>81.349999999999994</v>
      </c>
      <c r="AB2072" t="s">
        <v>214</v>
      </c>
      <c r="AC2072">
        <v>0</v>
      </c>
      <c r="AD2072">
        <v>66.64</v>
      </c>
      <c r="AE2072" t="s">
        <v>382</v>
      </c>
    </row>
    <row r="2073" spans="1:31">
      <c r="A2073">
        <v>2072</v>
      </c>
      <c r="B2073" t="s">
        <v>9582</v>
      </c>
      <c r="C2073" t="s">
        <v>9583</v>
      </c>
      <c r="D2073" t="s">
        <v>9584</v>
      </c>
      <c r="E2073" t="s">
        <v>9585</v>
      </c>
      <c r="F2073" t="s">
        <v>9586</v>
      </c>
      <c r="G2073">
        <v>15</v>
      </c>
      <c r="H2073" t="s">
        <v>28538</v>
      </c>
      <c r="I2073">
        <v>2021</v>
      </c>
      <c r="J2073">
        <v>2021</v>
      </c>
      <c r="K2073">
        <v>2</v>
      </c>
      <c r="L2073">
        <v>50.7</v>
      </c>
      <c r="M2073" t="s">
        <v>300</v>
      </c>
      <c r="N2073">
        <v>15</v>
      </c>
      <c r="O2073">
        <v>68.069999999999993</v>
      </c>
      <c r="P2073" t="s">
        <v>477</v>
      </c>
      <c r="Q2073">
        <v>2</v>
      </c>
      <c r="R2073">
        <v>81.349999999999994</v>
      </c>
      <c r="S2073" t="s">
        <v>214</v>
      </c>
      <c r="T2073">
        <v>1</v>
      </c>
      <c r="U2073">
        <v>85.52</v>
      </c>
      <c r="V2073" t="s">
        <v>196</v>
      </c>
      <c r="W2073">
        <v>15</v>
      </c>
      <c r="X2073">
        <v>68.12</v>
      </c>
      <c r="Y2073" t="s">
        <v>477</v>
      </c>
      <c r="Z2073">
        <v>2</v>
      </c>
      <c r="AA2073">
        <v>81.349999999999994</v>
      </c>
      <c r="AB2073" t="s">
        <v>214</v>
      </c>
      <c r="AC2073">
        <v>1</v>
      </c>
      <c r="AD2073">
        <v>85.52</v>
      </c>
      <c r="AE2073" t="s">
        <v>196</v>
      </c>
    </row>
    <row r="2074" spans="1:31">
      <c r="A2074">
        <v>2073</v>
      </c>
      <c r="B2074" t="s">
        <v>9587</v>
      </c>
      <c r="C2074" t="s">
        <v>9588</v>
      </c>
      <c r="D2074" t="s">
        <v>9589</v>
      </c>
      <c r="E2074" t="s">
        <v>9590</v>
      </c>
      <c r="F2074" t="s">
        <v>9591</v>
      </c>
      <c r="G2074">
        <v>15</v>
      </c>
      <c r="H2074" t="s">
        <v>28539</v>
      </c>
      <c r="I2074">
        <v>2019</v>
      </c>
      <c r="J2074">
        <v>2019</v>
      </c>
      <c r="K2074">
        <v>1</v>
      </c>
      <c r="L2074">
        <v>32.119999999999997</v>
      </c>
      <c r="M2074" t="s">
        <v>198</v>
      </c>
      <c r="N2074">
        <v>15</v>
      </c>
      <c r="O2074">
        <v>68.069999999999993</v>
      </c>
      <c r="P2074" t="s">
        <v>477</v>
      </c>
      <c r="Q2074">
        <v>1</v>
      </c>
      <c r="R2074">
        <v>62.97</v>
      </c>
      <c r="S2074" t="s">
        <v>197</v>
      </c>
      <c r="T2074">
        <v>1</v>
      </c>
      <c r="U2074">
        <v>85.52</v>
      </c>
      <c r="V2074" t="s">
        <v>196</v>
      </c>
      <c r="W2074">
        <v>15</v>
      </c>
      <c r="X2074">
        <v>68.12</v>
      </c>
      <c r="Y2074" t="s">
        <v>477</v>
      </c>
      <c r="Z2074">
        <v>1</v>
      </c>
      <c r="AA2074">
        <v>62.97</v>
      </c>
      <c r="AB2074" t="s">
        <v>197</v>
      </c>
      <c r="AC2074">
        <v>1</v>
      </c>
      <c r="AD2074">
        <v>85.52</v>
      </c>
      <c r="AE2074" t="s">
        <v>196</v>
      </c>
    </row>
    <row r="2075" spans="1:31">
      <c r="A2075">
        <v>2074</v>
      </c>
      <c r="B2075" t="s">
        <v>9592</v>
      </c>
      <c r="C2075" t="s">
        <v>9593</v>
      </c>
      <c r="D2075" t="s">
        <v>9594</v>
      </c>
      <c r="E2075" t="s">
        <v>9595</v>
      </c>
      <c r="F2075" t="s">
        <v>9596</v>
      </c>
      <c r="G2075">
        <v>15</v>
      </c>
      <c r="H2075" t="s">
        <v>28540</v>
      </c>
      <c r="I2075">
        <v>2019</v>
      </c>
      <c r="J2075">
        <v>2020</v>
      </c>
      <c r="K2075">
        <v>3</v>
      </c>
      <c r="L2075">
        <v>62.47</v>
      </c>
      <c r="M2075" t="s">
        <v>63</v>
      </c>
      <c r="N2075">
        <v>15</v>
      </c>
      <c r="O2075">
        <v>68.069999999999993</v>
      </c>
      <c r="P2075" t="s">
        <v>477</v>
      </c>
      <c r="Q2075">
        <v>1</v>
      </c>
      <c r="R2075">
        <v>62.97</v>
      </c>
      <c r="S2075" t="s">
        <v>197</v>
      </c>
      <c r="T2075">
        <v>1</v>
      </c>
      <c r="U2075">
        <v>85.52</v>
      </c>
      <c r="V2075" t="s">
        <v>196</v>
      </c>
      <c r="W2075">
        <v>15</v>
      </c>
      <c r="X2075">
        <v>68.12</v>
      </c>
      <c r="Y2075" t="s">
        <v>477</v>
      </c>
      <c r="Z2075">
        <v>1</v>
      </c>
      <c r="AA2075">
        <v>62.97</v>
      </c>
      <c r="AB2075" t="s">
        <v>197</v>
      </c>
      <c r="AC2075">
        <v>1</v>
      </c>
      <c r="AD2075">
        <v>85.52</v>
      </c>
      <c r="AE2075" t="s">
        <v>196</v>
      </c>
    </row>
    <row r="2076" spans="1:31">
      <c r="A2076">
        <v>2075</v>
      </c>
      <c r="B2076" t="s">
        <v>9597</v>
      </c>
      <c r="C2076" t="s">
        <v>9598</v>
      </c>
      <c r="D2076" t="s">
        <v>9599</v>
      </c>
      <c r="E2076" t="s">
        <v>9600</v>
      </c>
      <c r="F2076" t="s">
        <v>9601</v>
      </c>
      <c r="G2076">
        <v>15</v>
      </c>
      <c r="H2076" t="s">
        <v>28541</v>
      </c>
      <c r="I2076">
        <v>2021</v>
      </c>
      <c r="J2076">
        <v>2022</v>
      </c>
      <c r="K2076">
        <v>2</v>
      </c>
      <c r="L2076">
        <v>50.7</v>
      </c>
      <c r="M2076" t="s">
        <v>300</v>
      </c>
      <c r="N2076">
        <v>15</v>
      </c>
      <c r="O2076">
        <v>68.069999999999993</v>
      </c>
      <c r="P2076" t="s">
        <v>477</v>
      </c>
      <c r="Q2076">
        <v>1</v>
      </c>
      <c r="R2076">
        <v>62.97</v>
      </c>
      <c r="S2076" t="s">
        <v>197</v>
      </c>
      <c r="T2076">
        <v>1</v>
      </c>
      <c r="U2076">
        <v>85.52</v>
      </c>
      <c r="V2076" t="s">
        <v>196</v>
      </c>
      <c r="W2076">
        <v>15</v>
      </c>
      <c r="X2076">
        <v>68.12</v>
      </c>
      <c r="Y2076" t="s">
        <v>477</v>
      </c>
      <c r="Z2076">
        <v>1</v>
      </c>
      <c r="AA2076">
        <v>62.97</v>
      </c>
      <c r="AB2076" t="s">
        <v>197</v>
      </c>
      <c r="AC2076">
        <v>1</v>
      </c>
      <c r="AD2076">
        <v>85.52</v>
      </c>
      <c r="AE2076" t="s">
        <v>196</v>
      </c>
    </row>
    <row r="2077" spans="1:31">
      <c r="A2077">
        <v>2076</v>
      </c>
      <c r="B2077" t="s">
        <v>9602</v>
      </c>
      <c r="C2077" t="s">
        <v>9603</v>
      </c>
      <c r="D2077" t="s">
        <v>9604</v>
      </c>
      <c r="E2077" t="s">
        <v>9605</v>
      </c>
      <c r="F2077" t="s">
        <v>9606</v>
      </c>
      <c r="G2077">
        <v>15</v>
      </c>
      <c r="H2077" t="s">
        <v>28542</v>
      </c>
      <c r="I2077">
        <v>2020</v>
      </c>
      <c r="J2077">
        <v>2021</v>
      </c>
      <c r="K2077">
        <v>3</v>
      </c>
      <c r="L2077">
        <v>62.47</v>
      </c>
      <c r="M2077" t="s">
        <v>63</v>
      </c>
      <c r="N2077">
        <v>15</v>
      </c>
      <c r="O2077">
        <v>68.069999999999993</v>
      </c>
      <c r="P2077" t="s">
        <v>477</v>
      </c>
      <c r="Q2077">
        <v>2</v>
      </c>
      <c r="R2077">
        <v>81.349999999999994</v>
      </c>
      <c r="S2077" t="s">
        <v>214</v>
      </c>
      <c r="T2077">
        <v>0</v>
      </c>
      <c r="U2077">
        <v>66.59</v>
      </c>
      <c r="V2077" t="s">
        <v>382</v>
      </c>
      <c r="W2077">
        <v>15</v>
      </c>
      <c r="X2077">
        <v>68.12</v>
      </c>
      <c r="Y2077" t="s">
        <v>477</v>
      </c>
      <c r="Z2077">
        <v>2</v>
      </c>
      <c r="AA2077">
        <v>81.349999999999994</v>
      </c>
      <c r="AB2077" t="s">
        <v>214</v>
      </c>
      <c r="AC2077">
        <v>0</v>
      </c>
      <c r="AD2077">
        <v>66.64</v>
      </c>
      <c r="AE2077" t="s">
        <v>382</v>
      </c>
    </row>
    <row r="2078" spans="1:31">
      <c r="A2078">
        <v>2077</v>
      </c>
      <c r="B2078" t="s">
        <v>9607</v>
      </c>
      <c r="C2078" t="s">
        <v>9608</v>
      </c>
      <c r="D2078" t="s">
        <v>9609</v>
      </c>
      <c r="E2078" t="s">
        <v>9610</v>
      </c>
      <c r="F2078" t="s">
        <v>3231</v>
      </c>
      <c r="G2078">
        <v>15</v>
      </c>
      <c r="H2078" t="s">
        <v>961</v>
      </c>
      <c r="I2078">
        <v>2021</v>
      </c>
      <c r="J2078">
        <v>2021</v>
      </c>
      <c r="K2078">
        <v>4</v>
      </c>
      <c r="L2078">
        <v>71.010000000000005</v>
      </c>
      <c r="M2078" t="s">
        <v>180</v>
      </c>
      <c r="N2078">
        <v>15</v>
      </c>
      <c r="O2078">
        <v>68.069999999999993</v>
      </c>
      <c r="P2078" t="s">
        <v>477</v>
      </c>
      <c r="Q2078">
        <v>2</v>
      </c>
      <c r="R2078">
        <v>81.349999999999994</v>
      </c>
      <c r="S2078" t="s">
        <v>214</v>
      </c>
      <c r="T2078">
        <v>0</v>
      </c>
      <c r="U2078">
        <v>66.59</v>
      </c>
      <c r="V2078" t="s">
        <v>382</v>
      </c>
      <c r="W2078">
        <v>15</v>
      </c>
      <c r="X2078">
        <v>68.12</v>
      </c>
      <c r="Y2078" t="s">
        <v>477</v>
      </c>
      <c r="Z2078">
        <v>2</v>
      </c>
      <c r="AA2078">
        <v>81.349999999999994</v>
      </c>
      <c r="AB2078" t="s">
        <v>214</v>
      </c>
      <c r="AC2078">
        <v>0</v>
      </c>
      <c r="AD2078">
        <v>66.64</v>
      </c>
      <c r="AE2078" t="s">
        <v>382</v>
      </c>
    </row>
    <row r="2079" spans="1:31">
      <c r="A2079">
        <v>2078</v>
      </c>
      <c r="B2079" t="s">
        <v>9611</v>
      </c>
      <c r="C2079" t="s">
        <v>9612</v>
      </c>
      <c r="D2079" t="s">
        <v>9613</v>
      </c>
      <c r="E2079" t="s">
        <v>1784</v>
      </c>
      <c r="F2079" t="s">
        <v>1785</v>
      </c>
      <c r="G2079">
        <v>15</v>
      </c>
      <c r="H2079" t="s">
        <v>1353</v>
      </c>
      <c r="I2079">
        <v>2023</v>
      </c>
      <c r="J2079">
        <v>2023</v>
      </c>
      <c r="K2079">
        <v>2</v>
      </c>
      <c r="L2079">
        <v>50.7</v>
      </c>
      <c r="M2079" t="s">
        <v>300</v>
      </c>
      <c r="N2079">
        <v>15</v>
      </c>
      <c r="O2079">
        <v>68.069999999999993</v>
      </c>
      <c r="P2079" t="s">
        <v>477</v>
      </c>
      <c r="Q2079">
        <v>2</v>
      </c>
      <c r="R2079">
        <v>81.349999999999994</v>
      </c>
      <c r="S2079" t="s">
        <v>214</v>
      </c>
      <c r="T2079">
        <v>0</v>
      </c>
      <c r="U2079">
        <v>66.59</v>
      </c>
      <c r="V2079" t="s">
        <v>382</v>
      </c>
      <c r="W2079">
        <v>15</v>
      </c>
      <c r="X2079">
        <v>68.12</v>
      </c>
      <c r="Y2079" t="s">
        <v>477</v>
      </c>
      <c r="Z2079">
        <v>2</v>
      </c>
      <c r="AA2079">
        <v>81.349999999999994</v>
      </c>
      <c r="AB2079" t="s">
        <v>214</v>
      </c>
      <c r="AC2079">
        <v>0</v>
      </c>
      <c r="AD2079">
        <v>66.64</v>
      </c>
      <c r="AE2079" t="s">
        <v>382</v>
      </c>
    </row>
    <row r="2080" spans="1:31">
      <c r="A2080">
        <v>2079</v>
      </c>
      <c r="B2080" t="s">
        <v>9614</v>
      </c>
      <c r="C2080" t="s">
        <v>9615</v>
      </c>
      <c r="D2080" t="s">
        <v>9616</v>
      </c>
      <c r="E2080" t="s">
        <v>9617</v>
      </c>
      <c r="F2080" t="s">
        <v>9618</v>
      </c>
      <c r="G2080">
        <v>15</v>
      </c>
      <c r="H2080" t="s">
        <v>961</v>
      </c>
      <c r="I2080">
        <v>2020</v>
      </c>
      <c r="J2080">
        <v>2021</v>
      </c>
      <c r="K2080">
        <v>2</v>
      </c>
      <c r="L2080">
        <v>50.7</v>
      </c>
      <c r="M2080" t="s">
        <v>300</v>
      </c>
      <c r="N2080">
        <v>15</v>
      </c>
      <c r="O2080">
        <v>68.069999999999993</v>
      </c>
      <c r="P2080" t="s">
        <v>477</v>
      </c>
      <c r="Q2080">
        <v>2</v>
      </c>
      <c r="R2080">
        <v>81.349999999999994</v>
      </c>
      <c r="S2080" t="s">
        <v>214</v>
      </c>
      <c r="T2080">
        <v>1</v>
      </c>
      <c r="U2080">
        <v>85.52</v>
      </c>
      <c r="V2080" t="s">
        <v>196</v>
      </c>
      <c r="W2080">
        <v>15</v>
      </c>
      <c r="X2080">
        <v>68.12</v>
      </c>
      <c r="Y2080" t="s">
        <v>477</v>
      </c>
      <c r="Z2080">
        <v>2</v>
      </c>
      <c r="AA2080">
        <v>81.349999999999994</v>
      </c>
      <c r="AB2080" t="s">
        <v>214</v>
      </c>
      <c r="AC2080">
        <v>1</v>
      </c>
      <c r="AD2080">
        <v>85.52</v>
      </c>
      <c r="AE2080" t="s">
        <v>196</v>
      </c>
    </row>
    <row r="2081" spans="1:31">
      <c r="A2081">
        <v>2080</v>
      </c>
      <c r="B2081" t="s">
        <v>9619</v>
      </c>
      <c r="C2081" t="s">
        <v>9620</v>
      </c>
      <c r="D2081" t="s">
        <v>9621</v>
      </c>
      <c r="E2081" t="s">
        <v>9622</v>
      </c>
      <c r="F2081" t="s">
        <v>9623</v>
      </c>
      <c r="G2081">
        <v>15</v>
      </c>
      <c r="H2081" t="s">
        <v>27606</v>
      </c>
      <c r="I2081">
        <v>2021</v>
      </c>
      <c r="J2081">
        <v>2024</v>
      </c>
      <c r="K2081">
        <v>4</v>
      </c>
      <c r="L2081">
        <v>71.010000000000005</v>
      </c>
      <c r="M2081" t="s">
        <v>180</v>
      </c>
      <c r="N2081">
        <v>15</v>
      </c>
      <c r="O2081">
        <v>68.069999999999993</v>
      </c>
      <c r="P2081" t="s">
        <v>477</v>
      </c>
      <c r="Q2081">
        <v>2</v>
      </c>
      <c r="R2081">
        <v>81.349999999999994</v>
      </c>
      <c r="S2081" t="s">
        <v>214</v>
      </c>
      <c r="T2081">
        <v>1</v>
      </c>
      <c r="U2081">
        <v>85.52</v>
      </c>
      <c r="V2081" t="s">
        <v>196</v>
      </c>
      <c r="W2081">
        <v>15</v>
      </c>
      <c r="X2081">
        <v>68.12</v>
      </c>
      <c r="Y2081" t="s">
        <v>477</v>
      </c>
      <c r="Z2081">
        <v>2</v>
      </c>
      <c r="AA2081">
        <v>81.349999999999994</v>
      </c>
      <c r="AB2081" t="s">
        <v>214</v>
      </c>
      <c r="AC2081">
        <v>1</v>
      </c>
      <c r="AD2081">
        <v>85.52</v>
      </c>
      <c r="AE2081" t="s">
        <v>196</v>
      </c>
    </row>
    <row r="2082" spans="1:31">
      <c r="A2082">
        <v>2081</v>
      </c>
      <c r="B2082" t="s">
        <v>9624</v>
      </c>
      <c r="C2082" t="s">
        <v>9625</v>
      </c>
      <c r="D2082" t="s">
        <v>9626</v>
      </c>
      <c r="E2082" t="s">
        <v>3834</v>
      </c>
      <c r="F2082" t="s">
        <v>2188</v>
      </c>
      <c r="G2082">
        <v>15</v>
      </c>
      <c r="H2082" t="s">
        <v>961</v>
      </c>
      <c r="I2082">
        <v>2019</v>
      </c>
      <c r="J2082">
        <v>2024</v>
      </c>
      <c r="K2082">
        <v>13</v>
      </c>
      <c r="L2082">
        <v>94.77</v>
      </c>
      <c r="M2082" t="s">
        <v>49</v>
      </c>
      <c r="N2082">
        <v>15</v>
      </c>
      <c r="O2082">
        <v>68.069999999999993</v>
      </c>
      <c r="P2082" t="s">
        <v>477</v>
      </c>
      <c r="Q2082">
        <v>2</v>
      </c>
      <c r="R2082">
        <v>81.349999999999994</v>
      </c>
      <c r="S2082" t="s">
        <v>214</v>
      </c>
      <c r="T2082">
        <v>0</v>
      </c>
      <c r="U2082">
        <v>66.59</v>
      </c>
      <c r="V2082" t="s">
        <v>382</v>
      </c>
      <c r="W2082">
        <v>15</v>
      </c>
      <c r="X2082">
        <v>68.12</v>
      </c>
      <c r="Y2082" t="s">
        <v>477</v>
      </c>
      <c r="Z2082">
        <v>2</v>
      </c>
      <c r="AA2082">
        <v>81.349999999999994</v>
      </c>
      <c r="AB2082" t="s">
        <v>214</v>
      </c>
      <c r="AC2082">
        <v>0</v>
      </c>
      <c r="AD2082">
        <v>66.64</v>
      </c>
      <c r="AE2082" t="s">
        <v>382</v>
      </c>
    </row>
    <row r="2083" spans="1:31">
      <c r="A2083">
        <v>2082</v>
      </c>
      <c r="B2083" t="s">
        <v>9627</v>
      </c>
      <c r="C2083" t="s">
        <v>9628</v>
      </c>
      <c r="D2083" t="s">
        <v>9629</v>
      </c>
      <c r="E2083" t="s">
        <v>4442</v>
      </c>
      <c r="F2083" t="s">
        <v>1526</v>
      </c>
      <c r="G2083">
        <v>15</v>
      </c>
      <c r="H2083" t="s">
        <v>28543</v>
      </c>
      <c r="I2083">
        <v>2021</v>
      </c>
      <c r="J2083">
        <v>2021</v>
      </c>
      <c r="K2083">
        <v>1</v>
      </c>
      <c r="L2083">
        <v>32.119999999999997</v>
      </c>
      <c r="M2083" t="s">
        <v>198</v>
      </c>
      <c r="N2083">
        <v>15</v>
      </c>
      <c r="O2083">
        <v>68.069999999999993</v>
      </c>
      <c r="P2083" t="s">
        <v>477</v>
      </c>
      <c r="Q2083">
        <v>1</v>
      </c>
      <c r="R2083">
        <v>62.97</v>
      </c>
      <c r="S2083" t="s">
        <v>197</v>
      </c>
      <c r="T2083">
        <v>1</v>
      </c>
      <c r="U2083">
        <v>85.52</v>
      </c>
      <c r="V2083" t="s">
        <v>196</v>
      </c>
      <c r="W2083">
        <v>15</v>
      </c>
      <c r="X2083">
        <v>68.12</v>
      </c>
      <c r="Y2083" t="s">
        <v>477</v>
      </c>
      <c r="Z2083">
        <v>1</v>
      </c>
      <c r="AA2083">
        <v>62.97</v>
      </c>
      <c r="AB2083" t="s">
        <v>197</v>
      </c>
      <c r="AC2083">
        <v>1</v>
      </c>
      <c r="AD2083">
        <v>85.52</v>
      </c>
      <c r="AE2083" t="s">
        <v>196</v>
      </c>
    </row>
    <row r="2084" spans="1:31">
      <c r="A2084">
        <v>2083</v>
      </c>
      <c r="B2084" t="s">
        <v>9630</v>
      </c>
      <c r="C2084" t="s">
        <v>9631</v>
      </c>
      <c r="D2084" t="s">
        <v>9632</v>
      </c>
      <c r="E2084" t="s">
        <v>9633</v>
      </c>
      <c r="F2084" t="s">
        <v>9634</v>
      </c>
      <c r="G2084">
        <v>15</v>
      </c>
      <c r="H2084" t="s">
        <v>1215</v>
      </c>
      <c r="I2084">
        <v>2020</v>
      </c>
      <c r="J2084">
        <v>2024</v>
      </c>
      <c r="K2084">
        <v>4</v>
      </c>
      <c r="L2084">
        <v>71.010000000000005</v>
      </c>
      <c r="M2084" t="s">
        <v>180</v>
      </c>
      <c r="N2084">
        <v>15</v>
      </c>
      <c r="O2084">
        <v>68.069999999999993</v>
      </c>
      <c r="P2084" t="s">
        <v>477</v>
      </c>
      <c r="Q2084">
        <v>2</v>
      </c>
      <c r="R2084">
        <v>81.349999999999994</v>
      </c>
      <c r="S2084" t="s">
        <v>214</v>
      </c>
      <c r="T2084">
        <v>0</v>
      </c>
      <c r="U2084">
        <v>66.59</v>
      </c>
      <c r="V2084" t="s">
        <v>382</v>
      </c>
      <c r="W2084">
        <v>15</v>
      </c>
      <c r="X2084">
        <v>68.12</v>
      </c>
      <c r="Y2084" t="s">
        <v>477</v>
      </c>
      <c r="Z2084">
        <v>2</v>
      </c>
      <c r="AA2084">
        <v>81.349999999999994</v>
      </c>
      <c r="AB2084" t="s">
        <v>214</v>
      </c>
      <c r="AC2084">
        <v>0</v>
      </c>
      <c r="AD2084">
        <v>66.64</v>
      </c>
      <c r="AE2084" t="s">
        <v>382</v>
      </c>
    </row>
    <row r="2085" spans="1:31">
      <c r="A2085">
        <v>2084</v>
      </c>
      <c r="B2085" t="s">
        <v>9635</v>
      </c>
      <c r="C2085" t="s">
        <v>9636</v>
      </c>
      <c r="D2085" t="s">
        <v>9637</v>
      </c>
      <c r="E2085" t="s">
        <v>9638</v>
      </c>
      <c r="F2085" t="s">
        <v>9639</v>
      </c>
      <c r="G2085">
        <v>15</v>
      </c>
      <c r="H2085" t="s">
        <v>27475</v>
      </c>
      <c r="I2085">
        <v>2020</v>
      </c>
      <c r="J2085">
        <v>2024</v>
      </c>
      <c r="K2085">
        <v>10</v>
      </c>
      <c r="L2085">
        <v>91.54</v>
      </c>
      <c r="M2085" t="s">
        <v>98</v>
      </c>
      <c r="N2085">
        <v>15</v>
      </c>
      <c r="O2085">
        <v>68.069999999999993</v>
      </c>
      <c r="P2085" t="s">
        <v>477</v>
      </c>
      <c r="Q2085">
        <v>2</v>
      </c>
      <c r="R2085">
        <v>81.349999999999994</v>
      </c>
      <c r="S2085" t="s">
        <v>214</v>
      </c>
      <c r="T2085">
        <v>0</v>
      </c>
      <c r="U2085">
        <v>66.59</v>
      </c>
      <c r="V2085" t="s">
        <v>382</v>
      </c>
      <c r="W2085">
        <v>15</v>
      </c>
      <c r="X2085">
        <v>68.12</v>
      </c>
      <c r="Y2085" t="s">
        <v>477</v>
      </c>
      <c r="Z2085">
        <v>2</v>
      </c>
      <c r="AA2085">
        <v>81.349999999999994</v>
      </c>
      <c r="AB2085" t="s">
        <v>214</v>
      </c>
      <c r="AC2085">
        <v>0</v>
      </c>
      <c r="AD2085">
        <v>66.64</v>
      </c>
      <c r="AE2085" t="s">
        <v>382</v>
      </c>
    </row>
    <row r="2086" spans="1:31">
      <c r="A2086">
        <v>2085</v>
      </c>
      <c r="B2086" t="s">
        <v>9640</v>
      </c>
      <c r="C2086" t="s">
        <v>9641</v>
      </c>
      <c r="D2086" t="s">
        <v>9642</v>
      </c>
      <c r="G2086">
        <v>15</v>
      </c>
      <c r="H2086" t="s">
        <v>27461</v>
      </c>
      <c r="I2086">
        <v>2021</v>
      </c>
      <c r="J2086">
        <v>2022</v>
      </c>
      <c r="K2086">
        <v>7</v>
      </c>
      <c r="L2086">
        <v>85.02</v>
      </c>
      <c r="M2086" t="s">
        <v>235</v>
      </c>
      <c r="N2086">
        <v>15</v>
      </c>
      <c r="O2086">
        <v>68.069999999999993</v>
      </c>
      <c r="P2086" t="s">
        <v>477</v>
      </c>
      <c r="Q2086">
        <v>2</v>
      </c>
      <c r="R2086">
        <v>81.349999999999994</v>
      </c>
      <c r="S2086" t="s">
        <v>214</v>
      </c>
      <c r="T2086">
        <v>0</v>
      </c>
      <c r="U2086">
        <v>66.59</v>
      </c>
      <c r="V2086" t="s">
        <v>382</v>
      </c>
      <c r="W2086">
        <v>14</v>
      </c>
      <c r="X2086">
        <v>66.91</v>
      </c>
      <c r="Y2086" t="s">
        <v>382</v>
      </c>
      <c r="Z2086">
        <v>2</v>
      </c>
      <c r="AA2086">
        <v>81.349999999999994</v>
      </c>
      <c r="AB2086" t="s">
        <v>214</v>
      </c>
      <c r="AC2086">
        <v>0</v>
      </c>
      <c r="AD2086">
        <v>66.64</v>
      </c>
      <c r="AE2086" t="s">
        <v>382</v>
      </c>
    </row>
    <row r="2087" spans="1:31">
      <c r="A2087">
        <v>2086</v>
      </c>
      <c r="B2087" t="s">
        <v>9643</v>
      </c>
      <c r="C2087" t="s">
        <v>9644</v>
      </c>
      <c r="D2087" t="s">
        <v>9645</v>
      </c>
      <c r="E2087" t="s">
        <v>876</v>
      </c>
      <c r="F2087" t="s">
        <v>9646</v>
      </c>
      <c r="G2087">
        <v>15</v>
      </c>
      <c r="H2087" t="s">
        <v>28544</v>
      </c>
      <c r="I2087">
        <v>2019</v>
      </c>
      <c r="J2087">
        <v>2024</v>
      </c>
      <c r="K2087">
        <v>20</v>
      </c>
      <c r="L2087">
        <v>97.9</v>
      </c>
      <c r="M2087" t="s">
        <v>33</v>
      </c>
      <c r="N2087">
        <v>15</v>
      </c>
      <c r="O2087">
        <v>68.069999999999993</v>
      </c>
      <c r="P2087" t="s">
        <v>477</v>
      </c>
      <c r="Q2087">
        <v>2</v>
      </c>
      <c r="R2087">
        <v>81.349999999999994</v>
      </c>
      <c r="S2087" t="s">
        <v>214</v>
      </c>
      <c r="T2087">
        <v>0</v>
      </c>
      <c r="U2087">
        <v>66.59</v>
      </c>
      <c r="V2087" t="s">
        <v>382</v>
      </c>
      <c r="W2087">
        <v>15</v>
      </c>
      <c r="X2087">
        <v>68.12</v>
      </c>
      <c r="Y2087" t="s">
        <v>477</v>
      </c>
      <c r="Z2087">
        <v>2</v>
      </c>
      <c r="AA2087">
        <v>81.349999999999994</v>
      </c>
      <c r="AB2087" t="s">
        <v>214</v>
      </c>
      <c r="AC2087">
        <v>0</v>
      </c>
      <c r="AD2087">
        <v>66.64</v>
      </c>
      <c r="AE2087" t="s">
        <v>382</v>
      </c>
    </row>
    <row r="2088" spans="1:31">
      <c r="A2088">
        <v>2087</v>
      </c>
      <c r="B2088" t="s">
        <v>9647</v>
      </c>
      <c r="C2088" t="s">
        <v>9648</v>
      </c>
      <c r="D2088" t="s">
        <v>9649</v>
      </c>
      <c r="E2088" t="s">
        <v>9650</v>
      </c>
      <c r="G2088">
        <v>15</v>
      </c>
      <c r="H2088" t="s">
        <v>28545</v>
      </c>
      <c r="I2088">
        <v>2019</v>
      </c>
      <c r="J2088">
        <v>2020</v>
      </c>
      <c r="K2088">
        <v>2</v>
      </c>
      <c r="L2088">
        <v>50.7</v>
      </c>
      <c r="M2088" t="s">
        <v>300</v>
      </c>
      <c r="N2088">
        <v>15</v>
      </c>
      <c r="O2088">
        <v>68.069999999999993</v>
      </c>
      <c r="P2088" t="s">
        <v>477</v>
      </c>
      <c r="Q2088">
        <v>2</v>
      </c>
      <c r="R2088">
        <v>81.349999999999994</v>
      </c>
      <c r="S2088" t="s">
        <v>214</v>
      </c>
      <c r="T2088">
        <v>1</v>
      </c>
      <c r="U2088">
        <v>85.52</v>
      </c>
      <c r="V2088" t="s">
        <v>196</v>
      </c>
      <c r="W2088">
        <v>15</v>
      </c>
      <c r="X2088">
        <v>68.12</v>
      </c>
      <c r="Y2088" t="s">
        <v>477</v>
      </c>
      <c r="Z2088">
        <v>2</v>
      </c>
      <c r="AA2088">
        <v>81.349999999999994</v>
      </c>
      <c r="AB2088" t="s">
        <v>214</v>
      </c>
      <c r="AC2088">
        <v>1</v>
      </c>
      <c r="AD2088">
        <v>85.52</v>
      </c>
      <c r="AE2088" t="s">
        <v>196</v>
      </c>
    </row>
    <row r="2089" spans="1:31">
      <c r="A2089">
        <v>2088</v>
      </c>
      <c r="B2089" t="s">
        <v>9651</v>
      </c>
      <c r="C2089" t="s">
        <v>9652</v>
      </c>
      <c r="D2089" t="s">
        <v>9653</v>
      </c>
      <c r="E2089" t="s">
        <v>9654</v>
      </c>
      <c r="F2089" t="s">
        <v>9655</v>
      </c>
      <c r="G2089">
        <v>15</v>
      </c>
      <c r="H2089" t="s">
        <v>961</v>
      </c>
      <c r="I2089">
        <v>2019</v>
      </c>
      <c r="J2089">
        <v>2021</v>
      </c>
      <c r="K2089">
        <v>2</v>
      </c>
      <c r="L2089">
        <v>50.7</v>
      </c>
      <c r="M2089" t="s">
        <v>300</v>
      </c>
      <c r="N2089">
        <v>15</v>
      </c>
      <c r="O2089">
        <v>68.069999999999993</v>
      </c>
      <c r="P2089" t="s">
        <v>477</v>
      </c>
      <c r="Q2089">
        <v>2</v>
      </c>
      <c r="R2089">
        <v>81.349999999999994</v>
      </c>
      <c r="S2089" t="s">
        <v>214</v>
      </c>
      <c r="T2089">
        <v>1</v>
      </c>
      <c r="U2089">
        <v>85.52</v>
      </c>
      <c r="V2089" t="s">
        <v>196</v>
      </c>
      <c r="W2089">
        <v>15</v>
      </c>
      <c r="X2089">
        <v>68.12</v>
      </c>
      <c r="Y2089" t="s">
        <v>477</v>
      </c>
      <c r="Z2089">
        <v>2</v>
      </c>
      <c r="AA2089">
        <v>81.349999999999994</v>
      </c>
      <c r="AB2089" t="s">
        <v>214</v>
      </c>
      <c r="AC2089">
        <v>1</v>
      </c>
      <c r="AD2089">
        <v>85.52</v>
      </c>
      <c r="AE2089" t="s">
        <v>196</v>
      </c>
    </row>
    <row r="2090" spans="1:31">
      <c r="A2090">
        <v>2089</v>
      </c>
      <c r="B2090" t="s">
        <v>9656</v>
      </c>
      <c r="C2090" t="s">
        <v>9657</v>
      </c>
      <c r="D2090" t="s">
        <v>9658</v>
      </c>
      <c r="E2090" t="s">
        <v>9659</v>
      </c>
      <c r="F2090" t="s">
        <v>9660</v>
      </c>
      <c r="G2090">
        <v>15</v>
      </c>
      <c r="H2090" t="s">
        <v>28546</v>
      </c>
      <c r="I2090">
        <v>2019</v>
      </c>
      <c r="J2090">
        <v>2023</v>
      </c>
      <c r="K2090">
        <v>11</v>
      </c>
      <c r="L2090">
        <v>93.06</v>
      </c>
      <c r="M2090" t="s">
        <v>74</v>
      </c>
      <c r="N2090">
        <v>15</v>
      </c>
      <c r="O2090">
        <v>68.069999999999993</v>
      </c>
      <c r="P2090" t="s">
        <v>477</v>
      </c>
      <c r="Q2090">
        <v>3</v>
      </c>
      <c r="R2090">
        <v>89.22</v>
      </c>
      <c r="S2090" t="s">
        <v>62</v>
      </c>
      <c r="T2090">
        <v>0</v>
      </c>
      <c r="U2090">
        <v>66.59</v>
      </c>
      <c r="V2090" t="s">
        <v>382</v>
      </c>
      <c r="W2090">
        <v>15</v>
      </c>
      <c r="X2090">
        <v>68.12</v>
      </c>
      <c r="Y2090" t="s">
        <v>477</v>
      </c>
      <c r="Z2090">
        <v>3</v>
      </c>
      <c r="AA2090">
        <v>89.24</v>
      </c>
      <c r="AB2090" t="s">
        <v>62</v>
      </c>
      <c r="AC2090">
        <v>0</v>
      </c>
      <c r="AD2090">
        <v>66.64</v>
      </c>
      <c r="AE2090" t="s">
        <v>382</v>
      </c>
    </row>
    <row r="2091" spans="1:31">
      <c r="A2091">
        <v>2090</v>
      </c>
      <c r="B2091" t="s">
        <v>9661</v>
      </c>
      <c r="C2091" t="s">
        <v>9662</v>
      </c>
      <c r="D2091" t="s">
        <v>9663</v>
      </c>
      <c r="E2091" t="s">
        <v>9664</v>
      </c>
      <c r="F2091" t="s">
        <v>9665</v>
      </c>
      <c r="G2091">
        <v>15</v>
      </c>
      <c r="H2091" t="s">
        <v>28547</v>
      </c>
      <c r="I2091">
        <v>2019</v>
      </c>
      <c r="J2091">
        <v>2022</v>
      </c>
      <c r="K2091">
        <v>7</v>
      </c>
      <c r="L2091">
        <v>85.02</v>
      </c>
      <c r="M2091" t="s">
        <v>235</v>
      </c>
      <c r="N2091">
        <v>15</v>
      </c>
      <c r="O2091">
        <v>68.069999999999993</v>
      </c>
      <c r="P2091" t="s">
        <v>477</v>
      </c>
      <c r="Q2091">
        <v>2</v>
      </c>
      <c r="R2091">
        <v>81.349999999999994</v>
      </c>
      <c r="S2091" t="s">
        <v>214</v>
      </c>
      <c r="T2091">
        <v>1</v>
      </c>
      <c r="U2091">
        <v>85.52</v>
      </c>
      <c r="V2091" t="s">
        <v>196</v>
      </c>
      <c r="W2091">
        <v>15</v>
      </c>
      <c r="X2091">
        <v>68.12</v>
      </c>
      <c r="Y2091" t="s">
        <v>477</v>
      </c>
      <c r="Z2091">
        <v>2</v>
      </c>
      <c r="AA2091">
        <v>81.349999999999994</v>
      </c>
      <c r="AB2091" t="s">
        <v>214</v>
      </c>
      <c r="AC2091">
        <v>1</v>
      </c>
      <c r="AD2091">
        <v>85.52</v>
      </c>
      <c r="AE2091" t="s">
        <v>196</v>
      </c>
    </row>
    <row r="2092" spans="1:31">
      <c r="A2092">
        <v>2091</v>
      </c>
      <c r="B2092" t="s">
        <v>9666</v>
      </c>
      <c r="C2092" t="s">
        <v>9667</v>
      </c>
      <c r="D2092" t="s">
        <v>9668</v>
      </c>
      <c r="E2092" t="s">
        <v>9669</v>
      </c>
      <c r="F2092" t="s">
        <v>9670</v>
      </c>
      <c r="G2092">
        <v>15</v>
      </c>
      <c r="H2092" t="s">
        <v>28091</v>
      </c>
      <c r="I2092">
        <v>2022</v>
      </c>
      <c r="J2092">
        <v>2022</v>
      </c>
      <c r="K2092">
        <v>1</v>
      </c>
      <c r="L2092">
        <v>32.119999999999997</v>
      </c>
      <c r="M2092" t="s">
        <v>198</v>
      </c>
      <c r="N2092">
        <v>15</v>
      </c>
      <c r="O2092">
        <v>68.069999999999993</v>
      </c>
      <c r="P2092" t="s">
        <v>477</v>
      </c>
      <c r="Q2092">
        <v>1</v>
      </c>
      <c r="R2092">
        <v>62.97</v>
      </c>
      <c r="S2092" t="s">
        <v>197</v>
      </c>
      <c r="T2092">
        <v>1</v>
      </c>
      <c r="U2092">
        <v>85.52</v>
      </c>
      <c r="V2092" t="s">
        <v>196</v>
      </c>
      <c r="W2092">
        <v>15</v>
      </c>
      <c r="X2092">
        <v>68.12</v>
      </c>
      <c r="Y2092" t="s">
        <v>477</v>
      </c>
      <c r="Z2092">
        <v>1</v>
      </c>
      <c r="AA2092">
        <v>62.97</v>
      </c>
      <c r="AB2092" t="s">
        <v>197</v>
      </c>
      <c r="AC2092">
        <v>1</v>
      </c>
      <c r="AD2092">
        <v>85.52</v>
      </c>
      <c r="AE2092" t="s">
        <v>196</v>
      </c>
    </row>
    <row r="2093" spans="1:31">
      <c r="A2093">
        <v>2092</v>
      </c>
      <c r="B2093" t="s">
        <v>9671</v>
      </c>
      <c r="C2093" t="s">
        <v>9672</v>
      </c>
      <c r="D2093" t="s">
        <v>9673</v>
      </c>
      <c r="E2093" t="s">
        <v>9674</v>
      </c>
      <c r="F2093" t="s">
        <v>2092</v>
      </c>
      <c r="G2093">
        <v>15</v>
      </c>
      <c r="H2093" t="s">
        <v>28548</v>
      </c>
      <c r="I2093">
        <v>2021</v>
      </c>
      <c r="J2093">
        <v>2024</v>
      </c>
      <c r="K2093">
        <v>4</v>
      </c>
      <c r="L2093">
        <v>71.010000000000005</v>
      </c>
      <c r="M2093" t="s">
        <v>180</v>
      </c>
      <c r="N2093">
        <v>15</v>
      </c>
      <c r="O2093">
        <v>68.069999999999993</v>
      </c>
      <c r="P2093" t="s">
        <v>477</v>
      </c>
      <c r="Q2093">
        <v>2</v>
      </c>
      <c r="R2093">
        <v>81.349999999999994</v>
      </c>
      <c r="S2093" t="s">
        <v>214</v>
      </c>
      <c r="T2093">
        <v>0</v>
      </c>
      <c r="U2093">
        <v>66.59</v>
      </c>
      <c r="V2093" t="s">
        <v>382</v>
      </c>
      <c r="W2093">
        <v>15</v>
      </c>
      <c r="X2093">
        <v>68.12</v>
      </c>
      <c r="Y2093" t="s">
        <v>477</v>
      </c>
      <c r="Z2093">
        <v>2</v>
      </c>
      <c r="AA2093">
        <v>81.349999999999994</v>
      </c>
      <c r="AB2093" t="s">
        <v>214</v>
      </c>
      <c r="AC2093">
        <v>0</v>
      </c>
      <c r="AD2093">
        <v>66.64</v>
      </c>
      <c r="AE2093" t="s">
        <v>382</v>
      </c>
    </row>
    <row r="2094" spans="1:31">
      <c r="A2094">
        <v>2093</v>
      </c>
      <c r="B2094" t="s">
        <v>9675</v>
      </c>
      <c r="C2094" t="s">
        <v>9676</v>
      </c>
      <c r="D2094" t="s">
        <v>9677</v>
      </c>
      <c r="E2094" t="s">
        <v>9678</v>
      </c>
      <c r="G2094">
        <v>15</v>
      </c>
      <c r="H2094" t="s">
        <v>961</v>
      </c>
      <c r="I2094">
        <v>2020</v>
      </c>
      <c r="J2094">
        <v>2020</v>
      </c>
      <c r="K2094">
        <v>1</v>
      </c>
      <c r="L2094">
        <v>32.119999999999997</v>
      </c>
      <c r="M2094" t="s">
        <v>198</v>
      </c>
      <c r="N2094">
        <v>15</v>
      </c>
      <c r="O2094">
        <v>68.069999999999993</v>
      </c>
      <c r="P2094" t="s">
        <v>477</v>
      </c>
      <c r="Q2094">
        <v>1</v>
      </c>
      <c r="R2094">
        <v>62.97</v>
      </c>
      <c r="S2094" t="s">
        <v>197</v>
      </c>
      <c r="T2094">
        <v>1</v>
      </c>
      <c r="U2094">
        <v>85.52</v>
      </c>
      <c r="V2094" t="s">
        <v>196</v>
      </c>
      <c r="W2094">
        <v>15</v>
      </c>
      <c r="X2094">
        <v>68.12</v>
      </c>
      <c r="Y2094" t="s">
        <v>477</v>
      </c>
      <c r="Z2094">
        <v>1</v>
      </c>
      <c r="AA2094">
        <v>62.97</v>
      </c>
      <c r="AB2094" t="s">
        <v>197</v>
      </c>
      <c r="AC2094">
        <v>1</v>
      </c>
      <c r="AD2094">
        <v>85.52</v>
      </c>
      <c r="AE2094" t="s">
        <v>196</v>
      </c>
    </row>
    <row r="2095" spans="1:31">
      <c r="A2095">
        <v>2094</v>
      </c>
      <c r="B2095" t="s">
        <v>9679</v>
      </c>
      <c r="C2095" t="s">
        <v>9680</v>
      </c>
      <c r="D2095" t="s">
        <v>9681</v>
      </c>
      <c r="E2095" t="s">
        <v>9682</v>
      </c>
      <c r="F2095" t="s">
        <v>9683</v>
      </c>
      <c r="G2095">
        <v>15</v>
      </c>
      <c r="H2095" t="s">
        <v>28549</v>
      </c>
      <c r="I2095">
        <v>2019</v>
      </c>
      <c r="J2095">
        <v>2022</v>
      </c>
      <c r="K2095">
        <v>18</v>
      </c>
      <c r="L2095">
        <v>97.25</v>
      </c>
      <c r="M2095" t="s">
        <v>22</v>
      </c>
      <c r="N2095">
        <v>15</v>
      </c>
      <c r="O2095">
        <v>68.069999999999993</v>
      </c>
      <c r="P2095" t="s">
        <v>477</v>
      </c>
      <c r="Q2095">
        <v>2</v>
      </c>
      <c r="R2095">
        <v>81.349999999999994</v>
      </c>
      <c r="S2095" t="s">
        <v>214</v>
      </c>
      <c r="T2095">
        <v>0</v>
      </c>
      <c r="U2095">
        <v>66.59</v>
      </c>
      <c r="V2095" t="s">
        <v>382</v>
      </c>
      <c r="W2095">
        <v>15</v>
      </c>
      <c r="X2095">
        <v>68.12</v>
      </c>
      <c r="Y2095" t="s">
        <v>477</v>
      </c>
      <c r="Z2095">
        <v>2</v>
      </c>
      <c r="AA2095">
        <v>81.349999999999994</v>
      </c>
      <c r="AB2095" t="s">
        <v>214</v>
      </c>
      <c r="AC2095">
        <v>0</v>
      </c>
      <c r="AD2095">
        <v>66.64</v>
      </c>
      <c r="AE2095" t="s">
        <v>382</v>
      </c>
    </row>
    <row r="2096" spans="1:31">
      <c r="A2096">
        <v>2095</v>
      </c>
      <c r="B2096" t="s">
        <v>9684</v>
      </c>
      <c r="C2096" t="s">
        <v>9685</v>
      </c>
      <c r="D2096" t="s">
        <v>9686</v>
      </c>
      <c r="E2096" t="s">
        <v>9687</v>
      </c>
      <c r="F2096" t="s">
        <v>9688</v>
      </c>
      <c r="G2096">
        <v>15</v>
      </c>
      <c r="H2096" t="s">
        <v>28550</v>
      </c>
      <c r="I2096">
        <v>2020</v>
      </c>
      <c r="J2096">
        <v>2024</v>
      </c>
      <c r="K2096">
        <v>15</v>
      </c>
      <c r="L2096">
        <v>96.1</v>
      </c>
      <c r="M2096" t="s">
        <v>97</v>
      </c>
      <c r="N2096">
        <v>15</v>
      </c>
      <c r="O2096">
        <v>68.069999999999993</v>
      </c>
      <c r="P2096" t="s">
        <v>477</v>
      </c>
      <c r="Q2096">
        <v>2</v>
      </c>
      <c r="R2096">
        <v>81.349999999999994</v>
      </c>
      <c r="S2096" t="s">
        <v>214</v>
      </c>
      <c r="T2096">
        <v>0</v>
      </c>
      <c r="U2096">
        <v>66.59</v>
      </c>
      <c r="V2096" t="s">
        <v>382</v>
      </c>
      <c r="W2096">
        <v>15</v>
      </c>
      <c r="X2096">
        <v>68.12</v>
      </c>
      <c r="Y2096" t="s">
        <v>477</v>
      </c>
      <c r="Z2096">
        <v>2</v>
      </c>
      <c r="AA2096">
        <v>81.349999999999994</v>
      </c>
      <c r="AB2096" t="s">
        <v>214</v>
      </c>
      <c r="AC2096">
        <v>0</v>
      </c>
      <c r="AD2096">
        <v>66.64</v>
      </c>
      <c r="AE2096" t="s">
        <v>382</v>
      </c>
    </row>
    <row r="2097" spans="1:31">
      <c r="A2097">
        <v>2096</v>
      </c>
      <c r="B2097" t="s">
        <v>9689</v>
      </c>
      <c r="C2097" t="s">
        <v>9690</v>
      </c>
      <c r="D2097" t="s">
        <v>9691</v>
      </c>
      <c r="E2097" t="s">
        <v>9692</v>
      </c>
      <c r="F2097" t="s">
        <v>9693</v>
      </c>
      <c r="G2097">
        <v>15</v>
      </c>
      <c r="H2097" t="s">
        <v>28551</v>
      </c>
      <c r="I2097">
        <v>2020</v>
      </c>
      <c r="J2097">
        <v>2024</v>
      </c>
      <c r="K2097">
        <v>10</v>
      </c>
      <c r="L2097">
        <v>91.54</v>
      </c>
      <c r="M2097" t="s">
        <v>98</v>
      </c>
      <c r="N2097">
        <v>15</v>
      </c>
      <c r="O2097">
        <v>68.069999999999993</v>
      </c>
      <c r="P2097" t="s">
        <v>477</v>
      </c>
      <c r="Q2097">
        <v>3</v>
      </c>
      <c r="R2097">
        <v>89.22</v>
      </c>
      <c r="S2097" t="s">
        <v>62</v>
      </c>
      <c r="T2097">
        <v>0</v>
      </c>
      <c r="U2097">
        <v>66.59</v>
      </c>
      <c r="V2097" t="s">
        <v>382</v>
      </c>
      <c r="W2097">
        <v>15</v>
      </c>
      <c r="X2097">
        <v>68.12</v>
      </c>
      <c r="Y2097" t="s">
        <v>477</v>
      </c>
      <c r="Z2097">
        <v>3</v>
      </c>
      <c r="AA2097">
        <v>89.24</v>
      </c>
      <c r="AB2097" t="s">
        <v>62</v>
      </c>
      <c r="AC2097">
        <v>0</v>
      </c>
      <c r="AD2097">
        <v>66.64</v>
      </c>
      <c r="AE2097" t="s">
        <v>382</v>
      </c>
    </row>
    <row r="2098" spans="1:31">
      <c r="A2098">
        <v>2097</v>
      </c>
      <c r="B2098" t="s">
        <v>9694</v>
      </c>
      <c r="C2098" t="s">
        <v>9695</v>
      </c>
      <c r="D2098" t="s">
        <v>9696</v>
      </c>
      <c r="E2098" t="s">
        <v>9697</v>
      </c>
      <c r="F2098" t="s">
        <v>6606</v>
      </c>
      <c r="G2098">
        <v>15</v>
      </c>
      <c r="H2098" t="s">
        <v>961</v>
      </c>
      <c r="I2098">
        <v>2019</v>
      </c>
      <c r="J2098">
        <v>2022</v>
      </c>
      <c r="K2098">
        <v>2</v>
      </c>
      <c r="L2098">
        <v>50.7</v>
      </c>
      <c r="M2098" t="s">
        <v>300</v>
      </c>
      <c r="N2098">
        <v>15</v>
      </c>
      <c r="O2098">
        <v>68.069999999999993</v>
      </c>
      <c r="P2098" t="s">
        <v>477</v>
      </c>
      <c r="Q2098">
        <v>2</v>
      </c>
      <c r="R2098">
        <v>81.349999999999994</v>
      </c>
      <c r="S2098" t="s">
        <v>214</v>
      </c>
      <c r="T2098">
        <v>1</v>
      </c>
      <c r="U2098">
        <v>85.52</v>
      </c>
      <c r="V2098" t="s">
        <v>196</v>
      </c>
      <c r="W2098">
        <v>15</v>
      </c>
      <c r="X2098">
        <v>68.12</v>
      </c>
      <c r="Y2098" t="s">
        <v>477</v>
      </c>
      <c r="Z2098">
        <v>2</v>
      </c>
      <c r="AA2098">
        <v>81.349999999999994</v>
      </c>
      <c r="AB2098" t="s">
        <v>214</v>
      </c>
      <c r="AC2098">
        <v>1</v>
      </c>
      <c r="AD2098">
        <v>85.52</v>
      </c>
      <c r="AE2098" t="s">
        <v>196</v>
      </c>
    </row>
    <row r="2099" spans="1:31">
      <c r="A2099">
        <v>2098</v>
      </c>
      <c r="B2099" t="s">
        <v>9698</v>
      </c>
      <c r="C2099" t="s">
        <v>9699</v>
      </c>
      <c r="D2099" t="s">
        <v>9700</v>
      </c>
      <c r="E2099" t="s">
        <v>9701</v>
      </c>
      <c r="F2099" t="s">
        <v>7076</v>
      </c>
      <c r="G2099">
        <v>15</v>
      </c>
      <c r="H2099" t="s">
        <v>27544</v>
      </c>
      <c r="I2099">
        <v>2021</v>
      </c>
      <c r="J2099">
        <v>2024</v>
      </c>
      <c r="K2099">
        <v>7</v>
      </c>
      <c r="L2099">
        <v>85.02</v>
      </c>
      <c r="M2099" t="s">
        <v>235</v>
      </c>
      <c r="N2099">
        <v>15</v>
      </c>
      <c r="O2099">
        <v>68.069999999999993</v>
      </c>
      <c r="P2099" t="s">
        <v>477</v>
      </c>
      <c r="Q2099">
        <v>3</v>
      </c>
      <c r="R2099">
        <v>89.22</v>
      </c>
      <c r="S2099" t="s">
        <v>62</v>
      </c>
      <c r="T2099">
        <v>0</v>
      </c>
      <c r="U2099">
        <v>66.59</v>
      </c>
      <c r="V2099" t="s">
        <v>382</v>
      </c>
      <c r="W2099">
        <v>15</v>
      </c>
      <c r="X2099">
        <v>68.12</v>
      </c>
      <c r="Y2099" t="s">
        <v>477</v>
      </c>
      <c r="Z2099">
        <v>3</v>
      </c>
      <c r="AA2099">
        <v>89.24</v>
      </c>
      <c r="AB2099" t="s">
        <v>62</v>
      </c>
      <c r="AC2099">
        <v>0</v>
      </c>
      <c r="AD2099">
        <v>66.64</v>
      </c>
      <c r="AE2099" t="s">
        <v>382</v>
      </c>
    </row>
    <row r="2100" spans="1:31">
      <c r="A2100">
        <v>2099</v>
      </c>
      <c r="B2100" t="s">
        <v>9702</v>
      </c>
      <c r="C2100" t="s">
        <v>9703</v>
      </c>
      <c r="D2100" t="s">
        <v>9704</v>
      </c>
      <c r="E2100" t="s">
        <v>9705</v>
      </c>
      <c r="F2100" t="s">
        <v>1830</v>
      </c>
      <c r="G2100">
        <v>15</v>
      </c>
      <c r="H2100" t="s">
        <v>28552</v>
      </c>
      <c r="I2100">
        <v>2022</v>
      </c>
      <c r="J2100">
        <v>2024</v>
      </c>
      <c r="K2100">
        <v>10</v>
      </c>
      <c r="L2100">
        <v>91.54</v>
      </c>
      <c r="M2100" t="s">
        <v>98</v>
      </c>
      <c r="N2100">
        <v>15</v>
      </c>
      <c r="O2100">
        <v>68.069999999999993</v>
      </c>
      <c r="P2100" t="s">
        <v>477</v>
      </c>
      <c r="Q2100">
        <v>2</v>
      </c>
      <c r="R2100">
        <v>81.349999999999994</v>
      </c>
      <c r="S2100" t="s">
        <v>214</v>
      </c>
      <c r="T2100">
        <v>0</v>
      </c>
      <c r="U2100">
        <v>66.59</v>
      </c>
      <c r="V2100" t="s">
        <v>382</v>
      </c>
      <c r="W2100">
        <v>15</v>
      </c>
      <c r="X2100">
        <v>68.12</v>
      </c>
      <c r="Y2100" t="s">
        <v>477</v>
      </c>
      <c r="Z2100">
        <v>2</v>
      </c>
      <c r="AA2100">
        <v>81.349999999999994</v>
      </c>
      <c r="AB2100" t="s">
        <v>214</v>
      </c>
      <c r="AC2100">
        <v>0</v>
      </c>
      <c r="AD2100">
        <v>66.64</v>
      </c>
      <c r="AE2100" t="s">
        <v>382</v>
      </c>
    </row>
    <row r="2101" spans="1:31">
      <c r="A2101">
        <v>2100</v>
      </c>
      <c r="B2101" t="s">
        <v>9706</v>
      </c>
      <c r="C2101" t="s">
        <v>9707</v>
      </c>
      <c r="D2101" t="s">
        <v>9708</v>
      </c>
      <c r="E2101" t="s">
        <v>9709</v>
      </c>
      <c r="F2101" t="s">
        <v>4217</v>
      </c>
      <c r="G2101">
        <v>15</v>
      </c>
      <c r="H2101" t="s">
        <v>28553</v>
      </c>
      <c r="I2101">
        <v>2022</v>
      </c>
      <c r="J2101">
        <v>2024</v>
      </c>
      <c r="K2101">
        <v>14</v>
      </c>
      <c r="L2101">
        <v>95.51</v>
      </c>
      <c r="M2101" t="s">
        <v>97</v>
      </c>
      <c r="N2101">
        <v>15</v>
      </c>
      <c r="O2101">
        <v>68.069999999999993</v>
      </c>
      <c r="P2101" t="s">
        <v>477</v>
      </c>
      <c r="Q2101">
        <v>3</v>
      </c>
      <c r="R2101">
        <v>89.22</v>
      </c>
      <c r="S2101" t="s">
        <v>62</v>
      </c>
      <c r="T2101">
        <v>0</v>
      </c>
      <c r="U2101">
        <v>66.59</v>
      </c>
      <c r="V2101" t="s">
        <v>382</v>
      </c>
      <c r="W2101">
        <v>15</v>
      </c>
      <c r="X2101">
        <v>68.12</v>
      </c>
      <c r="Y2101" t="s">
        <v>477</v>
      </c>
      <c r="Z2101">
        <v>3</v>
      </c>
      <c r="AA2101">
        <v>89.24</v>
      </c>
      <c r="AB2101" t="s">
        <v>62</v>
      </c>
      <c r="AC2101">
        <v>0</v>
      </c>
      <c r="AD2101">
        <v>66.64</v>
      </c>
      <c r="AE2101" t="s">
        <v>382</v>
      </c>
    </row>
    <row r="2102" spans="1:31">
      <c r="A2102">
        <v>2101</v>
      </c>
      <c r="B2102" t="s">
        <v>9710</v>
      </c>
      <c r="C2102" t="s">
        <v>9711</v>
      </c>
      <c r="D2102" t="s">
        <v>9712</v>
      </c>
      <c r="E2102" t="s">
        <v>9713</v>
      </c>
      <c r="F2102" t="s">
        <v>9714</v>
      </c>
      <c r="G2102">
        <v>15</v>
      </c>
      <c r="H2102" t="s">
        <v>1353</v>
      </c>
      <c r="I2102">
        <v>2021</v>
      </c>
      <c r="J2102">
        <v>2024</v>
      </c>
      <c r="K2102">
        <v>6</v>
      </c>
      <c r="L2102">
        <v>81.52</v>
      </c>
      <c r="M2102" t="s">
        <v>125</v>
      </c>
      <c r="N2102">
        <v>15</v>
      </c>
      <c r="O2102">
        <v>68.069999999999993</v>
      </c>
      <c r="P2102" t="s">
        <v>477</v>
      </c>
      <c r="Q2102">
        <v>2</v>
      </c>
      <c r="R2102">
        <v>81.349999999999994</v>
      </c>
      <c r="S2102" t="s">
        <v>214</v>
      </c>
      <c r="T2102">
        <v>0</v>
      </c>
      <c r="U2102">
        <v>66.59</v>
      </c>
      <c r="V2102" t="s">
        <v>382</v>
      </c>
      <c r="W2102">
        <v>15</v>
      </c>
      <c r="X2102">
        <v>68.12</v>
      </c>
      <c r="Y2102" t="s">
        <v>477</v>
      </c>
      <c r="Z2102">
        <v>2</v>
      </c>
      <c r="AA2102">
        <v>81.349999999999994</v>
      </c>
      <c r="AB2102" t="s">
        <v>214</v>
      </c>
      <c r="AC2102">
        <v>0</v>
      </c>
      <c r="AD2102">
        <v>66.64</v>
      </c>
      <c r="AE2102" t="s">
        <v>382</v>
      </c>
    </row>
    <row r="2103" spans="1:31">
      <c r="A2103">
        <v>2102</v>
      </c>
      <c r="B2103" t="s">
        <v>9715</v>
      </c>
      <c r="C2103" t="s">
        <v>9716</v>
      </c>
      <c r="D2103" t="s">
        <v>9717</v>
      </c>
      <c r="F2103" t="s">
        <v>9718</v>
      </c>
      <c r="G2103">
        <v>15</v>
      </c>
      <c r="H2103" t="s">
        <v>1215</v>
      </c>
      <c r="I2103">
        <v>2019</v>
      </c>
      <c r="J2103">
        <v>2019</v>
      </c>
      <c r="K2103">
        <v>6</v>
      </c>
      <c r="L2103">
        <v>81.52</v>
      </c>
      <c r="M2103" t="s">
        <v>125</v>
      </c>
      <c r="N2103">
        <v>15</v>
      </c>
      <c r="O2103">
        <v>68.069999999999993</v>
      </c>
      <c r="P2103" t="s">
        <v>477</v>
      </c>
      <c r="Q2103">
        <v>2</v>
      </c>
      <c r="R2103">
        <v>81.349999999999994</v>
      </c>
      <c r="S2103" t="s">
        <v>214</v>
      </c>
      <c r="T2103">
        <v>0</v>
      </c>
      <c r="U2103">
        <v>66.59</v>
      </c>
      <c r="V2103" t="s">
        <v>382</v>
      </c>
      <c r="W2103">
        <v>15</v>
      </c>
      <c r="X2103">
        <v>68.12</v>
      </c>
      <c r="Y2103" t="s">
        <v>477</v>
      </c>
      <c r="Z2103">
        <v>2</v>
      </c>
      <c r="AA2103">
        <v>81.349999999999994</v>
      </c>
      <c r="AB2103" t="s">
        <v>214</v>
      </c>
      <c r="AC2103">
        <v>0</v>
      </c>
      <c r="AD2103">
        <v>66.64</v>
      </c>
      <c r="AE2103" t="s">
        <v>382</v>
      </c>
    </row>
    <row r="2104" spans="1:31">
      <c r="A2104">
        <v>2103</v>
      </c>
      <c r="B2104" t="s">
        <v>9719</v>
      </c>
      <c r="C2104" t="s">
        <v>9720</v>
      </c>
      <c r="D2104" t="s">
        <v>9721</v>
      </c>
      <c r="E2104" t="s">
        <v>9722</v>
      </c>
      <c r="F2104" t="s">
        <v>2548</v>
      </c>
      <c r="G2104">
        <v>15</v>
      </c>
      <c r="H2104" t="s">
        <v>961</v>
      </c>
      <c r="I2104">
        <v>2022</v>
      </c>
      <c r="J2104">
        <v>2023</v>
      </c>
      <c r="K2104">
        <v>16</v>
      </c>
      <c r="L2104">
        <v>96.45</v>
      </c>
      <c r="M2104" t="s">
        <v>97</v>
      </c>
      <c r="N2104">
        <v>15</v>
      </c>
      <c r="O2104">
        <v>68.069999999999993</v>
      </c>
      <c r="P2104" t="s">
        <v>477</v>
      </c>
      <c r="Q2104">
        <v>3</v>
      </c>
      <c r="R2104">
        <v>89.22</v>
      </c>
      <c r="S2104" t="s">
        <v>62</v>
      </c>
      <c r="T2104">
        <v>0</v>
      </c>
      <c r="U2104">
        <v>66.59</v>
      </c>
      <c r="V2104" t="s">
        <v>382</v>
      </c>
      <c r="W2104">
        <v>15</v>
      </c>
      <c r="X2104">
        <v>68.12</v>
      </c>
      <c r="Y2104" t="s">
        <v>477</v>
      </c>
      <c r="Z2104">
        <v>3</v>
      </c>
      <c r="AA2104">
        <v>89.24</v>
      </c>
      <c r="AB2104" t="s">
        <v>62</v>
      </c>
      <c r="AC2104">
        <v>0</v>
      </c>
      <c r="AD2104">
        <v>66.64</v>
      </c>
      <c r="AE2104" t="s">
        <v>382</v>
      </c>
    </row>
    <row r="2105" spans="1:31">
      <c r="A2105">
        <v>2104</v>
      </c>
      <c r="B2105" t="s">
        <v>9723</v>
      </c>
      <c r="C2105" t="s">
        <v>9724</v>
      </c>
      <c r="D2105" t="s">
        <v>9725</v>
      </c>
      <c r="E2105" t="s">
        <v>9726</v>
      </c>
      <c r="F2105" t="s">
        <v>1323</v>
      </c>
      <c r="G2105">
        <v>15</v>
      </c>
      <c r="H2105" t="s">
        <v>28554</v>
      </c>
      <c r="I2105">
        <v>2022</v>
      </c>
      <c r="J2105">
        <v>2023</v>
      </c>
      <c r="K2105">
        <v>3</v>
      </c>
      <c r="L2105">
        <v>62.47</v>
      </c>
      <c r="M2105" t="s">
        <v>63</v>
      </c>
      <c r="N2105">
        <v>15</v>
      </c>
      <c r="O2105">
        <v>68.069999999999993</v>
      </c>
      <c r="P2105" t="s">
        <v>477</v>
      </c>
      <c r="Q2105">
        <v>2</v>
      </c>
      <c r="R2105">
        <v>81.349999999999994</v>
      </c>
      <c r="S2105" t="s">
        <v>214</v>
      </c>
      <c r="T2105">
        <v>1</v>
      </c>
      <c r="U2105">
        <v>85.52</v>
      </c>
      <c r="V2105" t="s">
        <v>196</v>
      </c>
      <c r="W2105">
        <v>15</v>
      </c>
      <c r="X2105">
        <v>68.12</v>
      </c>
      <c r="Y2105" t="s">
        <v>477</v>
      </c>
      <c r="Z2105">
        <v>2</v>
      </c>
      <c r="AA2105">
        <v>81.349999999999994</v>
      </c>
      <c r="AB2105" t="s">
        <v>214</v>
      </c>
      <c r="AC2105">
        <v>1</v>
      </c>
      <c r="AD2105">
        <v>85.52</v>
      </c>
      <c r="AE2105" t="s">
        <v>196</v>
      </c>
    </row>
    <row r="2106" spans="1:31">
      <c r="A2106">
        <v>2105</v>
      </c>
      <c r="B2106" t="s">
        <v>9727</v>
      </c>
      <c r="C2106" t="s">
        <v>9728</v>
      </c>
      <c r="D2106" t="s">
        <v>9729</v>
      </c>
      <c r="E2106" t="s">
        <v>9730</v>
      </c>
      <c r="G2106">
        <v>15</v>
      </c>
      <c r="H2106" t="s">
        <v>28469</v>
      </c>
      <c r="I2106">
        <v>2022</v>
      </c>
      <c r="J2106">
        <v>2022</v>
      </c>
      <c r="K2106">
        <v>1</v>
      </c>
      <c r="L2106">
        <v>32.119999999999997</v>
      </c>
      <c r="M2106" t="s">
        <v>198</v>
      </c>
      <c r="N2106">
        <v>15</v>
      </c>
      <c r="O2106">
        <v>68.069999999999993</v>
      </c>
      <c r="P2106" t="s">
        <v>477</v>
      </c>
      <c r="Q2106">
        <v>1</v>
      </c>
      <c r="R2106">
        <v>62.97</v>
      </c>
      <c r="S2106" t="s">
        <v>197</v>
      </c>
      <c r="T2106">
        <v>1</v>
      </c>
      <c r="U2106">
        <v>85.52</v>
      </c>
      <c r="V2106" t="s">
        <v>196</v>
      </c>
      <c r="W2106">
        <v>15</v>
      </c>
      <c r="X2106">
        <v>68.12</v>
      </c>
      <c r="Y2106" t="s">
        <v>477</v>
      </c>
      <c r="Z2106">
        <v>1</v>
      </c>
      <c r="AA2106">
        <v>62.97</v>
      </c>
      <c r="AB2106" t="s">
        <v>197</v>
      </c>
      <c r="AC2106">
        <v>1</v>
      </c>
      <c r="AD2106">
        <v>85.52</v>
      </c>
      <c r="AE2106" t="s">
        <v>196</v>
      </c>
    </row>
    <row r="2107" spans="1:31">
      <c r="A2107">
        <v>2106</v>
      </c>
      <c r="B2107" t="s">
        <v>9731</v>
      </c>
      <c r="C2107" t="s">
        <v>9732</v>
      </c>
      <c r="D2107" t="s">
        <v>9733</v>
      </c>
      <c r="E2107" t="s">
        <v>9734</v>
      </c>
      <c r="F2107" t="s">
        <v>9735</v>
      </c>
      <c r="G2107">
        <v>15</v>
      </c>
      <c r="H2107" t="s">
        <v>28555</v>
      </c>
      <c r="I2107">
        <v>2022</v>
      </c>
      <c r="J2107">
        <v>2024</v>
      </c>
      <c r="K2107">
        <v>8</v>
      </c>
      <c r="L2107">
        <v>87.79</v>
      </c>
      <c r="M2107" t="s">
        <v>51</v>
      </c>
      <c r="N2107">
        <v>15</v>
      </c>
      <c r="O2107">
        <v>68.069999999999993</v>
      </c>
      <c r="P2107" t="s">
        <v>477</v>
      </c>
      <c r="Q2107">
        <v>2</v>
      </c>
      <c r="R2107">
        <v>81.349999999999994</v>
      </c>
      <c r="S2107" t="s">
        <v>214</v>
      </c>
      <c r="T2107">
        <v>0</v>
      </c>
      <c r="U2107">
        <v>66.59</v>
      </c>
      <c r="V2107" t="s">
        <v>382</v>
      </c>
      <c r="W2107">
        <v>15</v>
      </c>
      <c r="X2107">
        <v>68.12</v>
      </c>
      <c r="Y2107" t="s">
        <v>477</v>
      </c>
      <c r="Z2107">
        <v>2</v>
      </c>
      <c r="AA2107">
        <v>81.349999999999994</v>
      </c>
      <c r="AB2107" t="s">
        <v>214</v>
      </c>
      <c r="AC2107">
        <v>0</v>
      </c>
      <c r="AD2107">
        <v>66.64</v>
      </c>
      <c r="AE2107" t="s">
        <v>382</v>
      </c>
    </row>
    <row r="2108" spans="1:31">
      <c r="A2108">
        <v>2107</v>
      </c>
      <c r="B2108" t="s">
        <v>9736</v>
      </c>
      <c r="C2108" t="s">
        <v>9737</v>
      </c>
      <c r="D2108" t="s">
        <v>9738</v>
      </c>
      <c r="F2108" t="s">
        <v>5428</v>
      </c>
      <c r="G2108">
        <v>15</v>
      </c>
      <c r="H2108" t="s">
        <v>28556</v>
      </c>
      <c r="I2108">
        <v>2020</v>
      </c>
      <c r="J2108">
        <v>2022</v>
      </c>
      <c r="K2108">
        <v>2</v>
      </c>
      <c r="L2108">
        <v>50.7</v>
      </c>
      <c r="M2108" t="s">
        <v>300</v>
      </c>
      <c r="N2108">
        <v>15</v>
      </c>
      <c r="O2108">
        <v>68.069999999999993</v>
      </c>
      <c r="P2108" t="s">
        <v>477</v>
      </c>
      <c r="Q2108">
        <v>1</v>
      </c>
      <c r="R2108">
        <v>62.97</v>
      </c>
      <c r="S2108" t="s">
        <v>197</v>
      </c>
      <c r="T2108">
        <v>1</v>
      </c>
      <c r="U2108">
        <v>85.52</v>
      </c>
      <c r="V2108" t="s">
        <v>196</v>
      </c>
      <c r="W2108">
        <v>15</v>
      </c>
      <c r="X2108">
        <v>68.12</v>
      </c>
      <c r="Y2108" t="s">
        <v>477</v>
      </c>
      <c r="Z2108">
        <v>1</v>
      </c>
      <c r="AA2108">
        <v>62.97</v>
      </c>
      <c r="AB2108" t="s">
        <v>197</v>
      </c>
      <c r="AC2108">
        <v>1</v>
      </c>
      <c r="AD2108">
        <v>85.52</v>
      </c>
      <c r="AE2108" t="s">
        <v>196</v>
      </c>
    </row>
    <row r="2109" spans="1:31">
      <c r="A2109">
        <v>2108</v>
      </c>
      <c r="B2109" t="s">
        <v>9739</v>
      </c>
      <c r="C2109" t="s">
        <v>9740</v>
      </c>
      <c r="D2109" t="s">
        <v>9741</v>
      </c>
      <c r="E2109" t="s">
        <v>505</v>
      </c>
      <c r="F2109" t="s">
        <v>91</v>
      </c>
      <c r="G2109">
        <v>15</v>
      </c>
      <c r="H2109" t="s">
        <v>27606</v>
      </c>
      <c r="I2109">
        <v>2020</v>
      </c>
      <c r="J2109">
        <v>2023</v>
      </c>
      <c r="K2109">
        <v>3</v>
      </c>
      <c r="L2109">
        <v>62.47</v>
      </c>
      <c r="M2109" t="s">
        <v>63</v>
      </c>
      <c r="N2109">
        <v>15</v>
      </c>
      <c r="O2109">
        <v>68.069999999999993</v>
      </c>
      <c r="P2109" t="s">
        <v>477</v>
      </c>
      <c r="Q2109">
        <v>2</v>
      </c>
      <c r="R2109">
        <v>81.349999999999994</v>
      </c>
      <c r="S2109" t="s">
        <v>214</v>
      </c>
      <c r="T2109">
        <v>1</v>
      </c>
      <c r="U2109">
        <v>85.52</v>
      </c>
      <c r="V2109" t="s">
        <v>196</v>
      </c>
      <c r="W2109">
        <v>15</v>
      </c>
      <c r="X2109">
        <v>68.12</v>
      </c>
      <c r="Y2109" t="s">
        <v>477</v>
      </c>
      <c r="Z2109">
        <v>2</v>
      </c>
      <c r="AA2109">
        <v>81.349999999999994</v>
      </c>
      <c r="AB2109" t="s">
        <v>214</v>
      </c>
      <c r="AC2109">
        <v>1</v>
      </c>
      <c r="AD2109">
        <v>85.52</v>
      </c>
      <c r="AE2109" t="s">
        <v>196</v>
      </c>
    </row>
    <row r="2110" spans="1:31">
      <c r="A2110">
        <v>2109</v>
      </c>
      <c r="B2110" t="s">
        <v>9742</v>
      </c>
      <c r="C2110" t="s">
        <v>9743</v>
      </c>
      <c r="D2110" t="s">
        <v>9744</v>
      </c>
      <c r="E2110" t="s">
        <v>9745</v>
      </c>
      <c r="F2110" t="s">
        <v>9591</v>
      </c>
      <c r="G2110">
        <v>15</v>
      </c>
      <c r="H2110" t="s">
        <v>28557</v>
      </c>
      <c r="I2110">
        <v>2020</v>
      </c>
      <c r="J2110">
        <v>2022</v>
      </c>
      <c r="K2110">
        <v>7</v>
      </c>
      <c r="L2110">
        <v>85.02</v>
      </c>
      <c r="M2110" t="s">
        <v>235</v>
      </c>
      <c r="N2110">
        <v>15</v>
      </c>
      <c r="O2110">
        <v>68.069999999999993</v>
      </c>
      <c r="P2110" t="s">
        <v>477</v>
      </c>
      <c r="Q2110">
        <v>2</v>
      </c>
      <c r="R2110">
        <v>81.349999999999994</v>
      </c>
      <c r="S2110" t="s">
        <v>214</v>
      </c>
      <c r="T2110">
        <v>1</v>
      </c>
      <c r="U2110">
        <v>85.52</v>
      </c>
      <c r="V2110" t="s">
        <v>196</v>
      </c>
      <c r="W2110">
        <v>15</v>
      </c>
      <c r="X2110">
        <v>68.12</v>
      </c>
      <c r="Y2110" t="s">
        <v>477</v>
      </c>
      <c r="Z2110">
        <v>2</v>
      </c>
      <c r="AA2110">
        <v>81.349999999999994</v>
      </c>
      <c r="AB2110" t="s">
        <v>214</v>
      </c>
      <c r="AC2110">
        <v>1</v>
      </c>
      <c r="AD2110">
        <v>85.52</v>
      </c>
      <c r="AE2110" t="s">
        <v>196</v>
      </c>
    </row>
    <row r="2111" spans="1:31">
      <c r="A2111">
        <v>2110</v>
      </c>
      <c r="B2111" t="s">
        <v>9746</v>
      </c>
      <c r="C2111" t="s">
        <v>9747</v>
      </c>
      <c r="D2111" t="s">
        <v>9748</v>
      </c>
      <c r="E2111" t="s">
        <v>9749</v>
      </c>
      <c r="F2111" t="s">
        <v>590</v>
      </c>
      <c r="G2111">
        <v>15</v>
      </c>
      <c r="H2111" t="s">
        <v>28250</v>
      </c>
      <c r="I2111">
        <v>2020</v>
      </c>
      <c r="J2111">
        <v>2020</v>
      </c>
      <c r="K2111">
        <v>1</v>
      </c>
      <c r="L2111">
        <v>32.119999999999997</v>
      </c>
      <c r="M2111" t="s">
        <v>198</v>
      </c>
      <c r="N2111">
        <v>15</v>
      </c>
      <c r="O2111">
        <v>68.069999999999993</v>
      </c>
      <c r="P2111" t="s">
        <v>477</v>
      </c>
      <c r="Q2111">
        <v>1</v>
      </c>
      <c r="R2111">
        <v>62.97</v>
      </c>
      <c r="S2111" t="s">
        <v>197</v>
      </c>
      <c r="T2111">
        <v>1</v>
      </c>
      <c r="U2111">
        <v>85.52</v>
      </c>
      <c r="V2111" t="s">
        <v>196</v>
      </c>
      <c r="W2111">
        <v>15</v>
      </c>
      <c r="X2111">
        <v>68.12</v>
      </c>
      <c r="Y2111" t="s">
        <v>477</v>
      </c>
      <c r="Z2111">
        <v>1</v>
      </c>
      <c r="AA2111">
        <v>62.97</v>
      </c>
      <c r="AB2111" t="s">
        <v>197</v>
      </c>
      <c r="AC2111">
        <v>1</v>
      </c>
      <c r="AD2111">
        <v>85.52</v>
      </c>
      <c r="AE2111" t="s">
        <v>196</v>
      </c>
    </row>
    <row r="2112" spans="1:31">
      <c r="A2112">
        <v>2111</v>
      </c>
      <c r="B2112" t="s">
        <v>9750</v>
      </c>
      <c r="C2112" t="s">
        <v>9751</v>
      </c>
      <c r="D2112" t="s">
        <v>9752</v>
      </c>
      <c r="E2112" t="s">
        <v>5003</v>
      </c>
      <c r="F2112" t="s">
        <v>5004</v>
      </c>
      <c r="G2112">
        <v>15</v>
      </c>
      <c r="H2112" t="s">
        <v>28558</v>
      </c>
      <c r="I2112">
        <v>2020</v>
      </c>
      <c r="J2112">
        <v>2023</v>
      </c>
      <c r="K2112">
        <v>7</v>
      </c>
      <c r="L2112">
        <v>85.02</v>
      </c>
      <c r="M2112" t="s">
        <v>235</v>
      </c>
      <c r="N2112">
        <v>15</v>
      </c>
      <c r="O2112">
        <v>68.069999999999993</v>
      </c>
      <c r="P2112" t="s">
        <v>477</v>
      </c>
      <c r="Q2112">
        <v>2</v>
      </c>
      <c r="R2112">
        <v>81.349999999999994</v>
      </c>
      <c r="S2112" t="s">
        <v>214</v>
      </c>
      <c r="T2112">
        <v>0</v>
      </c>
      <c r="U2112">
        <v>66.59</v>
      </c>
      <c r="V2112" t="s">
        <v>382</v>
      </c>
      <c r="W2112">
        <v>15</v>
      </c>
      <c r="X2112">
        <v>68.12</v>
      </c>
      <c r="Y2112" t="s">
        <v>477</v>
      </c>
      <c r="Z2112">
        <v>2</v>
      </c>
      <c r="AA2112">
        <v>81.349999999999994</v>
      </c>
      <c r="AB2112" t="s">
        <v>214</v>
      </c>
      <c r="AC2112">
        <v>0</v>
      </c>
      <c r="AD2112">
        <v>66.64</v>
      </c>
      <c r="AE2112" t="s">
        <v>382</v>
      </c>
    </row>
    <row r="2113" spans="1:31">
      <c r="A2113">
        <v>2112</v>
      </c>
      <c r="B2113" t="s">
        <v>9753</v>
      </c>
      <c r="C2113" t="s">
        <v>9754</v>
      </c>
      <c r="D2113" t="s">
        <v>9755</v>
      </c>
      <c r="E2113" t="s">
        <v>9756</v>
      </c>
      <c r="F2113" t="s">
        <v>9757</v>
      </c>
      <c r="G2113">
        <v>15</v>
      </c>
      <c r="H2113" t="s">
        <v>1215</v>
      </c>
      <c r="I2113">
        <v>2022</v>
      </c>
      <c r="J2113">
        <v>2024</v>
      </c>
      <c r="K2113">
        <v>5</v>
      </c>
      <c r="L2113">
        <v>77</v>
      </c>
      <c r="M2113" t="s">
        <v>80</v>
      </c>
      <c r="N2113">
        <v>15</v>
      </c>
      <c r="O2113">
        <v>68.069999999999993</v>
      </c>
      <c r="P2113" t="s">
        <v>477</v>
      </c>
      <c r="Q2113">
        <v>2</v>
      </c>
      <c r="R2113">
        <v>81.349999999999994</v>
      </c>
      <c r="S2113" t="s">
        <v>214</v>
      </c>
      <c r="T2113">
        <v>1</v>
      </c>
      <c r="U2113">
        <v>85.52</v>
      </c>
      <c r="V2113" t="s">
        <v>196</v>
      </c>
      <c r="W2113">
        <v>15</v>
      </c>
      <c r="X2113">
        <v>68.12</v>
      </c>
      <c r="Y2113" t="s">
        <v>477</v>
      </c>
      <c r="Z2113">
        <v>2</v>
      </c>
      <c r="AA2113">
        <v>81.349999999999994</v>
      </c>
      <c r="AB2113" t="s">
        <v>214</v>
      </c>
      <c r="AC2113">
        <v>1</v>
      </c>
      <c r="AD2113">
        <v>85.52</v>
      </c>
      <c r="AE2113" t="s">
        <v>196</v>
      </c>
    </row>
    <row r="2114" spans="1:31">
      <c r="A2114">
        <v>2113</v>
      </c>
      <c r="B2114" t="s">
        <v>9758</v>
      </c>
      <c r="C2114" t="s">
        <v>9759</v>
      </c>
      <c r="D2114" t="s">
        <v>9760</v>
      </c>
      <c r="E2114" t="s">
        <v>9761</v>
      </c>
      <c r="F2114" t="s">
        <v>9762</v>
      </c>
      <c r="G2114">
        <v>15</v>
      </c>
      <c r="H2114" t="s">
        <v>28559</v>
      </c>
      <c r="I2114">
        <v>2022</v>
      </c>
      <c r="J2114">
        <v>2024</v>
      </c>
      <c r="K2114">
        <v>5</v>
      </c>
      <c r="L2114">
        <v>77</v>
      </c>
      <c r="M2114" t="s">
        <v>80</v>
      </c>
      <c r="N2114">
        <v>15</v>
      </c>
      <c r="O2114">
        <v>68.069999999999993</v>
      </c>
      <c r="P2114" t="s">
        <v>477</v>
      </c>
      <c r="Q2114">
        <v>2</v>
      </c>
      <c r="R2114">
        <v>81.349999999999994</v>
      </c>
      <c r="S2114" t="s">
        <v>214</v>
      </c>
      <c r="T2114">
        <v>1</v>
      </c>
      <c r="U2114">
        <v>85.52</v>
      </c>
      <c r="V2114" t="s">
        <v>196</v>
      </c>
      <c r="W2114">
        <v>15</v>
      </c>
      <c r="X2114">
        <v>68.12</v>
      </c>
      <c r="Y2114" t="s">
        <v>477</v>
      </c>
      <c r="Z2114">
        <v>2</v>
      </c>
      <c r="AA2114">
        <v>81.349999999999994</v>
      </c>
      <c r="AB2114" t="s">
        <v>214</v>
      </c>
      <c r="AC2114">
        <v>1</v>
      </c>
      <c r="AD2114">
        <v>85.52</v>
      </c>
      <c r="AE2114" t="s">
        <v>196</v>
      </c>
    </row>
    <row r="2115" spans="1:31">
      <c r="A2115">
        <v>2114</v>
      </c>
      <c r="B2115" t="s">
        <v>9763</v>
      </c>
      <c r="C2115" t="s">
        <v>9764</v>
      </c>
      <c r="D2115" t="s">
        <v>9765</v>
      </c>
      <c r="E2115" t="s">
        <v>9766</v>
      </c>
      <c r="F2115" t="s">
        <v>3605</v>
      </c>
      <c r="G2115">
        <v>15</v>
      </c>
      <c r="H2115" t="s">
        <v>28560</v>
      </c>
      <c r="I2115">
        <v>2020</v>
      </c>
      <c r="J2115">
        <v>2024</v>
      </c>
      <c r="K2115">
        <v>7</v>
      </c>
      <c r="L2115">
        <v>85.02</v>
      </c>
      <c r="M2115" t="s">
        <v>235</v>
      </c>
      <c r="N2115">
        <v>15</v>
      </c>
      <c r="O2115">
        <v>68.069999999999993</v>
      </c>
      <c r="P2115" t="s">
        <v>477</v>
      </c>
      <c r="Q2115">
        <v>3</v>
      </c>
      <c r="R2115">
        <v>89.22</v>
      </c>
      <c r="S2115" t="s">
        <v>62</v>
      </c>
      <c r="T2115">
        <v>0</v>
      </c>
      <c r="U2115">
        <v>66.59</v>
      </c>
      <c r="V2115" t="s">
        <v>382</v>
      </c>
      <c r="W2115">
        <v>15</v>
      </c>
      <c r="X2115">
        <v>68.12</v>
      </c>
      <c r="Y2115" t="s">
        <v>477</v>
      </c>
      <c r="Z2115">
        <v>3</v>
      </c>
      <c r="AA2115">
        <v>89.24</v>
      </c>
      <c r="AB2115" t="s">
        <v>62</v>
      </c>
      <c r="AC2115">
        <v>0</v>
      </c>
      <c r="AD2115">
        <v>66.64</v>
      </c>
      <c r="AE2115" t="s">
        <v>382</v>
      </c>
    </row>
    <row r="2116" spans="1:31">
      <c r="A2116">
        <v>2115</v>
      </c>
      <c r="B2116" t="s">
        <v>9767</v>
      </c>
      <c r="C2116" t="s">
        <v>9768</v>
      </c>
      <c r="D2116" t="s">
        <v>9769</v>
      </c>
      <c r="E2116" t="s">
        <v>6749</v>
      </c>
      <c r="F2116" t="s">
        <v>6750</v>
      </c>
      <c r="G2116">
        <v>15</v>
      </c>
      <c r="H2116" t="s">
        <v>28561</v>
      </c>
      <c r="I2116">
        <v>2023</v>
      </c>
      <c r="J2116">
        <v>2023</v>
      </c>
      <c r="K2116">
        <v>4</v>
      </c>
      <c r="L2116">
        <v>71.010000000000005</v>
      </c>
      <c r="M2116" t="s">
        <v>180</v>
      </c>
      <c r="N2116">
        <v>15</v>
      </c>
      <c r="O2116">
        <v>68.069999999999993</v>
      </c>
      <c r="P2116" t="s">
        <v>477</v>
      </c>
      <c r="Q2116">
        <v>2</v>
      </c>
      <c r="R2116">
        <v>81.349999999999994</v>
      </c>
      <c r="S2116" t="s">
        <v>214</v>
      </c>
      <c r="T2116">
        <v>1</v>
      </c>
      <c r="U2116">
        <v>85.52</v>
      </c>
      <c r="V2116" t="s">
        <v>196</v>
      </c>
      <c r="W2116">
        <v>15</v>
      </c>
      <c r="X2116">
        <v>68.12</v>
      </c>
      <c r="Y2116" t="s">
        <v>477</v>
      </c>
      <c r="Z2116">
        <v>2</v>
      </c>
      <c r="AA2116">
        <v>81.349999999999994</v>
      </c>
      <c r="AB2116" t="s">
        <v>214</v>
      </c>
      <c r="AC2116">
        <v>1</v>
      </c>
      <c r="AD2116">
        <v>85.52</v>
      </c>
      <c r="AE2116" t="s">
        <v>196</v>
      </c>
    </row>
    <row r="2117" spans="1:31">
      <c r="A2117">
        <v>2116</v>
      </c>
      <c r="B2117" t="s">
        <v>9770</v>
      </c>
      <c r="C2117" t="s">
        <v>9771</v>
      </c>
      <c r="D2117" t="s">
        <v>9772</v>
      </c>
      <c r="E2117" t="s">
        <v>9773</v>
      </c>
      <c r="G2117">
        <v>15</v>
      </c>
      <c r="H2117" t="s">
        <v>1215</v>
      </c>
      <c r="I2117">
        <v>2019</v>
      </c>
      <c r="J2117">
        <v>2023</v>
      </c>
      <c r="K2117">
        <v>11</v>
      </c>
      <c r="L2117">
        <v>93.06</v>
      </c>
      <c r="M2117" t="s">
        <v>74</v>
      </c>
      <c r="N2117">
        <v>15</v>
      </c>
      <c r="O2117">
        <v>68.069999999999993</v>
      </c>
      <c r="P2117" t="s">
        <v>477</v>
      </c>
      <c r="Q2117">
        <v>2</v>
      </c>
      <c r="R2117">
        <v>81.349999999999994</v>
      </c>
      <c r="S2117" t="s">
        <v>214</v>
      </c>
      <c r="T2117">
        <v>0</v>
      </c>
      <c r="U2117">
        <v>66.59</v>
      </c>
      <c r="V2117" t="s">
        <v>382</v>
      </c>
      <c r="W2117">
        <v>15</v>
      </c>
      <c r="X2117">
        <v>68.12</v>
      </c>
      <c r="Y2117" t="s">
        <v>477</v>
      </c>
      <c r="Z2117">
        <v>2</v>
      </c>
      <c r="AA2117">
        <v>81.349999999999994</v>
      </c>
      <c r="AB2117" t="s">
        <v>214</v>
      </c>
      <c r="AC2117">
        <v>0</v>
      </c>
      <c r="AD2117">
        <v>66.64</v>
      </c>
      <c r="AE2117" t="s">
        <v>382</v>
      </c>
    </row>
    <row r="2118" spans="1:31">
      <c r="A2118">
        <v>2117</v>
      </c>
      <c r="B2118" t="s">
        <v>1329</v>
      </c>
      <c r="C2118" t="s">
        <v>9774</v>
      </c>
      <c r="D2118" t="s">
        <v>9775</v>
      </c>
      <c r="E2118" t="s">
        <v>9776</v>
      </c>
      <c r="F2118" t="s">
        <v>1333</v>
      </c>
      <c r="G2118">
        <v>15</v>
      </c>
      <c r="H2118" t="s">
        <v>27461</v>
      </c>
      <c r="I2118">
        <v>2022</v>
      </c>
      <c r="J2118">
        <v>2022</v>
      </c>
      <c r="K2118">
        <v>2</v>
      </c>
      <c r="L2118">
        <v>50.7</v>
      </c>
      <c r="M2118" t="s">
        <v>300</v>
      </c>
      <c r="N2118">
        <v>15</v>
      </c>
      <c r="O2118">
        <v>68.069999999999993</v>
      </c>
      <c r="P2118" t="s">
        <v>477</v>
      </c>
      <c r="Q2118">
        <v>2</v>
      </c>
      <c r="R2118">
        <v>81.349999999999994</v>
      </c>
      <c r="S2118" t="s">
        <v>214</v>
      </c>
      <c r="T2118">
        <v>1</v>
      </c>
      <c r="U2118">
        <v>85.52</v>
      </c>
      <c r="V2118" t="s">
        <v>196</v>
      </c>
      <c r="W2118">
        <v>15</v>
      </c>
      <c r="X2118">
        <v>68.12</v>
      </c>
      <c r="Y2118" t="s">
        <v>477</v>
      </c>
      <c r="Z2118">
        <v>2</v>
      </c>
      <c r="AA2118">
        <v>81.349999999999994</v>
      </c>
      <c r="AB2118" t="s">
        <v>214</v>
      </c>
      <c r="AC2118">
        <v>1</v>
      </c>
      <c r="AD2118">
        <v>85.52</v>
      </c>
      <c r="AE2118" t="s">
        <v>196</v>
      </c>
    </row>
    <row r="2119" spans="1:31">
      <c r="A2119">
        <v>2118</v>
      </c>
      <c r="B2119" t="s">
        <v>9777</v>
      </c>
      <c r="C2119" t="s">
        <v>9778</v>
      </c>
      <c r="D2119" t="s">
        <v>9779</v>
      </c>
      <c r="E2119" t="s">
        <v>9780</v>
      </c>
      <c r="F2119" t="s">
        <v>9781</v>
      </c>
      <c r="G2119">
        <v>15</v>
      </c>
      <c r="H2119" t="s">
        <v>27714</v>
      </c>
      <c r="I2119">
        <v>2019</v>
      </c>
      <c r="J2119">
        <v>2024</v>
      </c>
      <c r="K2119">
        <v>5</v>
      </c>
      <c r="L2119">
        <v>77</v>
      </c>
      <c r="M2119" t="s">
        <v>80</v>
      </c>
      <c r="N2119">
        <v>15</v>
      </c>
      <c r="O2119">
        <v>68.069999999999993</v>
      </c>
      <c r="P2119" t="s">
        <v>477</v>
      </c>
      <c r="Q2119">
        <v>1</v>
      </c>
      <c r="R2119">
        <v>62.97</v>
      </c>
      <c r="S2119" t="s">
        <v>197</v>
      </c>
      <c r="T2119">
        <v>1</v>
      </c>
      <c r="U2119">
        <v>85.52</v>
      </c>
      <c r="V2119" t="s">
        <v>196</v>
      </c>
      <c r="W2119">
        <v>15</v>
      </c>
      <c r="X2119">
        <v>68.12</v>
      </c>
      <c r="Y2119" t="s">
        <v>477</v>
      </c>
      <c r="Z2119">
        <v>1</v>
      </c>
      <c r="AA2119">
        <v>62.97</v>
      </c>
      <c r="AB2119" t="s">
        <v>197</v>
      </c>
      <c r="AC2119">
        <v>1</v>
      </c>
      <c r="AD2119">
        <v>85.52</v>
      </c>
      <c r="AE2119" t="s">
        <v>196</v>
      </c>
    </row>
    <row r="2120" spans="1:31">
      <c r="A2120">
        <v>2119</v>
      </c>
      <c r="B2120" t="s">
        <v>9782</v>
      </c>
      <c r="C2120" t="s">
        <v>9783</v>
      </c>
      <c r="D2120" t="s">
        <v>9784</v>
      </c>
      <c r="E2120" t="s">
        <v>9785</v>
      </c>
      <c r="F2120" t="s">
        <v>9786</v>
      </c>
      <c r="G2120">
        <v>15</v>
      </c>
      <c r="H2120" t="s">
        <v>961</v>
      </c>
      <c r="I2120">
        <v>2021</v>
      </c>
      <c r="J2120">
        <v>2024</v>
      </c>
      <c r="K2120">
        <v>3</v>
      </c>
      <c r="L2120">
        <v>62.47</v>
      </c>
      <c r="M2120" t="s">
        <v>63</v>
      </c>
      <c r="N2120">
        <v>16</v>
      </c>
      <c r="O2120">
        <v>69.14</v>
      </c>
      <c r="P2120" t="s">
        <v>471</v>
      </c>
      <c r="Q2120">
        <v>2</v>
      </c>
      <c r="R2120">
        <v>81.349999999999994</v>
      </c>
      <c r="S2120" t="s">
        <v>214</v>
      </c>
      <c r="T2120">
        <v>0</v>
      </c>
      <c r="U2120">
        <v>66.59</v>
      </c>
      <c r="V2120" t="s">
        <v>382</v>
      </c>
      <c r="W2120">
        <v>16</v>
      </c>
      <c r="X2120">
        <v>69.19</v>
      </c>
      <c r="Y2120" t="s">
        <v>471</v>
      </c>
      <c r="Z2120">
        <v>2</v>
      </c>
      <c r="AA2120">
        <v>81.349999999999994</v>
      </c>
      <c r="AB2120" t="s">
        <v>214</v>
      </c>
      <c r="AC2120">
        <v>0</v>
      </c>
      <c r="AD2120">
        <v>66.64</v>
      </c>
      <c r="AE2120" t="s">
        <v>382</v>
      </c>
    </row>
    <row r="2121" spans="1:31">
      <c r="A2121">
        <v>2120</v>
      </c>
      <c r="B2121" t="s">
        <v>9787</v>
      </c>
      <c r="C2121" t="s">
        <v>9788</v>
      </c>
      <c r="D2121" t="s">
        <v>9789</v>
      </c>
      <c r="E2121" t="s">
        <v>2509</v>
      </c>
      <c r="F2121" t="s">
        <v>2510</v>
      </c>
      <c r="G2121">
        <v>15</v>
      </c>
      <c r="H2121" t="s">
        <v>27387</v>
      </c>
      <c r="I2121">
        <v>2022</v>
      </c>
      <c r="J2121">
        <v>2024</v>
      </c>
      <c r="K2121">
        <v>8</v>
      </c>
      <c r="L2121">
        <v>87.79</v>
      </c>
      <c r="M2121" t="s">
        <v>51</v>
      </c>
      <c r="N2121">
        <v>15</v>
      </c>
      <c r="O2121">
        <v>68.069999999999993</v>
      </c>
      <c r="P2121" t="s">
        <v>477</v>
      </c>
      <c r="Q2121">
        <v>2</v>
      </c>
      <c r="R2121">
        <v>81.349999999999994</v>
      </c>
      <c r="S2121" t="s">
        <v>214</v>
      </c>
      <c r="T2121">
        <v>0</v>
      </c>
      <c r="U2121">
        <v>66.59</v>
      </c>
      <c r="V2121" t="s">
        <v>382</v>
      </c>
      <c r="W2121">
        <v>15</v>
      </c>
      <c r="X2121">
        <v>68.12</v>
      </c>
      <c r="Y2121" t="s">
        <v>477</v>
      </c>
      <c r="Z2121">
        <v>2</v>
      </c>
      <c r="AA2121">
        <v>81.349999999999994</v>
      </c>
      <c r="AB2121" t="s">
        <v>214</v>
      </c>
      <c r="AC2121">
        <v>0</v>
      </c>
      <c r="AD2121">
        <v>66.64</v>
      </c>
      <c r="AE2121" t="s">
        <v>382</v>
      </c>
    </row>
    <row r="2122" spans="1:31">
      <c r="A2122">
        <v>2121</v>
      </c>
      <c r="B2122" t="s">
        <v>9790</v>
      </c>
      <c r="C2122" t="s">
        <v>9791</v>
      </c>
      <c r="D2122" t="s">
        <v>9792</v>
      </c>
      <c r="E2122" t="s">
        <v>8483</v>
      </c>
      <c r="F2122" t="s">
        <v>9793</v>
      </c>
      <c r="G2122">
        <v>15</v>
      </c>
      <c r="H2122" t="s">
        <v>28562</v>
      </c>
      <c r="I2122">
        <v>2022</v>
      </c>
      <c r="J2122">
        <v>2024</v>
      </c>
      <c r="K2122">
        <v>7</v>
      </c>
      <c r="L2122">
        <v>85.02</v>
      </c>
      <c r="M2122" t="s">
        <v>235</v>
      </c>
      <c r="N2122">
        <v>15</v>
      </c>
      <c r="O2122">
        <v>68.069999999999993</v>
      </c>
      <c r="P2122" t="s">
        <v>477</v>
      </c>
      <c r="Q2122">
        <v>2</v>
      </c>
      <c r="R2122">
        <v>81.349999999999994</v>
      </c>
      <c r="S2122" t="s">
        <v>214</v>
      </c>
      <c r="T2122">
        <v>0</v>
      </c>
      <c r="U2122">
        <v>66.59</v>
      </c>
      <c r="V2122" t="s">
        <v>382</v>
      </c>
      <c r="W2122">
        <v>15</v>
      </c>
      <c r="X2122">
        <v>68.12</v>
      </c>
      <c r="Y2122" t="s">
        <v>477</v>
      </c>
      <c r="Z2122">
        <v>2</v>
      </c>
      <c r="AA2122">
        <v>81.349999999999994</v>
      </c>
      <c r="AB2122" t="s">
        <v>214</v>
      </c>
      <c r="AC2122">
        <v>0</v>
      </c>
      <c r="AD2122">
        <v>66.64</v>
      </c>
      <c r="AE2122" t="s">
        <v>382</v>
      </c>
    </row>
    <row r="2123" spans="1:31">
      <c r="A2123">
        <v>2122</v>
      </c>
      <c r="B2123" t="s">
        <v>9794</v>
      </c>
      <c r="C2123" t="s">
        <v>9795</v>
      </c>
      <c r="D2123" t="s">
        <v>9796</v>
      </c>
      <c r="E2123" t="s">
        <v>9797</v>
      </c>
      <c r="G2123">
        <v>15</v>
      </c>
      <c r="H2123" t="s">
        <v>1215</v>
      </c>
      <c r="I2123">
        <v>2021</v>
      </c>
      <c r="J2123">
        <v>2021</v>
      </c>
      <c r="K2123">
        <v>2</v>
      </c>
      <c r="L2123">
        <v>50.7</v>
      </c>
      <c r="M2123" t="s">
        <v>300</v>
      </c>
      <c r="N2123">
        <v>15</v>
      </c>
      <c r="O2123">
        <v>68.069999999999993</v>
      </c>
      <c r="P2123" t="s">
        <v>477</v>
      </c>
      <c r="Q2123">
        <v>1</v>
      </c>
      <c r="R2123">
        <v>62.97</v>
      </c>
      <c r="S2123" t="s">
        <v>197</v>
      </c>
      <c r="T2123">
        <v>1</v>
      </c>
      <c r="U2123">
        <v>85.52</v>
      </c>
      <c r="V2123" t="s">
        <v>196</v>
      </c>
      <c r="W2123">
        <v>15</v>
      </c>
      <c r="X2123">
        <v>68.12</v>
      </c>
      <c r="Y2123" t="s">
        <v>477</v>
      </c>
      <c r="Z2123">
        <v>1</v>
      </c>
      <c r="AA2123">
        <v>62.97</v>
      </c>
      <c r="AB2123" t="s">
        <v>197</v>
      </c>
      <c r="AC2123">
        <v>1</v>
      </c>
      <c r="AD2123">
        <v>85.52</v>
      </c>
      <c r="AE2123" t="s">
        <v>196</v>
      </c>
    </row>
    <row r="2124" spans="1:31">
      <c r="A2124">
        <v>2123</v>
      </c>
      <c r="B2124" t="s">
        <v>9798</v>
      </c>
      <c r="C2124" t="s">
        <v>9799</v>
      </c>
      <c r="D2124" t="s">
        <v>9800</v>
      </c>
      <c r="E2124" t="s">
        <v>9801</v>
      </c>
      <c r="F2124" t="s">
        <v>9802</v>
      </c>
      <c r="G2124">
        <v>15</v>
      </c>
      <c r="H2124" t="s">
        <v>28563</v>
      </c>
      <c r="I2124">
        <v>2022</v>
      </c>
      <c r="J2124">
        <v>2024</v>
      </c>
      <c r="K2124">
        <v>5</v>
      </c>
      <c r="L2124">
        <v>77</v>
      </c>
      <c r="M2124" t="s">
        <v>80</v>
      </c>
      <c r="N2124">
        <v>15</v>
      </c>
      <c r="O2124">
        <v>68.069999999999993</v>
      </c>
      <c r="P2124" t="s">
        <v>477</v>
      </c>
      <c r="Q2124">
        <v>2</v>
      </c>
      <c r="R2124">
        <v>81.349999999999994</v>
      </c>
      <c r="S2124" t="s">
        <v>214</v>
      </c>
      <c r="T2124">
        <v>1</v>
      </c>
      <c r="U2124">
        <v>85.52</v>
      </c>
      <c r="V2124" t="s">
        <v>196</v>
      </c>
      <c r="W2124">
        <v>15</v>
      </c>
      <c r="X2124">
        <v>68.12</v>
      </c>
      <c r="Y2124" t="s">
        <v>477</v>
      </c>
      <c r="Z2124">
        <v>2</v>
      </c>
      <c r="AA2124">
        <v>81.349999999999994</v>
      </c>
      <c r="AB2124" t="s">
        <v>214</v>
      </c>
      <c r="AC2124">
        <v>1</v>
      </c>
      <c r="AD2124">
        <v>85.52</v>
      </c>
      <c r="AE2124" t="s">
        <v>196</v>
      </c>
    </row>
    <row r="2125" spans="1:31">
      <c r="A2125">
        <v>2124</v>
      </c>
      <c r="B2125" t="s">
        <v>9803</v>
      </c>
      <c r="C2125" t="s">
        <v>9804</v>
      </c>
      <c r="D2125" t="s">
        <v>9805</v>
      </c>
      <c r="E2125" t="s">
        <v>9806</v>
      </c>
      <c r="F2125" t="s">
        <v>9807</v>
      </c>
      <c r="G2125">
        <v>15</v>
      </c>
      <c r="H2125" t="s">
        <v>28564</v>
      </c>
      <c r="I2125">
        <v>2023</v>
      </c>
      <c r="J2125">
        <v>2023</v>
      </c>
      <c r="K2125">
        <v>2</v>
      </c>
      <c r="L2125">
        <v>50.7</v>
      </c>
      <c r="M2125" t="s">
        <v>300</v>
      </c>
      <c r="N2125">
        <v>15</v>
      </c>
      <c r="O2125">
        <v>68.069999999999993</v>
      </c>
      <c r="P2125" t="s">
        <v>477</v>
      </c>
      <c r="Q2125">
        <v>2</v>
      </c>
      <c r="R2125">
        <v>81.349999999999994</v>
      </c>
      <c r="S2125" t="s">
        <v>214</v>
      </c>
      <c r="T2125">
        <v>0</v>
      </c>
      <c r="U2125">
        <v>66.59</v>
      </c>
      <c r="V2125" t="s">
        <v>382</v>
      </c>
      <c r="W2125">
        <v>15</v>
      </c>
      <c r="X2125">
        <v>68.12</v>
      </c>
      <c r="Y2125" t="s">
        <v>477</v>
      </c>
      <c r="Z2125">
        <v>2</v>
      </c>
      <c r="AA2125">
        <v>81.349999999999994</v>
      </c>
      <c r="AB2125" t="s">
        <v>214</v>
      </c>
      <c r="AC2125">
        <v>0</v>
      </c>
      <c r="AD2125">
        <v>66.64</v>
      </c>
      <c r="AE2125" t="s">
        <v>382</v>
      </c>
    </row>
    <row r="2126" spans="1:31">
      <c r="A2126">
        <v>2125</v>
      </c>
      <c r="B2126" t="s">
        <v>9808</v>
      </c>
      <c r="C2126" t="s">
        <v>9809</v>
      </c>
      <c r="D2126" t="s">
        <v>9810</v>
      </c>
      <c r="E2126" t="s">
        <v>9811</v>
      </c>
      <c r="F2126" t="s">
        <v>258</v>
      </c>
      <c r="G2126">
        <v>15</v>
      </c>
      <c r="H2126" t="s">
        <v>28565</v>
      </c>
      <c r="I2126">
        <v>2021</v>
      </c>
      <c r="J2126">
        <v>2024</v>
      </c>
      <c r="K2126">
        <v>8</v>
      </c>
      <c r="L2126">
        <v>87.79</v>
      </c>
      <c r="M2126" t="s">
        <v>51</v>
      </c>
      <c r="N2126">
        <v>15</v>
      </c>
      <c r="O2126">
        <v>68.069999999999993</v>
      </c>
      <c r="P2126" t="s">
        <v>477</v>
      </c>
      <c r="Q2126">
        <v>2</v>
      </c>
      <c r="R2126">
        <v>81.349999999999994</v>
      </c>
      <c r="S2126" t="s">
        <v>214</v>
      </c>
      <c r="T2126">
        <v>0</v>
      </c>
      <c r="U2126">
        <v>66.59</v>
      </c>
      <c r="V2126" t="s">
        <v>382</v>
      </c>
      <c r="W2126">
        <v>15</v>
      </c>
      <c r="X2126">
        <v>68.12</v>
      </c>
      <c r="Y2126" t="s">
        <v>477</v>
      </c>
      <c r="Z2126">
        <v>2</v>
      </c>
      <c r="AA2126">
        <v>81.349999999999994</v>
      </c>
      <c r="AB2126" t="s">
        <v>214</v>
      </c>
      <c r="AC2126">
        <v>0</v>
      </c>
      <c r="AD2126">
        <v>66.64</v>
      </c>
      <c r="AE2126" t="s">
        <v>382</v>
      </c>
    </row>
    <row r="2127" spans="1:31">
      <c r="A2127">
        <v>2126</v>
      </c>
      <c r="B2127" t="s">
        <v>9812</v>
      </c>
      <c r="C2127" t="s">
        <v>9813</v>
      </c>
      <c r="D2127" t="s">
        <v>9814</v>
      </c>
      <c r="E2127" t="s">
        <v>9815</v>
      </c>
      <c r="F2127" t="s">
        <v>9816</v>
      </c>
      <c r="G2127">
        <v>15</v>
      </c>
      <c r="H2127" t="s">
        <v>28566</v>
      </c>
      <c r="I2127">
        <v>2019</v>
      </c>
      <c r="J2127">
        <v>2023</v>
      </c>
      <c r="K2127">
        <v>4</v>
      </c>
      <c r="L2127">
        <v>71.010000000000005</v>
      </c>
      <c r="M2127" t="s">
        <v>180</v>
      </c>
      <c r="N2127">
        <v>15</v>
      </c>
      <c r="O2127">
        <v>68.069999999999993</v>
      </c>
      <c r="P2127" t="s">
        <v>477</v>
      </c>
      <c r="Q2127">
        <v>2</v>
      </c>
      <c r="R2127">
        <v>81.349999999999994</v>
      </c>
      <c r="S2127" t="s">
        <v>214</v>
      </c>
      <c r="T2127">
        <v>1</v>
      </c>
      <c r="U2127">
        <v>85.52</v>
      </c>
      <c r="V2127" t="s">
        <v>196</v>
      </c>
      <c r="W2127">
        <v>15</v>
      </c>
      <c r="X2127">
        <v>68.12</v>
      </c>
      <c r="Y2127" t="s">
        <v>477</v>
      </c>
      <c r="Z2127">
        <v>2</v>
      </c>
      <c r="AA2127">
        <v>81.349999999999994</v>
      </c>
      <c r="AB2127" t="s">
        <v>214</v>
      </c>
      <c r="AC2127">
        <v>1</v>
      </c>
      <c r="AD2127">
        <v>85.52</v>
      </c>
      <c r="AE2127" t="s">
        <v>196</v>
      </c>
    </row>
    <row r="2128" spans="1:31">
      <c r="A2128">
        <v>2127</v>
      </c>
      <c r="B2128" t="s">
        <v>9817</v>
      </c>
      <c r="C2128" t="s">
        <v>9818</v>
      </c>
      <c r="D2128" t="s">
        <v>9819</v>
      </c>
      <c r="E2128" t="s">
        <v>5378</v>
      </c>
      <c r="G2128">
        <v>15</v>
      </c>
      <c r="H2128" t="s">
        <v>28567</v>
      </c>
      <c r="I2128">
        <v>2019</v>
      </c>
      <c r="J2128">
        <v>2021</v>
      </c>
      <c r="K2128">
        <v>5</v>
      </c>
      <c r="L2128">
        <v>77</v>
      </c>
      <c r="M2128" t="s">
        <v>80</v>
      </c>
      <c r="N2128">
        <v>15</v>
      </c>
      <c r="O2128">
        <v>68.069999999999993</v>
      </c>
      <c r="P2128" t="s">
        <v>477</v>
      </c>
      <c r="Q2128">
        <v>2</v>
      </c>
      <c r="R2128">
        <v>81.349999999999994</v>
      </c>
      <c r="S2128" t="s">
        <v>214</v>
      </c>
      <c r="T2128">
        <v>0</v>
      </c>
      <c r="U2128">
        <v>66.59</v>
      </c>
      <c r="V2128" t="s">
        <v>382</v>
      </c>
      <c r="W2128">
        <v>15</v>
      </c>
      <c r="X2128">
        <v>68.12</v>
      </c>
      <c r="Y2128" t="s">
        <v>477</v>
      </c>
      <c r="Z2128">
        <v>2</v>
      </c>
      <c r="AA2128">
        <v>81.349999999999994</v>
      </c>
      <c r="AB2128" t="s">
        <v>214</v>
      </c>
      <c r="AC2128">
        <v>0</v>
      </c>
      <c r="AD2128">
        <v>66.64</v>
      </c>
      <c r="AE2128" t="s">
        <v>382</v>
      </c>
    </row>
    <row r="2129" spans="1:31">
      <c r="A2129">
        <v>2128</v>
      </c>
      <c r="B2129" t="s">
        <v>9820</v>
      </c>
      <c r="C2129" t="s">
        <v>9821</v>
      </c>
      <c r="D2129" t="s">
        <v>9822</v>
      </c>
      <c r="E2129" t="s">
        <v>9823</v>
      </c>
      <c r="F2129" t="s">
        <v>9824</v>
      </c>
      <c r="G2129">
        <v>15</v>
      </c>
      <c r="H2129" t="s">
        <v>28568</v>
      </c>
      <c r="I2129">
        <v>2020</v>
      </c>
      <c r="J2129">
        <v>2024</v>
      </c>
      <c r="K2129">
        <v>11</v>
      </c>
      <c r="L2129">
        <v>93.06</v>
      </c>
      <c r="M2129" t="s">
        <v>74</v>
      </c>
      <c r="N2129">
        <v>15</v>
      </c>
      <c r="O2129">
        <v>68.069999999999993</v>
      </c>
      <c r="P2129" t="s">
        <v>477</v>
      </c>
      <c r="Q2129">
        <v>3</v>
      </c>
      <c r="R2129">
        <v>89.22</v>
      </c>
      <c r="S2129" t="s">
        <v>62</v>
      </c>
      <c r="T2129">
        <v>0</v>
      </c>
      <c r="U2129">
        <v>66.59</v>
      </c>
      <c r="V2129" t="s">
        <v>382</v>
      </c>
      <c r="W2129">
        <v>15</v>
      </c>
      <c r="X2129">
        <v>68.12</v>
      </c>
      <c r="Y2129" t="s">
        <v>477</v>
      </c>
      <c r="Z2129">
        <v>3</v>
      </c>
      <c r="AA2129">
        <v>89.24</v>
      </c>
      <c r="AB2129" t="s">
        <v>62</v>
      </c>
      <c r="AC2129">
        <v>0</v>
      </c>
      <c r="AD2129">
        <v>66.64</v>
      </c>
      <c r="AE2129" t="s">
        <v>382</v>
      </c>
    </row>
    <row r="2130" spans="1:31">
      <c r="A2130">
        <v>2129</v>
      </c>
      <c r="B2130" t="s">
        <v>9825</v>
      </c>
      <c r="C2130" t="s">
        <v>9826</v>
      </c>
      <c r="D2130" t="s">
        <v>9827</v>
      </c>
      <c r="E2130" t="s">
        <v>3759</v>
      </c>
      <c r="F2130" t="s">
        <v>3680</v>
      </c>
      <c r="G2130">
        <v>15</v>
      </c>
      <c r="H2130" t="s">
        <v>27387</v>
      </c>
      <c r="I2130">
        <v>2022</v>
      </c>
      <c r="J2130">
        <v>2024</v>
      </c>
      <c r="K2130">
        <v>6</v>
      </c>
      <c r="L2130">
        <v>81.52</v>
      </c>
      <c r="M2130" t="s">
        <v>125</v>
      </c>
      <c r="N2130">
        <v>15</v>
      </c>
      <c r="O2130">
        <v>68.069999999999993</v>
      </c>
      <c r="P2130" t="s">
        <v>477</v>
      </c>
      <c r="Q2130">
        <v>3</v>
      </c>
      <c r="R2130">
        <v>89.22</v>
      </c>
      <c r="S2130" t="s">
        <v>62</v>
      </c>
      <c r="T2130">
        <v>0</v>
      </c>
      <c r="U2130">
        <v>66.59</v>
      </c>
      <c r="V2130" t="s">
        <v>382</v>
      </c>
      <c r="W2130">
        <v>15</v>
      </c>
      <c r="X2130">
        <v>68.12</v>
      </c>
      <c r="Y2130" t="s">
        <v>477</v>
      </c>
      <c r="Z2130">
        <v>3</v>
      </c>
      <c r="AA2130">
        <v>89.24</v>
      </c>
      <c r="AB2130" t="s">
        <v>62</v>
      </c>
      <c r="AC2130">
        <v>0</v>
      </c>
      <c r="AD2130">
        <v>66.64</v>
      </c>
      <c r="AE2130" t="s">
        <v>382</v>
      </c>
    </row>
    <row r="2131" spans="1:31">
      <c r="A2131">
        <v>2130</v>
      </c>
      <c r="B2131" t="s">
        <v>9828</v>
      </c>
      <c r="C2131" t="s">
        <v>9829</v>
      </c>
      <c r="D2131" t="s">
        <v>9830</v>
      </c>
      <c r="E2131" t="s">
        <v>959</v>
      </c>
      <c r="F2131" t="s">
        <v>960</v>
      </c>
      <c r="G2131">
        <v>15</v>
      </c>
      <c r="H2131" t="s">
        <v>1353</v>
      </c>
      <c r="I2131">
        <v>2023</v>
      </c>
      <c r="J2131">
        <v>2024</v>
      </c>
      <c r="K2131">
        <v>3</v>
      </c>
      <c r="L2131">
        <v>62.47</v>
      </c>
      <c r="M2131" t="s">
        <v>63</v>
      </c>
      <c r="N2131">
        <v>16</v>
      </c>
      <c r="O2131">
        <v>69.14</v>
      </c>
      <c r="P2131" t="s">
        <v>471</v>
      </c>
      <c r="Q2131">
        <v>2</v>
      </c>
      <c r="R2131">
        <v>81.349999999999994</v>
      </c>
      <c r="S2131" t="s">
        <v>214</v>
      </c>
      <c r="T2131">
        <v>1</v>
      </c>
      <c r="U2131">
        <v>85.52</v>
      </c>
      <c r="V2131" t="s">
        <v>196</v>
      </c>
      <c r="W2131">
        <v>16</v>
      </c>
      <c r="X2131">
        <v>69.19</v>
      </c>
      <c r="Y2131" t="s">
        <v>471</v>
      </c>
      <c r="Z2131">
        <v>2</v>
      </c>
      <c r="AA2131">
        <v>81.349999999999994</v>
      </c>
      <c r="AB2131" t="s">
        <v>214</v>
      </c>
      <c r="AC2131">
        <v>1</v>
      </c>
      <c r="AD2131">
        <v>85.52</v>
      </c>
      <c r="AE2131" t="s">
        <v>196</v>
      </c>
    </row>
    <row r="2132" spans="1:31">
      <c r="A2132">
        <v>2131</v>
      </c>
      <c r="B2132" t="s">
        <v>9831</v>
      </c>
      <c r="C2132" t="s">
        <v>9832</v>
      </c>
      <c r="D2132" t="s">
        <v>9833</v>
      </c>
      <c r="E2132" t="s">
        <v>9834</v>
      </c>
      <c r="F2132" t="s">
        <v>6063</v>
      </c>
      <c r="G2132">
        <v>15</v>
      </c>
      <c r="H2132" t="s">
        <v>1215</v>
      </c>
      <c r="I2132">
        <v>2021</v>
      </c>
      <c r="J2132">
        <v>2024</v>
      </c>
      <c r="K2132">
        <v>4</v>
      </c>
      <c r="L2132">
        <v>71.010000000000005</v>
      </c>
      <c r="M2132" t="s">
        <v>180</v>
      </c>
      <c r="N2132">
        <v>15</v>
      </c>
      <c r="O2132">
        <v>68.069999999999993</v>
      </c>
      <c r="P2132" t="s">
        <v>477</v>
      </c>
      <c r="Q2132">
        <v>1</v>
      </c>
      <c r="R2132">
        <v>62.97</v>
      </c>
      <c r="S2132" t="s">
        <v>197</v>
      </c>
      <c r="T2132">
        <v>1</v>
      </c>
      <c r="U2132">
        <v>85.52</v>
      </c>
      <c r="V2132" t="s">
        <v>196</v>
      </c>
      <c r="W2132">
        <v>15</v>
      </c>
      <c r="X2132">
        <v>68.12</v>
      </c>
      <c r="Y2132" t="s">
        <v>477</v>
      </c>
      <c r="Z2132">
        <v>1</v>
      </c>
      <c r="AA2132">
        <v>62.97</v>
      </c>
      <c r="AB2132" t="s">
        <v>197</v>
      </c>
      <c r="AC2132">
        <v>1</v>
      </c>
      <c r="AD2132">
        <v>85.52</v>
      </c>
      <c r="AE2132" t="s">
        <v>196</v>
      </c>
    </row>
    <row r="2133" spans="1:31">
      <c r="A2133">
        <v>2132</v>
      </c>
      <c r="B2133" t="s">
        <v>478</v>
      </c>
      <c r="C2133" t="s">
        <v>479</v>
      </c>
      <c r="D2133" t="s">
        <v>480</v>
      </c>
      <c r="E2133" t="s">
        <v>481</v>
      </c>
      <c r="F2133" t="s">
        <v>482</v>
      </c>
      <c r="G2133">
        <v>14</v>
      </c>
      <c r="H2133" t="s">
        <v>27258</v>
      </c>
      <c r="I2133">
        <v>2020</v>
      </c>
      <c r="J2133">
        <v>2024</v>
      </c>
      <c r="K2133">
        <v>4</v>
      </c>
      <c r="L2133">
        <v>71.010000000000005</v>
      </c>
      <c r="M2133" t="s">
        <v>180</v>
      </c>
      <c r="N2133">
        <v>14</v>
      </c>
      <c r="O2133">
        <v>66.86</v>
      </c>
      <c r="P2133" t="s">
        <v>382</v>
      </c>
      <c r="Q2133">
        <v>2</v>
      </c>
      <c r="R2133">
        <v>81.349999999999994</v>
      </c>
      <c r="S2133" t="s">
        <v>214</v>
      </c>
      <c r="T2133">
        <v>1</v>
      </c>
      <c r="U2133">
        <v>85.52</v>
      </c>
      <c r="V2133" t="s">
        <v>196</v>
      </c>
      <c r="W2133">
        <v>14</v>
      </c>
      <c r="X2133">
        <v>66.91</v>
      </c>
      <c r="Y2133" t="s">
        <v>382</v>
      </c>
      <c r="Z2133">
        <v>2</v>
      </c>
      <c r="AA2133">
        <v>81.349999999999994</v>
      </c>
      <c r="AB2133" t="s">
        <v>214</v>
      </c>
      <c r="AC2133">
        <v>1</v>
      </c>
      <c r="AD2133">
        <v>85.52</v>
      </c>
      <c r="AE2133" t="s">
        <v>196</v>
      </c>
    </row>
    <row r="2134" spans="1:31">
      <c r="A2134">
        <v>2133</v>
      </c>
      <c r="B2134" t="s">
        <v>483</v>
      </c>
      <c r="C2134" t="s">
        <v>484</v>
      </c>
      <c r="D2134" t="s">
        <v>485</v>
      </c>
      <c r="E2134" t="s">
        <v>486</v>
      </c>
      <c r="F2134" t="s">
        <v>487</v>
      </c>
      <c r="G2134">
        <v>14</v>
      </c>
      <c r="H2134" t="s">
        <v>27228</v>
      </c>
      <c r="I2134">
        <v>2019</v>
      </c>
      <c r="J2134">
        <v>2024</v>
      </c>
      <c r="K2134">
        <v>7</v>
      </c>
      <c r="L2134">
        <v>85.02</v>
      </c>
      <c r="M2134" t="s">
        <v>235</v>
      </c>
      <c r="N2134">
        <v>14</v>
      </c>
      <c r="O2134">
        <v>66.86</v>
      </c>
      <c r="P2134" t="s">
        <v>382</v>
      </c>
      <c r="Q2134">
        <v>3</v>
      </c>
      <c r="R2134">
        <v>89.22</v>
      </c>
      <c r="S2134" t="s">
        <v>62</v>
      </c>
      <c r="T2134">
        <v>0</v>
      </c>
      <c r="U2134">
        <v>66.59</v>
      </c>
      <c r="V2134" t="s">
        <v>382</v>
      </c>
      <c r="W2134">
        <v>14</v>
      </c>
      <c r="X2134">
        <v>66.91</v>
      </c>
      <c r="Y2134" t="s">
        <v>382</v>
      </c>
      <c r="Z2134">
        <v>3</v>
      </c>
      <c r="AA2134">
        <v>89.24</v>
      </c>
      <c r="AB2134" t="s">
        <v>62</v>
      </c>
      <c r="AC2134">
        <v>0</v>
      </c>
      <c r="AD2134">
        <v>66.64</v>
      </c>
      <c r="AE2134" t="s">
        <v>382</v>
      </c>
    </row>
    <row r="2135" spans="1:31">
      <c r="A2135">
        <v>2134</v>
      </c>
      <c r="B2135" t="s">
        <v>488</v>
      </c>
      <c r="C2135" t="s">
        <v>489</v>
      </c>
      <c r="D2135" t="s">
        <v>490</v>
      </c>
      <c r="G2135">
        <v>14</v>
      </c>
      <c r="H2135" t="s">
        <v>27259</v>
      </c>
      <c r="I2135">
        <v>2022</v>
      </c>
      <c r="J2135">
        <v>2022</v>
      </c>
      <c r="K2135">
        <v>1</v>
      </c>
      <c r="L2135">
        <v>32.119999999999997</v>
      </c>
      <c r="M2135" t="s">
        <v>198</v>
      </c>
      <c r="N2135">
        <v>14</v>
      </c>
      <c r="O2135">
        <v>66.86</v>
      </c>
      <c r="P2135" t="s">
        <v>382</v>
      </c>
      <c r="Q2135">
        <v>1</v>
      </c>
      <c r="R2135">
        <v>62.97</v>
      </c>
      <c r="S2135" t="s">
        <v>197</v>
      </c>
      <c r="T2135">
        <v>1</v>
      </c>
      <c r="U2135">
        <v>85.52</v>
      </c>
      <c r="V2135" t="s">
        <v>196</v>
      </c>
      <c r="W2135">
        <v>14</v>
      </c>
      <c r="X2135">
        <v>66.91</v>
      </c>
      <c r="Y2135" t="s">
        <v>382</v>
      </c>
      <c r="Z2135">
        <v>1</v>
      </c>
      <c r="AA2135">
        <v>62.97</v>
      </c>
      <c r="AB2135" t="s">
        <v>197</v>
      </c>
      <c r="AC2135">
        <v>1</v>
      </c>
      <c r="AD2135">
        <v>85.52</v>
      </c>
      <c r="AE2135" t="s">
        <v>196</v>
      </c>
    </row>
    <row r="2136" spans="1:31">
      <c r="A2136">
        <v>2135</v>
      </c>
      <c r="B2136" t="s">
        <v>9835</v>
      </c>
      <c r="C2136" t="s">
        <v>9836</v>
      </c>
      <c r="D2136" t="s">
        <v>9837</v>
      </c>
      <c r="E2136" t="s">
        <v>9838</v>
      </c>
      <c r="F2136" t="s">
        <v>8453</v>
      </c>
      <c r="G2136">
        <v>14</v>
      </c>
      <c r="H2136" t="s">
        <v>1353</v>
      </c>
      <c r="I2136">
        <v>2019</v>
      </c>
      <c r="J2136">
        <v>2024</v>
      </c>
      <c r="K2136">
        <v>10</v>
      </c>
      <c r="L2136">
        <v>91.54</v>
      </c>
      <c r="M2136" t="s">
        <v>98</v>
      </c>
      <c r="N2136">
        <v>14</v>
      </c>
      <c r="O2136">
        <v>66.86</v>
      </c>
      <c r="P2136" t="s">
        <v>382</v>
      </c>
      <c r="Q2136">
        <v>3</v>
      </c>
      <c r="R2136">
        <v>89.22</v>
      </c>
      <c r="S2136" t="s">
        <v>62</v>
      </c>
      <c r="T2136">
        <v>0</v>
      </c>
      <c r="U2136">
        <v>66.59</v>
      </c>
      <c r="V2136" t="s">
        <v>382</v>
      </c>
      <c r="W2136">
        <v>14</v>
      </c>
      <c r="X2136">
        <v>66.91</v>
      </c>
      <c r="Y2136" t="s">
        <v>382</v>
      </c>
      <c r="Z2136">
        <v>3</v>
      </c>
      <c r="AA2136">
        <v>89.24</v>
      </c>
      <c r="AB2136" t="s">
        <v>62</v>
      </c>
      <c r="AC2136">
        <v>0</v>
      </c>
      <c r="AD2136">
        <v>66.64</v>
      </c>
      <c r="AE2136" t="s">
        <v>382</v>
      </c>
    </row>
    <row r="2137" spans="1:31">
      <c r="A2137">
        <v>2136</v>
      </c>
      <c r="B2137" t="s">
        <v>9839</v>
      </c>
      <c r="C2137" t="s">
        <v>9840</v>
      </c>
      <c r="D2137" t="s">
        <v>9841</v>
      </c>
      <c r="E2137" t="s">
        <v>9842</v>
      </c>
      <c r="F2137" t="s">
        <v>9843</v>
      </c>
      <c r="G2137">
        <v>14</v>
      </c>
      <c r="H2137" t="s">
        <v>28569</v>
      </c>
      <c r="I2137">
        <v>2019</v>
      </c>
      <c r="J2137">
        <v>2020</v>
      </c>
      <c r="K2137">
        <v>2</v>
      </c>
      <c r="L2137">
        <v>50.7</v>
      </c>
      <c r="M2137" t="s">
        <v>300</v>
      </c>
      <c r="N2137">
        <v>14</v>
      </c>
      <c r="O2137">
        <v>66.86</v>
      </c>
      <c r="P2137" t="s">
        <v>382</v>
      </c>
      <c r="Q2137">
        <v>2</v>
      </c>
      <c r="R2137">
        <v>81.349999999999994</v>
      </c>
      <c r="S2137" t="s">
        <v>214</v>
      </c>
      <c r="T2137">
        <v>0</v>
      </c>
      <c r="U2137">
        <v>66.59</v>
      </c>
      <c r="V2137" t="s">
        <v>382</v>
      </c>
      <c r="W2137">
        <v>14</v>
      </c>
      <c r="X2137">
        <v>66.91</v>
      </c>
      <c r="Y2137" t="s">
        <v>382</v>
      </c>
      <c r="Z2137">
        <v>2</v>
      </c>
      <c r="AA2137">
        <v>81.349999999999994</v>
      </c>
      <c r="AB2137" t="s">
        <v>214</v>
      </c>
      <c r="AC2137">
        <v>0</v>
      </c>
      <c r="AD2137">
        <v>66.64</v>
      </c>
      <c r="AE2137" t="s">
        <v>382</v>
      </c>
    </row>
    <row r="2138" spans="1:31">
      <c r="A2138">
        <v>2137</v>
      </c>
      <c r="B2138" t="s">
        <v>9844</v>
      </c>
      <c r="C2138" t="s">
        <v>9845</v>
      </c>
      <c r="D2138" t="s">
        <v>9846</v>
      </c>
      <c r="E2138" t="s">
        <v>9847</v>
      </c>
      <c r="G2138">
        <v>14</v>
      </c>
      <c r="H2138" t="s">
        <v>28570</v>
      </c>
      <c r="I2138">
        <v>2019</v>
      </c>
      <c r="J2138">
        <v>2020</v>
      </c>
      <c r="K2138">
        <v>3</v>
      </c>
      <c r="L2138">
        <v>62.47</v>
      </c>
      <c r="M2138" t="s">
        <v>63</v>
      </c>
      <c r="N2138">
        <v>14</v>
      </c>
      <c r="O2138">
        <v>66.86</v>
      </c>
      <c r="P2138" t="s">
        <v>382</v>
      </c>
      <c r="Q2138">
        <v>2</v>
      </c>
      <c r="R2138">
        <v>81.349999999999994</v>
      </c>
      <c r="S2138" t="s">
        <v>214</v>
      </c>
      <c r="T2138">
        <v>0</v>
      </c>
      <c r="U2138">
        <v>66.59</v>
      </c>
      <c r="V2138" t="s">
        <v>382</v>
      </c>
      <c r="W2138">
        <v>14</v>
      </c>
      <c r="X2138">
        <v>66.91</v>
      </c>
      <c r="Y2138" t="s">
        <v>382</v>
      </c>
      <c r="Z2138">
        <v>2</v>
      </c>
      <c r="AA2138">
        <v>81.349999999999994</v>
      </c>
      <c r="AB2138" t="s">
        <v>214</v>
      </c>
      <c r="AC2138">
        <v>0</v>
      </c>
      <c r="AD2138">
        <v>66.64</v>
      </c>
      <c r="AE2138" t="s">
        <v>382</v>
      </c>
    </row>
    <row r="2139" spans="1:31">
      <c r="A2139">
        <v>2138</v>
      </c>
      <c r="B2139" t="s">
        <v>9848</v>
      </c>
      <c r="C2139" t="s">
        <v>9849</v>
      </c>
      <c r="D2139" t="s">
        <v>9850</v>
      </c>
      <c r="E2139" t="s">
        <v>9851</v>
      </c>
      <c r="F2139" t="s">
        <v>9852</v>
      </c>
      <c r="G2139">
        <v>14</v>
      </c>
      <c r="H2139" t="s">
        <v>28571</v>
      </c>
      <c r="I2139">
        <v>2019</v>
      </c>
      <c r="J2139">
        <v>2019</v>
      </c>
      <c r="K2139">
        <v>1</v>
      </c>
      <c r="L2139">
        <v>32.119999999999997</v>
      </c>
      <c r="M2139" t="s">
        <v>198</v>
      </c>
      <c r="N2139">
        <v>14</v>
      </c>
      <c r="O2139">
        <v>66.86</v>
      </c>
      <c r="P2139" t="s">
        <v>382</v>
      </c>
      <c r="Q2139">
        <v>1</v>
      </c>
      <c r="R2139">
        <v>62.97</v>
      </c>
      <c r="S2139" t="s">
        <v>197</v>
      </c>
      <c r="T2139">
        <v>1</v>
      </c>
      <c r="U2139">
        <v>85.52</v>
      </c>
      <c r="V2139" t="s">
        <v>196</v>
      </c>
      <c r="W2139">
        <v>14</v>
      </c>
      <c r="X2139">
        <v>66.91</v>
      </c>
      <c r="Y2139" t="s">
        <v>382</v>
      </c>
      <c r="Z2139">
        <v>1</v>
      </c>
      <c r="AA2139">
        <v>62.97</v>
      </c>
      <c r="AB2139" t="s">
        <v>197</v>
      </c>
      <c r="AC2139">
        <v>1</v>
      </c>
      <c r="AD2139">
        <v>85.52</v>
      </c>
      <c r="AE2139" t="s">
        <v>196</v>
      </c>
    </row>
    <row r="2140" spans="1:31">
      <c r="A2140">
        <v>2139</v>
      </c>
      <c r="B2140" t="s">
        <v>9853</v>
      </c>
      <c r="C2140" t="s">
        <v>9854</v>
      </c>
      <c r="D2140" t="s">
        <v>9855</v>
      </c>
      <c r="E2140" t="s">
        <v>9856</v>
      </c>
      <c r="F2140" t="s">
        <v>3401</v>
      </c>
      <c r="G2140">
        <v>14</v>
      </c>
      <c r="H2140" t="s">
        <v>28572</v>
      </c>
      <c r="I2140">
        <v>2021</v>
      </c>
      <c r="J2140">
        <v>2022</v>
      </c>
      <c r="K2140">
        <v>2</v>
      </c>
      <c r="L2140">
        <v>50.7</v>
      </c>
      <c r="M2140" t="s">
        <v>300</v>
      </c>
      <c r="N2140">
        <v>14</v>
      </c>
      <c r="O2140">
        <v>66.86</v>
      </c>
      <c r="P2140" t="s">
        <v>382</v>
      </c>
      <c r="Q2140">
        <v>2</v>
      </c>
      <c r="R2140">
        <v>81.349999999999994</v>
      </c>
      <c r="S2140" t="s">
        <v>214</v>
      </c>
      <c r="T2140">
        <v>1</v>
      </c>
      <c r="U2140">
        <v>85.52</v>
      </c>
      <c r="V2140" t="s">
        <v>196</v>
      </c>
      <c r="W2140">
        <v>14</v>
      </c>
      <c r="X2140">
        <v>66.91</v>
      </c>
      <c r="Y2140" t="s">
        <v>382</v>
      </c>
      <c r="Z2140">
        <v>2</v>
      </c>
      <c r="AA2140">
        <v>81.349999999999994</v>
      </c>
      <c r="AB2140" t="s">
        <v>214</v>
      </c>
      <c r="AC2140">
        <v>1</v>
      </c>
      <c r="AD2140">
        <v>85.52</v>
      </c>
      <c r="AE2140" t="s">
        <v>196</v>
      </c>
    </row>
    <row r="2141" spans="1:31">
      <c r="A2141">
        <v>2140</v>
      </c>
      <c r="B2141" t="s">
        <v>9857</v>
      </c>
      <c r="C2141" t="s">
        <v>9858</v>
      </c>
      <c r="D2141" t="s">
        <v>9859</v>
      </c>
      <c r="E2141" t="s">
        <v>9860</v>
      </c>
      <c r="F2141" t="s">
        <v>9861</v>
      </c>
      <c r="G2141">
        <v>14</v>
      </c>
      <c r="H2141" t="s">
        <v>961</v>
      </c>
      <c r="I2141">
        <v>2019</v>
      </c>
      <c r="J2141">
        <v>2020</v>
      </c>
      <c r="K2141">
        <v>3</v>
      </c>
      <c r="L2141">
        <v>62.47</v>
      </c>
      <c r="M2141" t="s">
        <v>63</v>
      </c>
      <c r="N2141">
        <v>14</v>
      </c>
      <c r="O2141">
        <v>66.86</v>
      </c>
      <c r="P2141" t="s">
        <v>382</v>
      </c>
      <c r="Q2141">
        <v>3</v>
      </c>
      <c r="R2141">
        <v>89.22</v>
      </c>
      <c r="S2141" t="s">
        <v>62</v>
      </c>
      <c r="T2141">
        <v>0</v>
      </c>
      <c r="U2141">
        <v>66.59</v>
      </c>
      <c r="V2141" t="s">
        <v>382</v>
      </c>
      <c r="W2141">
        <v>14</v>
      </c>
      <c r="X2141">
        <v>66.91</v>
      </c>
      <c r="Y2141" t="s">
        <v>382</v>
      </c>
      <c r="Z2141">
        <v>3</v>
      </c>
      <c r="AA2141">
        <v>89.24</v>
      </c>
      <c r="AB2141" t="s">
        <v>62</v>
      </c>
      <c r="AC2141">
        <v>0</v>
      </c>
      <c r="AD2141">
        <v>66.64</v>
      </c>
      <c r="AE2141" t="s">
        <v>382</v>
      </c>
    </row>
    <row r="2142" spans="1:31">
      <c r="A2142">
        <v>2141</v>
      </c>
      <c r="B2142" t="s">
        <v>9862</v>
      </c>
      <c r="C2142" t="s">
        <v>9863</v>
      </c>
      <c r="D2142" t="s">
        <v>9864</v>
      </c>
      <c r="E2142" t="s">
        <v>9865</v>
      </c>
      <c r="F2142" t="s">
        <v>9866</v>
      </c>
      <c r="G2142">
        <v>14</v>
      </c>
      <c r="H2142" t="s">
        <v>28573</v>
      </c>
      <c r="I2142">
        <v>2019</v>
      </c>
      <c r="J2142">
        <v>2022</v>
      </c>
      <c r="K2142">
        <v>7</v>
      </c>
      <c r="L2142">
        <v>85.02</v>
      </c>
      <c r="M2142" t="s">
        <v>235</v>
      </c>
      <c r="N2142">
        <v>14</v>
      </c>
      <c r="O2142">
        <v>66.86</v>
      </c>
      <c r="P2142" t="s">
        <v>382</v>
      </c>
      <c r="Q2142">
        <v>2</v>
      </c>
      <c r="R2142">
        <v>81.349999999999994</v>
      </c>
      <c r="S2142" t="s">
        <v>214</v>
      </c>
      <c r="T2142">
        <v>0</v>
      </c>
      <c r="U2142">
        <v>66.59</v>
      </c>
      <c r="V2142" t="s">
        <v>382</v>
      </c>
      <c r="W2142">
        <v>14</v>
      </c>
      <c r="X2142">
        <v>66.91</v>
      </c>
      <c r="Y2142" t="s">
        <v>382</v>
      </c>
      <c r="Z2142">
        <v>2</v>
      </c>
      <c r="AA2142">
        <v>81.349999999999994</v>
      </c>
      <c r="AB2142" t="s">
        <v>214</v>
      </c>
      <c r="AC2142">
        <v>0</v>
      </c>
      <c r="AD2142">
        <v>66.64</v>
      </c>
      <c r="AE2142" t="s">
        <v>382</v>
      </c>
    </row>
    <row r="2143" spans="1:31">
      <c r="A2143">
        <v>2142</v>
      </c>
      <c r="B2143" t="s">
        <v>9867</v>
      </c>
      <c r="C2143" t="s">
        <v>9868</v>
      </c>
      <c r="D2143" t="s">
        <v>9869</v>
      </c>
      <c r="E2143" t="s">
        <v>9870</v>
      </c>
      <c r="F2143" t="s">
        <v>6653</v>
      </c>
      <c r="G2143">
        <v>14</v>
      </c>
      <c r="H2143" t="s">
        <v>961</v>
      </c>
      <c r="I2143">
        <v>2019</v>
      </c>
      <c r="J2143">
        <v>2024</v>
      </c>
      <c r="K2143">
        <v>4</v>
      </c>
      <c r="L2143">
        <v>71.010000000000005</v>
      </c>
      <c r="M2143" t="s">
        <v>180</v>
      </c>
      <c r="N2143">
        <v>14</v>
      </c>
      <c r="O2143">
        <v>66.86</v>
      </c>
      <c r="P2143" t="s">
        <v>382</v>
      </c>
      <c r="Q2143">
        <v>1</v>
      </c>
      <c r="R2143">
        <v>62.97</v>
      </c>
      <c r="S2143" t="s">
        <v>197</v>
      </c>
      <c r="T2143">
        <v>1</v>
      </c>
      <c r="U2143">
        <v>85.52</v>
      </c>
      <c r="V2143" t="s">
        <v>196</v>
      </c>
      <c r="W2143">
        <v>14</v>
      </c>
      <c r="X2143">
        <v>66.91</v>
      </c>
      <c r="Y2143" t="s">
        <v>382</v>
      </c>
      <c r="Z2143">
        <v>1</v>
      </c>
      <c r="AA2143">
        <v>62.97</v>
      </c>
      <c r="AB2143" t="s">
        <v>197</v>
      </c>
      <c r="AC2143">
        <v>1</v>
      </c>
      <c r="AD2143">
        <v>85.52</v>
      </c>
      <c r="AE2143" t="s">
        <v>196</v>
      </c>
    </row>
    <row r="2144" spans="1:31">
      <c r="A2144">
        <v>2143</v>
      </c>
      <c r="B2144" t="s">
        <v>9871</v>
      </c>
      <c r="C2144" t="s">
        <v>9872</v>
      </c>
      <c r="D2144" t="s">
        <v>9873</v>
      </c>
      <c r="E2144" t="s">
        <v>9874</v>
      </c>
      <c r="F2144" t="s">
        <v>9875</v>
      </c>
      <c r="G2144">
        <v>14</v>
      </c>
      <c r="H2144" t="s">
        <v>28574</v>
      </c>
      <c r="I2144">
        <v>2020</v>
      </c>
      <c r="J2144">
        <v>2024</v>
      </c>
      <c r="K2144">
        <v>38</v>
      </c>
      <c r="L2144">
        <v>99.55</v>
      </c>
      <c r="M2144" t="s">
        <v>16</v>
      </c>
      <c r="N2144">
        <v>14</v>
      </c>
      <c r="O2144">
        <v>66.86</v>
      </c>
      <c r="P2144" t="s">
        <v>382</v>
      </c>
      <c r="Q2144">
        <v>2</v>
      </c>
      <c r="R2144">
        <v>81.349999999999994</v>
      </c>
      <c r="S2144" t="s">
        <v>214</v>
      </c>
      <c r="T2144">
        <v>0</v>
      </c>
      <c r="U2144">
        <v>66.59</v>
      </c>
      <c r="V2144" t="s">
        <v>382</v>
      </c>
      <c r="W2144">
        <v>14</v>
      </c>
      <c r="X2144">
        <v>66.91</v>
      </c>
      <c r="Y2144" t="s">
        <v>382</v>
      </c>
      <c r="Z2144">
        <v>2</v>
      </c>
      <c r="AA2144">
        <v>81.349999999999994</v>
      </c>
      <c r="AB2144" t="s">
        <v>214</v>
      </c>
      <c r="AC2144">
        <v>0</v>
      </c>
      <c r="AD2144">
        <v>66.64</v>
      </c>
      <c r="AE2144" t="s">
        <v>382</v>
      </c>
    </row>
    <row r="2145" spans="1:31">
      <c r="A2145">
        <v>2144</v>
      </c>
      <c r="B2145" t="s">
        <v>9876</v>
      </c>
      <c r="C2145" t="s">
        <v>9877</v>
      </c>
      <c r="D2145" t="s">
        <v>9878</v>
      </c>
      <c r="E2145" t="s">
        <v>9879</v>
      </c>
      <c r="G2145">
        <v>14</v>
      </c>
      <c r="H2145" t="s">
        <v>28575</v>
      </c>
      <c r="I2145">
        <v>2020</v>
      </c>
      <c r="J2145">
        <v>2020</v>
      </c>
      <c r="K2145">
        <v>4</v>
      </c>
      <c r="L2145">
        <v>71.010000000000005</v>
      </c>
      <c r="M2145" t="s">
        <v>180</v>
      </c>
      <c r="N2145">
        <v>14</v>
      </c>
      <c r="O2145">
        <v>66.86</v>
      </c>
      <c r="P2145" t="s">
        <v>382</v>
      </c>
      <c r="Q2145">
        <v>2</v>
      </c>
      <c r="R2145">
        <v>81.349999999999994</v>
      </c>
      <c r="S2145" t="s">
        <v>214</v>
      </c>
      <c r="T2145">
        <v>1</v>
      </c>
      <c r="U2145">
        <v>85.52</v>
      </c>
      <c r="V2145" t="s">
        <v>196</v>
      </c>
      <c r="W2145">
        <v>14</v>
      </c>
      <c r="X2145">
        <v>66.91</v>
      </c>
      <c r="Y2145" t="s">
        <v>382</v>
      </c>
      <c r="Z2145">
        <v>2</v>
      </c>
      <c r="AA2145">
        <v>81.349999999999994</v>
      </c>
      <c r="AB2145" t="s">
        <v>214</v>
      </c>
      <c r="AC2145">
        <v>1</v>
      </c>
      <c r="AD2145">
        <v>85.52</v>
      </c>
      <c r="AE2145" t="s">
        <v>196</v>
      </c>
    </row>
    <row r="2146" spans="1:31">
      <c r="A2146">
        <v>2145</v>
      </c>
      <c r="B2146" t="s">
        <v>9880</v>
      </c>
      <c r="C2146" t="s">
        <v>9881</v>
      </c>
      <c r="D2146" t="s">
        <v>9882</v>
      </c>
      <c r="E2146" t="s">
        <v>663</v>
      </c>
      <c r="F2146" t="s">
        <v>9883</v>
      </c>
      <c r="G2146">
        <v>14</v>
      </c>
      <c r="H2146" t="s">
        <v>961</v>
      </c>
      <c r="I2146">
        <v>2020</v>
      </c>
      <c r="J2146">
        <v>2020</v>
      </c>
      <c r="K2146">
        <v>1</v>
      </c>
      <c r="L2146">
        <v>32.119999999999997</v>
      </c>
      <c r="M2146" t="s">
        <v>198</v>
      </c>
      <c r="N2146">
        <v>14</v>
      </c>
      <c r="O2146">
        <v>66.86</v>
      </c>
      <c r="P2146" t="s">
        <v>382</v>
      </c>
      <c r="Q2146">
        <v>1</v>
      </c>
      <c r="R2146">
        <v>62.97</v>
      </c>
      <c r="S2146" t="s">
        <v>197</v>
      </c>
      <c r="T2146">
        <v>1</v>
      </c>
      <c r="U2146">
        <v>85.52</v>
      </c>
      <c r="V2146" t="s">
        <v>196</v>
      </c>
      <c r="W2146">
        <v>14</v>
      </c>
      <c r="X2146">
        <v>66.91</v>
      </c>
      <c r="Y2146" t="s">
        <v>382</v>
      </c>
      <c r="Z2146">
        <v>1</v>
      </c>
      <c r="AA2146">
        <v>62.97</v>
      </c>
      <c r="AB2146" t="s">
        <v>197</v>
      </c>
      <c r="AC2146">
        <v>1</v>
      </c>
      <c r="AD2146">
        <v>85.52</v>
      </c>
      <c r="AE2146" t="s">
        <v>196</v>
      </c>
    </row>
    <row r="2147" spans="1:31">
      <c r="A2147">
        <v>2146</v>
      </c>
      <c r="B2147" t="s">
        <v>9884</v>
      </c>
      <c r="C2147" t="s">
        <v>9885</v>
      </c>
      <c r="D2147" t="s">
        <v>9886</v>
      </c>
      <c r="E2147" t="s">
        <v>9887</v>
      </c>
      <c r="F2147" t="s">
        <v>9888</v>
      </c>
      <c r="G2147">
        <v>14</v>
      </c>
      <c r="H2147" t="s">
        <v>28576</v>
      </c>
      <c r="I2147">
        <v>2019</v>
      </c>
      <c r="J2147">
        <v>2019</v>
      </c>
      <c r="K2147">
        <v>1</v>
      </c>
      <c r="L2147">
        <v>32.119999999999997</v>
      </c>
      <c r="M2147" t="s">
        <v>198</v>
      </c>
      <c r="N2147">
        <v>14</v>
      </c>
      <c r="O2147">
        <v>66.86</v>
      </c>
      <c r="P2147" t="s">
        <v>382</v>
      </c>
      <c r="Q2147">
        <v>1</v>
      </c>
      <c r="R2147">
        <v>62.97</v>
      </c>
      <c r="S2147" t="s">
        <v>197</v>
      </c>
      <c r="T2147">
        <v>1</v>
      </c>
      <c r="U2147">
        <v>85.52</v>
      </c>
      <c r="V2147" t="s">
        <v>196</v>
      </c>
      <c r="W2147">
        <v>14</v>
      </c>
      <c r="X2147">
        <v>66.91</v>
      </c>
      <c r="Y2147" t="s">
        <v>382</v>
      </c>
      <c r="Z2147">
        <v>1</v>
      </c>
      <c r="AA2147">
        <v>62.97</v>
      </c>
      <c r="AB2147" t="s">
        <v>197</v>
      </c>
      <c r="AC2147">
        <v>1</v>
      </c>
      <c r="AD2147">
        <v>85.52</v>
      </c>
      <c r="AE2147" t="s">
        <v>196</v>
      </c>
    </row>
    <row r="2148" spans="1:31">
      <c r="A2148">
        <v>2147</v>
      </c>
      <c r="B2148" t="s">
        <v>9889</v>
      </c>
      <c r="C2148" t="s">
        <v>9890</v>
      </c>
      <c r="D2148" t="s">
        <v>9891</v>
      </c>
      <c r="E2148" t="s">
        <v>9892</v>
      </c>
      <c r="F2148" t="s">
        <v>1982</v>
      </c>
      <c r="G2148">
        <v>14</v>
      </c>
      <c r="H2148" t="s">
        <v>28577</v>
      </c>
      <c r="I2148">
        <v>2020</v>
      </c>
      <c r="J2148">
        <v>2022</v>
      </c>
      <c r="K2148">
        <v>2</v>
      </c>
      <c r="L2148">
        <v>50.7</v>
      </c>
      <c r="M2148" t="s">
        <v>300</v>
      </c>
      <c r="N2148">
        <v>14</v>
      </c>
      <c r="O2148">
        <v>66.86</v>
      </c>
      <c r="P2148" t="s">
        <v>382</v>
      </c>
      <c r="Q2148">
        <v>2</v>
      </c>
      <c r="R2148">
        <v>81.349999999999994</v>
      </c>
      <c r="S2148" t="s">
        <v>214</v>
      </c>
      <c r="T2148">
        <v>0</v>
      </c>
      <c r="U2148">
        <v>66.59</v>
      </c>
      <c r="V2148" t="s">
        <v>382</v>
      </c>
      <c r="W2148">
        <v>14</v>
      </c>
      <c r="X2148">
        <v>66.91</v>
      </c>
      <c r="Y2148" t="s">
        <v>382</v>
      </c>
      <c r="Z2148">
        <v>2</v>
      </c>
      <c r="AA2148">
        <v>81.349999999999994</v>
      </c>
      <c r="AB2148" t="s">
        <v>214</v>
      </c>
      <c r="AC2148">
        <v>0</v>
      </c>
      <c r="AD2148">
        <v>66.64</v>
      </c>
      <c r="AE2148" t="s">
        <v>382</v>
      </c>
    </row>
    <row r="2149" spans="1:31">
      <c r="A2149">
        <v>2148</v>
      </c>
      <c r="B2149" t="s">
        <v>9893</v>
      </c>
      <c r="C2149" t="s">
        <v>9894</v>
      </c>
      <c r="D2149" t="s">
        <v>9895</v>
      </c>
      <c r="E2149" t="s">
        <v>9896</v>
      </c>
      <c r="F2149" t="s">
        <v>9897</v>
      </c>
      <c r="G2149">
        <v>14</v>
      </c>
      <c r="H2149" t="s">
        <v>28578</v>
      </c>
      <c r="I2149">
        <v>2020</v>
      </c>
      <c r="J2149">
        <v>2021</v>
      </c>
      <c r="K2149">
        <v>2</v>
      </c>
      <c r="L2149">
        <v>50.7</v>
      </c>
      <c r="M2149" t="s">
        <v>300</v>
      </c>
      <c r="N2149">
        <v>14</v>
      </c>
      <c r="O2149">
        <v>66.86</v>
      </c>
      <c r="P2149" t="s">
        <v>382</v>
      </c>
      <c r="Q2149">
        <v>1</v>
      </c>
      <c r="R2149">
        <v>62.97</v>
      </c>
      <c r="S2149" t="s">
        <v>197</v>
      </c>
      <c r="T2149">
        <v>1</v>
      </c>
      <c r="U2149">
        <v>85.52</v>
      </c>
      <c r="V2149" t="s">
        <v>196</v>
      </c>
      <c r="W2149">
        <v>14</v>
      </c>
      <c r="X2149">
        <v>66.91</v>
      </c>
      <c r="Y2149" t="s">
        <v>382</v>
      </c>
      <c r="Z2149">
        <v>1</v>
      </c>
      <c r="AA2149">
        <v>62.97</v>
      </c>
      <c r="AB2149" t="s">
        <v>197</v>
      </c>
      <c r="AC2149">
        <v>1</v>
      </c>
      <c r="AD2149">
        <v>85.52</v>
      </c>
      <c r="AE2149" t="s">
        <v>196</v>
      </c>
    </row>
    <row r="2150" spans="1:31">
      <c r="A2150">
        <v>2149</v>
      </c>
      <c r="B2150" t="s">
        <v>9898</v>
      </c>
      <c r="C2150" t="s">
        <v>9899</v>
      </c>
      <c r="D2150" t="s">
        <v>9900</v>
      </c>
      <c r="E2150" t="s">
        <v>9901</v>
      </c>
      <c r="F2150" t="s">
        <v>9902</v>
      </c>
      <c r="G2150">
        <v>14</v>
      </c>
      <c r="H2150" t="s">
        <v>27648</v>
      </c>
      <c r="I2150">
        <v>2019</v>
      </c>
      <c r="J2150">
        <v>2020</v>
      </c>
      <c r="K2150">
        <v>2</v>
      </c>
      <c r="L2150">
        <v>50.7</v>
      </c>
      <c r="M2150" t="s">
        <v>300</v>
      </c>
      <c r="N2150">
        <v>14</v>
      </c>
      <c r="O2150">
        <v>66.86</v>
      </c>
      <c r="P2150" t="s">
        <v>382</v>
      </c>
      <c r="Q2150">
        <v>2</v>
      </c>
      <c r="R2150">
        <v>81.349999999999994</v>
      </c>
      <c r="S2150" t="s">
        <v>214</v>
      </c>
      <c r="T2150">
        <v>0</v>
      </c>
      <c r="U2150">
        <v>66.59</v>
      </c>
      <c r="V2150" t="s">
        <v>382</v>
      </c>
      <c r="W2150">
        <v>14</v>
      </c>
      <c r="X2150">
        <v>66.91</v>
      </c>
      <c r="Y2150" t="s">
        <v>382</v>
      </c>
      <c r="Z2150">
        <v>2</v>
      </c>
      <c r="AA2150">
        <v>81.349999999999994</v>
      </c>
      <c r="AB2150" t="s">
        <v>214</v>
      </c>
      <c r="AC2150">
        <v>0</v>
      </c>
      <c r="AD2150">
        <v>66.64</v>
      </c>
      <c r="AE2150" t="s">
        <v>382</v>
      </c>
    </row>
    <row r="2151" spans="1:31">
      <c r="A2151">
        <v>2150</v>
      </c>
      <c r="B2151" t="s">
        <v>9903</v>
      </c>
      <c r="C2151" t="s">
        <v>9904</v>
      </c>
      <c r="D2151" t="s">
        <v>9905</v>
      </c>
      <c r="E2151" t="s">
        <v>9906</v>
      </c>
      <c r="G2151">
        <v>14</v>
      </c>
      <c r="H2151" t="s">
        <v>28579</v>
      </c>
      <c r="I2151">
        <v>2019</v>
      </c>
      <c r="J2151">
        <v>2021</v>
      </c>
      <c r="K2151">
        <v>9</v>
      </c>
      <c r="L2151">
        <v>89.83</v>
      </c>
      <c r="M2151" t="s">
        <v>86</v>
      </c>
      <c r="N2151">
        <v>14</v>
      </c>
      <c r="O2151">
        <v>66.86</v>
      </c>
      <c r="P2151" t="s">
        <v>382</v>
      </c>
      <c r="Q2151">
        <v>2</v>
      </c>
      <c r="R2151">
        <v>81.349999999999994</v>
      </c>
      <c r="S2151" t="s">
        <v>214</v>
      </c>
      <c r="T2151">
        <v>0</v>
      </c>
      <c r="U2151">
        <v>66.59</v>
      </c>
      <c r="V2151" t="s">
        <v>382</v>
      </c>
      <c r="W2151">
        <v>14</v>
      </c>
      <c r="X2151">
        <v>66.91</v>
      </c>
      <c r="Y2151" t="s">
        <v>382</v>
      </c>
      <c r="Z2151">
        <v>2</v>
      </c>
      <c r="AA2151">
        <v>81.349999999999994</v>
      </c>
      <c r="AB2151" t="s">
        <v>214</v>
      </c>
      <c r="AC2151">
        <v>0</v>
      </c>
      <c r="AD2151">
        <v>66.64</v>
      </c>
      <c r="AE2151" t="s">
        <v>382</v>
      </c>
    </row>
    <row r="2152" spans="1:31">
      <c r="A2152">
        <v>2151</v>
      </c>
      <c r="B2152" t="s">
        <v>9907</v>
      </c>
      <c r="C2152" t="s">
        <v>9908</v>
      </c>
      <c r="D2152" t="s">
        <v>9909</v>
      </c>
      <c r="E2152" t="s">
        <v>9910</v>
      </c>
      <c r="F2152" t="s">
        <v>3454</v>
      </c>
      <c r="G2152">
        <v>14</v>
      </c>
      <c r="H2152" t="s">
        <v>961</v>
      </c>
      <c r="I2152">
        <v>2020</v>
      </c>
      <c r="J2152">
        <v>2020</v>
      </c>
      <c r="K2152">
        <v>2</v>
      </c>
      <c r="L2152">
        <v>50.7</v>
      </c>
      <c r="M2152" t="s">
        <v>300</v>
      </c>
      <c r="N2152">
        <v>14</v>
      </c>
      <c r="O2152">
        <v>66.86</v>
      </c>
      <c r="P2152" t="s">
        <v>382</v>
      </c>
      <c r="Q2152">
        <v>2</v>
      </c>
      <c r="R2152">
        <v>81.349999999999994</v>
      </c>
      <c r="S2152" t="s">
        <v>214</v>
      </c>
      <c r="T2152">
        <v>1</v>
      </c>
      <c r="U2152">
        <v>85.52</v>
      </c>
      <c r="V2152" t="s">
        <v>196</v>
      </c>
      <c r="W2152">
        <v>14</v>
      </c>
      <c r="X2152">
        <v>66.91</v>
      </c>
      <c r="Y2152" t="s">
        <v>382</v>
      </c>
      <c r="Z2152">
        <v>2</v>
      </c>
      <c r="AA2152">
        <v>81.349999999999994</v>
      </c>
      <c r="AB2152" t="s">
        <v>214</v>
      </c>
      <c r="AC2152">
        <v>1</v>
      </c>
      <c r="AD2152">
        <v>85.52</v>
      </c>
      <c r="AE2152" t="s">
        <v>196</v>
      </c>
    </row>
    <row r="2153" spans="1:31">
      <c r="A2153">
        <v>2152</v>
      </c>
      <c r="B2153" t="s">
        <v>9911</v>
      </c>
      <c r="C2153" t="s">
        <v>9912</v>
      </c>
      <c r="D2153" t="s">
        <v>9913</v>
      </c>
      <c r="E2153" t="s">
        <v>9914</v>
      </c>
      <c r="F2153" t="s">
        <v>4935</v>
      </c>
      <c r="G2153">
        <v>14</v>
      </c>
      <c r="H2153" t="s">
        <v>28580</v>
      </c>
      <c r="I2153">
        <v>2019</v>
      </c>
      <c r="J2153">
        <v>2020</v>
      </c>
      <c r="K2153">
        <v>3</v>
      </c>
      <c r="L2153">
        <v>62.47</v>
      </c>
      <c r="M2153" t="s">
        <v>63</v>
      </c>
      <c r="N2153">
        <v>14</v>
      </c>
      <c r="O2153">
        <v>66.86</v>
      </c>
      <c r="P2153" t="s">
        <v>382</v>
      </c>
      <c r="Q2153">
        <v>2</v>
      </c>
      <c r="R2153">
        <v>81.349999999999994</v>
      </c>
      <c r="S2153" t="s">
        <v>214</v>
      </c>
      <c r="T2153">
        <v>0</v>
      </c>
      <c r="U2153">
        <v>66.59</v>
      </c>
      <c r="V2153" t="s">
        <v>382</v>
      </c>
      <c r="W2153">
        <v>14</v>
      </c>
      <c r="X2153">
        <v>66.91</v>
      </c>
      <c r="Y2153" t="s">
        <v>382</v>
      </c>
      <c r="Z2153">
        <v>2</v>
      </c>
      <c r="AA2153">
        <v>81.349999999999994</v>
      </c>
      <c r="AB2153" t="s">
        <v>214</v>
      </c>
      <c r="AC2153">
        <v>0</v>
      </c>
      <c r="AD2153">
        <v>66.64</v>
      </c>
      <c r="AE2153" t="s">
        <v>382</v>
      </c>
    </row>
    <row r="2154" spans="1:31">
      <c r="A2154">
        <v>2153</v>
      </c>
      <c r="B2154" t="s">
        <v>9915</v>
      </c>
      <c r="C2154" t="s">
        <v>9916</v>
      </c>
      <c r="D2154" t="s">
        <v>9917</v>
      </c>
      <c r="E2154" t="s">
        <v>9918</v>
      </c>
      <c r="F2154" t="s">
        <v>4124</v>
      </c>
      <c r="G2154">
        <v>14</v>
      </c>
      <c r="H2154" t="s">
        <v>28581</v>
      </c>
      <c r="I2154">
        <v>2020</v>
      </c>
      <c r="J2154">
        <v>2020</v>
      </c>
      <c r="K2154">
        <v>1</v>
      </c>
      <c r="L2154">
        <v>32.119999999999997</v>
      </c>
      <c r="M2154" t="s">
        <v>198</v>
      </c>
      <c r="N2154">
        <v>14</v>
      </c>
      <c r="O2154">
        <v>66.86</v>
      </c>
      <c r="P2154" t="s">
        <v>382</v>
      </c>
      <c r="Q2154">
        <v>1</v>
      </c>
      <c r="R2154">
        <v>62.97</v>
      </c>
      <c r="S2154" t="s">
        <v>197</v>
      </c>
      <c r="T2154">
        <v>1</v>
      </c>
      <c r="U2154">
        <v>85.52</v>
      </c>
      <c r="V2154" t="s">
        <v>196</v>
      </c>
      <c r="W2154">
        <v>14</v>
      </c>
      <c r="X2154">
        <v>66.91</v>
      </c>
      <c r="Y2154" t="s">
        <v>382</v>
      </c>
      <c r="Z2154">
        <v>1</v>
      </c>
      <c r="AA2154">
        <v>62.97</v>
      </c>
      <c r="AB2154" t="s">
        <v>197</v>
      </c>
      <c r="AC2154">
        <v>1</v>
      </c>
      <c r="AD2154">
        <v>85.52</v>
      </c>
      <c r="AE2154" t="s">
        <v>196</v>
      </c>
    </row>
    <row r="2155" spans="1:31">
      <c r="A2155">
        <v>2154</v>
      </c>
      <c r="B2155" t="s">
        <v>9919</v>
      </c>
      <c r="C2155" t="s">
        <v>9920</v>
      </c>
      <c r="D2155" t="s">
        <v>9921</v>
      </c>
      <c r="E2155" t="s">
        <v>9922</v>
      </c>
      <c r="F2155" t="s">
        <v>9923</v>
      </c>
      <c r="G2155">
        <v>14</v>
      </c>
      <c r="H2155" t="s">
        <v>1353</v>
      </c>
      <c r="I2155">
        <v>2023</v>
      </c>
      <c r="J2155">
        <v>2024</v>
      </c>
      <c r="K2155">
        <v>5</v>
      </c>
      <c r="L2155">
        <v>77</v>
      </c>
      <c r="M2155" t="s">
        <v>80</v>
      </c>
      <c r="N2155">
        <v>14</v>
      </c>
      <c r="O2155">
        <v>66.86</v>
      </c>
      <c r="P2155" t="s">
        <v>382</v>
      </c>
      <c r="Q2155">
        <v>1</v>
      </c>
      <c r="R2155">
        <v>62.97</v>
      </c>
      <c r="S2155" t="s">
        <v>197</v>
      </c>
      <c r="T2155">
        <v>1</v>
      </c>
      <c r="U2155">
        <v>85.52</v>
      </c>
      <c r="V2155" t="s">
        <v>196</v>
      </c>
      <c r="W2155">
        <v>14</v>
      </c>
      <c r="X2155">
        <v>66.91</v>
      </c>
      <c r="Y2155" t="s">
        <v>382</v>
      </c>
      <c r="Z2155">
        <v>1</v>
      </c>
      <c r="AA2155">
        <v>62.97</v>
      </c>
      <c r="AB2155" t="s">
        <v>197</v>
      </c>
      <c r="AC2155">
        <v>1</v>
      </c>
      <c r="AD2155">
        <v>85.52</v>
      </c>
      <c r="AE2155" t="s">
        <v>196</v>
      </c>
    </row>
    <row r="2156" spans="1:31">
      <c r="A2156">
        <v>2155</v>
      </c>
      <c r="B2156" t="s">
        <v>9924</v>
      </c>
      <c r="C2156" t="s">
        <v>9925</v>
      </c>
      <c r="D2156" t="s">
        <v>9926</v>
      </c>
      <c r="E2156" t="s">
        <v>9927</v>
      </c>
      <c r="F2156" t="s">
        <v>9928</v>
      </c>
      <c r="G2156">
        <v>14</v>
      </c>
      <c r="H2156" t="s">
        <v>28582</v>
      </c>
      <c r="I2156">
        <v>2020</v>
      </c>
      <c r="J2156">
        <v>2023</v>
      </c>
      <c r="K2156">
        <v>3</v>
      </c>
      <c r="L2156">
        <v>62.47</v>
      </c>
      <c r="M2156" t="s">
        <v>63</v>
      </c>
      <c r="N2156">
        <v>14</v>
      </c>
      <c r="O2156">
        <v>66.86</v>
      </c>
      <c r="P2156" t="s">
        <v>382</v>
      </c>
      <c r="Q2156">
        <v>1</v>
      </c>
      <c r="R2156">
        <v>62.97</v>
      </c>
      <c r="S2156" t="s">
        <v>197</v>
      </c>
      <c r="T2156">
        <v>1</v>
      </c>
      <c r="U2156">
        <v>85.52</v>
      </c>
      <c r="V2156" t="s">
        <v>196</v>
      </c>
      <c r="W2156">
        <v>14</v>
      </c>
      <c r="X2156">
        <v>66.91</v>
      </c>
      <c r="Y2156" t="s">
        <v>382</v>
      </c>
      <c r="Z2156">
        <v>1</v>
      </c>
      <c r="AA2156">
        <v>62.97</v>
      </c>
      <c r="AB2156" t="s">
        <v>197</v>
      </c>
      <c r="AC2156">
        <v>1</v>
      </c>
      <c r="AD2156">
        <v>85.52</v>
      </c>
      <c r="AE2156" t="s">
        <v>196</v>
      </c>
    </row>
    <row r="2157" spans="1:31">
      <c r="A2157">
        <v>2156</v>
      </c>
      <c r="B2157" t="s">
        <v>9929</v>
      </c>
      <c r="C2157" t="s">
        <v>9930</v>
      </c>
      <c r="D2157" t="s">
        <v>9931</v>
      </c>
      <c r="E2157" t="s">
        <v>9932</v>
      </c>
      <c r="F2157" t="s">
        <v>6216</v>
      </c>
      <c r="G2157">
        <v>14</v>
      </c>
      <c r="H2157" t="s">
        <v>28583</v>
      </c>
      <c r="I2157">
        <v>2020</v>
      </c>
      <c r="J2157">
        <v>2024</v>
      </c>
      <c r="K2157">
        <v>6</v>
      </c>
      <c r="L2157">
        <v>81.52</v>
      </c>
      <c r="M2157" t="s">
        <v>125</v>
      </c>
      <c r="N2157">
        <v>14</v>
      </c>
      <c r="O2157">
        <v>66.86</v>
      </c>
      <c r="P2157" t="s">
        <v>382</v>
      </c>
      <c r="Q2157">
        <v>2</v>
      </c>
      <c r="R2157">
        <v>81.349999999999994</v>
      </c>
      <c r="S2157" t="s">
        <v>214</v>
      </c>
      <c r="T2157">
        <v>0</v>
      </c>
      <c r="U2157">
        <v>66.59</v>
      </c>
      <c r="V2157" t="s">
        <v>382</v>
      </c>
      <c r="W2157">
        <v>13</v>
      </c>
      <c r="X2157">
        <v>65.58</v>
      </c>
      <c r="Y2157" t="s">
        <v>496</v>
      </c>
      <c r="Z2157">
        <v>2</v>
      </c>
      <c r="AA2157">
        <v>81.349999999999994</v>
      </c>
      <c r="AB2157" t="s">
        <v>214</v>
      </c>
      <c r="AC2157">
        <v>0</v>
      </c>
      <c r="AD2157">
        <v>66.64</v>
      </c>
      <c r="AE2157" t="s">
        <v>382</v>
      </c>
    </row>
    <row r="2158" spans="1:31">
      <c r="A2158">
        <v>2157</v>
      </c>
      <c r="B2158" t="s">
        <v>9933</v>
      </c>
      <c r="C2158" t="s">
        <v>9934</v>
      </c>
      <c r="D2158" t="s">
        <v>9935</v>
      </c>
      <c r="E2158" t="s">
        <v>970</v>
      </c>
      <c r="F2158" t="s">
        <v>935</v>
      </c>
      <c r="G2158">
        <v>14</v>
      </c>
      <c r="H2158" t="s">
        <v>28584</v>
      </c>
      <c r="I2158">
        <v>2020</v>
      </c>
      <c r="J2158">
        <v>2023</v>
      </c>
      <c r="K2158">
        <v>4</v>
      </c>
      <c r="L2158">
        <v>71.010000000000005</v>
      </c>
      <c r="M2158" t="s">
        <v>180</v>
      </c>
      <c r="N2158">
        <v>14</v>
      </c>
      <c r="O2158">
        <v>66.86</v>
      </c>
      <c r="P2158" t="s">
        <v>382</v>
      </c>
      <c r="Q2158">
        <v>2</v>
      </c>
      <c r="R2158">
        <v>81.349999999999994</v>
      </c>
      <c r="S2158" t="s">
        <v>214</v>
      </c>
      <c r="T2158">
        <v>0</v>
      </c>
      <c r="U2158">
        <v>66.59</v>
      </c>
      <c r="V2158" t="s">
        <v>382</v>
      </c>
      <c r="W2158">
        <v>14</v>
      </c>
      <c r="X2158">
        <v>66.91</v>
      </c>
      <c r="Y2158" t="s">
        <v>382</v>
      </c>
      <c r="Z2158">
        <v>2</v>
      </c>
      <c r="AA2158">
        <v>81.349999999999994</v>
      </c>
      <c r="AB2158" t="s">
        <v>214</v>
      </c>
      <c r="AC2158">
        <v>0</v>
      </c>
      <c r="AD2158">
        <v>66.64</v>
      </c>
      <c r="AE2158" t="s">
        <v>382</v>
      </c>
    </row>
    <row r="2159" spans="1:31">
      <c r="A2159">
        <v>2158</v>
      </c>
      <c r="B2159" t="s">
        <v>9936</v>
      </c>
      <c r="C2159" t="s">
        <v>9937</v>
      </c>
      <c r="D2159" t="s">
        <v>9938</v>
      </c>
      <c r="E2159" t="s">
        <v>9939</v>
      </c>
      <c r="F2159" t="s">
        <v>9940</v>
      </c>
      <c r="G2159">
        <v>14</v>
      </c>
      <c r="H2159" t="s">
        <v>28585</v>
      </c>
      <c r="I2159">
        <v>2020</v>
      </c>
      <c r="J2159">
        <v>2022</v>
      </c>
      <c r="K2159">
        <v>2</v>
      </c>
      <c r="L2159">
        <v>50.7</v>
      </c>
      <c r="M2159" t="s">
        <v>300</v>
      </c>
      <c r="N2159">
        <v>14</v>
      </c>
      <c r="O2159">
        <v>66.86</v>
      </c>
      <c r="P2159" t="s">
        <v>382</v>
      </c>
      <c r="Q2159">
        <v>2</v>
      </c>
      <c r="R2159">
        <v>81.349999999999994</v>
      </c>
      <c r="S2159" t="s">
        <v>214</v>
      </c>
      <c r="T2159">
        <v>1</v>
      </c>
      <c r="U2159">
        <v>85.52</v>
      </c>
      <c r="V2159" t="s">
        <v>196</v>
      </c>
      <c r="W2159">
        <v>14</v>
      </c>
      <c r="X2159">
        <v>66.91</v>
      </c>
      <c r="Y2159" t="s">
        <v>382</v>
      </c>
      <c r="Z2159">
        <v>2</v>
      </c>
      <c r="AA2159">
        <v>81.349999999999994</v>
      </c>
      <c r="AB2159" t="s">
        <v>214</v>
      </c>
      <c r="AC2159">
        <v>1</v>
      </c>
      <c r="AD2159">
        <v>85.52</v>
      </c>
      <c r="AE2159" t="s">
        <v>196</v>
      </c>
    </row>
    <row r="2160" spans="1:31">
      <c r="A2160">
        <v>2159</v>
      </c>
      <c r="B2160" t="s">
        <v>9941</v>
      </c>
      <c r="C2160" t="s">
        <v>9942</v>
      </c>
      <c r="D2160" t="s">
        <v>9943</v>
      </c>
      <c r="E2160" t="s">
        <v>9944</v>
      </c>
      <c r="F2160" t="s">
        <v>4844</v>
      </c>
      <c r="G2160">
        <v>14</v>
      </c>
      <c r="H2160" t="s">
        <v>28586</v>
      </c>
      <c r="I2160">
        <v>2021</v>
      </c>
      <c r="J2160">
        <v>2023</v>
      </c>
      <c r="K2160">
        <v>4</v>
      </c>
      <c r="L2160">
        <v>71.010000000000005</v>
      </c>
      <c r="M2160" t="s">
        <v>180</v>
      </c>
      <c r="N2160">
        <v>14</v>
      </c>
      <c r="O2160">
        <v>66.86</v>
      </c>
      <c r="P2160" t="s">
        <v>382</v>
      </c>
      <c r="Q2160">
        <v>2</v>
      </c>
      <c r="R2160">
        <v>81.349999999999994</v>
      </c>
      <c r="S2160" t="s">
        <v>214</v>
      </c>
      <c r="T2160">
        <v>1</v>
      </c>
      <c r="U2160">
        <v>85.52</v>
      </c>
      <c r="V2160" t="s">
        <v>196</v>
      </c>
      <c r="W2160">
        <v>14</v>
      </c>
      <c r="X2160">
        <v>66.91</v>
      </c>
      <c r="Y2160" t="s">
        <v>382</v>
      </c>
      <c r="Z2160">
        <v>2</v>
      </c>
      <c r="AA2160">
        <v>81.349999999999994</v>
      </c>
      <c r="AB2160" t="s">
        <v>214</v>
      </c>
      <c r="AC2160">
        <v>1</v>
      </c>
      <c r="AD2160">
        <v>85.52</v>
      </c>
      <c r="AE2160" t="s">
        <v>196</v>
      </c>
    </row>
    <row r="2161" spans="1:31">
      <c r="A2161">
        <v>2160</v>
      </c>
      <c r="B2161" t="s">
        <v>9945</v>
      </c>
      <c r="C2161" t="s">
        <v>9946</v>
      </c>
      <c r="D2161" t="s">
        <v>9947</v>
      </c>
      <c r="G2161">
        <v>14</v>
      </c>
      <c r="H2161" t="s">
        <v>28587</v>
      </c>
      <c r="I2161">
        <v>2021</v>
      </c>
      <c r="J2161">
        <v>2022</v>
      </c>
      <c r="K2161">
        <v>2</v>
      </c>
      <c r="L2161">
        <v>50.7</v>
      </c>
      <c r="M2161" t="s">
        <v>300</v>
      </c>
      <c r="N2161">
        <v>14</v>
      </c>
      <c r="O2161">
        <v>66.86</v>
      </c>
      <c r="P2161" t="s">
        <v>382</v>
      </c>
      <c r="Q2161">
        <v>2</v>
      </c>
      <c r="R2161">
        <v>81.349999999999994</v>
      </c>
      <c r="S2161" t="s">
        <v>214</v>
      </c>
      <c r="T2161">
        <v>1</v>
      </c>
      <c r="U2161">
        <v>85.52</v>
      </c>
      <c r="V2161" t="s">
        <v>196</v>
      </c>
      <c r="W2161">
        <v>14</v>
      </c>
      <c r="X2161">
        <v>66.91</v>
      </c>
      <c r="Y2161" t="s">
        <v>382</v>
      </c>
      <c r="Z2161">
        <v>2</v>
      </c>
      <c r="AA2161">
        <v>81.349999999999994</v>
      </c>
      <c r="AB2161" t="s">
        <v>214</v>
      </c>
      <c r="AC2161">
        <v>1</v>
      </c>
      <c r="AD2161">
        <v>85.52</v>
      </c>
      <c r="AE2161" t="s">
        <v>196</v>
      </c>
    </row>
    <row r="2162" spans="1:31">
      <c r="A2162">
        <v>2161</v>
      </c>
      <c r="B2162" t="s">
        <v>9948</v>
      </c>
      <c r="C2162" t="s">
        <v>9949</v>
      </c>
      <c r="D2162" t="s">
        <v>9950</v>
      </c>
      <c r="E2162" t="s">
        <v>2860</v>
      </c>
      <c r="F2162" t="s">
        <v>1763</v>
      </c>
      <c r="G2162">
        <v>14</v>
      </c>
      <c r="H2162" t="s">
        <v>28588</v>
      </c>
      <c r="I2162">
        <v>2020</v>
      </c>
      <c r="J2162">
        <v>2021</v>
      </c>
      <c r="K2162">
        <v>3</v>
      </c>
      <c r="L2162">
        <v>62.47</v>
      </c>
      <c r="M2162" t="s">
        <v>63</v>
      </c>
      <c r="N2162">
        <v>14</v>
      </c>
      <c r="O2162">
        <v>66.86</v>
      </c>
      <c r="P2162" t="s">
        <v>382</v>
      </c>
      <c r="Q2162">
        <v>1</v>
      </c>
      <c r="R2162">
        <v>62.97</v>
      </c>
      <c r="S2162" t="s">
        <v>197</v>
      </c>
      <c r="T2162">
        <v>1</v>
      </c>
      <c r="U2162">
        <v>85.52</v>
      </c>
      <c r="V2162" t="s">
        <v>196</v>
      </c>
      <c r="W2162">
        <v>14</v>
      </c>
      <c r="X2162">
        <v>66.91</v>
      </c>
      <c r="Y2162" t="s">
        <v>382</v>
      </c>
      <c r="Z2162">
        <v>1</v>
      </c>
      <c r="AA2162">
        <v>62.97</v>
      </c>
      <c r="AB2162" t="s">
        <v>197</v>
      </c>
      <c r="AC2162">
        <v>1</v>
      </c>
      <c r="AD2162">
        <v>85.52</v>
      </c>
      <c r="AE2162" t="s">
        <v>196</v>
      </c>
    </row>
    <row r="2163" spans="1:31">
      <c r="A2163">
        <v>2162</v>
      </c>
      <c r="B2163" t="s">
        <v>9951</v>
      </c>
      <c r="C2163" t="s">
        <v>9952</v>
      </c>
      <c r="D2163" t="s">
        <v>9953</v>
      </c>
      <c r="E2163" t="s">
        <v>9954</v>
      </c>
      <c r="F2163" t="s">
        <v>9955</v>
      </c>
      <c r="G2163">
        <v>14</v>
      </c>
      <c r="H2163" t="s">
        <v>27488</v>
      </c>
      <c r="I2163">
        <v>2021</v>
      </c>
      <c r="J2163">
        <v>2021</v>
      </c>
      <c r="K2163">
        <v>2</v>
      </c>
      <c r="L2163">
        <v>50.7</v>
      </c>
      <c r="M2163" t="s">
        <v>300</v>
      </c>
      <c r="N2163">
        <v>14</v>
      </c>
      <c r="O2163">
        <v>66.86</v>
      </c>
      <c r="P2163" t="s">
        <v>382</v>
      </c>
      <c r="Q2163">
        <v>2</v>
      </c>
      <c r="R2163">
        <v>81.349999999999994</v>
      </c>
      <c r="S2163" t="s">
        <v>214</v>
      </c>
      <c r="T2163">
        <v>1</v>
      </c>
      <c r="U2163">
        <v>85.52</v>
      </c>
      <c r="V2163" t="s">
        <v>196</v>
      </c>
      <c r="W2163">
        <v>14</v>
      </c>
      <c r="X2163">
        <v>66.91</v>
      </c>
      <c r="Y2163" t="s">
        <v>382</v>
      </c>
      <c r="Z2163">
        <v>2</v>
      </c>
      <c r="AA2163">
        <v>81.349999999999994</v>
      </c>
      <c r="AB2163" t="s">
        <v>214</v>
      </c>
      <c r="AC2163">
        <v>1</v>
      </c>
      <c r="AD2163">
        <v>85.52</v>
      </c>
      <c r="AE2163" t="s">
        <v>196</v>
      </c>
    </row>
    <row r="2164" spans="1:31">
      <c r="A2164">
        <v>2163</v>
      </c>
      <c r="B2164" t="s">
        <v>9956</v>
      </c>
      <c r="C2164" t="s">
        <v>9957</v>
      </c>
      <c r="D2164" t="s">
        <v>9958</v>
      </c>
      <c r="E2164" t="s">
        <v>9959</v>
      </c>
      <c r="F2164" t="s">
        <v>2221</v>
      </c>
      <c r="G2164">
        <v>14</v>
      </c>
      <c r="H2164" t="s">
        <v>28589</v>
      </c>
      <c r="I2164">
        <v>2020</v>
      </c>
      <c r="J2164">
        <v>2021</v>
      </c>
      <c r="K2164">
        <v>2</v>
      </c>
      <c r="L2164">
        <v>50.7</v>
      </c>
      <c r="M2164" t="s">
        <v>300</v>
      </c>
      <c r="N2164">
        <v>14</v>
      </c>
      <c r="O2164">
        <v>66.86</v>
      </c>
      <c r="P2164" t="s">
        <v>382</v>
      </c>
      <c r="Q2164">
        <v>1</v>
      </c>
      <c r="R2164">
        <v>62.97</v>
      </c>
      <c r="S2164" t="s">
        <v>197</v>
      </c>
      <c r="T2164">
        <v>1</v>
      </c>
      <c r="U2164">
        <v>85.52</v>
      </c>
      <c r="V2164" t="s">
        <v>196</v>
      </c>
      <c r="W2164">
        <v>13</v>
      </c>
      <c r="X2164">
        <v>65.58</v>
      </c>
      <c r="Y2164" t="s">
        <v>496</v>
      </c>
      <c r="Z2164">
        <v>1</v>
      </c>
      <c r="AA2164">
        <v>62.97</v>
      </c>
      <c r="AB2164" t="s">
        <v>197</v>
      </c>
      <c r="AC2164">
        <v>1</v>
      </c>
      <c r="AD2164">
        <v>85.52</v>
      </c>
      <c r="AE2164" t="s">
        <v>196</v>
      </c>
    </row>
    <row r="2165" spans="1:31">
      <c r="A2165">
        <v>2164</v>
      </c>
      <c r="B2165" t="s">
        <v>9960</v>
      </c>
      <c r="C2165" t="s">
        <v>9961</v>
      </c>
      <c r="D2165" t="s">
        <v>9962</v>
      </c>
      <c r="E2165" t="s">
        <v>9963</v>
      </c>
      <c r="F2165" t="s">
        <v>6653</v>
      </c>
      <c r="G2165">
        <v>14</v>
      </c>
      <c r="H2165" t="s">
        <v>28590</v>
      </c>
      <c r="I2165">
        <v>2020</v>
      </c>
      <c r="J2165">
        <v>2021</v>
      </c>
      <c r="K2165">
        <v>3</v>
      </c>
      <c r="L2165">
        <v>62.47</v>
      </c>
      <c r="M2165" t="s">
        <v>63</v>
      </c>
      <c r="N2165">
        <v>14</v>
      </c>
      <c r="O2165">
        <v>66.86</v>
      </c>
      <c r="P2165" t="s">
        <v>382</v>
      </c>
      <c r="Q2165">
        <v>2</v>
      </c>
      <c r="R2165">
        <v>81.349999999999994</v>
      </c>
      <c r="S2165" t="s">
        <v>214</v>
      </c>
      <c r="T2165">
        <v>1</v>
      </c>
      <c r="U2165">
        <v>85.52</v>
      </c>
      <c r="V2165" t="s">
        <v>196</v>
      </c>
      <c r="W2165">
        <v>14</v>
      </c>
      <c r="X2165">
        <v>66.91</v>
      </c>
      <c r="Y2165" t="s">
        <v>382</v>
      </c>
      <c r="Z2165">
        <v>2</v>
      </c>
      <c r="AA2165">
        <v>81.349999999999994</v>
      </c>
      <c r="AB2165" t="s">
        <v>214</v>
      </c>
      <c r="AC2165">
        <v>1</v>
      </c>
      <c r="AD2165">
        <v>85.52</v>
      </c>
      <c r="AE2165" t="s">
        <v>196</v>
      </c>
    </row>
    <row r="2166" spans="1:31">
      <c r="A2166">
        <v>2165</v>
      </c>
      <c r="B2166" t="s">
        <v>9964</v>
      </c>
      <c r="C2166" t="s">
        <v>9965</v>
      </c>
      <c r="D2166" t="s">
        <v>9966</v>
      </c>
      <c r="E2166" t="s">
        <v>9967</v>
      </c>
      <c r="F2166" t="s">
        <v>9968</v>
      </c>
      <c r="G2166">
        <v>14</v>
      </c>
      <c r="H2166" t="s">
        <v>28591</v>
      </c>
      <c r="I2166">
        <v>2022</v>
      </c>
      <c r="J2166">
        <v>2022</v>
      </c>
      <c r="K2166">
        <v>1</v>
      </c>
      <c r="L2166">
        <v>32.119999999999997</v>
      </c>
      <c r="M2166" t="s">
        <v>198</v>
      </c>
      <c r="N2166">
        <v>14</v>
      </c>
      <c r="O2166">
        <v>66.86</v>
      </c>
      <c r="P2166" t="s">
        <v>382</v>
      </c>
      <c r="Q2166">
        <v>1</v>
      </c>
      <c r="R2166">
        <v>62.97</v>
      </c>
      <c r="S2166" t="s">
        <v>197</v>
      </c>
      <c r="T2166">
        <v>1</v>
      </c>
      <c r="U2166">
        <v>85.52</v>
      </c>
      <c r="V2166" t="s">
        <v>196</v>
      </c>
      <c r="W2166">
        <v>14</v>
      </c>
      <c r="X2166">
        <v>66.91</v>
      </c>
      <c r="Y2166" t="s">
        <v>382</v>
      </c>
      <c r="Z2166">
        <v>1</v>
      </c>
      <c r="AA2166">
        <v>62.97</v>
      </c>
      <c r="AB2166" t="s">
        <v>197</v>
      </c>
      <c r="AC2166">
        <v>1</v>
      </c>
      <c r="AD2166">
        <v>85.52</v>
      </c>
      <c r="AE2166" t="s">
        <v>196</v>
      </c>
    </row>
    <row r="2167" spans="1:31">
      <c r="A2167">
        <v>2166</v>
      </c>
      <c r="B2167" t="s">
        <v>9969</v>
      </c>
      <c r="C2167" t="s">
        <v>9970</v>
      </c>
      <c r="D2167" t="s">
        <v>9971</v>
      </c>
      <c r="E2167" t="s">
        <v>9972</v>
      </c>
      <c r="F2167" t="s">
        <v>9973</v>
      </c>
      <c r="G2167">
        <v>14</v>
      </c>
      <c r="H2167" t="s">
        <v>28592</v>
      </c>
      <c r="I2167">
        <v>2019</v>
      </c>
      <c r="J2167">
        <v>2019</v>
      </c>
      <c r="K2167">
        <v>2</v>
      </c>
      <c r="L2167">
        <v>50.7</v>
      </c>
      <c r="M2167" t="s">
        <v>300</v>
      </c>
      <c r="N2167">
        <v>14</v>
      </c>
      <c r="O2167">
        <v>66.86</v>
      </c>
      <c r="P2167" t="s">
        <v>382</v>
      </c>
      <c r="Q2167">
        <v>2</v>
      </c>
      <c r="R2167">
        <v>81.349999999999994</v>
      </c>
      <c r="S2167" t="s">
        <v>214</v>
      </c>
      <c r="T2167">
        <v>1</v>
      </c>
      <c r="U2167">
        <v>85.52</v>
      </c>
      <c r="V2167" t="s">
        <v>196</v>
      </c>
      <c r="W2167">
        <v>14</v>
      </c>
      <c r="X2167">
        <v>66.91</v>
      </c>
      <c r="Y2167" t="s">
        <v>382</v>
      </c>
      <c r="Z2167">
        <v>2</v>
      </c>
      <c r="AA2167">
        <v>81.349999999999994</v>
      </c>
      <c r="AB2167" t="s">
        <v>214</v>
      </c>
      <c r="AC2167">
        <v>1</v>
      </c>
      <c r="AD2167">
        <v>85.52</v>
      </c>
      <c r="AE2167" t="s">
        <v>196</v>
      </c>
    </row>
    <row r="2168" spans="1:31">
      <c r="A2168">
        <v>2167</v>
      </c>
      <c r="B2168" t="s">
        <v>9974</v>
      </c>
      <c r="C2168" t="s">
        <v>9975</v>
      </c>
      <c r="D2168" t="s">
        <v>9976</v>
      </c>
      <c r="E2168" t="s">
        <v>3007</v>
      </c>
      <c r="F2168" t="s">
        <v>3008</v>
      </c>
      <c r="G2168">
        <v>14</v>
      </c>
      <c r="H2168" t="s">
        <v>961</v>
      </c>
      <c r="I2168">
        <v>2019</v>
      </c>
      <c r="J2168">
        <v>2022</v>
      </c>
      <c r="K2168">
        <v>6</v>
      </c>
      <c r="L2168">
        <v>81.52</v>
      </c>
      <c r="M2168" t="s">
        <v>125</v>
      </c>
      <c r="N2168">
        <v>14</v>
      </c>
      <c r="O2168">
        <v>66.86</v>
      </c>
      <c r="P2168" t="s">
        <v>382</v>
      </c>
      <c r="Q2168">
        <v>3</v>
      </c>
      <c r="R2168">
        <v>89.22</v>
      </c>
      <c r="S2168" t="s">
        <v>62</v>
      </c>
      <c r="T2168">
        <v>0</v>
      </c>
      <c r="U2168">
        <v>66.59</v>
      </c>
      <c r="V2168" t="s">
        <v>382</v>
      </c>
      <c r="W2168">
        <v>14</v>
      </c>
      <c r="X2168">
        <v>66.91</v>
      </c>
      <c r="Y2168" t="s">
        <v>382</v>
      </c>
      <c r="Z2168">
        <v>3</v>
      </c>
      <c r="AA2168">
        <v>89.24</v>
      </c>
      <c r="AB2168" t="s">
        <v>62</v>
      </c>
      <c r="AC2168">
        <v>0</v>
      </c>
      <c r="AD2168">
        <v>66.64</v>
      </c>
      <c r="AE2168" t="s">
        <v>382</v>
      </c>
    </row>
    <row r="2169" spans="1:31">
      <c r="A2169">
        <v>2168</v>
      </c>
      <c r="B2169" t="s">
        <v>9977</v>
      </c>
      <c r="C2169" t="s">
        <v>9978</v>
      </c>
      <c r="D2169" t="s">
        <v>9979</v>
      </c>
      <c r="E2169" t="s">
        <v>9980</v>
      </c>
      <c r="F2169" t="s">
        <v>9981</v>
      </c>
      <c r="G2169">
        <v>14</v>
      </c>
      <c r="H2169" t="s">
        <v>961</v>
      </c>
      <c r="I2169">
        <v>2019</v>
      </c>
      <c r="J2169">
        <v>2024</v>
      </c>
      <c r="K2169">
        <v>20</v>
      </c>
      <c r="L2169">
        <v>97.9</v>
      </c>
      <c r="M2169" t="s">
        <v>33</v>
      </c>
      <c r="N2169">
        <v>14</v>
      </c>
      <c r="O2169">
        <v>66.86</v>
      </c>
      <c r="P2169" t="s">
        <v>382</v>
      </c>
      <c r="Q2169">
        <v>2</v>
      </c>
      <c r="R2169">
        <v>81.349999999999994</v>
      </c>
      <c r="S2169" t="s">
        <v>214</v>
      </c>
      <c r="T2169">
        <v>0</v>
      </c>
      <c r="U2169">
        <v>66.59</v>
      </c>
      <c r="V2169" t="s">
        <v>382</v>
      </c>
      <c r="W2169">
        <v>14</v>
      </c>
      <c r="X2169">
        <v>66.91</v>
      </c>
      <c r="Y2169" t="s">
        <v>382</v>
      </c>
      <c r="Z2169">
        <v>2</v>
      </c>
      <c r="AA2169">
        <v>81.349999999999994</v>
      </c>
      <c r="AB2169" t="s">
        <v>214</v>
      </c>
      <c r="AC2169">
        <v>0</v>
      </c>
      <c r="AD2169">
        <v>66.64</v>
      </c>
      <c r="AE2169" t="s">
        <v>382</v>
      </c>
    </row>
    <row r="2170" spans="1:31">
      <c r="A2170">
        <v>2169</v>
      </c>
      <c r="B2170" t="s">
        <v>9982</v>
      </c>
      <c r="C2170" t="s">
        <v>9983</v>
      </c>
      <c r="D2170" t="s">
        <v>9984</v>
      </c>
      <c r="E2170" t="s">
        <v>9985</v>
      </c>
      <c r="F2170" t="s">
        <v>9986</v>
      </c>
      <c r="G2170">
        <v>14</v>
      </c>
      <c r="H2170" t="s">
        <v>28593</v>
      </c>
      <c r="I2170">
        <v>2021</v>
      </c>
      <c r="J2170">
        <v>2023</v>
      </c>
      <c r="K2170">
        <v>6</v>
      </c>
      <c r="L2170">
        <v>81.52</v>
      </c>
      <c r="M2170" t="s">
        <v>125</v>
      </c>
      <c r="N2170">
        <v>14</v>
      </c>
      <c r="O2170">
        <v>66.86</v>
      </c>
      <c r="P2170" t="s">
        <v>382</v>
      </c>
      <c r="Q2170">
        <v>2</v>
      </c>
      <c r="R2170">
        <v>81.349999999999994</v>
      </c>
      <c r="S2170" t="s">
        <v>214</v>
      </c>
      <c r="T2170">
        <v>0</v>
      </c>
      <c r="U2170">
        <v>66.59</v>
      </c>
      <c r="V2170" t="s">
        <v>382</v>
      </c>
      <c r="W2170">
        <v>14</v>
      </c>
      <c r="X2170">
        <v>66.91</v>
      </c>
      <c r="Y2170" t="s">
        <v>382</v>
      </c>
      <c r="Z2170">
        <v>2</v>
      </c>
      <c r="AA2170">
        <v>81.349999999999994</v>
      </c>
      <c r="AB2170" t="s">
        <v>214</v>
      </c>
      <c r="AC2170">
        <v>0</v>
      </c>
      <c r="AD2170">
        <v>66.64</v>
      </c>
      <c r="AE2170" t="s">
        <v>382</v>
      </c>
    </row>
    <row r="2171" spans="1:31">
      <c r="A2171">
        <v>2170</v>
      </c>
      <c r="B2171" t="s">
        <v>9987</v>
      </c>
      <c r="C2171" t="s">
        <v>9988</v>
      </c>
      <c r="D2171" t="s">
        <v>9989</v>
      </c>
      <c r="E2171" t="s">
        <v>9990</v>
      </c>
      <c r="F2171" t="s">
        <v>9991</v>
      </c>
      <c r="G2171">
        <v>14</v>
      </c>
      <c r="H2171" t="s">
        <v>961</v>
      </c>
      <c r="I2171">
        <v>2021</v>
      </c>
      <c r="J2171">
        <v>2024</v>
      </c>
      <c r="K2171">
        <v>4</v>
      </c>
      <c r="L2171">
        <v>71.010000000000005</v>
      </c>
      <c r="M2171" t="s">
        <v>180</v>
      </c>
      <c r="N2171">
        <v>14</v>
      </c>
      <c r="O2171">
        <v>66.86</v>
      </c>
      <c r="P2171" t="s">
        <v>382</v>
      </c>
      <c r="Q2171">
        <v>2</v>
      </c>
      <c r="R2171">
        <v>81.349999999999994</v>
      </c>
      <c r="S2171" t="s">
        <v>214</v>
      </c>
      <c r="T2171">
        <v>0</v>
      </c>
      <c r="U2171">
        <v>66.59</v>
      </c>
      <c r="V2171" t="s">
        <v>382</v>
      </c>
      <c r="W2171">
        <v>14</v>
      </c>
      <c r="X2171">
        <v>66.91</v>
      </c>
      <c r="Y2171" t="s">
        <v>382</v>
      </c>
      <c r="Z2171">
        <v>2</v>
      </c>
      <c r="AA2171">
        <v>81.349999999999994</v>
      </c>
      <c r="AB2171" t="s">
        <v>214</v>
      </c>
      <c r="AC2171">
        <v>0</v>
      </c>
      <c r="AD2171">
        <v>66.64</v>
      </c>
      <c r="AE2171" t="s">
        <v>382</v>
      </c>
    </row>
    <row r="2172" spans="1:31">
      <c r="A2172">
        <v>2171</v>
      </c>
      <c r="B2172" t="s">
        <v>9992</v>
      </c>
      <c r="C2172" t="s">
        <v>9993</v>
      </c>
      <c r="D2172" t="s">
        <v>9994</v>
      </c>
      <c r="E2172" t="s">
        <v>9995</v>
      </c>
      <c r="F2172" t="s">
        <v>631</v>
      </c>
      <c r="G2172">
        <v>14</v>
      </c>
      <c r="H2172" t="s">
        <v>28594</v>
      </c>
      <c r="I2172">
        <v>2021</v>
      </c>
      <c r="J2172">
        <v>2021</v>
      </c>
      <c r="K2172">
        <v>1</v>
      </c>
      <c r="L2172">
        <v>32.119999999999997</v>
      </c>
      <c r="M2172" t="s">
        <v>198</v>
      </c>
      <c r="N2172">
        <v>14</v>
      </c>
      <c r="O2172">
        <v>66.86</v>
      </c>
      <c r="P2172" t="s">
        <v>382</v>
      </c>
      <c r="Q2172">
        <v>1</v>
      </c>
      <c r="R2172">
        <v>62.97</v>
      </c>
      <c r="S2172" t="s">
        <v>197</v>
      </c>
      <c r="T2172">
        <v>1</v>
      </c>
      <c r="U2172">
        <v>85.52</v>
      </c>
      <c r="V2172" t="s">
        <v>196</v>
      </c>
      <c r="W2172">
        <v>14</v>
      </c>
      <c r="X2172">
        <v>66.91</v>
      </c>
      <c r="Y2172" t="s">
        <v>382</v>
      </c>
      <c r="Z2172">
        <v>1</v>
      </c>
      <c r="AA2172">
        <v>62.97</v>
      </c>
      <c r="AB2172" t="s">
        <v>197</v>
      </c>
      <c r="AC2172">
        <v>1</v>
      </c>
      <c r="AD2172">
        <v>85.52</v>
      </c>
      <c r="AE2172" t="s">
        <v>196</v>
      </c>
    </row>
    <row r="2173" spans="1:31">
      <c r="A2173">
        <v>2172</v>
      </c>
      <c r="B2173" t="s">
        <v>9996</v>
      </c>
      <c r="C2173" t="s">
        <v>9997</v>
      </c>
      <c r="D2173" t="s">
        <v>9998</v>
      </c>
      <c r="E2173" t="s">
        <v>9999</v>
      </c>
      <c r="F2173" t="s">
        <v>10000</v>
      </c>
      <c r="G2173">
        <v>14</v>
      </c>
      <c r="H2173" t="s">
        <v>961</v>
      </c>
      <c r="I2173">
        <v>2022</v>
      </c>
      <c r="J2173">
        <v>2022</v>
      </c>
      <c r="K2173">
        <v>5</v>
      </c>
      <c r="L2173">
        <v>77</v>
      </c>
      <c r="M2173" t="s">
        <v>80</v>
      </c>
      <c r="N2173">
        <v>14</v>
      </c>
      <c r="O2173">
        <v>66.86</v>
      </c>
      <c r="P2173" t="s">
        <v>382</v>
      </c>
      <c r="Q2173">
        <v>2</v>
      </c>
      <c r="R2173">
        <v>81.349999999999994</v>
      </c>
      <c r="S2173" t="s">
        <v>214</v>
      </c>
      <c r="T2173">
        <v>1</v>
      </c>
      <c r="U2173">
        <v>85.52</v>
      </c>
      <c r="V2173" t="s">
        <v>196</v>
      </c>
      <c r="W2173">
        <v>14</v>
      </c>
      <c r="X2173">
        <v>66.91</v>
      </c>
      <c r="Y2173" t="s">
        <v>382</v>
      </c>
      <c r="Z2173">
        <v>2</v>
      </c>
      <c r="AA2173">
        <v>81.349999999999994</v>
      </c>
      <c r="AB2173" t="s">
        <v>214</v>
      </c>
      <c r="AC2173">
        <v>1</v>
      </c>
      <c r="AD2173">
        <v>85.52</v>
      </c>
      <c r="AE2173" t="s">
        <v>196</v>
      </c>
    </row>
    <row r="2174" spans="1:31">
      <c r="A2174">
        <v>2173</v>
      </c>
      <c r="B2174" t="s">
        <v>10001</v>
      </c>
      <c r="C2174" t="s">
        <v>10002</v>
      </c>
      <c r="D2174" t="s">
        <v>10003</v>
      </c>
      <c r="E2174" t="s">
        <v>10004</v>
      </c>
      <c r="F2174" t="s">
        <v>10005</v>
      </c>
      <c r="G2174">
        <v>14</v>
      </c>
      <c r="H2174" t="s">
        <v>27359</v>
      </c>
      <c r="I2174">
        <v>2019</v>
      </c>
      <c r="J2174">
        <v>2021</v>
      </c>
      <c r="K2174">
        <v>4</v>
      </c>
      <c r="L2174">
        <v>71.010000000000005</v>
      </c>
      <c r="M2174" t="s">
        <v>180</v>
      </c>
      <c r="N2174">
        <v>14</v>
      </c>
      <c r="O2174">
        <v>66.86</v>
      </c>
      <c r="P2174" t="s">
        <v>382</v>
      </c>
      <c r="Q2174">
        <v>1</v>
      </c>
      <c r="R2174">
        <v>62.97</v>
      </c>
      <c r="S2174" t="s">
        <v>197</v>
      </c>
      <c r="T2174">
        <v>1</v>
      </c>
      <c r="U2174">
        <v>85.52</v>
      </c>
      <c r="V2174" t="s">
        <v>196</v>
      </c>
      <c r="W2174">
        <v>14</v>
      </c>
      <c r="X2174">
        <v>66.91</v>
      </c>
      <c r="Y2174" t="s">
        <v>382</v>
      </c>
      <c r="Z2174">
        <v>1</v>
      </c>
      <c r="AA2174">
        <v>62.97</v>
      </c>
      <c r="AB2174" t="s">
        <v>197</v>
      </c>
      <c r="AC2174">
        <v>1</v>
      </c>
      <c r="AD2174">
        <v>85.52</v>
      </c>
      <c r="AE2174" t="s">
        <v>196</v>
      </c>
    </row>
    <row r="2175" spans="1:31">
      <c r="A2175">
        <v>2174</v>
      </c>
      <c r="B2175" t="s">
        <v>10006</v>
      </c>
      <c r="C2175" t="s">
        <v>10007</v>
      </c>
      <c r="D2175" t="s">
        <v>10008</v>
      </c>
      <c r="E2175" t="s">
        <v>10009</v>
      </c>
      <c r="F2175" t="s">
        <v>10010</v>
      </c>
      <c r="G2175">
        <v>14</v>
      </c>
      <c r="H2175" t="s">
        <v>961</v>
      </c>
      <c r="I2175">
        <v>2021</v>
      </c>
      <c r="J2175">
        <v>2024</v>
      </c>
      <c r="K2175">
        <v>8</v>
      </c>
      <c r="L2175">
        <v>87.79</v>
      </c>
      <c r="M2175" t="s">
        <v>51</v>
      </c>
      <c r="N2175">
        <v>14</v>
      </c>
      <c r="O2175">
        <v>66.86</v>
      </c>
      <c r="P2175" t="s">
        <v>382</v>
      </c>
      <c r="Q2175">
        <v>3</v>
      </c>
      <c r="R2175">
        <v>89.22</v>
      </c>
      <c r="S2175" t="s">
        <v>62</v>
      </c>
      <c r="T2175">
        <v>0</v>
      </c>
      <c r="U2175">
        <v>66.59</v>
      </c>
      <c r="V2175" t="s">
        <v>382</v>
      </c>
      <c r="W2175">
        <v>14</v>
      </c>
      <c r="X2175">
        <v>66.91</v>
      </c>
      <c r="Y2175" t="s">
        <v>382</v>
      </c>
      <c r="Z2175">
        <v>3</v>
      </c>
      <c r="AA2175">
        <v>89.24</v>
      </c>
      <c r="AB2175" t="s">
        <v>62</v>
      </c>
      <c r="AC2175">
        <v>0</v>
      </c>
      <c r="AD2175">
        <v>66.64</v>
      </c>
      <c r="AE2175" t="s">
        <v>382</v>
      </c>
    </row>
    <row r="2176" spans="1:31">
      <c r="A2176">
        <v>2175</v>
      </c>
      <c r="B2176" t="s">
        <v>10011</v>
      </c>
      <c r="C2176" t="s">
        <v>10012</v>
      </c>
      <c r="D2176" t="s">
        <v>10013</v>
      </c>
      <c r="E2176" t="s">
        <v>10014</v>
      </c>
      <c r="F2176" t="s">
        <v>5314</v>
      </c>
      <c r="G2176">
        <v>14</v>
      </c>
      <c r="H2176" t="s">
        <v>28595</v>
      </c>
      <c r="I2176">
        <v>2020</v>
      </c>
      <c r="J2176">
        <v>2022</v>
      </c>
      <c r="K2176">
        <v>6</v>
      </c>
      <c r="L2176">
        <v>81.52</v>
      </c>
      <c r="M2176" t="s">
        <v>125</v>
      </c>
      <c r="N2176">
        <v>14</v>
      </c>
      <c r="O2176">
        <v>66.86</v>
      </c>
      <c r="P2176" t="s">
        <v>382</v>
      </c>
      <c r="Q2176">
        <v>3</v>
      </c>
      <c r="R2176">
        <v>89.22</v>
      </c>
      <c r="S2176" t="s">
        <v>62</v>
      </c>
      <c r="T2176">
        <v>0</v>
      </c>
      <c r="U2176">
        <v>66.59</v>
      </c>
      <c r="V2176" t="s">
        <v>382</v>
      </c>
      <c r="W2176">
        <v>14</v>
      </c>
      <c r="X2176">
        <v>66.91</v>
      </c>
      <c r="Y2176" t="s">
        <v>382</v>
      </c>
      <c r="Z2176">
        <v>3</v>
      </c>
      <c r="AA2176">
        <v>89.24</v>
      </c>
      <c r="AB2176" t="s">
        <v>62</v>
      </c>
      <c r="AC2176">
        <v>0</v>
      </c>
      <c r="AD2176">
        <v>66.64</v>
      </c>
      <c r="AE2176" t="s">
        <v>382</v>
      </c>
    </row>
    <row r="2177" spans="1:31">
      <c r="A2177">
        <v>2176</v>
      </c>
      <c r="B2177" t="s">
        <v>10015</v>
      </c>
      <c r="C2177" t="s">
        <v>10016</v>
      </c>
      <c r="D2177" t="s">
        <v>10017</v>
      </c>
      <c r="E2177" t="s">
        <v>1303</v>
      </c>
      <c r="F2177" t="s">
        <v>1384</v>
      </c>
      <c r="G2177">
        <v>14</v>
      </c>
      <c r="H2177" t="s">
        <v>961</v>
      </c>
      <c r="I2177">
        <v>2019</v>
      </c>
      <c r="J2177">
        <v>2023</v>
      </c>
      <c r="K2177">
        <v>3</v>
      </c>
      <c r="L2177">
        <v>62.47</v>
      </c>
      <c r="M2177" t="s">
        <v>63</v>
      </c>
      <c r="N2177">
        <v>14</v>
      </c>
      <c r="O2177">
        <v>66.86</v>
      </c>
      <c r="P2177" t="s">
        <v>382</v>
      </c>
      <c r="Q2177">
        <v>2</v>
      </c>
      <c r="R2177">
        <v>81.349999999999994</v>
      </c>
      <c r="S2177" t="s">
        <v>214</v>
      </c>
      <c r="T2177">
        <v>0</v>
      </c>
      <c r="U2177">
        <v>66.59</v>
      </c>
      <c r="V2177" t="s">
        <v>382</v>
      </c>
      <c r="W2177">
        <v>14</v>
      </c>
      <c r="X2177">
        <v>66.91</v>
      </c>
      <c r="Y2177" t="s">
        <v>382</v>
      </c>
      <c r="Z2177">
        <v>2</v>
      </c>
      <c r="AA2177">
        <v>81.349999999999994</v>
      </c>
      <c r="AB2177" t="s">
        <v>214</v>
      </c>
      <c r="AC2177">
        <v>0</v>
      </c>
      <c r="AD2177">
        <v>66.64</v>
      </c>
      <c r="AE2177" t="s">
        <v>382</v>
      </c>
    </row>
    <row r="2178" spans="1:31">
      <c r="A2178">
        <v>2177</v>
      </c>
      <c r="B2178" t="s">
        <v>10018</v>
      </c>
      <c r="C2178" t="s">
        <v>10019</v>
      </c>
      <c r="D2178" t="s">
        <v>10020</v>
      </c>
      <c r="E2178" t="s">
        <v>10021</v>
      </c>
      <c r="F2178" t="s">
        <v>10022</v>
      </c>
      <c r="G2178">
        <v>14</v>
      </c>
      <c r="H2178" t="s">
        <v>28596</v>
      </c>
      <c r="I2178">
        <v>2021</v>
      </c>
      <c r="J2178">
        <v>2021</v>
      </c>
      <c r="K2178">
        <v>2</v>
      </c>
      <c r="L2178">
        <v>50.7</v>
      </c>
      <c r="M2178" t="s">
        <v>300</v>
      </c>
      <c r="N2178">
        <v>14</v>
      </c>
      <c r="O2178">
        <v>66.86</v>
      </c>
      <c r="P2178" t="s">
        <v>382</v>
      </c>
      <c r="Q2178">
        <v>1</v>
      </c>
      <c r="R2178">
        <v>62.97</v>
      </c>
      <c r="S2178" t="s">
        <v>197</v>
      </c>
      <c r="T2178">
        <v>1</v>
      </c>
      <c r="U2178">
        <v>85.52</v>
      </c>
      <c r="V2178" t="s">
        <v>196</v>
      </c>
      <c r="W2178">
        <v>13</v>
      </c>
      <c r="X2178">
        <v>65.58</v>
      </c>
      <c r="Y2178" t="s">
        <v>496</v>
      </c>
      <c r="Z2178">
        <v>1</v>
      </c>
      <c r="AA2178">
        <v>62.97</v>
      </c>
      <c r="AB2178" t="s">
        <v>197</v>
      </c>
      <c r="AC2178">
        <v>1</v>
      </c>
      <c r="AD2178">
        <v>85.52</v>
      </c>
      <c r="AE2178" t="s">
        <v>196</v>
      </c>
    </row>
    <row r="2179" spans="1:31">
      <c r="A2179">
        <v>2178</v>
      </c>
      <c r="B2179" t="s">
        <v>10023</v>
      </c>
      <c r="C2179" t="s">
        <v>10024</v>
      </c>
      <c r="D2179" t="s">
        <v>10025</v>
      </c>
      <c r="E2179" t="s">
        <v>1130</v>
      </c>
      <c r="F2179" t="s">
        <v>68</v>
      </c>
      <c r="G2179">
        <v>14</v>
      </c>
      <c r="H2179" t="s">
        <v>28597</v>
      </c>
      <c r="I2179">
        <v>2021</v>
      </c>
      <c r="J2179">
        <v>2021</v>
      </c>
      <c r="K2179">
        <v>2</v>
      </c>
      <c r="L2179">
        <v>50.7</v>
      </c>
      <c r="M2179" t="s">
        <v>300</v>
      </c>
      <c r="N2179">
        <v>14</v>
      </c>
      <c r="O2179">
        <v>66.86</v>
      </c>
      <c r="P2179" t="s">
        <v>382</v>
      </c>
      <c r="Q2179">
        <v>2</v>
      </c>
      <c r="R2179">
        <v>81.349999999999994</v>
      </c>
      <c r="S2179" t="s">
        <v>214</v>
      </c>
      <c r="T2179">
        <v>1</v>
      </c>
      <c r="U2179">
        <v>85.52</v>
      </c>
      <c r="V2179" t="s">
        <v>196</v>
      </c>
      <c r="W2179">
        <v>14</v>
      </c>
      <c r="X2179">
        <v>66.91</v>
      </c>
      <c r="Y2179" t="s">
        <v>382</v>
      </c>
      <c r="Z2179">
        <v>2</v>
      </c>
      <c r="AA2179">
        <v>81.349999999999994</v>
      </c>
      <c r="AB2179" t="s">
        <v>214</v>
      </c>
      <c r="AC2179">
        <v>1</v>
      </c>
      <c r="AD2179">
        <v>85.52</v>
      </c>
      <c r="AE2179" t="s">
        <v>196</v>
      </c>
    </row>
    <row r="2180" spans="1:31">
      <c r="A2180">
        <v>2179</v>
      </c>
      <c r="B2180" t="s">
        <v>10026</v>
      </c>
      <c r="C2180" t="s">
        <v>10027</v>
      </c>
      <c r="D2180" t="s">
        <v>10028</v>
      </c>
      <c r="E2180" t="s">
        <v>10029</v>
      </c>
      <c r="F2180" t="s">
        <v>10030</v>
      </c>
      <c r="G2180">
        <v>14</v>
      </c>
      <c r="H2180" t="s">
        <v>28598</v>
      </c>
      <c r="I2180">
        <v>2019</v>
      </c>
      <c r="J2180">
        <v>2023</v>
      </c>
      <c r="K2180">
        <v>7</v>
      </c>
      <c r="L2180">
        <v>85.02</v>
      </c>
      <c r="M2180" t="s">
        <v>235</v>
      </c>
      <c r="N2180">
        <v>14</v>
      </c>
      <c r="O2180">
        <v>66.86</v>
      </c>
      <c r="P2180" t="s">
        <v>382</v>
      </c>
      <c r="Q2180">
        <v>3</v>
      </c>
      <c r="R2180">
        <v>89.22</v>
      </c>
      <c r="S2180" t="s">
        <v>62</v>
      </c>
      <c r="T2180">
        <v>0</v>
      </c>
      <c r="U2180">
        <v>66.59</v>
      </c>
      <c r="V2180" t="s">
        <v>382</v>
      </c>
      <c r="W2180">
        <v>14</v>
      </c>
      <c r="X2180">
        <v>66.91</v>
      </c>
      <c r="Y2180" t="s">
        <v>382</v>
      </c>
      <c r="Z2180">
        <v>3</v>
      </c>
      <c r="AA2180">
        <v>89.24</v>
      </c>
      <c r="AB2180" t="s">
        <v>62</v>
      </c>
      <c r="AC2180">
        <v>0</v>
      </c>
      <c r="AD2180">
        <v>66.64</v>
      </c>
      <c r="AE2180" t="s">
        <v>382</v>
      </c>
    </row>
    <row r="2181" spans="1:31">
      <c r="A2181">
        <v>2180</v>
      </c>
      <c r="B2181" t="s">
        <v>10031</v>
      </c>
      <c r="C2181" t="s">
        <v>10032</v>
      </c>
      <c r="D2181" t="s">
        <v>10033</v>
      </c>
      <c r="E2181" t="s">
        <v>10034</v>
      </c>
      <c r="F2181" t="s">
        <v>10035</v>
      </c>
      <c r="G2181">
        <v>14</v>
      </c>
      <c r="H2181" t="s">
        <v>28599</v>
      </c>
      <c r="I2181">
        <v>2021</v>
      </c>
      <c r="J2181">
        <v>2022</v>
      </c>
      <c r="K2181">
        <v>3</v>
      </c>
      <c r="L2181">
        <v>62.47</v>
      </c>
      <c r="M2181" t="s">
        <v>63</v>
      </c>
      <c r="N2181">
        <v>14</v>
      </c>
      <c r="O2181">
        <v>66.86</v>
      </c>
      <c r="P2181" t="s">
        <v>382</v>
      </c>
      <c r="Q2181">
        <v>3</v>
      </c>
      <c r="R2181">
        <v>89.22</v>
      </c>
      <c r="S2181" t="s">
        <v>62</v>
      </c>
      <c r="T2181">
        <v>0</v>
      </c>
      <c r="U2181">
        <v>66.59</v>
      </c>
      <c r="V2181" t="s">
        <v>382</v>
      </c>
      <c r="W2181">
        <v>13</v>
      </c>
      <c r="X2181">
        <v>65.58</v>
      </c>
      <c r="Y2181" t="s">
        <v>496</v>
      </c>
      <c r="Z2181">
        <v>3</v>
      </c>
      <c r="AA2181">
        <v>89.24</v>
      </c>
      <c r="AB2181" t="s">
        <v>62</v>
      </c>
      <c r="AC2181">
        <v>0</v>
      </c>
      <c r="AD2181">
        <v>66.64</v>
      </c>
      <c r="AE2181" t="s">
        <v>382</v>
      </c>
    </row>
    <row r="2182" spans="1:31">
      <c r="A2182">
        <v>2181</v>
      </c>
      <c r="B2182" t="s">
        <v>10036</v>
      </c>
      <c r="C2182" t="s">
        <v>10037</v>
      </c>
      <c r="D2182" t="s">
        <v>10038</v>
      </c>
      <c r="E2182" t="s">
        <v>3338</v>
      </c>
      <c r="F2182" t="s">
        <v>3623</v>
      </c>
      <c r="G2182">
        <v>14</v>
      </c>
      <c r="H2182" t="s">
        <v>961</v>
      </c>
      <c r="I2182">
        <v>2022</v>
      </c>
      <c r="J2182">
        <v>2023</v>
      </c>
      <c r="K2182">
        <v>4</v>
      </c>
      <c r="L2182">
        <v>71.010000000000005</v>
      </c>
      <c r="M2182" t="s">
        <v>180</v>
      </c>
      <c r="N2182">
        <v>14</v>
      </c>
      <c r="O2182">
        <v>66.86</v>
      </c>
      <c r="P2182" t="s">
        <v>382</v>
      </c>
      <c r="Q2182">
        <v>3</v>
      </c>
      <c r="R2182">
        <v>89.22</v>
      </c>
      <c r="S2182" t="s">
        <v>62</v>
      </c>
      <c r="T2182">
        <v>0</v>
      </c>
      <c r="U2182">
        <v>66.59</v>
      </c>
      <c r="V2182" t="s">
        <v>382</v>
      </c>
      <c r="W2182">
        <v>14</v>
      </c>
      <c r="X2182">
        <v>66.91</v>
      </c>
      <c r="Y2182" t="s">
        <v>382</v>
      </c>
      <c r="Z2182">
        <v>3</v>
      </c>
      <c r="AA2182">
        <v>89.24</v>
      </c>
      <c r="AB2182" t="s">
        <v>62</v>
      </c>
      <c r="AC2182">
        <v>0</v>
      </c>
      <c r="AD2182">
        <v>66.64</v>
      </c>
      <c r="AE2182" t="s">
        <v>382</v>
      </c>
    </row>
    <row r="2183" spans="1:31">
      <c r="A2183">
        <v>2182</v>
      </c>
      <c r="B2183" t="s">
        <v>10039</v>
      </c>
      <c r="C2183" t="s">
        <v>10040</v>
      </c>
      <c r="D2183" t="s">
        <v>10041</v>
      </c>
      <c r="E2183" t="s">
        <v>10042</v>
      </c>
      <c r="F2183" t="s">
        <v>10043</v>
      </c>
      <c r="G2183">
        <v>14</v>
      </c>
      <c r="H2183" t="s">
        <v>1215</v>
      </c>
      <c r="I2183">
        <v>2020</v>
      </c>
      <c r="J2183">
        <v>2020</v>
      </c>
      <c r="K2183">
        <v>1</v>
      </c>
      <c r="L2183">
        <v>32.119999999999997</v>
      </c>
      <c r="M2183" t="s">
        <v>198</v>
      </c>
      <c r="N2183">
        <v>14</v>
      </c>
      <c r="O2183">
        <v>66.86</v>
      </c>
      <c r="P2183" t="s">
        <v>382</v>
      </c>
      <c r="Q2183">
        <v>1</v>
      </c>
      <c r="R2183">
        <v>62.97</v>
      </c>
      <c r="S2183" t="s">
        <v>197</v>
      </c>
      <c r="T2183">
        <v>1</v>
      </c>
      <c r="U2183">
        <v>85.52</v>
      </c>
      <c r="V2183" t="s">
        <v>196</v>
      </c>
      <c r="W2183">
        <v>14</v>
      </c>
      <c r="X2183">
        <v>66.91</v>
      </c>
      <c r="Y2183" t="s">
        <v>382</v>
      </c>
      <c r="Z2183">
        <v>1</v>
      </c>
      <c r="AA2183">
        <v>62.97</v>
      </c>
      <c r="AB2183" t="s">
        <v>197</v>
      </c>
      <c r="AC2183">
        <v>1</v>
      </c>
      <c r="AD2183">
        <v>85.52</v>
      </c>
      <c r="AE2183" t="s">
        <v>196</v>
      </c>
    </row>
    <row r="2184" spans="1:31">
      <c r="A2184">
        <v>2183</v>
      </c>
      <c r="B2184" t="s">
        <v>10044</v>
      </c>
      <c r="C2184" t="s">
        <v>10045</v>
      </c>
      <c r="D2184" t="s">
        <v>10046</v>
      </c>
      <c r="E2184" t="s">
        <v>4863</v>
      </c>
      <c r="F2184" t="s">
        <v>2068</v>
      </c>
      <c r="G2184">
        <v>14</v>
      </c>
      <c r="H2184" t="s">
        <v>961</v>
      </c>
      <c r="I2184">
        <v>2022</v>
      </c>
      <c r="J2184">
        <v>2024</v>
      </c>
      <c r="K2184">
        <v>7</v>
      </c>
      <c r="L2184">
        <v>85.02</v>
      </c>
      <c r="M2184" t="s">
        <v>235</v>
      </c>
      <c r="N2184">
        <v>14</v>
      </c>
      <c r="O2184">
        <v>66.86</v>
      </c>
      <c r="P2184" t="s">
        <v>382</v>
      </c>
      <c r="Q2184">
        <v>2</v>
      </c>
      <c r="R2184">
        <v>81.349999999999994</v>
      </c>
      <c r="S2184" t="s">
        <v>214</v>
      </c>
      <c r="T2184">
        <v>0</v>
      </c>
      <c r="U2184">
        <v>66.59</v>
      </c>
      <c r="V2184" t="s">
        <v>382</v>
      </c>
      <c r="W2184">
        <v>14</v>
      </c>
      <c r="X2184">
        <v>66.91</v>
      </c>
      <c r="Y2184" t="s">
        <v>382</v>
      </c>
      <c r="Z2184">
        <v>2</v>
      </c>
      <c r="AA2184">
        <v>81.349999999999994</v>
      </c>
      <c r="AB2184" t="s">
        <v>214</v>
      </c>
      <c r="AC2184">
        <v>0</v>
      </c>
      <c r="AD2184">
        <v>66.64</v>
      </c>
      <c r="AE2184" t="s">
        <v>382</v>
      </c>
    </row>
    <row r="2185" spans="1:31">
      <c r="A2185">
        <v>2184</v>
      </c>
      <c r="B2185" t="s">
        <v>10047</v>
      </c>
      <c r="C2185" t="s">
        <v>10048</v>
      </c>
      <c r="D2185" t="s">
        <v>10049</v>
      </c>
      <c r="E2185" t="s">
        <v>1851</v>
      </c>
      <c r="F2185" t="s">
        <v>7936</v>
      </c>
      <c r="G2185">
        <v>14</v>
      </c>
      <c r="H2185" t="s">
        <v>961</v>
      </c>
      <c r="I2185">
        <v>2022</v>
      </c>
      <c r="J2185">
        <v>2024</v>
      </c>
      <c r="K2185">
        <v>7</v>
      </c>
      <c r="L2185">
        <v>85.02</v>
      </c>
      <c r="M2185" t="s">
        <v>235</v>
      </c>
      <c r="N2185">
        <v>14</v>
      </c>
      <c r="O2185">
        <v>66.86</v>
      </c>
      <c r="P2185" t="s">
        <v>382</v>
      </c>
      <c r="Q2185">
        <v>2</v>
      </c>
      <c r="R2185">
        <v>81.349999999999994</v>
      </c>
      <c r="S2185" t="s">
        <v>214</v>
      </c>
      <c r="T2185">
        <v>0</v>
      </c>
      <c r="U2185">
        <v>66.59</v>
      </c>
      <c r="V2185" t="s">
        <v>382</v>
      </c>
      <c r="W2185">
        <v>14</v>
      </c>
      <c r="X2185">
        <v>66.91</v>
      </c>
      <c r="Y2185" t="s">
        <v>382</v>
      </c>
      <c r="Z2185">
        <v>2</v>
      </c>
      <c r="AA2185">
        <v>81.349999999999994</v>
      </c>
      <c r="AB2185" t="s">
        <v>214</v>
      </c>
      <c r="AC2185">
        <v>0</v>
      </c>
      <c r="AD2185">
        <v>66.64</v>
      </c>
      <c r="AE2185" t="s">
        <v>382</v>
      </c>
    </row>
    <row r="2186" spans="1:31">
      <c r="A2186">
        <v>2185</v>
      </c>
      <c r="B2186" t="s">
        <v>10050</v>
      </c>
      <c r="C2186" t="s">
        <v>10051</v>
      </c>
      <c r="D2186" t="s">
        <v>10052</v>
      </c>
      <c r="E2186" t="s">
        <v>10053</v>
      </c>
      <c r="F2186" t="s">
        <v>10054</v>
      </c>
      <c r="G2186">
        <v>14</v>
      </c>
      <c r="H2186" t="s">
        <v>961</v>
      </c>
      <c r="I2186">
        <v>2021</v>
      </c>
      <c r="J2186">
        <v>2023</v>
      </c>
      <c r="K2186">
        <v>6</v>
      </c>
      <c r="L2186">
        <v>81.52</v>
      </c>
      <c r="M2186" t="s">
        <v>125</v>
      </c>
      <c r="N2186">
        <v>14</v>
      </c>
      <c r="O2186">
        <v>66.86</v>
      </c>
      <c r="P2186" t="s">
        <v>382</v>
      </c>
      <c r="Q2186">
        <v>2</v>
      </c>
      <c r="R2186">
        <v>81.349999999999994</v>
      </c>
      <c r="S2186" t="s">
        <v>214</v>
      </c>
      <c r="T2186">
        <v>0</v>
      </c>
      <c r="U2186">
        <v>66.59</v>
      </c>
      <c r="V2186" t="s">
        <v>382</v>
      </c>
      <c r="W2186">
        <v>14</v>
      </c>
      <c r="X2186">
        <v>66.91</v>
      </c>
      <c r="Y2186" t="s">
        <v>382</v>
      </c>
      <c r="Z2186">
        <v>2</v>
      </c>
      <c r="AA2186">
        <v>81.349999999999994</v>
      </c>
      <c r="AB2186" t="s">
        <v>214</v>
      </c>
      <c r="AC2186">
        <v>0</v>
      </c>
      <c r="AD2186">
        <v>66.64</v>
      </c>
      <c r="AE2186" t="s">
        <v>382</v>
      </c>
    </row>
    <row r="2187" spans="1:31">
      <c r="A2187">
        <v>2186</v>
      </c>
      <c r="B2187" t="s">
        <v>10055</v>
      </c>
      <c r="C2187" t="s">
        <v>10056</v>
      </c>
      <c r="D2187" t="s">
        <v>10057</v>
      </c>
      <c r="E2187" t="s">
        <v>10058</v>
      </c>
      <c r="F2187" t="s">
        <v>590</v>
      </c>
      <c r="G2187">
        <v>14</v>
      </c>
      <c r="H2187" t="s">
        <v>28600</v>
      </c>
      <c r="I2187">
        <v>2021</v>
      </c>
      <c r="J2187">
        <v>2021</v>
      </c>
      <c r="K2187">
        <v>1</v>
      </c>
      <c r="L2187">
        <v>32.119999999999997</v>
      </c>
      <c r="M2187" t="s">
        <v>198</v>
      </c>
      <c r="N2187">
        <v>14</v>
      </c>
      <c r="O2187">
        <v>66.86</v>
      </c>
      <c r="P2187" t="s">
        <v>382</v>
      </c>
      <c r="Q2187">
        <v>1</v>
      </c>
      <c r="R2187">
        <v>62.97</v>
      </c>
      <c r="S2187" t="s">
        <v>197</v>
      </c>
      <c r="T2187">
        <v>1</v>
      </c>
      <c r="U2187">
        <v>85.52</v>
      </c>
      <c r="V2187" t="s">
        <v>196</v>
      </c>
      <c r="W2187">
        <v>14</v>
      </c>
      <c r="X2187">
        <v>66.91</v>
      </c>
      <c r="Y2187" t="s">
        <v>382</v>
      </c>
      <c r="Z2187">
        <v>1</v>
      </c>
      <c r="AA2187">
        <v>62.97</v>
      </c>
      <c r="AB2187" t="s">
        <v>197</v>
      </c>
      <c r="AC2187">
        <v>1</v>
      </c>
      <c r="AD2187">
        <v>85.52</v>
      </c>
      <c r="AE2187" t="s">
        <v>196</v>
      </c>
    </row>
    <row r="2188" spans="1:31">
      <c r="A2188">
        <v>2187</v>
      </c>
      <c r="B2188" t="s">
        <v>10059</v>
      </c>
      <c r="C2188" t="s">
        <v>10060</v>
      </c>
      <c r="D2188" t="s">
        <v>10061</v>
      </c>
      <c r="E2188" t="s">
        <v>10062</v>
      </c>
      <c r="F2188" t="s">
        <v>10063</v>
      </c>
      <c r="G2188">
        <v>14</v>
      </c>
      <c r="H2188" t="s">
        <v>28362</v>
      </c>
      <c r="I2188">
        <v>2022</v>
      </c>
      <c r="J2188">
        <v>2023</v>
      </c>
      <c r="K2188">
        <v>5</v>
      </c>
      <c r="L2188">
        <v>77</v>
      </c>
      <c r="M2188" t="s">
        <v>80</v>
      </c>
      <c r="N2188">
        <v>14</v>
      </c>
      <c r="O2188">
        <v>66.86</v>
      </c>
      <c r="P2188" t="s">
        <v>382</v>
      </c>
      <c r="Q2188">
        <v>3</v>
      </c>
      <c r="R2188">
        <v>89.22</v>
      </c>
      <c r="S2188" t="s">
        <v>62</v>
      </c>
      <c r="T2188">
        <v>0</v>
      </c>
      <c r="U2188">
        <v>66.59</v>
      </c>
      <c r="V2188" t="s">
        <v>382</v>
      </c>
      <c r="W2188">
        <v>14</v>
      </c>
      <c r="X2188">
        <v>66.91</v>
      </c>
      <c r="Y2188" t="s">
        <v>382</v>
      </c>
      <c r="Z2188">
        <v>3</v>
      </c>
      <c r="AA2188">
        <v>89.24</v>
      </c>
      <c r="AB2188" t="s">
        <v>62</v>
      </c>
      <c r="AC2188">
        <v>0</v>
      </c>
      <c r="AD2188">
        <v>66.64</v>
      </c>
      <c r="AE2188" t="s">
        <v>382</v>
      </c>
    </row>
    <row r="2189" spans="1:31">
      <c r="A2189">
        <v>2188</v>
      </c>
      <c r="B2189" t="s">
        <v>10064</v>
      </c>
      <c r="C2189" t="s">
        <v>10065</v>
      </c>
      <c r="D2189" t="s">
        <v>10066</v>
      </c>
      <c r="E2189" t="s">
        <v>10067</v>
      </c>
      <c r="F2189" t="s">
        <v>10068</v>
      </c>
      <c r="G2189">
        <v>14</v>
      </c>
      <c r="H2189" t="s">
        <v>28601</v>
      </c>
      <c r="I2189">
        <v>2021</v>
      </c>
      <c r="J2189">
        <v>2022</v>
      </c>
      <c r="K2189">
        <v>2</v>
      </c>
      <c r="L2189">
        <v>50.7</v>
      </c>
      <c r="M2189" t="s">
        <v>300</v>
      </c>
      <c r="N2189">
        <v>14</v>
      </c>
      <c r="O2189">
        <v>66.86</v>
      </c>
      <c r="P2189" t="s">
        <v>382</v>
      </c>
      <c r="Q2189">
        <v>1</v>
      </c>
      <c r="R2189">
        <v>62.97</v>
      </c>
      <c r="S2189" t="s">
        <v>197</v>
      </c>
      <c r="T2189">
        <v>1</v>
      </c>
      <c r="U2189">
        <v>85.52</v>
      </c>
      <c r="V2189" t="s">
        <v>196</v>
      </c>
      <c r="W2189">
        <v>14</v>
      </c>
      <c r="X2189">
        <v>66.91</v>
      </c>
      <c r="Y2189" t="s">
        <v>382</v>
      </c>
      <c r="Z2189">
        <v>1</v>
      </c>
      <c r="AA2189">
        <v>62.97</v>
      </c>
      <c r="AB2189" t="s">
        <v>197</v>
      </c>
      <c r="AC2189">
        <v>1</v>
      </c>
      <c r="AD2189">
        <v>85.52</v>
      </c>
      <c r="AE2189" t="s">
        <v>196</v>
      </c>
    </row>
    <row r="2190" spans="1:31">
      <c r="A2190">
        <v>2189</v>
      </c>
      <c r="B2190" t="s">
        <v>10069</v>
      </c>
      <c r="C2190" t="s">
        <v>10070</v>
      </c>
      <c r="D2190" t="s">
        <v>10071</v>
      </c>
      <c r="E2190" t="s">
        <v>6880</v>
      </c>
      <c r="F2190" t="s">
        <v>208</v>
      </c>
      <c r="G2190">
        <v>14</v>
      </c>
      <c r="H2190" t="s">
        <v>28602</v>
      </c>
      <c r="I2190">
        <v>2021</v>
      </c>
      <c r="J2190">
        <v>2022</v>
      </c>
      <c r="K2190">
        <v>2</v>
      </c>
      <c r="L2190">
        <v>50.7</v>
      </c>
      <c r="M2190" t="s">
        <v>300</v>
      </c>
      <c r="N2190">
        <v>14</v>
      </c>
      <c r="O2190">
        <v>66.86</v>
      </c>
      <c r="P2190" t="s">
        <v>382</v>
      </c>
      <c r="Q2190">
        <v>2</v>
      </c>
      <c r="R2190">
        <v>81.349999999999994</v>
      </c>
      <c r="S2190" t="s">
        <v>214</v>
      </c>
      <c r="T2190">
        <v>1</v>
      </c>
      <c r="U2190">
        <v>85.52</v>
      </c>
      <c r="V2190" t="s">
        <v>196</v>
      </c>
      <c r="W2190">
        <v>14</v>
      </c>
      <c r="X2190">
        <v>66.91</v>
      </c>
      <c r="Y2190" t="s">
        <v>382</v>
      </c>
      <c r="Z2190">
        <v>2</v>
      </c>
      <c r="AA2190">
        <v>81.349999999999994</v>
      </c>
      <c r="AB2190" t="s">
        <v>214</v>
      </c>
      <c r="AC2190">
        <v>1</v>
      </c>
      <c r="AD2190">
        <v>85.52</v>
      </c>
      <c r="AE2190" t="s">
        <v>196</v>
      </c>
    </row>
    <row r="2191" spans="1:31">
      <c r="A2191">
        <v>2190</v>
      </c>
      <c r="B2191" t="s">
        <v>10072</v>
      </c>
      <c r="C2191" t="s">
        <v>10073</v>
      </c>
      <c r="D2191" t="s">
        <v>10074</v>
      </c>
      <c r="E2191" t="s">
        <v>10075</v>
      </c>
      <c r="F2191" t="s">
        <v>10076</v>
      </c>
      <c r="G2191">
        <v>14</v>
      </c>
      <c r="H2191" t="s">
        <v>28603</v>
      </c>
      <c r="I2191">
        <v>2022</v>
      </c>
      <c r="J2191">
        <v>2023</v>
      </c>
      <c r="K2191">
        <v>3</v>
      </c>
      <c r="L2191">
        <v>62.47</v>
      </c>
      <c r="M2191" t="s">
        <v>63</v>
      </c>
      <c r="N2191">
        <v>14</v>
      </c>
      <c r="O2191">
        <v>66.86</v>
      </c>
      <c r="P2191" t="s">
        <v>382</v>
      </c>
      <c r="Q2191">
        <v>2</v>
      </c>
      <c r="R2191">
        <v>81.349999999999994</v>
      </c>
      <c r="S2191" t="s">
        <v>214</v>
      </c>
      <c r="T2191">
        <v>0</v>
      </c>
      <c r="U2191">
        <v>66.59</v>
      </c>
      <c r="V2191" t="s">
        <v>382</v>
      </c>
      <c r="W2191">
        <v>14</v>
      </c>
      <c r="X2191">
        <v>66.91</v>
      </c>
      <c r="Y2191" t="s">
        <v>382</v>
      </c>
      <c r="Z2191">
        <v>2</v>
      </c>
      <c r="AA2191">
        <v>81.349999999999994</v>
      </c>
      <c r="AB2191" t="s">
        <v>214</v>
      </c>
      <c r="AC2191">
        <v>0</v>
      </c>
      <c r="AD2191">
        <v>66.64</v>
      </c>
      <c r="AE2191" t="s">
        <v>382</v>
      </c>
    </row>
    <row r="2192" spans="1:31">
      <c r="A2192">
        <v>2191</v>
      </c>
      <c r="B2192" t="s">
        <v>10077</v>
      </c>
      <c r="C2192" t="s">
        <v>10078</v>
      </c>
      <c r="D2192" t="s">
        <v>10079</v>
      </c>
      <c r="E2192" t="s">
        <v>10080</v>
      </c>
      <c r="F2192" t="s">
        <v>10081</v>
      </c>
      <c r="G2192">
        <v>14</v>
      </c>
      <c r="H2192" t="s">
        <v>1215</v>
      </c>
      <c r="I2192">
        <v>2022</v>
      </c>
      <c r="J2192">
        <v>2024</v>
      </c>
      <c r="K2192">
        <v>6</v>
      </c>
      <c r="L2192">
        <v>81.52</v>
      </c>
      <c r="M2192" t="s">
        <v>125</v>
      </c>
      <c r="N2192">
        <v>14</v>
      </c>
      <c r="O2192">
        <v>66.86</v>
      </c>
      <c r="P2192" t="s">
        <v>382</v>
      </c>
      <c r="Q2192">
        <v>2</v>
      </c>
      <c r="R2192">
        <v>81.349999999999994</v>
      </c>
      <c r="S2192" t="s">
        <v>214</v>
      </c>
      <c r="T2192">
        <v>0</v>
      </c>
      <c r="U2192">
        <v>66.59</v>
      </c>
      <c r="V2192" t="s">
        <v>382</v>
      </c>
      <c r="W2192">
        <v>14</v>
      </c>
      <c r="X2192">
        <v>66.91</v>
      </c>
      <c r="Y2192" t="s">
        <v>382</v>
      </c>
      <c r="Z2192">
        <v>2</v>
      </c>
      <c r="AA2192">
        <v>81.349999999999994</v>
      </c>
      <c r="AB2192" t="s">
        <v>214</v>
      </c>
      <c r="AC2192">
        <v>0</v>
      </c>
      <c r="AD2192">
        <v>66.64</v>
      </c>
      <c r="AE2192" t="s">
        <v>382</v>
      </c>
    </row>
    <row r="2193" spans="1:31">
      <c r="A2193">
        <v>2192</v>
      </c>
      <c r="B2193" t="s">
        <v>10082</v>
      </c>
      <c r="C2193" t="s">
        <v>10083</v>
      </c>
      <c r="D2193" t="s">
        <v>10084</v>
      </c>
      <c r="E2193" t="s">
        <v>10085</v>
      </c>
      <c r="F2193" t="s">
        <v>10086</v>
      </c>
      <c r="G2193">
        <v>14</v>
      </c>
      <c r="H2193" t="s">
        <v>28604</v>
      </c>
      <c r="I2193">
        <v>2022</v>
      </c>
      <c r="J2193">
        <v>2024</v>
      </c>
      <c r="K2193">
        <v>4</v>
      </c>
      <c r="L2193">
        <v>71.010000000000005</v>
      </c>
      <c r="M2193" t="s">
        <v>180</v>
      </c>
      <c r="N2193">
        <v>14</v>
      </c>
      <c r="O2193">
        <v>66.86</v>
      </c>
      <c r="P2193" t="s">
        <v>382</v>
      </c>
      <c r="Q2193">
        <v>1</v>
      </c>
      <c r="R2193">
        <v>62.97</v>
      </c>
      <c r="S2193" t="s">
        <v>197</v>
      </c>
      <c r="T2193">
        <v>1</v>
      </c>
      <c r="U2193">
        <v>85.52</v>
      </c>
      <c r="V2193" t="s">
        <v>196</v>
      </c>
      <c r="W2193">
        <v>14</v>
      </c>
      <c r="X2193">
        <v>66.91</v>
      </c>
      <c r="Y2193" t="s">
        <v>382</v>
      </c>
      <c r="Z2193">
        <v>1</v>
      </c>
      <c r="AA2193">
        <v>62.97</v>
      </c>
      <c r="AB2193" t="s">
        <v>197</v>
      </c>
      <c r="AC2193">
        <v>1</v>
      </c>
      <c r="AD2193">
        <v>85.52</v>
      </c>
      <c r="AE2193" t="s">
        <v>196</v>
      </c>
    </row>
    <row r="2194" spans="1:31">
      <c r="A2194">
        <v>2193</v>
      </c>
      <c r="B2194" t="s">
        <v>10087</v>
      </c>
      <c r="C2194" t="s">
        <v>10088</v>
      </c>
      <c r="D2194" t="s">
        <v>10089</v>
      </c>
      <c r="E2194" t="s">
        <v>6929</v>
      </c>
      <c r="F2194" t="s">
        <v>10090</v>
      </c>
      <c r="G2194">
        <v>14</v>
      </c>
      <c r="H2194" t="s">
        <v>28605</v>
      </c>
      <c r="I2194">
        <v>2021</v>
      </c>
      <c r="J2194">
        <v>2023</v>
      </c>
      <c r="K2194">
        <v>6</v>
      </c>
      <c r="L2194">
        <v>81.52</v>
      </c>
      <c r="M2194" t="s">
        <v>125</v>
      </c>
      <c r="N2194">
        <v>14</v>
      </c>
      <c r="O2194">
        <v>66.86</v>
      </c>
      <c r="P2194" t="s">
        <v>382</v>
      </c>
      <c r="Q2194">
        <v>3</v>
      </c>
      <c r="R2194">
        <v>89.22</v>
      </c>
      <c r="S2194" t="s">
        <v>62</v>
      </c>
      <c r="T2194">
        <v>0</v>
      </c>
      <c r="U2194">
        <v>66.59</v>
      </c>
      <c r="V2194" t="s">
        <v>382</v>
      </c>
      <c r="W2194">
        <v>14</v>
      </c>
      <c r="X2194">
        <v>66.91</v>
      </c>
      <c r="Y2194" t="s">
        <v>382</v>
      </c>
      <c r="Z2194">
        <v>3</v>
      </c>
      <c r="AA2194">
        <v>89.24</v>
      </c>
      <c r="AB2194" t="s">
        <v>62</v>
      </c>
      <c r="AC2194">
        <v>0</v>
      </c>
      <c r="AD2194">
        <v>66.64</v>
      </c>
      <c r="AE2194" t="s">
        <v>382</v>
      </c>
    </row>
    <row r="2195" spans="1:31">
      <c r="A2195">
        <v>2194</v>
      </c>
      <c r="B2195" t="s">
        <v>10091</v>
      </c>
      <c r="C2195" t="s">
        <v>10092</v>
      </c>
      <c r="D2195" t="s">
        <v>10093</v>
      </c>
      <c r="E2195" t="s">
        <v>10094</v>
      </c>
      <c r="F2195" t="s">
        <v>1904</v>
      </c>
      <c r="G2195">
        <v>14</v>
      </c>
      <c r="H2195" t="s">
        <v>28606</v>
      </c>
      <c r="I2195">
        <v>2019</v>
      </c>
      <c r="J2195">
        <v>2022</v>
      </c>
      <c r="K2195">
        <v>4</v>
      </c>
      <c r="L2195">
        <v>71.010000000000005</v>
      </c>
      <c r="M2195" t="s">
        <v>180</v>
      </c>
      <c r="N2195">
        <v>14</v>
      </c>
      <c r="O2195">
        <v>66.86</v>
      </c>
      <c r="P2195" t="s">
        <v>382</v>
      </c>
      <c r="Q2195">
        <v>2</v>
      </c>
      <c r="R2195">
        <v>81.349999999999994</v>
      </c>
      <c r="S2195" t="s">
        <v>214</v>
      </c>
      <c r="T2195">
        <v>1</v>
      </c>
      <c r="U2195">
        <v>85.52</v>
      </c>
      <c r="V2195" t="s">
        <v>196</v>
      </c>
      <c r="W2195">
        <v>14</v>
      </c>
      <c r="X2195">
        <v>66.91</v>
      </c>
      <c r="Y2195" t="s">
        <v>382</v>
      </c>
      <c r="Z2195">
        <v>2</v>
      </c>
      <c r="AA2195">
        <v>81.349999999999994</v>
      </c>
      <c r="AB2195" t="s">
        <v>214</v>
      </c>
      <c r="AC2195">
        <v>1</v>
      </c>
      <c r="AD2195">
        <v>85.52</v>
      </c>
      <c r="AE2195" t="s">
        <v>196</v>
      </c>
    </row>
    <row r="2196" spans="1:31">
      <c r="A2196">
        <v>2195</v>
      </c>
      <c r="B2196" t="s">
        <v>10095</v>
      </c>
      <c r="C2196" t="s">
        <v>10096</v>
      </c>
      <c r="D2196" t="s">
        <v>10097</v>
      </c>
      <c r="E2196" t="s">
        <v>10098</v>
      </c>
      <c r="F2196" t="s">
        <v>5058</v>
      </c>
      <c r="G2196">
        <v>14</v>
      </c>
      <c r="H2196" t="s">
        <v>28607</v>
      </c>
      <c r="I2196">
        <v>2021</v>
      </c>
      <c r="J2196">
        <v>2022</v>
      </c>
      <c r="K2196">
        <v>2</v>
      </c>
      <c r="L2196">
        <v>50.7</v>
      </c>
      <c r="M2196" t="s">
        <v>300</v>
      </c>
      <c r="N2196">
        <v>14</v>
      </c>
      <c r="O2196">
        <v>66.86</v>
      </c>
      <c r="P2196" t="s">
        <v>382</v>
      </c>
      <c r="Q2196">
        <v>2</v>
      </c>
      <c r="R2196">
        <v>81.349999999999994</v>
      </c>
      <c r="S2196" t="s">
        <v>214</v>
      </c>
      <c r="T2196">
        <v>1</v>
      </c>
      <c r="U2196">
        <v>85.52</v>
      </c>
      <c r="V2196" t="s">
        <v>196</v>
      </c>
      <c r="W2196">
        <v>14</v>
      </c>
      <c r="X2196">
        <v>66.91</v>
      </c>
      <c r="Y2196" t="s">
        <v>382</v>
      </c>
      <c r="Z2196">
        <v>2</v>
      </c>
      <c r="AA2196">
        <v>81.349999999999994</v>
      </c>
      <c r="AB2196" t="s">
        <v>214</v>
      </c>
      <c r="AC2196">
        <v>1</v>
      </c>
      <c r="AD2196">
        <v>85.52</v>
      </c>
      <c r="AE2196" t="s">
        <v>196</v>
      </c>
    </row>
    <row r="2197" spans="1:31">
      <c r="A2197">
        <v>2196</v>
      </c>
      <c r="B2197" t="s">
        <v>10099</v>
      </c>
      <c r="C2197" t="s">
        <v>10100</v>
      </c>
      <c r="D2197" t="s">
        <v>10101</v>
      </c>
      <c r="E2197" t="s">
        <v>8582</v>
      </c>
      <c r="F2197" t="s">
        <v>3510</v>
      </c>
      <c r="G2197">
        <v>14</v>
      </c>
      <c r="H2197" t="s">
        <v>961</v>
      </c>
      <c r="I2197">
        <v>2023</v>
      </c>
      <c r="J2197">
        <v>2023</v>
      </c>
      <c r="K2197">
        <v>3</v>
      </c>
      <c r="L2197">
        <v>62.47</v>
      </c>
      <c r="M2197" t="s">
        <v>63</v>
      </c>
      <c r="N2197">
        <v>14</v>
      </c>
      <c r="O2197">
        <v>66.86</v>
      </c>
      <c r="P2197" t="s">
        <v>382</v>
      </c>
      <c r="Q2197">
        <v>2</v>
      </c>
      <c r="R2197">
        <v>81.349999999999994</v>
      </c>
      <c r="S2197" t="s">
        <v>214</v>
      </c>
      <c r="T2197">
        <v>0</v>
      </c>
      <c r="U2197">
        <v>66.59</v>
      </c>
      <c r="V2197" t="s">
        <v>382</v>
      </c>
      <c r="W2197">
        <v>14</v>
      </c>
      <c r="X2197">
        <v>66.91</v>
      </c>
      <c r="Y2197" t="s">
        <v>382</v>
      </c>
      <c r="Z2197">
        <v>2</v>
      </c>
      <c r="AA2197">
        <v>81.349999999999994</v>
      </c>
      <c r="AB2197" t="s">
        <v>214</v>
      </c>
      <c r="AC2197">
        <v>0</v>
      </c>
      <c r="AD2197">
        <v>66.64</v>
      </c>
      <c r="AE2197" t="s">
        <v>382</v>
      </c>
    </row>
    <row r="2198" spans="1:31">
      <c r="A2198">
        <v>2197</v>
      </c>
      <c r="B2198" t="s">
        <v>10102</v>
      </c>
      <c r="C2198" t="s">
        <v>10103</v>
      </c>
      <c r="D2198" t="s">
        <v>10104</v>
      </c>
      <c r="E2198" t="s">
        <v>10105</v>
      </c>
      <c r="F2198" t="s">
        <v>10106</v>
      </c>
      <c r="G2198">
        <v>14</v>
      </c>
      <c r="H2198" t="s">
        <v>28608</v>
      </c>
      <c r="I2198">
        <v>2022</v>
      </c>
      <c r="J2198">
        <v>2023</v>
      </c>
      <c r="K2198">
        <v>5</v>
      </c>
      <c r="L2198">
        <v>77</v>
      </c>
      <c r="M2198" t="s">
        <v>80</v>
      </c>
      <c r="N2198">
        <v>14</v>
      </c>
      <c r="O2198">
        <v>66.86</v>
      </c>
      <c r="P2198" t="s">
        <v>382</v>
      </c>
      <c r="Q2198">
        <v>1</v>
      </c>
      <c r="R2198">
        <v>62.97</v>
      </c>
      <c r="S2198" t="s">
        <v>197</v>
      </c>
      <c r="T2198">
        <v>1</v>
      </c>
      <c r="U2198">
        <v>85.52</v>
      </c>
      <c r="V2198" t="s">
        <v>196</v>
      </c>
      <c r="W2198">
        <v>14</v>
      </c>
      <c r="X2198">
        <v>66.91</v>
      </c>
      <c r="Y2198" t="s">
        <v>382</v>
      </c>
      <c r="Z2198">
        <v>1</v>
      </c>
      <c r="AA2198">
        <v>62.97</v>
      </c>
      <c r="AB2198" t="s">
        <v>197</v>
      </c>
      <c r="AC2198">
        <v>1</v>
      </c>
      <c r="AD2198">
        <v>85.52</v>
      </c>
      <c r="AE2198" t="s">
        <v>196</v>
      </c>
    </row>
    <row r="2199" spans="1:31">
      <c r="A2199">
        <v>2198</v>
      </c>
      <c r="B2199" t="s">
        <v>10107</v>
      </c>
      <c r="C2199" t="s">
        <v>10108</v>
      </c>
      <c r="D2199" t="s">
        <v>10109</v>
      </c>
      <c r="E2199" t="s">
        <v>10110</v>
      </c>
      <c r="F2199" t="s">
        <v>350</v>
      </c>
      <c r="G2199">
        <v>14</v>
      </c>
      <c r="H2199" t="s">
        <v>28609</v>
      </c>
      <c r="I2199">
        <v>2020</v>
      </c>
      <c r="J2199">
        <v>2023</v>
      </c>
      <c r="K2199">
        <v>4</v>
      </c>
      <c r="L2199">
        <v>71.010000000000005</v>
      </c>
      <c r="M2199" t="s">
        <v>180</v>
      </c>
      <c r="N2199">
        <v>14</v>
      </c>
      <c r="O2199">
        <v>66.86</v>
      </c>
      <c r="P2199" t="s">
        <v>382</v>
      </c>
      <c r="Q2199">
        <v>2</v>
      </c>
      <c r="R2199">
        <v>81.349999999999994</v>
      </c>
      <c r="S2199" t="s">
        <v>214</v>
      </c>
      <c r="T2199">
        <v>1</v>
      </c>
      <c r="U2199">
        <v>85.52</v>
      </c>
      <c r="V2199" t="s">
        <v>196</v>
      </c>
      <c r="W2199">
        <v>14</v>
      </c>
      <c r="X2199">
        <v>66.91</v>
      </c>
      <c r="Y2199" t="s">
        <v>382</v>
      </c>
      <c r="Z2199">
        <v>2</v>
      </c>
      <c r="AA2199">
        <v>81.349999999999994</v>
      </c>
      <c r="AB2199" t="s">
        <v>214</v>
      </c>
      <c r="AC2199">
        <v>1</v>
      </c>
      <c r="AD2199">
        <v>85.52</v>
      </c>
      <c r="AE2199" t="s">
        <v>196</v>
      </c>
    </row>
    <row r="2200" spans="1:31">
      <c r="A2200">
        <v>2199</v>
      </c>
      <c r="B2200" t="s">
        <v>10111</v>
      </c>
      <c r="C2200" t="s">
        <v>10112</v>
      </c>
      <c r="D2200" t="s">
        <v>10113</v>
      </c>
      <c r="E2200" t="s">
        <v>10114</v>
      </c>
      <c r="F2200" t="s">
        <v>10115</v>
      </c>
      <c r="G2200">
        <v>14</v>
      </c>
      <c r="H2200" t="s">
        <v>961</v>
      </c>
      <c r="I2200">
        <v>2022</v>
      </c>
      <c r="J2200">
        <v>2024</v>
      </c>
      <c r="K2200">
        <v>6</v>
      </c>
      <c r="L2200">
        <v>81.52</v>
      </c>
      <c r="M2200" t="s">
        <v>125</v>
      </c>
      <c r="N2200">
        <v>14</v>
      </c>
      <c r="O2200">
        <v>66.86</v>
      </c>
      <c r="P2200" t="s">
        <v>382</v>
      </c>
      <c r="Q2200">
        <v>3</v>
      </c>
      <c r="R2200">
        <v>89.22</v>
      </c>
      <c r="S2200" t="s">
        <v>62</v>
      </c>
      <c r="T2200">
        <v>0</v>
      </c>
      <c r="U2200">
        <v>66.59</v>
      </c>
      <c r="V2200" t="s">
        <v>382</v>
      </c>
      <c r="W2200">
        <v>14</v>
      </c>
      <c r="X2200">
        <v>66.91</v>
      </c>
      <c r="Y2200" t="s">
        <v>382</v>
      </c>
      <c r="Z2200">
        <v>3</v>
      </c>
      <c r="AA2200">
        <v>89.24</v>
      </c>
      <c r="AB2200" t="s">
        <v>62</v>
      </c>
      <c r="AC2200">
        <v>0</v>
      </c>
      <c r="AD2200">
        <v>66.64</v>
      </c>
      <c r="AE2200" t="s">
        <v>382</v>
      </c>
    </row>
    <row r="2201" spans="1:31">
      <c r="A2201">
        <v>2200</v>
      </c>
      <c r="B2201" t="s">
        <v>10116</v>
      </c>
      <c r="C2201" t="s">
        <v>10117</v>
      </c>
      <c r="D2201" t="s">
        <v>10118</v>
      </c>
      <c r="E2201" t="s">
        <v>10119</v>
      </c>
      <c r="F2201" t="s">
        <v>10120</v>
      </c>
      <c r="G2201">
        <v>14</v>
      </c>
      <c r="H2201" t="s">
        <v>28610</v>
      </c>
      <c r="I2201">
        <v>2023</v>
      </c>
      <c r="J2201">
        <v>2024</v>
      </c>
      <c r="K2201">
        <v>15</v>
      </c>
      <c r="L2201">
        <v>96.1</v>
      </c>
      <c r="M2201" t="s">
        <v>97</v>
      </c>
      <c r="N2201">
        <v>14</v>
      </c>
      <c r="O2201">
        <v>66.86</v>
      </c>
      <c r="P2201" t="s">
        <v>382</v>
      </c>
      <c r="Q2201">
        <v>2</v>
      </c>
      <c r="R2201">
        <v>81.349999999999994</v>
      </c>
      <c r="S2201" t="s">
        <v>214</v>
      </c>
      <c r="T2201">
        <v>0</v>
      </c>
      <c r="U2201">
        <v>66.59</v>
      </c>
      <c r="V2201" t="s">
        <v>382</v>
      </c>
      <c r="W2201">
        <v>14</v>
      </c>
      <c r="X2201">
        <v>66.91</v>
      </c>
      <c r="Y2201" t="s">
        <v>382</v>
      </c>
      <c r="Z2201">
        <v>2</v>
      </c>
      <c r="AA2201">
        <v>81.349999999999994</v>
      </c>
      <c r="AB2201" t="s">
        <v>214</v>
      </c>
      <c r="AC2201">
        <v>0</v>
      </c>
      <c r="AD2201">
        <v>66.64</v>
      </c>
      <c r="AE2201" t="s">
        <v>382</v>
      </c>
    </row>
    <row r="2202" spans="1:31">
      <c r="A2202">
        <v>2201</v>
      </c>
      <c r="B2202" t="s">
        <v>10121</v>
      </c>
      <c r="C2202" t="s">
        <v>10122</v>
      </c>
      <c r="D2202" t="s">
        <v>10123</v>
      </c>
      <c r="E2202" t="s">
        <v>1898</v>
      </c>
      <c r="F2202" t="s">
        <v>1404</v>
      </c>
      <c r="G2202">
        <v>14</v>
      </c>
      <c r="H2202" t="s">
        <v>28611</v>
      </c>
      <c r="I2202">
        <v>2022</v>
      </c>
      <c r="J2202">
        <v>2024</v>
      </c>
      <c r="K2202">
        <v>4</v>
      </c>
      <c r="L2202">
        <v>71.010000000000005</v>
      </c>
      <c r="M2202" t="s">
        <v>180</v>
      </c>
      <c r="N2202">
        <v>14</v>
      </c>
      <c r="O2202">
        <v>66.86</v>
      </c>
      <c r="P2202" t="s">
        <v>382</v>
      </c>
      <c r="Q2202">
        <v>1</v>
      </c>
      <c r="R2202">
        <v>62.97</v>
      </c>
      <c r="S2202" t="s">
        <v>197</v>
      </c>
      <c r="T2202">
        <v>1</v>
      </c>
      <c r="U2202">
        <v>85.52</v>
      </c>
      <c r="V2202" t="s">
        <v>196</v>
      </c>
      <c r="W2202">
        <v>14</v>
      </c>
      <c r="X2202">
        <v>66.91</v>
      </c>
      <c r="Y2202" t="s">
        <v>382</v>
      </c>
      <c r="Z2202">
        <v>1</v>
      </c>
      <c r="AA2202">
        <v>62.97</v>
      </c>
      <c r="AB2202" t="s">
        <v>197</v>
      </c>
      <c r="AC2202">
        <v>1</v>
      </c>
      <c r="AD2202">
        <v>85.52</v>
      </c>
      <c r="AE2202" t="s">
        <v>196</v>
      </c>
    </row>
    <row r="2203" spans="1:31">
      <c r="A2203">
        <v>2202</v>
      </c>
      <c r="B2203" t="s">
        <v>10124</v>
      </c>
      <c r="C2203" t="s">
        <v>10125</v>
      </c>
      <c r="D2203" t="s">
        <v>10126</v>
      </c>
      <c r="E2203" t="s">
        <v>10127</v>
      </c>
      <c r="F2203" t="s">
        <v>10128</v>
      </c>
      <c r="G2203">
        <v>14</v>
      </c>
      <c r="H2203" t="s">
        <v>28612</v>
      </c>
      <c r="I2203">
        <v>2021</v>
      </c>
      <c r="J2203">
        <v>2024</v>
      </c>
      <c r="K2203">
        <v>15</v>
      </c>
      <c r="L2203">
        <v>96.1</v>
      </c>
      <c r="M2203" t="s">
        <v>97</v>
      </c>
      <c r="N2203">
        <v>14</v>
      </c>
      <c r="O2203">
        <v>66.86</v>
      </c>
      <c r="P2203" t="s">
        <v>382</v>
      </c>
      <c r="Q2203">
        <v>2</v>
      </c>
      <c r="R2203">
        <v>81.349999999999994</v>
      </c>
      <c r="S2203" t="s">
        <v>214</v>
      </c>
      <c r="T2203">
        <v>0</v>
      </c>
      <c r="U2203">
        <v>66.59</v>
      </c>
      <c r="V2203" t="s">
        <v>382</v>
      </c>
      <c r="W2203">
        <v>14</v>
      </c>
      <c r="X2203">
        <v>66.91</v>
      </c>
      <c r="Y2203" t="s">
        <v>382</v>
      </c>
      <c r="Z2203">
        <v>2</v>
      </c>
      <c r="AA2203">
        <v>81.349999999999994</v>
      </c>
      <c r="AB2203" t="s">
        <v>214</v>
      </c>
      <c r="AC2203">
        <v>0</v>
      </c>
      <c r="AD2203">
        <v>66.64</v>
      </c>
      <c r="AE2203" t="s">
        <v>382</v>
      </c>
    </row>
    <row r="2204" spans="1:31">
      <c r="A2204">
        <v>2203</v>
      </c>
      <c r="B2204" t="s">
        <v>10129</v>
      </c>
      <c r="C2204" t="s">
        <v>10130</v>
      </c>
      <c r="D2204" t="s">
        <v>10131</v>
      </c>
      <c r="E2204" t="s">
        <v>10132</v>
      </c>
      <c r="F2204" t="s">
        <v>3023</v>
      </c>
      <c r="G2204">
        <v>14</v>
      </c>
      <c r="H2204" t="s">
        <v>961</v>
      </c>
      <c r="I2204">
        <v>2022</v>
      </c>
      <c r="J2204">
        <v>2024</v>
      </c>
      <c r="K2204">
        <v>3</v>
      </c>
      <c r="L2204">
        <v>62.47</v>
      </c>
      <c r="M2204" t="s">
        <v>63</v>
      </c>
      <c r="N2204">
        <v>14</v>
      </c>
      <c r="O2204">
        <v>66.86</v>
      </c>
      <c r="P2204" t="s">
        <v>382</v>
      </c>
      <c r="Q2204">
        <v>1</v>
      </c>
      <c r="R2204">
        <v>62.97</v>
      </c>
      <c r="S2204" t="s">
        <v>197</v>
      </c>
      <c r="T2204">
        <v>1</v>
      </c>
      <c r="U2204">
        <v>85.52</v>
      </c>
      <c r="V2204" t="s">
        <v>196</v>
      </c>
      <c r="W2204">
        <v>13</v>
      </c>
      <c r="X2204">
        <v>65.58</v>
      </c>
      <c r="Y2204" t="s">
        <v>496</v>
      </c>
      <c r="Z2204">
        <v>1</v>
      </c>
      <c r="AA2204">
        <v>62.97</v>
      </c>
      <c r="AB2204" t="s">
        <v>197</v>
      </c>
      <c r="AC2204">
        <v>1</v>
      </c>
      <c r="AD2204">
        <v>85.52</v>
      </c>
      <c r="AE2204" t="s">
        <v>196</v>
      </c>
    </row>
    <row r="2205" spans="1:31">
      <c r="A2205">
        <v>2204</v>
      </c>
      <c r="B2205" t="s">
        <v>10133</v>
      </c>
      <c r="C2205" t="s">
        <v>10134</v>
      </c>
      <c r="D2205" t="s">
        <v>10135</v>
      </c>
      <c r="E2205" t="s">
        <v>10136</v>
      </c>
      <c r="G2205">
        <v>14</v>
      </c>
      <c r="H2205" t="s">
        <v>28613</v>
      </c>
      <c r="I2205">
        <v>2023</v>
      </c>
      <c r="J2205">
        <v>2023</v>
      </c>
      <c r="K2205">
        <v>1</v>
      </c>
      <c r="L2205">
        <v>32.119999999999997</v>
      </c>
      <c r="M2205" t="s">
        <v>198</v>
      </c>
      <c r="N2205">
        <v>14</v>
      </c>
      <c r="O2205">
        <v>66.86</v>
      </c>
      <c r="P2205" t="s">
        <v>382</v>
      </c>
      <c r="Q2205">
        <v>1</v>
      </c>
      <c r="R2205">
        <v>62.97</v>
      </c>
      <c r="S2205" t="s">
        <v>197</v>
      </c>
      <c r="T2205">
        <v>1</v>
      </c>
      <c r="U2205">
        <v>85.52</v>
      </c>
      <c r="V2205" t="s">
        <v>196</v>
      </c>
      <c r="W2205">
        <v>14</v>
      </c>
      <c r="X2205">
        <v>66.91</v>
      </c>
      <c r="Y2205" t="s">
        <v>382</v>
      </c>
      <c r="Z2205">
        <v>1</v>
      </c>
      <c r="AA2205">
        <v>62.97</v>
      </c>
      <c r="AB2205" t="s">
        <v>197</v>
      </c>
      <c r="AC2205">
        <v>1</v>
      </c>
      <c r="AD2205">
        <v>85.52</v>
      </c>
      <c r="AE2205" t="s">
        <v>196</v>
      </c>
    </row>
    <row r="2206" spans="1:31">
      <c r="A2206">
        <v>2205</v>
      </c>
      <c r="B2206" t="s">
        <v>10137</v>
      </c>
      <c r="C2206" t="s">
        <v>10138</v>
      </c>
      <c r="D2206" t="s">
        <v>10139</v>
      </c>
      <c r="E2206" t="s">
        <v>10140</v>
      </c>
      <c r="F2206" t="s">
        <v>10141</v>
      </c>
      <c r="G2206">
        <v>14</v>
      </c>
      <c r="H2206" t="s">
        <v>961</v>
      </c>
      <c r="I2206">
        <v>2023</v>
      </c>
      <c r="J2206">
        <v>2023</v>
      </c>
      <c r="K2206">
        <v>1</v>
      </c>
      <c r="L2206">
        <v>32.119999999999997</v>
      </c>
      <c r="M2206" t="s">
        <v>198</v>
      </c>
      <c r="N2206">
        <v>14</v>
      </c>
      <c r="O2206">
        <v>66.86</v>
      </c>
      <c r="P2206" t="s">
        <v>382</v>
      </c>
      <c r="Q2206">
        <v>1</v>
      </c>
      <c r="R2206">
        <v>62.97</v>
      </c>
      <c r="S2206" t="s">
        <v>197</v>
      </c>
      <c r="T2206">
        <v>1</v>
      </c>
      <c r="U2206">
        <v>85.52</v>
      </c>
      <c r="V2206" t="s">
        <v>196</v>
      </c>
      <c r="W2206">
        <v>14</v>
      </c>
      <c r="X2206">
        <v>66.91</v>
      </c>
      <c r="Y2206" t="s">
        <v>382</v>
      </c>
      <c r="Z2206">
        <v>1</v>
      </c>
      <c r="AA2206">
        <v>62.97</v>
      </c>
      <c r="AB2206" t="s">
        <v>197</v>
      </c>
      <c r="AC2206">
        <v>1</v>
      </c>
      <c r="AD2206">
        <v>85.52</v>
      </c>
      <c r="AE2206" t="s">
        <v>196</v>
      </c>
    </row>
    <row r="2207" spans="1:31">
      <c r="A2207">
        <v>2206</v>
      </c>
      <c r="B2207" t="s">
        <v>10142</v>
      </c>
      <c r="C2207" t="s">
        <v>10143</v>
      </c>
      <c r="D2207" t="s">
        <v>10144</v>
      </c>
      <c r="E2207" t="s">
        <v>10145</v>
      </c>
      <c r="F2207" t="s">
        <v>10146</v>
      </c>
      <c r="G2207">
        <v>14</v>
      </c>
      <c r="H2207" t="s">
        <v>27488</v>
      </c>
      <c r="I2207">
        <v>2022</v>
      </c>
      <c r="J2207">
        <v>2023</v>
      </c>
      <c r="K2207">
        <v>2</v>
      </c>
      <c r="L2207">
        <v>50.7</v>
      </c>
      <c r="M2207" t="s">
        <v>300</v>
      </c>
      <c r="N2207">
        <v>14</v>
      </c>
      <c r="O2207">
        <v>66.86</v>
      </c>
      <c r="P2207" t="s">
        <v>382</v>
      </c>
      <c r="Q2207">
        <v>2</v>
      </c>
      <c r="R2207">
        <v>81.349999999999994</v>
      </c>
      <c r="S2207" t="s">
        <v>214</v>
      </c>
      <c r="T2207">
        <v>1</v>
      </c>
      <c r="U2207">
        <v>85.52</v>
      </c>
      <c r="V2207" t="s">
        <v>196</v>
      </c>
      <c r="W2207">
        <v>14</v>
      </c>
      <c r="X2207">
        <v>66.91</v>
      </c>
      <c r="Y2207" t="s">
        <v>382</v>
      </c>
      <c r="Z2207">
        <v>2</v>
      </c>
      <c r="AA2207">
        <v>81.349999999999994</v>
      </c>
      <c r="AB2207" t="s">
        <v>214</v>
      </c>
      <c r="AC2207">
        <v>1</v>
      </c>
      <c r="AD2207">
        <v>85.52</v>
      </c>
      <c r="AE2207" t="s">
        <v>196</v>
      </c>
    </row>
    <row r="2208" spans="1:31">
      <c r="A2208">
        <v>2207</v>
      </c>
      <c r="B2208" t="s">
        <v>10147</v>
      </c>
      <c r="C2208" t="s">
        <v>10148</v>
      </c>
      <c r="D2208" t="s">
        <v>10149</v>
      </c>
      <c r="E2208" t="s">
        <v>10150</v>
      </c>
      <c r="G2208">
        <v>14</v>
      </c>
      <c r="H2208" t="s">
        <v>1215</v>
      </c>
      <c r="I2208">
        <v>2022</v>
      </c>
      <c r="J2208">
        <v>2023</v>
      </c>
      <c r="K2208">
        <v>2</v>
      </c>
      <c r="L2208">
        <v>50.7</v>
      </c>
      <c r="M2208" t="s">
        <v>300</v>
      </c>
      <c r="N2208">
        <v>14</v>
      </c>
      <c r="O2208">
        <v>66.86</v>
      </c>
      <c r="P2208" t="s">
        <v>382</v>
      </c>
      <c r="Q2208">
        <v>2</v>
      </c>
      <c r="R2208">
        <v>81.349999999999994</v>
      </c>
      <c r="S2208" t="s">
        <v>214</v>
      </c>
      <c r="T2208">
        <v>1</v>
      </c>
      <c r="U2208">
        <v>85.52</v>
      </c>
      <c r="V2208" t="s">
        <v>196</v>
      </c>
      <c r="W2208">
        <v>14</v>
      </c>
      <c r="X2208">
        <v>66.91</v>
      </c>
      <c r="Y2208" t="s">
        <v>382</v>
      </c>
      <c r="Z2208">
        <v>2</v>
      </c>
      <c r="AA2208">
        <v>81.349999999999994</v>
      </c>
      <c r="AB2208" t="s">
        <v>214</v>
      </c>
      <c r="AC2208">
        <v>1</v>
      </c>
      <c r="AD2208">
        <v>85.52</v>
      </c>
      <c r="AE2208" t="s">
        <v>196</v>
      </c>
    </row>
    <row r="2209" spans="1:31">
      <c r="A2209">
        <v>2208</v>
      </c>
      <c r="B2209" t="s">
        <v>10151</v>
      </c>
      <c r="C2209" t="s">
        <v>10152</v>
      </c>
      <c r="D2209" t="s">
        <v>10153</v>
      </c>
      <c r="E2209" t="s">
        <v>10154</v>
      </c>
      <c r="F2209" t="s">
        <v>10155</v>
      </c>
      <c r="G2209">
        <v>14</v>
      </c>
      <c r="H2209" t="s">
        <v>961</v>
      </c>
      <c r="I2209">
        <v>2021</v>
      </c>
      <c r="J2209">
        <v>2023</v>
      </c>
      <c r="K2209">
        <v>7</v>
      </c>
      <c r="L2209">
        <v>85.02</v>
      </c>
      <c r="M2209" t="s">
        <v>235</v>
      </c>
      <c r="N2209">
        <v>14</v>
      </c>
      <c r="O2209">
        <v>66.86</v>
      </c>
      <c r="P2209" t="s">
        <v>382</v>
      </c>
      <c r="Q2209">
        <v>2</v>
      </c>
      <c r="R2209">
        <v>81.349999999999994</v>
      </c>
      <c r="S2209" t="s">
        <v>214</v>
      </c>
      <c r="T2209">
        <v>0</v>
      </c>
      <c r="U2209">
        <v>66.59</v>
      </c>
      <c r="V2209" t="s">
        <v>382</v>
      </c>
      <c r="W2209">
        <v>14</v>
      </c>
      <c r="X2209">
        <v>66.91</v>
      </c>
      <c r="Y2209" t="s">
        <v>382</v>
      </c>
      <c r="Z2209">
        <v>2</v>
      </c>
      <c r="AA2209">
        <v>81.349999999999994</v>
      </c>
      <c r="AB2209" t="s">
        <v>214</v>
      </c>
      <c r="AC2209">
        <v>0</v>
      </c>
      <c r="AD2209">
        <v>66.64</v>
      </c>
      <c r="AE2209" t="s">
        <v>382</v>
      </c>
    </row>
    <row r="2210" spans="1:31">
      <c r="A2210">
        <v>2209</v>
      </c>
      <c r="B2210" t="s">
        <v>10156</v>
      </c>
      <c r="C2210" t="s">
        <v>10157</v>
      </c>
      <c r="D2210" t="s">
        <v>10158</v>
      </c>
      <c r="E2210" t="s">
        <v>10159</v>
      </c>
      <c r="F2210" t="s">
        <v>10160</v>
      </c>
      <c r="G2210">
        <v>14</v>
      </c>
      <c r="H2210" t="s">
        <v>28614</v>
      </c>
      <c r="I2210">
        <v>2020</v>
      </c>
      <c r="J2210">
        <v>2022</v>
      </c>
      <c r="K2210">
        <v>3</v>
      </c>
      <c r="L2210">
        <v>62.47</v>
      </c>
      <c r="M2210" t="s">
        <v>63</v>
      </c>
      <c r="N2210">
        <v>14</v>
      </c>
      <c r="O2210">
        <v>66.86</v>
      </c>
      <c r="P2210" t="s">
        <v>382</v>
      </c>
      <c r="Q2210">
        <v>2</v>
      </c>
      <c r="R2210">
        <v>81.349999999999994</v>
      </c>
      <c r="S2210" t="s">
        <v>214</v>
      </c>
      <c r="T2210">
        <v>1</v>
      </c>
      <c r="U2210">
        <v>85.52</v>
      </c>
      <c r="V2210" t="s">
        <v>196</v>
      </c>
      <c r="W2210">
        <v>14</v>
      </c>
      <c r="X2210">
        <v>66.91</v>
      </c>
      <c r="Y2210" t="s">
        <v>382</v>
      </c>
      <c r="Z2210">
        <v>2</v>
      </c>
      <c r="AA2210">
        <v>81.349999999999994</v>
      </c>
      <c r="AB2210" t="s">
        <v>214</v>
      </c>
      <c r="AC2210">
        <v>1</v>
      </c>
      <c r="AD2210">
        <v>85.52</v>
      </c>
      <c r="AE2210" t="s">
        <v>196</v>
      </c>
    </row>
    <row r="2211" spans="1:31">
      <c r="A2211">
        <v>2210</v>
      </c>
      <c r="B2211" t="s">
        <v>10161</v>
      </c>
      <c r="C2211" t="s">
        <v>10162</v>
      </c>
      <c r="D2211" t="s">
        <v>10163</v>
      </c>
      <c r="E2211" t="s">
        <v>10164</v>
      </c>
      <c r="F2211" t="s">
        <v>10165</v>
      </c>
      <c r="G2211">
        <v>14</v>
      </c>
      <c r="H2211" t="s">
        <v>28615</v>
      </c>
      <c r="I2211">
        <v>2023</v>
      </c>
      <c r="J2211">
        <v>2023</v>
      </c>
      <c r="K2211">
        <v>1</v>
      </c>
      <c r="L2211">
        <v>32.119999999999997</v>
      </c>
      <c r="M2211" t="s">
        <v>198</v>
      </c>
      <c r="N2211">
        <v>14</v>
      </c>
      <c r="O2211">
        <v>66.86</v>
      </c>
      <c r="P2211" t="s">
        <v>382</v>
      </c>
      <c r="Q2211">
        <v>1</v>
      </c>
      <c r="R2211">
        <v>62.97</v>
      </c>
      <c r="S2211" t="s">
        <v>197</v>
      </c>
      <c r="T2211">
        <v>1</v>
      </c>
      <c r="U2211">
        <v>85.52</v>
      </c>
      <c r="V2211" t="s">
        <v>196</v>
      </c>
      <c r="W2211">
        <v>14</v>
      </c>
      <c r="X2211">
        <v>66.91</v>
      </c>
      <c r="Y2211" t="s">
        <v>382</v>
      </c>
      <c r="Z2211">
        <v>1</v>
      </c>
      <c r="AA2211">
        <v>62.97</v>
      </c>
      <c r="AB2211" t="s">
        <v>197</v>
      </c>
      <c r="AC2211">
        <v>1</v>
      </c>
      <c r="AD2211">
        <v>85.52</v>
      </c>
      <c r="AE2211" t="s">
        <v>196</v>
      </c>
    </row>
    <row r="2212" spans="1:31">
      <c r="A2212">
        <v>2211</v>
      </c>
      <c r="B2212" t="s">
        <v>10166</v>
      </c>
      <c r="C2212" t="s">
        <v>10167</v>
      </c>
      <c r="D2212" t="s">
        <v>10168</v>
      </c>
      <c r="E2212" t="s">
        <v>10169</v>
      </c>
      <c r="F2212" t="s">
        <v>1101</v>
      </c>
      <c r="G2212">
        <v>14</v>
      </c>
      <c r="H2212" t="s">
        <v>28499</v>
      </c>
      <c r="I2212">
        <v>2022</v>
      </c>
      <c r="J2212">
        <v>2024</v>
      </c>
      <c r="K2212">
        <v>4</v>
      </c>
      <c r="L2212">
        <v>71.010000000000005</v>
      </c>
      <c r="M2212" t="s">
        <v>180</v>
      </c>
      <c r="N2212">
        <v>14</v>
      </c>
      <c r="O2212">
        <v>66.86</v>
      </c>
      <c r="P2212" t="s">
        <v>382</v>
      </c>
      <c r="Q2212">
        <v>2</v>
      </c>
      <c r="R2212">
        <v>81.349999999999994</v>
      </c>
      <c r="S2212" t="s">
        <v>214</v>
      </c>
      <c r="T2212">
        <v>1</v>
      </c>
      <c r="U2212">
        <v>85.52</v>
      </c>
      <c r="V2212" t="s">
        <v>196</v>
      </c>
      <c r="W2212">
        <v>14</v>
      </c>
      <c r="X2212">
        <v>66.91</v>
      </c>
      <c r="Y2212" t="s">
        <v>382</v>
      </c>
      <c r="Z2212">
        <v>2</v>
      </c>
      <c r="AA2212">
        <v>81.349999999999994</v>
      </c>
      <c r="AB2212" t="s">
        <v>214</v>
      </c>
      <c r="AC2212">
        <v>1</v>
      </c>
      <c r="AD2212">
        <v>85.52</v>
      </c>
      <c r="AE2212" t="s">
        <v>196</v>
      </c>
    </row>
    <row r="2213" spans="1:31">
      <c r="A2213">
        <v>2212</v>
      </c>
      <c r="B2213" t="s">
        <v>10170</v>
      </c>
      <c r="C2213" t="s">
        <v>10171</v>
      </c>
      <c r="D2213" t="s">
        <v>10172</v>
      </c>
      <c r="E2213" t="s">
        <v>10173</v>
      </c>
      <c r="F2213" t="s">
        <v>10174</v>
      </c>
      <c r="G2213">
        <v>14</v>
      </c>
      <c r="H2213" t="s">
        <v>28616</v>
      </c>
      <c r="I2213">
        <v>2020</v>
      </c>
      <c r="J2213">
        <v>2021</v>
      </c>
      <c r="K2213">
        <v>4</v>
      </c>
      <c r="L2213">
        <v>71.010000000000005</v>
      </c>
      <c r="M2213" t="s">
        <v>180</v>
      </c>
      <c r="N2213">
        <v>14</v>
      </c>
      <c r="O2213">
        <v>66.86</v>
      </c>
      <c r="P2213" t="s">
        <v>382</v>
      </c>
      <c r="Q2213">
        <v>2</v>
      </c>
      <c r="R2213">
        <v>81.349999999999994</v>
      </c>
      <c r="S2213" t="s">
        <v>214</v>
      </c>
      <c r="T2213">
        <v>1</v>
      </c>
      <c r="U2213">
        <v>85.52</v>
      </c>
      <c r="V2213" t="s">
        <v>196</v>
      </c>
      <c r="W2213">
        <v>14</v>
      </c>
      <c r="X2213">
        <v>66.91</v>
      </c>
      <c r="Y2213" t="s">
        <v>382</v>
      </c>
      <c r="Z2213">
        <v>2</v>
      </c>
      <c r="AA2213">
        <v>81.349999999999994</v>
      </c>
      <c r="AB2213" t="s">
        <v>214</v>
      </c>
      <c r="AC2213">
        <v>1</v>
      </c>
      <c r="AD2213">
        <v>85.52</v>
      </c>
      <c r="AE2213" t="s">
        <v>196</v>
      </c>
    </row>
    <row r="2214" spans="1:31">
      <c r="A2214">
        <v>2213</v>
      </c>
      <c r="B2214" t="s">
        <v>10175</v>
      </c>
      <c r="C2214" t="s">
        <v>10176</v>
      </c>
      <c r="D2214" t="s">
        <v>10177</v>
      </c>
      <c r="E2214" t="s">
        <v>10178</v>
      </c>
      <c r="F2214" t="s">
        <v>10179</v>
      </c>
      <c r="G2214">
        <v>14</v>
      </c>
      <c r="H2214" t="s">
        <v>28617</v>
      </c>
      <c r="I2214">
        <v>2023</v>
      </c>
      <c r="J2214">
        <v>2024</v>
      </c>
      <c r="K2214">
        <v>7</v>
      </c>
      <c r="L2214">
        <v>85.02</v>
      </c>
      <c r="M2214" t="s">
        <v>235</v>
      </c>
      <c r="N2214">
        <v>14</v>
      </c>
      <c r="O2214">
        <v>66.86</v>
      </c>
      <c r="P2214" t="s">
        <v>382</v>
      </c>
      <c r="Q2214">
        <v>2</v>
      </c>
      <c r="R2214">
        <v>81.349999999999994</v>
      </c>
      <c r="S2214" t="s">
        <v>214</v>
      </c>
      <c r="T2214">
        <v>0</v>
      </c>
      <c r="U2214">
        <v>66.59</v>
      </c>
      <c r="V2214" t="s">
        <v>382</v>
      </c>
      <c r="W2214">
        <v>14</v>
      </c>
      <c r="X2214">
        <v>66.91</v>
      </c>
      <c r="Y2214" t="s">
        <v>382</v>
      </c>
      <c r="Z2214">
        <v>2</v>
      </c>
      <c r="AA2214">
        <v>81.349999999999994</v>
      </c>
      <c r="AB2214" t="s">
        <v>214</v>
      </c>
      <c r="AC2214">
        <v>0</v>
      </c>
      <c r="AD2214">
        <v>66.64</v>
      </c>
      <c r="AE2214" t="s">
        <v>382</v>
      </c>
    </row>
    <row r="2215" spans="1:31">
      <c r="A2215">
        <v>2214</v>
      </c>
      <c r="B2215" t="s">
        <v>10180</v>
      </c>
      <c r="C2215" t="s">
        <v>10181</v>
      </c>
      <c r="D2215" t="s">
        <v>10182</v>
      </c>
      <c r="E2215" t="s">
        <v>2509</v>
      </c>
      <c r="F2215" t="s">
        <v>2510</v>
      </c>
      <c r="G2215">
        <v>14</v>
      </c>
      <c r="H2215" t="s">
        <v>28618</v>
      </c>
      <c r="I2215">
        <v>2020</v>
      </c>
      <c r="J2215">
        <v>2020</v>
      </c>
      <c r="K2215">
        <v>1</v>
      </c>
      <c r="L2215">
        <v>32.119999999999997</v>
      </c>
      <c r="M2215" t="s">
        <v>198</v>
      </c>
      <c r="N2215">
        <v>14</v>
      </c>
      <c r="O2215">
        <v>66.86</v>
      </c>
      <c r="P2215" t="s">
        <v>382</v>
      </c>
      <c r="Q2215">
        <v>1</v>
      </c>
      <c r="R2215">
        <v>62.97</v>
      </c>
      <c r="S2215" t="s">
        <v>197</v>
      </c>
      <c r="T2215">
        <v>1</v>
      </c>
      <c r="U2215">
        <v>85.52</v>
      </c>
      <c r="V2215" t="s">
        <v>196</v>
      </c>
      <c r="W2215">
        <v>14</v>
      </c>
      <c r="X2215">
        <v>66.91</v>
      </c>
      <c r="Y2215" t="s">
        <v>382</v>
      </c>
      <c r="Z2215">
        <v>1</v>
      </c>
      <c r="AA2215">
        <v>62.97</v>
      </c>
      <c r="AB2215" t="s">
        <v>197</v>
      </c>
      <c r="AC2215">
        <v>1</v>
      </c>
      <c r="AD2215">
        <v>85.52</v>
      </c>
      <c r="AE2215" t="s">
        <v>196</v>
      </c>
    </row>
    <row r="2216" spans="1:31">
      <c r="A2216">
        <v>2215</v>
      </c>
      <c r="B2216" t="s">
        <v>10183</v>
      </c>
      <c r="C2216" t="s">
        <v>10184</v>
      </c>
      <c r="D2216" t="s">
        <v>10185</v>
      </c>
      <c r="E2216" t="s">
        <v>10186</v>
      </c>
      <c r="F2216" t="s">
        <v>10187</v>
      </c>
      <c r="G2216">
        <v>14</v>
      </c>
      <c r="H2216" t="s">
        <v>28619</v>
      </c>
      <c r="I2216">
        <v>2019</v>
      </c>
      <c r="J2216">
        <v>2023</v>
      </c>
      <c r="K2216">
        <v>5</v>
      </c>
      <c r="L2216">
        <v>77</v>
      </c>
      <c r="M2216" t="s">
        <v>80</v>
      </c>
      <c r="N2216">
        <v>14</v>
      </c>
      <c r="O2216">
        <v>66.86</v>
      </c>
      <c r="P2216" t="s">
        <v>382</v>
      </c>
      <c r="Q2216">
        <v>2</v>
      </c>
      <c r="R2216">
        <v>81.349999999999994</v>
      </c>
      <c r="S2216" t="s">
        <v>214</v>
      </c>
      <c r="T2216">
        <v>0</v>
      </c>
      <c r="U2216">
        <v>66.59</v>
      </c>
      <c r="V2216" t="s">
        <v>382</v>
      </c>
      <c r="W2216">
        <v>14</v>
      </c>
      <c r="X2216">
        <v>66.91</v>
      </c>
      <c r="Y2216" t="s">
        <v>382</v>
      </c>
      <c r="Z2216">
        <v>2</v>
      </c>
      <c r="AA2216">
        <v>81.349999999999994</v>
      </c>
      <c r="AB2216" t="s">
        <v>214</v>
      </c>
      <c r="AC2216">
        <v>0</v>
      </c>
      <c r="AD2216">
        <v>66.64</v>
      </c>
      <c r="AE2216" t="s">
        <v>382</v>
      </c>
    </row>
    <row r="2217" spans="1:31">
      <c r="A2217">
        <v>2216</v>
      </c>
      <c r="B2217" t="s">
        <v>10188</v>
      </c>
      <c r="C2217" t="s">
        <v>10189</v>
      </c>
      <c r="D2217" t="s">
        <v>10190</v>
      </c>
      <c r="E2217" t="s">
        <v>10191</v>
      </c>
      <c r="F2217" t="s">
        <v>3959</v>
      </c>
      <c r="G2217">
        <v>14</v>
      </c>
      <c r="H2217" t="s">
        <v>28620</v>
      </c>
      <c r="I2217">
        <v>2021</v>
      </c>
      <c r="J2217">
        <v>2024</v>
      </c>
      <c r="K2217">
        <v>5</v>
      </c>
      <c r="L2217">
        <v>77</v>
      </c>
      <c r="M2217" t="s">
        <v>80</v>
      </c>
      <c r="N2217">
        <v>14</v>
      </c>
      <c r="O2217">
        <v>66.86</v>
      </c>
      <c r="P2217" t="s">
        <v>382</v>
      </c>
      <c r="Q2217">
        <v>2</v>
      </c>
      <c r="R2217">
        <v>81.349999999999994</v>
      </c>
      <c r="S2217" t="s">
        <v>214</v>
      </c>
      <c r="T2217">
        <v>0</v>
      </c>
      <c r="U2217">
        <v>66.59</v>
      </c>
      <c r="V2217" t="s">
        <v>382</v>
      </c>
      <c r="W2217">
        <v>14</v>
      </c>
      <c r="X2217">
        <v>66.91</v>
      </c>
      <c r="Y2217" t="s">
        <v>382</v>
      </c>
      <c r="Z2217">
        <v>2</v>
      </c>
      <c r="AA2217">
        <v>81.349999999999994</v>
      </c>
      <c r="AB2217" t="s">
        <v>214</v>
      </c>
      <c r="AC2217">
        <v>0</v>
      </c>
      <c r="AD2217">
        <v>66.64</v>
      </c>
      <c r="AE2217" t="s">
        <v>382</v>
      </c>
    </row>
    <row r="2218" spans="1:31">
      <c r="A2218">
        <v>2217</v>
      </c>
      <c r="B2218" t="s">
        <v>10192</v>
      </c>
      <c r="C2218" t="s">
        <v>10193</v>
      </c>
      <c r="D2218" t="s">
        <v>10194</v>
      </c>
      <c r="E2218" t="s">
        <v>10195</v>
      </c>
      <c r="F2218" t="s">
        <v>10196</v>
      </c>
      <c r="G2218">
        <v>14</v>
      </c>
      <c r="H2218" t="s">
        <v>28621</v>
      </c>
      <c r="I2218">
        <v>2024</v>
      </c>
      <c r="J2218">
        <v>2024</v>
      </c>
      <c r="K2218">
        <v>3</v>
      </c>
      <c r="L2218">
        <v>62.47</v>
      </c>
      <c r="M2218" t="s">
        <v>63</v>
      </c>
      <c r="N2218">
        <v>14</v>
      </c>
      <c r="O2218">
        <v>66.86</v>
      </c>
      <c r="P2218" t="s">
        <v>382</v>
      </c>
      <c r="Q2218">
        <v>1</v>
      </c>
      <c r="R2218">
        <v>62.97</v>
      </c>
      <c r="S2218" t="s">
        <v>197</v>
      </c>
      <c r="T2218">
        <v>1</v>
      </c>
      <c r="U2218">
        <v>85.52</v>
      </c>
      <c r="V2218" t="s">
        <v>196</v>
      </c>
      <c r="W2218">
        <v>14</v>
      </c>
      <c r="X2218">
        <v>66.91</v>
      </c>
      <c r="Y2218" t="s">
        <v>382</v>
      </c>
      <c r="Z2218">
        <v>1</v>
      </c>
      <c r="AA2218">
        <v>62.97</v>
      </c>
      <c r="AB2218" t="s">
        <v>197</v>
      </c>
      <c r="AC2218">
        <v>1</v>
      </c>
      <c r="AD2218">
        <v>85.52</v>
      </c>
      <c r="AE2218" t="s">
        <v>196</v>
      </c>
    </row>
    <row r="2219" spans="1:31">
      <c r="A2219">
        <v>2218</v>
      </c>
      <c r="B2219" t="s">
        <v>10197</v>
      </c>
      <c r="C2219" t="s">
        <v>10198</v>
      </c>
      <c r="D2219" t="s">
        <v>10199</v>
      </c>
      <c r="E2219" t="s">
        <v>10200</v>
      </c>
      <c r="F2219" t="s">
        <v>10201</v>
      </c>
      <c r="G2219">
        <v>14</v>
      </c>
      <c r="H2219" t="s">
        <v>28622</v>
      </c>
      <c r="I2219">
        <v>2021</v>
      </c>
      <c r="J2219">
        <v>2023</v>
      </c>
      <c r="K2219">
        <v>6</v>
      </c>
      <c r="L2219">
        <v>81.52</v>
      </c>
      <c r="M2219" t="s">
        <v>125</v>
      </c>
      <c r="N2219">
        <v>14</v>
      </c>
      <c r="O2219">
        <v>66.86</v>
      </c>
      <c r="P2219" t="s">
        <v>382</v>
      </c>
      <c r="Q2219">
        <v>3</v>
      </c>
      <c r="R2219">
        <v>89.22</v>
      </c>
      <c r="S2219" t="s">
        <v>62</v>
      </c>
      <c r="T2219">
        <v>0</v>
      </c>
      <c r="U2219">
        <v>66.59</v>
      </c>
      <c r="V2219" t="s">
        <v>382</v>
      </c>
      <c r="W2219">
        <v>14</v>
      </c>
      <c r="X2219">
        <v>66.91</v>
      </c>
      <c r="Y2219" t="s">
        <v>382</v>
      </c>
      <c r="Z2219">
        <v>3</v>
      </c>
      <c r="AA2219">
        <v>89.24</v>
      </c>
      <c r="AB2219" t="s">
        <v>62</v>
      </c>
      <c r="AC2219">
        <v>0</v>
      </c>
      <c r="AD2219">
        <v>66.64</v>
      </c>
      <c r="AE2219" t="s">
        <v>382</v>
      </c>
    </row>
    <row r="2220" spans="1:31">
      <c r="A2220">
        <v>2219</v>
      </c>
      <c r="B2220" t="s">
        <v>10202</v>
      </c>
      <c r="C2220" t="s">
        <v>10203</v>
      </c>
      <c r="D2220" t="s">
        <v>10204</v>
      </c>
      <c r="E2220" t="s">
        <v>10205</v>
      </c>
      <c r="F2220" t="s">
        <v>789</v>
      </c>
      <c r="G2220">
        <v>14</v>
      </c>
      <c r="H2220" t="s">
        <v>1215</v>
      </c>
      <c r="I2220">
        <v>2019</v>
      </c>
      <c r="J2220">
        <v>2019</v>
      </c>
      <c r="K2220">
        <v>1</v>
      </c>
      <c r="L2220">
        <v>32.119999999999997</v>
      </c>
      <c r="M2220" t="s">
        <v>198</v>
      </c>
      <c r="N2220">
        <v>14</v>
      </c>
      <c r="O2220">
        <v>66.86</v>
      </c>
      <c r="P2220" t="s">
        <v>382</v>
      </c>
      <c r="Q2220">
        <v>1</v>
      </c>
      <c r="R2220">
        <v>62.97</v>
      </c>
      <c r="S2220" t="s">
        <v>197</v>
      </c>
      <c r="T2220">
        <v>1</v>
      </c>
      <c r="U2220">
        <v>85.52</v>
      </c>
      <c r="V2220" t="s">
        <v>196</v>
      </c>
      <c r="W2220">
        <v>14</v>
      </c>
      <c r="X2220">
        <v>66.91</v>
      </c>
      <c r="Y2220" t="s">
        <v>382</v>
      </c>
      <c r="Z2220">
        <v>1</v>
      </c>
      <c r="AA2220">
        <v>62.97</v>
      </c>
      <c r="AB2220" t="s">
        <v>197</v>
      </c>
      <c r="AC2220">
        <v>1</v>
      </c>
      <c r="AD2220">
        <v>85.52</v>
      </c>
      <c r="AE2220" t="s">
        <v>196</v>
      </c>
    </row>
    <row r="2221" spans="1:31">
      <c r="A2221">
        <v>2220</v>
      </c>
      <c r="B2221" t="s">
        <v>491</v>
      </c>
      <c r="C2221" t="s">
        <v>492</v>
      </c>
      <c r="D2221" t="s">
        <v>493</v>
      </c>
      <c r="E2221" t="s">
        <v>494</v>
      </c>
      <c r="F2221" t="s">
        <v>73</v>
      </c>
      <c r="G2221">
        <v>13</v>
      </c>
      <c r="H2221" t="s">
        <v>27260</v>
      </c>
      <c r="I2221">
        <v>2022</v>
      </c>
      <c r="J2221">
        <v>2024</v>
      </c>
      <c r="K2221">
        <v>9</v>
      </c>
      <c r="L2221">
        <v>89.83</v>
      </c>
      <c r="M2221" t="s">
        <v>86</v>
      </c>
      <c r="N2221">
        <v>13</v>
      </c>
      <c r="O2221">
        <v>65.47</v>
      </c>
      <c r="P2221" t="s">
        <v>495</v>
      </c>
      <c r="Q2221">
        <v>2</v>
      </c>
      <c r="R2221">
        <v>81.349999999999994</v>
      </c>
      <c r="S2221" t="s">
        <v>214</v>
      </c>
      <c r="T2221">
        <v>0</v>
      </c>
      <c r="U2221">
        <v>66.59</v>
      </c>
      <c r="V2221" t="s">
        <v>382</v>
      </c>
      <c r="W2221">
        <v>13</v>
      </c>
      <c r="X2221">
        <v>65.58</v>
      </c>
      <c r="Y2221" t="s">
        <v>496</v>
      </c>
      <c r="Z2221">
        <v>2</v>
      </c>
      <c r="AA2221">
        <v>81.349999999999994</v>
      </c>
      <c r="AB2221" t="s">
        <v>214</v>
      </c>
      <c r="AC2221">
        <v>0</v>
      </c>
      <c r="AD2221">
        <v>66.64</v>
      </c>
      <c r="AE2221" t="s">
        <v>382</v>
      </c>
    </row>
    <row r="2222" spans="1:31">
      <c r="A2222">
        <v>2221</v>
      </c>
      <c r="B2222" t="s">
        <v>497</v>
      </c>
      <c r="C2222" t="s">
        <v>498</v>
      </c>
      <c r="D2222" t="s">
        <v>499</v>
      </c>
      <c r="E2222" t="s">
        <v>500</v>
      </c>
      <c r="F2222" t="s">
        <v>501</v>
      </c>
      <c r="G2222">
        <v>13</v>
      </c>
      <c r="H2222" t="s">
        <v>27261</v>
      </c>
      <c r="I2222">
        <v>2022</v>
      </c>
      <c r="J2222">
        <v>2024</v>
      </c>
      <c r="K2222">
        <v>5</v>
      </c>
      <c r="L2222">
        <v>77</v>
      </c>
      <c r="M2222" t="s">
        <v>80</v>
      </c>
      <c r="N2222">
        <v>14</v>
      </c>
      <c r="O2222">
        <v>66.86</v>
      </c>
      <c r="P2222" t="s">
        <v>382</v>
      </c>
      <c r="Q2222">
        <v>3</v>
      </c>
      <c r="R2222">
        <v>89.22</v>
      </c>
      <c r="S2222" t="s">
        <v>62</v>
      </c>
      <c r="T2222">
        <v>0</v>
      </c>
      <c r="U2222">
        <v>66.59</v>
      </c>
      <c r="V2222" t="s">
        <v>382</v>
      </c>
      <c r="W2222">
        <v>14</v>
      </c>
      <c r="X2222">
        <v>66.91</v>
      </c>
      <c r="Y2222" t="s">
        <v>382</v>
      </c>
      <c r="Z2222">
        <v>3</v>
      </c>
      <c r="AA2222">
        <v>89.24</v>
      </c>
      <c r="AB2222" t="s">
        <v>62</v>
      </c>
      <c r="AC2222">
        <v>0</v>
      </c>
      <c r="AD2222">
        <v>66.64</v>
      </c>
      <c r="AE2222" t="s">
        <v>382</v>
      </c>
    </row>
    <row r="2223" spans="1:31">
      <c r="A2223">
        <v>2222</v>
      </c>
      <c r="B2223" t="s">
        <v>10206</v>
      </c>
      <c r="C2223" t="s">
        <v>10207</v>
      </c>
      <c r="D2223" t="s">
        <v>10208</v>
      </c>
      <c r="E2223" t="s">
        <v>10209</v>
      </c>
      <c r="F2223" t="s">
        <v>9991</v>
      </c>
      <c r="G2223">
        <v>13</v>
      </c>
      <c r="H2223" t="s">
        <v>1353</v>
      </c>
      <c r="I2223">
        <v>2019</v>
      </c>
      <c r="J2223">
        <v>2021</v>
      </c>
      <c r="K2223">
        <v>2</v>
      </c>
      <c r="L2223">
        <v>50.7</v>
      </c>
      <c r="M2223" t="s">
        <v>300</v>
      </c>
      <c r="N2223">
        <v>13</v>
      </c>
      <c r="O2223">
        <v>65.47</v>
      </c>
      <c r="P2223" t="s">
        <v>495</v>
      </c>
      <c r="Q2223">
        <v>2</v>
      </c>
      <c r="R2223">
        <v>81.349999999999994</v>
      </c>
      <c r="S2223" t="s">
        <v>214</v>
      </c>
      <c r="T2223">
        <v>1</v>
      </c>
      <c r="U2223">
        <v>85.52</v>
      </c>
      <c r="V2223" t="s">
        <v>196</v>
      </c>
      <c r="W2223">
        <v>13</v>
      </c>
      <c r="X2223">
        <v>65.58</v>
      </c>
      <c r="Y2223" t="s">
        <v>496</v>
      </c>
      <c r="Z2223">
        <v>2</v>
      </c>
      <c r="AA2223">
        <v>81.349999999999994</v>
      </c>
      <c r="AB2223" t="s">
        <v>214</v>
      </c>
      <c r="AC2223">
        <v>1</v>
      </c>
      <c r="AD2223">
        <v>85.52</v>
      </c>
      <c r="AE2223" t="s">
        <v>196</v>
      </c>
    </row>
    <row r="2224" spans="1:31">
      <c r="A2224">
        <v>2223</v>
      </c>
      <c r="B2224" t="s">
        <v>10210</v>
      </c>
      <c r="C2224" t="s">
        <v>10211</v>
      </c>
      <c r="D2224" t="s">
        <v>10212</v>
      </c>
      <c r="E2224" t="s">
        <v>6712</v>
      </c>
      <c r="F2224" t="s">
        <v>4531</v>
      </c>
      <c r="G2224">
        <v>13</v>
      </c>
      <c r="H2224" t="s">
        <v>28623</v>
      </c>
      <c r="I2224">
        <v>2020</v>
      </c>
      <c r="J2224">
        <v>2023</v>
      </c>
      <c r="K2224">
        <v>4</v>
      </c>
      <c r="L2224">
        <v>71.010000000000005</v>
      </c>
      <c r="M2224" t="s">
        <v>180</v>
      </c>
      <c r="N2224">
        <v>13</v>
      </c>
      <c r="O2224">
        <v>65.47</v>
      </c>
      <c r="P2224" t="s">
        <v>495</v>
      </c>
      <c r="Q2224">
        <v>3</v>
      </c>
      <c r="R2224">
        <v>89.22</v>
      </c>
      <c r="S2224" t="s">
        <v>62</v>
      </c>
      <c r="T2224">
        <v>0</v>
      </c>
      <c r="U2224">
        <v>66.59</v>
      </c>
      <c r="V2224" t="s">
        <v>382</v>
      </c>
      <c r="W2224">
        <v>13</v>
      </c>
      <c r="X2224">
        <v>65.58</v>
      </c>
      <c r="Y2224" t="s">
        <v>496</v>
      </c>
      <c r="Z2224">
        <v>3</v>
      </c>
      <c r="AA2224">
        <v>89.24</v>
      </c>
      <c r="AB2224" t="s">
        <v>62</v>
      </c>
      <c r="AC2224">
        <v>0</v>
      </c>
      <c r="AD2224">
        <v>66.64</v>
      </c>
      <c r="AE2224" t="s">
        <v>382</v>
      </c>
    </row>
    <row r="2225" spans="1:31">
      <c r="A2225">
        <v>2224</v>
      </c>
      <c r="B2225" t="s">
        <v>10213</v>
      </c>
      <c r="C2225" t="s">
        <v>10214</v>
      </c>
      <c r="D2225" t="s">
        <v>10215</v>
      </c>
      <c r="E2225" t="s">
        <v>10216</v>
      </c>
      <c r="F2225" t="s">
        <v>10217</v>
      </c>
      <c r="G2225">
        <v>13</v>
      </c>
      <c r="H2225" t="s">
        <v>28624</v>
      </c>
      <c r="I2225">
        <v>2019</v>
      </c>
      <c r="J2225">
        <v>2021</v>
      </c>
      <c r="K2225">
        <v>10</v>
      </c>
      <c r="L2225">
        <v>91.54</v>
      </c>
      <c r="M2225" t="s">
        <v>98</v>
      </c>
      <c r="N2225">
        <v>13</v>
      </c>
      <c r="O2225">
        <v>65.47</v>
      </c>
      <c r="P2225" t="s">
        <v>495</v>
      </c>
      <c r="Q2225">
        <v>2</v>
      </c>
      <c r="R2225">
        <v>81.349999999999994</v>
      </c>
      <c r="S2225" t="s">
        <v>214</v>
      </c>
      <c r="T2225">
        <v>0</v>
      </c>
      <c r="U2225">
        <v>66.59</v>
      </c>
      <c r="V2225" t="s">
        <v>382</v>
      </c>
      <c r="W2225">
        <v>13</v>
      </c>
      <c r="X2225">
        <v>65.58</v>
      </c>
      <c r="Y2225" t="s">
        <v>496</v>
      </c>
      <c r="Z2225">
        <v>2</v>
      </c>
      <c r="AA2225">
        <v>81.349999999999994</v>
      </c>
      <c r="AB2225" t="s">
        <v>214</v>
      </c>
      <c r="AC2225">
        <v>0</v>
      </c>
      <c r="AD2225">
        <v>66.64</v>
      </c>
      <c r="AE2225" t="s">
        <v>382</v>
      </c>
    </row>
    <row r="2226" spans="1:31">
      <c r="A2226">
        <v>2225</v>
      </c>
      <c r="B2226" t="s">
        <v>10218</v>
      </c>
      <c r="C2226" t="s">
        <v>10219</v>
      </c>
      <c r="D2226" t="s">
        <v>10220</v>
      </c>
      <c r="E2226" t="s">
        <v>10221</v>
      </c>
      <c r="F2226" t="s">
        <v>10222</v>
      </c>
      <c r="G2226">
        <v>13</v>
      </c>
      <c r="H2226" t="s">
        <v>28625</v>
      </c>
      <c r="I2226">
        <v>2019</v>
      </c>
      <c r="J2226">
        <v>2019</v>
      </c>
      <c r="K2226">
        <v>1</v>
      </c>
      <c r="L2226">
        <v>32.119999999999997</v>
      </c>
      <c r="M2226" t="s">
        <v>198</v>
      </c>
      <c r="N2226">
        <v>13</v>
      </c>
      <c r="O2226">
        <v>65.47</v>
      </c>
      <c r="P2226" t="s">
        <v>495</v>
      </c>
      <c r="Q2226">
        <v>1</v>
      </c>
      <c r="R2226">
        <v>62.97</v>
      </c>
      <c r="S2226" t="s">
        <v>197</v>
      </c>
      <c r="T2226">
        <v>1</v>
      </c>
      <c r="U2226">
        <v>85.52</v>
      </c>
      <c r="V2226" t="s">
        <v>196</v>
      </c>
      <c r="W2226">
        <v>13</v>
      </c>
      <c r="X2226">
        <v>65.58</v>
      </c>
      <c r="Y2226" t="s">
        <v>496</v>
      </c>
      <c r="Z2226">
        <v>1</v>
      </c>
      <c r="AA2226">
        <v>62.97</v>
      </c>
      <c r="AB2226" t="s">
        <v>197</v>
      </c>
      <c r="AC2226">
        <v>1</v>
      </c>
      <c r="AD2226">
        <v>85.52</v>
      </c>
      <c r="AE2226" t="s">
        <v>196</v>
      </c>
    </row>
    <row r="2227" spans="1:31">
      <c r="A2227">
        <v>2226</v>
      </c>
      <c r="B2227" t="s">
        <v>10223</v>
      </c>
      <c r="C2227" t="s">
        <v>10224</v>
      </c>
      <c r="D2227" t="s">
        <v>10225</v>
      </c>
      <c r="E2227" t="s">
        <v>10226</v>
      </c>
      <c r="F2227" t="s">
        <v>10227</v>
      </c>
      <c r="G2227">
        <v>13</v>
      </c>
      <c r="H2227" t="s">
        <v>28626</v>
      </c>
      <c r="I2227">
        <v>2019</v>
      </c>
      <c r="J2227">
        <v>2022</v>
      </c>
      <c r="K2227">
        <v>5</v>
      </c>
      <c r="L2227">
        <v>77</v>
      </c>
      <c r="M2227" t="s">
        <v>80</v>
      </c>
      <c r="N2227">
        <v>13</v>
      </c>
      <c r="O2227">
        <v>65.47</v>
      </c>
      <c r="P2227" t="s">
        <v>495</v>
      </c>
      <c r="Q2227">
        <v>1</v>
      </c>
      <c r="R2227">
        <v>62.97</v>
      </c>
      <c r="S2227" t="s">
        <v>197</v>
      </c>
      <c r="T2227">
        <v>1</v>
      </c>
      <c r="U2227">
        <v>85.52</v>
      </c>
      <c r="V2227" t="s">
        <v>196</v>
      </c>
      <c r="W2227">
        <v>13</v>
      </c>
      <c r="X2227">
        <v>65.58</v>
      </c>
      <c r="Y2227" t="s">
        <v>496</v>
      </c>
      <c r="Z2227">
        <v>1</v>
      </c>
      <c r="AA2227">
        <v>62.97</v>
      </c>
      <c r="AB2227" t="s">
        <v>197</v>
      </c>
      <c r="AC2227">
        <v>1</v>
      </c>
      <c r="AD2227">
        <v>85.52</v>
      </c>
      <c r="AE2227" t="s">
        <v>196</v>
      </c>
    </row>
    <row r="2228" spans="1:31">
      <c r="A2228">
        <v>2227</v>
      </c>
      <c r="B2228" t="s">
        <v>10228</v>
      </c>
      <c r="C2228" t="s">
        <v>10229</v>
      </c>
      <c r="D2228" t="s">
        <v>10230</v>
      </c>
      <c r="E2228" t="s">
        <v>10231</v>
      </c>
      <c r="F2228" t="s">
        <v>3574</v>
      </c>
      <c r="G2228">
        <v>13</v>
      </c>
      <c r="H2228" t="s">
        <v>28627</v>
      </c>
      <c r="I2228">
        <v>2019</v>
      </c>
      <c r="J2228">
        <v>2019</v>
      </c>
      <c r="K2228">
        <v>2</v>
      </c>
      <c r="L2228">
        <v>50.7</v>
      </c>
      <c r="M2228" t="s">
        <v>300</v>
      </c>
      <c r="N2228">
        <v>13</v>
      </c>
      <c r="O2228">
        <v>65.47</v>
      </c>
      <c r="P2228" t="s">
        <v>495</v>
      </c>
      <c r="Q2228">
        <v>2</v>
      </c>
      <c r="R2228">
        <v>81.349999999999994</v>
      </c>
      <c r="S2228" t="s">
        <v>214</v>
      </c>
      <c r="T2228">
        <v>0</v>
      </c>
      <c r="U2228">
        <v>66.59</v>
      </c>
      <c r="V2228" t="s">
        <v>382</v>
      </c>
      <c r="W2228">
        <v>13</v>
      </c>
      <c r="X2228">
        <v>65.58</v>
      </c>
      <c r="Y2228" t="s">
        <v>496</v>
      </c>
      <c r="Z2228">
        <v>2</v>
      </c>
      <c r="AA2228">
        <v>81.349999999999994</v>
      </c>
      <c r="AB2228" t="s">
        <v>214</v>
      </c>
      <c r="AC2228">
        <v>0</v>
      </c>
      <c r="AD2228">
        <v>66.64</v>
      </c>
      <c r="AE2228" t="s">
        <v>382</v>
      </c>
    </row>
    <row r="2229" spans="1:31">
      <c r="A2229">
        <v>2228</v>
      </c>
      <c r="B2229" t="s">
        <v>10232</v>
      </c>
      <c r="C2229" t="s">
        <v>10233</v>
      </c>
      <c r="D2229" t="s">
        <v>10234</v>
      </c>
      <c r="E2229" t="s">
        <v>10235</v>
      </c>
      <c r="G2229">
        <v>13</v>
      </c>
      <c r="H2229" t="s">
        <v>28628</v>
      </c>
      <c r="I2229">
        <v>2019</v>
      </c>
      <c r="J2229">
        <v>2019</v>
      </c>
      <c r="K2229">
        <v>2</v>
      </c>
      <c r="L2229">
        <v>50.7</v>
      </c>
      <c r="M2229" t="s">
        <v>300</v>
      </c>
      <c r="N2229">
        <v>13</v>
      </c>
      <c r="O2229">
        <v>65.47</v>
      </c>
      <c r="P2229" t="s">
        <v>495</v>
      </c>
      <c r="Q2229">
        <v>1</v>
      </c>
      <c r="R2229">
        <v>62.97</v>
      </c>
      <c r="S2229" t="s">
        <v>197</v>
      </c>
      <c r="T2229">
        <v>1</v>
      </c>
      <c r="U2229">
        <v>85.52</v>
      </c>
      <c r="V2229" t="s">
        <v>196</v>
      </c>
      <c r="W2229">
        <v>13</v>
      </c>
      <c r="X2229">
        <v>65.58</v>
      </c>
      <c r="Y2229" t="s">
        <v>496</v>
      </c>
      <c r="Z2229">
        <v>1</v>
      </c>
      <c r="AA2229">
        <v>62.97</v>
      </c>
      <c r="AB2229" t="s">
        <v>197</v>
      </c>
      <c r="AC2229">
        <v>1</v>
      </c>
      <c r="AD2229">
        <v>85.52</v>
      </c>
      <c r="AE2229" t="s">
        <v>196</v>
      </c>
    </row>
    <row r="2230" spans="1:31">
      <c r="A2230">
        <v>2229</v>
      </c>
      <c r="B2230" t="s">
        <v>10236</v>
      </c>
      <c r="C2230" t="s">
        <v>10237</v>
      </c>
      <c r="D2230" t="s">
        <v>10238</v>
      </c>
      <c r="E2230" t="s">
        <v>10239</v>
      </c>
      <c r="F2230" t="s">
        <v>1982</v>
      </c>
      <c r="G2230">
        <v>13</v>
      </c>
      <c r="H2230" t="s">
        <v>961</v>
      </c>
      <c r="I2230">
        <v>2019</v>
      </c>
      <c r="J2230">
        <v>2023</v>
      </c>
      <c r="K2230">
        <v>4</v>
      </c>
      <c r="L2230">
        <v>71.010000000000005</v>
      </c>
      <c r="M2230" t="s">
        <v>180</v>
      </c>
      <c r="N2230">
        <v>13</v>
      </c>
      <c r="O2230">
        <v>65.47</v>
      </c>
      <c r="P2230" t="s">
        <v>495</v>
      </c>
      <c r="Q2230">
        <v>1</v>
      </c>
      <c r="R2230">
        <v>62.97</v>
      </c>
      <c r="S2230" t="s">
        <v>197</v>
      </c>
      <c r="T2230">
        <v>1</v>
      </c>
      <c r="U2230">
        <v>85.52</v>
      </c>
      <c r="V2230" t="s">
        <v>196</v>
      </c>
      <c r="W2230">
        <v>13</v>
      </c>
      <c r="X2230">
        <v>65.58</v>
      </c>
      <c r="Y2230" t="s">
        <v>496</v>
      </c>
      <c r="Z2230">
        <v>1</v>
      </c>
      <c r="AA2230">
        <v>62.97</v>
      </c>
      <c r="AB2230" t="s">
        <v>197</v>
      </c>
      <c r="AC2230">
        <v>1</v>
      </c>
      <c r="AD2230">
        <v>85.52</v>
      </c>
      <c r="AE2230" t="s">
        <v>196</v>
      </c>
    </row>
    <row r="2231" spans="1:31">
      <c r="A2231">
        <v>2230</v>
      </c>
      <c r="B2231" t="s">
        <v>10240</v>
      </c>
      <c r="C2231" t="s">
        <v>10241</v>
      </c>
      <c r="D2231" t="s">
        <v>10242</v>
      </c>
      <c r="E2231" t="s">
        <v>10243</v>
      </c>
      <c r="F2231" t="s">
        <v>10244</v>
      </c>
      <c r="G2231">
        <v>13</v>
      </c>
      <c r="H2231" t="s">
        <v>28629</v>
      </c>
      <c r="I2231">
        <v>2020</v>
      </c>
      <c r="J2231">
        <v>2023</v>
      </c>
      <c r="K2231">
        <v>5</v>
      </c>
      <c r="L2231">
        <v>77</v>
      </c>
      <c r="M2231" t="s">
        <v>80</v>
      </c>
      <c r="N2231">
        <v>13</v>
      </c>
      <c r="O2231">
        <v>65.47</v>
      </c>
      <c r="P2231" t="s">
        <v>495</v>
      </c>
      <c r="Q2231">
        <v>2</v>
      </c>
      <c r="R2231">
        <v>81.349999999999994</v>
      </c>
      <c r="S2231" t="s">
        <v>214</v>
      </c>
      <c r="T2231">
        <v>1</v>
      </c>
      <c r="U2231">
        <v>85.52</v>
      </c>
      <c r="V2231" t="s">
        <v>196</v>
      </c>
      <c r="W2231">
        <v>13</v>
      </c>
      <c r="X2231">
        <v>65.58</v>
      </c>
      <c r="Y2231" t="s">
        <v>496</v>
      </c>
      <c r="Z2231">
        <v>2</v>
      </c>
      <c r="AA2231">
        <v>81.349999999999994</v>
      </c>
      <c r="AB2231" t="s">
        <v>214</v>
      </c>
      <c r="AC2231">
        <v>1</v>
      </c>
      <c r="AD2231">
        <v>85.52</v>
      </c>
      <c r="AE2231" t="s">
        <v>196</v>
      </c>
    </row>
    <row r="2232" spans="1:31">
      <c r="A2232">
        <v>2231</v>
      </c>
      <c r="B2232" t="s">
        <v>10245</v>
      </c>
      <c r="C2232" t="s">
        <v>10246</v>
      </c>
      <c r="D2232" t="s">
        <v>10247</v>
      </c>
      <c r="E2232" t="s">
        <v>10248</v>
      </c>
      <c r="G2232">
        <v>13</v>
      </c>
      <c r="H2232" t="s">
        <v>28630</v>
      </c>
      <c r="I2232">
        <v>2021</v>
      </c>
      <c r="J2232">
        <v>2023</v>
      </c>
      <c r="K2232">
        <v>4</v>
      </c>
      <c r="L2232">
        <v>71.010000000000005</v>
      </c>
      <c r="M2232" t="s">
        <v>180</v>
      </c>
      <c r="N2232">
        <v>13</v>
      </c>
      <c r="O2232">
        <v>65.47</v>
      </c>
      <c r="P2232" t="s">
        <v>495</v>
      </c>
      <c r="Q2232">
        <v>2</v>
      </c>
      <c r="R2232">
        <v>81.349999999999994</v>
      </c>
      <c r="S2232" t="s">
        <v>214</v>
      </c>
      <c r="T2232">
        <v>0</v>
      </c>
      <c r="U2232">
        <v>66.59</v>
      </c>
      <c r="V2232" t="s">
        <v>382</v>
      </c>
      <c r="W2232">
        <v>13</v>
      </c>
      <c r="X2232">
        <v>65.58</v>
      </c>
      <c r="Y2232" t="s">
        <v>496</v>
      </c>
      <c r="Z2232">
        <v>2</v>
      </c>
      <c r="AA2232">
        <v>81.349999999999994</v>
      </c>
      <c r="AB2232" t="s">
        <v>214</v>
      </c>
      <c r="AC2232">
        <v>0</v>
      </c>
      <c r="AD2232">
        <v>66.64</v>
      </c>
      <c r="AE2232" t="s">
        <v>382</v>
      </c>
    </row>
    <row r="2233" spans="1:31">
      <c r="A2233">
        <v>2232</v>
      </c>
      <c r="B2233" t="s">
        <v>10249</v>
      </c>
      <c r="C2233" t="s">
        <v>10250</v>
      </c>
      <c r="D2233" t="s">
        <v>10251</v>
      </c>
      <c r="E2233" t="s">
        <v>10252</v>
      </c>
      <c r="F2233" t="s">
        <v>10253</v>
      </c>
      <c r="G2233">
        <v>13</v>
      </c>
      <c r="H2233" t="s">
        <v>28631</v>
      </c>
      <c r="I2233">
        <v>2020</v>
      </c>
      <c r="J2233">
        <v>2020</v>
      </c>
      <c r="K2233">
        <v>1</v>
      </c>
      <c r="L2233">
        <v>32.119999999999997</v>
      </c>
      <c r="M2233" t="s">
        <v>198</v>
      </c>
      <c r="N2233">
        <v>13</v>
      </c>
      <c r="O2233">
        <v>65.47</v>
      </c>
      <c r="P2233" t="s">
        <v>495</v>
      </c>
      <c r="Q2233">
        <v>1</v>
      </c>
      <c r="R2233">
        <v>62.97</v>
      </c>
      <c r="S2233" t="s">
        <v>197</v>
      </c>
      <c r="T2233">
        <v>1</v>
      </c>
      <c r="U2233">
        <v>85.52</v>
      </c>
      <c r="V2233" t="s">
        <v>196</v>
      </c>
      <c r="W2233">
        <v>13</v>
      </c>
      <c r="X2233">
        <v>65.58</v>
      </c>
      <c r="Y2233" t="s">
        <v>496</v>
      </c>
      <c r="Z2233">
        <v>1</v>
      </c>
      <c r="AA2233">
        <v>62.97</v>
      </c>
      <c r="AB2233" t="s">
        <v>197</v>
      </c>
      <c r="AC2233">
        <v>1</v>
      </c>
      <c r="AD2233">
        <v>85.52</v>
      </c>
      <c r="AE2233" t="s">
        <v>196</v>
      </c>
    </row>
    <row r="2234" spans="1:31">
      <c r="A2234">
        <v>2233</v>
      </c>
      <c r="B2234" t="s">
        <v>10254</v>
      </c>
      <c r="C2234" t="s">
        <v>10255</v>
      </c>
      <c r="D2234" t="s">
        <v>10256</v>
      </c>
      <c r="E2234" t="s">
        <v>10257</v>
      </c>
      <c r="F2234" t="s">
        <v>10258</v>
      </c>
      <c r="G2234">
        <v>13</v>
      </c>
      <c r="H2234" t="s">
        <v>961</v>
      </c>
      <c r="I2234">
        <v>2019</v>
      </c>
      <c r="J2234">
        <v>2021</v>
      </c>
      <c r="K2234">
        <v>4</v>
      </c>
      <c r="L2234">
        <v>71.010000000000005</v>
      </c>
      <c r="M2234" t="s">
        <v>180</v>
      </c>
      <c r="N2234">
        <v>13</v>
      </c>
      <c r="O2234">
        <v>65.47</v>
      </c>
      <c r="P2234" t="s">
        <v>495</v>
      </c>
      <c r="Q2234">
        <v>2</v>
      </c>
      <c r="R2234">
        <v>81.349999999999994</v>
      </c>
      <c r="S2234" t="s">
        <v>214</v>
      </c>
      <c r="T2234">
        <v>0</v>
      </c>
      <c r="U2234">
        <v>66.59</v>
      </c>
      <c r="V2234" t="s">
        <v>382</v>
      </c>
      <c r="W2234">
        <v>13</v>
      </c>
      <c r="X2234">
        <v>65.58</v>
      </c>
      <c r="Y2234" t="s">
        <v>496</v>
      </c>
      <c r="Z2234">
        <v>2</v>
      </c>
      <c r="AA2234">
        <v>81.349999999999994</v>
      </c>
      <c r="AB2234" t="s">
        <v>214</v>
      </c>
      <c r="AC2234">
        <v>0</v>
      </c>
      <c r="AD2234">
        <v>66.64</v>
      </c>
      <c r="AE2234" t="s">
        <v>382</v>
      </c>
    </row>
    <row r="2235" spans="1:31">
      <c r="A2235">
        <v>2234</v>
      </c>
      <c r="B2235" t="s">
        <v>10259</v>
      </c>
      <c r="C2235" t="s">
        <v>10260</v>
      </c>
      <c r="D2235" t="s">
        <v>10261</v>
      </c>
      <c r="E2235" t="s">
        <v>10262</v>
      </c>
      <c r="F2235" t="s">
        <v>10263</v>
      </c>
      <c r="G2235">
        <v>13</v>
      </c>
      <c r="H2235" t="s">
        <v>28632</v>
      </c>
      <c r="I2235">
        <v>2020</v>
      </c>
      <c r="J2235">
        <v>2023</v>
      </c>
      <c r="K2235">
        <v>2</v>
      </c>
      <c r="L2235">
        <v>50.7</v>
      </c>
      <c r="M2235" t="s">
        <v>300</v>
      </c>
      <c r="N2235">
        <v>13</v>
      </c>
      <c r="O2235">
        <v>65.47</v>
      </c>
      <c r="P2235" t="s">
        <v>495</v>
      </c>
      <c r="Q2235">
        <v>2</v>
      </c>
      <c r="R2235">
        <v>81.349999999999994</v>
      </c>
      <c r="S2235" t="s">
        <v>214</v>
      </c>
      <c r="T2235">
        <v>0</v>
      </c>
      <c r="U2235">
        <v>66.59</v>
      </c>
      <c r="V2235" t="s">
        <v>382</v>
      </c>
      <c r="W2235">
        <v>13</v>
      </c>
      <c r="X2235">
        <v>65.58</v>
      </c>
      <c r="Y2235" t="s">
        <v>496</v>
      </c>
      <c r="Z2235">
        <v>2</v>
      </c>
      <c r="AA2235">
        <v>81.349999999999994</v>
      </c>
      <c r="AB2235" t="s">
        <v>214</v>
      </c>
      <c r="AC2235">
        <v>0</v>
      </c>
      <c r="AD2235">
        <v>66.64</v>
      </c>
      <c r="AE2235" t="s">
        <v>382</v>
      </c>
    </row>
    <row r="2236" spans="1:31">
      <c r="A2236">
        <v>2235</v>
      </c>
      <c r="B2236" t="s">
        <v>7332</v>
      </c>
      <c r="C2236" t="s">
        <v>10264</v>
      </c>
      <c r="D2236" t="s">
        <v>10265</v>
      </c>
      <c r="E2236" t="s">
        <v>10266</v>
      </c>
      <c r="F2236" t="s">
        <v>10267</v>
      </c>
      <c r="G2236">
        <v>13</v>
      </c>
      <c r="H2236" t="s">
        <v>28633</v>
      </c>
      <c r="I2236">
        <v>2019</v>
      </c>
      <c r="J2236">
        <v>2021</v>
      </c>
      <c r="K2236">
        <v>3</v>
      </c>
      <c r="L2236">
        <v>62.47</v>
      </c>
      <c r="M2236" t="s">
        <v>63</v>
      </c>
      <c r="N2236">
        <v>13</v>
      </c>
      <c r="O2236">
        <v>65.47</v>
      </c>
      <c r="P2236" t="s">
        <v>495</v>
      </c>
      <c r="Q2236">
        <v>2</v>
      </c>
      <c r="R2236">
        <v>81.349999999999994</v>
      </c>
      <c r="S2236" t="s">
        <v>214</v>
      </c>
      <c r="T2236">
        <v>0</v>
      </c>
      <c r="U2236">
        <v>66.59</v>
      </c>
      <c r="V2236" t="s">
        <v>382</v>
      </c>
      <c r="W2236">
        <v>13</v>
      </c>
      <c r="X2236">
        <v>65.58</v>
      </c>
      <c r="Y2236" t="s">
        <v>496</v>
      </c>
      <c r="Z2236">
        <v>2</v>
      </c>
      <c r="AA2236">
        <v>81.349999999999994</v>
      </c>
      <c r="AB2236" t="s">
        <v>214</v>
      </c>
      <c r="AC2236">
        <v>0</v>
      </c>
      <c r="AD2236">
        <v>66.64</v>
      </c>
      <c r="AE2236" t="s">
        <v>382</v>
      </c>
    </row>
    <row r="2237" spans="1:31">
      <c r="A2237">
        <v>2236</v>
      </c>
      <c r="B2237" t="s">
        <v>10268</v>
      </c>
      <c r="C2237" t="s">
        <v>10269</v>
      </c>
      <c r="D2237" t="s">
        <v>10270</v>
      </c>
      <c r="E2237" t="s">
        <v>10271</v>
      </c>
      <c r="F2237" t="s">
        <v>10272</v>
      </c>
      <c r="G2237">
        <v>13</v>
      </c>
      <c r="H2237" t="s">
        <v>1215</v>
      </c>
      <c r="I2237">
        <v>2020</v>
      </c>
      <c r="J2237">
        <v>2020</v>
      </c>
      <c r="K2237">
        <v>4</v>
      </c>
      <c r="L2237">
        <v>71.010000000000005</v>
      </c>
      <c r="M2237" t="s">
        <v>180</v>
      </c>
      <c r="N2237">
        <v>13</v>
      </c>
      <c r="O2237">
        <v>65.47</v>
      </c>
      <c r="P2237" t="s">
        <v>495</v>
      </c>
      <c r="Q2237">
        <v>2</v>
      </c>
      <c r="R2237">
        <v>81.349999999999994</v>
      </c>
      <c r="S2237" t="s">
        <v>214</v>
      </c>
      <c r="T2237">
        <v>0</v>
      </c>
      <c r="U2237">
        <v>66.59</v>
      </c>
      <c r="V2237" t="s">
        <v>382</v>
      </c>
      <c r="W2237">
        <v>13</v>
      </c>
      <c r="X2237">
        <v>65.58</v>
      </c>
      <c r="Y2237" t="s">
        <v>496</v>
      </c>
      <c r="Z2237">
        <v>2</v>
      </c>
      <c r="AA2237">
        <v>81.349999999999994</v>
      </c>
      <c r="AB2237" t="s">
        <v>214</v>
      </c>
      <c r="AC2237">
        <v>0</v>
      </c>
      <c r="AD2237">
        <v>66.64</v>
      </c>
      <c r="AE2237" t="s">
        <v>382</v>
      </c>
    </row>
    <row r="2238" spans="1:31">
      <c r="A2238">
        <v>2237</v>
      </c>
      <c r="B2238" t="s">
        <v>10273</v>
      </c>
      <c r="C2238" t="s">
        <v>10274</v>
      </c>
      <c r="D2238" t="s">
        <v>10275</v>
      </c>
      <c r="E2238" t="s">
        <v>10276</v>
      </c>
      <c r="F2238" t="s">
        <v>4935</v>
      </c>
      <c r="G2238">
        <v>13</v>
      </c>
      <c r="H2238" t="s">
        <v>28529</v>
      </c>
      <c r="I2238">
        <v>2019</v>
      </c>
      <c r="J2238">
        <v>2020</v>
      </c>
      <c r="K2238">
        <v>3</v>
      </c>
      <c r="L2238">
        <v>62.47</v>
      </c>
      <c r="M2238" t="s">
        <v>63</v>
      </c>
      <c r="N2238">
        <v>13</v>
      </c>
      <c r="O2238">
        <v>65.47</v>
      </c>
      <c r="P2238" t="s">
        <v>495</v>
      </c>
      <c r="Q2238">
        <v>2</v>
      </c>
      <c r="R2238">
        <v>81.349999999999994</v>
      </c>
      <c r="S2238" t="s">
        <v>214</v>
      </c>
      <c r="T2238">
        <v>1</v>
      </c>
      <c r="U2238">
        <v>85.52</v>
      </c>
      <c r="V2238" t="s">
        <v>196</v>
      </c>
      <c r="W2238">
        <v>13</v>
      </c>
      <c r="X2238">
        <v>65.58</v>
      </c>
      <c r="Y2238" t="s">
        <v>496</v>
      </c>
      <c r="Z2238">
        <v>2</v>
      </c>
      <c r="AA2238">
        <v>81.349999999999994</v>
      </c>
      <c r="AB2238" t="s">
        <v>214</v>
      </c>
      <c r="AC2238">
        <v>1</v>
      </c>
      <c r="AD2238">
        <v>85.52</v>
      </c>
      <c r="AE2238" t="s">
        <v>196</v>
      </c>
    </row>
    <row r="2239" spans="1:31">
      <c r="A2239">
        <v>2238</v>
      </c>
      <c r="B2239" t="s">
        <v>10277</v>
      </c>
      <c r="C2239" t="s">
        <v>10278</v>
      </c>
      <c r="D2239" t="s">
        <v>10279</v>
      </c>
      <c r="E2239" t="s">
        <v>10280</v>
      </c>
      <c r="F2239" t="s">
        <v>6664</v>
      </c>
      <c r="G2239">
        <v>13</v>
      </c>
      <c r="H2239" t="s">
        <v>961</v>
      </c>
      <c r="I2239">
        <v>2021</v>
      </c>
      <c r="J2239">
        <v>2024</v>
      </c>
      <c r="K2239">
        <v>2</v>
      </c>
      <c r="L2239">
        <v>50.7</v>
      </c>
      <c r="M2239" t="s">
        <v>300</v>
      </c>
      <c r="N2239">
        <v>13</v>
      </c>
      <c r="O2239">
        <v>65.47</v>
      </c>
      <c r="P2239" t="s">
        <v>495</v>
      </c>
      <c r="Q2239">
        <v>2</v>
      </c>
      <c r="R2239">
        <v>81.349999999999994</v>
      </c>
      <c r="S2239" t="s">
        <v>214</v>
      </c>
      <c r="T2239">
        <v>1</v>
      </c>
      <c r="U2239">
        <v>85.52</v>
      </c>
      <c r="V2239" t="s">
        <v>196</v>
      </c>
      <c r="W2239">
        <v>13</v>
      </c>
      <c r="X2239">
        <v>65.58</v>
      </c>
      <c r="Y2239" t="s">
        <v>496</v>
      </c>
      <c r="Z2239">
        <v>2</v>
      </c>
      <c r="AA2239">
        <v>81.349999999999994</v>
      </c>
      <c r="AB2239" t="s">
        <v>214</v>
      </c>
      <c r="AC2239">
        <v>1</v>
      </c>
      <c r="AD2239">
        <v>85.52</v>
      </c>
      <c r="AE2239" t="s">
        <v>196</v>
      </c>
    </row>
    <row r="2240" spans="1:31">
      <c r="A2240">
        <v>2239</v>
      </c>
      <c r="B2240" t="s">
        <v>10281</v>
      </c>
      <c r="C2240" t="s">
        <v>10282</v>
      </c>
      <c r="D2240" t="s">
        <v>10283</v>
      </c>
      <c r="E2240" t="s">
        <v>10284</v>
      </c>
      <c r="F2240" t="s">
        <v>10285</v>
      </c>
      <c r="G2240">
        <v>13</v>
      </c>
      <c r="H2240" t="s">
        <v>28634</v>
      </c>
      <c r="I2240">
        <v>2020</v>
      </c>
      <c r="J2240">
        <v>2023</v>
      </c>
      <c r="K2240">
        <v>5</v>
      </c>
      <c r="L2240">
        <v>77</v>
      </c>
      <c r="M2240" t="s">
        <v>80</v>
      </c>
      <c r="N2240">
        <v>13</v>
      </c>
      <c r="O2240">
        <v>65.47</v>
      </c>
      <c r="P2240" t="s">
        <v>495</v>
      </c>
      <c r="Q2240">
        <v>2</v>
      </c>
      <c r="R2240">
        <v>81.349999999999994</v>
      </c>
      <c r="S2240" t="s">
        <v>214</v>
      </c>
      <c r="T2240">
        <v>0</v>
      </c>
      <c r="U2240">
        <v>66.59</v>
      </c>
      <c r="V2240" t="s">
        <v>382</v>
      </c>
      <c r="W2240">
        <v>13</v>
      </c>
      <c r="X2240">
        <v>65.58</v>
      </c>
      <c r="Y2240" t="s">
        <v>496</v>
      </c>
      <c r="Z2240">
        <v>2</v>
      </c>
      <c r="AA2240">
        <v>81.349999999999994</v>
      </c>
      <c r="AB2240" t="s">
        <v>214</v>
      </c>
      <c r="AC2240">
        <v>0</v>
      </c>
      <c r="AD2240">
        <v>66.64</v>
      </c>
      <c r="AE2240" t="s">
        <v>382</v>
      </c>
    </row>
    <row r="2241" spans="1:31">
      <c r="A2241">
        <v>2240</v>
      </c>
      <c r="B2241" t="s">
        <v>10286</v>
      </c>
      <c r="C2241" t="s">
        <v>10287</v>
      </c>
      <c r="D2241" t="s">
        <v>10288</v>
      </c>
      <c r="E2241" t="s">
        <v>10289</v>
      </c>
      <c r="F2241" t="s">
        <v>10290</v>
      </c>
      <c r="G2241">
        <v>13</v>
      </c>
      <c r="H2241" t="s">
        <v>961</v>
      </c>
      <c r="I2241">
        <v>2020</v>
      </c>
      <c r="J2241">
        <v>2022</v>
      </c>
      <c r="K2241">
        <v>3</v>
      </c>
      <c r="L2241">
        <v>62.47</v>
      </c>
      <c r="M2241" t="s">
        <v>63</v>
      </c>
      <c r="N2241">
        <v>13</v>
      </c>
      <c r="O2241">
        <v>65.47</v>
      </c>
      <c r="P2241" t="s">
        <v>495</v>
      </c>
      <c r="Q2241">
        <v>2</v>
      </c>
      <c r="R2241">
        <v>81.349999999999994</v>
      </c>
      <c r="S2241" t="s">
        <v>214</v>
      </c>
      <c r="T2241">
        <v>0</v>
      </c>
      <c r="U2241">
        <v>66.59</v>
      </c>
      <c r="V2241" t="s">
        <v>382</v>
      </c>
      <c r="W2241">
        <v>13</v>
      </c>
      <c r="X2241">
        <v>65.58</v>
      </c>
      <c r="Y2241" t="s">
        <v>496</v>
      </c>
      <c r="Z2241">
        <v>2</v>
      </c>
      <c r="AA2241">
        <v>81.349999999999994</v>
      </c>
      <c r="AB2241" t="s">
        <v>214</v>
      </c>
      <c r="AC2241">
        <v>0</v>
      </c>
      <c r="AD2241">
        <v>66.64</v>
      </c>
      <c r="AE2241" t="s">
        <v>382</v>
      </c>
    </row>
    <row r="2242" spans="1:31">
      <c r="A2242">
        <v>2241</v>
      </c>
      <c r="B2242" t="s">
        <v>10291</v>
      </c>
      <c r="C2242" t="s">
        <v>10292</v>
      </c>
      <c r="D2242" t="s">
        <v>10293</v>
      </c>
      <c r="E2242" t="s">
        <v>10294</v>
      </c>
      <c r="F2242" t="s">
        <v>10295</v>
      </c>
      <c r="G2242">
        <v>13</v>
      </c>
      <c r="H2242" t="s">
        <v>28635</v>
      </c>
      <c r="I2242">
        <v>2021</v>
      </c>
      <c r="J2242">
        <v>2023</v>
      </c>
      <c r="K2242">
        <v>4</v>
      </c>
      <c r="L2242">
        <v>71.010000000000005</v>
      </c>
      <c r="M2242" t="s">
        <v>180</v>
      </c>
      <c r="N2242">
        <v>13</v>
      </c>
      <c r="O2242">
        <v>65.47</v>
      </c>
      <c r="P2242" t="s">
        <v>495</v>
      </c>
      <c r="Q2242">
        <v>2</v>
      </c>
      <c r="R2242">
        <v>81.349999999999994</v>
      </c>
      <c r="S2242" t="s">
        <v>214</v>
      </c>
      <c r="T2242">
        <v>0</v>
      </c>
      <c r="U2242">
        <v>66.59</v>
      </c>
      <c r="V2242" t="s">
        <v>382</v>
      </c>
      <c r="W2242">
        <v>13</v>
      </c>
      <c r="X2242">
        <v>65.58</v>
      </c>
      <c r="Y2242" t="s">
        <v>496</v>
      </c>
      <c r="Z2242">
        <v>2</v>
      </c>
      <c r="AA2242">
        <v>81.349999999999994</v>
      </c>
      <c r="AB2242" t="s">
        <v>214</v>
      </c>
      <c r="AC2242">
        <v>0</v>
      </c>
      <c r="AD2242">
        <v>66.64</v>
      </c>
      <c r="AE2242" t="s">
        <v>382</v>
      </c>
    </row>
    <row r="2243" spans="1:31">
      <c r="A2243">
        <v>2242</v>
      </c>
      <c r="B2243" t="s">
        <v>10296</v>
      </c>
      <c r="C2243" t="s">
        <v>10297</v>
      </c>
      <c r="D2243" t="s">
        <v>10298</v>
      </c>
      <c r="E2243" t="s">
        <v>10299</v>
      </c>
      <c r="F2243" t="s">
        <v>10300</v>
      </c>
      <c r="G2243">
        <v>13</v>
      </c>
      <c r="H2243" t="s">
        <v>28636</v>
      </c>
      <c r="I2243">
        <v>2021</v>
      </c>
      <c r="J2243">
        <v>2022</v>
      </c>
      <c r="K2243">
        <v>3</v>
      </c>
      <c r="L2243">
        <v>62.47</v>
      </c>
      <c r="M2243" t="s">
        <v>63</v>
      </c>
      <c r="N2243">
        <v>13</v>
      </c>
      <c r="O2243">
        <v>65.47</v>
      </c>
      <c r="P2243" t="s">
        <v>495</v>
      </c>
      <c r="Q2243">
        <v>2</v>
      </c>
      <c r="R2243">
        <v>81.349999999999994</v>
      </c>
      <c r="S2243" t="s">
        <v>214</v>
      </c>
      <c r="T2243">
        <v>0</v>
      </c>
      <c r="U2243">
        <v>66.59</v>
      </c>
      <c r="V2243" t="s">
        <v>382</v>
      </c>
      <c r="W2243">
        <v>13</v>
      </c>
      <c r="X2243">
        <v>65.58</v>
      </c>
      <c r="Y2243" t="s">
        <v>496</v>
      </c>
      <c r="Z2243">
        <v>2</v>
      </c>
      <c r="AA2243">
        <v>81.349999999999994</v>
      </c>
      <c r="AB2243" t="s">
        <v>214</v>
      </c>
      <c r="AC2243">
        <v>0</v>
      </c>
      <c r="AD2243">
        <v>66.64</v>
      </c>
      <c r="AE2243" t="s">
        <v>382</v>
      </c>
    </row>
    <row r="2244" spans="1:31">
      <c r="A2244">
        <v>2243</v>
      </c>
      <c r="B2244" t="s">
        <v>10301</v>
      </c>
      <c r="C2244" t="s">
        <v>10302</v>
      </c>
      <c r="D2244" t="s">
        <v>10303</v>
      </c>
      <c r="E2244" t="s">
        <v>10304</v>
      </c>
      <c r="F2244" t="s">
        <v>10305</v>
      </c>
      <c r="G2244">
        <v>13</v>
      </c>
      <c r="H2244" t="s">
        <v>28637</v>
      </c>
      <c r="I2244">
        <v>2021</v>
      </c>
      <c r="J2244">
        <v>2021</v>
      </c>
      <c r="K2244">
        <v>4</v>
      </c>
      <c r="L2244">
        <v>71.010000000000005</v>
      </c>
      <c r="M2244" t="s">
        <v>180</v>
      </c>
      <c r="N2244">
        <v>13</v>
      </c>
      <c r="O2244">
        <v>65.47</v>
      </c>
      <c r="P2244" t="s">
        <v>495</v>
      </c>
      <c r="Q2244">
        <v>2</v>
      </c>
      <c r="R2244">
        <v>81.349999999999994</v>
      </c>
      <c r="S2244" t="s">
        <v>214</v>
      </c>
      <c r="T2244">
        <v>0</v>
      </c>
      <c r="U2244">
        <v>66.59</v>
      </c>
      <c r="V2244" t="s">
        <v>382</v>
      </c>
      <c r="W2244">
        <v>13</v>
      </c>
      <c r="X2244">
        <v>65.58</v>
      </c>
      <c r="Y2244" t="s">
        <v>496</v>
      </c>
      <c r="Z2244">
        <v>2</v>
      </c>
      <c r="AA2244">
        <v>81.349999999999994</v>
      </c>
      <c r="AB2244" t="s">
        <v>214</v>
      </c>
      <c r="AC2244">
        <v>0</v>
      </c>
      <c r="AD2244">
        <v>66.64</v>
      </c>
      <c r="AE2244" t="s">
        <v>382</v>
      </c>
    </row>
    <row r="2245" spans="1:31">
      <c r="A2245">
        <v>2244</v>
      </c>
      <c r="B2245" t="s">
        <v>10306</v>
      </c>
      <c r="C2245" t="s">
        <v>10307</v>
      </c>
      <c r="D2245" t="s">
        <v>10308</v>
      </c>
      <c r="E2245" t="s">
        <v>10309</v>
      </c>
      <c r="F2245" t="s">
        <v>10310</v>
      </c>
      <c r="G2245">
        <v>13</v>
      </c>
      <c r="H2245" t="s">
        <v>28638</v>
      </c>
      <c r="I2245">
        <v>2020</v>
      </c>
      <c r="J2245">
        <v>2021</v>
      </c>
      <c r="K2245">
        <v>3</v>
      </c>
      <c r="L2245">
        <v>62.47</v>
      </c>
      <c r="M2245" t="s">
        <v>63</v>
      </c>
      <c r="N2245">
        <v>13</v>
      </c>
      <c r="O2245">
        <v>65.47</v>
      </c>
      <c r="P2245" t="s">
        <v>495</v>
      </c>
      <c r="Q2245">
        <v>2</v>
      </c>
      <c r="R2245">
        <v>81.349999999999994</v>
      </c>
      <c r="S2245" t="s">
        <v>214</v>
      </c>
      <c r="T2245">
        <v>1</v>
      </c>
      <c r="U2245">
        <v>85.52</v>
      </c>
      <c r="V2245" t="s">
        <v>196</v>
      </c>
      <c r="W2245">
        <v>13</v>
      </c>
      <c r="X2245">
        <v>65.58</v>
      </c>
      <c r="Y2245" t="s">
        <v>496</v>
      </c>
      <c r="Z2245">
        <v>2</v>
      </c>
      <c r="AA2245">
        <v>81.349999999999994</v>
      </c>
      <c r="AB2245" t="s">
        <v>214</v>
      </c>
      <c r="AC2245">
        <v>1</v>
      </c>
      <c r="AD2245">
        <v>85.52</v>
      </c>
      <c r="AE2245" t="s">
        <v>196</v>
      </c>
    </row>
    <row r="2246" spans="1:31">
      <c r="A2246">
        <v>2245</v>
      </c>
      <c r="B2246" t="s">
        <v>10311</v>
      </c>
      <c r="C2246" t="s">
        <v>10312</v>
      </c>
      <c r="D2246" t="s">
        <v>10313</v>
      </c>
      <c r="E2246" t="s">
        <v>10314</v>
      </c>
      <c r="F2246" t="s">
        <v>10315</v>
      </c>
      <c r="G2246">
        <v>13</v>
      </c>
      <c r="H2246" t="s">
        <v>28639</v>
      </c>
      <c r="I2246">
        <v>2021</v>
      </c>
      <c r="J2246">
        <v>2024</v>
      </c>
      <c r="K2246">
        <v>4</v>
      </c>
      <c r="L2246">
        <v>71.010000000000005</v>
      </c>
      <c r="M2246" t="s">
        <v>180</v>
      </c>
      <c r="N2246">
        <v>13</v>
      </c>
      <c r="O2246">
        <v>65.47</v>
      </c>
      <c r="P2246" t="s">
        <v>495</v>
      </c>
      <c r="Q2246">
        <v>2</v>
      </c>
      <c r="R2246">
        <v>81.349999999999994</v>
      </c>
      <c r="S2246" t="s">
        <v>214</v>
      </c>
      <c r="T2246">
        <v>0</v>
      </c>
      <c r="U2246">
        <v>66.59</v>
      </c>
      <c r="V2246" t="s">
        <v>382</v>
      </c>
      <c r="W2246">
        <v>13</v>
      </c>
      <c r="X2246">
        <v>65.58</v>
      </c>
      <c r="Y2246" t="s">
        <v>496</v>
      </c>
      <c r="Z2246">
        <v>2</v>
      </c>
      <c r="AA2246">
        <v>81.349999999999994</v>
      </c>
      <c r="AB2246" t="s">
        <v>214</v>
      </c>
      <c r="AC2246">
        <v>0</v>
      </c>
      <c r="AD2246">
        <v>66.64</v>
      </c>
      <c r="AE2246" t="s">
        <v>382</v>
      </c>
    </row>
    <row r="2247" spans="1:31">
      <c r="A2247">
        <v>2246</v>
      </c>
      <c r="B2247" t="s">
        <v>10316</v>
      </c>
      <c r="C2247" t="s">
        <v>10317</v>
      </c>
      <c r="D2247" t="s">
        <v>10318</v>
      </c>
      <c r="E2247" t="s">
        <v>4898</v>
      </c>
      <c r="F2247" t="s">
        <v>10319</v>
      </c>
      <c r="G2247">
        <v>13</v>
      </c>
      <c r="H2247" t="s">
        <v>961</v>
      </c>
      <c r="I2247">
        <v>2020</v>
      </c>
      <c r="J2247">
        <v>2023</v>
      </c>
      <c r="K2247">
        <v>8</v>
      </c>
      <c r="L2247">
        <v>87.79</v>
      </c>
      <c r="M2247" t="s">
        <v>51</v>
      </c>
      <c r="N2247">
        <v>13</v>
      </c>
      <c r="O2247">
        <v>65.47</v>
      </c>
      <c r="P2247" t="s">
        <v>495</v>
      </c>
      <c r="Q2247">
        <v>2</v>
      </c>
      <c r="R2247">
        <v>81.349999999999994</v>
      </c>
      <c r="S2247" t="s">
        <v>214</v>
      </c>
      <c r="T2247">
        <v>0</v>
      </c>
      <c r="U2247">
        <v>66.59</v>
      </c>
      <c r="V2247" t="s">
        <v>382</v>
      </c>
      <c r="W2247">
        <v>13</v>
      </c>
      <c r="X2247">
        <v>65.58</v>
      </c>
      <c r="Y2247" t="s">
        <v>496</v>
      </c>
      <c r="Z2247">
        <v>2</v>
      </c>
      <c r="AA2247">
        <v>81.349999999999994</v>
      </c>
      <c r="AB2247" t="s">
        <v>214</v>
      </c>
      <c r="AC2247">
        <v>0</v>
      </c>
      <c r="AD2247">
        <v>66.64</v>
      </c>
      <c r="AE2247" t="s">
        <v>382</v>
      </c>
    </row>
    <row r="2248" spans="1:31">
      <c r="A2248">
        <v>2247</v>
      </c>
      <c r="B2248" t="s">
        <v>10320</v>
      </c>
      <c r="C2248" t="s">
        <v>10321</v>
      </c>
      <c r="D2248" t="s">
        <v>10322</v>
      </c>
      <c r="E2248" t="s">
        <v>10323</v>
      </c>
      <c r="F2248" t="s">
        <v>2792</v>
      </c>
      <c r="G2248">
        <v>13</v>
      </c>
      <c r="H2248" t="s">
        <v>961</v>
      </c>
      <c r="I2248">
        <v>2020</v>
      </c>
      <c r="J2248">
        <v>2024</v>
      </c>
      <c r="K2248">
        <v>4</v>
      </c>
      <c r="L2248">
        <v>71.010000000000005</v>
      </c>
      <c r="M2248" t="s">
        <v>180</v>
      </c>
      <c r="N2248">
        <v>13</v>
      </c>
      <c r="O2248">
        <v>65.47</v>
      </c>
      <c r="P2248" t="s">
        <v>495</v>
      </c>
      <c r="Q2248">
        <v>2</v>
      </c>
      <c r="R2248">
        <v>81.349999999999994</v>
      </c>
      <c r="S2248" t="s">
        <v>214</v>
      </c>
      <c r="T2248">
        <v>1</v>
      </c>
      <c r="U2248">
        <v>85.52</v>
      </c>
      <c r="V2248" t="s">
        <v>196</v>
      </c>
      <c r="W2248">
        <v>13</v>
      </c>
      <c r="X2248">
        <v>65.58</v>
      </c>
      <c r="Y2248" t="s">
        <v>496</v>
      </c>
      <c r="Z2248">
        <v>2</v>
      </c>
      <c r="AA2248">
        <v>81.349999999999994</v>
      </c>
      <c r="AB2248" t="s">
        <v>214</v>
      </c>
      <c r="AC2248">
        <v>1</v>
      </c>
      <c r="AD2248">
        <v>85.52</v>
      </c>
      <c r="AE2248" t="s">
        <v>196</v>
      </c>
    </row>
    <row r="2249" spans="1:31">
      <c r="A2249">
        <v>2248</v>
      </c>
      <c r="B2249" t="s">
        <v>10324</v>
      </c>
      <c r="C2249" t="s">
        <v>10325</v>
      </c>
      <c r="D2249" t="s">
        <v>10326</v>
      </c>
      <c r="E2249" t="s">
        <v>10327</v>
      </c>
      <c r="G2249">
        <v>13</v>
      </c>
      <c r="H2249" t="s">
        <v>28640</v>
      </c>
      <c r="I2249">
        <v>2020</v>
      </c>
      <c r="J2249">
        <v>2020</v>
      </c>
      <c r="K2249">
        <v>1</v>
      </c>
      <c r="L2249">
        <v>32.119999999999997</v>
      </c>
      <c r="M2249" t="s">
        <v>198</v>
      </c>
      <c r="N2249">
        <v>13</v>
      </c>
      <c r="O2249">
        <v>65.47</v>
      </c>
      <c r="P2249" t="s">
        <v>495</v>
      </c>
      <c r="Q2249">
        <v>1</v>
      </c>
      <c r="R2249">
        <v>62.97</v>
      </c>
      <c r="S2249" t="s">
        <v>197</v>
      </c>
      <c r="T2249">
        <v>1</v>
      </c>
      <c r="U2249">
        <v>85.52</v>
      </c>
      <c r="V2249" t="s">
        <v>196</v>
      </c>
      <c r="W2249">
        <v>13</v>
      </c>
      <c r="X2249">
        <v>65.58</v>
      </c>
      <c r="Y2249" t="s">
        <v>496</v>
      </c>
      <c r="Z2249">
        <v>1</v>
      </c>
      <c r="AA2249">
        <v>62.97</v>
      </c>
      <c r="AB2249" t="s">
        <v>197</v>
      </c>
      <c r="AC2249">
        <v>1</v>
      </c>
      <c r="AD2249">
        <v>85.52</v>
      </c>
      <c r="AE2249" t="s">
        <v>196</v>
      </c>
    </row>
    <row r="2250" spans="1:31">
      <c r="A2250">
        <v>2249</v>
      </c>
      <c r="B2250" t="s">
        <v>10328</v>
      </c>
      <c r="C2250" t="s">
        <v>10329</v>
      </c>
      <c r="D2250" t="s">
        <v>10330</v>
      </c>
      <c r="E2250" t="s">
        <v>10331</v>
      </c>
      <c r="F2250" t="s">
        <v>2371</v>
      </c>
      <c r="G2250">
        <v>13</v>
      </c>
      <c r="H2250" t="s">
        <v>28641</v>
      </c>
      <c r="I2250">
        <v>2022</v>
      </c>
      <c r="J2250">
        <v>2022</v>
      </c>
      <c r="K2250">
        <v>1</v>
      </c>
      <c r="L2250">
        <v>32.119999999999997</v>
      </c>
      <c r="M2250" t="s">
        <v>198</v>
      </c>
      <c r="N2250">
        <v>13</v>
      </c>
      <c r="O2250">
        <v>65.47</v>
      </c>
      <c r="P2250" t="s">
        <v>495</v>
      </c>
      <c r="Q2250">
        <v>1</v>
      </c>
      <c r="R2250">
        <v>62.97</v>
      </c>
      <c r="S2250" t="s">
        <v>197</v>
      </c>
      <c r="T2250">
        <v>1</v>
      </c>
      <c r="U2250">
        <v>85.52</v>
      </c>
      <c r="V2250" t="s">
        <v>196</v>
      </c>
      <c r="W2250">
        <v>13</v>
      </c>
      <c r="X2250">
        <v>65.58</v>
      </c>
      <c r="Y2250" t="s">
        <v>496</v>
      </c>
      <c r="Z2250">
        <v>1</v>
      </c>
      <c r="AA2250">
        <v>62.97</v>
      </c>
      <c r="AB2250" t="s">
        <v>197</v>
      </c>
      <c r="AC2250">
        <v>1</v>
      </c>
      <c r="AD2250">
        <v>85.52</v>
      </c>
      <c r="AE2250" t="s">
        <v>196</v>
      </c>
    </row>
    <row r="2251" spans="1:31">
      <c r="A2251">
        <v>2250</v>
      </c>
      <c r="B2251" t="s">
        <v>10332</v>
      </c>
      <c r="C2251" t="s">
        <v>10333</v>
      </c>
      <c r="D2251" t="s">
        <v>10334</v>
      </c>
      <c r="E2251" t="s">
        <v>10335</v>
      </c>
      <c r="G2251">
        <v>13</v>
      </c>
      <c r="H2251" t="s">
        <v>1215</v>
      </c>
      <c r="I2251">
        <v>2020</v>
      </c>
      <c r="J2251">
        <v>2020</v>
      </c>
      <c r="K2251">
        <v>1</v>
      </c>
      <c r="L2251">
        <v>32.119999999999997</v>
      </c>
      <c r="M2251" t="s">
        <v>198</v>
      </c>
      <c r="N2251">
        <v>13</v>
      </c>
      <c r="O2251">
        <v>65.47</v>
      </c>
      <c r="P2251" t="s">
        <v>495</v>
      </c>
      <c r="Q2251">
        <v>1</v>
      </c>
      <c r="R2251">
        <v>62.97</v>
      </c>
      <c r="S2251" t="s">
        <v>197</v>
      </c>
      <c r="T2251">
        <v>1</v>
      </c>
      <c r="U2251">
        <v>85.52</v>
      </c>
      <c r="V2251" t="s">
        <v>196</v>
      </c>
      <c r="W2251">
        <v>13</v>
      </c>
      <c r="X2251">
        <v>65.58</v>
      </c>
      <c r="Y2251" t="s">
        <v>496</v>
      </c>
      <c r="Z2251">
        <v>1</v>
      </c>
      <c r="AA2251">
        <v>62.97</v>
      </c>
      <c r="AB2251" t="s">
        <v>197</v>
      </c>
      <c r="AC2251">
        <v>1</v>
      </c>
      <c r="AD2251">
        <v>85.52</v>
      </c>
      <c r="AE2251" t="s">
        <v>196</v>
      </c>
    </row>
    <row r="2252" spans="1:31">
      <c r="A2252">
        <v>2251</v>
      </c>
      <c r="B2252" t="s">
        <v>10336</v>
      </c>
      <c r="C2252" t="s">
        <v>10337</v>
      </c>
      <c r="D2252" t="s">
        <v>10338</v>
      </c>
      <c r="E2252" t="s">
        <v>10339</v>
      </c>
      <c r="F2252" t="s">
        <v>10340</v>
      </c>
      <c r="G2252">
        <v>13</v>
      </c>
      <c r="H2252" t="s">
        <v>961</v>
      </c>
      <c r="I2252">
        <v>2021</v>
      </c>
      <c r="J2252">
        <v>2024</v>
      </c>
      <c r="K2252">
        <v>3</v>
      </c>
      <c r="L2252">
        <v>62.47</v>
      </c>
      <c r="M2252" t="s">
        <v>63</v>
      </c>
      <c r="N2252">
        <v>13</v>
      </c>
      <c r="O2252">
        <v>65.47</v>
      </c>
      <c r="P2252" t="s">
        <v>495</v>
      </c>
      <c r="Q2252">
        <v>2</v>
      </c>
      <c r="R2252">
        <v>81.349999999999994</v>
      </c>
      <c r="S2252" t="s">
        <v>214</v>
      </c>
      <c r="T2252">
        <v>1</v>
      </c>
      <c r="U2252">
        <v>85.52</v>
      </c>
      <c r="V2252" t="s">
        <v>196</v>
      </c>
      <c r="W2252">
        <v>13</v>
      </c>
      <c r="X2252">
        <v>65.58</v>
      </c>
      <c r="Y2252" t="s">
        <v>496</v>
      </c>
      <c r="Z2252">
        <v>2</v>
      </c>
      <c r="AA2252">
        <v>81.349999999999994</v>
      </c>
      <c r="AB2252" t="s">
        <v>214</v>
      </c>
      <c r="AC2252">
        <v>1</v>
      </c>
      <c r="AD2252">
        <v>85.52</v>
      </c>
      <c r="AE2252" t="s">
        <v>196</v>
      </c>
    </row>
    <row r="2253" spans="1:31">
      <c r="A2253">
        <v>2252</v>
      </c>
      <c r="B2253" t="s">
        <v>10341</v>
      </c>
      <c r="C2253" t="s">
        <v>10342</v>
      </c>
      <c r="D2253" t="s">
        <v>10343</v>
      </c>
      <c r="E2253" t="s">
        <v>10344</v>
      </c>
      <c r="F2253" t="s">
        <v>10345</v>
      </c>
      <c r="G2253">
        <v>13</v>
      </c>
      <c r="H2253" t="s">
        <v>28642</v>
      </c>
      <c r="I2253">
        <v>2021</v>
      </c>
      <c r="J2253">
        <v>2024</v>
      </c>
      <c r="K2253">
        <v>9</v>
      </c>
      <c r="L2253">
        <v>89.83</v>
      </c>
      <c r="M2253" t="s">
        <v>86</v>
      </c>
      <c r="N2253">
        <v>13</v>
      </c>
      <c r="O2253">
        <v>65.47</v>
      </c>
      <c r="P2253" t="s">
        <v>495</v>
      </c>
      <c r="Q2253">
        <v>2</v>
      </c>
      <c r="R2253">
        <v>81.349999999999994</v>
      </c>
      <c r="S2253" t="s">
        <v>214</v>
      </c>
      <c r="T2253">
        <v>0</v>
      </c>
      <c r="U2253">
        <v>66.59</v>
      </c>
      <c r="V2253" t="s">
        <v>382</v>
      </c>
      <c r="W2253">
        <v>13</v>
      </c>
      <c r="X2253">
        <v>65.58</v>
      </c>
      <c r="Y2253" t="s">
        <v>496</v>
      </c>
      <c r="Z2253">
        <v>2</v>
      </c>
      <c r="AA2253">
        <v>81.349999999999994</v>
      </c>
      <c r="AB2253" t="s">
        <v>214</v>
      </c>
      <c r="AC2253">
        <v>0</v>
      </c>
      <c r="AD2253">
        <v>66.64</v>
      </c>
      <c r="AE2253" t="s">
        <v>382</v>
      </c>
    </row>
    <row r="2254" spans="1:31">
      <c r="A2254">
        <v>2253</v>
      </c>
      <c r="B2254" t="s">
        <v>10346</v>
      </c>
      <c r="C2254" t="s">
        <v>10347</v>
      </c>
      <c r="D2254" t="s">
        <v>10348</v>
      </c>
      <c r="E2254" t="s">
        <v>10349</v>
      </c>
      <c r="F2254" t="s">
        <v>10350</v>
      </c>
      <c r="G2254">
        <v>13</v>
      </c>
      <c r="H2254" t="s">
        <v>27425</v>
      </c>
      <c r="I2254">
        <v>2019</v>
      </c>
      <c r="J2254">
        <v>2022</v>
      </c>
      <c r="K2254">
        <v>4</v>
      </c>
      <c r="L2254">
        <v>71.010000000000005</v>
      </c>
      <c r="M2254" t="s">
        <v>180</v>
      </c>
      <c r="N2254">
        <v>13</v>
      </c>
      <c r="O2254">
        <v>65.47</v>
      </c>
      <c r="P2254" t="s">
        <v>495</v>
      </c>
      <c r="Q2254">
        <v>2</v>
      </c>
      <c r="R2254">
        <v>81.349999999999994</v>
      </c>
      <c r="S2254" t="s">
        <v>214</v>
      </c>
      <c r="T2254">
        <v>1</v>
      </c>
      <c r="U2254">
        <v>85.52</v>
      </c>
      <c r="V2254" t="s">
        <v>196</v>
      </c>
      <c r="W2254">
        <v>13</v>
      </c>
      <c r="X2254">
        <v>65.58</v>
      </c>
      <c r="Y2254" t="s">
        <v>496</v>
      </c>
      <c r="Z2254">
        <v>2</v>
      </c>
      <c r="AA2254">
        <v>81.349999999999994</v>
      </c>
      <c r="AB2254" t="s">
        <v>214</v>
      </c>
      <c r="AC2254">
        <v>1</v>
      </c>
      <c r="AD2254">
        <v>85.52</v>
      </c>
      <c r="AE2254" t="s">
        <v>196</v>
      </c>
    </row>
    <row r="2255" spans="1:31">
      <c r="A2255">
        <v>2254</v>
      </c>
      <c r="B2255" t="s">
        <v>10351</v>
      </c>
      <c r="C2255" t="s">
        <v>10352</v>
      </c>
      <c r="D2255" t="s">
        <v>10353</v>
      </c>
      <c r="E2255" t="s">
        <v>10354</v>
      </c>
      <c r="F2255" t="s">
        <v>10355</v>
      </c>
      <c r="G2255">
        <v>13</v>
      </c>
      <c r="H2255" t="s">
        <v>1215</v>
      </c>
      <c r="I2255">
        <v>2019</v>
      </c>
      <c r="J2255">
        <v>2021</v>
      </c>
      <c r="K2255">
        <v>4</v>
      </c>
      <c r="L2255">
        <v>71.010000000000005</v>
      </c>
      <c r="M2255" t="s">
        <v>180</v>
      </c>
      <c r="N2255">
        <v>13</v>
      </c>
      <c r="O2255">
        <v>65.47</v>
      </c>
      <c r="P2255" t="s">
        <v>495</v>
      </c>
      <c r="Q2255">
        <v>2</v>
      </c>
      <c r="R2255">
        <v>81.349999999999994</v>
      </c>
      <c r="S2255" t="s">
        <v>214</v>
      </c>
      <c r="T2255">
        <v>0</v>
      </c>
      <c r="U2255">
        <v>66.59</v>
      </c>
      <c r="V2255" t="s">
        <v>382</v>
      </c>
      <c r="W2255">
        <v>13</v>
      </c>
      <c r="X2255">
        <v>65.58</v>
      </c>
      <c r="Y2255" t="s">
        <v>496</v>
      </c>
      <c r="Z2255">
        <v>2</v>
      </c>
      <c r="AA2255">
        <v>81.349999999999994</v>
      </c>
      <c r="AB2255" t="s">
        <v>214</v>
      </c>
      <c r="AC2255">
        <v>0</v>
      </c>
      <c r="AD2255">
        <v>66.64</v>
      </c>
      <c r="AE2255" t="s">
        <v>382</v>
      </c>
    </row>
    <row r="2256" spans="1:31">
      <c r="A2256">
        <v>2255</v>
      </c>
      <c r="B2256" t="s">
        <v>10356</v>
      </c>
      <c r="C2256" t="s">
        <v>10357</v>
      </c>
      <c r="D2256" t="s">
        <v>10358</v>
      </c>
      <c r="E2256" t="s">
        <v>9354</v>
      </c>
      <c r="F2256" t="s">
        <v>10359</v>
      </c>
      <c r="G2256">
        <v>13</v>
      </c>
      <c r="H2256" t="s">
        <v>961</v>
      </c>
      <c r="I2256">
        <v>2021</v>
      </c>
      <c r="J2256">
        <v>2023</v>
      </c>
      <c r="K2256">
        <v>4</v>
      </c>
      <c r="L2256">
        <v>71.010000000000005</v>
      </c>
      <c r="M2256" t="s">
        <v>180</v>
      </c>
      <c r="N2256">
        <v>13</v>
      </c>
      <c r="O2256">
        <v>65.47</v>
      </c>
      <c r="P2256" t="s">
        <v>495</v>
      </c>
      <c r="Q2256">
        <v>2</v>
      </c>
      <c r="R2256">
        <v>81.349999999999994</v>
      </c>
      <c r="S2256" t="s">
        <v>214</v>
      </c>
      <c r="T2256">
        <v>0</v>
      </c>
      <c r="U2256">
        <v>66.59</v>
      </c>
      <c r="V2256" t="s">
        <v>382</v>
      </c>
      <c r="W2256">
        <v>13</v>
      </c>
      <c r="X2256">
        <v>65.58</v>
      </c>
      <c r="Y2256" t="s">
        <v>496</v>
      </c>
      <c r="Z2256">
        <v>2</v>
      </c>
      <c r="AA2256">
        <v>81.349999999999994</v>
      </c>
      <c r="AB2256" t="s">
        <v>214</v>
      </c>
      <c r="AC2256">
        <v>0</v>
      </c>
      <c r="AD2256">
        <v>66.64</v>
      </c>
      <c r="AE2256" t="s">
        <v>382</v>
      </c>
    </row>
    <row r="2257" spans="1:31">
      <c r="A2257">
        <v>2256</v>
      </c>
      <c r="B2257" t="s">
        <v>10360</v>
      </c>
      <c r="C2257" t="s">
        <v>10361</v>
      </c>
      <c r="D2257" t="s">
        <v>10362</v>
      </c>
      <c r="E2257" t="s">
        <v>10363</v>
      </c>
      <c r="F2257" t="s">
        <v>2538</v>
      </c>
      <c r="G2257">
        <v>13</v>
      </c>
      <c r="H2257" t="s">
        <v>28643</v>
      </c>
      <c r="I2257">
        <v>2021</v>
      </c>
      <c r="J2257">
        <v>2024</v>
      </c>
      <c r="K2257">
        <v>3</v>
      </c>
      <c r="L2257">
        <v>62.47</v>
      </c>
      <c r="M2257" t="s">
        <v>63</v>
      </c>
      <c r="N2257">
        <v>13</v>
      </c>
      <c r="O2257">
        <v>65.47</v>
      </c>
      <c r="P2257" t="s">
        <v>495</v>
      </c>
      <c r="Q2257">
        <v>2</v>
      </c>
      <c r="R2257">
        <v>81.349999999999994</v>
      </c>
      <c r="S2257" t="s">
        <v>214</v>
      </c>
      <c r="T2257">
        <v>1</v>
      </c>
      <c r="U2257">
        <v>85.52</v>
      </c>
      <c r="V2257" t="s">
        <v>196</v>
      </c>
      <c r="W2257">
        <v>13</v>
      </c>
      <c r="X2257">
        <v>65.58</v>
      </c>
      <c r="Y2257" t="s">
        <v>496</v>
      </c>
      <c r="Z2257">
        <v>2</v>
      </c>
      <c r="AA2257">
        <v>81.349999999999994</v>
      </c>
      <c r="AB2257" t="s">
        <v>214</v>
      </c>
      <c r="AC2257">
        <v>1</v>
      </c>
      <c r="AD2257">
        <v>85.52</v>
      </c>
      <c r="AE2257" t="s">
        <v>196</v>
      </c>
    </row>
    <row r="2258" spans="1:31">
      <c r="A2258">
        <v>2257</v>
      </c>
      <c r="B2258" t="s">
        <v>10364</v>
      </c>
      <c r="C2258" t="s">
        <v>10365</v>
      </c>
      <c r="D2258" t="s">
        <v>10366</v>
      </c>
      <c r="E2258" t="s">
        <v>10367</v>
      </c>
      <c r="F2258" t="s">
        <v>2851</v>
      </c>
      <c r="G2258">
        <v>13</v>
      </c>
      <c r="H2258" t="s">
        <v>28644</v>
      </c>
      <c r="I2258">
        <v>2021</v>
      </c>
      <c r="J2258">
        <v>2022</v>
      </c>
      <c r="K2258">
        <v>6</v>
      </c>
      <c r="L2258">
        <v>81.52</v>
      </c>
      <c r="M2258" t="s">
        <v>125</v>
      </c>
      <c r="N2258">
        <v>13</v>
      </c>
      <c r="O2258">
        <v>65.47</v>
      </c>
      <c r="P2258" t="s">
        <v>495</v>
      </c>
      <c r="Q2258">
        <v>2</v>
      </c>
      <c r="R2258">
        <v>81.349999999999994</v>
      </c>
      <c r="S2258" t="s">
        <v>214</v>
      </c>
      <c r="T2258">
        <v>0</v>
      </c>
      <c r="U2258">
        <v>66.59</v>
      </c>
      <c r="V2258" t="s">
        <v>382</v>
      </c>
      <c r="W2258">
        <v>13</v>
      </c>
      <c r="X2258">
        <v>65.58</v>
      </c>
      <c r="Y2258" t="s">
        <v>496</v>
      </c>
      <c r="Z2258">
        <v>2</v>
      </c>
      <c r="AA2258">
        <v>81.349999999999994</v>
      </c>
      <c r="AB2258" t="s">
        <v>214</v>
      </c>
      <c r="AC2258">
        <v>0</v>
      </c>
      <c r="AD2258">
        <v>66.64</v>
      </c>
      <c r="AE2258" t="s">
        <v>382</v>
      </c>
    </row>
    <row r="2259" spans="1:31">
      <c r="A2259">
        <v>2258</v>
      </c>
      <c r="B2259" t="s">
        <v>10368</v>
      </c>
      <c r="C2259" t="s">
        <v>10369</v>
      </c>
      <c r="D2259" t="s">
        <v>10370</v>
      </c>
      <c r="E2259" t="s">
        <v>10371</v>
      </c>
      <c r="F2259" t="s">
        <v>10372</v>
      </c>
      <c r="G2259">
        <v>13</v>
      </c>
      <c r="H2259" t="s">
        <v>28645</v>
      </c>
      <c r="I2259">
        <v>2021</v>
      </c>
      <c r="J2259">
        <v>2023</v>
      </c>
      <c r="K2259">
        <v>5</v>
      </c>
      <c r="L2259">
        <v>77</v>
      </c>
      <c r="M2259" t="s">
        <v>80</v>
      </c>
      <c r="N2259">
        <v>13</v>
      </c>
      <c r="O2259">
        <v>65.47</v>
      </c>
      <c r="P2259" t="s">
        <v>495</v>
      </c>
      <c r="Q2259">
        <v>2</v>
      </c>
      <c r="R2259">
        <v>81.349999999999994</v>
      </c>
      <c r="S2259" t="s">
        <v>214</v>
      </c>
      <c r="T2259">
        <v>1</v>
      </c>
      <c r="U2259">
        <v>85.52</v>
      </c>
      <c r="V2259" t="s">
        <v>196</v>
      </c>
      <c r="W2259">
        <v>13</v>
      </c>
      <c r="X2259">
        <v>65.58</v>
      </c>
      <c r="Y2259" t="s">
        <v>496</v>
      </c>
      <c r="Z2259">
        <v>2</v>
      </c>
      <c r="AA2259">
        <v>81.349999999999994</v>
      </c>
      <c r="AB2259" t="s">
        <v>214</v>
      </c>
      <c r="AC2259">
        <v>1</v>
      </c>
      <c r="AD2259">
        <v>85.52</v>
      </c>
      <c r="AE2259" t="s">
        <v>196</v>
      </c>
    </row>
    <row r="2260" spans="1:31">
      <c r="A2260">
        <v>2259</v>
      </c>
      <c r="B2260" t="s">
        <v>10373</v>
      </c>
      <c r="C2260" t="s">
        <v>10374</v>
      </c>
      <c r="D2260" t="s">
        <v>10375</v>
      </c>
      <c r="E2260" t="s">
        <v>10376</v>
      </c>
      <c r="F2260" t="s">
        <v>10377</v>
      </c>
      <c r="G2260">
        <v>13</v>
      </c>
      <c r="H2260" t="s">
        <v>28646</v>
      </c>
      <c r="I2260">
        <v>2021</v>
      </c>
      <c r="J2260">
        <v>2021</v>
      </c>
      <c r="K2260">
        <v>1</v>
      </c>
      <c r="L2260">
        <v>32.119999999999997</v>
      </c>
      <c r="M2260" t="s">
        <v>198</v>
      </c>
      <c r="N2260">
        <v>13</v>
      </c>
      <c r="O2260">
        <v>65.47</v>
      </c>
      <c r="P2260" t="s">
        <v>495</v>
      </c>
      <c r="Q2260">
        <v>1</v>
      </c>
      <c r="R2260">
        <v>62.97</v>
      </c>
      <c r="S2260" t="s">
        <v>197</v>
      </c>
      <c r="T2260">
        <v>1</v>
      </c>
      <c r="U2260">
        <v>85.52</v>
      </c>
      <c r="V2260" t="s">
        <v>196</v>
      </c>
      <c r="W2260">
        <v>13</v>
      </c>
      <c r="X2260">
        <v>65.58</v>
      </c>
      <c r="Y2260" t="s">
        <v>496</v>
      </c>
      <c r="Z2260">
        <v>1</v>
      </c>
      <c r="AA2260">
        <v>62.97</v>
      </c>
      <c r="AB2260" t="s">
        <v>197</v>
      </c>
      <c r="AC2260">
        <v>1</v>
      </c>
      <c r="AD2260">
        <v>85.52</v>
      </c>
      <c r="AE2260" t="s">
        <v>196</v>
      </c>
    </row>
    <row r="2261" spans="1:31">
      <c r="A2261">
        <v>2260</v>
      </c>
      <c r="B2261" t="s">
        <v>10378</v>
      </c>
      <c r="C2261" t="s">
        <v>10379</v>
      </c>
      <c r="D2261" t="s">
        <v>10380</v>
      </c>
      <c r="E2261" t="s">
        <v>10381</v>
      </c>
      <c r="F2261" t="s">
        <v>10382</v>
      </c>
      <c r="G2261">
        <v>13</v>
      </c>
      <c r="H2261" t="s">
        <v>28647</v>
      </c>
      <c r="I2261">
        <v>2019</v>
      </c>
      <c r="J2261">
        <v>2023</v>
      </c>
      <c r="K2261">
        <v>7</v>
      </c>
      <c r="L2261">
        <v>85.02</v>
      </c>
      <c r="M2261" t="s">
        <v>235</v>
      </c>
      <c r="N2261">
        <v>13</v>
      </c>
      <c r="O2261">
        <v>65.47</v>
      </c>
      <c r="P2261" t="s">
        <v>495</v>
      </c>
      <c r="Q2261">
        <v>2</v>
      </c>
      <c r="R2261">
        <v>81.349999999999994</v>
      </c>
      <c r="S2261" t="s">
        <v>214</v>
      </c>
      <c r="T2261">
        <v>0</v>
      </c>
      <c r="U2261">
        <v>66.59</v>
      </c>
      <c r="V2261" t="s">
        <v>382</v>
      </c>
      <c r="W2261">
        <v>13</v>
      </c>
      <c r="X2261">
        <v>65.58</v>
      </c>
      <c r="Y2261" t="s">
        <v>496</v>
      </c>
      <c r="Z2261">
        <v>2</v>
      </c>
      <c r="AA2261">
        <v>81.349999999999994</v>
      </c>
      <c r="AB2261" t="s">
        <v>214</v>
      </c>
      <c r="AC2261">
        <v>0</v>
      </c>
      <c r="AD2261">
        <v>66.64</v>
      </c>
      <c r="AE2261" t="s">
        <v>382</v>
      </c>
    </row>
    <row r="2262" spans="1:31">
      <c r="A2262">
        <v>2261</v>
      </c>
      <c r="B2262" t="s">
        <v>10383</v>
      </c>
      <c r="C2262" t="s">
        <v>10384</v>
      </c>
      <c r="D2262" t="s">
        <v>10385</v>
      </c>
      <c r="E2262" t="s">
        <v>10386</v>
      </c>
      <c r="F2262" t="s">
        <v>3272</v>
      </c>
      <c r="G2262">
        <v>13</v>
      </c>
      <c r="H2262" t="s">
        <v>961</v>
      </c>
      <c r="I2262">
        <v>2019</v>
      </c>
      <c r="J2262">
        <v>2023</v>
      </c>
      <c r="K2262">
        <v>5</v>
      </c>
      <c r="L2262">
        <v>77</v>
      </c>
      <c r="M2262" t="s">
        <v>80</v>
      </c>
      <c r="N2262">
        <v>13</v>
      </c>
      <c r="O2262">
        <v>65.47</v>
      </c>
      <c r="P2262" t="s">
        <v>495</v>
      </c>
      <c r="Q2262">
        <v>2</v>
      </c>
      <c r="R2262">
        <v>81.349999999999994</v>
      </c>
      <c r="S2262" t="s">
        <v>214</v>
      </c>
      <c r="T2262">
        <v>1</v>
      </c>
      <c r="U2262">
        <v>85.52</v>
      </c>
      <c r="V2262" t="s">
        <v>196</v>
      </c>
      <c r="W2262">
        <v>13</v>
      </c>
      <c r="X2262">
        <v>65.58</v>
      </c>
      <c r="Y2262" t="s">
        <v>496</v>
      </c>
      <c r="Z2262">
        <v>2</v>
      </c>
      <c r="AA2262">
        <v>81.349999999999994</v>
      </c>
      <c r="AB2262" t="s">
        <v>214</v>
      </c>
      <c r="AC2262">
        <v>1</v>
      </c>
      <c r="AD2262">
        <v>85.52</v>
      </c>
      <c r="AE2262" t="s">
        <v>196</v>
      </c>
    </row>
    <row r="2263" spans="1:31">
      <c r="A2263">
        <v>2262</v>
      </c>
      <c r="B2263" t="s">
        <v>10387</v>
      </c>
      <c r="C2263" t="s">
        <v>10388</v>
      </c>
      <c r="D2263" t="s">
        <v>10389</v>
      </c>
      <c r="E2263" t="s">
        <v>876</v>
      </c>
      <c r="F2263" t="s">
        <v>10390</v>
      </c>
      <c r="G2263">
        <v>13</v>
      </c>
      <c r="H2263" t="s">
        <v>961</v>
      </c>
      <c r="I2263">
        <v>2023</v>
      </c>
      <c r="J2263">
        <v>2023</v>
      </c>
      <c r="K2263">
        <v>8</v>
      </c>
      <c r="L2263">
        <v>87.79</v>
      </c>
      <c r="M2263" t="s">
        <v>51</v>
      </c>
      <c r="N2263">
        <v>13</v>
      </c>
      <c r="O2263">
        <v>65.47</v>
      </c>
      <c r="P2263" t="s">
        <v>495</v>
      </c>
      <c r="Q2263">
        <v>3</v>
      </c>
      <c r="R2263">
        <v>89.22</v>
      </c>
      <c r="S2263" t="s">
        <v>62</v>
      </c>
      <c r="T2263">
        <v>0</v>
      </c>
      <c r="U2263">
        <v>66.59</v>
      </c>
      <c r="V2263" t="s">
        <v>382</v>
      </c>
      <c r="W2263">
        <v>13</v>
      </c>
      <c r="X2263">
        <v>65.58</v>
      </c>
      <c r="Y2263" t="s">
        <v>496</v>
      </c>
      <c r="Z2263">
        <v>3</v>
      </c>
      <c r="AA2263">
        <v>89.24</v>
      </c>
      <c r="AB2263" t="s">
        <v>62</v>
      </c>
      <c r="AC2263">
        <v>0</v>
      </c>
      <c r="AD2263">
        <v>66.64</v>
      </c>
      <c r="AE2263" t="s">
        <v>382</v>
      </c>
    </row>
    <row r="2264" spans="1:31">
      <c r="A2264">
        <v>2263</v>
      </c>
      <c r="B2264" t="s">
        <v>10391</v>
      </c>
      <c r="C2264" t="s">
        <v>10392</v>
      </c>
      <c r="D2264" t="s">
        <v>10393</v>
      </c>
      <c r="E2264" t="s">
        <v>10394</v>
      </c>
      <c r="F2264" t="s">
        <v>10395</v>
      </c>
      <c r="G2264">
        <v>13</v>
      </c>
      <c r="H2264" t="s">
        <v>1215</v>
      </c>
      <c r="I2264">
        <v>2019</v>
      </c>
      <c r="J2264">
        <v>2019</v>
      </c>
      <c r="K2264">
        <v>1</v>
      </c>
      <c r="L2264">
        <v>32.119999999999997</v>
      </c>
      <c r="M2264" t="s">
        <v>198</v>
      </c>
      <c r="N2264">
        <v>13</v>
      </c>
      <c r="O2264">
        <v>65.47</v>
      </c>
      <c r="P2264" t="s">
        <v>495</v>
      </c>
      <c r="Q2264">
        <v>1</v>
      </c>
      <c r="R2264">
        <v>62.97</v>
      </c>
      <c r="S2264" t="s">
        <v>197</v>
      </c>
      <c r="T2264">
        <v>1</v>
      </c>
      <c r="U2264">
        <v>85.52</v>
      </c>
      <c r="V2264" t="s">
        <v>196</v>
      </c>
      <c r="W2264">
        <v>13</v>
      </c>
      <c r="X2264">
        <v>65.58</v>
      </c>
      <c r="Y2264" t="s">
        <v>496</v>
      </c>
      <c r="Z2264">
        <v>1</v>
      </c>
      <c r="AA2264">
        <v>62.97</v>
      </c>
      <c r="AB2264" t="s">
        <v>197</v>
      </c>
      <c r="AC2264">
        <v>1</v>
      </c>
      <c r="AD2264">
        <v>85.52</v>
      </c>
      <c r="AE2264" t="s">
        <v>196</v>
      </c>
    </row>
    <row r="2265" spans="1:31">
      <c r="A2265">
        <v>2264</v>
      </c>
      <c r="B2265" t="s">
        <v>10396</v>
      </c>
      <c r="C2265" t="s">
        <v>10397</v>
      </c>
      <c r="D2265" t="s">
        <v>10398</v>
      </c>
      <c r="E2265" t="s">
        <v>10399</v>
      </c>
      <c r="F2265" t="s">
        <v>10400</v>
      </c>
      <c r="G2265">
        <v>13</v>
      </c>
      <c r="H2265" t="s">
        <v>27429</v>
      </c>
      <c r="I2265">
        <v>2022</v>
      </c>
      <c r="J2265">
        <v>2022</v>
      </c>
      <c r="K2265">
        <v>2</v>
      </c>
      <c r="L2265">
        <v>50.7</v>
      </c>
      <c r="M2265" t="s">
        <v>300</v>
      </c>
      <c r="N2265">
        <v>13</v>
      </c>
      <c r="O2265">
        <v>65.47</v>
      </c>
      <c r="P2265" t="s">
        <v>495</v>
      </c>
      <c r="Q2265">
        <v>2</v>
      </c>
      <c r="R2265">
        <v>81.349999999999994</v>
      </c>
      <c r="S2265" t="s">
        <v>214</v>
      </c>
      <c r="T2265">
        <v>0</v>
      </c>
      <c r="U2265">
        <v>66.59</v>
      </c>
      <c r="V2265" t="s">
        <v>382</v>
      </c>
      <c r="W2265">
        <v>13</v>
      </c>
      <c r="X2265">
        <v>65.58</v>
      </c>
      <c r="Y2265" t="s">
        <v>496</v>
      </c>
      <c r="Z2265">
        <v>2</v>
      </c>
      <c r="AA2265">
        <v>81.349999999999994</v>
      </c>
      <c r="AB2265" t="s">
        <v>214</v>
      </c>
      <c r="AC2265">
        <v>0</v>
      </c>
      <c r="AD2265">
        <v>66.64</v>
      </c>
      <c r="AE2265" t="s">
        <v>382</v>
      </c>
    </row>
    <row r="2266" spans="1:31">
      <c r="A2266">
        <v>2265</v>
      </c>
      <c r="B2266" t="s">
        <v>10401</v>
      </c>
      <c r="C2266" t="s">
        <v>10402</v>
      </c>
      <c r="D2266" t="s">
        <v>10403</v>
      </c>
      <c r="E2266" t="s">
        <v>10404</v>
      </c>
      <c r="F2266" t="s">
        <v>10405</v>
      </c>
      <c r="G2266">
        <v>13</v>
      </c>
      <c r="H2266" t="s">
        <v>28648</v>
      </c>
      <c r="I2266">
        <v>2021</v>
      </c>
      <c r="J2266">
        <v>2024</v>
      </c>
      <c r="K2266">
        <v>7</v>
      </c>
      <c r="L2266">
        <v>85.02</v>
      </c>
      <c r="M2266" t="s">
        <v>235</v>
      </c>
      <c r="N2266">
        <v>13</v>
      </c>
      <c r="O2266">
        <v>65.47</v>
      </c>
      <c r="P2266" t="s">
        <v>495</v>
      </c>
      <c r="Q2266">
        <v>3</v>
      </c>
      <c r="R2266">
        <v>89.22</v>
      </c>
      <c r="S2266" t="s">
        <v>62</v>
      </c>
      <c r="T2266">
        <v>0</v>
      </c>
      <c r="U2266">
        <v>66.59</v>
      </c>
      <c r="V2266" t="s">
        <v>382</v>
      </c>
      <c r="W2266">
        <v>13</v>
      </c>
      <c r="X2266">
        <v>65.58</v>
      </c>
      <c r="Y2266" t="s">
        <v>496</v>
      </c>
      <c r="Z2266">
        <v>3</v>
      </c>
      <c r="AA2266">
        <v>89.24</v>
      </c>
      <c r="AB2266" t="s">
        <v>62</v>
      </c>
      <c r="AC2266">
        <v>0</v>
      </c>
      <c r="AD2266">
        <v>66.64</v>
      </c>
      <c r="AE2266" t="s">
        <v>382</v>
      </c>
    </row>
    <row r="2267" spans="1:31">
      <c r="A2267">
        <v>2266</v>
      </c>
      <c r="B2267" t="s">
        <v>10406</v>
      </c>
      <c r="C2267" t="s">
        <v>10407</v>
      </c>
      <c r="D2267" t="s">
        <v>10408</v>
      </c>
      <c r="E2267" t="s">
        <v>10409</v>
      </c>
      <c r="F2267" t="s">
        <v>2251</v>
      </c>
      <c r="G2267">
        <v>13</v>
      </c>
      <c r="H2267" t="s">
        <v>28649</v>
      </c>
      <c r="I2267">
        <v>2022</v>
      </c>
      <c r="J2267">
        <v>2024</v>
      </c>
      <c r="K2267">
        <v>43</v>
      </c>
      <c r="L2267">
        <v>99.69</v>
      </c>
      <c r="M2267" t="s">
        <v>16</v>
      </c>
      <c r="N2267">
        <v>13</v>
      </c>
      <c r="O2267">
        <v>65.47</v>
      </c>
      <c r="P2267" t="s">
        <v>495</v>
      </c>
      <c r="Q2267">
        <v>1</v>
      </c>
      <c r="R2267">
        <v>62.97</v>
      </c>
      <c r="S2267" t="s">
        <v>197</v>
      </c>
      <c r="T2267">
        <v>0</v>
      </c>
      <c r="U2267">
        <v>66.59</v>
      </c>
      <c r="V2267" t="s">
        <v>382</v>
      </c>
      <c r="W2267">
        <v>13</v>
      </c>
      <c r="X2267">
        <v>65.58</v>
      </c>
      <c r="Y2267" t="s">
        <v>496</v>
      </c>
      <c r="Z2267">
        <v>1</v>
      </c>
      <c r="AA2267">
        <v>62.97</v>
      </c>
      <c r="AB2267" t="s">
        <v>197</v>
      </c>
      <c r="AC2267">
        <v>0</v>
      </c>
      <c r="AD2267">
        <v>66.64</v>
      </c>
      <c r="AE2267" t="s">
        <v>382</v>
      </c>
    </row>
    <row r="2268" spans="1:31">
      <c r="A2268">
        <v>2267</v>
      </c>
      <c r="B2268" t="s">
        <v>10410</v>
      </c>
      <c r="C2268" t="s">
        <v>10411</v>
      </c>
      <c r="D2268" t="e">
        <f>-bdFYrUAAAAJ</f>
        <v>#NAME?</v>
      </c>
      <c r="E2268" t="s">
        <v>8295</v>
      </c>
      <c r="F2268" t="s">
        <v>10412</v>
      </c>
      <c r="G2268">
        <v>13</v>
      </c>
      <c r="H2268" t="s">
        <v>1215</v>
      </c>
      <c r="I2268">
        <v>2019</v>
      </c>
      <c r="J2268">
        <v>2023</v>
      </c>
      <c r="K2268">
        <v>9</v>
      </c>
      <c r="L2268">
        <v>89.83</v>
      </c>
      <c r="M2268" t="s">
        <v>86</v>
      </c>
      <c r="N2268">
        <v>13</v>
      </c>
      <c r="O2268">
        <v>65.47</v>
      </c>
      <c r="P2268" t="s">
        <v>495</v>
      </c>
      <c r="Q2268">
        <v>3</v>
      </c>
      <c r="R2268">
        <v>89.22</v>
      </c>
      <c r="S2268" t="s">
        <v>62</v>
      </c>
      <c r="T2268">
        <v>0</v>
      </c>
      <c r="U2268">
        <v>66.59</v>
      </c>
      <c r="V2268" t="s">
        <v>382</v>
      </c>
      <c r="W2268">
        <v>13</v>
      </c>
      <c r="X2268">
        <v>65.58</v>
      </c>
      <c r="Y2268" t="s">
        <v>496</v>
      </c>
      <c r="Z2268">
        <v>3</v>
      </c>
      <c r="AA2268">
        <v>89.24</v>
      </c>
      <c r="AB2268" t="s">
        <v>62</v>
      </c>
      <c r="AC2268">
        <v>0</v>
      </c>
      <c r="AD2268">
        <v>66.64</v>
      </c>
      <c r="AE2268" t="s">
        <v>382</v>
      </c>
    </row>
    <row r="2269" spans="1:31">
      <c r="A2269">
        <v>2268</v>
      </c>
      <c r="B2269" t="s">
        <v>10413</v>
      </c>
      <c r="C2269" t="s">
        <v>10414</v>
      </c>
      <c r="D2269" t="s">
        <v>10415</v>
      </c>
      <c r="F2269" t="s">
        <v>7039</v>
      </c>
      <c r="G2269">
        <v>13</v>
      </c>
      <c r="H2269" t="s">
        <v>961</v>
      </c>
      <c r="I2269">
        <v>2022</v>
      </c>
      <c r="J2269">
        <v>2022</v>
      </c>
      <c r="K2269">
        <v>2</v>
      </c>
      <c r="L2269">
        <v>50.7</v>
      </c>
      <c r="M2269" t="s">
        <v>300</v>
      </c>
      <c r="N2269">
        <v>13</v>
      </c>
      <c r="O2269">
        <v>65.47</v>
      </c>
      <c r="P2269" t="s">
        <v>495</v>
      </c>
      <c r="Q2269">
        <v>2</v>
      </c>
      <c r="R2269">
        <v>81.349999999999994</v>
      </c>
      <c r="S2269" t="s">
        <v>214</v>
      </c>
      <c r="T2269">
        <v>0</v>
      </c>
      <c r="U2269">
        <v>66.59</v>
      </c>
      <c r="V2269" t="s">
        <v>382</v>
      </c>
      <c r="W2269">
        <v>13</v>
      </c>
      <c r="X2269">
        <v>65.58</v>
      </c>
      <c r="Y2269" t="s">
        <v>496</v>
      </c>
      <c r="Z2269">
        <v>2</v>
      </c>
      <c r="AA2269">
        <v>81.349999999999994</v>
      </c>
      <c r="AB2269" t="s">
        <v>214</v>
      </c>
      <c r="AC2269">
        <v>0</v>
      </c>
      <c r="AD2269">
        <v>66.64</v>
      </c>
      <c r="AE2269" t="s">
        <v>382</v>
      </c>
    </row>
    <row r="2270" spans="1:31">
      <c r="A2270">
        <v>2269</v>
      </c>
      <c r="B2270" t="s">
        <v>10416</v>
      </c>
      <c r="C2270" t="s">
        <v>10417</v>
      </c>
      <c r="D2270" t="s">
        <v>10418</v>
      </c>
      <c r="E2270" t="s">
        <v>10419</v>
      </c>
      <c r="F2270" t="s">
        <v>10420</v>
      </c>
      <c r="G2270">
        <v>13</v>
      </c>
      <c r="H2270" t="s">
        <v>961</v>
      </c>
      <c r="I2270">
        <v>2022</v>
      </c>
      <c r="J2270">
        <v>2023</v>
      </c>
      <c r="K2270">
        <v>3</v>
      </c>
      <c r="L2270">
        <v>62.47</v>
      </c>
      <c r="M2270" t="s">
        <v>63</v>
      </c>
      <c r="N2270">
        <v>13</v>
      </c>
      <c r="O2270">
        <v>65.47</v>
      </c>
      <c r="P2270" t="s">
        <v>495</v>
      </c>
      <c r="Q2270">
        <v>2</v>
      </c>
      <c r="R2270">
        <v>81.349999999999994</v>
      </c>
      <c r="S2270" t="s">
        <v>214</v>
      </c>
      <c r="T2270">
        <v>0</v>
      </c>
      <c r="U2270">
        <v>66.59</v>
      </c>
      <c r="V2270" t="s">
        <v>382</v>
      </c>
      <c r="W2270">
        <v>13</v>
      </c>
      <c r="X2270">
        <v>65.58</v>
      </c>
      <c r="Y2270" t="s">
        <v>496</v>
      </c>
      <c r="Z2270">
        <v>2</v>
      </c>
      <c r="AA2270">
        <v>81.349999999999994</v>
      </c>
      <c r="AB2270" t="s">
        <v>214</v>
      </c>
      <c r="AC2270">
        <v>0</v>
      </c>
      <c r="AD2270">
        <v>66.64</v>
      </c>
      <c r="AE2270" t="s">
        <v>382</v>
      </c>
    </row>
    <row r="2271" spans="1:31">
      <c r="A2271">
        <v>2270</v>
      </c>
      <c r="B2271" t="s">
        <v>10421</v>
      </c>
      <c r="C2271" t="s">
        <v>10422</v>
      </c>
      <c r="D2271" t="s">
        <v>10423</v>
      </c>
      <c r="F2271" t="s">
        <v>10424</v>
      </c>
      <c r="G2271">
        <v>13</v>
      </c>
      <c r="H2271" t="s">
        <v>1215</v>
      </c>
      <c r="I2271">
        <v>2022</v>
      </c>
      <c r="J2271">
        <v>2022</v>
      </c>
      <c r="K2271">
        <v>2</v>
      </c>
      <c r="L2271">
        <v>50.7</v>
      </c>
      <c r="M2271" t="s">
        <v>300</v>
      </c>
      <c r="N2271">
        <v>13</v>
      </c>
      <c r="O2271">
        <v>65.47</v>
      </c>
      <c r="P2271" t="s">
        <v>495</v>
      </c>
      <c r="Q2271">
        <v>2</v>
      </c>
      <c r="R2271">
        <v>81.349999999999994</v>
      </c>
      <c r="S2271" t="s">
        <v>214</v>
      </c>
      <c r="T2271">
        <v>1</v>
      </c>
      <c r="U2271">
        <v>85.52</v>
      </c>
      <c r="V2271" t="s">
        <v>196</v>
      </c>
      <c r="W2271">
        <v>13</v>
      </c>
      <c r="X2271">
        <v>65.58</v>
      </c>
      <c r="Y2271" t="s">
        <v>496</v>
      </c>
      <c r="Z2271">
        <v>2</v>
      </c>
      <c r="AA2271">
        <v>81.349999999999994</v>
      </c>
      <c r="AB2271" t="s">
        <v>214</v>
      </c>
      <c r="AC2271">
        <v>1</v>
      </c>
      <c r="AD2271">
        <v>85.52</v>
      </c>
      <c r="AE2271" t="s">
        <v>196</v>
      </c>
    </row>
    <row r="2272" spans="1:31">
      <c r="A2272">
        <v>2271</v>
      </c>
      <c r="B2272" t="s">
        <v>10425</v>
      </c>
      <c r="C2272" t="s">
        <v>10426</v>
      </c>
      <c r="D2272" t="s">
        <v>10427</v>
      </c>
      <c r="E2272" t="s">
        <v>10428</v>
      </c>
      <c r="F2272" t="s">
        <v>4119</v>
      </c>
      <c r="G2272">
        <v>13</v>
      </c>
      <c r="H2272" t="s">
        <v>28650</v>
      </c>
      <c r="I2272">
        <v>2021</v>
      </c>
      <c r="J2272">
        <v>2022</v>
      </c>
      <c r="K2272">
        <v>2</v>
      </c>
      <c r="L2272">
        <v>50.7</v>
      </c>
      <c r="M2272" t="s">
        <v>300</v>
      </c>
      <c r="N2272">
        <v>13</v>
      </c>
      <c r="O2272">
        <v>65.47</v>
      </c>
      <c r="P2272" t="s">
        <v>495</v>
      </c>
      <c r="Q2272">
        <v>2</v>
      </c>
      <c r="R2272">
        <v>81.349999999999994</v>
      </c>
      <c r="S2272" t="s">
        <v>214</v>
      </c>
      <c r="T2272">
        <v>0</v>
      </c>
      <c r="U2272">
        <v>66.59</v>
      </c>
      <c r="V2272" t="s">
        <v>382</v>
      </c>
      <c r="W2272">
        <v>13</v>
      </c>
      <c r="X2272">
        <v>65.58</v>
      </c>
      <c r="Y2272" t="s">
        <v>496</v>
      </c>
      <c r="Z2272">
        <v>2</v>
      </c>
      <c r="AA2272">
        <v>81.349999999999994</v>
      </c>
      <c r="AB2272" t="s">
        <v>214</v>
      </c>
      <c r="AC2272">
        <v>0</v>
      </c>
      <c r="AD2272">
        <v>66.64</v>
      </c>
      <c r="AE2272" t="s">
        <v>382</v>
      </c>
    </row>
    <row r="2273" spans="1:31">
      <c r="A2273">
        <v>2272</v>
      </c>
      <c r="B2273" t="s">
        <v>10429</v>
      </c>
      <c r="C2273" t="s">
        <v>10430</v>
      </c>
      <c r="D2273" t="s">
        <v>10431</v>
      </c>
      <c r="E2273" t="s">
        <v>6215</v>
      </c>
      <c r="F2273" t="s">
        <v>6216</v>
      </c>
      <c r="G2273">
        <v>13</v>
      </c>
      <c r="H2273" t="s">
        <v>27359</v>
      </c>
      <c r="I2273">
        <v>2022</v>
      </c>
      <c r="J2273">
        <v>2023</v>
      </c>
      <c r="K2273">
        <v>4</v>
      </c>
      <c r="L2273">
        <v>71.010000000000005</v>
      </c>
      <c r="M2273" t="s">
        <v>180</v>
      </c>
      <c r="N2273">
        <v>13</v>
      </c>
      <c r="O2273">
        <v>65.47</v>
      </c>
      <c r="P2273" t="s">
        <v>495</v>
      </c>
      <c r="Q2273">
        <v>2</v>
      </c>
      <c r="R2273">
        <v>81.349999999999994</v>
      </c>
      <c r="S2273" t="s">
        <v>214</v>
      </c>
      <c r="T2273">
        <v>0</v>
      </c>
      <c r="U2273">
        <v>66.59</v>
      </c>
      <c r="V2273" t="s">
        <v>382</v>
      </c>
      <c r="W2273">
        <v>13</v>
      </c>
      <c r="X2273">
        <v>65.58</v>
      </c>
      <c r="Y2273" t="s">
        <v>496</v>
      </c>
      <c r="Z2273">
        <v>2</v>
      </c>
      <c r="AA2273">
        <v>81.349999999999994</v>
      </c>
      <c r="AB2273" t="s">
        <v>214</v>
      </c>
      <c r="AC2273">
        <v>0</v>
      </c>
      <c r="AD2273">
        <v>66.64</v>
      </c>
      <c r="AE2273" t="s">
        <v>382</v>
      </c>
    </row>
    <row r="2274" spans="1:31">
      <c r="A2274">
        <v>2273</v>
      </c>
      <c r="B2274" t="s">
        <v>10432</v>
      </c>
      <c r="C2274" t="s">
        <v>10433</v>
      </c>
      <c r="D2274" t="s">
        <v>10434</v>
      </c>
      <c r="E2274" t="s">
        <v>10435</v>
      </c>
      <c r="F2274" t="s">
        <v>10272</v>
      </c>
      <c r="G2274">
        <v>13</v>
      </c>
      <c r="H2274" t="s">
        <v>961</v>
      </c>
      <c r="I2274">
        <v>2019</v>
      </c>
      <c r="J2274">
        <v>2019</v>
      </c>
      <c r="K2274">
        <v>3</v>
      </c>
      <c r="L2274">
        <v>62.47</v>
      </c>
      <c r="M2274" t="s">
        <v>63</v>
      </c>
      <c r="N2274">
        <v>13</v>
      </c>
      <c r="O2274">
        <v>65.47</v>
      </c>
      <c r="P2274" t="s">
        <v>495</v>
      </c>
      <c r="Q2274">
        <v>2</v>
      </c>
      <c r="R2274">
        <v>81.349999999999994</v>
      </c>
      <c r="S2274" t="s">
        <v>214</v>
      </c>
      <c r="T2274">
        <v>1</v>
      </c>
      <c r="U2274">
        <v>85.52</v>
      </c>
      <c r="V2274" t="s">
        <v>196</v>
      </c>
      <c r="W2274">
        <v>13</v>
      </c>
      <c r="X2274">
        <v>65.58</v>
      </c>
      <c r="Y2274" t="s">
        <v>496</v>
      </c>
      <c r="Z2274">
        <v>2</v>
      </c>
      <c r="AA2274">
        <v>81.349999999999994</v>
      </c>
      <c r="AB2274" t="s">
        <v>214</v>
      </c>
      <c r="AC2274">
        <v>1</v>
      </c>
      <c r="AD2274">
        <v>85.52</v>
      </c>
      <c r="AE2274" t="s">
        <v>196</v>
      </c>
    </row>
    <row r="2275" spans="1:31">
      <c r="A2275">
        <v>2274</v>
      </c>
      <c r="B2275" t="s">
        <v>10436</v>
      </c>
      <c r="C2275" t="s">
        <v>10437</v>
      </c>
      <c r="D2275" t="s">
        <v>10438</v>
      </c>
      <c r="E2275" t="s">
        <v>10439</v>
      </c>
      <c r="F2275" t="s">
        <v>1970</v>
      </c>
      <c r="G2275">
        <v>13</v>
      </c>
      <c r="H2275" t="s">
        <v>28651</v>
      </c>
      <c r="I2275">
        <v>2022</v>
      </c>
      <c r="J2275">
        <v>2023</v>
      </c>
      <c r="K2275">
        <v>5</v>
      </c>
      <c r="L2275">
        <v>77</v>
      </c>
      <c r="M2275" t="s">
        <v>80</v>
      </c>
      <c r="N2275">
        <v>13</v>
      </c>
      <c r="O2275">
        <v>65.47</v>
      </c>
      <c r="P2275" t="s">
        <v>495</v>
      </c>
      <c r="Q2275">
        <v>3</v>
      </c>
      <c r="R2275">
        <v>89.22</v>
      </c>
      <c r="S2275" t="s">
        <v>62</v>
      </c>
      <c r="T2275">
        <v>0</v>
      </c>
      <c r="U2275">
        <v>66.59</v>
      </c>
      <c r="V2275" t="s">
        <v>382</v>
      </c>
      <c r="W2275">
        <v>13</v>
      </c>
      <c r="X2275">
        <v>65.58</v>
      </c>
      <c r="Y2275" t="s">
        <v>496</v>
      </c>
      <c r="Z2275">
        <v>3</v>
      </c>
      <c r="AA2275">
        <v>89.24</v>
      </c>
      <c r="AB2275" t="s">
        <v>62</v>
      </c>
      <c r="AC2275">
        <v>0</v>
      </c>
      <c r="AD2275">
        <v>66.64</v>
      </c>
      <c r="AE2275" t="s">
        <v>382</v>
      </c>
    </row>
    <row r="2276" spans="1:31">
      <c r="A2276">
        <v>2275</v>
      </c>
      <c r="B2276" t="s">
        <v>10440</v>
      </c>
      <c r="C2276" t="s">
        <v>10441</v>
      </c>
      <c r="D2276" t="s">
        <v>10442</v>
      </c>
      <c r="E2276" t="s">
        <v>10105</v>
      </c>
      <c r="F2276" t="s">
        <v>8883</v>
      </c>
      <c r="G2276">
        <v>13</v>
      </c>
      <c r="H2276" t="s">
        <v>28652</v>
      </c>
      <c r="I2276">
        <v>2021</v>
      </c>
      <c r="J2276">
        <v>2022</v>
      </c>
      <c r="K2276">
        <v>2</v>
      </c>
      <c r="L2276">
        <v>50.7</v>
      </c>
      <c r="M2276" t="s">
        <v>300</v>
      </c>
      <c r="N2276">
        <v>13</v>
      </c>
      <c r="O2276">
        <v>65.47</v>
      </c>
      <c r="P2276" t="s">
        <v>495</v>
      </c>
      <c r="Q2276">
        <v>2</v>
      </c>
      <c r="R2276">
        <v>81.349999999999994</v>
      </c>
      <c r="S2276" t="s">
        <v>214</v>
      </c>
      <c r="T2276">
        <v>0</v>
      </c>
      <c r="U2276">
        <v>66.59</v>
      </c>
      <c r="V2276" t="s">
        <v>382</v>
      </c>
      <c r="W2276">
        <v>13</v>
      </c>
      <c r="X2276">
        <v>65.58</v>
      </c>
      <c r="Y2276" t="s">
        <v>496</v>
      </c>
      <c r="Z2276">
        <v>2</v>
      </c>
      <c r="AA2276">
        <v>81.349999999999994</v>
      </c>
      <c r="AB2276" t="s">
        <v>214</v>
      </c>
      <c r="AC2276">
        <v>0</v>
      </c>
      <c r="AD2276">
        <v>66.64</v>
      </c>
      <c r="AE2276" t="s">
        <v>382</v>
      </c>
    </row>
    <row r="2277" spans="1:31">
      <c r="A2277">
        <v>2276</v>
      </c>
      <c r="B2277" t="s">
        <v>10443</v>
      </c>
      <c r="C2277" t="s">
        <v>10444</v>
      </c>
      <c r="D2277" t="s">
        <v>10445</v>
      </c>
      <c r="E2277" t="s">
        <v>10446</v>
      </c>
      <c r="F2277" t="s">
        <v>10447</v>
      </c>
      <c r="G2277">
        <v>13</v>
      </c>
      <c r="H2277" t="s">
        <v>28653</v>
      </c>
      <c r="I2277">
        <v>2020</v>
      </c>
      <c r="J2277">
        <v>2023</v>
      </c>
      <c r="K2277">
        <v>3</v>
      </c>
      <c r="L2277">
        <v>62.47</v>
      </c>
      <c r="M2277" t="s">
        <v>63</v>
      </c>
      <c r="N2277">
        <v>13</v>
      </c>
      <c r="O2277">
        <v>65.47</v>
      </c>
      <c r="P2277" t="s">
        <v>495</v>
      </c>
      <c r="Q2277">
        <v>2</v>
      </c>
      <c r="R2277">
        <v>81.349999999999994</v>
      </c>
      <c r="S2277" t="s">
        <v>214</v>
      </c>
      <c r="T2277">
        <v>1</v>
      </c>
      <c r="U2277">
        <v>85.52</v>
      </c>
      <c r="V2277" t="s">
        <v>196</v>
      </c>
      <c r="W2277">
        <v>13</v>
      </c>
      <c r="X2277">
        <v>65.58</v>
      </c>
      <c r="Y2277" t="s">
        <v>496</v>
      </c>
      <c r="Z2277">
        <v>2</v>
      </c>
      <c r="AA2277">
        <v>81.349999999999994</v>
      </c>
      <c r="AB2277" t="s">
        <v>214</v>
      </c>
      <c r="AC2277">
        <v>1</v>
      </c>
      <c r="AD2277">
        <v>85.52</v>
      </c>
      <c r="AE2277" t="s">
        <v>196</v>
      </c>
    </row>
    <row r="2278" spans="1:31">
      <c r="A2278">
        <v>2277</v>
      </c>
      <c r="B2278" t="s">
        <v>10448</v>
      </c>
      <c r="C2278" t="s">
        <v>10449</v>
      </c>
      <c r="D2278" t="s">
        <v>10450</v>
      </c>
      <c r="E2278" t="s">
        <v>10451</v>
      </c>
      <c r="F2278" t="s">
        <v>10452</v>
      </c>
      <c r="G2278">
        <v>13</v>
      </c>
      <c r="H2278" t="s">
        <v>28654</v>
      </c>
      <c r="I2278">
        <v>2021</v>
      </c>
      <c r="J2278">
        <v>2023</v>
      </c>
      <c r="K2278">
        <v>3</v>
      </c>
      <c r="L2278">
        <v>62.47</v>
      </c>
      <c r="M2278" t="s">
        <v>63</v>
      </c>
      <c r="N2278">
        <v>13</v>
      </c>
      <c r="O2278">
        <v>65.47</v>
      </c>
      <c r="P2278" t="s">
        <v>495</v>
      </c>
      <c r="Q2278">
        <v>1</v>
      </c>
      <c r="R2278">
        <v>62.97</v>
      </c>
      <c r="S2278" t="s">
        <v>197</v>
      </c>
      <c r="T2278">
        <v>1</v>
      </c>
      <c r="U2278">
        <v>85.52</v>
      </c>
      <c r="V2278" t="s">
        <v>196</v>
      </c>
      <c r="W2278">
        <v>13</v>
      </c>
      <c r="X2278">
        <v>65.58</v>
      </c>
      <c r="Y2278" t="s">
        <v>496</v>
      </c>
      <c r="Z2278">
        <v>1</v>
      </c>
      <c r="AA2278">
        <v>62.97</v>
      </c>
      <c r="AB2278" t="s">
        <v>197</v>
      </c>
      <c r="AC2278">
        <v>1</v>
      </c>
      <c r="AD2278">
        <v>85.52</v>
      </c>
      <c r="AE2278" t="s">
        <v>196</v>
      </c>
    </row>
    <row r="2279" spans="1:31">
      <c r="A2279">
        <v>2278</v>
      </c>
      <c r="B2279" t="s">
        <v>10453</v>
      </c>
      <c r="C2279" t="s">
        <v>10454</v>
      </c>
      <c r="D2279" t="s">
        <v>10455</v>
      </c>
      <c r="E2279" t="s">
        <v>9401</v>
      </c>
      <c r="F2279" t="s">
        <v>2671</v>
      </c>
      <c r="G2279">
        <v>13</v>
      </c>
      <c r="H2279" t="s">
        <v>27429</v>
      </c>
      <c r="I2279">
        <v>2022</v>
      </c>
      <c r="J2279">
        <v>2022</v>
      </c>
      <c r="K2279">
        <v>1</v>
      </c>
      <c r="L2279">
        <v>32.119999999999997</v>
      </c>
      <c r="M2279" t="s">
        <v>198</v>
      </c>
      <c r="N2279">
        <v>13</v>
      </c>
      <c r="O2279">
        <v>65.47</v>
      </c>
      <c r="P2279" t="s">
        <v>495</v>
      </c>
      <c r="Q2279">
        <v>1</v>
      </c>
      <c r="R2279">
        <v>62.97</v>
      </c>
      <c r="S2279" t="s">
        <v>197</v>
      </c>
      <c r="T2279">
        <v>1</v>
      </c>
      <c r="U2279">
        <v>85.52</v>
      </c>
      <c r="V2279" t="s">
        <v>196</v>
      </c>
      <c r="W2279">
        <v>13</v>
      </c>
      <c r="X2279">
        <v>65.58</v>
      </c>
      <c r="Y2279" t="s">
        <v>496</v>
      </c>
      <c r="Z2279">
        <v>1</v>
      </c>
      <c r="AA2279">
        <v>62.97</v>
      </c>
      <c r="AB2279" t="s">
        <v>197</v>
      </c>
      <c r="AC2279">
        <v>1</v>
      </c>
      <c r="AD2279">
        <v>85.52</v>
      </c>
      <c r="AE2279" t="s">
        <v>196</v>
      </c>
    </row>
    <row r="2280" spans="1:31">
      <c r="A2280">
        <v>2279</v>
      </c>
      <c r="B2280" t="s">
        <v>10456</v>
      </c>
      <c r="C2280" t="s">
        <v>10457</v>
      </c>
      <c r="D2280" t="s">
        <v>10458</v>
      </c>
      <c r="E2280" t="s">
        <v>10459</v>
      </c>
      <c r="F2280" t="s">
        <v>3108</v>
      </c>
      <c r="G2280">
        <v>13</v>
      </c>
      <c r="H2280" t="s">
        <v>961</v>
      </c>
      <c r="I2280">
        <v>2023</v>
      </c>
      <c r="J2280">
        <v>2024</v>
      </c>
      <c r="K2280">
        <v>2</v>
      </c>
      <c r="L2280">
        <v>50.7</v>
      </c>
      <c r="M2280" t="s">
        <v>300</v>
      </c>
      <c r="N2280">
        <v>13</v>
      </c>
      <c r="O2280">
        <v>65.47</v>
      </c>
      <c r="P2280" t="s">
        <v>495</v>
      </c>
      <c r="Q2280">
        <v>1</v>
      </c>
      <c r="R2280">
        <v>62.97</v>
      </c>
      <c r="S2280" t="s">
        <v>197</v>
      </c>
      <c r="T2280">
        <v>1</v>
      </c>
      <c r="U2280">
        <v>85.52</v>
      </c>
      <c r="V2280" t="s">
        <v>196</v>
      </c>
      <c r="W2280">
        <v>13</v>
      </c>
      <c r="X2280">
        <v>65.58</v>
      </c>
      <c r="Y2280" t="s">
        <v>496</v>
      </c>
      <c r="Z2280">
        <v>1</v>
      </c>
      <c r="AA2280">
        <v>62.97</v>
      </c>
      <c r="AB2280" t="s">
        <v>197</v>
      </c>
      <c r="AC2280">
        <v>1</v>
      </c>
      <c r="AD2280">
        <v>85.52</v>
      </c>
      <c r="AE2280" t="s">
        <v>196</v>
      </c>
    </row>
    <row r="2281" spans="1:31">
      <c r="A2281">
        <v>2280</v>
      </c>
      <c r="B2281" t="s">
        <v>10460</v>
      </c>
      <c r="C2281" t="s">
        <v>10461</v>
      </c>
      <c r="D2281" t="s">
        <v>10462</v>
      </c>
      <c r="E2281" t="s">
        <v>10463</v>
      </c>
      <c r="F2281" t="s">
        <v>10464</v>
      </c>
      <c r="G2281">
        <v>13</v>
      </c>
      <c r="H2281" t="s">
        <v>1353</v>
      </c>
      <c r="I2281">
        <v>2022</v>
      </c>
      <c r="J2281">
        <v>2022</v>
      </c>
      <c r="K2281">
        <v>2</v>
      </c>
      <c r="L2281">
        <v>50.7</v>
      </c>
      <c r="M2281" t="s">
        <v>300</v>
      </c>
      <c r="N2281">
        <v>13</v>
      </c>
      <c r="O2281">
        <v>65.47</v>
      </c>
      <c r="P2281" t="s">
        <v>495</v>
      </c>
      <c r="Q2281">
        <v>2</v>
      </c>
      <c r="R2281">
        <v>81.349999999999994</v>
      </c>
      <c r="S2281" t="s">
        <v>214</v>
      </c>
      <c r="T2281">
        <v>0</v>
      </c>
      <c r="U2281">
        <v>66.59</v>
      </c>
      <c r="V2281" t="s">
        <v>382</v>
      </c>
      <c r="W2281">
        <v>13</v>
      </c>
      <c r="X2281">
        <v>65.58</v>
      </c>
      <c r="Y2281" t="s">
        <v>496</v>
      </c>
      <c r="Z2281">
        <v>2</v>
      </c>
      <c r="AA2281">
        <v>81.349999999999994</v>
      </c>
      <c r="AB2281" t="s">
        <v>214</v>
      </c>
      <c r="AC2281">
        <v>0</v>
      </c>
      <c r="AD2281">
        <v>66.64</v>
      </c>
      <c r="AE2281" t="s">
        <v>382</v>
      </c>
    </row>
    <row r="2282" spans="1:31">
      <c r="A2282">
        <v>2281</v>
      </c>
      <c r="B2282" t="s">
        <v>10465</v>
      </c>
      <c r="C2282" t="s">
        <v>10466</v>
      </c>
      <c r="D2282" t="s">
        <v>10467</v>
      </c>
      <c r="E2282" t="s">
        <v>10468</v>
      </c>
      <c r="F2282" t="s">
        <v>10469</v>
      </c>
      <c r="G2282">
        <v>13</v>
      </c>
      <c r="H2282" t="s">
        <v>28655</v>
      </c>
      <c r="I2282">
        <v>2019</v>
      </c>
      <c r="J2282">
        <v>2024</v>
      </c>
      <c r="K2282">
        <v>3</v>
      </c>
      <c r="L2282">
        <v>62.47</v>
      </c>
      <c r="M2282" t="s">
        <v>63</v>
      </c>
      <c r="N2282">
        <v>13</v>
      </c>
      <c r="O2282">
        <v>65.47</v>
      </c>
      <c r="P2282" t="s">
        <v>495</v>
      </c>
      <c r="Q2282">
        <v>1</v>
      </c>
      <c r="R2282">
        <v>62.97</v>
      </c>
      <c r="S2282" t="s">
        <v>197</v>
      </c>
      <c r="T2282">
        <v>1</v>
      </c>
      <c r="U2282">
        <v>85.52</v>
      </c>
      <c r="V2282" t="s">
        <v>196</v>
      </c>
      <c r="W2282">
        <v>13</v>
      </c>
      <c r="X2282">
        <v>65.58</v>
      </c>
      <c r="Y2282" t="s">
        <v>496</v>
      </c>
      <c r="Z2282">
        <v>1</v>
      </c>
      <c r="AA2282">
        <v>62.97</v>
      </c>
      <c r="AB2282" t="s">
        <v>197</v>
      </c>
      <c r="AC2282">
        <v>1</v>
      </c>
      <c r="AD2282">
        <v>85.52</v>
      </c>
      <c r="AE2282" t="s">
        <v>196</v>
      </c>
    </row>
    <row r="2283" spans="1:31">
      <c r="A2283">
        <v>2282</v>
      </c>
      <c r="B2283" t="s">
        <v>10470</v>
      </c>
      <c r="C2283" t="s">
        <v>10471</v>
      </c>
      <c r="D2283" t="s">
        <v>10472</v>
      </c>
      <c r="E2283" t="s">
        <v>10473</v>
      </c>
      <c r="F2283" t="s">
        <v>10474</v>
      </c>
      <c r="G2283">
        <v>13</v>
      </c>
      <c r="H2283" t="s">
        <v>28656</v>
      </c>
      <c r="I2283">
        <v>2023</v>
      </c>
      <c r="J2283">
        <v>2024</v>
      </c>
      <c r="K2283">
        <v>9</v>
      </c>
      <c r="L2283">
        <v>89.83</v>
      </c>
      <c r="M2283" t="s">
        <v>86</v>
      </c>
      <c r="N2283">
        <v>13</v>
      </c>
      <c r="O2283">
        <v>65.47</v>
      </c>
      <c r="P2283" t="s">
        <v>495</v>
      </c>
      <c r="Q2283">
        <v>2</v>
      </c>
      <c r="R2283">
        <v>81.349999999999994</v>
      </c>
      <c r="S2283" t="s">
        <v>214</v>
      </c>
      <c r="T2283">
        <v>0</v>
      </c>
      <c r="U2283">
        <v>66.59</v>
      </c>
      <c r="V2283" t="s">
        <v>382</v>
      </c>
      <c r="W2283">
        <v>13</v>
      </c>
      <c r="X2283">
        <v>65.58</v>
      </c>
      <c r="Y2283" t="s">
        <v>496</v>
      </c>
      <c r="Z2283">
        <v>2</v>
      </c>
      <c r="AA2283">
        <v>81.349999999999994</v>
      </c>
      <c r="AB2283" t="s">
        <v>214</v>
      </c>
      <c r="AC2283">
        <v>0</v>
      </c>
      <c r="AD2283">
        <v>66.64</v>
      </c>
      <c r="AE2283" t="s">
        <v>382</v>
      </c>
    </row>
    <row r="2284" spans="1:31">
      <c r="A2284">
        <v>2283</v>
      </c>
      <c r="B2284" t="s">
        <v>10475</v>
      </c>
      <c r="C2284" t="s">
        <v>10476</v>
      </c>
      <c r="D2284" t="s">
        <v>10477</v>
      </c>
      <c r="E2284" t="s">
        <v>10478</v>
      </c>
      <c r="F2284" t="s">
        <v>10479</v>
      </c>
      <c r="G2284">
        <v>13</v>
      </c>
      <c r="H2284" t="s">
        <v>28657</v>
      </c>
      <c r="I2284">
        <v>2023</v>
      </c>
      <c r="J2284">
        <v>2023</v>
      </c>
      <c r="K2284">
        <v>1</v>
      </c>
      <c r="L2284">
        <v>32.119999999999997</v>
      </c>
      <c r="M2284" t="s">
        <v>198</v>
      </c>
      <c r="N2284">
        <v>13</v>
      </c>
      <c r="O2284">
        <v>65.47</v>
      </c>
      <c r="P2284" t="s">
        <v>495</v>
      </c>
      <c r="Q2284">
        <v>1</v>
      </c>
      <c r="R2284">
        <v>62.97</v>
      </c>
      <c r="S2284" t="s">
        <v>197</v>
      </c>
      <c r="T2284">
        <v>1</v>
      </c>
      <c r="U2284">
        <v>85.52</v>
      </c>
      <c r="V2284" t="s">
        <v>196</v>
      </c>
      <c r="W2284">
        <v>13</v>
      </c>
      <c r="X2284">
        <v>65.58</v>
      </c>
      <c r="Y2284" t="s">
        <v>496</v>
      </c>
      <c r="Z2284">
        <v>1</v>
      </c>
      <c r="AA2284">
        <v>62.97</v>
      </c>
      <c r="AB2284" t="s">
        <v>197</v>
      </c>
      <c r="AC2284">
        <v>1</v>
      </c>
      <c r="AD2284">
        <v>85.52</v>
      </c>
      <c r="AE2284" t="s">
        <v>196</v>
      </c>
    </row>
    <row r="2285" spans="1:31">
      <c r="A2285">
        <v>2284</v>
      </c>
      <c r="B2285" t="s">
        <v>10480</v>
      </c>
      <c r="C2285" t="s">
        <v>10481</v>
      </c>
      <c r="D2285" t="s">
        <v>10482</v>
      </c>
      <c r="E2285" t="s">
        <v>1342</v>
      </c>
      <c r="F2285" t="s">
        <v>1343</v>
      </c>
      <c r="G2285">
        <v>13</v>
      </c>
      <c r="H2285" t="s">
        <v>28499</v>
      </c>
      <c r="I2285">
        <v>2023</v>
      </c>
      <c r="J2285">
        <v>2024</v>
      </c>
      <c r="K2285">
        <v>2</v>
      </c>
      <c r="L2285">
        <v>50.7</v>
      </c>
      <c r="M2285" t="s">
        <v>300</v>
      </c>
      <c r="N2285">
        <v>13</v>
      </c>
      <c r="O2285">
        <v>65.47</v>
      </c>
      <c r="P2285" t="s">
        <v>495</v>
      </c>
      <c r="Q2285">
        <v>2</v>
      </c>
      <c r="R2285">
        <v>81.349999999999994</v>
      </c>
      <c r="S2285" t="s">
        <v>214</v>
      </c>
      <c r="T2285">
        <v>1</v>
      </c>
      <c r="U2285">
        <v>85.52</v>
      </c>
      <c r="V2285" t="s">
        <v>196</v>
      </c>
      <c r="W2285">
        <v>13</v>
      </c>
      <c r="X2285">
        <v>65.58</v>
      </c>
      <c r="Y2285" t="s">
        <v>496</v>
      </c>
      <c r="Z2285">
        <v>2</v>
      </c>
      <c r="AA2285">
        <v>81.349999999999994</v>
      </c>
      <c r="AB2285" t="s">
        <v>214</v>
      </c>
      <c r="AC2285">
        <v>1</v>
      </c>
      <c r="AD2285">
        <v>85.52</v>
      </c>
      <c r="AE2285" t="s">
        <v>196</v>
      </c>
    </row>
    <row r="2286" spans="1:31">
      <c r="A2286">
        <v>2285</v>
      </c>
      <c r="B2286" t="s">
        <v>10483</v>
      </c>
      <c r="C2286" t="s">
        <v>10484</v>
      </c>
      <c r="D2286" t="s">
        <v>10485</v>
      </c>
      <c r="E2286" t="s">
        <v>10486</v>
      </c>
      <c r="F2286" t="s">
        <v>6356</v>
      </c>
      <c r="G2286">
        <v>13</v>
      </c>
      <c r="H2286" t="s">
        <v>28658</v>
      </c>
      <c r="I2286">
        <v>2019</v>
      </c>
      <c r="J2286">
        <v>2019</v>
      </c>
      <c r="K2286">
        <v>1</v>
      </c>
      <c r="L2286">
        <v>32.119999999999997</v>
      </c>
      <c r="M2286" t="s">
        <v>198</v>
      </c>
      <c r="N2286">
        <v>13</v>
      </c>
      <c r="O2286">
        <v>65.47</v>
      </c>
      <c r="P2286" t="s">
        <v>495</v>
      </c>
      <c r="Q2286">
        <v>1</v>
      </c>
      <c r="R2286">
        <v>62.97</v>
      </c>
      <c r="S2286" t="s">
        <v>197</v>
      </c>
      <c r="T2286">
        <v>1</v>
      </c>
      <c r="U2286">
        <v>85.52</v>
      </c>
      <c r="V2286" t="s">
        <v>196</v>
      </c>
      <c r="W2286">
        <v>13</v>
      </c>
      <c r="X2286">
        <v>65.58</v>
      </c>
      <c r="Y2286" t="s">
        <v>496</v>
      </c>
      <c r="Z2286">
        <v>1</v>
      </c>
      <c r="AA2286">
        <v>62.97</v>
      </c>
      <c r="AB2286" t="s">
        <v>197</v>
      </c>
      <c r="AC2286">
        <v>1</v>
      </c>
      <c r="AD2286">
        <v>85.52</v>
      </c>
      <c r="AE2286" t="s">
        <v>196</v>
      </c>
    </row>
    <row r="2287" spans="1:31">
      <c r="A2287">
        <v>2286</v>
      </c>
      <c r="B2287" t="s">
        <v>10487</v>
      </c>
      <c r="C2287" t="s">
        <v>10488</v>
      </c>
      <c r="D2287" t="s">
        <v>10489</v>
      </c>
      <c r="E2287" t="s">
        <v>2855</v>
      </c>
      <c r="F2287" t="s">
        <v>7928</v>
      </c>
      <c r="G2287">
        <v>13</v>
      </c>
      <c r="H2287" t="s">
        <v>1215</v>
      </c>
      <c r="I2287">
        <v>2022</v>
      </c>
      <c r="J2287">
        <v>2023</v>
      </c>
      <c r="K2287">
        <v>4</v>
      </c>
      <c r="L2287">
        <v>71.010000000000005</v>
      </c>
      <c r="M2287" t="s">
        <v>180</v>
      </c>
      <c r="N2287">
        <v>13</v>
      </c>
      <c r="O2287">
        <v>65.47</v>
      </c>
      <c r="P2287" t="s">
        <v>495</v>
      </c>
      <c r="Q2287">
        <v>2</v>
      </c>
      <c r="R2287">
        <v>81.349999999999994</v>
      </c>
      <c r="S2287" t="s">
        <v>214</v>
      </c>
      <c r="T2287">
        <v>0</v>
      </c>
      <c r="U2287">
        <v>66.59</v>
      </c>
      <c r="V2287" t="s">
        <v>382</v>
      </c>
      <c r="W2287">
        <v>13</v>
      </c>
      <c r="X2287">
        <v>65.58</v>
      </c>
      <c r="Y2287" t="s">
        <v>496</v>
      </c>
      <c r="Z2287">
        <v>2</v>
      </c>
      <c r="AA2287">
        <v>81.349999999999994</v>
      </c>
      <c r="AB2287" t="s">
        <v>214</v>
      </c>
      <c r="AC2287">
        <v>0</v>
      </c>
      <c r="AD2287">
        <v>66.64</v>
      </c>
      <c r="AE2287" t="s">
        <v>382</v>
      </c>
    </row>
    <row r="2288" spans="1:31">
      <c r="A2288">
        <v>2287</v>
      </c>
      <c r="B2288" t="s">
        <v>10490</v>
      </c>
      <c r="C2288" t="s">
        <v>10491</v>
      </c>
      <c r="D2288" t="s">
        <v>10492</v>
      </c>
      <c r="E2288" t="s">
        <v>920</v>
      </c>
      <c r="F2288" t="s">
        <v>921</v>
      </c>
      <c r="G2288">
        <v>13</v>
      </c>
      <c r="H2288" t="s">
        <v>1215</v>
      </c>
      <c r="I2288">
        <v>2021</v>
      </c>
      <c r="J2288">
        <v>2024</v>
      </c>
      <c r="K2288">
        <v>2</v>
      </c>
      <c r="L2288">
        <v>50.7</v>
      </c>
      <c r="M2288" t="s">
        <v>300</v>
      </c>
      <c r="N2288">
        <v>13</v>
      </c>
      <c r="O2288">
        <v>65.47</v>
      </c>
      <c r="P2288" t="s">
        <v>495</v>
      </c>
      <c r="Q2288">
        <v>1</v>
      </c>
      <c r="R2288">
        <v>62.97</v>
      </c>
      <c r="S2288" t="s">
        <v>197</v>
      </c>
      <c r="T2288">
        <v>1</v>
      </c>
      <c r="U2288">
        <v>85.52</v>
      </c>
      <c r="V2288" t="s">
        <v>196</v>
      </c>
      <c r="W2288">
        <v>13</v>
      </c>
      <c r="X2288">
        <v>65.58</v>
      </c>
      <c r="Y2288" t="s">
        <v>496</v>
      </c>
      <c r="Z2288">
        <v>1</v>
      </c>
      <c r="AA2288">
        <v>62.97</v>
      </c>
      <c r="AB2288" t="s">
        <v>197</v>
      </c>
      <c r="AC2288">
        <v>1</v>
      </c>
      <c r="AD2288">
        <v>85.52</v>
      </c>
      <c r="AE2288" t="s">
        <v>196</v>
      </c>
    </row>
    <row r="2289" spans="1:31">
      <c r="A2289">
        <v>2288</v>
      </c>
      <c r="B2289" t="s">
        <v>10493</v>
      </c>
      <c r="C2289" t="s">
        <v>10494</v>
      </c>
      <c r="D2289" t="s">
        <v>10495</v>
      </c>
      <c r="E2289" t="s">
        <v>4231</v>
      </c>
      <c r="F2289" t="s">
        <v>4232</v>
      </c>
      <c r="G2289">
        <v>13</v>
      </c>
      <c r="H2289" t="s">
        <v>961</v>
      </c>
      <c r="I2289">
        <v>2022</v>
      </c>
      <c r="J2289">
        <v>2022</v>
      </c>
      <c r="K2289">
        <v>1</v>
      </c>
      <c r="L2289">
        <v>32.119999999999997</v>
      </c>
      <c r="M2289" t="s">
        <v>198</v>
      </c>
      <c r="N2289">
        <v>13</v>
      </c>
      <c r="O2289">
        <v>65.47</v>
      </c>
      <c r="P2289" t="s">
        <v>495</v>
      </c>
      <c r="Q2289">
        <v>1</v>
      </c>
      <c r="R2289">
        <v>62.97</v>
      </c>
      <c r="S2289" t="s">
        <v>197</v>
      </c>
      <c r="T2289">
        <v>1</v>
      </c>
      <c r="U2289">
        <v>85.52</v>
      </c>
      <c r="V2289" t="s">
        <v>196</v>
      </c>
      <c r="W2289">
        <v>13</v>
      </c>
      <c r="X2289">
        <v>65.58</v>
      </c>
      <c r="Y2289" t="s">
        <v>496</v>
      </c>
      <c r="Z2289">
        <v>1</v>
      </c>
      <c r="AA2289">
        <v>62.97</v>
      </c>
      <c r="AB2289" t="s">
        <v>197</v>
      </c>
      <c r="AC2289">
        <v>1</v>
      </c>
      <c r="AD2289">
        <v>85.52</v>
      </c>
      <c r="AE2289" t="s">
        <v>196</v>
      </c>
    </row>
    <row r="2290" spans="1:31">
      <c r="A2290">
        <v>2289</v>
      </c>
      <c r="B2290" t="s">
        <v>10496</v>
      </c>
      <c r="C2290" t="s">
        <v>10497</v>
      </c>
      <c r="D2290" t="s">
        <v>10498</v>
      </c>
      <c r="E2290" t="s">
        <v>1105</v>
      </c>
      <c r="F2290" t="s">
        <v>1106</v>
      </c>
      <c r="G2290">
        <v>13</v>
      </c>
      <c r="H2290" t="s">
        <v>28659</v>
      </c>
      <c r="I2290">
        <v>2021</v>
      </c>
      <c r="J2290">
        <v>2024</v>
      </c>
      <c r="K2290">
        <v>6</v>
      </c>
      <c r="L2290">
        <v>81.52</v>
      </c>
      <c r="M2290" t="s">
        <v>125</v>
      </c>
      <c r="N2290">
        <v>13</v>
      </c>
      <c r="O2290">
        <v>65.47</v>
      </c>
      <c r="P2290" t="s">
        <v>495</v>
      </c>
      <c r="Q2290">
        <v>1</v>
      </c>
      <c r="R2290">
        <v>62.97</v>
      </c>
      <c r="S2290" t="s">
        <v>197</v>
      </c>
      <c r="T2290">
        <v>1</v>
      </c>
      <c r="U2290">
        <v>85.52</v>
      </c>
      <c r="V2290" t="s">
        <v>196</v>
      </c>
      <c r="W2290">
        <v>13</v>
      </c>
      <c r="X2290">
        <v>65.58</v>
      </c>
      <c r="Y2290" t="s">
        <v>496</v>
      </c>
      <c r="Z2290">
        <v>1</v>
      </c>
      <c r="AA2290">
        <v>62.97</v>
      </c>
      <c r="AB2290" t="s">
        <v>197</v>
      </c>
      <c r="AC2290">
        <v>1</v>
      </c>
      <c r="AD2290">
        <v>85.52</v>
      </c>
      <c r="AE2290" t="s">
        <v>196</v>
      </c>
    </row>
    <row r="2291" spans="1:31">
      <c r="A2291">
        <v>2290</v>
      </c>
      <c r="B2291" t="s">
        <v>10499</v>
      </c>
      <c r="C2291" t="s">
        <v>10500</v>
      </c>
      <c r="D2291" t="s">
        <v>10501</v>
      </c>
      <c r="E2291" t="s">
        <v>10502</v>
      </c>
      <c r="F2291" t="s">
        <v>1516</v>
      </c>
      <c r="G2291">
        <v>13</v>
      </c>
      <c r="H2291" t="s">
        <v>28660</v>
      </c>
      <c r="I2291">
        <v>2020</v>
      </c>
      <c r="J2291">
        <v>2023</v>
      </c>
      <c r="K2291">
        <v>4</v>
      </c>
      <c r="L2291">
        <v>71.010000000000005</v>
      </c>
      <c r="M2291" t="s">
        <v>180</v>
      </c>
      <c r="N2291">
        <v>13</v>
      </c>
      <c r="O2291">
        <v>65.47</v>
      </c>
      <c r="P2291" t="s">
        <v>495</v>
      </c>
      <c r="Q2291">
        <v>1</v>
      </c>
      <c r="R2291">
        <v>62.97</v>
      </c>
      <c r="S2291" t="s">
        <v>197</v>
      </c>
      <c r="T2291">
        <v>1</v>
      </c>
      <c r="U2291">
        <v>85.52</v>
      </c>
      <c r="V2291" t="s">
        <v>196</v>
      </c>
      <c r="W2291">
        <v>13</v>
      </c>
      <c r="X2291">
        <v>65.58</v>
      </c>
      <c r="Y2291" t="s">
        <v>496</v>
      </c>
      <c r="Z2291">
        <v>1</v>
      </c>
      <c r="AA2291">
        <v>62.97</v>
      </c>
      <c r="AB2291" t="s">
        <v>197</v>
      </c>
      <c r="AC2291">
        <v>1</v>
      </c>
      <c r="AD2291">
        <v>85.52</v>
      </c>
      <c r="AE2291" t="s">
        <v>196</v>
      </c>
    </row>
    <row r="2292" spans="1:31">
      <c r="A2292">
        <v>2291</v>
      </c>
      <c r="B2292" t="s">
        <v>10503</v>
      </c>
      <c r="C2292" t="s">
        <v>10504</v>
      </c>
      <c r="D2292" t="s">
        <v>10505</v>
      </c>
      <c r="E2292" t="s">
        <v>10506</v>
      </c>
      <c r="G2292">
        <v>13</v>
      </c>
      <c r="H2292" t="s">
        <v>27359</v>
      </c>
      <c r="I2292">
        <v>2019</v>
      </c>
      <c r="J2292">
        <v>2024</v>
      </c>
      <c r="K2292">
        <v>4</v>
      </c>
      <c r="L2292">
        <v>71.010000000000005</v>
      </c>
      <c r="M2292" t="s">
        <v>180</v>
      </c>
      <c r="N2292">
        <v>13</v>
      </c>
      <c r="O2292">
        <v>65.47</v>
      </c>
      <c r="P2292" t="s">
        <v>495</v>
      </c>
      <c r="Q2292">
        <v>2</v>
      </c>
      <c r="R2292">
        <v>81.349999999999994</v>
      </c>
      <c r="S2292" t="s">
        <v>214</v>
      </c>
      <c r="T2292">
        <v>0</v>
      </c>
      <c r="U2292">
        <v>66.59</v>
      </c>
      <c r="V2292" t="s">
        <v>382</v>
      </c>
      <c r="W2292">
        <v>13</v>
      </c>
      <c r="X2292">
        <v>65.58</v>
      </c>
      <c r="Y2292" t="s">
        <v>496</v>
      </c>
      <c r="Z2292">
        <v>2</v>
      </c>
      <c r="AA2292">
        <v>81.349999999999994</v>
      </c>
      <c r="AB2292" t="s">
        <v>214</v>
      </c>
      <c r="AC2292">
        <v>0</v>
      </c>
      <c r="AD2292">
        <v>66.64</v>
      </c>
      <c r="AE2292" t="s">
        <v>382</v>
      </c>
    </row>
    <row r="2293" spans="1:31">
      <c r="A2293">
        <v>2292</v>
      </c>
      <c r="B2293" t="s">
        <v>10507</v>
      </c>
      <c r="C2293" t="s">
        <v>10508</v>
      </c>
      <c r="D2293" t="s">
        <v>10509</v>
      </c>
      <c r="E2293" t="s">
        <v>10510</v>
      </c>
      <c r="F2293" t="s">
        <v>68</v>
      </c>
      <c r="G2293">
        <v>13</v>
      </c>
      <c r="H2293" t="s">
        <v>28661</v>
      </c>
      <c r="I2293">
        <v>2022</v>
      </c>
      <c r="J2293">
        <v>2023</v>
      </c>
      <c r="K2293">
        <v>6</v>
      </c>
      <c r="L2293">
        <v>81.52</v>
      </c>
      <c r="M2293" t="s">
        <v>125</v>
      </c>
      <c r="N2293">
        <v>13</v>
      </c>
      <c r="O2293">
        <v>65.47</v>
      </c>
      <c r="P2293" t="s">
        <v>495</v>
      </c>
      <c r="Q2293">
        <v>3</v>
      </c>
      <c r="R2293">
        <v>89.22</v>
      </c>
      <c r="S2293" t="s">
        <v>62</v>
      </c>
      <c r="T2293">
        <v>0</v>
      </c>
      <c r="U2293">
        <v>66.59</v>
      </c>
      <c r="V2293" t="s">
        <v>382</v>
      </c>
      <c r="W2293">
        <v>13</v>
      </c>
      <c r="X2293">
        <v>65.58</v>
      </c>
      <c r="Y2293" t="s">
        <v>496</v>
      </c>
      <c r="Z2293">
        <v>3</v>
      </c>
      <c r="AA2293">
        <v>89.24</v>
      </c>
      <c r="AB2293" t="s">
        <v>62</v>
      </c>
      <c r="AC2293">
        <v>0</v>
      </c>
      <c r="AD2293">
        <v>66.64</v>
      </c>
      <c r="AE2293" t="s">
        <v>382</v>
      </c>
    </row>
    <row r="2294" spans="1:31">
      <c r="A2294">
        <v>2293</v>
      </c>
      <c r="B2294" t="s">
        <v>10511</v>
      </c>
      <c r="C2294" t="s">
        <v>10512</v>
      </c>
      <c r="D2294" t="s">
        <v>10513</v>
      </c>
      <c r="E2294" t="s">
        <v>10514</v>
      </c>
      <c r="F2294" t="s">
        <v>10515</v>
      </c>
      <c r="G2294">
        <v>13</v>
      </c>
      <c r="H2294" t="s">
        <v>1215</v>
      </c>
      <c r="I2294">
        <v>2019</v>
      </c>
      <c r="J2294">
        <v>2021</v>
      </c>
      <c r="K2294">
        <v>3</v>
      </c>
      <c r="L2294">
        <v>62.47</v>
      </c>
      <c r="M2294" t="s">
        <v>63</v>
      </c>
      <c r="N2294">
        <v>13</v>
      </c>
      <c r="O2294">
        <v>65.47</v>
      </c>
      <c r="P2294" t="s">
        <v>495</v>
      </c>
      <c r="Q2294">
        <v>2</v>
      </c>
      <c r="R2294">
        <v>81.349999999999994</v>
      </c>
      <c r="S2294" t="s">
        <v>214</v>
      </c>
      <c r="T2294">
        <v>0</v>
      </c>
      <c r="U2294">
        <v>66.59</v>
      </c>
      <c r="V2294" t="s">
        <v>382</v>
      </c>
      <c r="W2294">
        <v>13</v>
      </c>
      <c r="X2294">
        <v>65.58</v>
      </c>
      <c r="Y2294" t="s">
        <v>496</v>
      </c>
      <c r="Z2294">
        <v>2</v>
      </c>
      <c r="AA2294">
        <v>81.349999999999994</v>
      </c>
      <c r="AB2294" t="s">
        <v>214</v>
      </c>
      <c r="AC2294">
        <v>0</v>
      </c>
      <c r="AD2294">
        <v>66.64</v>
      </c>
      <c r="AE2294" t="s">
        <v>382</v>
      </c>
    </row>
    <row r="2295" spans="1:31">
      <c r="A2295">
        <v>2294</v>
      </c>
      <c r="B2295" t="s">
        <v>10516</v>
      </c>
      <c r="C2295" t="s">
        <v>10517</v>
      </c>
      <c r="D2295" t="s">
        <v>10518</v>
      </c>
      <c r="E2295" t="s">
        <v>3696</v>
      </c>
      <c r="F2295" t="s">
        <v>3697</v>
      </c>
      <c r="G2295">
        <v>13</v>
      </c>
      <c r="H2295" t="s">
        <v>27740</v>
      </c>
      <c r="I2295">
        <v>2022</v>
      </c>
      <c r="J2295">
        <v>2022</v>
      </c>
      <c r="K2295">
        <v>1</v>
      </c>
      <c r="L2295">
        <v>32.119999999999997</v>
      </c>
      <c r="M2295" t="s">
        <v>198</v>
      </c>
      <c r="N2295">
        <v>13</v>
      </c>
      <c r="O2295">
        <v>65.47</v>
      </c>
      <c r="P2295" t="s">
        <v>495</v>
      </c>
      <c r="Q2295">
        <v>1</v>
      </c>
      <c r="R2295">
        <v>62.97</v>
      </c>
      <c r="S2295" t="s">
        <v>197</v>
      </c>
      <c r="T2295">
        <v>1</v>
      </c>
      <c r="U2295">
        <v>85.52</v>
      </c>
      <c r="V2295" t="s">
        <v>196</v>
      </c>
      <c r="W2295">
        <v>13</v>
      </c>
      <c r="X2295">
        <v>65.58</v>
      </c>
      <c r="Y2295" t="s">
        <v>496</v>
      </c>
      <c r="Z2295">
        <v>1</v>
      </c>
      <c r="AA2295">
        <v>62.97</v>
      </c>
      <c r="AB2295" t="s">
        <v>197</v>
      </c>
      <c r="AC2295">
        <v>1</v>
      </c>
      <c r="AD2295">
        <v>85.52</v>
      </c>
      <c r="AE2295" t="s">
        <v>196</v>
      </c>
    </row>
    <row r="2296" spans="1:31">
      <c r="A2296">
        <v>2295</v>
      </c>
      <c r="B2296" t="s">
        <v>10519</v>
      </c>
      <c r="C2296" t="s">
        <v>10520</v>
      </c>
      <c r="D2296" t="s">
        <v>10521</v>
      </c>
      <c r="E2296" t="s">
        <v>10522</v>
      </c>
      <c r="F2296" t="s">
        <v>10523</v>
      </c>
      <c r="G2296">
        <v>13</v>
      </c>
      <c r="H2296" t="s">
        <v>28662</v>
      </c>
      <c r="I2296">
        <v>2020</v>
      </c>
      <c r="J2296">
        <v>2023</v>
      </c>
      <c r="K2296">
        <v>6</v>
      </c>
      <c r="L2296">
        <v>81.52</v>
      </c>
      <c r="M2296" t="s">
        <v>125</v>
      </c>
      <c r="N2296">
        <v>13</v>
      </c>
      <c r="O2296">
        <v>65.47</v>
      </c>
      <c r="P2296" t="s">
        <v>495</v>
      </c>
      <c r="Q2296">
        <v>2</v>
      </c>
      <c r="R2296">
        <v>81.349999999999994</v>
      </c>
      <c r="S2296" t="s">
        <v>214</v>
      </c>
      <c r="T2296">
        <v>0</v>
      </c>
      <c r="U2296">
        <v>66.59</v>
      </c>
      <c r="V2296" t="s">
        <v>382</v>
      </c>
      <c r="W2296">
        <v>13</v>
      </c>
      <c r="X2296">
        <v>65.58</v>
      </c>
      <c r="Y2296" t="s">
        <v>496</v>
      </c>
      <c r="Z2296">
        <v>2</v>
      </c>
      <c r="AA2296">
        <v>81.349999999999994</v>
      </c>
      <c r="AB2296" t="s">
        <v>214</v>
      </c>
      <c r="AC2296">
        <v>0</v>
      </c>
      <c r="AD2296">
        <v>66.64</v>
      </c>
      <c r="AE2296" t="s">
        <v>382</v>
      </c>
    </row>
    <row r="2297" spans="1:31">
      <c r="A2297">
        <v>2296</v>
      </c>
      <c r="B2297" t="s">
        <v>10524</v>
      </c>
      <c r="C2297" t="s">
        <v>10525</v>
      </c>
      <c r="D2297" t="s">
        <v>10526</v>
      </c>
      <c r="E2297" t="s">
        <v>6495</v>
      </c>
      <c r="F2297" t="s">
        <v>8253</v>
      </c>
      <c r="G2297">
        <v>13</v>
      </c>
      <c r="H2297" t="s">
        <v>28663</v>
      </c>
      <c r="I2297">
        <v>2021</v>
      </c>
      <c r="J2297">
        <v>2021</v>
      </c>
      <c r="K2297">
        <v>1</v>
      </c>
      <c r="L2297">
        <v>32.119999999999997</v>
      </c>
      <c r="M2297" t="s">
        <v>198</v>
      </c>
      <c r="N2297">
        <v>13</v>
      </c>
      <c r="O2297">
        <v>65.47</v>
      </c>
      <c r="P2297" t="s">
        <v>495</v>
      </c>
      <c r="Q2297">
        <v>1</v>
      </c>
      <c r="R2297">
        <v>62.97</v>
      </c>
      <c r="S2297" t="s">
        <v>197</v>
      </c>
      <c r="T2297">
        <v>1</v>
      </c>
      <c r="U2297">
        <v>85.52</v>
      </c>
      <c r="V2297" t="s">
        <v>196</v>
      </c>
      <c r="W2297">
        <v>13</v>
      </c>
      <c r="X2297">
        <v>65.58</v>
      </c>
      <c r="Y2297" t="s">
        <v>496</v>
      </c>
      <c r="Z2297">
        <v>1</v>
      </c>
      <c r="AA2297">
        <v>62.97</v>
      </c>
      <c r="AB2297" t="s">
        <v>197</v>
      </c>
      <c r="AC2297">
        <v>1</v>
      </c>
      <c r="AD2297">
        <v>85.52</v>
      </c>
      <c r="AE2297" t="s">
        <v>196</v>
      </c>
    </row>
    <row r="2298" spans="1:31">
      <c r="A2298">
        <v>2297</v>
      </c>
      <c r="B2298" t="s">
        <v>10527</v>
      </c>
      <c r="C2298" t="s">
        <v>10528</v>
      </c>
      <c r="D2298" t="s">
        <v>10529</v>
      </c>
      <c r="E2298" t="s">
        <v>10530</v>
      </c>
      <c r="F2298" t="s">
        <v>10531</v>
      </c>
      <c r="G2298">
        <v>13</v>
      </c>
      <c r="H2298" t="s">
        <v>28664</v>
      </c>
      <c r="I2298">
        <v>2021</v>
      </c>
      <c r="J2298">
        <v>2023</v>
      </c>
      <c r="K2298">
        <v>5</v>
      </c>
      <c r="L2298">
        <v>77</v>
      </c>
      <c r="M2298" t="s">
        <v>80</v>
      </c>
      <c r="N2298">
        <v>13</v>
      </c>
      <c r="O2298">
        <v>65.47</v>
      </c>
      <c r="P2298" t="s">
        <v>495</v>
      </c>
      <c r="Q2298">
        <v>2</v>
      </c>
      <c r="R2298">
        <v>81.349999999999994</v>
      </c>
      <c r="S2298" t="s">
        <v>214</v>
      </c>
      <c r="T2298">
        <v>0</v>
      </c>
      <c r="U2298">
        <v>66.59</v>
      </c>
      <c r="V2298" t="s">
        <v>382</v>
      </c>
      <c r="W2298">
        <v>13</v>
      </c>
      <c r="X2298">
        <v>65.58</v>
      </c>
      <c r="Y2298" t="s">
        <v>496</v>
      </c>
      <c r="Z2298">
        <v>2</v>
      </c>
      <c r="AA2298">
        <v>81.349999999999994</v>
      </c>
      <c r="AB2298" t="s">
        <v>214</v>
      </c>
      <c r="AC2298">
        <v>0</v>
      </c>
      <c r="AD2298">
        <v>66.64</v>
      </c>
      <c r="AE2298" t="s">
        <v>382</v>
      </c>
    </row>
    <row r="2299" spans="1:31">
      <c r="A2299">
        <v>2298</v>
      </c>
      <c r="B2299" t="s">
        <v>10532</v>
      </c>
      <c r="C2299" t="s">
        <v>10533</v>
      </c>
      <c r="D2299" t="s">
        <v>10534</v>
      </c>
      <c r="E2299" t="s">
        <v>10535</v>
      </c>
      <c r="F2299" t="s">
        <v>10536</v>
      </c>
      <c r="G2299">
        <v>13</v>
      </c>
      <c r="H2299" t="s">
        <v>28665</v>
      </c>
      <c r="I2299">
        <v>2020</v>
      </c>
      <c r="J2299">
        <v>2023</v>
      </c>
      <c r="K2299">
        <v>7</v>
      </c>
      <c r="L2299">
        <v>85.02</v>
      </c>
      <c r="M2299" t="s">
        <v>235</v>
      </c>
      <c r="N2299">
        <v>13</v>
      </c>
      <c r="O2299">
        <v>65.47</v>
      </c>
      <c r="P2299" t="s">
        <v>495</v>
      </c>
      <c r="Q2299">
        <v>3</v>
      </c>
      <c r="R2299">
        <v>89.22</v>
      </c>
      <c r="S2299" t="s">
        <v>62</v>
      </c>
      <c r="T2299">
        <v>0</v>
      </c>
      <c r="U2299">
        <v>66.59</v>
      </c>
      <c r="V2299" t="s">
        <v>382</v>
      </c>
      <c r="W2299">
        <v>13</v>
      </c>
      <c r="X2299">
        <v>65.58</v>
      </c>
      <c r="Y2299" t="s">
        <v>496</v>
      </c>
      <c r="Z2299">
        <v>3</v>
      </c>
      <c r="AA2299">
        <v>89.24</v>
      </c>
      <c r="AB2299" t="s">
        <v>62</v>
      </c>
      <c r="AC2299">
        <v>0</v>
      </c>
      <c r="AD2299">
        <v>66.64</v>
      </c>
      <c r="AE2299" t="s">
        <v>382</v>
      </c>
    </row>
    <row r="2300" spans="1:31">
      <c r="A2300">
        <v>2299</v>
      </c>
      <c r="B2300" t="s">
        <v>10537</v>
      </c>
      <c r="C2300" t="s">
        <v>10538</v>
      </c>
      <c r="D2300" t="s">
        <v>10539</v>
      </c>
      <c r="E2300" t="s">
        <v>10540</v>
      </c>
      <c r="F2300" t="s">
        <v>10541</v>
      </c>
      <c r="G2300">
        <v>13</v>
      </c>
      <c r="H2300" t="s">
        <v>28666</v>
      </c>
      <c r="I2300">
        <v>2021</v>
      </c>
      <c r="J2300">
        <v>2022</v>
      </c>
      <c r="K2300">
        <v>4</v>
      </c>
      <c r="L2300">
        <v>71.010000000000005</v>
      </c>
      <c r="M2300" t="s">
        <v>180</v>
      </c>
      <c r="N2300">
        <v>13</v>
      </c>
      <c r="O2300">
        <v>65.47</v>
      </c>
      <c r="P2300" t="s">
        <v>495</v>
      </c>
      <c r="Q2300">
        <v>2</v>
      </c>
      <c r="R2300">
        <v>81.349999999999994</v>
      </c>
      <c r="S2300" t="s">
        <v>214</v>
      </c>
      <c r="T2300">
        <v>0</v>
      </c>
      <c r="U2300">
        <v>66.59</v>
      </c>
      <c r="V2300" t="s">
        <v>382</v>
      </c>
      <c r="W2300">
        <v>13</v>
      </c>
      <c r="X2300">
        <v>65.58</v>
      </c>
      <c r="Y2300" t="s">
        <v>496</v>
      </c>
      <c r="Z2300">
        <v>2</v>
      </c>
      <c r="AA2300">
        <v>81.349999999999994</v>
      </c>
      <c r="AB2300" t="s">
        <v>214</v>
      </c>
      <c r="AC2300">
        <v>0</v>
      </c>
      <c r="AD2300">
        <v>66.64</v>
      </c>
      <c r="AE2300" t="s">
        <v>382</v>
      </c>
    </row>
    <row r="2301" spans="1:31">
      <c r="A2301">
        <v>2300</v>
      </c>
      <c r="B2301" t="s">
        <v>10542</v>
      </c>
      <c r="C2301" t="s">
        <v>10543</v>
      </c>
      <c r="D2301" t="s">
        <v>10544</v>
      </c>
      <c r="E2301" t="s">
        <v>10545</v>
      </c>
      <c r="G2301">
        <v>13</v>
      </c>
      <c r="H2301" t="s">
        <v>28667</v>
      </c>
      <c r="I2301">
        <v>2020</v>
      </c>
      <c r="J2301">
        <v>2023</v>
      </c>
      <c r="K2301">
        <v>2</v>
      </c>
      <c r="L2301">
        <v>50.7</v>
      </c>
      <c r="M2301" t="s">
        <v>300</v>
      </c>
      <c r="N2301">
        <v>13</v>
      </c>
      <c r="O2301">
        <v>65.47</v>
      </c>
      <c r="P2301" t="s">
        <v>495</v>
      </c>
      <c r="Q2301">
        <v>2</v>
      </c>
      <c r="R2301">
        <v>81.349999999999994</v>
      </c>
      <c r="S2301" t="s">
        <v>214</v>
      </c>
      <c r="T2301">
        <v>1</v>
      </c>
      <c r="U2301">
        <v>85.52</v>
      </c>
      <c r="V2301" t="s">
        <v>196</v>
      </c>
      <c r="W2301">
        <v>12</v>
      </c>
      <c r="X2301">
        <v>64.11</v>
      </c>
      <c r="Y2301" t="s">
        <v>506</v>
      </c>
      <c r="Z2301">
        <v>2</v>
      </c>
      <c r="AA2301">
        <v>81.349999999999994</v>
      </c>
      <c r="AB2301" t="s">
        <v>214</v>
      </c>
      <c r="AC2301">
        <v>1</v>
      </c>
      <c r="AD2301">
        <v>85.52</v>
      </c>
      <c r="AE2301" t="s">
        <v>196</v>
      </c>
    </row>
    <row r="2302" spans="1:31">
      <c r="A2302">
        <v>2301</v>
      </c>
      <c r="B2302" t="s">
        <v>10546</v>
      </c>
      <c r="C2302" t="s">
        <v>10547</v>
      </c>
      <c r="D2302" t="s">
        <v>10548</v>
      </c>
      <c r="E2302" t="s">
        <v>855</v>
      </c>
      <c r="G2302">
        <v>13</v>
      </c>
      <c r="H2302" t="s">
        <v>1215</v>
      </c>
      <c r="I2302">
        <v>2021</v>
      </c>
      <c r="J2302">
        <v>2024</v>
      </c>
      <c r="K2302">
        <v>6</v>
      </c>
      <c r="L2302">
        <v>81.52</v>
      </c>
      <c r="M2302" t="s">
        <v>125</v>
      </c>
      <c r="N2302">
        <v>13</v>
      </c>
      <c r="O2302">
        <v>65.47</v>
      </c>
      <c r="P2302" t="s">
        <v>495</v>
      </c>
      <c r="Q2302">
        <v>2</v>
      </c>
      <c r="R2302">
        <v>81.349999999999994</v>
      </c>
      <c r="S2302" t="s">
        <v>214</v>
      </c>
      <c r="T2302">
        <v>0</v>
      </c>
      <c r="U2302">
        <v>66.59</v>
      </c>
      <c r="V2302" t="s">
        <v>382</v>
      </c>
      <c r="W2302">
        <v>13</v>
      </c>
      <c r="X2302">
        <v>65.58</v>
      </c>
      <c r="Y2302" t="s">
        <v>496</v>
      </c>
      <c r="Z2302">
        <v>2</v>
      </c>
      <c r="AA2302">
        <v>81.349999999999994</v>
      </c>
      <c r="AB2302" t="s">
        <v>214</v>
      </c>
      <c r="AC2302">
        <v>0</v>
      </c>
      <c r="AD2302">
        <v>66.64</v>
      </c>
      <c r="AE2302" t="s">
        <v>382</v>
      </c>
    </row>
    <row r="2303" spans="1:31">
      <c r="A2303">
        <v>2302</v>
      </c>
      <c r="B2303" t="s">
        <v>10549</v>
      </c>
      <c r="C2303" t="s">
        <v>10550</v>
      </c>
      <c r="D2303" t="s">
        <v>10551</v>
      </c>
      <c r="E2303" t="s">
        <v>10552</v>
      </c>
      <c r="F2303" t="s">
        <v>9503</v>
      </c>
      <c r="G2303">
        <v>13</v>
      </c>
      <c r="H2303" t="s">
        <v>27461</v>
      </c>
      <c r="I2303">
        <v>2022</v>
      </c>
      <c r="J2303">
        <v>2024</v>
      </c>
      <c r="K2303">
        <v>3</v>
      </c>
      <c r="L2303">
        <v>62.47</v>
      </c>
      <c r="M2303" t="s">
        <v>63</v>
      </c>
      <c r="N2303">
        <v>13</v>
      </c>
      <c r="O2303">
        <v>65.47</v>
      </c>
      <c r="P2303" t="s">
        <v>495</v>
      </c>
      <c r="Q2303">
        <v>1</v>
      </c>
      <c r="R2303">
        <v>62.97</v>
      </c>
      <c r="S2303" t="s">
        <v>197</v>
      </c>
      <c r="T2303">
        <v>1</v>
      </c>
      <c r="U2303">
        <v>85.52</v>
      </c>
      <c r="V2303" t="s">
        <v>196</v>
      </c>
      <c r="W2303">
        <v>13</v>
      </c>
      <c r="X2303">
        <v>65.58</v>
      </c>
      <c r="Y2303" t="s">
        <v>496</v>
      </c>
      <c r="Z2303">
        <v>1</v>
      </c>
      <c r="AA2303">
        <v>62.97</v>
      </c>
      <c r="AB2303" t="s">
        <v>197</v>
      </c>
      <c r="AC2303">
        <v>1</v>
      </c>
      <c r="AD2303">
        <v>85.52</v>
      </c>
      <c r="AE2303" t="s">
        <v>196</v>
      </c>
    </row>
    <row r="2304" spans="1:31">
      <c r="A2304">
        <v>2303</v>
      </c>
      <c r="B2304" t="s">
        <v>10553</v>
      </c>
      <c r="C2304" t="s">
        <v>10554</v>
      </c>
      <c r="D2304" t="s">
        <v>10555</v>
      </c>
      <c r="E2304" t="s">
        <v>10556</v>
      </c>
      <c r="F2304" t="s">
        <v>2381</v>
      </c>
      <c r="G2304">
        <v>13</v>
      </c>
      <c r="H2304" t="s">
        <v>1353</v>
      </c>
      <c r="I2304">
        <v>2021</v>
      </c>
      <c r="J2304">
        <v>2021</v>
      </c>
      <c r="K2304">
        <v>1</v>
      </c>
      <c r="L2304">
        <v>32.119999999999997</v>
      </c>
      <c r="M2304" t="s">
        <v>198</v>
      </c>
      <c r="N2304">
        <v>13</v>
      </c>
      <c r="O2304">
        <v>65.47</v>
      </c>
      <c r="P2304" t="s">
        <v>495</v>
      </c>
      <c r="Q2304">
        <v>1</v>
      </c>
      <c r="R2304">
        <v>62.97</v>
      </c>
      <c r="S2304" t="s">
        <v>197</v>
      </c>
      <c r="T2304">
        <v>1</v>
      </c>
      <c r="U2304">
        <v>85.52</v>
      </c>
      <c r="V2304" t="s">
        <v>196</v>
      </c>
      <c r="W2304">
        <v>13</v>
      </c>
      <c r="X2304">
        <v>65.58</v>
      </c>
      <c r="Y2304" t="s">
        <v>496</v>
      </c>
      <c r="Z2304">
        <v>1</v>
      </c>
      <c r="AA2304">
        <v>62.97</v>
      </c>
      <c r="AB2304" t="s">
        <v>197</v>
      </c>
      <c r="AC2304">
        <v>1</v>
      </c>
      <c r="AD2304">
        <v>85.52</v>
      </c>
      <c r="AE2304" t="s">
        <v>196</v>
      </c>
    </row>
    <row r="2305" spans="1:31">
      <c r="A2305">
        <v>2304</v>
      </c>
      <c r="B2305" t="s">
        <v>10557</v>
      </c>
      <c r="C2305" t="s">
        <v>10558</v>
      </c>
      <c r="D2305" t="s">
        <v>10559</v>
      </c>
      <c r="E2305" t="s">
        <v>10560</v>
      </c>
      <c r="F2305" t="s">
        <v>292</v>
      </c>
      <c r="G2305">
        <v>13</v>
      </c>
      <c r="H2305" t="s">
        <v>28668</v>
      </c>
      <c r="I2305">
        <v>2022</v>
      </c>
      <c r="J2305">
        <v>2023</v>
      </c>
      <c r="K2305">
        <v>2</v>
      </c>
      <c r="L2305">
        <v>50.7</v>
      </c>
      <c r="M2305" t="s">
        <v>300</v>
      </c>
      <c r="N2305">
        <v>13</v>
      </c>
      <c r="O2305">
        <v>65.47</v>
      </c>
      <c r="P2305" t="s">
        <v>495</v>
      </c>
      <c r="Q2305">
        <v>1</v>
      </c>
      <c r="R2305">
        <v>62.97</v>
      </c>
      <c r="S2305" t="s">
        <v>197</v>
      </c>
      <c r="T2305">
        <v>1</v>
      </c>
      <c r="U2305">
        <v>85.52</v>
      </c>
      <c r="V2305" t="s">
        <v>196</v>
      </c>
      <c r="W2305">
        <v>13</v>
      </c>
      <c r="X2305">
        <v>65.58</v>
      </c>
      <c r="Y2305" t="s">
        <v>496</v>
      </c>
      <c r="Z2305">
        <v>1</v>
      </c>
      <c r="AA2305">
        <v>62.97</v>
      </c>
      <c r="AB2305" t="s">
        <v>197</v>
      </c>
      <c r="AC2305">
        <v>1</v>
      </c>
      <c r="AD2305">
        <v>85.52</v>
      </c>
      <c r="AE2305" t="s">
        <v>196</v>
      </c>
    </row>
    <row r="2306" spans="1:31">
      <c r="A2306">
        <v>2305</v>
      </c>
      <c r="B2306" t="s">
        <v>10561</v>
      </c>
      <c r="C2306" t="s">
        <v>10562</v>
      </c>
      <c r="D2306" t="s">
        <v>10563</v>
      </c>
      <c r="E2306" t="s">
        <v>10564</v>
      </c>
      <c r="F2306" t="s">
        <v>10565</v>
      </c>
      <c r="G2306">
        <v>13</v>
      </c>
      <c r="H2306" t="s">
        <v>28669</v>
      </c>
      <c r="I2306">
        <v>2020</v>
      </c>
      <c r="J2306">
        <v>2020</v>
      </c>
      <c r="K2306">
        <v>1</v>
      </c>
      <c r="L2306">
        <v>32.119999999999997</v>
      </c>
      <c r="M2306" t="s">
        <v>198</v>
      </c>
      <c r="N2306">
        <v>13</v>
      </c>
      <c r="O2306">
        <v>65.47</v>
      </c>
      <c r="P2306" t="s">
        <v>495</v>
      </c>
      <c r="Q2306">
        <v>1</v>
      </c>
      <c r="R2306">
        <v>62.97</v>
      </c>
      <c r="S2306" t="s">
        <v>197</v>
      </c>
      <c r="T2306">
        <v>1</v>
      </c>
      <c r="U2306">
        <v>85.52</v>
      </c>
      <c r="V2306" t="s">
        <v>196</v>
      </c>
      <c r="W2306">
        <v>13</v>
      </c>
      <c r="X2306">
        <v>65.58</v>
      </c>
      <c r="Y2306" t="s">
        <v>496</v>
      </c>
      <c r="Z2306">
        <v>1</v>
      </c>
      <c r="AA2306">
        <v>62.97</v>
      </c>
      <c r="AB2306" t="s">
        <v>197</v>
      </c>
      <c r="AC2306">
        <v>1</v>
      </c>
      <c r="AD2306">
        <v>85.52</v>
      </c>
      <c r="AE2306" t="s">
        <v>196</v>
      </c>
    </row>
    <row r="2307" spans="1:31">
      <c r="A2307">
        <v>2306</v>
      </c>
      <c r="B2307" t="s">
        <v>10566</v>
      </c>
      <c r="C2307" t="s">
        <v>10567</v>
      </c>
      <c r="D2307" t="s">
        <v>10568</v>
      </c>
      <c r="E2307" t="s">
        <v>5686</v>
      </c>
      <c r="F2307" t="s">
        <v>5687</v>
      </c>
      <c r="G2307">
        <v>13</v>
      </c>
      <c r="H2307" t="s">
        <v>28003</v>
      </c>
      <c r="I2307">
        <v>2024</v>
      </c>
      <c r="J2307">
        <v>2024</v>
      </c>
      <c r="K2307">
        <v>2</v>
      </c>
      <c r="L2307">
        <v>50.7</v>
      </c>
      <c r="M2307" t="s">
        <v>300</v>
      </c>
      <c r="N2307">
        <v>13</v>
      </c>
      <c r="O2307">
        <v>65.47</v>
      </c>
      <c r="P2307" t="s">
        <v>495</v>
      </c>
      <c r="Q2307">
        <v>2</v>
      </c>
      <c r="R2307">
        <v>81.349999999999994</v>
      </c>
      <c r="S2307" t="s">
        <v>214</v>
      </c>
      <c r="T2307">
        <v>1</v>
      </c>
      <c r="U2307">
        <v>85.52</v>
      </c>
      <c r="V2307" t="s">
        <v>196</v>
      </c>
      <c r="W2307">
        <v>13</v>
      </c>
      <c r="X2307">
        <v>65.58</v>
      </c>
      <c r="Y2307" t="s">
        <v>496</v>
      </c>
      <c r="Z2307">
        <v>2</v>
      </c>
      <c r="AA2307">
        <v>81.349999999999994</v>
      </c>
      <c r="AB2307" t="s">
        <v>214</v>
      </c>
      <c r="AC2307">
        <v>1</v>
      </c>
      <c r="AD2307">
        <v>85.52</v>
      </c>
      <c r="AE2307" t="s">
        <v>196</v>
      </c>
    </row>
    <row r="2308" spans="1:31">
      <c r="A2308">
        <v>2307</v>
      </c>
      <c r="B2308" t="s">
        <v>10569</v>
      </c>
      <c r="C2308" t="s">
        <v>10570</v>
      </c>
      <c r="D2308" t="s">
        <v>10571</v>
      </c>
      <c r="E2308" t="s">
        <v>10572</v>
      </c>
      <c r="F2308" t="s">
        <v>8609</v>
      </c>
      <c r="G2308">
        <v>13</v>
      </c>
      <c r="H2308" t="s">
        <v>28670</v>
      </c>
      <c r="I2308">
        <v>2023</v>
      </c>
      <c r="J2308">
        <v>2024</v>
      </c>
      <c r="K2308">
        <v>3</v>
      </c>
      <c r="L2308">
        <v>62.47</v>
      </c>
      <c r="M2308" t="s">
        <v>63</v>
      </c>
      <c r="N2308">
        <v>13</v>
      </c>
      <c r="O2308">
        <v>65.47</v>
      </c>
      <c r="P2308" t="s">
        <v>495</v>
      </c>
      <c r="Q2308">
        <v>2</v>
      </c>
      <c r="R2308">
        <v>81.349999999999994</v>
      </c>
      <c r="S2308" t="s">
        <v>214</v>
      </c>
      <c r="T2308">
        <v>0</v>
      </c>
      <c r="U2308">
        <v>66.59</v>
      </c>
      <c r="V2308" t="s">
        <v>382</v>
      </c>
      <c r="W2308">
        <v>13</v>
      </c>
      <c r="X2308">
        <v>65.58</v>
      </c>
      <c r="Y2308" t="s">
        <v>496</v>
      </c>
      <c r="Z2308">
        <v>2</v>
      </c>
      <c r="AA2308">
        <v>81.349999999999994</v>
      </c>
      <c r="AB2308" t="s">
        <v>214</v>
      </c>
      <c r="AC2308">
        <v>0</v>
      </c>
      <c r="AD2308">
        <v>66.64</v>
      </c>
      <c r="AE2308" t="s">
        <v>382</v>
      </c>
    </row>
    <row r="2309" spans="1:31">
      <c r="A2309">
        <v>2308</v>
      </c>
      <c r="B2309" t="s">
        <v>10573</v>
      </c>
      <c r="C2309" t="s">
        <v>10574</v>
      </c>
      <c r="D2309" t="s">
        <v>10575</v>
      </c>
      <c r="E2309" t="s">
        <v>10576</v>
      </c>
      <c r="F2309" t="s">
        <v>10577</v>
      </c>
      <c r="G2309">
        <v>13</v>
      </c>
      <c r="H2309" t="s">
        <v>28671</v>
      </c>
      <c r="I2309">
        <v>2021</v>
      </c>
      <c r="J2309">
        <v>2024</v>
      </c>
      <c r="K2309">
        <v>6</v>
      </c>
      <c r="L2309">
        <v>81.52</v>
      </c>
      <c r="M2309" t="s">
        <v>125</v>
      </c>
      <c r="N2309">
        <v>13</v>
      </c>
      <c r="O2309">
        <v>65.47</v>
      </c>
      <c r="P2309" t="s">
        <v>495</v>
      </c>
      <c r="Q2309">
        <v>2</v>
      </c>
      <c r="R2309">
        <v>81.349999999999994</v>
      </c>
      <c r="S2309" t="s">
        <v>214</v>
      </c>
      <c r="T2309">
        <v>0</v>
      </c>
      <c r="U2309">
        <v>66.59</v>
      </c>
      <c r="V2309" t="s">
        <v>382</v>
      </c>
      <c r="W2309">
        <v>13</v>
      </c>
      <c r="X2309">
        <v>65.58</v>
      </c>
      <c r="Y2309" t="s">
        <v>496</v>
      </c>
      <c r="Z2309">
        <v>2</v>
      </c>
      <c r="AA2309">
        <v>81.349999999999994</v>
      </c>
      <c r="AB2309" t="s">
        <v>214</v>
      </c>
      <c r="AC2309">
        <v>0</v>
      </c>
      <c r="AD2309">
        <v>66.64</v>
      </c>
      <c r="AE2309" t="s">
        <v>382</v>
      </c>
    </row>
    <row r="2310" spans="1:31">
      <c r="A2310">
        <v>2309</v>
      </c>
      <c r="B2310" t="s">
        <v>10578</v>
      </c>
      <c r="C2310" t="s">
        <v>10579</v>
      </c>
      <c r="D2310" t="s">
        <v>10580</v>
      </c>
      <c r="E2310" t="s">
        <v>10581</v>
      </c>
      <c r="F2310" t="s">
        <v>10582</v>
      </c>
      <c r="G2310">
        <v>13</v>
      </c>
      <c r="H2310" t="s">
        <v>28672</v>
      </c>
      <c r="I2310">
        <v>2021</v>
      </c>
      <c r="J2310">
        <v>2024</v>
      </c>
      <c r="K2310">
        <v>4</v>
      </c>
      <c r="L2310">
        <v>71.010000000000005</v>
      </c>
      <c r="M2310" t="s">
        <v>180</v>
      </c>
      <c r="N2310">
        <v>13</v>
      </c>
      <c r="O2310">
        <v>65.47</v>
      </c>
      <c r="P2310" t="s">
        <v>495</v>
      </c>
      <c r="Q2310">
        <v>2</v>
      </c>
      <c r="R2310">
        <v>81.349999999999994</v>
      </c>
      <c r="S2310" t="s">
        <v>214</v>
      </c>
      <c r="T2310">
        <v>0</v>
      </c>
      <c r="U2310">
        <v>66.59</v>
      </c>
      <c r="V2310" t="s">
        <v>382</v>
      </c>
      <c r="W2310">
        <v>13</v>
      </c>
      <c r="X2310">
        <v>65.58</v>
      </c>
      <c r="Y2310" t="s">
        <v>496</v>
      </c>
      <c r="Z2310">
        <v>2</v>
      </c>
      <c r="AA2310">
        <v>81.349999999999994</v>
      </c>
      <c r="AB2310" t="s">
        <v>214</v>
      </c>
      <c r="AC2310">
        <v>0</v>
      </c>
      <c r="AD2310">
        <v>66.64</v>
      </c>
      <c r="AE2310" t="s">
        <v>382</v>
      </c>
    </row>
    <row r="2311" spans="1:31">
      <c r="A2311">
        <v>2310</v>
      </c>
      <c r="B2311" t="s">
        <v>10583</v>
      </c>
      <c r="C2311" t="s">
        <v>10584</v>
      </c>
      <c r="D2311" t="s">
        <v>10585</v>
      </c>
      <c r="E2311" t="s">
        <v>663</v>
      </c>
      <c r="G2311">
        <v>13</v>
      </c>
      <c r="H2311" t="s">
        <v>961</v>
      </c>
      <c r="I2311">
        <v>2021</v>
      </c>
      <c r="J2311">
        <v>2024</v>
      </c>
      <c r="K2311">
        <v>8</v>
      </c>
      <c r="L2311">
        <v>87.79</v>
      </c>
      <c r="M2311" t="s">
        <v>51</v>
      </c>
      <c r="N2311">
        <v>13</v>
      </c>
      <c r="O2311">
        <v>65.47</v>
      </c>
      <c r="P2311" t="s">
        <v>495</v>
      </c>
      <c r="Q2311">
        <v>3</v>
      </c>
      <c r="R2311">
        <v>89.22</v>
      </c>
      <c r="S2311" t="s">
        <v>62</v>
      </c>
      <c r="T2311">
        <v>0</v>
      </c>
      <c r="U2311">
        <v>66.59</v>
      </c>
      <c r="V2311" t="s">
        <v>382</v>
      </c>
      <c r="W2311">
        <v>13</v>
      </c>
      <c r="X2311">
        <v>65.58</v>
      </c>
      <c r="Y2311" t="s">
        <v>496</v>
      </c>
      <c r="Z2311">
        <v>3</v>
      </c>
      <c r="AA2311">
        <v>89.24</v>
      </c>
      <c r="AB2311" t="s">
        <v>62</v>
      </c>
      <c r="AC2311">
        <v>0</v>
      </c>
      <c r="AD2311">
        <v>66.64</v>
      </c>
      <c r="AE2311" t="s">
        <v>382</v>
      </c>
    </row>
    <row r="2312" spans="1:31">
      <c r="A2312">
        <v>2311</v>
      </c>
      <c r="B2312" t="s">
        <v>502</v>
      </c>
      <c r="C2312" t="s">
        <v>503</v>
      </c>
      <c r="D2312" t="s">
        <v>504</v>
      </c>
      <c r="E2312" t="s">
        <v>505</v>
      </c>
      <c r="F2312" t="s">
        <v>91</v>
      </c>
      <c r="G2312">
        <v>12</v>
      </c>
      <c r="H2312" t="s">
        <v>27262</v>
      </c>
      <c r="I2312">
        <v>2022</v>
      </c>
      <c r="J2312">
        <v>2024</v>
      </c>
      <c r="K2312">
        <v>2</v>
      </c>
      <c r="L2312">
        <v>50.7</v>
      </c>
      <c r="M2312" t="s">
        <v>300</v>
      </c>
      <c r="N2312">
        <v>12</v>
      </c>
      <c r="O2312">
        <v>64.040000000000006</v>
      </c>
      <c r="P2312" t="s">
        <v>506</v>
      </c>
      <c r="Q2312">
        <v>2</v>
      </c>
      <c r="R2312">
        <v>81.349999999999994</v>
      </c>
      <c r="S2312" t="s">
        <v>214</v>
      </c>
      <c r="T2312">
        <v>1</v>
      </c>
      <c r="U2312">
        <v>85.52</v>
      </c>
      <c r="V2312" t="s">
        <v>196</v>
      </c>
      <c r="W2312">
        <v>12</v>
      </c>
      <c r="X2312">
        <v>64.11</v>
      </c>
      <c r="Y2312" t="s">
        <v>506</v>
      </c>
      <c r="Z2312">
        <v>2</v>
      </c>
      <c r="AA2312">
        <v>81.349999999999994</v>
      </c>
      <c r="AB2312" t="s">
        <v>214</v>
      </c>
      <c r="AC2312">
        <v>1</v>
      </c>
      <c r="AD2312">
        <v>85.52</v>
      </c>
      <c r="AE2312" t="s">
        <v>196</v>
      </c>
    </row>
    <row r="2313" spans="1:31">
      <c r="A2313">
        <v>2312</v>
      </c>
      <c r="B2313" t="s">
        <v>507</v>
      </c>
      <c r="C2313" t="s">
        <v>508</v>
      </c>
      <c r="D2313" t="s">
        <v>509</v>
      </c>
      <c r="E2313" t="s">
        <v>510</v>
      </c>
      <c r="F2313" t="s">
        <v>511</v>
      </c>
      <c r="G2313">
        <v>12</v>
      </c>
      <c r="H2313" t="s">
        <v>27263</v>
      </c>
      <c r="I2313">
        <v>2022</v>
      </c>
      <c r="J2313">
        <v>2024</v>
      </c>
      <c r="K2313">
        <v>5</v>
      </c>
      <c r="L2313">
        <v>77</v>
      </c>
      <c r="M2313" t="s">
        <v>80</v>
      </c>
      <c r="N2313">
        <v>12</v>
      </c>
      <c r="O2313">
        <v>64.040000000000006</v>
      </c>
      <c r="P2313" t="s">
        <v>506</v>
      </c>
      <c r="Q2313">
        <v>2</v>
      </c>
      <c r="R2313">
        <v>81.349999999999994</v>
      </c>
      <c r="S2313" t="s">
        <v>214</v>
      </c>
      <c r="T2313">
        <v>0</v>
      </c>
      <c r="U2313">
        <v>66.59</v>
      </c>
      <c r="V2313" t="s">
        <v>382</v>
      </c>
      <c r="W2313">
        <v>12</v>
      </c>
      <c r="X2313">
        <v>64.11</v>
      </c>
      <c r="Y2313" t="s">
        <v>506</v>
      </c>
      <c r="Z2313">
        <v>2</v>
      </c>
      <c r="AA2313">
        <v>81.349999999999994</v>
      </c>
      <c r="AB2313" t="s">
        <v>214</v>
      </c>
      <c r="AC2313">
        <v>0</v>
      </c>
      <c r="AD2313">
        <v>66.64</v>
      </c>
      <c r="AE2313" t="s">
        <v>382</v>
      </c>
    </row>
    <row r="2314" spans="1:31">
      <c r="A2314">
        <v>2313</v>
      </c>
      <c r="B2314" t="s">
        <v>512</v>
      </c>
      <c r="C2314" t="s">
        <v>513</v>
      </c>
      <c r="D2314" t="s">
        <v>514</v>
      </c>
      <c r="E2314" t="s">
        <v>515</v>
      </c>
      <c r="F2314" t="s">
        <v>219</v>
      </c>
      <c r="G2314">
        <v>12</v>
      </c>
      <c r="H2314" t="s">
        <v>27264</v>
      </c>
      <c r="I2314">
        <v>2019</v>
      </c>
      <c r="J2314">
        <v>2023</v>
      </c>
      <c r="K2314">
        <v>7</v>
      </c>
      <c r="L2314">
        <v>85.02</v>
      </c>
      <c r="M2314" t="s">
        <v>235</v>
      </c>
      <c r="N2314">
        <v>12</v>
      </c>
      <c r="O2314">
        <v>64.040000000000006</v>
      </c>
      <c r="P2314" t="s">
        <v>506</v>
      </c>
      <c r="Q2314">
        <v>2</v>
      </c>
      <c r="R2314">
        <v>81.349999999999994</v>
      </c>
      <c r="S2314" t="s">
        <v>214</v>
      </c>
      <c r="T2314">
        <v>0</v>
      </c>
      <c r="U2314">
        <v>66.59</v>
      </c>
      <c r="V2314" t="s">
        <v>382</v>
      </c>
      <c r="W2314">
        <v>12</v>
      </c>
      <c r="X2314">
        <v>64.11</v>
      </c>
      <c r="Y2314" t="s">
        <v>506</v>
      </c>
      <c r="Z2314">
        <v>2</v>
      </c>
      <c r="AA2314">
        <v>81.349999999999994</v>
      </c>
      <c r="AB2314" t="s">
        <v>214</v>
      </c>
      <c r="AC2314">
        <v>0</v>
      </c>
      <c r="AD2314">
        <v>66.64</v>
      </c>
      <c r="AE2314" t="s">
        <v>382</v>
      </c>
    </row>
    <row r="2315" spans="1:31">
      <c r="A2315">
        <v>2314</v>
      </c>
      <c r="B2315" t="s">
        <v>10586</v>
      </c>
      <c r="C2315" t="s">
        <v>10587</v>
      </c>
      <c r="D2315" t="s">
        <v>10588</v>
      </c>
      <c r="E2315" t="s">
        <v>8165</v>
      </c>
      <c r="F2315" t="s">
        <v>6884</v>
      </c>
      <c r="G2315">
        <v>12</v>
      </c>
      <c r="H2315" t="s">
        <v>27429</v>
      </c>
      <c r="I2315">
        <v>2022</v>
      </c>
      <c r="J2315">
        <v>2023</v>
      </c>
      <c r="K2315">
        <v>2</v>
      </c>
      <c r="L2315">
        <v>50.7</v>
      </c>
      <c r="M2315" t="s">
        <v>300</v>
      </c>
      <c r="N2315">
        <v>12</v>
      </c>
      <c r="O2315">
        <v>64.040000000000006</v>
      </c>
      <c r="P2315" t="s">
        <v>506</v>
      </c>
      <c r="Q2315">
        <v>2</v>
      </c>
      <c r="R2315">
        <v>81.349999999999994</v>
      </c>
      <c r="S2315" t="s">
        <v>214</v>
      </c>
      <c r="T2315">
        <v>0</v>
      </c>
      <c r="U2315">
        <v>66.59</v>
      </c>
      <c r="V2315" t="s">
        <v>382</v>
      </c>
      <c r="W2315">
        <v>12</v>
      </c>
      <c r="X2315">
        <v>64.11</v>
      </c>
      <c r="Y2315" t="s">
        <v>506</v>
      </c>
      <c r="Z2315">
        <v>2</v>
      </c>
      <c r="AA2315">
        <v>81.349999999999994</v>
      </c>
      <c r="AB2315" t="s">
        <v>214</v>
      </c>
      <c r="AC2315">
        <v>0</v>
      </c>
      <c r="AD2315">
        <v>66.64</v>
      </c>
      <c r="AE2315" t="s">
        <v>382</v>
      </c>
    </row>
    <row r="2316" spans="1:31">
      <c r="A2316">
        <v>2315</v>
      </c>
      <c r="B2316" t="s">
        <v>10589</v>
      </c>
      <c r="C2316" t="s">
        <v>10590</v>
      </c>
      <c r="D2316" t="s">
        <v>10591</v>
      </c>
      <c r="E2316" t="s">
        <v>10592</v>
      </c>
      <c r="F2316" t="s">
        <v>10593</v>
      </c>
      <c r="G2316">
        <v>12</v>
      </c>
      <c r="H2316" t="s">
        <v>28673</v>
      </c>
      <c r="I2316">
        <v>2020</v>
      </c>
      <c r="J2316">
        <v>2020</v>
      </c>
      <c r="K2316">
        <v>1</v>
      </c>
      <c r="L2316">
        <v>32.119999999999997</v>
      </c>
      <c r="M2316" t="s">
        <v>198</v>
      </c>
      <c r="N2316">
        <v>12</v>
      </c>
      <c r="O2316">
        <v>64.040000000000006</v>
      </c>
      <c r="P2316" t="s">
        <v>506</v>
      </c>
      <c r="Q2316">
        <v>1</v>
      </c>
      <c r="R2316">
        <v>62.97</v>
      </c>
      <c r="S2316" t="s">
        <v>197</v>
      </c>
      <c r="T2316">
        <v>1</v>
      </c>
      <c r="U2316">
        <v>85.52</v>
      </c>
      <c r="V2316" t="s">
        <v>196</v>
      </c>
      <c r="W2316">
        <v>12</v>
      </c>
      <c r="X2316">
        <v>64.11</v>
      </c>
      <c r="Y2316" t="s">
        <v>506</v>
      </c>
      <c r="Z2316">
        <v>1</v>
      </c>
      <c r="AA2316">
        <v>62.97</v>
      </c>
      <c r="AB2316" t="s">
        <v>197</v>
      </c>
      <c r="AC2316">
        <v>1</v>
      </c>
      <c r="AD2316">
        <v>85.52</v>
      </c>
      <c r="AE2316" t="s">
        <v>196</v>
      </c>
    </row>
    <row r="2317" spans="1:31">
      <c r="A2317">
        <v>2316</v>
      </c>
      <c r="B2317" t="s">
        <v>10594</v>
      </c>
      <c r="C2317" t="s">
        <v>10595</v>
      </c>
      <c r="D2317" t="s">
        <v>10596</v>
      </c>
      <c r="E2317" t="s">
        <v>10597</v>
      </c>
      <c r="F2317" t="s">
        <v>10598</v>
      </c>
      <c r="G2317">
        <v>12</v>
      </c>
      <c r="H2317" t="s">
        <v>27570</v>
      </c>
      <c r="I2317">
        <v>2023</v>
      </c>
      <c r="J2317">
        <v>2023</v>
      </c>
      <c r="K2317">
        <v>4</v>
      </c>
      <c r="L2317">
        <v>71.010000000000005</v>
      </c>
      <c r="M2317" t="s">
        <v>180</v>
      </c>
      <c r="N2317">
        <v>12</v>
      </c>
      <c r="O2317">
        <v>64.040000000000006</v>
      </c>
      <c r="P2317" t="s">
        <v>506</v>
      </c>
      <c r="Q2317">
        <v>2</v>
      </c>
      <c r="R2317">
        <v>81.349999999999994</v>
      </c>
      <c r="S2317" t="s">
        <v>214</v>
      </c>
      <c r="T2317">
        <v>0</v>
      </c>
      <c r="U2317">
        <v>66.59</v>
      </c>
      <c r="V2317" t="s">
        <v>382</v>
      </c>
      <c r="W2317">
        <v>12</v>
      </c>
      <c r="X2317">
        <v>64.11</v>
      </c>
      <c r="Y2317" t="s">
        <v>506</v>
      </c>
      <c r="Z2317">
        <v>2</v>
      </c>
      <c r="AA2317">
        <v>81.349999999999994</v>
      </c>
      <c r="AB2317" t="s">
        <v>214</v>
      </c>
      <c r="AC2317">
        <v>0</v>
      </c>
      <c r="AD2317">
        <v>66.64</v>
      </c>
      <c r="AE2317" t="s">
        <v>382</v>
      </c>
    </row>
    <row r="2318" spans="1:31">
      <c r="A2318">
        <v>2317</v>
      </c>
      <c r="B2318" t="s">
        <v>10599</v>
      </c>
      <c r="C2318" t="s">
        <v>10600</v>
      </c>
      <c r="D2318" t="s">
        <v>10601</v>
      </c>
      <c r="E2318" t="s">
        <v>10602</v>
      </c>
      <c r="F2318" t="s">
        <v>10603</v>
      </c>
      <c r="G2318">
        <v>12</v>
      </c>
      <c r="H2318" t="s">
        <v>28674</v>
      </c>
      <c r="I2318">
        <v>2019</v>
      </c>
      <c r="J2318">
        <v>2019</v>
      </c>
      <c r="K2318">
        <v>1</v>
      </c>
      <c r="L2318">
        <v>32.119999999999997</v>
      </c>
      <c r="M2318" t="s">
        <v>198</v>
      </c>
      <c r="N2318">
        <v>12</v>
      </c>
      <c r="O2318">
        <v>64.040000000000006</v>
      </c>
      <c r="P2318" t="s">
        <v>506</v>
      </c>
      <c r="Q2318">
        <v>1</v>
      </c>
      <c r="R2318">
        <v>62.97</v>
      </c>
      <c r="S2318" t="s">
        <v>197</v>
      </c>
      <c r="T2318">
        <v>1</v>
      </c>
      <c r="U2318">
        <v>85.52</v>
      </c>
      <c r="V2318" t="s">
        <v>196</v>
      </c>
      <c r="W2318">
        <v>12</v>
      </c>
      <c r="X2318">
        <v>64.11</v>
      </c>
      <c r="Y2318" t="s">
        <v>506</v>
      </c>
      <c r="Z2318">
        <v>1</v>
      </c>
      <c r="AA2318">
        <v>62.97</v>
      </c>
      <c r="AB2318" t="s">
        <v>197</v>
      </c>
      <c r="AC2318">
        <v>1</v>
      </c>
      <c r="AD2318">
        <v>85.52</v>
      </c>
      <c r="AE2318" t="s">
        <v>196</v>
      </c>
    </row>
    <row r="2319" spans="1:31">
      <c r="A2319">
        <v>2318</v>
      </c>
      <c r="B2319" t="s">
        <v>10604</v>
      </c>
      <c r="C2319" t="s">
        <v>10605</v>
      </c>
      <c r="D2319" t="s">
        <v>10606</v>
      </c>
      <c r="E2319" t="s">
        <v>10607</v>
      </c>
      <c r="F2319" t="s">
        <v>79</v>
      </c>
      <c r="G2319">
        <v>12</v>
      </c>
      <c r="H2319" t="s">
        <v>961</v>
      </c>
      <c r="I2319">
        <v>2019</v>
      </c>
      <c r="J2319">
        <v>2022</v>
      </c>
      <c r="K2319">
        <v>3</v>
      </c>
      <c r="L2319">
        <v>62.47</v>
      </c>
      <c r="M2319" t="s">
        <v>63</v>
      </c>
      <c r="N2319">
        <v>12</v>
      </c>
      <c r="O2319">
        <v>64.040000000000006</v>
      </c>
      <c r="P2319" t="s">
        <v>506</v>
      </c>
      <c r="Q2319">
        <v>2</v>
      </c>
      <c r="R2319">
        <v>81.349999999999994</v>
      </c>
      <c r="S2319" t="s">
        <v>214</v>
      </c>
      <c r="T2319">
        <v>0</v>
      </c>
      <c r="U2319">
        <v>66.59</v>
      </c>
      <c r="V2319" t="s">
        <v>382</v>
      </c>
      <c r="W2319">
        <v>12</v>
      </c>
      <c r="X2319">
        <v>64.11</v>
      </c>
      <c r="Y2319" t="s">
        <v>506</v>
      </c>
      <c r="Z2319">
        <v>2</v>
      </c>
      <c r="AA2319">
        <v>81.349999999999994</v>
      </c>
      <c r="AB2319" t="s">
        <v>214</v>
      </c>
      <c r="AC2319">
        <v>0</v>
      </c>
      <c r="AD2319">
        <v>66.64</v>
      </c>
      <c r="AE2319" t="s">
        <v>382</v>
      </c>
    </row>
    <row r="2320" spans="1:31">
      <c r="A2320">
        <v>2319</v>
      </c>
      <c r="B2320" t="s">
        <v>10608</v>
      </c>
      <c r="C2320" t="s">
        <v>10609</v>
      </c>
      <c r="D2320" t="s">
        <v>10610</v>
      </c>
      <c r="E2320" t="s">
        <v>10611</v>
      </c>
      <c r="F2320" t="s">
        <v>10612</v>
      </c>
      <c r="G2320">
        <v>12</v>
      </c>
      <c r="H2320" t="s">
        <v>1215</v>
      </c>
      <c r="I2320">
        <v>2019</v>
      </c>
      <c r="J2320">
        <v>2019</v>
      </c>
      <c r="K2320">
        <v>1</v>
      </c>
      <c r="L2320">
        <v>32.119999999999997</v>
      </c>
      <c r="M2320" t="s">
        <v>198</v>
      </c>
      <c r="N2320">
        <v>12</v>
      </c>
      <c r="O2320">
        <v>64.040000000000006</v>
      </c>
      <c r="P2320" t="s">
        <v>506</v>
      </c>
      <c r="Q2320">
        <v>1</v>
      </c>
      <c r="R2320">
        <v>62.97</v>
      </c>
      <c r="S2320" t="s">
        <v>197</v>
      </c>
      <c r="T2320">
        <v>1</v>
      </c>
      <c r="U2320">
        <v>85.52</v>
      </c>
      <c r="V2320" t="s">
        <v>196</v>
      </c>
      <c r="W2320">
        <v>12</v>
      </c>
      <c r="X2320">
        <v>64.11</v>
      </c>
      <c r="Y2320" t="s">
        <v>506</v>
      </c>
      <c r="Z2320">
        <v>1</v>
      </c>
      <c r="AA2320">
        <v>62.97</v>
      </c>
      <c r="AB2320" t="s">
        <v>197</v>
      </c>
      <c r="AC2320">
        <v>1</v>
      </c>
      <c r="AD2320">
        <v>85.52</v>
      </c>
      <c r="AE2320" t="s">
        <v>196</v>
      </c>
    </row>
    <row r="2321" spans="1:31">
      <c r="A2321">
        <v>2320</v>
      </c>
      <c r="B2321" t="s">
        <v>10613</v>
      </c>
      <c r="C2321" t="s">
        <v>10614</v>
      </c>
      <c r="D2321" t="s">
        <v>10615</v>
      </c>
      <c r="E2321" t="s">
        <v>850</v>
      </c>
      <c r="F2321" t="s">
        <v>10616</v>
      </c>
      <c r="G2321">
        <v>12</v>
      </c>
      <c r="H2321" t="s">
        <v>961</v>
      </c>
      <c r="I2321">
        <v>2019</v>
      </c>
      <c r="J2321">
        <v>2019</v>
      </c>
      <c r="K2321">
        <v>4</v>
      </c>
      <c r="L2321">
        <v>71.010000000000005</v>
      </c>
      <c r="M2321" t="s">
        <v>180</v>
      </c>
      <c r="N2321">
        <v>12</v>
      </c>
      <c r="O2321">
        <v>64.040000000000006</v>
      </c>
      <c r="P2321" t="s">
        <v>506</v>
      </c>
      <c r="Q2321">
        <v>1</v>
      </c>
      <c r="R2321">
        <v>62.97</v>
      </c>
      <c r="S2321" t="s">
        <v>197</v>
      </c>
      <c r="T2321">
        <v>1</v>
      </c>
      <c r="U2321">
        <v>85.52</v>
      </c>
      <c r="V2321" t="s">
        <v>196</v>
      </c>
      <c r="W2321">
        <v>12</v>
      </c>
      <c r="X2321">
        <v>64.11</v>
      </c>
      <c r="Y2321" t="s">
        <v>506</v>
      </c>
      <c r="Z2321">
        <v>1</v>
      </c>
      <c r="AA2321">
        <v>62.97</v>
      </c>
      <c r="AB2321" t="s">
        <v>197</v>
      </c>
      <c r="AC2321">
        <v>1</v>
      </c>
      <c r="AD2321">
        <v>85.52</v>
      </c>
      <c r="AE2321" t="s">
        <v>196</v>
      </c>
    </row>
    <row r="2322" spans="1:31">
      <c r="A2322">
        <v>2321</v>
      </c>
      <c r="B2322" t="s">
        <v>10617</v>
      </c>
      <c r="C2322" t="s">
        <v>10618</v>
      </c>
      <c r="D2322" t="s">
        <v>10619</v>
      </c>
      <c r="G2322">
        <v>12</v>
      </c>
      <c r="H2322" t="s">
        <v>28675</v>
      </c>
      <c r="I2322">
        <v>2019</v>
      </c>
      <c r="J2322">
        <v>2023</v>
      </c>
      <c r="K2322">
        <v>5</v>
      </c>
      <c r="L2322">
        <v>77</v>
      </c>
      <c r="M2322" t="s">
        <v>80</v>
      </c>
      <c r="N2322">
        <v>12</v>
      </c>
      <c r="O2322">
        <v>64.040000000000006</v>
      </c>
      <c r="P2322" t="s">
        <v>506</v>
      </c>
      <c r="Q2322">
        <v>2</v>
      </c>
      <c r="R2322">
        <v>81.349999999999994</v>
      </c>
      <c r="S2322" t="s">
        <v>214</v>
      </c>
      <c r="T2322">
        <v>0</v>
      </c>
      <c r="U2322">
        <v>66.59</v>
      </c>
      <c r="V2322" t="s">
        <v>382</v>
      </c>
      <c r="W2322">
        <v>12</v>
      </c>
      <c r="X2322">
        <v>64.11</v>
      </c>
      <c r="Y2322" t="s">
        <v>506</v>
      </c>
      <c r="Z2322">
        <v>2</v>
      </c>
      <c r="AA2322">
        <v>81.349999999999994</v>
      </c>
      <c r="AB2322" t="s">
        <v>214</v>
      </c>
      <c r="AC2322">
        <v>0</v>
      </c>
      <c r="AD2322">
        <v>66.64</v>
      </c>
      <c r="AE2322" t="s">
        <v>382</v>
      </c>
    </row>
    <row r="2323" spans="1:31">
      <c r="A2323">
        <v>2322</v>
      </c>
      <c r="B2323" t="s">
        <v>10620</v>
      </c>
      <c r="C2323" t="s">
        <v>10621</v>
      </c>
      <c r="D2323" t="s">
        <v>10622</v>
      </c>
      <c r="E2323" t="s">
        <v>10623</v>
      </c>
      <c r="F2323" t="s">
        <v>6500</v>
      </c>
      <c r="G2323">
        <v>12</v>
      </c>
      <c r="H2323" t="s">
        <v>961</v>
      </c>
      <c r="I2323">
        <v>2019</v>
      </c>
      <c r="J2323">
        <v>2019</v>
      </c>
      <c r="K2323">
        <v>1</v>
      </c>
      <c r="L2323">
        <v>32.119999999999997</v>
      </c>
      <c r="M2323" t="s">
        <v>198</v>
      </c>
      <c r="N2323">
        <v>12</v>
      </c>
      <c r="O2323">
        <v>64.040000000000006</v>
      </c>
      <c r="P2323" t="s">
        <v>506</v>
      </c>
      <c r="Q2323">
        <v>1</v>
      </c>
      <c r="R2323">
        <v>62.97</v>
      </c>
      <c r="S2323" t="s">
        <v>197</v>
      </c>
      <c r="T2323">
        <v>1</v>
      </c>
      <c r="U2323">
        <v>85.52</v>
      </c>
      <c r="V2323" t="s">
        <v>196</v>
      </c>
      <c r="W2323">
        <v>12</v>
      </c>
      <c r="X2323">
        <v>64.11</v>
      </c>
      <c r="Y2323" t="s">
        <v>506</v>
      </c>
      <c r="Z2323">
        <v>1</v>
      </c>
      <c r="AA2323">
        <v>62.97</v>
      </c>
      <c r="AB2323" t="s">
        <v>197</v>
      </c>
      <c r="AC2323">
        <v>1</v>
      </c>
      <c r="AD2323">
        <v>85.52</v>
      </c>
      <c r="AE2323" t="s">
        <v>196</v>
      </c>
    </row>
    <row r="2324" spans="1:31">
      <c r="A2324">
        <v>2323</v>
      </c>
      <c r="B2324" t="s">
        <v>10624</v>
      </c>
      <c r="C2324" t="s">
        <v>10625</v>
      </c>
      <c r="D2324" t="s">
        <v>10626</v>
      </c>
      <c r="E2324" t="s">
        <v>10627</v>
      </c>
      <c r="F2324" t="s">
        <v>10628</v>
      </c>
      <c r="G2324">
        <v>12</v>
      </c>
      <c r="H2324" t="s">
        <v>28676</v>
      </c>
      <c r="I2324">
        <v>2019</v>
      </c>
      <c r="J2324">
        <v>2019</v>
      </c>
      <c r="K2324">
        <v>3</v>
      </c>
      <c r="L2324">
        <v>62.47</v>
      </c>
      <c r="M2324" t="s">
        <v>63</v>
      </c>
      <c r="N2324">
        <v>12</v>
      </c>
      <c r="O2324">
        <v>64.040000000000006</v>
      </c>
      <c r="P2324" t="s">
        <v>506</v>
      </c>
      <c r="Q2324">
        <v>2</v>
      </c>
      <c r="R2324">
        <v>81.349999999999994</v>
      </c>
      <c r="S2324" t="s">
        <v>214</v>
      </c>
      <c r="T2324">
        <v>0</v>
      </c>
      <c r="U2324">
        <v>66.59</v>
      </c>
      <c r="V2324" t="s">
        <v>382</v>
      </c>
      <c r="W2324">
        <v>12</v>
      </c>
      <c r="X2324">
        <v>64.11</v>
      </c>
      <c r="Y2324" t="s">
        <v>506</v>
      </c>
      <c r="Z2324">
        <v>2</v>
      </c>
      <c r="AA2324">
        <v>81.349999999999994</v>
      </c>
      <c r="AB2324" t="s">
        <v>214</v>
      </c>
      <c r="AC2324">
        <v>0</v>
      </c>
      <c r="AD2324">
        <v>66.64</v>
      </c>
      <c r="AE2324" t="s">
        <v>382</v>
      </c>
    </row>
    <row r="2325" spans="1:31">
      <c r="A2325">
        <v>2324</v>
      </c>
      <c r="B2325" t="s">
        <v>10629</v>
      </c>
      <c r="C2325" t="s">
        <v>10630</v>
      </c>
      <c r="D2325" t="s">
        <v>10631</v>
      </c>
      <c r="E2325" t="s">
        <v>10632</v>
      </c>
      <c r="F2325" t="s">
        <v>10633</v>
      </c>
      <c r="G2325">
        <v>12</v>
      </c>
      <c r="H2325" t="s">
        <v>27359</v>
      </c>
      <c r="I2325">
        <v>2019</v>
      </c>
      <c r="J2325">
        <v>2025</v>
      </c>
      <c r="K2325">
        <v>12</v>
      </c>
      <c r="L2325">
        <v>94.11</v>
      </c>
      <c r="M2325" t="s">
        <v>50</v>
      </c>
      <c r="N2325">
        <v>12</v>
      </c>
      <c r="O2325">
        <v>64.040000000000006</v>
      </c>
      <c r="P2325" t="s">
        <v>506</v>
      </c>
      <c r="Q2325">
        <v>3</v>
      </c>
      <c r="R2325">
        <v>89.22</v>
      </c>
      <c r="S2325" t="s">
        <v>62</v>
      </c>
      <c r="T2325">
        <v>0</v>
      </c>
      <c r="U2325">
        <v>66.59</v>
      </c>
      <c r="V2325" t="s">
        <v>382</v>
      </c>
      <c r="W2325">
        <v>12</v>
      </c>
      <c r="X2325">
        <v>64.11</v>
      </c>
      <c r="Y2325" t="s">
        <v>506</v>
      </c>
      <c r="Z2325">
        <v>3</v>
      </c>
      <c r="AA2325">
        <v>89.24</v>
      </c>
      <c r="AB2325" t="s">
        <v>62</v>
      </c>
      <c r="AC2325">
        <v>0</v>
      </c>
      <c r="AD2325">
        <v>66.64</v>
      </c>
      <c r="AE2325" t="s">
        <v>382</v>
      </c>
    </row>
    <row r="2326" spans="1:31">
      <c r="A2326">
        <v>2325</v>
      </c>
      <c r="B2326" t="s">
        <v>10634</v>
      </c>
      <c r="C2326" t="s">
        <v>10635</v>
      </c>
      <c r="D2326" t="s">
        <v>10636</v>
      </c>
      <c r="E2326" t="s">
        <v>10637</v>
      </c>
      <c r="F2326" t="s">
        <v>3981</v>
      </c>
      <c r="G2326">
        <v>12</v>
      </c>
      <c r="H2326" t="s">
        <v>1215</v>
      </c>
      <c r="I2326">
        <v>2020</v>
      </c>
      <c r="J2326">
        <v>2021</v>
      </c>
      <c r="K2326">
        <v>2</v>
      </c>
      <c r="L2326">
        <v>50.7</v>
      </c>
      <c r="M2326" t="s">
        <v>300</v>
      </c>
      <c r="N2326">
        <v>12</v>
      </c>
      <c r="O2326">
        <v>64.040000000000006</v>
      </c>
      <c r="P2326" t="s">
        <v>506</v>
      </c>
      <c r="Q2326">
        <v>2</v>
      </c>
      <c r="R2326">
        <v>81.349999999999994</v>
      </c>
      <c r="S2326" t="s">
        <v>214</v>
      </c>
      <c r="T2326">
        <v>1</v>
      </c>
      <c r="U2326">
        <v>85.52</v>
      </c>
      <c r="V2326" t="s">
        <v>196</v>
      </c>
      <c r="W2326">
        <v>12</v>
      </c>
      <c r="X2326">
        <v>64.11</v>
      </c>
      <c r="Y2326" t="s">
        <v>506</v>
      </c>
      <c r="Z2326">
        <v>2</v>
      </c>
      <c r="AA2326">
        <v>81.349999999999994</v>
      </c>
      <c r="AB2326" t="s">
        <v>214</v>
      </c>
      <c r="AC2326">
        <v>1</v>
      </c>
      <c r="AD2326">
        <v>85.52</v>
      </c>
      <c r="AE2326" t="s">
        <v>196</v>
      </c>
    </row>
    <row r="2327" spans="1:31">
      <c r="A2327">
        <v>2326</v>
      </c>
      <c r="B2327" t="s">
        <v>10638</v>
      </c>
      <c r="C2327" t="s">
        <v>10639</v>
      </c>
      <c r="D2327" t="s">
        <v>10640</v>
      </c>
      <c r="E2327" t="s">
        <v>10641</v>
      </c>
      <c r="F2327" t="s">
        <v>10642</v>
      </c>
      <c r="G2327">
        <v>12</v>
      </c>
      <c r="H2327" t="s">
        <v>961</v>
      </c>
      <c r="I2327">
        <v>2019</v>
      </c>
      <c r="J2327">
        <v>2023</v>
      </c>
      <c r="K2327">
        <v>10</v>
      </c>
      <c r="L2327">
        <v>91.54</v>
      </c>
      <c r="M2327" t="s">
        <v>98</v>
      </c>
      <c r="N2327">
        <v>12</v>
      </c>
      <c r="O2327">
        <v>64.040000000000006</v>
      </c>
      <c r="P2327" t="s">
        <v>506</v>
      </c>
      <c r="Q2327">
        <v>2</v>
      </c>
      <c r="R2327">
        <v>81.349999999999994</v>
      </c>
      <c r="S2327" t="s">
        <v>214</v>
      </c>
      <c r="T2327">
        <v>0</v>
      </c>
      <c r="U2327">
        <v>66.59</v>
      </c>
      <c r="V2327" t="s">
        <v>382</v>
      </c>
      <c r="W2327">
        <v>12</v>
      </c>
      <c r="X2327">
        <v>64.11</v>
      </c>
      <c r="Y2327" t="s">
        <v>506</v>
      </c>
      <c r="Z2327">
        <v>2</v>
      </c>
      <c r="AA2327">
        <v>81.349999999999994</v>
      </c>
      <c r="AB2327" t="s">
        <v>214</v>
      </c>
      <c r="AC2327">
        <v>0</v>
      </c>
      <c r="AD2327">
        <v>66.64</v>
      </c>
      <c r="AE2327" t="s">
        <v>382</v>
      </c>
    </row>
    <row r="2328" spans="1:31">
      <c r="A2328">
        <v>2327</v>
      </c>
      <c r="B2328" t="s">
        <v>10643</v>
      </c>
      <c r="C2328" t="s">
        <v>10644</v>
      </c>
      <c r="D2328" t="s">
        <v>10645</v>
      </c>
      <c r="G2328">
        <v>12</v>
      </c>
      <c r="H2328" t="s">
        <v>28677</v>
      </c>
      <c r="I2328">
        <v>2019</v>
      </c>
      <c r="J2328">
        <v>2021</v>
      </c>
      <c r="K2328">
        <v>4</v>
      </c>
      <c r="L2328">
        <v>71.010000000000005</v>
      </c>
      <c r="M2328" t="s">
        <v>180</v>
      </c>
      <c r="N2328">
        <v>12</v>
      </c>
      <c r="O2328">
        <v>64.040000000000006</v>
      </c>
      <c r="P2328" t="s">
        <v>506</v>
      </c>
      <c r="Q2328">
        <v>2</v>
      </c>
      <c r="R2328">
        <v>81.349999999999994</v>
      </c>
      <c r="S2328" t="s">
        <v>214</v>
      </c>
      <c r="T2328">
        <v>0</v>
      </c>
      <c r="U2328">
        <v>66.59</v>
      </c>
      <c r="V2328" t="s">
        <v>382</v>
      </c>
      <c r="W2328">
        <v>12</v>
      </c>
      <c r="X2328">
        <v>64.11</v>
      </c>
      <c r="Y2328" t="s">
        <v>506</v>
      </c>
      <c r="Z2328">
        <v>2</v>
      </c>
      <c r="AA2328">
        <v>81.349999999999994</v>
      </c>
      <c r="AB2328" t="s">
        <v>214</v>
      </c>
      <c r="AC2328">
        <v>0</v>
      </c>
      <c r="AD2328">
        <v>66.64</v>
      </c>
      <c r="AE2328" t="s">
        <v>382</v>
      </c>
    </row>
    <row r="2329" spans="1:31">
      <c r="A2329">
        <v>2328</v>
      </c>
      <c r="B2329" t="s">
        <v>10646</v>
      </c>
      <c r="C2329" t="s">
        <v>10647</v>
      </c>
      <c r="D2329" t="s">
        <v>10648</v>
      </c>
      <c r="E2329" t="s">
        <v>10649</v>
      </c>
      <c r="F2329" t="s">
        <v>10650</v>
      </c>
      <c r="G2329">
        <v>12</v>
      </c>
      <c r="H2329" t="s">
        <v>28678</v>
      </c>
      <c r="I2329">
        <v>2020</v>
      </c>
      <c r="J2329">
        <v>2021</v>
      </c>
      <c r="K2329">
        <v>5</v>
      </c>
      <c r="L2329">
        <v>77</v>
      </c>
      <c r="M2329" t="s">
        <v>80</v>
      </c>
      <c r="N2329">
        <v>12</v>
      </c>
      <c r="O2329">
        <v>64.040000000000006</v>
      </c>
      <c r="P2329" t="s">
        <v>506</v>
      </c>
      <c r="Q2329">
        <v>3</v>
      </c>
      <c r="R2329">
        <v>89.22</v>
      </c>
      <c r="S2329" t="s">
        <v>62</v>
      </c>
      <c r="T2329">
        <v>0</v>
      </c>
      <c r="U2329">
        <v>66.59</v>
      </c>
      <c r="V2329" t="s">
        <v>382</v>
      </c>
      <c r="W2329">
        <v>12</v>
      </c>
      <c r="X2329">
        <v>64.11</v>
      </c>
      <c r="Y2329" t="s">
        <v>506</v>
      </c>
      <c r="Z2329">
        <v>3</v>
      </c>
      <c r="AA2329">
        <v>89.24</v>
      </c>
      <c r="AB2329" t="s">
        <v>62</v>
      </c>
      <c r="AC2329">
        <v>0</v>
      </c>
      <c r="AD2329">
        <v>66.64</v>
      </c>
      <c r="AE2329" t="s">
        <v>382</v>
      </c>
    </row>
    <row r="2330" spans="1:31">
      <c r="A2330">
        <v>2329</v>
      </c>
      <c r="B2330" t="s">
        <v>10651</v>
      </c>
      <c r="C2330" t="s">
        <v>10652</v>
      </c>
      <c r="D2330" t="s">
        <v>10653</v>
      </c>
      <c r="E2330" t="s">
        <v>10654</v>
      </c>
      <c r="F2330" t="s">
        <v>10655</v>
      </c>
      <c r="G2330">
        <v>12</v>
      </c>
      <c r="H2330" t="s">
        <v>28679</v>
      </c>
      <c r="I2330">
        <v>2023</v>
      </c>
      <c r="J2330">
        <v>2023</v>
      </c>
      <c r="K2330">
        <v>1</v>
      </c>
      <c r="L2330">
        <v>32.119999999999997</v>
      </c>
      <c r="M2330" t="s">
        <v>198</v>
      </c>
      <c r="N2330">
        <v>12</v>
      </c>
      <c r="O2330">
        <v>64.040000000000006</v>
      </c>
      <c r="P2330" t="s">
        <v>506</v>
      </c>
      <c r="Q2330">
        <v>1</v>
      </c>
      <c r="R2330">
        <v>62.97</v>
      </c>
      <c r="S2330" t="s">
        <v>197</v>
      </c>
      <c r="T2330">
        <v>1</v>
      </c>
      <c r="U2330">
        <v>85.52</v>
      </c>
      <c r="V2330" t="s">
        <v>196</v>
      </c>
      <c r="W2330">
        <v>12</v>
      </c>
      <c r="X2330">
        <v>64.11</v>
      </c>
      <c r="Y2330" t="s">
        <v>506</v>
      </c>
      <c r="Z2330">
        <v>1</v>
      </c>
      <c r="AA2330">
        <v>62.97</v>
      </c>
      <c r="AB2330" t="s">
        <v>197</v>
      </c>
      <c r="AC2330">
        <v>1</v>
      </c>
      <c r="AD2330">
        <v>85.52</v>
      </c>
      <c r="AE2330" t="s">
        <v>196</v>
      </c>
    </row>
    <row r="2331" spans="1:31">
      <c r="A2331">
        <v>2330</v>
      </c>
      <c r="B2331" t="s">
        <v>10656</v>
      </c>
      <c r="C2331" t="s">
        <v>10657</v>
      </c>
      <c r="D2331" t="s">
        <v>10658</v>
      </c>
      <c r="E2331" t="s">
        <v>10659</v>
      </c>
      <c r="F2331" t="s">
        <v>10660</v>
      </c>
      <c r="G2331">
        <v>12</v>
      </c>
      <c r="H2331" t="s">
        <v>1353</v>
      </c>
      <c r="I2331">
        <v>2019</v>
      </c>
      <c r="J2331">
        <v>2020</v>
      </c>
      <c r="K2331">
        <v>3</v>
      </c>
      <c r="L2331">
        <v>62.47</v>
      </c>
      <c r="M2331" t="s">
        <v>63</v>
      </c>
      <c r="N2331">
        <v>12</v>
      </c>
      <c r="O2331">
        <v>64.040000000000006</v>
      </c>
      <c r="P2331" t="s">
        <v>506</v>
      </c>
      <c r="Q2331">
        <v>2</v>
      </c>
      <c r="R2331">
        <v>81.349999999999994</v>
      </c>
      <c r="S2331" t="s">
        <v>214</v>
      </c>
      <c r="T2331">
        <v>0</v>
      </c>
      <c r="U2331">
        <v>66.59</v>
      </c>
      <c r="V2331" t="s">
        <v>382</v>
      </c>
      <c r="W2331">
        <v>12</v>
      </c>
      <c r="X2331">
        <v>64.11</v>
      </c>
      <c r="Y2331" t="s">
        <v>506</v>
      </c>
      <c r="Z2331">
        <v>2</v>
      </c>
      <c r="AA2331">
        <v>81.349999999999994</v>
      </c>
      <c r="AB2331" t="s">
        <v>214</v>
      </c>
      <c r="AC2331">
        <v>0</v>
      </c>
      <c r="AD2331">
        <v>66.64</v>
      </c>
      <c r="AE2331" t="s">
        <v>382</v>
      </c>
    </row>
    <row r="2332" spans="1:31">
      <c r="A2332">
        <v>2331</v>
      </c>
      <c r="B2332" t="s">
        <v>1996</v>
      </c>
      <c r="C2332" t="s">
        <v>10661</v>
      </c>
      <c r="D2332" t="s">
        <v>10662</v>
      </c>
      <c r="E2332" t="s">
        <v>10663</v>
      </c>
      <c r="F2332" t="s">
        <v>1328</v>
      </c>
      <c r="G2332">
        <v>12</v>
      </c>
      <c r="H2332" t="s">
        <v>27387</v>
      </c>
      <c r="I2332">
        <v>2019</v>
      </c>
      <c r="J2332">
        <v>2024</v>
      </c>
      <c r="K2332">
        <v>8</v>
      </c>
      <c r="L2332">
        <v>87.79</v>
      </c>
      <c r="M2332" t="s">
        <v>51</v>
      </c>
      <c r="N2332">
        <v>12</v>
      </c>
      <c r="O2332">
        <v>64.040000000000006</v>
      </c>
      <c r="P2332" t="s">
        <v>506</v>
      </c>
      <c r="Q2332">
        <v>2</v>
      </c>
      <c r="R2332">
        <v>81.349999999999994</v>
      </c>
      <c r="S2332" t="s">
        <v>214</v>
      </c>
      <c r="T2332">
        <v>0</v>
      </c>
      <c r="U2332">
        <v>66.59</v>
      </c>
      <c r="V2332" t="s">
        <v>382</v>
      </c>
      <c r="W2332">
        <v>12</v>
      </c>
      <c r="X2332">
        <v>64.11</v>
      </c>
      <c r="Y2332" t="s">
        <v>506</v>
      </c>
      <c r="Z2332">
        <v>2</v>
      </c>
      <c r="AA2332">
        <v>81.349999999999994</v>
      </c>
      <c r="AB2332" t="s">
        <v>214</v>
      </c>
      <c r="AC2332">
        <v>0</v>
      </c>
      <c r="AD2332">
        <v>66.64</v>
      </c>
      <c r="AE2332" t="s">
        <v>382</v>
      </c>
    </row>
    <row r="2333" spans="1:31">
      <c r="A2333">
        <v>2332</v>
      </c>
      <c r="B2333" t="s">
        <v>10664</v>
      </c>
      <c r="C2333" t="s">
        <v>10665</v>
      </c>
      <c r="D2333" t="s">
        <v>10666</v>
      </c>
      <c r="E2333" t="s">
        <v>10667</v>
      </c>
      <c r="F2333" t="s">
        <v>6837</v>
      </c>
      <c r="G2333">
        <v>12</v>
      </c>
      <c r="H2333" t="s">
        <v>27471</v>
      </c>
      <c r="I2333">
        <v>2020</v>
      </c>
      <c r="J2333">
        <v>2022</v>
      </c>
      <c r="K2333">
        <v>5</v>
      </c>
      <c r="L2333">
        <v>77</v>
      </c>
      <c r="M2333" t="s">
        <v>80</v>
      </c>
      <c r="N2333">
        <v>12</v>
      </c>
      <c r="O2333">
        <v>64.040000000000006</v>
      </c>
      <c r="P2333" t="s">
        <v>506</v>
      </c>
      <c r="Q2333">
        <v>3</v>
      </c>
      <c r="R2333">
        <v>89.22</v>
      </c>
      <c r="S2333" t="s">
        <v>62</v>
      </c>
      <c r="T2333">
        <v>0</v>
      </c>
      <c r="U2333">
        <v>66.59</v>
      </c>
      <c r="V2333" t="s">
        <v>382</v>
      </c>
      <c r="W2333">
        <v>12</v>
      </c>
      <c r="X2333">
        <v>64.11</v>
      </c>
      <c r="Y2333" t="s">
        <v>506</v>
      </c>
      <c r="Z2333">
        <v>3</v>
      </c>
      <c r="AA2333">
        <v>89.24</v>
      </c>
      <c r="AB2333" t="s">
        <v>62</v>
      </c>
      <c r="AC2333">
        <v>0</v>
      </c>
      <c r="AD2333">
        <v>66.64</v>
      </c>
      <c r="AE2333" t="s">
        <v>382</v>
      </c>
    </row>
    <row r="2334" spans="1:31">
      <c r="A2334">
        <v>2333</v>
      </c>
      <c r="B2334" t="s">
        <v>10668</v>
      </c>
      <c r="C2334" t="s">
        <v>10669</v>
      </c>
      <c r="D2334" t="s">
        <v>10670</v>
      </c>
      <c r="E2334" t="s">
        <v>10671</v>
      </c>
      <c r="F2334" t="s">
        <v>10672</v>
      </c>
      <c r="G2334">
        <v>12</v>
      </c>
      <c r="H2334" t="s">
        <v>28680</v>
      </c>
      <c r="I2334">
        <v>2020</v>
      </c>
      <c r="J2334">
        <v>2023</v>
      </c>
      <c r="K2334">
        <v>2</v>
      </c>
      <c r="L2334">
        <v>50.7</v>
      </c>
      <c r="M2334" t="s">
        <v>300</v>
      </c>
      <c r="N2334">
        <v>12</v>
      </c>
      <c r="O2334">
        <v>64.040000000000006</v>
      </c>
      <c r="P2334" t="s">
        <v>506</v>
      </c>
      <c r="Q2334">
        <v>1</v>
      </c>
      <c r="R2334">
        <v>62.97</v>
      </c>
      <c r="S2334" t="s">
        <v>197</v>
      </c>
      <c r="T2334">
        <v>1</v>
      </c>
      <c r="U2334">
        <v>85.52</v>
      </c>
      <c r="V2334" t="s">
        <v>196</v>
      </c>
      <c r="W2334">
        <v>12</v>
      </c>
      <c r="X2334">
        <v>64.11</v>
      </c>
      <c r="Y2334" t="s">
        <v>506</v>
      </c>
      <c r="Z2334">
        <v>1</v>
      </c>
      <c r="AA2334">
        <v>62.97</v>
      </c>
      <c r="AB2334" t="s">
        <v>197</v>
      </c>
      <c r="AC2334">
        <v>1</v>
      </c>
      <c r="AD2334">
        <v>85.52</v>
      </c>
      <c r="AE2334" t="s">
        <v>196</v>
      </c>
    </row>
    <row r="2335" spans="1:31">
      <c r="A2335">
        <v>2334</v>
      </c>
      <c r="B2335" t="s">
        <v>10673</v>
      </c>
      <c r="C2335" t="s">
        <v>10674</v>
      </c>
      <c r="D2335" t="s">
        <v>10675</v>
      </c>
      <c r="E2335" t="s">
        <v>10676</v>
      </c>
      <c r="F2335" t="s">
        <v>10677</v>
      </c>
      <c r="G2335">
        <v>12</v>
      </c>
      <c r="H2335" t="s">
        <v>961</v>
      </c>
      <c r="I2335">
        <v>2020</v>
      </c>
      <c r="J2335">
        <v>2021</v>
      </c>
      <c r="K2335">
        <v>4</v>
      </c>
      <c r="L2335">
        <v>71.010000000000005</v>
      </c>
      <c r="M2335" t="s">
        <v>180</v>
      </c>
      <c r="N2335">
        <v>12</v>
      </c>
      <c r="O2335">
        <v>64.040000000000006</v>
      </c>
      <c r="P2335" t="s">
        <v>506</v>
      </c>
      <c r="Q2335">
        <v>2</v>
      </c>
      <c r="R2335">
        <v>81.349999999999994</v>
      </c>
      <c r="S2335" t="s">
        <v>214</v>
      </c>
      <c r="T2335">
        <v>1</v>
      </c>
      <c r="U2335">
        <v>85.52</v>
      </c>
      <c r="V2335" t="s">
        <v>196</v>
      </c>
      <c r="W2335">
        <v>12</v>
      </c>
      <c r="X2335">
        <v>64.11</v>
      </c>
      <c r="Y2335" t="s">
        <v>506</v>
      </c>
      <c r="Z2335">
        <v>2</v>
      </c>
      <c r="AA2335">
        <v>81.349999999999994</v>
      </c>
      <c r="AB2335" t="s">
        <v>214</v>
      </c>
      <c r="AC2335">
        <v>1</v>
      </c>
      <c r="AD2335">
        <v>85.52</v>
      </c>
      <c r="AE2335" t="s">
        <v>196</v>
      </c>
    </row>
    <row r="2336" spans="1:31">
      <c r="A2336">
        <v>2335</v>
      </c>
      <c r="B2336" t="s">
        <v>10678</v>
      </c>
      <c r="C2336" t="s">
        <v>10679</v>
      </c>
      <c r="D2336" t="s">
        <v>10680</v>
      </c>
      <c r="E2336" t="s">
        <v>10681</v>
      </c>
      <c r="G2336">
        <v>12</v>
      </c>
      <c r="H2336" t="s">
        <v>28681</v>
      </c>
      <c r="I2336">
        <v>2019</v>
      </c>
      <c r="J2336">
        <v>2021</v>
      </c>
      <c r="K2336">
        <v>4</v>
      </c>
      <c r="L2336">
        <v>71.010000000000005</v>
      </c>
      <c r="M2336" t="s">
        <v>180</v>
      </c>
      <c r="N2336">
        <v>12</v>
      </c>
      <c r="O2336">
        <v>64.040000000000006</v>
      </c>
      <c r="P2336" t="s">
        <v>506</v>
      </c>
      <c r="Q2336">
        <v>2</v>
      </c>
      <c r="R2336">
        <v>81.349999999999994</v>
      </c>
      <c r="S2336" t="s">
        <v>214</v>
      </c>
      <c r="T2336">
        <v>0</v>
      </c>
      <c r="U2336">
        <v>66.59</v>
      </c>
      <c r="V2336" t="s">
        <v>382</v>
      </c>
      <c r="W2336">
        <v>12</v>
      </c>
      <c r="X2336">
        <v>64.11</v>
      </c>
      <c r="Y2336" t="s">
        <v>506</v>
      </c>
      <c r="Z2336">
        <v>2</v>
      </c>
      <c r="AA2336">
        <v>81.349999999999994</v>
      </c>
      <c r="AB2336" t="s">
        <v>214</v>
      </c>
      <c r="AC2336">
        <v>0</v>
      </c>
      <c r="AD2336">
        <v>66.64</v>
      </c>
      <c r="AE2336" t="s">
        <v>382</v>
      </c>
    </row>
    <row r="2337" spans="1:31">
      <c r="A2337">
        <v>2336</v>
      </c>
      <c r="B2337" t="s">
        <v>10682</v>
      </c>
      <c r="C2337" t="s">
        <v>10683</v>
      </c>
      <c r="D2337" t="s">
        <v>10684</v>
      </c>
      <c r="E2337" t="s">
        <v>10685</v>
      </c>
      <c r="F2337" t="s">
        <v>571</v>
      </c>
      <c r="G2337">
        <v>12</v>
      </c>
      <c r="H2337" t="s">
        <v>1353</v>
      </c>
      <c r="I2337">
        <v>2020</v>
      </c>
      <c r="J2337">
        <v>2020</v>
      </c>
      <c r="K2337">
        <v>2</v>
      </c>
      <c r="L2337">
        <v>50.7</v>
      </c>
      <c r="M2337" t="s">
        <v>300</v>
      </c>
      <c r="N2337">
        <v>12</v>
      </c>
      <c r="O2337">
        <v>64.040000000000006</v>
      </c>
      <c r="P2337" t="s">
        <v>506</v>
      </c>
      <c r="Q2337">
        <v>1</v>
      </c>
      <c r="R2337">
        <v>62.97</v>
      </c>
      <c r="S2337" t="s">
        <v>197</v>
      </c>
      <c r="T2337">
        <v>1</v>
      </c>
      <c r="U2337">
        <v>85.52</v>
      </c>
      <c r="V2337" t="s">
        <v>196</v>
      </c>
      <c r="W2337">
        <v>12</v>
      </c>
      <c r="X2337">
        <v>64.11</v>
      </c>
      <c r="Y2337" t="s">
        <v>506</v>
      </c>
      <c r="Z2337">
        <v>1</v>
      </c>
      <c r="AA2337">
        <v>62.97</v>
      </c>
      <c r="AB2337" t="s">
        <v>197</v>
      </c>
      <c r="AC2337">
        <v>1</v>
      </c>
      <c r="AD2337">
        <v>85.52</v>
      </c>
      <c r="AE2337" t="s">
        <v>196</v>
      </c>
    </row>
    <row r="2338" spans="1:31">
      <c r="A2338">
        <v>2337</v>
      </c>
      <c r="B2338" t="s">
        <v>10686</v>
      </c>
      <c r="C2338" t="s">
        <v>10687</v>
      </c>
      <c r="D2338" t="s">
        <v>10688</v>
      </c>
      <c r="E2338" t="s">
        <v>10689</v>
      </c>
      <c r="F2338" t="s">
        <v>10690</v>
      </c>
      <c r="G2338">
        <v>12</v>
      </c>
      <c r="H2338" t="s">
        <v>28682</v>
      </c>
      <c r="I2338">
        <v>2021</v>
      </c>
      <c r="J2338">
        <v>2021</v>
      </c>
      <c r="K2338">
        <v>2</v>
      </c>
      <c r="L2338">
        <v>50.7</v>
      </c>
      <c r="M2338" t="s">
        <v>300</v>
      </c>
      <c r="N2338">
        <v>12</v>
      </c>
      <c r="O2338">
        <v>64.040000000000006</v>
      </c>
      <c r="P2338" t="s">
        <v>506</v>
      </c>
      <c r="Q2338">
        <v>2</v>
      </c>
      <c r="R2338">
        <v>81.349999999999994</v>
      </c>
      <c r="S2338" t="s">
        <v>214</v>
      </c>
      <c r="T2338">
        <v>1</v>
      </c>
      <c r="U2338">
        <v>85.52</v>
      </c>
      <c r="V2338" t="s">
        <v>196</v>
      </c>
      <c r="W2338">
        <v>12</v>
      </c>
      <c r="X2338">
        <v>64.11</v>
      </c>
      <c r="Y2338" t="s">
        <v>506</v>
      </c>
      <c r="Z2338">
        <v>2</v>
      </c>
      <c r="AA2338">
        <v>81.349999999999994</v>
      </c>
      <c r="AB2338" t="s">
        <v>214</v>
      </c>
      <c r="AC2338">
        <v>1</v>
      </c>
      <c r="AD2338">
        <v>85.52</v>
      </c>
      <c r="AE2338" t="s">
        <v>196</v>
      </c>
    </row>
    <row r="2339" spans="1:31">
      <c r="A2339">
        <v>2338</v>
      </c>
      <c r="B2339" t="s">
        <v>10691</v>
      </c>
      <c r="C2339" t="s">
        <v>10692</v>
      </c>
      <c r="D2339" t="s">
        <v>10693</v>
      </c>
      <c r="E2339" t="s">
        <v>10694</v>
      </c>
      <c r="F2339" t="s">
        <v>10695</v>
      </c>
      <c r="G2339">
        <v>12</v>
      </c>
      <c r="H2339" t="s">
        <v>28683</v>
      </c>
      <c r="I2339">
        <v>2019</v>
      </c>
      <c r="J2339">
        <v>2024</v>
      </c>
      <c r="K2339">
        <v>12</v>
      </c>
      <c r="L2339">
        <v>94.11</v>
      </c>
      <c r="M2339" t="s">
        <v>50</v>
      </c>
      <c r="N2339">
        <v>12</v>
      </c>
      <c r="O2339">
        <v>64.040000000000006</v>
      </c>
      <c r="P2339" t="s">
        <v>506</v>
      </c>
      <c r="Q2339">
        <v>2</v>
      </c>
      <c r="R2339">
        <v>81.349999999999994</v>
      </c>
      <c r="S2339" t="s">
        <v>214</v>
      </c>
      <c r="T2339">
        <v>0</v>
      </c>
      <c r="U2339">
        <v>66.59</v>
      </c>
      <c r="V2339" t="s">
        <v>382</v>
      </c>
      <c r="W2339">
        <v>12</v>
      </c>
      <c r="X2339">
        <v>64.11</v>
      </c>
      <c r="Y2339" t="s">
        <v>506</v>
      </c>
      <c r="Z2339">
        <v>2</v>
      </c>
      <c r="AA2339">
        <v>81.349999999999994</v>
      </c>
      <c r="AB2339" t="s">
        <v>214</v>
      </c>
      <c r="AC2339">
        <v>0</v>
      </c>
      <c r="AD2339">
        <v>66.64</v>
      </c>
      <c r="AE2339" t="s">
        <v>382</v>
      </c>
    </row>
    <row r="2340" spans="1:31">
      <c r="A2340">
        <v>2339</v>
      </c>
      <c r="B2340" t="s">
        <v>10696</v>
      </c>
      <c r="C2340" t="s">
        <v>10697</v>
      </c>
      <c r="D2340" t="s">
        <v>10698</v>
      </c>
      <c r="E2340" t="s">
        <v>876</v>
      </c>
      <c r="F2340" t="s">
        <v>10699</v>
      </c>
      <c r="G2340">
        <v>12</v>
      </c>
      <c r="H2340" t="s">
        <v>28684</v>
      </c>
      <c r="I2340">
        <v>2020</v>
      </c>
      <c r="J2340">
        <v>2020</v>
      </c>
      <c r="K2340">
        <v>1</v>
      </c>
      <c r="L2340">
        <v>32.119999999999997</v>
      </c>
      <c r="M2340" t="s">
        <v>198</v>
      </c>
      <c r="N2340">
        <v>12</v>
      </c>
      <c r="O2340">
        <v>64.040000000000006</v>
      </c>
      <c r="P2340" t="s">
        <v>506</v>
      </c>
      <c r="Q2340">
        <v>1</v>
      </c>
      <c r="R2340">
        <v>62.97</v>
      </c>
      <c r="S2340" t="s">
        <v>197</v>
      </c>
      <c r="T2340">
        <v>1</v>
      </c>
      <c r="U2340">
        <v>85.52</v>
      </c>
      <c r="V2340" t="s">
        <v>196</v>
      </c>
      <c r="W2340">
        <v>12</v>
      </c>
      <c r="X2340">
        <v>64.11</v>
      </c>
      <c r="Y2340" t="s">
        <v>506</v>
      </c>
      <c r="Z2340">
        <v>1</v>
      </c>
      <c r="AA2340">
        <v>62.97</v>
      </c>
      <c r="AB2340" t="s">
        <v>197</v>
      </c>
      <c r="AC2340">
        <v>1</v>
      </c>
      <c r="AD2340">
        <v>85.52</v>
      </c>
      <c r="AE2340" t="s">
        <v>196</v>
      </c>
    </row>
    <row r="2341" spans="1:31">
      <c r="A2341">
        <v>2340</v>
      </c>
      <c r="B2341" t="s">
        <v>10700</v>
      </c>
      <c r="C2341" t="s">
        <v>10701</v>
      </c>
      <c r="D2341" t="s">
        <v>10702</v>
      </c>
      <c r="E2341" t="s">
        <v>10703</v>
      </c>
      <c r="F2341" t="s">
        <v>10704</v>
      </c>
      <c r="G2341">
        <v>12</v>
      </c>
      <c r="H2341" t="s">
        <v>28685</v>
      </c>
      <c r="I2341">
        <v>2021</v>
      </c>
      <c r="J2341">
        <v>2023</v>
      </c>
      <c r="K2341">
        <v>8</v>
      </c>
      <c r="L2341">
        <v>87.79</v>
      </c>
      <c r="M2341" t="s">
        <v>51</v>
      </c>
      <c r="N2341">
        <v>12</v>
      </c>
      <c r="O2341">
        <v>64.040000000000006</v>
      </c>
      <c r="P2341" t="s">
        <v>506</v>
      </c>
      <c r="Q2341">
        <v>2</v>
      </c>
      <c r="R2341">
        <v>81.349999999999994</v>
      </c>
      <c r="S2341" t="s">
        <v>214</v>
      </c>
      <c r="T2341">
        <v>0</v>
      </c>
      <c r="U2341">
        <v>66.59</v>
      </c>
      <c r="V2341" t="s">
        <v>382</v>
      </c>
      <c r="W2341">
        <v>12</v>
      </c>
      <c r="X2341">
        <v>64.11</v>
      </c>
      <c r="Y2341" t="s">
        <v>506</v>
      </c>
      <c r="Z2341">
        <v>2</v>
      </c>
      <c r="AA2341">
        <v>81.349999999999994</v>
      </c>
      <c r="AB2341" t="s">
        <v>214</v>
      </c>
      <c r="AC2341">
        <v>0</v>
      </c>
      <c r="AD2341">
        <v>66.64</v>
      </c>
      <c r="AE2341" t="s">
        <v>382</v>
      </c>
    </row>
    <row r="2342" spans="1:31">
      <c r="A2342">
        <v>2341</v>
      </c>
      <c r="B2342" t="s">
        <v>10705</v>
      </c>
      <c r="C2342" t="s">
        <v>10706</v>
      </c>
      <c r="D2342" t="s">
        <v>10707</v>
      </c>
      <c r="E2342" t="s">
        <v>10708</v>
      </c>
      <c r="F2342" t="s">
        <v>1333</v>
      </c>
      <c r="G2342">
        <v>12</v>
      </c>
      <c r="H2342" t="s">
        <v>28686</v>
      </c>
      <c r="I2342">
        <v>2021</v>
      </c>
      <c r="J2342">
        <v>2024</v>
      </c>
      <c r="K2342">
        <v>14</v>
      </c>
      <c r="L2342">
        <v>95.51</v>
      </c>
      <c r="M2342" t="s">
        <v>97</v>
      </c>
      <c r="N2342">
        <v>12</v>
      </c>
      <c r="O2342">
        <v>64.040000000000006</v>
      </c>
      <c r="P2342" t="s">
        <v>506</v>
      </c>
      <c r="Q2342">
        <v>2</v>
      </c>
      <c r="R2342">
        <v>81.349999999999994</v>
      </c>
      <c r="S2342" t="s">
        <v>214</v>
      </c>
      <c r="T2342">
        <v>0</v>
      </c>
      <c r="U2342">
        <v>66.59</v>
      </c>
      <c r="V2342" t="s">
        <v>382</v>
      </c>
      <c r="W2342">
        <v>12</v>
      </c>
      <c r="X2342">
        <v>64.11</v>
      </c>
      <c r="Y2342" t="s">
        <v>506</v>
      </c>
      <c r="Z2342">
        <v>2</v>
      </c>
      <c r="AA2342">
        <v>81.349999999999994</v>
      </c>
      <c r="AB2342" t="s">
        <v>214</v>
      </c>
      <c r="AC2342">
        <v>0</v>
      </c>
      <c r="AD2342">
        <v>66.64</v>
      </c>
      <c r="AE2342" t="s">
        <v>382</v>
      </c>
    </row>
    <row r="2343" spans="1:31">
      <c r="A2343">
        <v>2342</v>
      </c>
      <c r="B2343" t="s">
        <v>10709</v>
      </c>
      <c r="C2343" t="s">
        <v>10710</v>
      </c>
      <c r="D2343" t="s">
        <v>10711</v>
      </c>
      <c r="E2343" t="s">
        <v>10712</v>
      </c>
      <c r="F2343" t="s">
        <v>10713</v>
      </c>
      <c r="G2343">
        <v>12</v>
      </c>
      <c r="H2343" t="s">
        <v>961</v>
      </c>
      <c r="I2343">
        <v>2021</v>
      </c>
      <c r="J2343">
        <v>2022</v>
      </c>
      <c r="K2343">
        <v>3</v>
      </c>
      <c r="L2343">
        <v>62.47</v>
      </c>
      <c r="M2343" t="s">
        <v>63</v>
      </c>
      <c r="N2343">
        <v>12</v>
      </c>
      <c r="O2343">
        <v>64.040000000000006</v>
      </c>
      <c r="P2343" t="s">
        <v>506</v>
      </c>
      <c r="Q2343">
        <v>2</v>
      </c>
      <c r="R2343">
        <v>81.349999999999994</v>
      </c>
      <c r="S2343" t="s">
        <v>214</v>
      </c>
      <c r="T2343">
        <v>1</v>
      </c>
      <c r="U2343">
        <v>85.52</v>
      </c>
      <c r="V2343" t="s">
        <v>196</v>
      </c>
      <c r="W2343">
        <v>12</v>
      </c>
      <c r="X2343">
        <v>64.11</v>
      </c>
      <c r="Y2343" t="s">
        <v>506</v>
      </c>
      <c r="Z2343">
        <v>2</v>
      </c>
      <c r="AA2343">
        <v>81.349999999999994</v>
      </c>
      <c r="AB2343" t="s">
        <v>214</v>
      </c>
      <c r="AC2343">
        <v>1</v>
      </c>
      <c r="AD2343">
        <v>85.52</v>
      </c>
      <c r="AE2343" t="s">
        <v>196</v>
      </c>
    </row>
    <row r="2344" spans="1:31">
      <c r="A2344">
        <v>2343</v>
      </c>
      <c r="B2344" t="s">
        <v>10714</v>
      </c>
      <c r="C2344" t="s">
        <v>10715</v>
      </c>
      <c r="D2344" t="s">
        <v>10716</v>
      </c>
      <c r="E2344" t="s">
        <v>10717</v>
      </c>
      <c r="F2344" t="s">
        <v>10718</v>
      </c>
      <c r="G2344">
        <v>12</v>
      </c>
      <c r="H2344" t="s">
        <v>961</v>
      </c>
      <c r="I2344">
        <v>2023</v>
      </c>
      <c r="J2344">
        <v>2023</v>
      </c>
      <c r="K2344">
        <v>2</v>
      </c>
      <c r="L2344">
        <v>50.7</v>
      </c>
      <c r="M2344" t="s">
        <v>300</v>
      </c>
      <c r="N2344">
        <v>12</v>
      </c>
      <c r="O2344">
        <v>64.040000000000006</v>
      </c>
      <c r="P2344" t="s">
        <v>506</v>
      </c>
      <c r="Q2344">
        <v>1</v>
      </c>
      <c r="R2344">
        <v>62.97</v>
      </c>
      <c r="S2344" t="s">
        <v>197</v>
      </c>
      <c r="T2344">
        <v>1</v>
      </c>
      <c r="U2344">
        <v>85.52</v>
      </c>
      <c r="V2344" t="s">
        <v>196</v>
      </c>
      <c r="W2344">
        <v>12</v>
      </c>
      <c r="X2344">
        <v>64.11</v>
      </c>
      <c r="Y2344" t="s">
        <v>506</v>
      </c>
      <c r="Z2344">
        <v>1</v>
      </c>
      <c r="AA2344">
        <v>62.97</v>
      </c>
      <c r="AB2344" t="s">
        <v>197</v>
      </c>
      <c r="AC2344">
        <v>1</v>
      </c>
      <c r="AD2344">
        <v>85.52</v>
      </c>
      <c r="AE2344" t="s">
        <v>196</v>
      </c>
    </row>
    <row r="2345" spans="1:31">
      <c r="A2345">
        <v>2344</v>
      </c>
      <c r="B2345" t="s">
        <v>10719</v>
      </c>
      <c r="C2345" t="s">
        <v>10720</v>
      </c>
      <c r="D2345" t="s">
        <v>10721</v>
      </c>
      <c r="E2345" t="s">
        <v>10722</v>
      </c>
      <c r="F2345" t="s">
        <v>10723</v>
      </c>
      <c r="G2345">
        <v>12</v>
      </c>
      <c r="H2345" t="s">
        <v>961</v>
      </c>
      <c r="I2345">
        <v>2020</v>
      </c>
      <c r="J2345">
        <v>2024</v>
      </c>
      <c r="K2345">
        <v>9</v>
      </c>
      <c r="L2345">
        <v>89.83</v>
      </c>
      <c r="M2345" t="s">
        <v>86</v>
      </c>
      <c r="N2345">
        <v>12</v>
      </c>
      <c r="O2345">
        <v>64.040000000000006</v>
      </c>
      <c r="P2345" t="s">
        <v>506</v>
      </c>
      <c r="Q2345">
        <v>2</v>
      </c>
      <c r="R2345">
        <v>81.349999999999994</v>
      </c>
      <c r="S2345" t="s">
        <v>214</v>
      </c>
      <c r="T2345">
        <v>0</v>
      </c>
      <c r="U2345">
        <v>66.59</v>
      </c>
      <c r="V2345" t="s">
        <v>382</v>
      </c>
      <c r="W2345">
        <v>12</v>
      </c>
      <c r="X2345">
        <v>64.11</v>
      </c>
      <c r="Y2345" t="s">
        <v>506</v>
      </c>
      <c r="Z2345">
        <v>2</v>
      </c>
      <c r="AA2345">
        <v>81.349999999999994</v>
      </c>
      <c r="AB2345" t="s">
        <v>214</v>
      </c>
      <c r="AC2345">
        <v>0</v>
      </c>
      <c r="AD2345">
        <v>66.64</v>
      </c>
      <c r="AE2345" t="s">
        <v>382</v>
      </c>
    </row>
    <row r="2346" spans="1:31">
      <c r="A2346">
        <v>2345</v>
      </c>
      <c r="B2346" t="s">
        <v>10724</v>
      </c>
      <c r="C2346" t="s">
        <v>10725</v>
      </c>
      <c r="D2346" t="s">
        <v>10726</v>
      </c>
      <c r="E2346" t="s">
        <v>10727</v>
      </c>
      <c r="F2346" t="s">
        <v>10728</v>
      </c>
      <c r="G2346">
        <v>12</v>
      </c>
      <c r="H2346" t="s">
        <v>28687</v>
      </c>
      <c r="I2346">
        <v>2021</v>
      </c>
      <c r="J2346">
        <v>2022</v>
      </c>
      <c r="K2346">
        <v>4</v>
      </c>
      <c r="L2346">
        <v>71.010000000000005</v>
      </c>
      <c r="M2346" t="s">
        <v>180</v>
      </c>
      <c r="N2346">
        <v>12</v>
      </c>
      <c r="O2346">
        <v>64.040000000000006</v>
      </c>
      <c r="P2346" t="s">
        <v>506</v>
      </c>
      <c r="Q2346">
        <v>2</v>
      </c>
      <c r="R2346">
        <v>81.349999999999994</v>
      </c>
      <c r="S2346" t="s">
        <v>214</v>
      </c>
      <c r="T2346">
        <v>0</v>
      </c>
      <c r="U2346">
        <v>66.59</v>
      </c>
      <c r="V2346" t="s">
        <v>382</v>
      </c>
      <c r="W2346">
        <v>12</v>
      </c>
      <c r="X2346">
        <v>64.11</v>
      </c>
      <c r="Y2346" t="s">
        <v>506</v>
      </c>
      <c r="Z2346">
        <v>2</v>
      </c>
      <c r="AA2346">
        <v>81.349999999999994</v>
      </c>
      <c r="AB2346" t="s">
        <v>214</v>
      </c>
      <c r="AC2346">
        <v>0</v>
      </c>
      <c r="AD2346">
        <v>66.64</v>
      </c>
      <c r="AE2346" t="s">
        <v>382</v>
      </c>
    </row>
    <row r="2347" spans="1:31">
      <c r="A2347">
        <v>2346</v>
      </c>
      <c r="B2347" t="s">
        <v>10729</v>
      </c>
      <c r="C2347" t="s">
        <v>10730</v>
      </c>
      <c r="D2347" t="s">
        <v>10731</v>
      </c>
      <c r="E2347" t="s">
        <v>1423</v>
      </c>
      <c r="F2347" t="s">
        <v>9188</v>
      </c>
      <c r="G2347">
        <v>12</v>
      </c>
      <c r="H2347" t="s">
        <v>961</v>
      </c>
      <c r="I2347">
        <v>2021</v>
      </c>
      <c r="J2347">
        <v>2023</v>
      </c>
      <c r="K2347">
        <v>4</v>
      </c>
      <c r="L2347">
        <v>71.010000000000005</v>
      </c>
      <c r="M2347" t="s">
        <v>180</v>
      </c>
      <c r="N2347">
        <v>12</v>
      </c>
      <c r="O2347">
        <v>64.040000000000006</v>
      </c>
      <c r="P2347" t="s">
        <v>506</v>
      </c>
      <c r="Q2347">
        <v>2</v>
      </c>
      <c r="R2347">
        <v>81.349999999999994</v>
      </c>
      <c r="S2347" t="s">
        <v>214</v>
      </c>
      <c r="T2347">
        <v>0</v>
      </c>
      <c r="U2347">
        <v>66.59</v>
      </c>
      <c r="V2347" t="s">
        <v>382</v>
      </c>
      <c r="W2347">
        <v>12</v>
      </c>
      <c r="X2347">
        <v>64.11</v>
      </c>
      <c r="Y2347" t="s">
        <v>506</v>
      </c>
      <c r="Z2347">
        <v>2</v>
      </c>
      <c r="AA2347">
        <v>81.349999999999994</v>
      </c>
      <c r="AB2347" t="s">
        <v>214</v>
      </c>
      <c r="AC2347">
        <v>0</v>
      </c>
      <c r="AD2347">
        <v>66.64</v>
      </c>
      <c r="AE2347" t="s">
        <v>382</v>
      </c>
    </row>
    <row r="2348" spans="1:31">
      <c r="A2348">
        <v>2347</v>
      </c>
      <c r="B2348" t="s">
        <v>10732</v>
      </c>
      <c r="C2348" t="s">
        <v>10733</v>
      </c>
      <c r="D2348" t="s">
        <v>10734</v>
      </c>
      <c r="E2348" t="s">
        <v>2883</v>
      </c>
      <c r="F2348" t="s">
        <v>1258</v>
      </c>
      <c r="G2348">
        <v>12</v>
      </c>
      <c r="H2348" t="s">
        <v>28688</v>
      </c>
      <c r="I2348">
        <v>2019</v>
      </c>
      <c r="J2348">
        <v>2021</v>
      </c>
      <c r="K2348">
        <v>3</v>
      </c>
      <c r="L2348">
        <v>62.47</v>
      </c>
      <c r="M2348" t="s">
        <v>63</v>
      </c>
      <c r="N2348">
        <v>12</v>
      </c>
      <c r="O2348">
        <v>64.040000000000006</v>
      </c>
      <c r="P2348" t="s">
        <v>506</v>
      </c>
      <c r="Q2348">
        <v>2</v>
      </c>
      <c r="R2348">
        <v>81.349999999999994</v>
      </c>
      <c r="S2348" t="s">
        <v>214</v>
      </c>
      <c r="T2348">
        <v>0</v>
      </c>
      <c r="U2348">
        <v>66.59</v>
      </c>
      <c r="V2348" t="s">
        <v>382</v>
      </c>
      <c r="W2348">
        <v>12</v>
      </c>
      <c r="X2348">
        <v>64.11</v>
      </c>
      <c r="Y2348" t="s">
        <v>506</v>
      </c>
      <c r="Z2348">
        <v>2</v>
      </c>
      <c r="AA2348">
        <v>81.349999999999994</v>
      </c>
      <c r="AB2348" t="s">
        <v>214</v>
      </c>
      <c r="AC2348">
        <v>0</v>
      </c>
      <c r="AD2348">
        <v>66.64</v>
      </c>
      <c r="AE2348" t="s">
        <v>382</v>
      </c>
    </row>
    <row r="2349" spans="1:31">
      <c r="A2349">
        <v>2348</v>
      </c>
      <c r="B2349" t="s">
        <v>10735</v>
      </c>
      <c r="C2349" t="s">
        <v>10736</v>
      </c>
      <c r="D2349" t="s">
        <v>10737</v>
      </c>
      <c r="E2349" t="s">
        <v>10738</v>
      </c>
      <c r="F2349" t="s">
        <v>3379</v>
      </c>
      <c r="G2349">
        <v>12</v>
      </c>
      <c r="H2349" t="s">
        <v>961</v>
      </c>
      <c r="I2349">
        <v>2021</v>
      </c>
      <c r="J2349">
        <v>2021</v>
      </c>
      <c r="K2349">
        <v>1</v>
      </c>
      <c r="L2349">
        <v>32.119999999999997</v>
      </c>
      <c r="M2349" t="s">
        <v>198</v>
      </c>
      <c r="N2349">
        <v>12</v>
      </c>
      <c r="O2349">
        <v>64.040000000000006</v>
      </c>
      <c r="P2349" t="s">
        <v>506</v>
      </c>
      <c r="Q2349">
        <v>1</v>
      </c>
      <c r="R2349">
        <v>62.97</v>
      </c>
      <c r="S2349" t="s">
        <v>197</v>
      </c>
      <c r="T2349">
        <v>1</v>
      </c>
      <c r="U2349">
        <v>85.52</v>
      </c>
      <c r="V2349" t="s">
        <v>196</v>
      </c>
      <c r="W2349">
        <v>12</v>
      </c>
      <c r="X2349">
        <v>64.11</v>
      </c>
      <c r="Y2349" t="s">
        <v>506</v>
      </c>
      <c r="Z2349">
        <v>1</v>
      </c>
      <c r="AA2349">
        <v>62.97</v>
      </c>
      <c r="AB2349" t="s">
        <v>197</v>
      </c>
      <c r="AC2349">
        <v>1</v>
      </c>
      <c r="AD2349">
        <v>85.52</v>
      </c>
      <c r="AE2349" t="s">
        <v>196</v>
      </c>
    </row>
    <row r="2350" spans="1:31">
      <c r="A2350">
        <v>2349</v>
      </c>
      <c r="B2350" t="s">
        <v>10739</v>
      </c>
      <c r="C2350" t="s">
        <v>10740</v>
      </c>
      <c r="D2350" t="s">
        <v>10741</v>
      </c>
      <c r="E2350" t="s">
        <v>10742</v>
      </c>
      <c r="F2350" t="s">
        <v>3379</v>
      </c>
      <c r="G2350">
        <v>12</v>
      </c>
      <c r="H2350" t="s">
        <v>28689</v>
      </c>
      <c r="I2350">
        <v>2021</v>
      </c>
      <c r="J2350">
        <v>2021</v>
      </c>
      <c r="K2350">
        <v>1</v>
      </c>
      <c r="L2350">
        <v>32.119999999999997</v>
      </c>
      <c r="M2350" t="s">
        <v>198</v>
      </c>
      <c r="N2350">
        <v>12</v>
      </c>
      <c r="O2350">
        <v>64.040000000000006</v>
      </c>
      <c r="P2350" t="s">
        <v>506</v>
      </c>
      <c r="Q2350">
        <v>1</v>
      </c>
      <c r="R2350">
        <v>62.97</v>
      </c>
      <c r="S2350" t="s">
        <v>197</v>
      </c>
      <c r="T2350">
        <v>1</v>
      </c>
      <c r="U2350">
        <v>85.52</v>
      </c>
      <c r="V2350" t="s">
        <v>196</v>
      </c>
      <c r="W2350">
        <v>12</v>
      </c>
      <c r="X2350">
        <v>64.11</v>
      </c>
      <c r="Y2350" t="s">
        <v>506</v>
      </c>
      <c r="Z2350">
        <v>1</v>
      </c>
      <c r="AA2350">
        <v>62.97</v>
      </c>
      <c r="AB2350" t="s">
        <v>197</v>
      </c>
      <c r="AC2350">
        <v>1</v>
      </c>
      <c r="AD2350">
        <v>85.52</v>
      </c>
      <c r="AE2350" t="s">
        <v>196</v>
      </c>
    </row>
    <row r="2351" spans="1:31">
      <c r="A2351">
        <v>2350</v>
      </c>
      <c r="B2351" t="s">
        <v>10743</v>
      </c>
      <c r="C2351" t="s">
        <v>10744</v>
      </c>
      <c r="D2351" t="s">
        <v>10745</v>
      </c>
      <c r="E2351" t="s">
        <v>8748</v>
      </c>
      <c r="F2351" t="s">
        <v>2705</v>
      </c>
      <c r="G2351">
        <v>12</v>
      </c>
      <c r="H2351" t="s">
        <v>27576</v>
      </c>
      <c r="I2351">
        <v>2021</v>
      </c>
      <c r="J2351">
        <v>2023</v>
      </c>
      <c r="K2351">
        <v>3</v>
      </c>
      <c r="L2351">
        <v>62.47</v>
      </c>
      <c r="M2351" t="s">
        <v>63</v>
      </c>
      <c r="N2351">
        <v>12</v>
      </c>
      <c r="O2351">
        <v>64.040000000000006</v>
      </c>
      <c r="P2351" t="s">
        <v>506</v>
      </c>
      <c r="Q2351">
        <v>1</v>
      </c>
      <c r="R2351">
        <v>62.97</v>
      </c>
      <c r="S2351" t="s">
        <v>197</v>
      </c>
      <c r="T2351">
        <v>1</v>
      </c>
      <c r="U2351">
        <v>85.52</v>
      </c>
      <c r="V2351" t="s">
        <v>196</v>
      </c>
      <c r="W2351">
        <v>12</v>
      </c>
      <c r="X2351">
        <v>64.11</v>
      </c>
      <c r="Y2351" t="s">
        <v>506</v>
      </c>
      <c r="Z2351">
        <v>1</v>
      </c>
      <c r="AA2351">
        <v>62.97</v>
      </c>
      <c r="AB2351" t="s">
        <v>197</v>
      </c>
      <c r="AC2351">
        <v>1</v>
      </c>
      <c r="AD2351">
        <v>85.52</v>
      </c>
      <c r="AE2351" t="s">
        <v>196</v>
      </c>
    </row>
    <row r="2352" spans="1:31">
      <c r="A2352">
        <v>2351</v>
      </c>
      <c r="B2352" t="s">
        <v>10746</v>
      </c>
      <c r="C2352" t="s">
        <v>10747</v>
      </c>
      <c r="D2352" t="s">
        <v>10748</v>
      </c>
      <c r="E2352" t="s">
        <v>5337</v>
      </c>
      <c r="F2352" t="s">
        <v>1169</v>
      </c>
      <c r="G2352">
        <v>12</v>
      </c>
      <c r="H2352" t="s">
        <v>28690</v>
      </c>
      <c r="I2352">
        <v>2021</v>
      </c>
      <c r="J2352">
        <v>2022</v>
      </c>
      <c r="K2352">
        <v>3</v>
      </c>
      <c r="L2352">
        <v>62.47</v>
      </c>
      <c r="M2352" t="s">
        <v>63</v>
      </c>
      <c r="N2352">
        <v>12</v>
      </c>
      <c r="O2352">
        <v>64.040000000000006</v>
      </c>
      <c r="P2352" t="s">
        <v>506</v>
      </c>
      <c r="Q2352">
        <v>2</v>
      </c>
      <c r="R2352">
        <v>81.349999999999994</v>
      </c>
      <c r="S2352" t="s">
        <v>214</v>
      </c>
      <c r="T2352">
        <v>0</v>
      </c>
      <c r="U2352">
        <v>66.59</v>
      </c>
      <c r="V2352" t="s">
        <v>382</v>
      </c>
      <c r="W2352">
        <v>12</v>
      </c>
      <c r="X2352">
        <v>64.11</v>
      </c>
      <c r="Y2352" t="s">
        <v>506</v>
      </c>
      <c r="Z2352">
        <v>2</v>
      </c>
      <c r="AA2352">
        <v>81.349999999999994</v>
      </c>
      <c r="AB2352" t="s">
        <v>214</v>
      </c>
      <c r="AC2352">
        <v>0</v>
      </c>
      <c r="AD2352">
        <v>66.64</v>
      </c>
      <c r="AE2352" t="s">
        <v>382</v>
      </c>
    </row>
    <row r="2353" spans="1:31">
      <c r="A2353">
        <v>2352</v>
      </c>
      <c r="B2353" t="s">
        <v>10749</v>
      </c>
      <c r="C2353" t="s">
        <v>10750</v>
      </c>
      <c r="D2353" t="s">
        <v>10751</v>
      </c>
      <c r="F2353" t="s">
        <v>10752</v>
      </c>
      <c r="G2353">
        <v>12</v>
      </c>
      <c r="H2353" t="s">
        <v>28691</v>
      </c>
      <c r="I2353">
        <v>2020</v>
      </c>
      <c r="J2353">
        <v>2021</v>
      </c>
      <c r="K2353">
        <v>6</v>
      </c>
      <c r="L2353">
        <v>81.52</v>
      </c>
      <c r="M2353" t="s">
        <v>125</v>
      </c>
      <c r="N2353">
        <v>12</v>
      </c>
      <c r="O2353">
        <v>64.040000000000006</v>
      </c>
      <c r="P2353" t="s">
        <v>506</v>
      </c>
      <c r="Q2353">
        <v>2</v>
      </c>
      <c r="R2353">
        <v>81.349999999999994</v>
      </c>
      <c r="S2353" t="s">
        <v>214</v>
      </c>
      <c r="T2353">
        <v>0</v>
      </c>
      <c r="U2353">
        <v>66.59</v>
      </c>
      <c r="V2353" t="s">
        <v>382</v>
      </c>
      <c r="W2353">
        <v>12</v>
      </c>
      <c r="X2353">
        <v>64.11</v>
      </c>
      <c r="Y2353" t="s">
        <v>506</v>
      </c>
      <c r="Z2353">
        <v>2</v>
      </c>
      <c r="AA2353">
        <v>81.349999999999994</v>
      </c>
      <c r="AB2353" t="s">
        <v>214</v>
      </c>
      <c r="AC2353">
        <v>0</v>
      </c>
      <c r="AD2353">
        <v>66.64</v>
      </c>
      <c r="AE2353" t="s">
        <v>382</v>
      </c>
    </row>
    <row r="2354" spans="1:31">
      <c r="A2354">
        <v>2353</v>
      </c>
      <c r="B2354" t="s">
        <v>10753</v>
      </c>
      <c r="C2354" t="s">
        <v>10754</v>
      </c>
      <c r="D2354" t="s">
        <v>10755</v>
      </c>
      <c r="E2354" t="s">
        <v>10756</v>
      </c>
      <c r="F2354" t="s">
        <v>3497</v>
      </c>
      <c r="G2354">
        <v>12</v>
      </c>
      <c r="H2354" t="s">
        <v>28692</v>
      </c>
      <c r="I2354">
        <v>2021</v>
      </c>
      <c r="J2354">
        <v>2024</v>
      </c>
      <c r="K2354">
        <v>5</v>
      </c>
      <c r="L2354">
        <v>77</v>
      </c>
      <c r="M2354" t="s">
        <v>80</v>
      </c>
      <c r="N2354">
        <v>12</v>
      </c>
      <c r="O2354">
        <v>64.040000000000006</v>
      </c>
      <c r="P2354" t="s">
        <v>506</v>
      </c>
      <c r="Q2354">
        <v>2</v>
      </c>
      <c r="R2354">
        <v>81.349999999999994</v>
      </c>
      <c r="S2354" t="s">
        <v>214</v>
      </c>
      <c r="T2354">
        <v>0</v>
      </c>
      <c r="U2354">
        <v>66.59</v>
      </c>
      <c r="V2354" t="s">
        <v>382</v>
      </c>
      <c r="W2354">
        <v>12</v>
      </c>
      <c r="X2354">
        <v>64.11</v>
      </c>
      <c r="Y2354" t="s">
        <v>506</v>
      </c>
      <c r="Z2354">
        <v>2</v>
      </c>
      <c r="AA2354">
        <v>81.349999999999994</v>
      </c>
      <c r="AB2354" t="s">
        <v>214</v>
      </c>
      <c r="AC2354">
        <v>0</v>
      </c>
      <c r="AD2354">
        <v>66.64</v>
      </c>
      <c r="AE2354" t="s">
        <v>382</v>
      </c>
    </row>
    <row r="2355" spans="1:31">
      <c r="A2355">
        <v>2354</v>
      </c>
      <c r="B2355" t="s">
        <v>10757</v>
      </c>
      <c r="C2355" t="s">
        <v>10758</v>
      </c>
      <c r="D2355" t="s">
        <v>10759</v>
      </c>
      <c r="E2355" t="s">
        <v>10760</v>
      </c>
      <c r="F2355" t="s">
        <v>10761</v>
      </c>
      <c r="G2355">
        <v>12</v>
      </c>
      <c r="H2355" t="s">
        <v>28693</v>
      </c>
      <c r="I2355">
        <v>2019</v>
      </c>
      <c r="J2355">
        <v>2024</v>
      </c>
      <c r="K2355">
        <v>4</v>
      </c>
      <c r="L2355">
        <v>71.010000000000005</v>
      </c>
      <c r="M2355" t="s">
        <v>180</v>
      </c>
      <c r="N2355">
        <v>12</v>
      </c>
      <c r="O2355">
        <v>64.040000000000006</v>
      </c>
      <c r="P2355" t="s">
        <v>506</v>
      </c>
      <c r="Q2355">
        <v>1</v>
      </c>
      <c r="R2355">
        <v>62.97</v>
      </c>
      <c r="S2355" t="s">
        <v>197</v>
      </c>
      <c r="T2355">
        <v>1</v>
      </c>
      <c r="U2355">
        <v>85.52</v>
      </c>
      <c r="V2355" t="s">
        <v>196</v>
      </c>
      <c r="W2355">
        <v>12</v>
      </c>
      <c r="X2355">
        <v>64.11</v>
      </c>
      <c r="Y2355" t="s">
        <v>506</v>
      </c>
      <c r="Z2355">
        <v>1</v>
      </c>
      <c r="AA2355">
        <v>62.97</v>
      </c>
      <c r="AB2355" t="s">
        <v>197</v>
      </c>
      <c r="AC2355">
        <v>1</v>
      </c>
      <c r="AD2355">
        <v>85.52</v>
      </c>
      <c r="AE2355" t="s">
        <v>196</v>
      </c>
    </row>
    <row r="2356" spans="1:31">
      <c r="A2356">
        <v>2355</v>
      </c>
      <c r="B2356" t="s">
        <v>10762</v>
      </c>
      <c r="C2356" t="s">
        <v>10763</v>
      </c>
      <c r="D2356" t="s">
        <v>10764</v>
      </c>
      <c r="E2356" t="s">
        <v>10765</v>
      </c>
      <c r="F2356" t="s">
        <v>571</v>
      </c>
      <c r="G2356">
        <v>12</v>
      </c>
      <c r="H2356" t="s">
        <v>28694</v>
      </c>
      <c r="I2356">
        <v>2021</v>
      </c>
      <c r="J2356">
        <v>2021</v>
      </c>
      <c r="K2356">
        <v>1</v>
      </c>
      <c r="L2356">
        <v>32.119999999999997</v>
      </c>
      <c r="M2356" t="s">
        <v>198</v>
      </c>
      <c r="N2356">
        <v>12</v>
      </c>
      <c r="O2356">
        <v>64.040000000000006</v>
      </c>
      <c r="P2356" t="s">
        <v>506</v>
      </c>
      <c r="Q2356">
        <v>1</v>
      </c>
      <c r="R2356">
        <v>62.97</v>
      </c>
      <c r="S2356" t="s">
        <v>197</v>
      </c>
      <c r="T2356">
        <v>1</v>
      </c>
      <c r="U2356">
        <v>85.52</v>
      </c>
      <c r="V2356" t="s">
        <v>196</v>
      </c>
      <c r="W2356">
        <v>12</v>
      </c>
      <c r="X2356">
        <v>64.11</v>
      </c>
      <c r="Y2356" t="s">
        <v>506</v>
      </c>
      <c r="Z2356">
        <v>1</v>
      </c>
      <c r="AA2356">
        <v>62.97</v>
      </c>
      <c r="AB2356" t="s">
        <v>197</v>
      </c>
      <c r="AC2356">
        <v>1</v>
      </c>
      <c r="AD2356">
        <v>85.52</v>
      </c>
      <c r="AE2356" t="s">
        <v>196</v>
      </c>
    </row>
    <row r="2357" spans="1:31">
      <c r="A2357">
        <v>2356</v>
      </c>
      <c r="B2357" t="s">
        <v>10766</v>
      </c>
      <c r="C2357" t="s">
        <v>10767</v>
      </c>
      <c r="D2357" t="s">
        <v>10768</v>
      </c>
      <c r="E2357" t="s">
        <v>10769</v>
      </c>
      <c r="F2357" t="s">
        <v>5557</v>
      </c>
      <c r="G2357">
        <v>12</v>
      </c>
      <c r="H2357" t="s">
        <v>28695</v>
      </c>
      <c r="I2357">
        <v>2020</v>
      </c>
      <c r="J2357">
        <v>2020</v>
      </c>
      <c r="K2357">
        <v>1</v>
      </c>
      <c r="L2357">
        <v>32.119999999999997</v>
      </c>
      <c r="M2357" t="s">
        <v>198</v>
      </c>
      <c r="N2357">
        <v>12</v>
      </c>
      <c r="O2357">
        <v>64.040000000000006</v>
      </c>
      <c r="P2357" t="s">
        <v>506</v>
      </c>
      <c r="Q2357">
        <v>1</v>
      </c>
      <c r="R2357">
        <v>62.97</v>
      </c>
      <c r="S2357" t="s">
        <v>197</v>
      </c>
      <c r="T2357">
        <v>1</v>
      </c>
      <c r="U2357">
        <v>85.52</v>
      </c>
      <c r="V2357" t="s">
        <v>196</v>
      </c>
      <c r="W2357">
        <v>12</v>
      </c>
      <c r="X2357">
        <v>64.11</v>
      </c>
      <c r="Y2357" t="s">
        <v>506</v>
      </c>
      <c r="Z2357">
        <v>1</v>
      </c>
      <c r="AA2357">
        <v>62.97</v>
      </c>
      <c r="AB2357" t="s">
        <v>197</v>
      </c>
      <c r="AC2357">
        <v>1</v>
      </c>
      <c r="AD2357">
        <v>85.52</v>
      </c>
      <c r="AE2357" t="s">
        <v>196</v>
      </c>
    </row>
    <row r="2358" spans="1:31">
      <c r="A2358">
        <v>2357</v>
      </c>
      <c r="B2358" t="s">
        <v>10770</v>
      </c>
      <c r="C2358" t="s">
        <v>10771</v>
      </c>
      <c r="D2358" t="s">
        <v>10772</v>
      </c>
      <c r="E2358" t="s">
        <v>10773</v>
      </c>
      <c r="F2358" t="s">
        <v>10774</v>
      </c>
      <c r="G2358">
        <v>12</v>
      </c>
      <c r="H2358" t="s">
        <v>28696</v>
      </c>
      <c r="I2358">
        <v>2022</v>
      </c>
      <c r="J2358">
        <v>2022</v>
      </c>
      <c r="K2358">
        <v>1</v>
      </c>
      <c r="L2358">
        <v>32.119999999999997</v>
      </c>
      <c r="M2358" t="s">
        <v>198</v>
      </c>
      <c r="N2358">
        <v>12</v>
      </c>
      <c r="O2358">
        <v>64.040000000000006</v>
      </c>
      <c r="P2358" t="s">
        <v>506</v>
      </c>
      <c r="Q2358">
        <v>1</v>
      </c>
      <c r="R2358">
        <v>62.97</v>
      </c>
      <c r="S2358" t="s">
        <v>197</v>
      </c>
      <c r="T2358">
        <v>1</v>
      </c>
      <c r="U2358">
        <v>85.52</v>
      </c>
      <c r="V2358" t="s">
        <v>196</v>
      </c>
      <c r="W2358">
        <v>12</v>
      </c>
      <c r="X2358">
        <v>64.11</v>
      </c>
      <c r="Y2358" t="s">
        <v>506</v>
      </c>
      <c r="Z2358">
        <v>1</v>
      </c>
      <c r="AA2358">
        <v>62.97</v>
      </c>
      <c r="AB2358" t="s">
        <v>197</v>
      </c>
      <c r="AC2358">
        <v>1</v>
      </c>
      <c r="AD2358">
        <v>85.52</v>
      </c>
      <c r="AE2358" t="s">
        <v>196</v>
      </c>
    </row>
    <row r="2359" spans="1:31">
      <c r="A2359">
        <v>2358</v>
      </c>
      <c r="B2359" t="s">
        <v>10775</v>
      </c>
      <c r="C2359" t="s">
        <v>10776</v>
      </c>
      <c r="D2359" t="s">
        <v>10777</v>
      </c>
      <c r="E2359" t="s">
        <v>10778</v>
      </c>
      <c r="F2359" t="s">
        <v>10779</v>
      </c>
      <c r="G2359">
        <v>12</v>
      </c>
      <c r="H2359" t="s">
        <v>28697</v>
      </c>
      <c r="I2359">
        <v>2019</v>
      </c>
      <c r="J2359">
        <v>2023</v>
      </c>
      <c r="K2359">
        <v>6</v>
      </c>
      <c r="L2359">
        <v>81.52</v>
      </c>
      <c r="M2359" t="s">
        <v>125</v>
      </c>
      <c r="N2359">
        <v>12</v>
      </c>
      <c r="O2359">
        <v>64.040000000000006</v>
      </c>
      <c r="P2359" t="s">
        <v>506</v>
      </c>
      <c r="Q2359">
        <v>3</v>
      </c>
      <c r="R2359">
        <v>89.22</v>
      </c>
      <c r="S2359" t="s">
        <v>62</v>
      </c>
      <c r="T2359">
        <v>0</v>
      </c>
      <c r="U2359">
        <v>66.59</v>
      </c>
      <c r="V2359" t="s">
        <v>382</v>
      </c>
      <c r="W2359">
        <v>12</v>
      </c>
      <c r="X2359">
        <v>64.11</v>
      </c>
      <c r="Y2359" t="s">
        <v>506</v>
      </c>
      <c r="Z2359">
        <v>3</v>
      </c>
      <c r="AA2359">
        <v>89.24</v>
      </c>
      <c r="AB2359" t="s">
        <v>62</v>
      </c>
      <c r="AC2359">
        <v>0</v>
      </c>
      <c r="AD2359">
        <v>66.64</v>
      </c>
      <c r="AE2359" t="s">
        <v>382</v>
      </c>
    </row>
    <row r="2360" spans="1:31">
      <c r="A2360">
        <v>2359</v>
      </c>
      <c r="B2360" t="s">
        <v>10780</v>
      </c>
      <c r="C2360" t="s">
        <v>10781</v>
      </c>
      <c r="D2360" t="s">
        <v>10782</v>
      </c>
      <c r="E2360" t="s">
        <v>10783</v>
      </c>
      <c r="F2360" t="s">
        <v>10784</v>
      </c>
      <c r="G2360">
        <v>12</v>
      </c>
      <c r="H2360" t="s">
        <v>28698</v>
      </c>
      <c r="I2360">
        <v>2021</v>
      </c>
      <c r="J2360">
        <v>2022</v>
      </c>
      <c r="K2360">
        <v>4</v>
      </c>
      <c r="L2360">
        <v>71.010000000000005</v>
      </c>
      <c r="M2360" t="s">
        <v>180</v>
      </c>
      <c r="N2360">
        <v>12</v>
      </c>
      <c r="O2360">
        <v>64.040000000000006</v>
      </c>
      <c r="P2360" t="s">
        <v>506</v>
      </c>
      <c r="Q2360">
        <v>1</v>
      </c>
      <c r="R2360">
        <v>62.97</v>
      </c>
      <c r="S2360" t="s">
        <v>197</v>
      </c>
      <c r="T2360">
        <v>1</v>
      </c>
      <c r="U2360">
        <v>85.52</v>
      </c>
      <c r="V2360" t="s">
        <v>196</v>
      </c>
      <c r="W2360">
        <v>12</v>
      </c>
      <c r="X2360">
        <v>64.11</v>
      </c>
      <c r="Y2360" t="s">
        <v>506</v>
      </c>
      <c r="Z2360">
        <v>1</v>
      </c>
      <c r="AA2360">
        <v>62.97</v>
      </c>
      <c r="AB2360" t="s">
        <v>197</v>
      </c>
      <c r="AC2360">
        <v>1</v>
      </c>
      <c r="AD2360">
        <v>85.52</v>
      </c>
      <c r="AE2360" t="s">
        <v>196</v>
      </c>
    </row>
    <row r="2361" spans="1:31">
      <c r="A2361">
        <v>2360</v>
      </c>
      <c r="B2361" t="s">
        <v>10785</v>
      </c>
      <c r="C2361" t="s">
        <v>10786</v>
      </c>
      <c r="D2361" t="s">
        <v>10787</v>
      </c>
      <c r="E2361" t="s">
        <v>10788</v>
      </c>
      <c r="F2361" t="s">
        <v>10789</v>
      </c>
      <c r="G2361">
        <v>12</v>
      </c>
      <c r="H2361" t="s">
        <v>1215</v>
      </c>
      <c r="I2361">
        <v>2022</v>
      </c>
      <c r="J2361">
        <v>2022</v>
      </c>
      <c r="K2361">
        <v>1</v>
      </c>
      <c r="L2361">
        <v>32.119999999999997</v>
      </c>
      <c r="M2361" t="s">
        <v>198</v>
      </c>
      <c r="N2361">
        <v>12</v>
      </c>
      <c r="O2361">
        <v>64.040000000000006</v>
      </c>
      <c r="P2361" t="s">
        <v>506</v>
      </c>
      <c r="Q2361">
        <v>1</v>
      </c>
      <c r="R2361">
        <v>62.97</v>
      </c>
      <c r="S2361" t="s">
        <v>197</v>
      </c>
      <c r="T2361">
        <v>1</v>
      </c>
      <c r="U2361">
        <v>85.52</v>
      </c>
      <c r="V2361" t="s">
        <v>196</v>
      </c>
      <c r="W2361">
        <v>12</v>
      </c>
      <c r="X2361">
        <v>64.11</v>
      </c>
      <c r="Y2361" t="s">
        <v>506</v>
      </c>
      <c r="Z2361">
        <v>1</v>
      </c>
      <c r="AA2361">
        <v>62.97</v>
      </c>
      <c r="AB2361" t="s">
        <v>197</v>
      </c>
      <c r="AC2361">
        <v>1</v>
      </c>
      <c r="AD2361">
        <v>85.52</v>
      </c>
      <c r="AE2361" t="s">
        <v>196</v>
      </c>
    </row>
    <row r="2362" spans="1:31">
      <c r="A2362">
        <v>2361</v>
      </c>
      <c r="B2362" t="s">
        <v>10790</v>
      </c>
      <c r="C2362" t="s">
        <v>10791</v>
      </c>
      <c r="D2362" t="s">
        <v>10792</v>
      </c>
      <c r="E2362" t="s">
        <v>10793</v>
      </c>
      <c r="F2362" t="s">
        <v>10794</v>
      </c>
      <c r="G2362">
        <v>12</v>
      </c>
      <c r="H2362" t="s">
        <v>28699</v>
      </c>
      <c r="I2362">
        <v>2021</v>
      </c>
      <c r="J2362">
        <v>2024</v>
      </c>
      <c r="K2362">
        <v>4</v>
      </c>
      <c r="L2362">
        <v>71.010000000000005</v>
      </c>
      <c r="M2362" t="s">
        <v>180</v>
      </c>
      <c r="N2362">
        <v>12</v>
      </c>
      <c r="O2362">
        <v>64.040000000000006</v>
      </c>
      <c r="P2362" t="s">
        <v>506</v>
      </c>
      <c r="Q2362">
        <v>2</v>
      </c>
      <c r="R2362">
        <v>81.349999999999994</v>
      </c>
      <c r="S2362" t="s">
        <v>214</v>
      </c>
      <c r="T2362">
        <v>0</v>
      </c>
      <c r="U2362">
        <v>66.59</v>
      </c>
      <c r="V2362" t="s">
        <v>382</v>
      </c>
      <c r="W2362">
        <v>12</v>
      </c>
      <c r="X2362">
        <v>64.11</v>
      </c>
      <c r="Y2362" t="s">
        <v>506</v>
      </c>
      <c r="Z2362">
        <v>2</v>
      </c>
      <c r="AA2362">
        <v>81.349999999999994</v>
      </c>
      <c r="AB2362" t="s">
        <v>214</v>
      </c>
      <c r="AC2362">
        <v>0</v>
      </c>
      <c r="AD2362">
        <v>66.64</v>
      </c>
      <c r="AE2362" t="s">
        <v>382</v>
      </c>
    </row>
    <row r="2363" spans="1:31">
      <c r="A2363">
        <v>2362</v>
      </c>
      <c r="B2363" t="s">
        <v>10795</v>
      </c>
      <c r="C2363" t="s">
        <v>10796</v>
      </c>
      <c r="D2363" t="s">
        <v>10797</v>
      </c>
      <c r="E2363" t="s">
        <v>10798</v>
      </c>
      <c r="F2363" t="s">
        <v>10799</v>
      </c>
      <c r="G2363">
        <v>12</v>
      </c>
      <c r="H2363" t="s">
        <v>28700</v>
      </c>
      <c r="I2363">
        <v>2021</v>
      </c>
      <c r="J2363">
        <v>2024</v>
      </c>
      <c r="K2363">
        <v>6</v>
      </c>
      <c r="L2363">
        <v>81.52</v>
      </c>
      <c r="M2363" t="s">
        <v>125</v>
      </c>
      <c r="N2363">
        <v>12</v>
      </c>
      <c r="O2363">
        <v>64.040000000000006</v>
      </c>
      <c r="P2363" t="s">
        <v>506</v>
      </c>
      <c r="Q2363">
        <v>3</v>
      </c>
      <c r="R2363">
        <v>89.22</v>
      </c>
      <c r="S2363" t="s">
        <v>62</v>
      </c>
      <c r="T2363">
        <v>0</v>
      </c>
      <c r="U2363">
        <v>66.59</v>
      </c>
      <c r="V2363" t="s">
        <v>382</v>
      </c>
      <c r="W2363">
        <v>12</v>
      </c>
      <c r="X2363">
        <v>64.11</v>
      </c>
      <c r="Y2363" t="s">
        <v>506</v>
      </c>
      <c r="Z2363">
        <v>3</v>
      </c>
      <c r="AA2363">
        <v>89.24</v>
      </c>
      <c r="AB2363" t="s">
        <v>62</v>
      </c>
      <c r="AC2363">
        <v>0</v>
      </c>
      <c r="AD2363">
        <v>66.64</v>
      </c>
      <c r="AE2363" t="s">
        <v>382</v>
      </c>
    </row>
    <row r="2364" spans="1:31">
      <c r="A2364">
        <v>2363</v>
      </c>
      <c r="B2364" t="s">
        <v>10800</v>
      </c>
      <c r="C2364" t="s">
        <v>10801</v>
      </c>
      <c r="D2364" t="s">
        <v>10802</v>
      </c>
      <c r="E2364" t="s">
        <v>3074</v>
      </c>
      <c r="F2364" t="s">
        <v>1318</v>
      </c>
      <c r="G2364">
        <v>12</v>
      </c>
      <c r="H2364" t="s">
        <v>28356</v>
      </c>
      <c r="I2364">
        <v>2022</v>
      </c>
      <c r="J2364">
        <v>2023</v>
      </c>
      <c r="K2364">
        <v>4</v>
      </c>
      <c r="L2364">
        <v>71.010000000000005</v>
      </c>
      <c r="M2364" t="s">
        <v>180</v>
      </c>
      <c r="N2364">
        <v>12</v>
      </c>
      <c r="O2364">
        <v>64.040000000000006</v>
      </c>
      <c r="P2364" t="s">
        <v>506</v>
      </c>
      <c r="Q2364">
        <v>2</v>
      </c>
      <c r="R2364">
        <v>81.349999999999994</v>
      </c>
      <c r="S2364" t="s">
        <v>214</v>
      </c>
      <c r="T2364">
        <v>0</v>
      </c>
      <c r="U2364">
        <v>66.59</v>
      </c>
      <c r="V2364" t="s">
        <v>382</v>
      </c>
      <c r="W2364">
        <v>12</v>
      </c>
      <c r="X2364">
        <v>64.11</v>
      </c>
      <c r="Y2364" t="s">
        <v>506</v>
      </c>
      <c r="Z2364">
        <v>2</v>
      </c>
      <c r="AA2364">
        <v>81.349999999999994</v>
      </c>
      <c r="AB2364" t="s">
        <v>214</v>
      </c>
      <c r="AC2364">
        <v>0</v>
      </c>
      <c r="AD2364">
        <v>66.64</v>
      </c>
      <c r="AE2364" t="s">
        <v>382</v>
      </c>
    </row>
    <row r="2365" spans="1:31">
      <c r="A2365">
        <v>2364</v>
      </c>
      <c r="B2365" t="s">
        <v>10803</v>
      </c>
      <c r="C2365" t="s">
        <v>10804</v>
      </c>
      <c r="D2365" t="s">
        <v>10805</v>
      </c>
      <c r="E2365" t="s">
        <v>10806</v>
      </c>
      <c r="F2365" t="s">
        <v>10807</v>
      </c>
      <c r="G2365">
        <v>12</v>
      </c>
      <c r="H2365" t="s">
        <v>28701</v>
      </c>
      <c r="I2365">
        <v>2022</v>
      </c>
      <c r="J2365">
        <v>2023</v>
      </c>
      <c r="K2365">
        <v>2</v>
      </c>
      <c r="L2365">
        <v>50.7</v>
      </c>
      <c r="M2365" t="s">
        <v>300</v>
      </c>
      <c r="N2365">
        <v>13</v>
      </c>
      <c r="O2365">
        <v>65.47</v>
      </c>
      <c r="P2365" t="s">
        <v>495</v>
      </c>
      <c r="Q2365">
        <v>1</v>
      </c>
      <c r="R2365">
        <v>62.97</v>
      </c>
      <c r="S2365" t="s">
        <v>197</v>
      </c>
      <c r="T2365">
        <v>1</v>
      </c>
      <c r="U2365">
        <v>85.52</v>
      </c>
      <c r="V2365" t="s">
        <v>196</v>
      </c>
      <c r="W2365">
        <v>12</v>
      </c>
      <c r="X2365">
        <v>64.11</v>
      </c>
      <c r="Y2365" t="s">
        <v>506</v>
      </c>
      <c r="Z2365">
        <v>1</v>
      </c>
      <c r="AA2365">
        <v>62.97</v>
      </c>
      <c r="AB2365" t="s">
        <v>197</v>
      </c>
      <c r="AC2365">
        <v>1</v>
      </c>
      <c r="AD2365">
        <v>85.52</v>
      </c>
      <c r="AE2365" t="s">
        <v>196</v>
      </c>
    </row>
    <row r="2366" spans="1:31">
      <c r="A2366">
        <v>2365</v>
      </c>
      <c r="B2366" t="s">
        <v>10808</v>
      </c>
      <c r="C2366" t="s">
        <v>10809</v>
      </c>
      <c r="D2366" t="s">
        <v>10810</v>
      </c>
      <c r="E2366" t="s">
        <v>10811</v>
      </c>
      <c r="F2366" t="s">
        <v>8156</v>
      </c>
      <c r="G2366">
        <v>12</v>
      </c>
      <c r="H2366" t="s">
        <v>27359</v>
      </c>
      <c r="I2366">
        <v>2019</v>
      </c>
      <c r="J2366">
        <v>2023</v>
      </c>
      <c r="K2366">
        <v>8</v>
      </c>
      <c r="L2366">
        <v>87.79</v>
      </c>
      <c r="M2366" t="s">
        <v>51</v>
      </c>
      <c r="N2366">
        <v>12</v>
      </c>
      <c r="O2366">
        <v>64.040000000000006</v>
      </c>
      <c r="P2366" t="s">
        <v>506</v>
      </c>
      <c r="Q2366">
        <v>2</v>
      </c>
      <c r="R2366">
        <v>81.349999999999994</v>
      </c>
      <c r="S2366" t="s">
        <v>214</v>
      </c>
      <c r="T2366">
        <v>0</v>
      </c>
      <c r="U2366">
        <v>66.59</v>
      </c>
      <c r="V2366" t="s">
        <v>382</v>
      </c>
      <c r="W2366">
        <v>12</v>
      </c>
      <c r="X2366">
        <v>64.11</v>
      </c>
      <c r="Y2366" t="s">
        <v>506</v>
      </c>
      <c r="Z2366">
        <v>2</v>
      </c>
      <c r="AA2366">
        <v>81.349999999999994</v>
      </c>
      <c r="AB2366" t="s">
        <v>214</v>
      </c>
      <c r="AC2366">
        <v>0</v>
      </c>
      <c r="AD2366">
        <v>66.64</v>
      </c>
      <c r="AE2366" t="s">
        <v>382</v>
      </c>
    </row>
    <row r="2367" spans="1:31">
      <c r="A2367">
        <v>2366</v>
      </c>
      <c r="B2367" t="s">
        <v>10812</v>
      </c>
      <c r="C2367" t="s">
        <v>10813</v>
      </c>
      <c r="D2367" t="s">
        <v>10814</v>
      </c>
      <c r="E2367" t="s">
        <v>10815</v>
      </c>
      <c r="F2367" t="s">
        <v>10816</v>
      </c>
      <c r="G2367">
        <v>12</v>
      </c>
      <c r="H2367" t="s">
        <v>28702</v>
      </c>
      <c r="I2367">
        <v>2019</v>
      </c>
      <c r="J2367">
        <v>2019</v>
      </c>
      <c r="K2367">
        <v>1</v>
      </c>
      <c r="L2367">
        <v>32.119999999999997</v>
      </c>
      <c r="M2367" t="s">
        <v>198</v>
      </c>
      <c r="N2367">
        <v>12</v>
      </c>
      <c r="O2367">
        <v>64.040000000000006</v>
      </c>
      <c r="P2367" t="s">
        <v>506</v>
      </c>
      <c r="Q2367">
        <v>1</v>
      </c>
      <c r="R2367">
        <v>62.97</v>
      </c>
      <c r="S2367" t="s">
        <v>197</v>
      </c>
      <c r="T2367">
        <v>1</v>
      </c>
      <c r="U2367">
        <v>85.52</v>
      </c>
      <c r="V2367" t="s">
        <v>196</v>
      </c>
      <c r="W2367">
        <v>12</v>
      </c>
      <c r="X2367">
        <v>64.11</v>
      </c>
      <c r="Y2367" t="s">
        <v>506</v>
      </c>
      <c r="Z2367">
        <v>1</v>
      </c>
      <c r="AA2367">
        <v>62.97</v>
      </c>
      <c r="AB2367" t="s">
        <v>197</v>
      </c>
      <c r="AC2367">
        <v>1</v>
      </c>
      <c r="AD2367">
        <v>85.52</v>
      </c>
      <c r="AE2367" t="s">
        <v>196</v>
      </c>
    </row>
    <row r="2368" spans="1:31">
      <c r="A2368">
        <v>2367</v>
      </c>
      <c r="B2368" t="s">
        <v>10817</v>
      </c>
      <c r="C2368" t="s">
        <v>10818</v>
      </c>
      <c r="D2368" t="s">
        <v>10819</v>
      </c>
      <c r="F2368" t="s">
        <v>1258</v>
      </c>
      <c r="G2368">
        <v>12</v>
      </c>
      <c r="H2368" t="s">
        <v>27385</v>
      </c>
      <c r="I2368">
        <v>2021</v>
      </c>
      <c r="J2368">
        <v>2021</v>
      </c>
      <c r="K2368">
        <v>1</v>
      </c>
      <c r="L2368">
        <v>32.119999999999997</v>
      </c>
      <c r="M2368" t="s">
        <v>198</v>
      </c>
      <c r="N2368">
        <v>12</v>
      </c>
      <c r="O2368">
        <v>64.040000000000006</v>
      </c>
      <c r="P2368" t="s">
        <v>506</v>
      </c>
      <c r="Q2368">
        <v>1</v>
      </c>
      <c r="R2368">
        <v>62.97</v>
      </c>
      <c r="S2368" t="s">
        <v>197</v>
      </c>
      <c r="T2368">
        <v>1</v>
      </c>
      <c r="U2368">
        <v>85.52</v>
      </c>
      <c r="V2368" t="s">
        <v>196</v>
      </c>
      <c r="W2368">
        <v>12</v>
      </c>
      <c r="X2368">
        <v>64.11</v>
      </c>
      <c r="Y2368" t="s">
        <v>506</v>
      </c>
      <c r="Z2368">
        <v>1</v>
      </c>
      <c r="AA2368">
        <v>62.97</v>
      </c>
      <c r="AB2368" t="s">
        <v>197</v>
      </c>
      <c r="AC2368">
        <v>1</v>
      </c>
      <c r="AD2368">
        <v>85.52</v>
      </c>
      <c r="AE2368" t="s">
        <v>196</v>
      </c>
    </row>
    <row r="2369" spans="1:31">
      <c r="A2369">
        <v>2368</v>
      </c>
      <c r="B2369" t="s">
        <v>10820</v>
      </c>
      <c r="C2369" t="s">
        <v>10821</v>
      </c>
      <c r="D2369" t="s">
        <v>10822</v>
      </c>
      <c r="G2369">
        <v>12</v>
      </c>
      <c r="H2369" t="s">
        <v>28703</v>
      </c>
      <c r="I2369">
        <v>2022</v>
      </c>
      <c r="J2369">
        <v>2023</v>
      </c>
      <c r="K2369">
        <v>3</v>
      </c>
      <c r="L2369">
        <v>62.47</v>
      </c>
      <c r="M2369" t="s">
        <v>63</v>
      </c>
      <c r="N2369">
        <v>12</v>
      </c>
      <c r="O2369">
        <v>64.040000000000006</v>
      </c>
      <c r="P2369" t="s">
        <v>506</v>
      </c>
      <c r="Q2369">
        <v>2</v>
      </c>
      <c r="R2369">
        <v>81.349999999999994</v>
      </c>
      <c r="S2369" t="s">
        <v>214</v>
      </c>
      <c r="T2369">
        <v>1</v>
      </c>
      <c r="U2369">
        <v>85.52</v>
      </c>
      <c r="V2369" t="s">
        <v>196</v>
      </c>
      <c r="W2369">
        <v>12</v>
      </c>
      <c r="X2369">
        <v>64.11</v>
      </c>
      <c r="Y2369" t="s">
        <v>506</v>
      </c>
      <c r="Z2369">
        <v>2</v>
      </c>
      <c r="AA2369">
        <v>81.349999999999994</v>
      </c>
      <c r="AB2369" t="s">
        <v>214</v>
      </c>
      <c r="AC2369">
        <v>1</v>
      </c>
      <c r="AD2369">
        <v>85.52</v>
      </c>
      <c r="AE2369" t="s">
        <v>196</v>
      </c>
    </row>
    <row r="2370" spans="1:31">
      <c r="A2370">
        <v>2369</v>
      </c>
      <c r="B2370" t="s">
        <v>10823</v>
      </c>
      <c r="C2370" t="s">
        <v>10824</v>
      </c>
      <c r="D2370" t="s">
        <v>10825</v>
      </c>
      <c r="E2370" t="s">
        <v>10826</v>
      </c>
      <c r="F2370" t="s">
        <v>1294</v>
      </c>
      <c r="G2370">
        <v>12</v>
      </c>
      <c r="H2370" t="s">
        <v>1353</v>
      </c>
      <c r="I2370">
        <v>2019</v>
      </c>
      <c r="J2370">
        <v>2022</v>
      </c>
      <c r="K2370">
        <v>3</v>
      </c>
      <c r="L2370">
        <v>62.47</v>
      </c>
      <c r="M2370" t="s">
        <v>63</v>
      </c>
      <c r="N2370">
        <v>12</v>
      </c>
      <c r="O2370">
        <v>64.040000000000006</v>
      </c>
      <c r="P2370" t="s">
        <v>506</v>
      </c>
      <c r="Q2370">
        <v>2</v>
      </c>
      <c r="R2370">
        <v>81.349999999999994</v>
      </c>
      <c r="S2370" t="s">
        <v>214</v>
      </c>
      <c r="T2370">
        <v>1</v>
      </c>
      <c r="U2370">
        <v>85.52</v>
      </c>
      <c r="V2370" t="s">
        <v>196</v>
      </c>
      <c r="W2370">
        <v>12</v>
      </c>
      <c r="X2370">
        <v>64.11</v>
      </c>
      <c r="Y2370" t="s">
        <v>506</v>
      </c>
      <c r="Z2370">
        <v>2</v>
      </c>
      <c r="AA2370">
        <v>81.349999999999994</v>
      </c>
      <c r="AB2370" t="s">
        <v>214</v>
      </c>
      <c r="AC2370">
        <v>1</v>
      </c>
      <c r="AD2370">
        <v>85.52</v>
      </c>
      <c r="AE2370" t="s">
        <v>196</v>
      </c>
    </row>
    <row r="2371" spans="1:31">
      <c r="A2371">
        <v>2370</v>
      </c>
      <c r="B2371" t="s">
        <v>10827</v>
      </c>
      <c r="C2371" t="s">
        <v>10828</v>
      </c>
      <c r="D2371" t="s">
        <v>10829</v>
      </c>
      <c r="E2371" t="s">
        <v>4095</v>
      </c>
      <c r="F2371" t="s">
        <v>546</v>
      </c>
      <c r="G2371">
        <v>12</v>
      </c>
      <c r="H2371" t="s">
        <v>1215</v>
      </c>
      <c r="I2371">
        <v>2021</v>
      </c>
      <c r="J2371">
        <v>2024</v>
      </c>
      <c r="K2371">
        <v>6</v>
      </c>
      <c r="L2371">
        <v>81.52</v>
      </c>
      <c r="M2371" t="s">
        <v>125</v>
      </c>
      <c r="N2371">
        <v>12</v>
      </c>
      <c r="O2371">
        <v>64.040000000000006</v>
      </c>
      <c r="P2371" t="s">
        <v>506</v>
      </c>
      <c r="Q2371">
        <v>2</v>
      </c>
      <c r="R2371">
        <v>81.349999999999994</v>
      </c>
      <c r="S2371" t="s">
        <v>214</v>
      </c>
      <c r="T2371">
        <v>0</v>
      </c>
      <c r="U2371">
        <v>66.59</v>
      </c>
      <c r="V2371" t="s">
        <v>382</v>
      </c>
      <c r="W2371">
        <v>12</v>
      </c>
      <c r="X2371">
        <v>64.11</v>
      </c>
      <c r="Y2371" t="s">
        <v>506</v>
      </c>
      <c r="Z2371">
        <v>2</v>
      </c>
      <c r="AA2371">
        <v>81.349999999999994</v>
      </c>
      <c r="AB2371" t="s">
        <v>214</v>
      </c>
      <c r="AC2371">
        <v>0</v>
      </c>
      <c r="AD2371">
        <v>66.64</v>
      </c>
      <c r="AE2371" t="s">
        <v>382</v>
      </c>
    </row>
    <row r="2372" spans="1:31">
      <c r="A2372">
        <v>2371</v>
      </c>
      <c r="B2372" t="s">
        <v>10830</v>
      </c>
      <c r="C2372" t="s">
        <v>10831</v>
      </c>
      <c r="D2372" t="s">
        <v>10832</v>
      </c>
      <c r="E2372" t="s">
        <v>663</v>
      </c>
      <c r="F2372" t="s">
        <v>10833</v>
      </c>
      <c r="G2372">
        <v>12</v>
      </c>
      <c r="H2372" t="s">
        <v>28704</v>
      </c>
      <c r="I2372">
        <v>2020</v>
      </c>
      <c r="J2372">
        <v>2022</v>
      </c>
      <c r="K2372">
        <v>11</v>
      </c>
      <c r="L2372">
        <v>93.06</v>
      </c>
      <c r="M2372" t="s">
        <v>74</v>
      </c>
      <c r="N2372">
        <v>12</v>
      </c>
      <c r="O2372">
        <v>64.040000000000006</v>
      </c>
      <c r="P2372" t="s">
        <v>506</v>
      </c>
      <c r="Q2372">
        <v>2</v>
      </c>
      <c r="R2372">
        <v>81.349999999999994</v>
      </c>
      <c r="S2372" t="s">
        <v>214</v>
      </c>
      <c r="T2372">
        <v>0</v>
      </c>
      <c r="U2372">
        <v>66.59</v>
      </c>
      <c r="V2372" t="s">
        <v>382</v>
      </c>
      <c r="W2372">
        <v>11</v>
      </c>
      <c r="X2372">
        <v>62.58</v>
      </c>
      <c r="Y2372" t="s">
        <v>197</v>
      </c>
      <c r="Z2372">
        <v>2</v>
      </c>
      <c r="AA2372">
        <v>81.349999999999994</v>
      </c>
      <c r="AB2372" t="s">
        <v>214</v>
      </c>
      <c r="AC2372">
        <v>0</v>
      </c>
      <c r="AD2372">
        <v>66.64</v>
      </c>
      <c r="AE2372" t="s">
        <v>382</v>
      </c>
    </row>
    <row r="2373" spans="1:31">
      <c r="A2373">
        <v>2372</v>
      </c>
      <c r="B2373" t="s">
        <v>10834</v>
      </c>
      <c r="C2373" t="s">
        <v>10835</v>
      </c>
      <c r="D2373" t="s">
        <v>10836</v>
      </c>
      <c r="E2373" t="s">
        <v>4810</v>
      </c>
      <c r="F2373" t="s">
        <v>4811</v>
      </c>
      <c r="G2373">
        <v>12</v>
      </c>
      <c r="H2373" t="s">
        <v>28705</v>
      </c>
      <c r="I2373">
        <v>2022</v>
      </c>
      <c r="J2373">
        <v>2024</v>
      </c>
      <c r="K2373">
        <v>11</v>
      </c>
      <c r="L2373">
        <v>93.06</v>
      </c>
      <c r="M2373" t="s">
        <v>74</v>
      </c>
      <c r="N2373">
        <v>12</v>
      </c>
      <c r="O2373">
        <v>64.040000000000006</v>
      </c>
      <c r="P2373" t="s">
        <v>506</v>
      </c>
      <c r="Q2373">
        <v>2</v>
      </c>
      <c r="R2373">
        <v>81.349999999999994</v>
      </c>
      <c r="S2373" t="s">
        <v>214</v>
      </c>
      <c r="T2373">
        <v>0</v>
      </c>
      <c r="U2373">
        <v>66.59</v>
      </c>
      <c r="V2373" t="s">
        <v>382</v>
      </c>
      <c r="W2373">
        <v>12</v>
      </c>
      <c r="X2373">
        <v>64.11</v>
      </c>
      <c r="Y2373" t="s">
        <v>506</v>
      </c>
      <c r="Z2373">
        <v>2</v>
      </c>
      <c r="AA2373">
        <v>81.349999999999994</v>
      </c>
      <c r="AB2373" t="s">
        <v>214</v>
      </c>
      <c r="AC2373">
        <v>0</v>
      </c>
      <c r="AD2373">
        <v>66.64</v>
      </c>
      <c r="AE2373" t="s">
        <v>382</v>
      </c>
    </row>
    <row r="2374" spans="1:31">
      <c r="A2374">
        <v>2373</v>
      </c>
      <c r="B2374" t="s">
        <v>10837</v>
      </c>
      <c r="C2374" t="s">
        <v>10838</v>
      </c>
      <c r="D2374" t="s">
        <v>10839</v>
      </c>
      <c r="E2374" t="s">
        <v>10840</v>
      </c>
      <c r="F2374" t="s">
        <v>2846</v>
      </c>
      <c r="G2374">
        <v>12</v>
      </c>
      <c r="H2374" t="s">
        <v>28706</v>
      </c>
      <c r="I2374">
        <v>2022</v>
      </c>
      <c r="J2374">
        <v>2023</v>
      </c>
      <c r="K2374">
        <v>2</v>
      </c>
      <c r="L2374">
        <v>50.7</v>
      </c>
      <c r="M2374" t="s">
        <v>300</v>
      </c>
      <c r="N2374">
        <v>12</v>
      </c>
      <c r="O2374">
        <v>64.040000000000006</v>
      </c>
      <c r="P2374" t="s">
        <v>506</v>
      </c>
      <c r="Q2374">
        <v>2</v>
      </c>
      <c r="R2374">
        <v>81.349999999999994</v>
      </c>
      <c r="S2374" t="s">
        <v>214</v>
      </c>
      <c r="T2374">
        <v>0</v>
      </c>
      <c r="U2374">
        <v>66.59</v>
      </c>
      <c r="V2374" t="s">
        <v>382</v>
      </c>
      <c r="W2374">
        <v>12</v>
      </c>
      <c r="X2374">
        <v>64.11</v>
      </c>
      <c r="Y2374" t="s">
        <v>506</v>
      </c>
      <c r="Z2374">
        <v>2</v>
      </c>
      <c r="AA2374">
        <v>81.349999999999994</v>
      </c>
      <c r="AB2374" t="s">
        <v>214</v>
      </c>
      <c r="AC2374">
        <v>0</v>
      </c>
      <c r="AD2374">
        <v>66.64</v>
      </c>
      <c r="AE2374" t="s">
        <v>382</v>
      </c>
    </row>
    <row r="2375" spans="1:31">
      <c r="A2375">
        <v>2374</v>
      </c>
      <c r="B2375" t="s">
        <v>10841</v>
      </c>
      <c r="C2375" t="s">
        <v>10842</v>
      </c>
      <c r="D2375" t="s">
        <v>10843</v>
      </c>
      <c r="E2375" t="s">
        <v>10844</v>
      </c>
      <c r="F2375" t="s">
        <v>10090</v>
      </c>
      <c r="G2375">
        <v>12</v>
      </c>
      <c r="H2375" t="s">
        <v>28707</v>
      </c>
      <c r="I2375">
        <v>2020</v>
      </c>
      <c r="J2375">
        <v>2024</v>
      </c>
      <c r="K2375">
        <v>8</v>
      </c>
      <c r="L2375">
        <v>87.79</v>
      </c>
      <c r="M2375" t="s">
        <v>51</v>
      </c>
      <c r="N2375">
        <v>12</v>
      </c>
      <c r="O2375">
        <v>64.040000000000006</v>
      </c>
      <c r="P2375" t="s">
        <v>506</v>
      </c>
      <c r="Q2375">
        <v>1</v>
      </c>
      <c r="R2375">
        <v>62.97</v>
      </c>
      <c r="S2375" t="s">
        <v>197</v>
      </c>
      <c r="T2375">
        <v>0</v>
      </c>
      <c r="U2375">
        <v>66.59</v>
      </c>
      <c r="V2375" t="s">
        <v>382</v>
      </c>
      <c r="W2375">
        <v>11</v>
      </c>
      <c r="X2375">
        <v>62.58</v>
      </c>
      <c r="Y2375" t="s">
        <v>197</v>
      </c>
      <c r="Z2375">
        <v>1</v>
      </c>
      <c r="AA2375">
        <v>62.97</v>
      </c>
      <c r="AB2375" t="s">
        <v>197</v>
      </c>
      <c r="AC2375">
        <v>0</v>
      </c>
      <c r="AD2375">
        <v>66.64</v>
      </c>
      <c r="AE2375" t="s">
        <v>382</v>
      </c>
    </row>
    <row r="2376" spans="1:31">
      <c r="A2376">
        <v>2375</v>
      </c>
      <c r="B2376" t="s">
        <v>10845</v>
      </c>
      <c r="C2376" t="s">
        <v>10846</v>
      </c>
      <c r="D2376" t="s">
        <v>10847</v>
      </c>
      <c r="E2376" t="s">
        <v>10848</v>
      </c>
      <c r="F2376" t="s">
        <v>4302</v>
      </c>
      <c r="G2376">
        <v>12</v>
      </c>
      <c r="H2376" t="s">
        <v>961</v>
      </c>
      <c r="I2376">
        <v>2022</v>
      </c>
      <c r="J2376">
        <v>2024</v>
      </c>
      <c r="K2376">
        <v>6</v>
      </c>
      <c r="L2376">
        <v>81.52</v>
      </c>
      <c r="M2376" t="s">
        <v>125</v>
      </c>
      <c r="N2376">
        <v>12</v>
      </c>
      <c r="O2376">
        <v>64.040000000000006</v>
      </c>
      <c r="P2376" t="s">
        <v>506</v>
      </c>
      <c r="Q2376">
        <v>2</v>
      </c>
      <c r="R2376">
        <v>81.349999999999994</v>
      </c>
      <c r="S2376" t="s">
        <v>214</v>
      </c>
      <c r="T2376">
        <v>0</v>
      </c>
      <c r="U2376">
        <v>66.59</v>
      </c>
      <c r="V2376" t="s">
        <v>382</v>
      </c>
      <c r="W2376">
        <v>12</v>
      </c>
      <c r="X2376">
        <v>64.11</v>
      </c>
      <c r="Y2376" t="s">
        <v>506</v>
      </c>
      <c r="Z2376">
        <v>2</v>
      </c>
      <c r="AA2376">
        <v>81.349999999999994</v>
      </c>
      <c r="AB2376" t="s">
        <v>214</v>
      </c>
      <c r="AC2376">
        <v>0</v>
      </c>
      <c r="AD2376">
        <v>66.64</v>
      </c>
      <c r="AE2376" t="s">
        <v>382</v>
      </c>
    </row>
    <row r="2377" spans="1:31">
      <c r="A2377">
        <v>2376</v>
      </c>
      <c r="B2377" t="s">
        <v>10849</v>
      </c>
      <c r="C2377" t="s">
        <v>10850</v>
      </c>
      <c r="D2377" t="s">
        <v>10851</v>
      </c>
      <c r="E2377" t="s">
        <v>10852</v>
      </c>
      <c r="F2377" t="s">
        <v>5516</v>
      </c>
      <c r="G2377">
        <v>12</v>
      </c>
      <c r="H2377" t="s">
        <v>1215</v>
      </c>
      <c r="I2377">
        <v>2023</v>
      </c>
      <c r="J2377">
        <v>2024</v>
      </c>
      <c r="K2377">
        <v>2</v>
      </c>
      <c r="L2377">
        <v>50.7</v>
      </c>
      <c r="M2377" t="s">
        <v>300</v>
      </c>
      <c r="N2377">
        <v>12</v>
      </c>
      <c r="O2377">
        <v>64.040000000000006</v>
      </c>
      <c r="P2377" t="s">
        <v>506</v>
      </c>
      <c r="Q2377">
        <v>1</v>
      </c>
      <c r="R2377">
        <v>62.97</v>
      </c>
      <c r="S2377" t="s">
        <v>197</v>
      </c>
      <c r="T2377">
        <v>1</v>
      </c>
      <c r="U2377">
        <v>85.52</v>
      </c>
      <c r="V2377" t="s">
        <v>196</v>
      </c>
      <c r="W2377">
        <v>12</v>
      </c>
      <c r="X2377">
        <v>64.11</v>
      </c>
      <c r="Y2377" t="s">
        <v>506</v>
      </c>
      <c r="Z2377">
        <v>1</v>
      </c>
      <c r="AA2377">
        <v>62.97</v>
      </c>
      <c r="AB2377" t="s">
        <v>197</v>
      </c>
      <c r="AC2377">
        <v>1</v>
      </c>
      <c r="AD2377">
        <v>85.52</v>
      </c>
      <c r="AE2377" t="s">
        <v>196</v>
      </c>
    </row>
    <row r="2378" spans="1:31">
      <c r="A2378">
        <v>2377</v>
      </c>
      <c r="B2378" t="s">
        <v>10853</v>
      </c>
      <c r="C2378" t="s">
        <v>10854</v>
      </c>
      <c r="D2378" t="s">
        <v>10855</v>
      </c>
      <c r="E2378" t="s">
        <v>10856</v>
      </c>
      <c r="F2378" t="s">
        <v>10857</v>
      </c>
      <c r="G2378">
        <v>12</v>
      </c>
      <c r="H2378" t="s">
        <v>1215</v>
      </c>
      <c r="I2378">
        <v>2022</v>
      </c>
      <c r="J2378">
        <v>2022</v>
      </c>
      <c r="K2378">
        <v>5</v>
      </c>
      <c r="L2378">
        <v>77</v>
      </c>
      <c r="M2378" t="s">
        <v>80</v>
      </c>
      <c r="N2378">
        <v>12</v>
      </c>
      <c r="O2378">
        <v>64.040000000000006</v>
      </c>
      <c r="P2378" t="s">
        <v>506</v>
      </c>
      <c r="Q2378">
        <v>1</v>
      </c>
      <c r="R2378">
        <v>62.97</v>
      </c>
      <c r="S2378" t="s">
        <v>197</v>
      </c>
      <c r="T2378">
        <v>1</v>
      </c>
      <c r="U2378">
        <v>85.52</v>
      </c>
      <c r="V2378" t="s">
        <v>196</v>
      </c>
      <c r="W2378">
        <v>11</v>
      </c>
      <c r="X2378">
        <v>62.58</v>
      </c>
      <c r="Y2378" t="s">
        <v>197</v>
      </c>
      <c r="Z2378">
        <v>1</v>
      </c>
      <c r="AA2378">
        <v>62.97</v>
      </c>
      <c r="AB2378" t="s">
        <v>197</v>
      </c>
      <c r="AC2378">
        <v>1</v>
      </c>
      <c r="AD2378">
        <v>85.52</v>
      </c>
      <c r="AE2378" t="s">
        <v>196</v>
      </c>
    </row>
    <row r="2379" spans="1:31">
      <c r="A2379">
        <v>2378</v>
      </c>
      <c r="B2379" t="s">
        <v>10858</v>
      </c>
      <c r="C2379" t="s">
        <v>10859</v>
      </c>
      <c r="D2379" t="s">
        <v>10860</v>
      </c>
      <c r="E2379" t="s">
        <v>10861</v>
      </c>
      <c r="F2379" t="s">
        <v>851</v>
      </c>
      <c r="G2379">
        <v>12</v>
      </c>
      <c r="H2379" t="s">
        <v>28708</v>
      </c>
      <c r="I2379">
        <v>2019</v>
      </c>
      <c r="J2379">
        <v>2023</v>
      </c>
      <c r="K2379">
        <v>4</v>
      </c>
      <c r="L2379">
        <v>71.010000000000005</v>
      </c>
      <c r="M2379" t="s">
        <v>180</v>
      </c>
      <c r="N2379">
        <v>12</v>
      </c>
      <c r="O2379">
        <v>64.040000000000006</v>
      </c>
      <c r="P2379" t="s">
        <v>506</v>
      </c>
      <c r="Q2379">
        <v>1</v>
      </c>
      <c r="R2379">
        <v>62.97</v>
      </c>
      <c r="S2379" t="s">
        <v>197</v>
      </c>
      <c r="T2379">
        <v>1</v>
      </c>
      <c r="U2379">
        <v>85.52</v>
      </c>
      <c r="V2379" t="s">
        <v>196</v>
      </c>
      <c r="W2379">
        <v>12</v>
      </c>
      <c r="X2379">
        <v>64.11</v>
      </c>
      <c r="Y2379" t="s">
        <v>506</v>
      </c>
      <c r="Z2379">
        <v>1</v>
      </c>
      <c r="AA2379">
        <v>62.97</v>
      </c>
      <c r="AB2379" t="s">
        <v>197</v>
      </c>
      <c r="AC2379">
        <v>1</v>
      </c>
      <c r="AD2379">
        <v>85.52</v>
      </c>
      <c r="AE2379" t="s">
        <v>196</v>
      </c>
    </row>
    <row r="2380" spans="1:31">
      <c r="A2380">
        <v>2379</v>
      </c>
      <c r="B2380" t="s">
        <v>10862</v>
      </c>
      <c r="C2380" t="s">
        <v>10863</v>
      </c>
      <c r="D2380" t="s">
        <v>10864</v>
      </c>
      <c r="E2380" t="s">
        <v>10865</v>
      </c>
      <c r="F2380" t="s">
        <v>10866</v>
      </c>
      <c r="G2380">
        <v>12</v>
      </c>
      <c r="H2380" t="s">
        <v>28709</v>
      </c>
      <c r="I2380">
        <v>2023</v>
      </c>
      <c r="J2380">
        <v>2024</v>
      </c>
      <c r="K2380">
        <v>5</v>
      </c>
      <c r="L2380">
        <v>77</v>
      </c>
      <c r="M2380" t="s">
        <v>80</v>
      </c>
      <c r="N2380">
        <v>12</v>
      </c>
      <c r="O2380">
        <v>64.040000000000006</v>
      </c>
      <c r="P2380" t="s">
        <v>506</v>
      </c>
      <c r="Q2380">
        <v>2</v>
      </c>
      <c r="R2380">
        <v>81.349999999999994</v>
      </c>
      <c r="S2380" t="s">
        <v>214</v>
      </c>
      <c r="T2380">
        <v>0</v>
      </c>
      <c r="U2380">
        <v>66.59</v>
      </c>
      <c r="V2380" t="s">
        <v>382</v>
      </c>
      <c r="W2380">
        <v>12</v>
      </c>
      <c r="X2380">
        <v>64.11</v>
      </c>
      <c r="Y2380" t="s">
        <v>506</v>
      </c>
      <c r="Z2380">
        <v>2</v>
      </c>
      <c r="AA2380">
        <v>81.349999999999994</v>
      </c>
      <c r="AB2380" t="s">
        <v>214</v>
      </c>
      <c r="AC2380">
        <v>0</v>
      </c>
      <c r="AD2380">
        <v>66.64</v>
      </c>
      <c r="AE2380" t="s">
        <v>382</v>
      </c>
    </row>
    <row r="2381" spans="1:31">
      <c r="A2381">
        <v>2380</v>
      </c>
      <c r="B2381" t="s">
        <v>10867</v>
      </c>
      <c r="C2381" t="s">
        <v>10868</v>
      </c>
      <c r="D2381" t="s">
        <v>10869</v>
      </c>
      <c r="E2381" t="s">
        <v>5654</v>
      </c>
      <c r="F2381" t="s">
        <v>1272</v>
      </c>
      <c r="G2381">
        <v>12</v>
      </c>
      <c r="H2381" t="s">
        <v>27359</v>
      </c>
      <c r="I2381">
        <v>2022</v>
      </c>
      <c r="J2381">
        <v>2023</v>
      </c>
      <c r="K2381">
        <v>3</v>
      </c>
      <c r="L2381">
        <v>62.47</v>
      </c>
      <c r="M2381" t="s">
        <v>63</v>
      </c>
      <c r="N2381">
        <v>12</v>
      </c>
      <c r="O2381">
        <v>64.040000000000006</v>
      </c>
      <c r="P2381" t="s">
        <v>506</v>
      </c>
      <c r="Q2381">
        <v>2</v>
      </c>
      <c r="R2381">
        <v>81.349999999999994</v>
      </c>
      <c r="S2381" t="s">
        <v>214</v>
      </c>
      <c r="T2381">
        <v>1</v>
      </c>
      <c r="U2381">
        <v>85.52</v>
      </c>
      <c r="V2381" t="s">
        <v>196</v>
      </c>
      <c r="W2381">
        <v>12</v>
      </c>
      <c r="X2381">
        <v>64.11</v>
      </c>
      <c r="Y2381" t="s">
        <v>506</v>
      </c>
      <c r="Z2381">
        <v>2</v>
      </c>
      <c r="AA2381">
        <v>81.349999999999994</v>
      </c>
      <c r="AB2381" t="s">
        <v>214</v>
      </c>
      <c r="AC2381">
        <v>1</v>
      </c>
      <c r="AD2381">
        <v>85.52</v>
      </c>
      <c r="AE2381" t="s">
        <v>196</v>
      </c>
    </row>
    <row r="2382" spans="1:31">
      <c r="A2382">
        <v>2381</v>
      </c>
      <c r="B2382" t="s">
        <v>10870</v>
      </c>
      <c r="C2382" t="s">
        <v>10871</v>
      </c>
      <c r="D2382" t="s">
        <v>10872</v>
      </c>
      <c r="E2382" t="s">
        <v>6440</v>
      </c>
      <c r="F2382" t="s">
        <v>10873</v>
      </c>
      <c r="G2382">
        <v>12</v>
      </c>
      <c r="H2382" t="s">
        <v>28710</v>
      </c>
      <c r="I2382">
        <v>2022</v>
      </c>
      <c r="J2382">
        <v>2023</v>
      </c>
      <c r="K2382">
        <v>14</v>
      </c>
      <c r="L2382">
        <v>95.51</v>
      </c>
      <c r="M2382" t="s">
        <v>97</v>
      </c>
      <c r="N2382">
        <v>12</v>
      </c>
      <c r="O2382">
        <v>64.040000000000006</v>
      </c>
      <c r="P2382" t="s">
        <v>506</v>
      </c>
      <c r="Q2382">
        <v>2</v>
      </c>
      <c r="R2382">
        <v>81.349999999999994</v>
      </c>
      <c r="S2382" t="s">
        <v>214</v>
      </c>
      <c r="T2382">
        <v>0</v>
      </c>
      <c r="U2382">
        <v>66.59</v>
      </c>
      <c r="V2382" t="s">
        <v>382</v>
      </c>
      <c r="W2382">
        <v>12</v>
      </c>
      <c r="X2382">
        <v>64.11</v>
      </c>
      <c r="Y2382" t="s">
        <v>506</v>
      </c>
      <c r="Z2382">
        <v>2</v>
      </c>
      <c r="AA2382">
        <v>81.349999999999994</v>
      </c>
      <c r="AB2382" t="s">
        <v>214</v>
      </c>
      <c r="AC2382">
        <v>0</v>
      </c>
      <c r="AD2382">
        <v>66.64</v>
      </c>
      <c r="AE2382" t="s">
        <v>382</v>
      </c>
    </row>
    <row r="2383" spans="1:31">
      <c r="A2383">
        <v>2382</v>
      </c>
      <c r="B2383" t="s">
        <v>10874</v>
      </c>
      <c r="C2383" t="s">
        <v>10875</v>
      </c>
      <c r="D2383" t="s">
        <v>10876</v>
      </c>
      <c r="E2383" t="s">
        <v>10877</v>
      </c>
      <c r="F2383" t="s">
        <v>10878</v>
      </c>
      <c r="G2383">
        <v>12</v>
      </c>
      <c r="H2383" t="s">
        <v>28711</v>
      </c>
      <c r="I2383">
        <v>2020</v>
      </c>
      <c r="J2383">
        <v>2023</v>
      </c>
      <c r="K2383">
        <v>3</v>
      </c>
      <c r="L2383">
        <v>62.47</v>
      </c>
      <c r="M2383" t="s">
        <v>63</v>
      </c>
      <c r="N2383">
        <v>12</v>
      </c>
      <c r="O2383">
        <v>64.040000000000006</v>
      </c>
      <c r="P2383" t="s">
        <v>506</v>
      </c>
      <c r="Q2383">
        <v>2</v>
      </c>
      <c r="R2383">
        <v>81.349999999999994</v>
      </c>
      <c r="S2383" t="s">
        <v>214</v>
      </c>
      <c r="T2383">
        <v>0</v>
      </c>
      <c r="U2383">
        <v>66.59</v>
      </c>
      <c r="V2383" t="s">
        <v>382</v>
      </c>
      <c r="W2383">
        <v>12</v>
      </c>
      <c r="X2383">
        <v>64.11</v>
      </c>
      <c r="Y2383" t="s">
        <v>506</v>
      </c>
      <c r="Z2383">
        <v>2</v>
      </c>
      <c r="AA2383">
        <v>81.349999999999994</v>
      </c>
      <c r="AB2383" t="s">
        <v>214</v>
      </c>
      <c r="AC2383">
        <v>0</v>
      </c>
      <c r="AD2383">
        <v>66.64</v>
      </c>
      <c r="AE2383" t="s">
        <v>382</v>
      </c>
    </row>
    <row r="2384" spans="1:31">
      <c r="A2384">
        <v>2383</v>
      </c>
      <c r="B2384" t="s">
        <v>10879</v>
      </c>
      <c r="C2384" t="s">
        <v>10880</v>
      </c>
      <c r="D2384" t="s">
        <v>10881</v>
      </c>
      <c r="E2384" t="s">
        <v>10882</v>
      </c>
      <c r="F2384" t="s">
        <v>10878</v>
      </c>
      <c r="G2384">
        <v>12</v>
      </c>
      <c r="H2384" t="s">
        <v>28712</v>
      </c>
      <c r="I2384">
        <v>2020</v>
      </c>
      <c r="J2384">
        <v>2023</v>
      </c>
      <c r="K2384">
        <v>3</v>
      </c>
      <c r="L2384">
        <v>62.47</v>
      </c>
      <c r="M2384" t="s">
        <v>63</v>
      </c>
      <c r="N2384">
        <v>12</v>
      </c>
      <c r="O2384">
        <v>64.040000000000006</v>
      </c>
      <c r="P2384" t="s">
        <v>506</v>
      </c>
      <c r="Q2384">
        <v>2</v>
      </c>
      <c r="R2384">
        <v>81.349999999999994</v>
      </c>
      <c r="S2384" t="s">
        <v>214</v>
      </c>
      <c r="T2384">
        <v>0</v>
      </c>
      <c r="U2384">
        <v>66.59</v>
      </c>
      <c r="V2384" t="s">
        <v>382</v>
      </c>
      <c r="W2384">
        <v>12</v>
      </c>
      <c r="X2384">
        <v>64.11</v>
      </c>
      <c r="Y2384" t="s">
        <v>506</v>
      </c>
      <c r="Z2384">
        <v>2</v>
      </c>
      <c r="AA2384">
        <v>81.349999999999994</v>
      </c>
      <c r="AB2384" t="s">
        <v>214</v>
      </c>
      <c r="AC2384">
        <v>0</v>
      </c>
      <c r="AD2384">
        <v>66.64</v>
      </c>
      <c r="AE2384" t="s">
        <v>382</v>
      </c>
    </row>
    <row r="2385" spans="1:31">
      <c r="A2385">
        <v>2384</v>
      </c>
      <c r="B2385" t="s">
        <v>10883</v>
      </c>
      <c r="C2385" t="s">
        <v>10884</v>
      </c>
      <c r="D2385" t="s">
        <v>10885</v>
      </c>
      <c r="F2385" t="s">
        <v>10886</v>
      </c>
      <c r="G2385">
        <v>12</v>
      </c>
      <c r="H2385" t="s">
        <v>1353</v>
      </c>
      <c r="I2385">
        <v>2022</v>
      </c>
      <c r="J2385">
        <v>2024</v>
      </c>
      <c r="K2385">
        <v>4</v>
      </c>
      <c r="L2385">
        <v>71.010000000000005</v>
      </c>
      <c r="M2385" t="s">
        <v>180</v>
      </c>
      <c r="N2385">
        <v>12</v>
      </c>
      <c r="O2385">
        <v>64.040000000000006</v>
      </c>
      <c r="P2385" t="s">
        <v>506</v>
      </c>
      <c r="Q2385">
        <v>2</v>
      </c>
      <c r="R2385">
        <v>81.349999999999994</v>
      </c>
      <c r="S2385" t="s">
        <v>214</v>
      </c>
      <c r="T2385">
        <v>0</v>
      </c>
      <c r="U2385">
        <v>66.59</v>
      </c>
      <c r="V2385" t="s">
        <v>382</v>
      </c>
      <c r="W2385">
        <v>12</v>
      </c>
      <c r="X2385">
        <v>64.11</v>
      </c>
      <c r="Y2385" t="s">
        <v>506</v>
      </c>
      <c r="Z2385">
        <v>2</v>
      </c>
      <c r="AA2385">
        <v>81.349999999999994</v>
      </c>
      <c r="AB2385" t="s">
        <v>214</v>
      </c>
      <c r="AC2385">
        <v>0</v>
      </c>
      <c r="AD2385">
        <v>66.64</v>
      </c>
      <c r="AE2385" t="s">
        <v>382</v>
      </c>
    </row>
    <row r="2386" spans="1:31">
      <c r="A2386">
        <v>2385</v>
      </c>
      <c r="B2386" t="s">
        <v>10887</v>
      </c>
      <c r="C2386" t="s">
        <v>10888</v>
      </c>
      <c r="D2386" t="s">
        <v>10889</v>
      </c>
      <c r="E2386" t="s">
        <v>10890</v>
      </c>
      <c r="F2386" t="s">
        <v>10891</v>
      </c>
      <c r="G2386">
        <v>12</v>
      </c>
      <c r="H2386" t="s">
        <v>27402</v>
      </c>
      <c r="I2386">
        <v>2021</v>
      </c>
      <c r="J2386">
        <v>2023</v>
      </c>
      <c r="K2386">
        <v>3</v>
      </c>
      <c r="L2386">
        <v>62.47</v>
      </c>
      <c r="M2386" t="s">
        <v>63</v>
      </c>
      <c r="N2386">
        <v>12</v>
      </c>
      <c r="O2386">
        <v>64.040000000000006</v>
      </c>
      <c r="P2386" t="s">
        <v>506</v>
      </c>
      <c r="Q2386">
        <v>2</v>
      </c>
      <c r="R2386">
        <v>81.349999999999994</v>
      </c>
      <c r="S2386" t="s">
        <v>214</v>
      </c>
      <c r="T2386">
        <v>0</v>
      </c>
      <c r="U2386">
        <v>66.59</v>
      </c>
      <c r="V2386" t="s">
        <v>382</v>
      </c>
      <c r="W2386">
        <v>12</v>
      </c>
      <c r="X2386">
        <v>64.11</v>
      </c>
      <c r="Y2386" t="s">
        <v>506</v>
      </c>
      <c r="Z2386">
        <v>2</v>
      </c>
      <c r="AA2386">
        <v>81.349999999999994</v>
      </c>
      <c r="AB2386" t="s">
        <v>214</v>
      </c>
      <c r="AC2386">
        <v>0</v>
      </c>
      <c r="AD2386">
        <v>66.64</v>
      </c>
      <c r="AE2386" t="s">
        <v>382</v>
      </c>
    </row>
    <row r="2387" spans="1:31">
      <c r="A2387">
        <v>2386</v>
      </c>
      <c r="B2387" t="s">
        <v>10892</v>
      </c>
      <c r="C2387" t="s">
        <v>10893</v>
      </c>
      <c r="D2387" t="s">
        <v>10894</v>
      </c>
      <c r="E2387" t="s">
        <v>4544</v>
      </c>
      <c r="F2387" t="s">
        <v>4545</v>
      </c>
      <c r="G2387">
        <v>12</v>
      </c>
      <c r="H2387" t="s">
        <v>961</v>
      </c>
      <c r="I2387">
        <v>2023</v>
      </c>
      <c r="J2387">
        <v>2023</v>
      </c>
      <c r="K2387">
        <v>1</v>
      </c>
      <c r="L2387">
        <v>32.119999999999997</v>
      </c>
      <c r="M2387" t="s">
        <v>198</v>
      </c>
      <c r="N2387">
        <v>12</v>
      </c>
      <c r="O2387">
        <v>64.040000000000006</v>
      </c>
      <c r="P2387" t="s">
        <v>506</v>
      </c>
      <c r="Q2387">
        <v>1</v>
      </c>
      <c r="R2387">
        <v>62.97</v>
      </c>
      <c r="S2387" t="s">
        <v>197</v>
      </c>
      <c r="T2387">
        <v>1</v>
      </c>
      <c r="U2387">
        <v>85.52</v>
      </c>
      <c r="V2387" t="s">
        <v>196</v>
      </c>
      <c r="W2387">
        <v>12</v>
      </c>
      <c r="X2387">
        <v>64.11</v>
      </c>
      <c r="Y2387" t="s">
        <v>506</v>
      </c>
      <c r="Z2387">
        <v>1</v>
      </c>
      <c r="AA2387">
        <v>62.97</v>
      </c>
      <c r="AB2387" t="s">
        <v>197</v>
      </c>
      <c r="AC2387">
        <v>1</v>
      </c>
      <c r="AD2387">
        <v>85.52</v>
      </c>
      <c r="AE2387" t="s">
        <v>196</v>
      </c>
    </row>
    <row r="2388" spans="1:31">
      <c r="A2388">
        <v>2387</v>
      </c>
      <c r="B2388" t="s">
        <v>10895</v>
      </c>
      <c r="C2388" t="s">
        <v>10896</v>
      </c>
      <c r="D2388" t="s">
        <v>10897</v>
      </c>
      <c r="E2388" t="s">
        <v>10898</v>
      </c>
      <c r="F2388" t="s">
        <v>10899</v>
      </c>
      <c r="G2388">
        <v>12</v>
      </c>
      <c r="H2388" t="s">
        <v>28713</v>
      </c>
      <c r="I2388">
        <v>2020</v>
      </c>
      <c r="J2388">
        <v>2023</v>
      </c>
      <c r="K2388">
        <v>2</v>
      </c>
      <c r="L2388">
        <v>50.7</v>
      </c>
      <c r="M2388" t="s">
        <v>300</v>
      </c>
      <c r="N2388">
        <v>12</v>
      </c>
      <c r="O2388">
        <v>64.040000000000006</v>
      </c>
      <c r="P2388" t="s">
        <v>506</v>
      </c>
      <c r="Q2388">
        <v>2</v>
      </c>
      <c r="R2388">
        <v>81.349999999999994</v>
      </c>
      <c r="S2388" t="s">
        <v>214</v>
      </c>
      <c r="T2388">
        <v>0</v>
      </c>
      <c r="U2388">
        <v>66.59</v>
      </c>
      <c r="V2388" t="s">
        <v>382</v>
      </c>
      <c r="W2388">
        <v>12</v>
      </c>
      <c r="X2388">
        <v>64.11</v>
      </c>
      <c r="Y2388" t="s">
        <v>506</v>
      </c>
      <c r="Z2388">
        <v>2</v>
      </c>
      <c r="AA2388">
        <v>81.349999999999994</v>
      </c>
      <c r="AB2388" t="s">
        <v>214</v>
      </c>
      <c r="AC2388">
        <v>0</v>
      </c>
      <c r="AD2388">
        <v>66.64</v>
      </c>
      <c r="AE2388" t="s">
        <v>382</v>
      </c>
    </row>
    <row r="2389" spans="1:31">
      <c r="A2389">
        <v>2388</v>
      </c>
      <c r="B2389" t="s">
        <v>10900</v>
      </c>
      <c r="C2389" t="s">
        <v>10901</v>
      </c>
      <c r="D2389" t="s">
        <v>10902</v>
      </c>
      <c r="E2389" t="s">
        <v>970</v>
      </c>
      <c r="F2389" t="s">
        <v>10903</v>
      </c>
      <c r="G2389">
        <v>12</v>
      </c>
      <c r="H2389" t="s">
        <v>27359</v>
      </c>
      <c r="I2389">
        <v>2019</v>
      </c>
      <c r="J2389">
        <v>2019</v>
      </c>
      <c r="K2389">
        <v>2</v>
      </c>
      <c r="L2389">
        <v>50.7</v>
      </c>
      <c r="M2389" t="s">
        <v>300</v>
      </c>
      <c r="N2389">
        <v>12</v>
      </c>
      <c r="O2389">
        <v>64.040000000000006</v>
      </c>
      <c r="P2389" t="s">
        <v>506</v>
      </c>
      <c r="Q2389">
        <v>1</v>
      </c>
      <c r="R2389">
        <v>62.97</v>
      </c>
      <c r="S2389" t="s">
        <v>197</v>
      </c>
      <c r="T2389">
        <v>1</v>
      </c>
      <c r="U2389">
        <v>85.52</v>
      </c>
      <c r="V2389" t="s">
        <v>196</v>
      </c>
      <c r="W2389">
        <v>12</v>
      </c>
      <c r="X2389">
        <v>64.11</v>
      </c>
      <c r="Y2389" t="s">
        <v>506</v>
      </c>
      <c r="Z2389">
        <v>1</v>
      </c>
      <c r="AA2389">
        <v>62.97</v>
      </c>
      <c r="AB2389" t="s">
        <v>197</v>
      </c>
      <c r="AC2389">
        <v>1</v>
      </c>
      <c r="AD2389">
        <v>85.52</v>
      </c>
      <c r="AE2389" t="s">
        <v>196</v>
      </c>
    </row>
    <row r="2390" spans="1:31">
      <c r="A2390">
        <v>2389</v>
      </c>
      <c r="B2390" t="s">
        <v>10904</v>
      </c>
      <c r="C2390" t="s">
        <v>10905</v>
      </c>
      <c r="D2390" t="s">
        <v>10906</v>
      </c>
      <c r="E2390" t="s">
        <v>10907</v>
      </c>
      <c r="G2390">
        <v>12</v>
      </c>
      <c r="H2390" t="s">
        <v>28714</v>
      </c>
      <c r="I2390">
        <v>2019</v>
      </c>
      <c r="J2390">
        <v>2023</v>
      </c>
      <c r="K2390">
        <v>6</v>
      </c>
      <c r="L2390">
        <v>81.52</v>
      </c>
      <c r="M2390" t="s">
        <v>125</v>
      </c>
      <c r="N2390">
        <v>12</v>
      </c>
      <c r="O2390">
        <v>64.040000000000006</v>
      </c>
      <c r="P2390" t="s">
        <v>506</v>
      </c>
      <c r="Q2390">
        <v>1</v>
      </c>
      <c r="R2390">
        <v>62.97</v>
      </c>
      <c r="S2390" t="s">
        <v>197</v>
      </c>
      <c r="T2390">
        <v>1</v>
      </c>
      <c r="U2390">
        <v>85.52</v>
      </c>
      <c r="V2390" t="s">
        <v>196</v>
      </c>
      <c r="W2390">
        <v>12</v>
      </c>
      <c r="X2390">
        <v>64.11</v>
      </c>
      <c r="Y2390" t="s">
        <v>506</v>
      </c>
      <c r="Z2390">
        <v>1</v>
      </c>
      <c r="AA2390">
        <v>62.97</v>
      </c>
      <c r="AB2390" t="s">
        <v>197</v>
      </c>
      <c r="AC2390">
        <v>1</v>
      </c>
      <c r="AD2390">
        <v>85.52</v>
      </c>
      <c r="AE2390" t="s">
        <v>196</v>
      </c>
    </row>
    <row r="2391" spans="1:31">
      <c r="A2391">
        <v>2390</v>
      </c>
      <c r="B2391" t="s">
        <v>10908</v>
      </c>
      <c r="C2391" t="s">
        <v>10909</v>
      </c>
      <c r="D2391" t="s">
        <v>10910</v>
      </c>
      <c r="E2391" t="s">
        <v>10911</v>
      </c>
      <c r="F2391" t="s">
        <v>310</v>
      </c>
      <c r="G2391">
        <v>12</v>
      </c>
      <c r="H2391" t="s">
        <v>961</v>
      </c>
      <c r="I2391">
        <v>2020</v>
      </c>
      <c r="J2391">
        <v>2021</v>
      </c>
      <c r="K2391">
        <v>2</v>
      </c>
      <c r="L2391">
        <v>50.7</v>
      </c>
      <c r="M2391" t="s">
        <v>300</v>
      </c>
      <c r="N2391">
        <v>12</v>
      </c>
      <c r="O2391">
        <v>64.040000000000006</v>
      </c>
      <c r="P2391" t="s">
        <v>506</v>
      </c>
      <c r="Q2391">
        <v>1</v>
      </c>
      <c r="R2391">
        <v>62.97</v>
      </c>
      <c r="S2391" t="s">
        <v>197</v>
      </c>
      <c r="T2391">
        <v>1</v>
      </c>
      <c r="U2391">
        <v>85.52</v>
      </c>
      <c r="V2391" t="s">
        <v>196</v>
      </c>
      <c r="W2391">
        <v>12</v>
      </c>
      <c r="X2391">
        <v>64.11</v>
      </c>
      <c r="Y2391" t="s">
        <v>506</v>
      </c>
      <c r="Z2391">
        <v>1</v>
      </c>
      <c r="AA2391">
        <v>62.97</v>
      </c>
      <c r="AB2391" t="s">
        <v>197</v>
      </c>
      <c r="AC2391">
        <v>1</v>
      </c>
      <c r="AD2391">
        <v>85.52</v>
      </c>
      <c r="AE2391" t="s">
        <v>196</v>
      </c>
    </row>
    <row r="2392" spans="1:31">
      <c r="A2392">
        <v>2391</v>
      </c>
      <c r="B2392" t="s">
        <v>10912</v>
      </c>
      <c r="C2392" t="s">
        <v>10913</v>
      </c>
      <c r="D2392" t="s">
        <v>10914</v>
      </c>
      <c r="E2392" t="s">
        <v>10915</v>
      </c>
      <c r="F2392" t="s">
        <v>4347</v>
      </c>
      <c r="G2392">
        <v>12</v>
      </c>
      <c r="H2392" t="s">
        <v>28715</v>
      </c>
      <c r="I2392">
        <v>2023</v>
      </c>
      <c r="J2392">
        <v>2024</v>
      </c>
      <c r="K2392">
        <v>4</v>
      </c>
      <c r="L2392">
        <v>71.010000000000005</v>
      </c>
      <c r="M2392" t="s">
        <v>180</v>
      </c>
      <c r="N2392">
        <v>12</v>
      </c>
      <c r="O2392">
        <v>64.040000000000006</v>
      </c>
      <c r="P2392" t="s">
        <v>506</v>
      </c>
      <c r="Q2392">
        <v>1</v>
      </c>
      <c r="R2392">
        <v>62.97</v>
      </c>
      <c r="S2392" t="s">
        <v>197</v>
      </c>
      <c r="T2392">
        <v>1</v>
      </c>
      <c r="U2392">
        <v>85.52</v>
      </c>
      <c r="V2392" t="s">
        <v>196</v>
      </c>
      <c r="W2392">
        <v>12</v>
      </c>
      <c r="X2392">
        <v>64.11</v>
      </c>
      <c r="Y2392" t="s">
        <v>506</v>
      </c>
      <c r="Z2392">
        <v>1</v>
      </c>
      <c r="AA2392">
        <v>62.97</v>
      </c>
      <c r="AB2392" t="s">
        <v>197</v>
      </c>
      <c r="AC2392">
        <v>1</v>
      </c>
      <c r="AD2392">
        <v>85.52</v>
      </c>
      <c r="AE2392" t="s">
        <v>196</v>
      </c>
    </row>
    <row r="2393" spans="1:31">
      <c r="A2393">
        <v>2392</v>
      </c>
      <c r="B2393" t="s">
        <v>10916</v>
      </c>
      <c r="C2393" t="s">
        <v>10917</v>
      </c>
      <c r="D2393" t="s">
        <v>10918</v>
      </c>
      <c r="E2393" t="s">
        <v>10919</v>
      </c>
      <c r="F2393" t="s">
        <v>4119</v>
      </c>
      <c r="G2393">
        <v>12</v>
      </c>
      <c r="H2393" t="s">
        <v>961</v>
      </c>
      <c r="I2393">
        <v>2023</v>
      </c>
      <c r="J2393">
        <v>2023</v>
      </c>
      <c r="K2393">
        <v>1</v>
      </c>
      <c r="L2393">
        <v>32.119999999999997</v>
      </c>
      <c r="M2393" t="s">
        <v>198</v>
      </c>
      <c r="N2393">
        <v>12</v>
      </c>
      <c r="O2393">
        <v>64.040000000000006</v>
      </c>
      <c r="P2393" t="s">
        <v>506</v>
      </c>
      <c r="Q2393">
        <v>1</v>
      </c>
      <c r="R2393">
        <v>62.97</v>
      </c>
      <c r="S2393" t="s">
        <v>197</v>
      </c>
      <c r="T2393">
        <v>1</v>
      </c>
      <c r="U2393">
        <v>85.52</v>
      </c>
      <c r="V2393" t="s">
        <v>196</v>
      </c>
      <c r="W2393">
        <v>12</v>
      </c>
      <c r="X2393">
        <v>64.11</v>
      </c>
      <c r="Y2393" t="s">
        <v>506</v>
      </c>
      <c r="Z2393">
        <v>1</v>
      </c>
      <c r="AA2393">
        <v>62.97</v>
      </c>
      <c r="AB2393" t="s">
        <v>197</v>
      </c>
      <c r="AC2393">
        <v>1</v>
      </c>
      <c r="AD2393">
        <v>85.52</v>
      </c>
      <c r="AE2393" t="s">
        <v>196</v>
      </c>
    </row>
    <row r="2394" spans="1:31">
      <c r="A2394">
        <v>2393</v>
      </c>
      <c r="B2394" t="s">
        <v>10920</v>
      </c>
      <c r="C2394" t="s">
        <v>10921</v>
      </c>
      <c r="D2394" t="s">
        <v>10922</v>
      </c>
      <c r="E2394" t="s">
        <v>10923</v>
      </c>
      <c r="F2394" t="s">
        <v>5301</v>
      </c>
      <c r="G2394">
        <v>12</v>
      </c>
      <c r="H2394" t="s">
        <v>28716</v>
      </c>
      <c r="I2394">
        <v>2022</v>
      </c>
      <c r="J2394">
        <v>2023</v>
      </c>
      <c r="K2394">
        <v>4</v>
      </c>
      <c r="L2394">
        <v>71.010000000000005</v>
      </c>
      <c r="M2394" t="s">
        <v>180</v>
      </c>
      <c r="N2394">
        <v>12</v>
      </c>
      <c r="O2394">
        <v>64.040000000000006</v>
      </c>
      <c r="P2394" t="s">
        <v>506</v>
      </c>
      <c r="Q2394">
        <v>3</v>
      </c>
      <c r="R2394">
        <v>89.22</v>
      </c>
      <c r="S2394" t="s">
        <v>62</v>
      </c>
      <c r="T2394">
        <v>0</v>
      </c>
      <c r="U2394">
        <v>66.59</v>
      </c>
      <c r="V2394" t="s">
        <v>382</v>
      </c>
      <c r="W2394">
        <v>12</v>
      </c>
      <c r="X2394">
        <v>64.11</v>
      </c>
      <c r="Y2394" t="s">
        <v>506</v>
      </c>
      <c r="Z2394">
        <v>3</v>
      </c>
      <c r="AA2394">
        <v>89.24</v>
      </c>
      <c r="AB2394" t="s">
        <v>62</v>
      </c>
      <c r="AC2394">
        <v>0</v>
      </c>
      <c r="AD2394">
        <v>66.64</v>
      </c>
      <c r="AE2394" t="s">
        <v>382</v>
      </c>
    </row>
    <row r="2395" spans="1:31">
      <c r="A2395">
        <v>2394</v>
      </c>
      <c r="B2395" t="s">
        <v>10924</v>
      </c>
      <c r="C2395" t="s">
        <v>10925</v>
      </c>
      <c r="D2395" t="s">
        <v>10926</v>
      </c>
      <c r="E2395" t="s">
        <v>10927</v>
      </c>
      <c r="F2395" t="s">
        <v>1333</v>
      </c>
      <c r="G2395">
        <v>12</v>
      </c>
      <c r="H2395" t="s">
        <v>28717</v>
      </c>
      <c r="I2395">
        <v>2023</v>
      </c>
      <c r="J2395">
        <v>2024</v>
      </c>
      <c r="K2395">
        <v>6</v>
      </c>
      <c r="L2395">
        <v>81.52</v>
      </c>
      <c r="M2395" t="s">
        <v>125</v>
      </c>
      <c r="N2395">
        <v>12</v>
      </c>
      <c r="O2395">
        <v>64.040000000000006</v>
      </c>
      <c r="P2395" t="s">
        <v>506</v>
      </c>
      <c r="Q2395">
        <v>3</v>
      </c>
      <c r="R2395">
        <v>89.22</v>
      </c>
      <c r="S2395" t="s">
        <v>62</v>
      </c>
      <c r="T2395">
        <v>0</v>
      </c>
      <c r="U2395">
        <v>66.59</v>
      </c>
      <c r="V2395" t="s">
        <v>382</v>
      </c>
      <c r="W2395">
        <v>12</v>
      </c>
      <c r="X2395">
        <v>64.11</v>
      </c>
      <c r="Y2395" t="s">
        <v>506</v>
      </c>
      <c r="Z2395">
        <v>3</v>
      </c>
      <c r="AA2395">
        <v>89.24</v>
      </c>
      <c r="AB2395" t="s">
        <v>62</v>
      </c>
      <c r="AC2395">
        <v>0</v>
      </c>
      <c r="AD2395">
        <v>66.64</v>
      </c>
      <c r="AE2395" t="s">
        <v>382</v>
      </c>
    </row>
    <row r="2396" spans="1:31">
      <c r="A2396">
        <v>2395</v>
      </c>
      <c r="B2396" t="s">
        <v>10928</v>
      </c>
      <c r="C2396" t="s">
        <v>10929</v>
      </c>
      <c r="D2396" t="s">
        <v>10930</v>
      </c>
      <c r="E2396" t="s">
        <v>10931</v>
      </c>
      <c r="F2396" t="s">
        <v>1362</v>
      </c>
      <c r="G2396">
        <v>12</v>
      </c>
      <c r="H2396" t="s">
        <v>28718</v>
      </c>
      <c r="I2396">
        <v>2022</v>
      </c>
      <c r="J2396">
        <v>2024</v>
      </c>
      <c r="K2396">
        <v>6</v>
      </c>
      <c r="L2396">
        <v>81.52</v>
      </c>
      <c r="M2396" t="s">
        <v>125</v>
      </c>
      <c r="N2396">
        <v>12</v>
      </c>
      <c r="O2396">
        <v>64.040000000000006</v>
      </c>
      <c r="P2396" t="s">
        <v>506</v>
      </c>
      <c r="Q2396">
        <v>3</v>
      </c>
      <c r="R2396">
        <v>89.22</v>
      </c>
      <c r="S2396" t="s">
        <v>62</v>
      </c>
      <c r="T2396">
        <v>0</v>
      </c>
      <c r="U2396">
        <v>66.59</v>
      </c>
      <c r="V2396" t="s">
        <v>382</v>
      </c>
      <c r="W2396">
        <v>12</v>
      </c>
      <c r="X2396">
        <v>64.11</v>
      </c>
      <c r="Y2396" t="s">
        <v>506</v>
      </c>
      <c r="Z2396">
        <v>3</v>
      </c>
      <c r="AA2396">
        <v>89.24</v>
      </c>
      <c r="AB2396" t="s">
        <v>62</v>
      </c>
      <c r="AC2396">
        <v>0</v>
      </c>
      <c r="AD2396">
        <v>66.64</v>
      </c>
      <c r="AE2396" t="s">
        <v>382</v>
      </c>
    </row>
    <row r="2397" spans="1:31">
      <c r="A2397">
        <v>2396</v>
      </c>
      <c r="B2397" t="s">
        <v>10932</v>
      </c>
      <c r="C2397" t="s">
        <v>10933</v>
      </c>
      <c r="D2397" t="s">
        <v>10934</v>
      </c>
      <c r="E2397" t="s">
        <v>10935</v>
      </c>
      <c r="F2397" t="s">
        <v>8340</v>
      </c>
      <c r="G2397">
        <v>12</v>
      </c>
      <c r="H2397" t="s">
        <v>28719</v>
      </c>
      <c r="I2397">
        <v>2019</v>
      </c>
      <c r="J2397">
        <v>2019</v>
      </c>
      <c r="K2397">
        <v>1</v>
      </c>
      <c r="L2397">
        <v>32.119999999999997</v>
      </c>
      <c r="M2397" t="s">
        <v>198</v>
      </c>
      <c r="N2397">
        <v>13</v>
      </c>
      <c r="O2397">
        <v>65.47</v>
      </c>
      <c r="P2397" t="s">
        <v>495</v>
      </c>
      <c r="Q2397">
        <v>1</v>
      </c>
      <c r="R2397">
        <v>62.97</v>
      </c>
      <c r="S2397" t="s">
        <v>197</v>
      </c>
      <c r="T2397">
        <v>1</v>
      </c>
      <c r="U2397">
        <v>85.52</v>
      </c>
      <c r="V2397" t="s">
        <v>196</v>
      </c>
      <c r="W2397">
        <v>13</v>
      </c>
      <c r="X2397">
        <v>65.58</v>
      </c>
      <c r="Y2397" t="s">
        <v>496</v>
      </c>
      <c r="Z2397">
        <v>1</v>
      </c>
      <c r="AA2397">
        <v>62.97</v>
      </c>
      <c r="AB2397" t="s">
        <v>197</v>
      </c>
      <c r="AC2397">
        <v>1</v>
      </c>
      <c r="AD2397">
        <v>85.52</v>
      </c>
      <c r="AE2397" t="s">
        <v>196</v>
      </c>
    </row>
    <row r="2398" spans="1:31">
      <c r="A2398">
        <v>2397</v>
      </c>
      <c r="B2398" t="s">
        <v>10936</v>
      </c>
      <c r="C2398" t="s">
        <v>10937</v>
      </c>
      <c r="D2398" t="s">
        <v>10938</v>
      </c>
      <c r="E2398" t="s">
        <v>970</v>
      </c>
      <c r="F2398" t="s">
        <v>935</v>
      </c>
      <c r="G2398">
        <v>12</v>
      </c>
      <c r="H2398" t="s">
        <v>28720</v>
      </c>
      <c r="I2398">
        <v>2023</v>
      </c>
      <c r="J2398">
        <v>2024</v>
      </c>
      <c r="K2398">
        <v>2</v>
      </c>
      <c r="L2398">
        <v>50.7</v>
      </c>
      <c r="M2398" t="s">
        <v>300</v>
      </c>
      <c r="N2398">
        <v>12</v>
      </c>
      <c r="O2398">
        <v>64.040000000000006</v>
      </c>
      <c r="P2398" t="s">
        <v>506</v>
      </c>
      <c r="Q2398">
        <v>2</v>
      </c>
      <c r="R2398">
        <v>81.349999999999994</v>
      </c>
      <c r="S2398" t="s">
        <v>214</v>
      </c>
      <c r="T2398">
        <v>0</v>
      </c>
      <c r="U2398">
        <v>66.59</v>
      </c>
      <c r="V2398" t="s">
        <v>382</v>
      </c>
      <c r="W2398">
        <v>12</v>
      </c>
      <c r="X2398">
        <v>64.11</v>
      </c>
      <c r="Y2398" t="s">
        <v>506</v>
      </c>
      <c r="Z2398">
        <v>2</v>
      </c>
      <c r="AA2398">
        <v>81.349999999999994</v>
      </c>
      <c r="AB2398" t="s">
        <v>214</v>
      </c>
      <c r="AC2398">
        <v>0</v>
      </c>
      <c r="AD2398">
        <v>66.64</v>
      </c>
      <c r="AE2398" t="s">
        <v>382</v>
      </c>
    </row>
    <row r="2399" spans="1:31">
      <c r="A2399">
        <v>2398</v>
      </c>
      <c r="B2399" t="s">
        <v>10939</v>
      </c>
      <c r="C2399" t="s">
        <v>10940</v>
      </c>
      <c r="D2399" t="s">
        <v>10941</v>
      </c>
      <c r="E2399" t="s">
        <v>10942</v>
      </c>
      <c r="F2399" t="s">
        <v>4598</v>
      </c>
      <c r="G2399">
        <v>12</v>
      </c>
      <c r="H2399" t="s">
        <v>961</v>
      </c>
      <c r="I2399">
        <v>2020</v>
      </c>
      <c r="J2399">
        <v>2023</v>
      </c>
      <c r="K2399">
        <v>4</v>
      </c>
      <c r="L2399">
        <v>71.010000000000005</v>
      </c>
      <c r="M2399" t="s">
        <v>180</v>
      </c>
      <c r="N2399">
        <v>12</v>
      </c>
      <c r="O2399">
        <v>64.040000000000006</v>
      </c>
      <c r="P2399" t="s">
        <v>506</v>
      </c>
      <c r="Q2399">
        <v>2</v>
      </c>
      <c r="R2399">
        <v>81.349999999999994</v>
      </c>
      <c r="S2399" t="s">
        <v>214</v>
      </c>
      <c r="T2399">
        <v>0</v>
      </c>
      <c r="U2399">
        <v>66.59</v>
      </c>
      <c r="V2399" t="s">
        <v>382</v>
      </c>
      <c r="W2399">
        <v>12</v>
      </c>
      <c r="X2399">
        <v>64.11</v>
      </c>
      <c r="Y2399" t="s">
        <v>506</v>
      </c>
      <c r="Z2399">
        <v>2</v>
      </c>
      <c r="AA2399">
        <v>81.349999999999994</v>
      </c>
      <c r="AB2399" t="s">
        <v>214</v>
      </c>
      <c r="AC2399">
        <v>0</v>
      </c>
      <c r="AD2399">
        <v>66.64</v>
      </c>
      <c r="AE2399" t="s">
        <v>382</v>
      </c>
    </row>
    <row r="2400" spans="1:31">
      <c r="A2400">
        <v>2399</v>
      </c>
      <c r="B2400" t="s">
        <v>10943</v>
      </c>
      <c r="C2400" t="s">
        <v>10944</v>
      </c>
      <c r="D2400" t="s">
        <v>10945</v>
      </c>
      <c r="E2400" t="s">
        <v>10946</v>
      </c>
      <c r="F2400" t="s">
        <v>10947</v>
      </c>
      <c r="G2400">
        <v>12</v>
      </c>
      <c r="H2400" t="s">
        <v>28721</v>
      </c>
      <c r="I2400">
        <v>2022</v>
      </c>
      <c r="J2400">
        <v>2024</v>
      </c>
      <c r="K2400">
        <v>3</v>
      </c>
      <c r="L2400">
        <v>62.47</v>
      </c>
      <c r="M2400" t="s">
        <v>63</v>
      </c>
      <c r="N2400">
        <v>12</v>
      </c>
      <c r="O2400">
        <v>64.040000000000006</v>
      </c>
      <c r="P2400" t="s">
        <v>506</v>
      </c>
      <c r="Q2400">
        <v>1</v>
      </c>
      <c r="R2400">
        <v>62.97</v>
      </c>
      <c r="S2400" t="s">
        <v>197</v>
      </c>
      <c r="T2400">
        <v>1</v>
      </c>
      <c r="U2400">
        <v>85.52</v>
      </c>
      <c r="V2400" t="s">
        <v>196</v>
      </c>
      <c r="W2400">
        <v>12</v>
      </c>
      <c r="X2400">
        <v>64.11</v>
      </c>
      <c r="Y2400" t="s">
        <v>506</v>
      </c>
      <c r="Z2400">
        <v>1</v>
      </c>
      <c r="AA2400">
        <v>62.97</v>
      </c>
      <c r="AB2400" t="s">
        <v>197</v>
      </c>
      <c r="AC2400">
        <v>1</v>
      </c>
      <c r="AD2400">
        <v>85.52</v>
      </c>
      <c r="AE2400" t="s">
        <v>196</v>
      </c>
    </row>
    <row r="2401" spans="1:31">
      <c r="A2401">
        <v>2400</v>
      </c>
      <c r="B2401" t="s">
        <v>10948</v>
      </c>
      <c r="C2401" t="s">
        <v>10949</v>
      </c>
      <c r="D2401" t="s">
        <v>10950</v>
      </c>
      <c r="E2401" t="s">
        <v>10951</v>
      </c>
      <c r="F2401" t="s">
        <v>10952</v>
      </c>
      <c r="G2401">
        <v>12</v>
      </c>
      <c r="H2401" t="s">
        <v>28722</v>
      </c>
      <c r="I2401">
        <v>2019</v>
      </c>
      <c r="J2401">
        <v>2023</v>
      </c>
      <c r="K2401">
        <v>3</v>
      </c>
      <c r="L2401">
        <v>62.47</v>
      </c>
      <c r="M2401" t="s">
        <v>63</v>
      </c>
      <c r="N2401">
        <v>12</v>
      </c>
      <c r="O2401">
        <v>64.040000000000006</v>
      </c>
      <c r="P2401" t="s">
        <v>506</v>
      </c>
      <c r="Q2401">
        <v>2</v>
      </c>
      <c r="R2401">
        <v>81.349999999999994</v>
      </c>
      <c r="S2401" t="s">
        <v>214</v>
      </c>
      <c r="T2401">
        <v>1</v>
      </c>
      <c r="U2401">
        <v>85.52</v>
      </c>
      <c r="V2401" t="s">
        <v>196</v>
      </c>
      <c r="W2401">
        <v>12</v>
      </c>
      <c r="X2401">
        <v>64.11</v>
      </c>
      <c r="Y2401" t="s">
        <v>506</v>
      </c>
      <c r="Z2401">
        <v>2</v>
      </c>
      <c r="AA2401">
        <v>81.349999999999994</v>
      </c>
      <c r="AB2401" t="s">
        <v>214</v>
      </c>
      <c r="AC2401">
        <v>1</v>
      </c>
      <c r="AD2401">
        <v>85.52</v>
      </c>
      <c r="AE2401" t="s">
        <v>196</v>
      </c>
    </row>
    <row r="2402" spans="1:31">
      <c r="A2402">
        <v>2401</v>
      </c>
      <c r="B2402" t="s">
        <v>10953</v>
      </c>
      <c r="C2402" t="s">
        <v>10954</v>
      </c>
      <c r="D2402" t="s">
        <v>10955</v>
      </c>
      <c r="E2402" t="s">
        <v>663</v>
      </c>
      <c r="F2402" t="s">
        <v>10956</v>
      </c>
      <c r="G2402">
        <v>12</v>
      </c>
      <c r="H2402" t="s">
        <v>961</v>
      </c>
      <c r="I2402">
        <v>2022</v>
      </c>
      <c r="J2402">
        <v>2022</v>
      </c>
      <c r="K2402">
        <v>1</v>
      </c>
      <c r="L2402">
        <v>32.119999999999997</v>
      </c>
      <c r="M2402" t="s">
        <v>198</v>
      </c>
      <c r="N2402">
        <v>12</v>
      </c>
      <c r="O2402">
        <v>64.040000000000006</v>
      </c>
      <c r="P2402" t="s">
        <v>506</v>
      </c>
      <c r="Q2402">
        <v>1</v>
      </c>
      <c r="R2402">
        <v>62.97</v>
      </c>
      <c r="S2402" t="s">
        <v>197</v>
      </c>
      <c r="T2402">
        <v>1</v>
      </c>
      <c r="U2402">
        <v>85.52</v>
      </c>
      <c r="V2402" t="s">
        <v>196</v>
      </c>
      <c r="W2402">
        <v>12</v>
      </c>
      <c r="X2402">
        <v>64.11</v>
      </c>
      <c r="Y2402" t="s">
        <v>506</v>
      </c>
      <c r="Z2402">
        <v>1</v>
      </c>
      <c r="AA2402">
        <v>62.97</v>
      </c>
      <c r="AB2402" t="s">
        <v>197</v>
      </c>
      <c r="AC2402">
        <v>1</v>
      </c>
      <c r="AD2402">
        <v>85.52</v>
      </c>
      <c r="AE2402" t="s">
        <v>196</v>
      </c>
    </row>
    <row r="2403" spans="1:31">
      <c r="A2403">
        <v>2402</v>
      </c>
      <c r="B2403" t="s">
        <v>10957</v>
      </c>
      <c r="C2403" t="s">
        <v>10958</v>
      </c>
      <c r="D2403" t="s">
        <v>10959</v>
      </c>
      <c r="E2403" t="s">
        <v>10960</v>
      </c>
      <c r="F2403" t="s">
        <v>10961</v>
      </c>
      <c r="G2403">
        <v>12</v>
      </c>
      <c r="H2403" t="s">
        <v>1215</v>
      </c>
      <c r="I2403">
        <v>2021</v>
      </c>
      <c r="J2403">
        <v>2024</v>
      </c>
      <c r="K2403">
        <v>11</v>
      </c>
      <c r="L2403">
        <v>93.06</v>
      </c>
      <c r="M2403" t="s">
        <v>74</v>
      </c>
      <c r="N2403">
        <v>12</v>
      </c>
      <c r="O2403">
        <v>64.040000000000006</v>
      </c>
      <c r="P2403" t="s">
        <v>506</v>
      </c>
      <c r="Q2403">
        <v>3</v>
      </c>
      <c r="R2403">
        <v>89.22</v>
      </c>
      <c r="S2403" t="s">
        <v>62</v>
      </c>
      <c r="T2403">
        <v>0</v>
      </c>
      <c r="U2403">
        <v>66.59</v>
      </c>
      <c r="V2403" t="s">
        <v>382</v>
      </c>
      <c r="W2403">
        <v>12</v>
      </c>
      <c r="X2403">
        <v>64.11</v>
      </c>
      <c r="Y2403" t="s">
        <v>506</v>
      </c>
      <c r="Z2403">
        <v>3</v>
      </c>
      <c r="AA2403">
        <v>89.24</v>
      </c>
      <c r="AB2403" t="s">
        <v>62</v>
      </c>
      <c r="AC2403">
        <v>0</v>
      </c>
      <c r="AD2403">
        <v>66.64</v>
      </c>
      <c r="AE2403" t="s">
        <v>382</v>
      </c>
    </row>
    <row r="2404" spans="1:31">
      <c r="A2404">
        <v>2403</v>
      </c>
      <c r="B2404" t="s">
        <v>10962</v>
      </c>
      <c r="C2404" t="s">
        <v>10963</v>
      </c>
      <c r="D2404" t="s">
        <v>10964</v>
      </c>
      <c r="E2404" t="s">
        <v>10965</v>
      </c>
      <c r="F2404" t="s">
        <v>10966</v>
      </c>
      <c r="G2404">
        <v>12</v>
      </c>
      <c r="H2404" t="s">
        <v>28723</v>
      </c>
      <c r="I2404">
        <v>2020</v>
      </c>
      <c r="J2404">
        <v>2024</v>
      </c>
      <c r="K2404">
        <v>9</v>
      </c>
      <c r="L2404">
        <v>89.83</v>
      </c>
      <c r="M2404" t="s">
        <v>86</v>
      </c>
      <c r="N2404">
        <v>12</v>
      </c>
      <c r="O2404">
        <v>64.040000000000006</v>
      </c>
      <c r="P2404" t="s">
        <v>506</v>
      </c>
      <c r="Q2404">
        <v>2</v>
      </c>
      <c r="R2404">
        <v>81.349999999999994</v>
      </c>
      <c r="S2404" t="s">
        <v>214</v>
      </c>
      <c r="T2404">
        <v>0</v>
      </c>
      <c r="U2404">
        <v>66.59</v>
      </c>
      <c r="V2404" t="s">
        <v>382</v>
      </c>
      <c r="W2404">
        <v>12</v>
      </c>
      <c r="X2404">
        <v>64.11</v>
      </c>
      <c r="Y2404" t="s">
        <v>506</v>
      </c>
      <c r="Z2404">
        <v>2</v>
      </c>
      <c r="AA2404">
        <v>81.349999999999994</v>
      </c>
      <c r="AB2404" t="s">
        <v>214</v>
      </c>
      <c r="AC2404">
        <v>0</v>
      </c>
      <c r="AD2404">
        <v>66.64</v>
      </c>
      <c r="AE2404" t="s">
        <v>382</v>
      </c>
    </row>
    <row r="2405" spans="1:31">
      <c r="A2405">
        <v>2404</v>
      </c>
      <c r="B2405" t="s">
        <v>10967</v>
      </c>
      <c r="C2405" t="s">
        <v>10968</v>
      </c>
      <c r="D2405" t="s">
        <v>10969</v>
      </c>
      <c r="E2405" t="s">
        <v>10970</v>
      </c>
      <c r="F2405" t="s">
        <v>1904</v>
      </c>
      <c r="G2405">
        <v>12</v>
      </c>
      <c r="H2405" t="s">
        <v>28724</v>
      </c>
      <c r="I2405">
        <v>2021</v>
      </c>
      <c r="J2405">
        <v>2021</v>
      </c>
      <c r="K2405">
        <v>1</v>
      </c>
      <c r="L2405">
        <v>32.119999999999997</v>
      </c>
      <c r="M2405" t="s">
        <v>198</v>
      </c>
      <c r="N2405">
        <v>12</v>
      </c>
      <c r="O2405">
        <v>64.040000000000006</v>
      </c>
      <c r="P2405" t="s">
        <v>506</v>
      </c>
      <c r="Q2405">
        <v>1</v>
      </c>
      <c r="R2405">
        <v>62.97</v>
      </c>
      <c r="S2405" t="s">
        <v>197</v>
      </c>
      <c r="T2405">
        <v>1</v>
      </c>
      <c r="U2405">
        <v>85.52</v>
      </c>
      <c r="V2405" t="s">
        <v>196</v>
      </c>
      <c r="W2405">
        <v>12</v>
      </c>
      <c r="X2405">
        <v>64.11</v>
      </c>
      <c r="Y2405" t="s">
        <v>506</v>
      </c>
      <c r="Z2405">
        <v>1</v>
      </c>
      <c r="AA2405">
        <v>62.97</v>
      </c>
      <c r="AB2405" t="s">
        <v>197</v>
      </c>
      <c r="AC2405">
        <v>1</v>
      </c>
      <c r="AD2405">
        <v>85.52</v>
      </c>
      <c r="AE2405" t="s">
        <v>196</v>
      </c>
    </row>
    <row r="2406" spans="1:31">
      <c r="A2406">
        <v>2405</v>
      </c>
      <c r="B2406" t="s">
        <v>3293</v>
      </c>
      <c r="C2406" t="s">
        <v>10971</v>
      </c>
      <c r="D2406" t="s">
        <v>10972</v>
      </c>
      <c r="E2406" t="s">
        <v>10973</v>
      </c>
      <c r="F2406" t="s">
        <v>10974</v>
      </c>
      <c r="G2406">
        <v>12</v>
      </c>
      <c r="H2406" t="s">
        <v>961</v>
      </c>
      <c r="I2406">
        <v>2021</v>
      </c>
      <c r="J2406">
        <v>2021</v>
      </c>
      <c r="K2406">
        <v>2</v>
      </c>
      <c r="L2406">
        <v>50.7</v>
      </c>
      <c r="M2406" t="s">
        <v>300</v>
      </c>
      <c r="N2406">
        <v>12</v>
      </c>
      <c r="O2406">
        <v>64.040000000000006</v>
      </c>
      <c r="P2406" t="s">
        <v>506</v>
      </c>
      <c r="Q2406">
        <v>2</v>
      </c>
      <c r="R2406">
        <v>81.349999999999994</v>
      </c>
      <c r="S2406" t="s">
        <v>214</v>
      </c>
      <c r="T2406">
        <v>0</v>
      </c>
      <c r="U2406">
        <v>66.59</v>
      </c>
      <c r="V2406" t="s">
        <v>382</v>
      </c>
      <c r="W2406">
        <v>12</v>
      </c>
      <c r="X2406">
        <v>64.11</v>
      </c>
      <c r="Y2406" t="s">
        <v>506</v>
      </c>
      <c r="Z2406">
        <v>2</v>
      </c>
      <c r="AA2406">
        <v>81.349999999999994</v>
      </c>
      <c r="AB2406" t="s">
        <v>214</v>
      </c>
      <c r="AC2406">
        <v>0</v>
      </c>
      <c r="AD2406">
        <v>66.64</v>
      </c>
      <c r="AE2406" t="s">
        <v>382</v>
      </c>
    </row>
    <row r="2407" spans="1:31">
      <c r="A2407">
        <v>2406</v>
      </c>
      <c r="B2407" t="s">
        <v>10975</v>
      </c>
      <c r="C2407" t="s">
        <v>10976</v>
      </c>
      <c r="D2407" t="s">
        <v>10977</v>
      </c>
      <c r="E2407" t="s">
        <v>5407</v>
      </c>
      <c r="F2407" t="s">
        <v>10310</v>
      </c>
      <c r="G2407">
        <v>12</v>
      </c>
      <c r="H2407" t="s">
        <v>27425</v>
      </c>
      <c r="I2407">
        <v>2023</v>
      </c>
      <c r="J2407">
        <v>2023</v>
      </c>
      <c r="K2407">
        <v>1</v>
      </c>
      <c r="L2407">
        <v>32.119999999999997</v>
      </c>
      <c r="M2407" t="s">
        <v>198</v>
      </c>
      <c r="N2407">
        <v>12</v>
      </c>
      <c r="O2407">
        <v>64.040000000000006</v>
      </c>
      <c r="P2407" t="s">
        <v>506</v>
      </c>
      <c r="Q2407">
        <v>1</v>
      </c>
      <c r="R2407">
        <v>62.97</v>
      </c>
      <c r="S2407" t="s">
        <v>197</v>
      </c>
      <c r="T2407">
        <v>1</v>
      </c>
      <c r="U2407">
        <v>85.52</v>
      </c>
      <c r="V2407" t="s">
        <v>196</v>
      </c>
      <c r="W2407">
        <v>12</v>
      </c>
      <c r="X2407">
        <v>64.11</v>
      </c>
      <c r="Y2407" t="s">
        <v>506</v>
      </c>
      <c r="Z2407">
        <v>1</v>
      </c>
      <c r="AA2407">
        <v>62.97</v>
      </c>
      <c r="AB2407" t="s">
        <v>197</v>
      </c>
      <c r="AC2407">
        <v>1</v>
      </c>
      <c r="AD2407">
        <v>85.52</v>
      </c>
      <c r="AE2407" t="s">
        <v>196</v>
      </c>
    </row>
    <row r="2408" spans="1:31">
      <c r="A2408">
        <v>2407</v>
      </c>
      <c r="B2408" t="s">
        <v>10978</v>
      </c>
      <c r="C2408" t="s">
        <v>10979</v>
      </c>
      <c r="D2408" t="s">
        <v>10980</v>
      </c>
      <c r="E2408" t="s">
        <v>10981</v>
      </c>
      <c r="F2408" t="s">
        <v>2548</v>
      </c>
      <c r="G2408">
        <v>12</v>
      </c>
      <c r="H2408" t="s">
        <v>961</v>
      </c>
      <c r="I2408">
        <v>2022</v>
      </c>
      <c r="J2408">
        <v>2024</v>
      </c>
      <c r="K2408">
        <v>3</v>
      </c>
      <c r="L2408">
        <v>62.47</v>
      </c>
      <c r="M2408" t="s">
        <v>63</v>
      </c>
      <c r="N2408">
        <v>12</v>
      </c>
      <c r="O2408">
        <v>64.040000000000006</v>
      </c>
      <c r="P2408" t="s">
        <v>506</v>
      </c>
      <c r="Q2408">
        <v>2</v>
      </c>
      <c r="R2408">
        <v>81.349999999999994</v>
      </c>
      <c r="S2408" t="s">
        <v>214</v>
      </c>
      <c r="T2408">
        <v>1</v>
      </c>
      <c r="U2408">
        <v>85.52</v>
      </c>
      <c r="V2408" t="s">
        <v>196</v>
      </c>
      <c r="W2408">
        <v>12</v>
      </c>
      <c r="X2408">
        <v>64.11</v>
      </c>
      <c r="Y2408" t="s">
        <v>506</v>
      </c>
      <c r="Z2408">
        <v>2</v>
      </c>
      <c r="AA2408">
        <v>81.349999999999994</v>
      </c>
      <c r="AB2408" t="s">
        <v>214</v>
      </c>
      <c r="AC2408">
        <v>1</v>
      </c>
      <c r="AD2408">
        <v>85.52</v>
      </c>
      <c r="AE2408" t="s">
        <v>196</v>
      </c>
    </row>
    <row r="2409" spans="1:31">
      <c r="A2409">
        <v>2408</v>
      </c>
      <c r="B2409" t="s">
        <v>10982</v>
      </c>
      <c r="C2409" t="s">
        <v>10983</v>
      </c>
      <c r="D2409" t="s">
        <v>10984</v>
      </c>
      <c r="F2409" t="s">
        <v>10985</v>
      </c>
      <c r="G2409">
        <v>12</v>
      </c>
      <c r="H2409" t="s">
        <v>28725</v>
      </c>
      <c r="I2409">
        <v>2021</v>
      </c>
      <c r="J2409">
        <v>2023</v>
      </c>
      <c r="K2409">
        <v>2</v>
      </c>
      <c r="L2409">
        <v>50.7</v>
      </c>
      <c r="M2409" t="s">
        <v>300</v>
      </c>
      <c r="N2409">
        <v>12</v>
      </c>
      <c r="O2409">
        <v>64.040000000000006</v>
      </c>
      <c r="P2409" t="s">
        <v>506</v>
      </c>
      <c r="Q2409">
        <v>1</v>
      </c>
      <c r="R2409">
        <v>62.97</v>
      </c>
      <c r="S2409" t="s">
        <v>197</v>
      </c>
      <c r="T2409">
        <v>1</v>
      </c>
      <c r="U2409">
        <v>85.52</v>
      </c>
      <c r="V2409" t="s">
        <v>196</v>
      </c>
      <c r="W2409">
        <v>12</v>
      </c>
      <c r="X2409">
        <v>64.11</v>
      </c>
      <c r="Y2409" t="s">
        <v>506</v>
      </c>
      <c r="Z2409">
        <v>1</v>
      </c>
      <c r="AA2409">
        <v>62.97</v>
      </c>
      <c r="AB2409" t="s">
        <v>197</v>
      </c>
      <c r="AC2409">
        <v>1</v>
      </c>
      <c r="AD2409">
        <v>85.52</v>
      </c>
      <c r="AE2409" t="s">
        <v>196</v>
      </c>
    </row>
    <row r="2410" spans="1:31">
      <c r="A2410">
        <v>2409</v>
      </c>
      <c r="B2410" t="s">
        <v>10986</v>
      </c>
      <c r="C2410" t="s">
        <v>10987</v>
      </c>
      <c r="D2410" t="s">
        <v>10988</v>
      </c>
      <c r="E2410" t="s">
        <v>4544</v>
      </c>
      <c r="F2410" t="s">
        <v>4545</v>
      </c>
      <c r="G2410">
        <v>12</v>
      </c>
      <c r="H2410" t="s">
        <v>28726</v>
      </c>
      <c r="I2410">
        <v>2022</v>
      </c>
      <c r="J2410">
        <v>2023</v>
      </c>
      <c r="K2410">
        <v>4</v>
      </c>
      <c r="L2410">
        <v>71.010000000000005</v>
      </c>
      <c r="M2410" t="s">
        <v>180</v>
      </c>
      <c r="N2410">
        <v>12</v>
      </c>
      <c r="O2410">
        <v>64.040000000000006</v>
      </c>
      <c r="P2410" t="s">
        <v>506</v>
      </c>
      <c r="Q2410">
        <v>2</v>
      </c>
      <c r="R2410">
        <v>81.349999999999994</v>
      </c>
      <c r="S2410" t="s">
        <v>214</v>
      </c>
      <c r="T2410">
        <v>0</v>
      </c>
      <c r="U2410">
        <v>66.59</v>
      </c>
      <c r="V2410" t="s">
        <v>382</v>
      </c>
      <c r="W2410">
        <v>12</v>
      </c>
      <c r="X2410">
        <v>64.11</v>
      </c>
      <c r="Y2410" t="s">
        <v>506</v>
      </c>
      <c r="Z2410">
        <v>2</v>
      </c>
      <c r="AA2410">
        <v>81.349999999999994</v>
      </c>
      <c r="AB2410" t="s">
        <v>214</v>
      </c>
      <c r="AC2410">
        <v>0</v>
      </c>
      <c r="AD2410">
        <v>66.64</v>
      </c>
      <c r="AE2410" t="s">
        <v>382</v>
      </c>
    </row>
    <row r="2411" spans="1:31">
      <c r="A2411">
        <v>2410</v>
      </c>
      <c r="B2411" t="s">
        <v>10989</v>
      </c>
      <c r="C2411" t="s">
        <v>10990</v>
      </c>
      <c r="D2411" t="e">
        <f>-xVzfP4AAAAJ</f>
        <v>#NAME?</v>
      </c>
      <c r="E2411" t="s">
        <v>2883</v>
      </c>
      <c r="F2411" t="s">
        <v>1258</v>
      </c>
      <c r="G2411">
        <v>12</v>
      </c>
      <c r="H2411" t="s">
        <v>28727</v>
      </c>
      <c r="I2411">
        <v>2022</v>
      </c>
      <c r="J2411">
        <v>2022</v>
      </c>
      <c r="K2411">
        <v>1</v>
      </c>
      <c r="L2411">
        <v>32.119999999999997</v>
      </c>
      <c r="M2411" t="s">
        <v>198</v>
      </c>
      <c r="N2411">
        <v>12</v>
      </c>
      <c r="O2411">
        <v>64.040000000000006</v>
      </c>
      <c r="P2411" t="s">
        <v>506</v>
      </c>
      <c r="Q2411">
        <v>1</v>
      </c>
      <c r="R2411">
        <v>62.97</v>
      </c>
      <c r="S2411" t="s">
        <v>197</v>
      </c>
      <c r="T2411">
        <v>1</v>
      </c>
      <c r="U2411">
        <v>85.52</v>
      </c>
      <c r="V2411" t="s">
        <v>196</v>
      </c>
      <c r="W2411">
        <v>12</v>
      </c>
      <c r="X2411">
        <v>64.11</v>
      </c>
      <c r="Y2411" t="s">
        <v>506</v>
      </c>
      <c r="Z2411">
        <v>1</v>
      </c>
      <c r="AA2411">
        <v>62.97</v>
      </c>
      <c r="AB2411" t="s">
        <v>197</v>
      </c>
      <c r="AC2411">
        <v>1</v>
      </c>
      <c r="AD2411">
        <v>85.52</v>
      </c>
      <c r="AE2411" t="s">
        <v>196</v>
      </c>
    </row>
    <row r="2412" spans="1:31">
      <c r="A2412">
        <v>2411</v>
      </c>
      <c r="B2412" t="s">
        <v>516</v>
      </c>
      <c r="C2412" t="s">
        <v>517</v>
      </c>
      <c r="D2412" t="s">
        <v>518</v>
      </c>
      <c r="E2412" t="s">
        <v>519</v>
      </c>
      <c r="F2412" t="s">
        <v>520</v>
      </c>
      <c r="G2412">
        <v>11</v>
      </c>
      <c r="H2412" t="s">
        <v>27265</v>
      </c>
      <c r="I2412">
        <v>2021</v>
      </c>
      <c r="J2412">
        <v>2021</v>
      </c>
      <c r="K2412">
        <v>2</v>
      </c>
      <c r="L2412">
        <v>50.7</v>
      </c>
      <c r="M2412" t="s">
        <v>300</v>
      </c>
      <c r="N2412">
        <v>11</v>
      </c>
      <c r="O2412">
        <v>62.5</v>
      </c>
      <c r="P2412" t="s">
        <v>63</v>
      </c>
      <c r="Q2412">
        <v>1</v>
      </c>
      <c r="R2412">
        <v>62.97</v>
      </c>
      <c r="S2412" t="s">
        <v>197</v>
      </c>
      <c r="T2412">
        <v>1</v>
      </c>
      <c r="U2412">
        <v>85.52</v>
      </c>
      <c r="V2412" t="s">
        <v>196</v>
      </c>
      <c r="W2412">
        <v>11</v>
      </c>
      <c r="X2412">
        <v>62.58</v>
      </c>
      <c r="Y2412" t="s">
        <v>197</v>
      </c>
      <c r="Z2412">
        <v>1</v>
      </c>
      <c r="AA2412">
        <v>62.97</v>
      </c>
      <c r="AB2412" t="s">
        <v>197</v>
      </c>
      <c r="AC2412">
        <v>1</v>
      </c>
      <c r="AD2412">
        <v>85.52</v>
      </c>
      <c r="AE2412" t="s">
        <v>196</v>
      </c>
    </row>
    <row r="2413" spans="1:31">
      <c r="A2413">
        <v>2412</v>
      </c>
      <c r="B2413" t="s">
        <v>521</v>
      </c>
      <c r="C2413" t="s">
        <v>522</v>
      </c>
      <c r="D2413" t="s">
        <v>523</v>
      </c>
      <c r="E2413" t="s">
        <v>524</v>
      </c>
      <c r="F2413" t="s">
        <v>525</v>
      </c>
      <c r="G2413">
        <v>11</v>
      </c>
      <c r="H2413" t="s">
        <v>27266</v>
      </c>
      <c r="I2413">
        <v>2023</v>
      </c>
      <c r="J2413">
        <v>2024</v>
      </c>
      <c r="K2413">
        <v>2</v>
      </c>
      <c r="L2413">
        <v>50.7</v>
      </c>
      <c r="M2413" t="s">
        <v>300</v>
      </c>
      <c r="N2413">
        <v>11</v>
      </c>
      <c r="O2413">
        <v>62.5</v>
      </c>
      <c r="P2413" t="s">
        <v>63</v>
      </c>
      <c r="Q2413">
        <v>2</v>
      </c>
      <c r="R2413">
        <v>81.349999999999994</v>
      </c>
      <c r="S2413" t="s">
        <v>214</v>
      </c>
      <c r="T2413">
        <v>0</v>
      </c>
      <c r="U2413">
        <v>66.59</v>
      </c>
      <c r="V2413" t="s">
        <v>382</v>
      </c>
      <c r="W2413">
        <v>11</v>
      </c>
      <c r="X2413">
        <v>62.58</v>
      </c>
      <c r="Y2413" t="s">
        <v>197</v>
      </c>
      <c r="Z2413">
        <v>2</v>
      </c>
      <c r="AA2413">
        <v>81.349999999999994</v>
      </c>
      <c r="AB2413" t="s">
        <v>214</v>
      </c>
      <c r="AC2413">
        <v>0</v>
      </c>
      <c r="AD2413">
        <v>66.64</v>
      </c>
      <c r="AE2413" t="s">
        <v>382</v>
      </c>
    </row>
    <row r="2414" spans="1:31">
      <c r="A2414">
        <v>2413</v>
      </c>
      <c r="B2414" t="s">
        <v>526</v>
      </c>
      <c r="C2414" t="s">
        <v>527</v>
      </c>
      <c r="D2414" t="s">
        <v>528</v>
      </c>
      <c r="E2414" t="s">
        <v>529</v>
      </c>
      <c r="F2414" t="s">
        <v>530</v>
      </c>
      <c r="G2414">
        <v>11</v>
      </c>
      <c r="H2414" t="s">
        <v>27267</v>
      </c>
      <c r="I2414">
        <v>2023</v>
      </c>
      <c r="J2414">
        <v>2024</v>
      </c>
      <c r="K2414">
        <v>6</v>
      </c>
      <c r="L2414">
        <v>81.52</v>
      </c>
      <c r="M2414" t="s">
        <v>125</v>
      </c>
      <c r="N2414">
        <v>11</v>
      </c>
      <c r="O2414">
        <v>62.5</v>
      </c>
      <c r="P2414" t="s">
        <v>63</v>
      </c>
      <c r="Q2414">
        <v>1</v>
      </c>
      <c r="R2414">
        <v>62.97</v>
      </c>
      <c r="S2414" t="s">
        <v>197</v>
      </c>
      <c r="T2414">
        <v>1</v>
      </c>
      <c r="U2414">
        <v>85.52</v>
      </c>
      <c r="V2414" t="s">
        <v>196</v>
      </c>
      <c r="W2414">
        <v>11</v>
      </c>
      <c r="X2414">
        <v>62.58</v>
      </c>
      <c r="Y2414" t="s">
        <v>197</v>
      </c>
      <c r="Z2414">
        <v>1</v>
      </c>
      <c r="AA2414">
        <v>62.97</v>
      </c>
      <c r="AB2414" t="s">
        <v>197</v>
      </c>
      <c r="AC2414">
        <v>1</v>
      </c>
      <c r="AD2414">
        <v>85.52</v>
      </c>
      <c r="AE2414" t="s">
        <v>196</v>
      </c>
    </row>
    <row r="2415" spans="1:31">
      <c r="A2415">
        <v>2414</v>
      </c>
      <c r="B2415" t="s">
        <v>926</v>
      </c>
      <c r="C2415" t="s">
        <v>927</v>
      </c>
      <c r="D2415" t="s">
        <v>928</v>
      </c>
      <c r="E2415" t="s">
        <v>929</v>
      </c>
      <c r="F2415" t="s">
        <v>930</v>
      </c>
      <c r="G2415">
        <v>11</v>
      </c>
      <c r="H2415" t="s">
        <v>893</v>
      </c>
      <c r="I2415">
        <v>2019</v>
      </c>
      <c r="J2415">
        <v>2023</v>
      </c>
      <c r="K2415">
        <v>4</v>
      </c>
      <c r="L2415">
        <v>71.010000000000005</v>
      </c>
      <c r="M2415" t="s">
        <v>180</v>
      </c>
      <c r="N2415">
        <v>11</v>
      </c>
      <c r="O2415">
        <v>62.5</v>
      </c>
      <c r="P2415" t="s">
        <v>63</v>
      </c>
      <c r="Q2415">
        <v>2</v>
      </c>
      <c r="R2415">
        <v>81.349999999999994</v>
      </c>
      <c r="S2415" t="s">
        <v>214</v>
      </c>
      <c r="T2415">
        <v>0</v>
      </c>
      <c r="U2415">
        <v>66.59</v>
      </c>
      <c r="V2415" t="s">
        <v>382</v>
      </c>
      <c r="W2415">
        <v>11</v>
      </c>
      <c r="X2415">
        <v>62.58</v>
      </c>
      <c r="Y2415" t="s">
        <v>197</v>
      </c>
      <c r="Z2415">
        <v>2</v>
      </c>
      <c r="AA2415">
        <v>81.349999999999994</v>
      </c>
      <c r="AB2415" t="s">
        <v>214</v>
      </c>
      <c r="AC2415">
        <v>0</v>
      </c>
      <c r="AD2415">
        <v>66.64</v>
      </c>
      <c r="AE2415" t="s">
        <v>382</v>
      </c>
    </row>
    <row r="2416" spans="1:31">
      <c r="A2416">
        <v>2415</v>
      </c>
      <c r="B2416" t="s">
        <v>10991</v>
      </c>
      <c r="C2416" t="s">
        <v>10992</v>
      </c>
      <c r="D2416" t="s">
        <v>10993</v>
      </c>
      <c r="E2416" t="s">
        <v>10994</v>
      </c>
      <c r="F2416" t="s">
        <v>10995</v>
      </c>
      <c r="G2416">
        <v>11</v>
      </c>
      <c r="H2416" t="s">
        <v>28728</v>
      </c>
      <c r="I2416">
        <v>2020</v>
      </c>
      <c r="J2416">
        <v>2024</v>
      </c>
      <c r="K2416">
        <v>4</v>
      </c>
      <c r="L2416">
        <v>71.010000000000005</v>
      </c>
      <c r="M2416" t="s">
        <v>180</v>
      </c>
      <c r="N2416">
        <v>11</v>
      </c>
      <c r="O2416">
        <v>62.5</v>
      </c>
      <c r="P2416" t="s">
        <v>63</v>
      </c>
      <c r="Q2416">
        <v>2</v>
      </c>
      <c r="R2416">
        <v>81.349999999999994</v>
      </c>
      <c r="S2416" t="s">
        <v>214</v>
      </c>
      <c r="T2416">
        <v>0</v>
      </c>
      <c r="U2416">
        <v>66.59</v>
      </c>
      <c r="V2416" t="s">
        <v>382</v>
      </c>
      <c r="W2416">
        <v>10</v>
      </c>
      <c r="X2416">
        <v>61.07</v>
      </c>
      <c r="Y2416" t="s">
        <v>536</v>
      </c>
      <c r="Z2416">
        <v>2</v>
      </c>
      <c r="AA2416">
        <v>81.349999999999994</v>
      </c>
      <c r="AB2416" t="s">
        <v>214</v>
      </c>
      <c r="AC2416">
        <v>0</v>
      </c>
      <c r="AD2416">
        <v>66.64</v>
      </c>
      <c r="AE2416" t="s">
        <v>382</v>
      </c>
    </row>
    <row r="2417" spans="1:31">
      <c r="A2417">
        <v>2416</v>
      </c>
      <c r="B2417" t="s">
        <v>10996</v>
      </c>
      <c r="C2417" t="s">
        <v>10997</v>
      </c>
      <c r="D2417" t="s">
        <v>10998</v>
      </c>
      <c r="E2417" t="s">
        <v>10999</v>
      </c>
      <c r="F2417" t="s">
        <v>5214</v>
      </c>
      <c r="G2417">
        <v>11</v>
      </c>
      <c r="H2417" t="s">
        <v>961</v>
      </c>
      <c r="I2417">
        <v>2022</v>
      </c>
      <c r="J2417">
        <v>2022</v>
      </c>
      <c r="K2417">
        <v>2</v>
      </c>
      <c r="L2417">
        <v>50.7</v>
      </c>
      <c r="M2417" t="s">
        <v>300</v>
      </c>
      <c r="N2417">
        <v>11</v>
      </c>
      <c r="O2417">
        <v>62.5</v>
      </c>
      <c r="P2417" t="s">
        <v>63</v>
      </c>
      <c r="Q2417">
        <v>1</v>
      </c>
      <c r="R2417">
        <v>62.97</v>
      </c>
      <c r="S2417" t="s">
        <v>197</v>
      </c>
      <c r="T2417">
        <v>1</v>
      </c>
      <c r="U2417">
        <v>85.52</v>
      </c>
      <c r="V2417" t="s">
        <v>196</v>
      </c>
      <c r="W2417">
        <v>11</v>
      </c>
      <c r="X2417">
        <v>62.58</v>
      </c>
      <c r="Y2417" t="s">
        <v>197</v>
      </c>
      <c r="Z2417">
        <v>1</v>
      </c>
      <c r="AA2417">
        <v>62.97</v>
      </c>
      <c r="AB2417" t="s">
        <v>197</v>
      </c>
      <c r="AC2417">
        <v>1</v>
      </c>
      <c r="AD2417">
        <v>85.52</v>
      </c>
      <c r="AE2417" t="s">
        <v>196</v>
      </c>
    </row>
    <row r="2418" spans="1:31">
      <c r="A2418">
        <v>2417</v>
      </c>
      <c r="B2418" t="s">
        <v>11000</v>
      </c>
      <c r="C2418" t="s">
        <v>11001</v>
      </c>
      <c r="D2418" t="s">
        <v>11002</v>
      </c>
      <c r="E2418" t="s">
        <v>11003</v>
      </c>
      <c r="F2418" t="s">
        <v>11004</v>
      </c>
      <c r="G2418">
        <v>11</v>
      </c>
      <c r="H2418" t="s">
        <v>28729</v>
      </c>
      <c r="I2418">
        <v>2020</v>
      </c>
      <c r="J2418">
        <v>2024</v>
      </c>
      <c r="K2418">
        <v>10</v>
      </c>
      <c r="L2418">
        <v>91.54</v>
      </c>
      <c r="M2418" t="s">
        <v>98</v>
      </c>
      <c r="N2418">
        <v>11</v>
      </c>
      <c r="O2418">
        <v>62.5</v>
      </c>
      <c r="P2418" t="s">
        <v>63</v>
      </c>
      <c r="Q2418">
        <v>2</v>
      </c>
      <c r="R2418">
        <v>81.349999999999994</v>
      </c>
      <c r="S2418" t="s">
        <v>214</v>
      </c>
      <c r="T2418">
        <v>0</v>
      </c>
      <c r="U2418">
        <v>66.59</v>
      </c>
      <c r="V2418" t="s">
        <v>382</v>
      </c>
      <c r="W2418">
        <v>11</v>
      </c>
      <c r="X2418">
        <v>62.58</v>
      </c>
      <c r="Y2418" t="s">
        <v>197</v>
      </c>
      <c r="Z2418">
        <v>2</v>
      </c>
      <c r="AA2418">
        <v>81.349999999999994</v>
      </c>
      <c r="AB2418" t="s">
        <v>214</v>
      </c>
      <c r="AC2418">
        <v>0</v>
      </c>
      <c r="AD2418">
        <v>66.64</v>
      </c>
      <c r="AE2418" t="s">
        <v>382</v>
      </c>
    </row>
    <row r="2419" spans="1:31">
      <c r="A2419">
        <v>2418</v>
      </c>
      <c r="B2419" t="s">
        <v>11005</v>
      </c>
      <c r="C2419" t="s">
        <v>11006</v>
      </c>
      <c r="D2419" t="s">
        <v>11007</v>
      </c>
      <c r="E2419" t="s">
        <v>11008</v>
      </c>
      <c r="F2419" t="s">
        <v>11009</v>
      </c>
      <c r="G2419">
        <v>11</v>
      </c>
      <c r="H2419" t="s">
        <v>961</v>
      </c>
      <c r="I2419">
        <v>2019</v>
      </c>
      <c r="J2419">
        <v>2019</v>
      </c>
      <c r="K2419">
        <v>2</v>
      </c>
      <c r="L2419">
        <v>50.7</v>
      </c>
      <c r="M2419" t="s">
        <v>300</v>
      </c>
      <c r="N2419">
        <v>11</v>
      </c>
      <c r="O2419">
        <v>62.5</v>
      </c>
      <c r="P2419" t="s">
        <v>63</v>
      </c>
      <c r="Q2419">
        <v>1</v>
      </c>
      <c r="R2419">
        <v>62.97</v>
      </c>
      <c r="S2419" t="s">
        <v>197</v>
      </c>
      <c r="T2419">
        <v>1</v>
      </c>
      <c r="U2419">
        <v>85.52</v>
      </c>
      <c r="V2419" t="s">
        <v>196</v>
      </c>
      <c r="W2419">
        <v>11</v>
      </c>
      <c r="X2419">
        <v>62.58</v>
      </c>
      <c r="Y2419" t="s">
        <v>197</v>
      </c>
      <c r="Z2419">
        <v>1</v>
      </c>
      <c r="AA2419">
        <v>62.97</v>
      </c>
      <c r="AB2419" t="s">
        <v>197</v>
      </c>
      <c r="AC2419">
        <v>1</v>
      </c>
      <c r="AD2419">
        <v>85.52</v>
      </c>
      <c r="AE2419" t="s">
        <v>196</v>
      </c>
    </row>
    <row r="2420" spans="1:31">
      <c r="A2420">
        <v>2419</v>
      </c>
      <c r="B2420" t="s">
        <v>11010</v>
      </c>
      <c r="C2420" t="s">
        <v>11011</v>
      </c>
      <c r="D2420" t="s">
        <v>11012</v>
      </c>
      <c r="E2420" t="s">
        <v>11013</v>
      </c>
      <c r="F2420" t="s">
        <v>11014</v>
      </c>
      <c r="G2420">
        <v>11</v>
      </c>
      <c r="H2420" t="s">
        <v>28730</v>
      </c>
      <c r="I2420">
        <v>2019</v>
      </c>
      <c r="J2420">
        <v>2019</v>
      </c>
      <c r="K2420">
        <v>3</v>
      </c>
      <c r="L2420">
        <v>62.47</v>
      </c>
      <c r="M2420" t="s">
        <v>63</v>
      </c>
      <c r="N2420">
        <v>11</v>
      </c>
      <c r="O2420">
        <v>62.5</v>
      </c>
      <c r="P2420" t="s">
        <v>63</v>
      </c>
      <c r="Q2420">
        <v>3</v>
      </c>
      <c r="R2420">
        <v>89.22</v>
      </c>
      <c r="S2420" t="s">
        <v>62</v>
      </c>
      <c r="T2420">
        <v>0</v>
      </c>
      <c r="U2420">
        <v>66.59</v>
      </c>
      <c r="V2420" t="s">
        <v>382</v>
      </c>
      <c r="W2420">
        <v>10</v>
      </c>
      <c r="X2420">
        <v>61.07</v>
      </c>
      <c r="Y2420" t="s">
        <v>536</v>
      </c>
      <c r="Z2420">
        <v>3</v>
      </c>
      <c r="AA2420">
        <v>89.24</v>
      </c>
      <c r="AB2420" t="s">
        <v>62</v>
      </c>
      <c r="AC2420">
        <v>0</v>
      </c>
      <c r="AD2420">
        <v>66.64</v>
      </c>
      <c r="AE2420" t="s">
        <v>382</v>
      </c>
    </row>
    <row r="2421" spans="1:31">
      <c r="A2421">
        <v>2420</v>
      </c>
      <c r="B2421" t="s">
        <v>11015</v>
      </c>
      <c r="C2421" t="s">
        <v>11016</v>
      </c>
      <c r="D2421" t="s">
        <v>11017</v>
      </c>
      <c r="E2421" t="s">
        <v>11018</v>
      </c>
      <c r="F2421" t="s">
        <v>11019</v>
      </c>
      <c r="G2421">
        <v>11</v>
      </c>
      <c r="H2421" t="s">
        <v>961</v>
      </c>
      <c r="I2421">
        <v>2019</v>
      </c>
      <c r="J2421">
        <v>2022</v>
      </c>
      <c r="K2421">
        <v>2</v>
      </c>
      <c r="L2421">
        <v>50.7</v>
      </c>
      <c r="M2421" t="s">
        <v>300</v>
      </c>
      <c r="N2421">
        <v>11</v>
      </c>
      <c r="O2421">
        <v>62.5</v>
      </c>
      <c r="P2421" t="s">
        <v>63</v>
      </c>
      <c r="Q2421">
        <v>1</v>
      </c>
      <c r="R2421">
        <v>62.97</v>
      </c>
      <c r="S2421" t="s">
        <v>197</v>
      </c>
      <c r="T2421">
        <v>1</v>
      </c>
      <c r="U2421">
        <v>85.52</v>
      </c>
      <c r="V2421" t="s">
        <v>196</v>
      </c>
      <c r="W2421">
        <v>10</v>
      </c>
      <c r="X2421">
        <v>61.07</v>
      </c>
      <c r="Y2421" t="s">
        <v>536</v>
      </c>
      <c r="Z2421">
        <v>1</v>
      </c>
      <c r="AA2421">
        <v>62.97</v>
      </c>
      <c r="AB2421" t="s">
        <v>197</v>
      </c>
      <c r="AC2421">
        <v>1</v>
      </c>
      <c r="AD2421">
        <v>85.52</v>
      </c>
      <c r="AE2421" t="s">
        <v>196</v>
      </c>
    </row>
    <row r="2422" spans="1:31">
      <c r="A2422">
        <v>2421</v>
      </c>
      <c r="B2422" t="s">
        <v>11020</v>
      </c>
      <c r="C2422" t="s">
        <v>11021</v>
      </c>
      <c r="D2422" t="s">
        <v>11022</v>
      </c>
      <c r="E2422" t="s">
        <v>11023</v>
      </c>
      <c r="F2422" t="s">
        <v>4438</v>
      </c>
      <c r="G2422">
        <v>11</v>
      </c>
      <c r="H2422" t="s">
        <v>28731</v>
      </c>
      <c r="I2422">
        <v>2019</v>
      </c>
      <c r="J2422">
        <v>2021</v>
      </c>
      <c r="K2422">
        <v>2</v>
      </c>
      <c r="L2422">
        <v>50.7</v>
      </c>
      <c r="M2422" t="s">
        <v>300</v>
      </c>
      <c r="N2422">
        <v>11</v>
      </c>
      <c r="O2422">
        <v>62.5</v>
      </c>
      <c r="P2422" t="s">
        <v>63</v>
      </c>
      <c r="Q2422">
        <v>2</v>
      </c>
      <c r="R2422">
        <v>81.349999999999994</v>
      </c>
      <c r="S2422" t="s">
        <v>214</v>
      </c>
      <c r="T2422">
        <v>0</v>
      </c>
      <c r="U2422">
        <v>66.59</v>
      </c>
      <c r="V2422" t="s">
        <v>382</v>
      </c>
      <c r="W2422">
        <v>11</v>
      </c>
      <c r="X2422">
        <v>62.58</v>
      </c>
      <c r="Y2422" t="s">
        <v>197</v>
      </c>
      <c r="Z2422">
        <v>2</v>
      </c>
      <c r="AA2422">
        <v>81.349999999999994</v>
      </c>
      <c r="AB2422" t="s">
        <v>214</v>
      </c>
      <c r="AC2422">
        <v>0</v>
      </c>
      <c r="AD2422">
        <v>66.64</v>
      </c>
      <c r="AE2422" t="s">
        <v>382</v>
      </c>
    </row>
    <row r="2423" spans="1:31">
      <c r="A2423">
        <v>2422</v>
      </c>
      <c r="B2423" t="s">
        <v>11024</v>
      </c>
      <c r="C2423" t="s">
        <v>11025</v>
      </c>
      <c r="D2423" t="s">
        <v>11026</v>
      </c>
      <c r="E2423" t="s">
        <v>11027</v>
      </c>
      <c r="F2423" t="s">
        <v>11028</v>
      </c>
      <c r="G2423">
        <v>11</v>
      </c>
      <c r="H2423" t="s">
        <v>28732</v>
      </c>
      <c r="I2423">
        <v>2019</v>
      </c>
      <c r="J2423">
        <v>2019</v>
      </c>
      <c r="K2423">
        <v>1</v>
      </c>
      <c r="L2423">
        <v>32.119999999999997</v>
      </c>
      <c r="M2423" t="s">
        <v>198</v>
      </c>
      <c r="N2423">
        <v>11</v>
      </c>
      <c r="O2423">
        <v>62.5</v>
      </c>
      <c r="P2423" t="s">
        <v>63</v>
      </c>
      <c r="Q2423">
        <v>1</v>
      </c>
      <c r="R2423">
        <v>62.97</v>
      </c>
      <c r="S2423" t="s">
        <v>197</v>
      </c>
      <c r="T2423">
        <v>1</v>
      </c>
      <c r="U2423">
        <v>85.52</v>
      </c>
      <c r="V2423" t="s">
        <v>196</v>
      </c>
      <c r="W2423">
        <v>11</v>
      </c>
      <c r="X2423">
        <v>62.58</v>
      </c>
      <c r="Y2423" t="s">
        <v>197</v>
      </c>
      <c r="Z2423">
        <v>1</v>
      </c>
      <c r="AA2423">
        <v>62.97</v>
      </c>
      <c r="AB2423" t="s">
        <v>197</v>
      </c>
      <c r="AC2423">
        <v>1</v>
      </c>
      <c r="AD2423">
        <v>85.52</v>
      </c>
      <c r="AE2423" t="s">
        <v>196</v>
      </c>
    </row>
    <row r="2424" spans="1:31">
      <c r="A2424">
        <v>2423</v>
      </c>
      <c r="B2424" t="s">
        <v>11029</v>
      </c>
      <c r="C2424" t="s">
        <v>11030</v>
      </c>
      <c r="D2424" t="s">
        <v>11031</v>
      </c>
      <c r="E2424" t="s">
        <v>1105</v>
      </c>
      <c r="F2424" t="s">
        <v>1106</v>
      </c>
      <c r="G2424">
        <v>11</v>
      </c>
      <c r="H2424" t="s">
        <v>961</v>
      </c>
      <c r="I2424">
        <v>2019</v>
      </c>
      <c r="J2424">
        <v>2019</v>
      </c>
      <c r="K2424">
        <v>3</v>
      </c>
      <c r="L2424">
        <v>62.47</v>
      </c>
      <c r="M2424" t="s">
        <v>63</v>
      </c>
      <c r="N2424">
        <v>11</v>
      </c>
      <c r="O2424">
        <v>62.5</v>
      </c>
      <c r="P2424" t="s">
        <v>63</v>
      </c>
      <c r="Q2424">
        <v>2</v>
      </c>
      <c r="R2424">
        <v>81.349999999999994</v>
      </c>
      <c r="S2424" t="s">
        <v>214</v>
      </c>
      <c r="T2424">
        <v>0</v>
      </c>
      <c r="U2424">
        <v>66.59</v>
      </c>
      <c r="V2424" t="s">
        <v>382</v>
      </c>
      <c r="W2424">
        <v>11</v>
      </c>
      <c r="X2424">
        <v>62.58</v>
      </c>
      <c r="Y2424" t="s">
        <v>197</v>
      </c>
      <c r="Z2424">
        <v>2</v>
      </c>
      <c r="AA2424">
        <v>81.349999999999994</v>
      </c>
      <c r="AB2424" t="s">
        <v>214</v>
      </c>
      <c r="AC2424">
        <v>0</v>
      </c>
      <c r="AD2424">
        <v>66.64</v>
      </c>
      <c r="AE2424" t="s">
        <v>382</v>
      </c>
    </row>
    <row r="2425" spans="1:31">
      <c r="A2425">
        <v>2424</v>
      </c>
      <c r="B2425" t="s">
        <v>11032</v>
      </c>
      <c r="C2425" t="s">
        <v>11033</v>
      </c>
      <c r="D2425" t="s">
        <v>11034</v>
      </c>
      <c r="E2425" t="s">
        <v>5530</v>
      </c>
      <c r="F2425" t="s">
        <v>11035</v>
      </c>
      <c r="G2425">
        <v>11</v>
      </c>
      <c r="H2425" t="s">
        <v>28733</v>
      </c>
      <c r="I2425">
        <v>2019</v>
      </c>
      <c r="J2425">
        <v>2019</v>
      </c>
      <c r="K2425">
        <v>1</v>
      </c>
      <c r="L2425">
        <v>32.119999999999997</v>
      </c>
      <c r="M2425" t="s">
        <v>198</v>
      </c>
      <c r="N2425">
        <v>11</v>
      </c>
      <c r="O2425">
        <v>62.5</v>
      </c>
      <c r="P2425" t="s">
        <v>63</v>
      </c>
      <c r="Q2425">
        <v>1</v>
      </c>
      <c r="R2425">
        <v>62.97</v>
      </c>
      <c r="S2425" t="s">
        <v>197</v>
      </c>
      <c r="T2425">
        <v>1</v>
      </c>
      <c r="U2425">
        <v>85.52</v>
      </c>
      <c r="V2425" t="s">
        <v>196</v>
      </c>
      <c r="W2425">
        <v>11</v>
      </c>
      <c r="X2425">
        <v>62.58</v>
      </c>
      <c r="Y2425" t="s">
        <v>197</v>
      </c>
      <c r="Z2425">
        <v>1</v>
      </c>
      <c r="AA2425">
        <v>62.97</v>
      </c>
      <c r="AB2425" t="s">
        <v>197</v>
      </c>
      <c r="AC2425">
        <v>1</v>
      </c>
      <c r="AD2425">
        <v>85.52</v>
      </c>
      <c r="AE2425" t="s">
        <v>196</v>
      </c>
    </row>
    <row r="2426" spans="1:31">
      <c r="A2426">
        <v>2425</v>
      </c>
      <c r="B2426" t="s">
        <v>11036</v>
      </c>
      <c r="C2426" t="s">
        <v>11037</v>
      </c>
      <c r="D2426" t="s">
        <v>11038</v>
      </c>
      <c r="E2426" t="s">
        <v>11039</v>
      </c>
      <c r="F2426" t="s">
        <v>4330</v>
      </c>
      <c r="G2426">
        <v>11</v>
      </c>
      <c r="H2426" t="s">
        <v>28734</v>
      </c>
      <c r="I2426">
        <v>2019</v>
      </c>
      <c r="J2426">
        <v>2024</v>
      </c>
      <c r="K2426">
        <v>6</v>
      </c>
      <c r="L2426">
        <v>81.52</v>
      </c>
      <c r="M2426" t="s">
        <v>125</v>
      </c>
      <c r="N2426">
        <v>11</v>
      </c>
      <c r="O2426">
        <v>62.5</v>
      </c>
      <c r="P2426" t="s">
        <v>63</v>
      </c>
      <c r="Q2426">
        <v>2</v>
      </c>
      <c r="R2426">
        <v>81.349999999999994</v>
      </c>
      <c r="S2426" t="s">
        <v>214</v>
      </c>
      <c r="T2426">
        <v>0</v>
      </c>
      <c r="U2426">
        <v>66.59</v>
      </c>
      <c r="V2426" t="s">
        <v>382</v>
      </c>
      <c r="W2426">
        <v>11</v>
      </c>
      <c r="X2426">
        <v>62.58</v>
      </c>
      <c r="Y2426" t="s">
        <v>197</v>
      </c>
      <c r="Z2426">
        <v>2</v>
      </c>
      <c r="AA2426">
        <v>81.349999999999994</v>
      </c>
      <c r="AB2426" t="s">
        <v>214</v>
      </c>
      <c r="AC2426">
        <v>0</v>
      </c>
      <c r="AD2426">
        <v>66.64</v>
      </c>
      <c r="AE2426" t="s">
        <v>382</v>
      </c>
    </row>
    <row r="2427" spans="1:31">
      <c r="A2427">
        <v>2426</v>
      </c>
      <c r="B2427" t="s">
        <v>11040</v>
      </c>
      <c r="C2427" t="s">
        <v>11041</v>
      </c>
      <c r="D2427" t="s">
        <v>11042</v>
      </c>
      <c r="E2427" t="s">
        <v>11043</v>
      </c>
      <c r="F2427" t="s">
        <v>5818</v>
      </c>
      <c r="G2427">
        <v>11</v>
      </c>
      <c r="H2427" t="s">
        <v>961</v>
      </c>
      <c r="I2427">
        <v>2020</v>
      </c>
      <c r="J2427">
        <v>2020</v>
      </c>
      <c r="K2427">
        <v>1</v>
      </c>
      <c r="L2427">
        <v>32.119999999999997</v>
      </c>
      <c r="M2427" t="s">
        <v>198</v>
      </c>
      <c r="N2427">
        <v>11</v>
      </c>
      <c r="O2427">
        <v>62.5</v>
      </c>
      <c r="P2427" t="s">
        <v>63</v>
      </c>
      <c r="Q2427">
        <v>1</v>
      </c>
      <c r="R2427">
        <v>62.97</v>
      </c>
      <c r="S2427" t="s">
        <v>197</v>
      </c>
      <c r="T2427">
        <v>1</v>
      </c>
      <c r="U2427">
        <v>85.52</v>
      </c>
      <c r="V2427" t="s">
        <v>196</v>
      </c>
      <c r="W2427">
        <v>11</v>
      </c>
      <c r="X2427">
        <v>62.58</v>
      </c>
      <c r="Y2427" t="s">
        <v>197</v>
      </c>
      <c r="Z2427">
        <v>1</v>
      </c>
      <c r="AA2427">
        <v>62.97</v>
      </c>
      <c r="AB2427" t="s">
        <v>197</v>
      </c>
      <c r="AC2427">
        <v>1</v>
      </c>
      <c r="AD2427">
        <v>85.52</v>
      </c>
      <c r="AE2427" t="s">
        <v>196</v>
      </c>
    </row>
    <row r="2428" spans="1:31">
      <c r="A2428">
        <v>2427</v>
      </c>
      <c r="B2428" t="s">
        <v>11044</v>
      </c>
      <c r="C2428" t="s">
        <v>11045</v>
      </c>
      <c r="D2428" t="s">
        <v>11046</v>
      </c>
      <c r="E2428" t="s">
        <v>11047</v>
      </c>
      <c r="F2428" t="s">
        <v>5818</v>
      </c>
      <c r="G2428">
        <v>11</v>
      </c>
      <c r="H2428" t="s">
        <v>961</v>
      </c>
      <c r="I2428">
        <v>2020</v>
      </c>
      <c r="J2428">
        <v>2020</v>
      </c>
      <c r="K2428">
        <v>1</v>
      </c>
      <c r="L2428">
        <v>32.119999999999997</v>
      </c>
      <c r="M2428" t="s">
        <v>198</v>
      </c>
      <c r="N2428">
        <v>11</v>
      </c>
      <c r="O2428">
        <v>62.5</v>
      </c>
      <c r="P2428" t="s">
        <v>63</v>
      </c>
      <c r="Q2428">
        <v>1</v>
      </c>
      <c r="R2428">
        <v>62.97</v>
      </c>
      <c r="S2428" t="s">
        <v>197</v>
      </c>
      <c r="T2428">
        <v>1</v>
      </c>
      <c r="U2428">
        <v>85.52</v>
      </c>
      <c r="V2428" t="s">
        <v>196</v>
      </c>
      <c r="W2428">
        <v>11</v>
      </c>
      <c r="X2428">
        <v>62.58</v>
      </c>
      <c r="Y2428" t="s">
        <v>197</v>
      </c>
      <c r="Z2428">
        <v>1</v>
      </c>
      <c r="AA2428">
        <v>62.97</v>
      </c>
      <c r="AB2428" t="s">
        <v>197</v>
      </c>
      <c r="AC2428">
        <v>1</v>
      </c>
      <c r="AD2428">
        <v>85.52</v>
      </c>
      <c r="AE2428" t="s">
        <v>196</v>
      </c>
    </row>
    <row r="2429" spans="1:31">
      <c r="A2429">
        <v>2428</v>
      </c>
      <c r="B2429" t="s">
        <v>11048</v>
      </c>
      <c r="C2429" t="s">
        <v>11049</v>
      </c>
      <c r="D2429" t="s">
        <v>11050</v>
      </c>
      <c r="E2429" t="s">
        <v>11051</v>
      </c>
      <c r="F2429" t="s">
        <v>11052</v>
      </c>
      <c r="G2429">
        <v>11</v>
      </c>
      <c r="H2429" t="s">
        <v>28735</v>
      </c>
      <c r="I2429">
        <v>2019</v>
      </c>
      <c r="J2429">
        <v>2022</v>
      </c>
      <c r="K2429">
        <v>4</v>
      </c>
      <c r="L2429">
        <v>71.010000000000005</v>
      </c>
      <c r="M2429" t="s">
        <v>180</v>
      </c>
      <c r="N2429">
        <v>11</v>
      </c>
      <c r="O2429">
        <v>62.5</v>
      </c>
      <c r="P2429" t="s">
        <v>63</v>
      </c>
      <c r="Q2429">
        <v>2</v>
      </c>
      <c r="R2429">
        <v>81.349999999999994</v>
      </c>
      <c r="S2429" t="s">
        <v>214</v>
      </c>
      <c r="T2429">
        <v>0</v>
      </c>
      <c r="U2429">
        <v>66.59</v>
      </c>
      <c r="V2429" t="s">
        <v>382</v>
      </c>
      <c r="W2429">
        <v>11</v>
      </c>
      <c r="X2429">
        <v>62.58</v>
      </c>
      <c r="Y2429" t="s">
        <v>197</v>
      </c>
      <c r="Z2429">
        <v>2</v>
      </c>
      <c r="AA2429">
        <v>81.349999999999994</v>
      </c>
      <c r="AB2429" t="s">
        <v>214</v>
      </c>
      <c r="AC2429">
        <v>0</v>
      </c>
      <c r="AD2429">
        <v>66.64</v>
      </c>
      <c r="AE2429" t="s">
        <v>382</v>
      </c>
    </row>
    <row r="2430" spans="1:31">
      <c r="A2430">
        <v>2429</v>
      </c>
      <c r="B2430" t="s">
        <v>11053</v>
      </c>
      <c r="C2430" t="s">
        <v>11054</v>
      </c>
      <c r="D2430" t="s">
        <v>11055</v>
      </c>
      <c r="E2430" t="s">
        <v>11056</v>
      </c>
      <c r="F2430" t="s">
        <v>165</v>
      </c>
      <c r="G2430">
        <v>11</v>
      </c>
      <c r="H2430" t="s">
        <v>1353</v>
      </c>
      <c r="I2430">
        <v>2020</v>
      </c>
      <c r="J2430">
        <v>2020</v>
      </c>
      <c r="K2430">
        <v>1</v>
      </c>
      <c r="L2430">
        <v>32.119999999999997</v>
      </c>
      <c r="M2430" t="s">
        <v>198</v>
      </c>
      <c r="N2430">
        <v>11</v>
      </c>
      <c r="O2430">
        <v>62.5</v>
      </c>
      <c r="P2430" t="s">
        <v>63</v>
      </c>
      <c r="Q2430">
        <v>1</v>
      </c>
      <c r="R2430">
        <v>62.97</v>
      </c>
      <c r="S2430" t="s">
        <v>197</v>
      </c>
      <c r="T2430">
        <v>1</v>
      </c>
      <c r="U2430">
        <v>85.52</v>
      </c>
      <c r="V2430" t="s">
        <v>196</v>
      </c>
      <c r="W2430">
        <v>11</v>
      </c>
      <c r="X2430">
        <v>62.58</v>
      </c>
      <c r="Y2430" t="s">
        <v>197</v>
      </c>
      <c r="Z2430">
        <v>1</v>
      </c>
      <c r="AA2430">
        <v>62.97</v>
      </c>
      <c r="AB2430" t="s">
        <v>197</v>
      </c>
      <c r="AC2430">
        <v>1</v>
      </c>
      <c r="AD2430">
        <v>85.52</v>
      </c>
      <c r="AE2430" t="s">
        <v>196</v>
      </c>
    </row>
    <row r="2431" spans="1:31">
      <c r="A2431">
        <v>2430</v>
      </c>
      <c r="B2431" t="s">
        <v>11057</v>
      </c>
      <c r="C2431" t="s">
        <v>11058</v>
      </c>
      <c r="D2431" t="s">
        <v>11059</v>
      </c>
      <c r="F2431" t="s">
        <v>7621</v>
      </c>
      <c r="G2431">
        <v>11</v>
      </c>
      <c r="H2431" t="s">
        <v>1215</v>
      </c>
      <c r="I2431">
        <v>2019</v>
      </c>
      <c r="J2431">
        <v>2019</v>
      </c>
      <c r="K2431">
        <v>2</v>
      </c>
      <c r="L2431">
        <v>50.7</v>
      </c>
      <c r="M2431" t="s">
        <v>300</v>
      </c>
      <c r="N2431">
        <v>11</v>
      </c>
      <c r="O2431">
        <v>62.5</v>
      </c>
      <c r="P2431" t="s">
        <v>63</v>
      </c>
      <c r="Q2431">
        <v>2</v>
      </c>
      <c r="R2431">
        <v>81.349999999999994</v>
      </c>
      <c r="S2431" t="s">
        <v>214</v>
      </c>
      <c r="T2431">
        <v>0</v>
      </c>
      <c r="U2431">
        <v>66.59</v>
      </c>
      <c r="V2431" t="s">
        <v>382</v>
      </c>
      <c r="W2431">
        <v>11</v>
      </c>
      <c r="X2431">
        <v>62.58</v>
      </c>
      <c r="Y2431" t="s">
        <v>197</v>
      </c>
      <c r="Z2431">
        <v>2</v>
      </c>
      <c r="AA2431">
        <v>81.349999999999994</v>
      </c>
      <c r="AB2431" t="s">
        <v>214</v>
      </c>
      <c r="AC2431">
        <v>0</v>
      </c>
      <c r="AD2431">
        <v>66.64</v>
      </c>
      <c r="AE2431" t="s">
        <v>382</v>
      </c>
    </row>
    <row r="2432" spans="1:31">
      <c r="A2432">
        <v>2431</v>
      </c>
      <c r="B2432" t="s">
        <v>11060</v>
      </c>
      <c r="C2432" t="s">
        <v>11061</v>
      </c>
      <c r="D2432" t="s">
        <v>11062</v>
      </c>
      <c r="E2432" t="s">
        <v>11063</v>
      </c>
      <c r="F2432" t="s">
        <v>1586</v>
      </c>
      <c r="G2432">
        <v>11</v>
      </c>
      <c r="H2432" t="s">
        <v>27941</v>
      </c>
      <c r="I2432">
        <v>2019</v>
      </c>
      <c r="J2432">
        <v>2022</v>
      </c>
      <c r="K2432">
        <v>4</v>
      </c>
      <c r="L2432">
        <v>71.010000000000005</v>
      </c>
      <c r="M2432" t="s">
        <v>180</v>
      </c>
      <c r="N2432">
        <v>11</v>
      </c>
      <c r="O2432">
        <v>62.5</v>
      </c>
      <c r="P2432" t="s">
        <v>63</v>
      </c>
      <c r="Q2432">
        <v>2</v>
      </c>
      <c r="R2432">
        <v>81.349999999999994</v>
      </c>
      <c r="S2432" t="s">
        <v>214</v>
      </c>
      <c r="T2432">
        <v>0</v>
      </c>
      <c r="U2432">
        <v>66.59</v>
      </c>
      <c r="V2432" t="s">
        <v>382</v>
      </c>
      <c r="W2432">
        <v>11</v>
      </c>
      <c r="X2432">
        <v>62.58</v>
      </c>
      <c r="Y2432" t="s">
        <v>197</v>
      </c>
      <c r="Z2432">
        <v>2</v>
      </c>
      <c r="AA2432">
        <v>81.349999999999994</v>
      </c>
      <c r="AB2432" t="s">
        <v>214</v>
      </c>
      <c r="AC2432">
        <v>0</v>
      </c>
      <c r="AD2432">
        <v>66.64</v>
      </c>
      <c r="AE2432" t="s">
        <v>382</v>
      </c>
    </row>
    <row r="2433" spans="1:31">
      <c r="A2433">
        <v>2432</v>
      </c>
      <c r="B2433" t="s">
        <v>11064</v>
      </c>
      <c r="C2433" t="s">
        <v>11065</v>
      </c>
      <c r="D2433" t="s">
        <v>11066</v>
      </c>
      <c r="E2433" t="s">
        <v>10276</v>
      </c>
      <c r="F2433" t="s">
        <v>4935</v>
      </c>
      <c r="G2433">
        <v>11</v>
      </c>
      <c r="H2433" t="s">
        <v>28736</v>
      </c>
      <c r="I2433">
        <v>2019</v>
      </c>
      <c r="J2433">
        <v>2019</v>
      </c>
      <c r="K2433">
        <v>3</v>
      </c>
      <c r="L2433">
        <v>62.47</v>
      </c>
      <c r="M2433" t="s">
        <v>63</v>
      </c>
      <c r="N2433">
        <v>11</v>
      </c>
      <c r="O2433">
        <v>62.5</v>
      </c>
      <c r="P2433" t="s">
        <v>63</v>
      </c>
      <c r="Q2433">
        <v>2</v>
      </c>
      <c r="R2433">
        <v>81.349999999999994</v>
      </c>
      <c r="S2433" t="s">
        <v>214</v>
      </c>
      <c r="T2433">
        <v>0</v>
      </c>
      <c r="U2433">
        <v>66.59</v>
      </c>
      <c r="V2433" t="s">
        <v>382</v>
      </c>
      <c r="W2433">
        <v>11</v>
      </c>
      <c r="X2433">
        <v>62.58</v>
      </c>
      <c r="Y2433" t="s">
        <v>197</v>
      </c>
      <c r="Z2433">
        <v>2</v>
      </c>
      <c r="AA2433">
        <v>81.349999999999994</v>
      </c>
      <c r="AB2433" t="s">
        <v>214</v>
      </c>
      <c r="AC2433">
        <v>0</v>
      </c>
      <c r="AD2433">
        <v>66.64</v>
      </c>
      <c r="AE2433" t="s">
        <v>382</v>
      </c>
    </row>
    <row r="2434" spans="1:31">
      <c r="A2434">
        <v>2433</v>
      </c>
      <c r="B2434" t="s">
        <v>11067</v>
      </c>
      <c r="C2434" t="s">
        <v>11068</v>
      </c>
      <c r="D2434" t="s">
        <v>11069</v>
      </c>
      <c r="E2434" t="s">
        <v>11070</v>
      </c>
      <c r="F2434" t="s">
        <v>6317</v>
      </c>
      <c r="G2434">
        <v>11</v>
      </c>
      <c r="H2434" t="s">
        <v>961</v>
      </c>
      <c r="I2434">
        <v>2020</v>
      </c>
      <c r="J2434">
        <v>2021</v>
      </c>
      <c r="K2434">
        <v>3</v>
      </c>
      <c r="L2434">
        <v>62.47</v>
      </c>
      <c r="M2434" t="s">
        <v>63</v>
      </c>
      <c r="N2434">
        <v>11</v>
      </c>
      <c r="O2434">
        <v>62.5</v>
      </c>
      <c r="P2434" t="s">
        <v>63</v>
      </c>
      <c r="Q2434">
        <v>2</v>
      </c>
      <c r="R2434">
        <v>81.349999999999994</v>
      </c>
      <c r="S2434" t="s">
        <v>214</v>
      </c>
      <c r="T2434">
        <v>0</v>
      </c>
      <c r="U2434">
        <v>66.59</v>
      </c>
      <c r="V2434" t="s">
        <v>382</v>
      </c>
      <c r="W2434">
        <v>11</v>
      </c>
      <c r="X2434">
        <v>62.58</v>
      </c>
      <c r="Y2434" t="s">
        <v>197</v>
      </c>
      <c r="Z2434">
        <v>2</v>
      </c>
      <c r="AA2434">
        <v>81.349999999999994</v>
      </c>
      <c r="AB2434" t="s">
        <v>214</v>
      </c>
      <c r="AC2434">
        <v>0</v>
      </c>
      <c r="AD2434">
        <v>66.64</v>
      </c>
      <c r="AE2434" t="s">
        <v>382</v>
      </c>
    </row>
    <row r="2435" spans="1:31">
      <c r="A2435">
        <v>2434</v>
      </c>
      <c r="B2435" t="s">
        <v>11071</v>
      </c>
      <c r="C2435" t="s">
        <v>11072</v>
      </c>
      <c r="D2435" t="s">
        <v>11073</v>
      </c>
      <c r="E2435" t="s">
        <v>11074</v>
      </c>
      <c r="F2435" t="s">
        <v>4751</v>
      </c>
      <c r="G2435">
        <v>11</v>
      </c>
      <c r="H2435" t="s">
        <v>961</v>
      </c>
      <c r="I2435">
        <v>2019</v>
      </c>
      <c r="J2435">
        <v>2019</v>
      </c>
      <c r="K2435">
        <v>1</v>
      </c>
      <c r="L2435">
        <v>32.119999999999997</v>
      </c>
      <c r="M2435" t="s">
        <v>198</v>
      </c>
      <c r="N2435">
        <v>11</v>
      </c>
      <c r="O2435">
        <v>62.5</v>
      </c>
      <c r="P2435" t="s">
        <v>63</v>
      </c>
      <c r="Q2435">
        <v>1</v>
      </c>
      <c r="R2435">
        <v>62.97</v>
      </c>
      <c r="S2435" t="s">
        <v>197</v>
      </c>
      <c r="T2435">
        <v>1</v>
      </c>
      <c r="U2435">
        <v>85.52</v>
      </c>
      <c r="V2435" t="s">
        <v>196</v>
      </c>
      <c r="W2435">
        <v>11</v>
      </c>
      <c r="X2435">
        <v>62.58</v>
      </c>
      <c r="Y2435" t="s">
        <v>197</v>
      </c>
      <c r="Z2435">
        <v>1</v>
      </c>
      <c r="AA2435">
        <v>62.97</v>
      </c>
      <c r="AB2435" t="s">
        <v>197</v>
      </c>
      <c r="AC2435">
        <v>1</v>
      </c>
      <c r="AD2435">
        <v>85.52</v>
      </c>
      <c r="AE2435" t="s">
        <v>196</v>
      </c>
    </row>
    <row r="2436" spans="1:31">
      <c r="A2436">
        <v>2435</v>
      </c>
      <c r="B2436" t="s">
        <v>11075</v>
      </c>
      <c r="C2436" t="s">
        <v>11076</v>
      </c>
      <c r="D2436" t="s">
        <v>11077</v>
      </c>
      <c r="E2436" t="s">
        <v>11078</v>
      </c>
      <c r="F2436" t="s">
        <v>2272</v>
      </c>
      <c r="G2436">
        <v>11</v>
      </c>
      <c r="H2436" t="s">
        <v>28737</v>
      </c>
      <c r="I2436">
        <v>2020</v>
      </c>
      <c r="J2436">
        <v>2020</v>
      </c>
      <c r="K2436">
        <v>1</v>
      </c>
      <c r="L2436">
        <v>32.119999999999997</v>
      </c>
      <c r="M2436" t="s">
        <v>198</v>
      </c>
      <c r="N2436">
        <v>11</v>
      </c>
      <c r="O2436">
        <v>62.5</v>
      </c>
      <c r="P2436" t="s">
        <v>63</v>
      </c>
      <c r="Q2436">
        <v>1</v>
      </c>
      <c r="R2436">
        <v>62.97</v>
      </c>
      <c r="S2436" t="s">
        <v>197</v>
      </c>
      <c r="T2436">
        <v>1</v>
      </c>
      <c r="U2436">
        <v>85.52</v>
      </c>
      <c r="V2436" t="s">
        <v>196</v>
      </c>
      <c r="W2436">
        <v>11</v>
      </c>
      <c r="X2436">
        <v>62.58</v>
      </c>
      <c r="Y2436" t="s">
        <v>197</v>
      </c>
      <c r="Z2436">
        <v>1</v>
      </c>
      <c r="AA2436">
        <v>62.97</v>
      </c>
      <c r="AB2436" t="s">
        <v>197</v>
      </c>
      <c r="AC2436">
        <v>1</v>
      </c>
      <c r="AD2436">
        <v>85.52</v>
      </c>
      <c r="AE2436" t="s">
        <v>196</v>
      </c>
    </row>
    <row r="2437" spans="1:31">
      <c r="A2437">
        <v>2436</v>
      </c>
      <c r="B2437" t="s">
        <v>11079</v>
      </c>
      <c r="C2437" t="s">
        <v>11080</v>
      </c>
      <c r="D2437" t="s">
        <v>11081</v>
      </c>
      <c r="E2437" t="s">
        <v>9392</v>
      </c>
      <c r="F2437" t="s">
        <v>150</v>
      </c>
      <c r="G2437">
        <v>11</v>
      </c>
      <c r="H2437" t="s">
        <v>28697</v>
      </c>
      <c r="I2437">
        <v>2020</v>
      </c>
      <c r="J2437">
        <v>2021</v>
      </c>
      <c r="K2437">
        <v>3</v>
      </c>
      <c r="L2437">
        <v>62.47</v>
      </c>
      <c r="M2437" t="s">
        <v>63</v>
      </c>
      <c r="N2437">
        <v>11</v>
      </c>
      <c r="O2437">
        <v>62.5</v>
      </c>
      <c r="P2437" t="s">
        <v>63</v>
      </c>
      <c r="Q2437">
        <v>2</v>
      </c>
      <c r="R2437">
        <v>81.349999999999994</v>
      </c>
      <c r="S2437" t="s">
        <v>214</v>
      </c>
      <c r="T2437">
        <v>0</v>
      </c>
      <c r="U2437">
        <v>66.59</v>
      </c>
      <c r="V2437" t="s">
        <v>382</v>
      </c>
      <c r="W2437">
        <v>11</v>
      </c>
      <c r="X2437">
        <v>62.58</v>
      </c>
      <c r="Y2437" t="s">
        <v>197</v>
      </c>
      <c r="Z2437">
        <v>2</v>
      </c>
      <c r="AA2437">
        <v>81.349999999999994</v>
      </c>
      <c r="AB2437" t="s">
        <v>214</v>
      </c>
      <c r="AC2437">
        <v>0</v>
      </c>
      <c r="AD2437">
        <v>66.64</v>
      </c>
      <c r="AE2437" t="s">
        <v>382</v>
      </c>
    </row>
    <row r="2438" spans="1:31">
      <c r="A2438">
        <v>2437</v>
      </c>
      <c r="B2438" t="s">
        <v>11082</v>
      </c>
      <c r="C2438" t="s">
        <v>11083</v>
      </c>
      <c r="D2438" t="s">
        <v>11084</v>
      </c>
      <c r="E2438" t="s">
        <v>663</v>
      </c>
      <c r="F2438" t="s">
        <v>11085</v>
      </c>
      <c r="G2438">
        <v>11</v>
      </c>
      <c r="H2438" t="s">
        <v>28738</v>
      </c>
      <c r="I2438">
        <v>2020</v>
      </c>
      <c r="J2438">
        <v>2020</v>
      </c>
      <c r="K2438">
        <v>2</v>
      </c>
      <c r="L2438">
        <v>50.7</v>
      </c>
      <c r="M2438" t="s">
        <v>300</v>
      </c>
      <c r="N2438">
        <v>11</v>
      </c>
      <c r="O2438">
        <v>62.5</v>
      </c>
      <c r="P2438" t="s">
        <v>63</v>
      </c>
      <c r="Q2438">
        <v>2</v>
      </c>
      <c r="R2438">
        <v>81.349999999999994</v>
      </c>
      <c r="S2438" t="s">
        <v>214</v>
      </c>
      <c r="T2438">
        <v>0</v>
      </c>
      <c r="U2438">
        <v>66.59</v>
      </c>
      <c r="V2438" t="s">
        <v>382</v>
      </c>
      <c r="W2438">
        <v>11</v>
      </c>
      <c r="X2438">
        <v>62.58</v>
      </c>
      <c r="Y2438" t="s">
        <v>197</v>
      </c>
      <c r="Z2438">
        <v>2</v>
      </c>
      <c r="AA2438">
        <v>81.349999999999994</v>
      </c>
      <c r="AB2438" t="s">
        <v>214</v>
      </c>
      <c r="AC2438">
        <v>0</v>
      </c>
      <c r="AD2438">
        <v>66.64</v>
      </c>
      <c r="AE2438" t="s">
        <v>382</v>
      </c>
    </row>
    <row r="2439" spans="1:31">
      <c r="A2439">
        <v>2438</v>
      </c>
      <c r="B2439" t="s">
        <v>11086</v>
      </c>
      <c r="C2439" t="s">
        <v>11087</v>
      </c>
      <c r="D2439" t="s">
        <v>11088</v>
      </c>
      <c r="E2439" t="s">
        <v>8800</v>
      </c>
      <c r="F2439" t="s">
        <v>6402</v>
      </c>
      <c r="G2439">
        <v>11</v>
      </c>
      <c r="H2439" t="s">
        <v>961</v>
      </c>
      <c r="I2439">
        <v>2019</v>
      </c>
      <c r="J2439">
        <v>2020</v>
      </c>
      <c r="K2439">
        <v>3</v>
      </c>
      <c r="L2439">
        <v>62.47</v>
      </c>
      <c r="M2439" t="s">
        <v>63</v>
      </c>
      <c r="N2439">
        <v>11</v>
      </c>
      <c r="O2439">
        <v>62.5</v>
      </c>
      <c r="P2439" t="s">
        <v>63</v>
      </c>
      <c r="Q2439">
        <v>2</v>
      </c>
      <c r="R2439">
        <v>81.349999999999994</v>
      </c>
      <c r="S2439" t="s">
        <v>214</v>
      </c>
      <c r="T2439">
        <v>0</v>
      </c>
      <c r="U2439">
        <v>66.59</v>
      </c>
      <c r="V2439" t="s">
        <v>382</v>
      </c>
      <c r="W2439">
        <v>11</v>
      </c>
      <c r="X2439">
        <v>62.58</v>
      </c>
      <c r="Y2439" t="s">
        <v>197</v>
      </c>
      <c r="Z2439">
        <v>2</v>
      </c>
      <c r="AA2439">
        <v>81.349999999999994</v>
      </c>
      <c r="AB2439" t="s">
        <v>214</v>
      </c>
      <c r="AC2439">
        <v>0</v>
      </c>
      <c r="AD2439">
        <v>66.64</v>
      </c>
      <c r="AE2439" t="s">
        <v>382</v>
      </c>
    </row>
    <row r="2440" spans="1:31">
      <c r="A2440">
        <v>2439</v>
      </c>
      <c r="B2440" t="s">
        <v>11089</v>
      </c>
      <c r="C2440" t="s">
        <v>11090</v>
      </c>
      <c r="D2440" t="s">
        <v>11091</v>
      </c>
      <c r="E2440" t="s">
        <v>1981</v>
      </c>
      <c r="F2440" t="s">
        <v>9202</v>
      </c>
      <c r="G2440">
        <v>11</v>
      </c>
      <c r="H2440" t="s">
        <v>961</v>
      </c>
      <c r="I2440">
        <v>2020</v>
      </c>
      <c r="J2440">
        <v>2022</v>
      </c>
      <c r="K2440">
        <v>7</v>
      </c>
      <c r="L2440">
        <v>85.02</v>
      </c>
      <c r="M2440" t="s">
        <v>235</v>
      </c>
      <c r="N2440">
        <v>11</v>
      </c>
      <c r="O2440">
        <v>62.5</v>
      </c>
      <c r="P2440" t="s">
        <v>63</v>
      </c>
      <c r="Q2440">
        <v>2</v>
      </c>
      <c r="R2440">
        <v>81.349999999999994</v>
      </c>
      <c r="S2440" t="s">
        <v>214</v>
      </c>
      <c r="T2440">
        <v>0</v>
      </c>
      <c r="U2440">
        <v>66.59</v>
      </c>
      <c r="V2440" t="s">
        <v>382</v>
      </c>
      <c r="W2440">
        <v>11</v>
      </c>
      <c r="X2440">
        <v>62.58</v>
      </c>
      <c r="Y2440" t="s">
        <v>197</v>
      </c>
      <c r="Z2440">
        <v>2</v>
      </c>
      <c r="AA2440">
        <v>81.349999999999994</v>
      </c>
      <c r="AB2440" t="s">
        <v>214</v>
      </c>
      <c r="AC2440">
        <v>0</v>
      </c>
      <c r="AD2440">
        <v>66.64</v>
      </c>
      <c r="AE2440" t="s">
        <v>382</v>
      </c>
    </row>
    <row r="2441" spans="1:31">
      <c r="A2441">
        <v>2440</v>
      </c>
      <c r="B2441" t="s">
        <v>11092</v>
      </c>
      <c r="C2441" t="s">
        <v>11093</v>
      </c>
      <c r="D2441" t="s">
        <v>11094</v>
      </c>
      <c r="E2441" t="s">
        <v>4231</v>
      </c>
      <c r="F2441" t="s">
        <v>4232</v>
      </c>
      <c r="G2441">
        <v>11</v>
      </c>
      <c r="H2441" t="s">
        <v>961</v>
      </c>
      <c r="I2441">
        <v>2020</v>
      </c>
      <c r="J2441">
        <v>2020</v>
      </c>
      <c r="K2441">
        <v>1</v>
      </c>
      <c r="L2441">
        <v>32.119999999999997</v>
      </c>
      <c r="M2441" t="s">
        <v>198</v>
      </c>
      <c r="N2441">
        <v>11</v>
      </c>
      <c r="O2441">
        <v>62.5</v>
      </c>
      <c r="P2441" t="s">
        <v>63</v>
      </c>
      <c r="Q2441">
        <v>1</v>
      </c>
      <c r="R2441">
        <v>62.97</v>
      </c>
      <c r="S2441" t="s">
        <v>197</v>
      </c>
      <c r="T2441">
        <v>1</v>
      </c>
      <c r="U2441">
        <v>85.52</v>
      </c>
      <c r="V2441" t="s">
        <v>196</v>
      </c>
      <c r="W2441">
        <v>11</v>
      </c>
      <c r="X2441">
        <v>62.58</v>
      </c>
      <c r="Y2441" t="s">
        <v>197</v>
      </c>
      <c r="Z2441">
        <v>1</v>
      </c>
      <c r="AA2441">
        <v>62.97</v>
      </c>
      <c r="AB2441" t="s">
        <v>197</v>
      </c>
      <c r="AC2441">
        <v>1</v>
      </c>
      <c r="AD2441">
        <v>85.52</v>
      </c>
      <c r="AE2441" t="s">
        <v>196</v>
      </c>
    </row>
    <row r="2442" spans="1:31">
      <c r="A2442">
        <v>2441</v>
      </c>
      <c r="B2442" t="s">
        <v>11095</v>
      </c>
      <c r="C2442" t="s">
        <v>11096</v>
      </c>
      <c r="D2442" t="s">
        <v>11097</v>
      </c>
      <c r="E2442" t="s">
        <v>663</v>
      </c>
      <c r="F2442" t="s">
        <v>11098</v>
      </c>
      <c r="G2442">
        <v>11</v>
      </c>
      <c r="H2442" t="s">
        <v>961</v>
      </c>
      <c r="I2442">
        <v>2019</v>
      </c>
      <c r="J2442">
        <v>2022</v>
      </c>
      <c r="K2442">
        <v>6</v>
      </c>
      <c r="L2442">
        <v>81.52</v>
      </c>
      <c r="M2442" t="s">
        <v>125</v>
      </c>
      <c r="N2442">
        <v>11</v>
      </c>
      <c r="O2442">
        <v>62.5</v>
      </c>
      <c r="P2442" t="s">
        <v>63</v>
      </c>
      <c r="Q2442">
        <v>2</v>
      </c>
      <c r="R2442">
        <v>81.349999999999994</v>
      </c>
      <c r="S2442" t="s">
        <v>214</v>
      </c>
      <c r="T2442">
        <v>0</v>
      </c>
      <c r="U2442">
        <v>66.59</v>
      </c>
      <c r="V2442" t="s">
        <v>382</v>
      </c>
      <c r="W2442">
        <v>11</v>
      </c>
      <c r="X2442">
        <v>62.58</v>
      </c>
      <c r="Y2442" t="s">
        <v>197</v>
      </c>
      <c r="Z2442">
        <v>2</v>
      </c>
      <c r="AA2442">
        <v>81.349999999999994</v>
      </c>
      <c r="AB2442" t="s">
        <v>214</v>
      </c>
      <c r="AC2442">
        <v>0</v>
      </c>
      <c r="AD2442">
        <v>66.64</v>
      </c>
      <c r="AE2442" t="s">
        <v>382</v>
      </c>
    </row>
    <row r="2443" spans="1:31">
      <c r="A2443">
        <v>2442</v>
      </c>
      <c r="B2443" t="s">
        <v>11099</v>
      </c>
      <c r="C2443" t="s">
        <v>11100</v>
      </c>
      <c r="D2443" t="s">
        <v>11101</v>
      </c>
      <c r="E2443" t="s">
        <v>2860</v>
      </c>
      <c r="F2443" t="s">
        <v>1763</v>
      </c>
      <c r="G2443">
        <v>11</v>
      </c>
      <c r="H2443" t="s">
        <v>28739</v>
      </c>
      <c r="I2443">
        <v>2021</v>
      </c>
      <c r="J2443">
        <v>2023</v>
      </c>
      <c r="K2443">
        <v>5</v>
      </c>
      <c r="L2443">
        <v>77</v>
      </c>
      <c r="M2443" t="s">
        <v>80</v>
      </c>
      <c r="N2443">
        <v>11</v>
      </c>
      <c r="O2443">
        <v>62.5</v>
      </c>
      <c r="P2443" t="s">
        <v>63</v>
      </c>
      <c r="Q2443">
        <v>2</v>
      </c>
      <c r="R2443">
        <v>81.349999999999994</v>
      </c>
      <c r="S2443" t="s">
        <v>214</v>
      </c>
      <c r="T2443">
        <v>0</v>
      </c>
      <c r="U2443">
        <v>66.59</v>
      </c>
      <c r="V2443" t="s">
        <v>382</v>
      </c>
      <c r="W2443">
        <v>11</v>
      </c>
      <c r="X2443">
        <v>62.58</v>
      </c>
      <c r="Y2443" t="s">
        <v>197</v>
      </c>
      <c r="Z2443">
        <v>2</v>
      </c>
      <c r="AA2443">
        <v>81.349999999999994</v>
      </c>
      <c r="AB2443" t="s">
        <v>214</v>
      </c>
      <c r="AC2443">
        <v>0</v>
      </c>
      <c r="AD2443">
        <v>66.64</v>
      </c>
      <c r="AE2443" t="s">
        <v>382</v>
      </c>
    </row>
    <row r="2444" spans="1:31">
      <c r="A2444">
        <v>2443</v>
      </c>
      <c r="B2444" t="s">
        <v>11102</v>
      </c>
      <c r="C2444" t="s">
        <v>11103</v>
      </c>
      <c r="D2444" t="s">
        <v>11104</v>
      </c>
      <c r="E2444" t="s">
        <v>11105</v>
      </c>
      <c r="F2444" t="s">
        <v>3108</v>
      </c>
      <c r="G2444">
        <v>11</v>
      </c>
      <c r="H2444" t="s">
        <v>27375</v>
      </c>
      <c r="I2444">
        <v>2020</v>
      </c>
      <c r="J2444">
        <v>2020</v>
      </c>
      <c r="K2444">
        <v>1</v>
      </c>
      <c r="L2444">
        <v>32.119999999999997</v>
      </c>
      <c r="M2444" t="s">
        <v>198</v>
      </c>
      <c r="N2444">
        <v>11</v>
      </c>
      <c r="O2444">
        <v>62.5</v>
      </c>
      <c r="P2444" t="s">
        <v>63</v>
      </c>
      <c r="Q2444">
        <v>1</v>
      </c>
      <c r="R2444">
        <v>62.97</v>
      </c>
      <c r="S2444" t="s">
        <v>197</v>
      </c>
      <c r="T2444">
        <v>1</v>
      </c>
      <c r="U2444">
        <v>85.52</v>
      </c>
      <c r="V2444" t="s">
        <v>196</v>
      </c>
      <c r="W2444">
        <v>11</v>
      </c>
      <c r="X2444">
        <v>62.58</v>
      </c>
      <c r="Y2444" t="s">
        <v>197</v>
      </c>
      <c r="Z2444">
        <v>1</v>
      </c>
      <c r="AA2444">
        <v>62.97</v>
      </c>
      <c r="AB2444" t="s">
        <v>197</v>
      </c>
      <c r="AC2444">
        <v>1</v>
      </c>
      <c r="AD2444">
        <v>85.52</v>
      </c>
      <c r="AE2444" t="s">
        <v>196</v>
      </c>
    </row>
    <row r="2445" spans="1:31">
      <c r="A2445">
        <v>2444</v>
      </c>
      <c r="B2445" t="s">
        <v>11106</v>
      </c>
      <c r="C2445" t="s">
        <v>11107</v>
      </c>
      <c r="D2445" t="s">
        <v>11108</v>
      </c>
      <c r="E2445" t="s">
        <v>11109</v>
      </c>
      <c r="F2445" t="s">
        <v>11110</v>
      </c>
      <c r="G2445">
        <v>11</v>
      </c>
      <c r="H2445" t="s">
        <v>28740</v>
      </c>
      <c r="I2445">
        <v>2019</v>
      </c>
      <c r="J2445">
        <v>2024</v>
      </c>
      <c r="K2445">
        <v>15</v>
      </c>
      <c r="L2445">
        <v>96.1</v>
      </c>
      <c r="M2445" t="s">
        <v>97</v>
      </c>
      <c r="N2445">
        <v>11</v>
      </c>
      <c r="O2445">
        <v>62.5</v>
      </c>
      <c r="P2445" t="s">
        <v>63</v>
      </c>
      <c r="Q2445">
        <v>2</v>
      </c>
      <c r="R2445">
        <v>81.349999999999994</v>
      </c>
      <c r="S2445" t="s">
        <v>214</v>
      </c>
      <c r="T2445">
        <v>0</v>
      </c>
      <c r="U2445">
        <v>66.59</v>
      </c>
      <c r="V2445" t="s">
        <v>382</v>
      </c>
      <c r="W2445">
        <v>11</v>
      </c>
      <c r="X2445">
        <v>62.58</v>
      </c>
      <c r="Y2445" t="s">
        <v>197</v>
      </c>
      <c r="Z2445">
        <v>2</v>
      </c>
      <c r="AA2445">
        <v>81.349999999999994</v>
      </c>
      <c r="AB2445" t="s">
        <v>214</v>
      </c>
      <c r="AC2445">
        <v>0</v>
      </c>
      <c r="AD2445">
        <v>66.64</v>
      </c>
      <c r="AE2445" t="s">
        <v>382</v>
      </c>
    </row>
    <row r="2446" spans="1:31">
      <c r="A2446">
        <v>2445</v>
      </c>
      <c r="B2446" t="s">
        <v>11111</v>
      </c>
      <c r="C2446" t="s">
        <v>11112</v>
      </c>
      <c r="D2446" t="s">
        <v>11113</v>
      </c>
      <c r="E2446" t="s">
        <v>11114</v>
      </c>
      <c r="F2446" t="s">
        <v>7951</v>
      </c>
      <c r="G2446">
        <v>11</v>
      </c>
      <c r="H2446" t="s">
        <v>28741</v>
      </c>
      <c r="I2446">
        <v>2021</v>
      </c>
      <c r="J2446">
        <v>2021</v>
      </c>
      <c r="K2446">
        <v>1</v>
      </c>
      <c r="L2446">
        <v>32.119999999999997</v>
      </c>
      <c r="M2446" t="s">
        <v>198</v>
      </c>
      <c r="N2446">
        <v>11</v>
      </c>
      <c r="O2446">
        <v>62.5</v>
      </c>
      <c r="P2446" t="s">
        <v>63</v>
      </c>
      <c r="Q2446">
        <v>1</v>
      </c>
      <c r="R2446">
        <v>62.97</v>
      </c>
      <c r="S2446" t="s">
        <v>197</v>
      </c>
      <c r="T2446">
        <v>1</v>
      </c>
      <c r="U2446">
        <v>85.52</v>
      </c>
      <c r="V2446" t="s">
        <v>196</v>
      </c>
      <c r="W2446">
        <v>11</v>
      </c>
      <c r="X2446">
        <v>62.58</v>
      </c>
      <c r="Y2446" t="s">
        <v>197</v>
      </c>
      <c r="Z2446">
        <v>1</v>
      </c>
      <c r="AA2446">
        <v>62.97</v>
      </c>
      <c r="AB2446" t="s">
        <v>197</v>
      </c>
      <c r="AC2446">
        <v>1</v>
      </c>
      <c r="AD2446">
        <v>85.52</v>
      </c>
      <c r="AE2446" t="s">
        <v>196</v>
      </c>
    </row>
    <row r="2447" spans="1:31">
      <c r="A2447">
        <v>2446</v>
      </c>
      <c r="B2447" t="s">
        <v>11115</v>
      </c>
      <c r="C2447" t="s">
        <v>11116</v>
      </c>
      <c r="D2447" t="s">
        <v>11117</v>
      </c>
      <c r="E2447" t="s">
        <v>11118</v>
      </c>
      <c r="F2447" t="s">
        <v>11119</v>
      </c>
      <c r="G2447">
        <v>11</v>
      </c>
      <c r="H2447" t="s">
        <v>28742</v>
      </c>
      <c r="I2447">
        <v>2023</v>
      </c>
      <c r="J2447">
        <v>2024</v>
      </c>
      <c r="K2447">
        <v>3</v>
      </c>
      <c r="L2447">
        <v>62.47</v>
      </c>
      <c r="M2447" t="s">
        <v>63</v>
      </c>
      <c r="N2447">
        <v>11</v>
      </c>
      <c r="O2447">
        <v>62.5</v>
      </c>
      <c r="P2447" t="s">
        <v>63</v>
      </c>
      <c r="Q2447">
        <v>1</v>
      </c>
      <c r="R2447">
        <v>62.97</v>
      </c>
      <c r="S2447" t="s">
        <v>197</v>
      </c>
      <c r="T2447">
        <v>1</v>
      </c>
      <c r="U2447">
        <v>85.52</v>
      </c>
      <c r="V2447" t="s">
        <v>196</v>
      </c>
      <c r="W2447">
        <v>11</v>
      </c>
      <c r="X2447">
        <v>62.58</v>
      </c>
      <c r="Y2447" t="s">
        <v>197</v>
      </c>
      <c r="Z2447">
        <v>1</v>
      </c>
      <c r="AA2447">
        <v>62.97</v>
      </c>
      <c r="AB2447" t="s">
        <v>197</v>
      </c>
      <c r="AC2447">
        <v>1</v>
      </c>
      <c r="AD2447">
        <v>85.52</v>
      </c>
      <c r="AE2447" t="s">
        <v>196</v>
      </c>
    </row>
    <row r="2448" spans="1:31">
      <c r="A2448">
        <v>2447</v>
      </c>
      <c r="B2448" t="s">
        <v>11120</v>
      </c>
      <c r="C2448" t="s">
        <v>11121</v>
      </c>
      <c r="D2448" t="s">
        <v>11122</v>
      </c>
      <c r="E2448" t="s">
        <v>11123</v>
      </c>
      <c r="F2448" t="s">
        <v>11124</v>
      </c>
      <c r="G2448">
        <v>11</v>
      </c>
      <c r="H2448" t="s">
        <v>28743</v>
      </c>
      <c r="I2448">
        <v>2020</v>
      </c>
      <c r="J2448">
        <v>2024</v>
      </c>
      <c r="K2448">
        <v>24</v>
      </c>
      <c r="L2448">
        <v>98.69</v>
      </c>
      <c r="M2448" t="s">
        <v>16</v>
      </c>
      <c r="N2448">
        <v>11</v>
      </c>
      <c r="O2448">
        <v>62.5</v>
      </c>
      <c r="P2448" t="s">
        <v>63</v>
      </c>
      <c r="Q2448">
        <v>2</v>
      </c>
      <c r="R2448">
        <v>81.349999999999994</v>
      </c>
      <c r="S2448" t="s">
        <v>214</v>
      </c>
      <c r="T2448">
        <v>0</v>
      </c>
      <c r="U2448">
        <v>66.59</v>
      </c>
      <c r="V2448" t="s">
        <v>382</v>
      </c>
      <c r="W2448">
        <v>11</v>
      </c>
      <c r="X2448">
        <v>62.58</v>
      </c>
      <c r="Y2448" t="s">
        <v>197</v>
      </c>
      <c r="Z2448">
        <v>2</v>
      </c>
      <c r="AA2448">
        <v>81.349999999999994</v>
      </c>
      <c r="AB2448" t="s">
        <v>214</v>
      </c>
      <c r="AC2448">
        <v>0</v>
      </c>
      <c r="AD2448">
        <v>66.64</v>
      </c>
      <c r="AE2448" t="s">
        <v>382</v>
      </c>
    </row>
    <row r="2449" spans="1:31">
      <c r="A2449">
        <v>2448</v>
      </c>
      <c r="B2449" t="s">
        <v>11125</v>
      </c>
      <c r="C2449" t="s">
        <v>11126</v>
      </c>
      <c r="D2449" t="s">
        <v>11127</v>
      </c>
      <c r="E2449" t="s">
        <v>11128</v>
      </c>
      <c r="F2449" t="s">
        <v>11129</v>
      </c>
      <c r="G2449">
        <v>11</v>
      </c>
      <c r="H2449" t="s">
        <v>961</v>
      </c>
      <c r="I2449">
        <v>2020</v>
      </c>
      <c r="J2449">
        <v>2022</v>
      </c>
      <c r="K2449">
        <v>4</v>
      </c>
      <c r="L2449">
        <v>71.010000000000005</v>
      </c>
      <c r="M2449" t="s">
        <v>180</v>
      </c>
      <c r="N2449">
        <v>11</v>
      </c>
      <c r="O2449">
        <v>62.5</v>
      </c>
      <c r="P2449" t="s">
        <v>63</v>
      </c>
      <c r="Q2449">
        <v>1</v>
      </c>
      <c r="R2449">
        <v>62.97</v>
      </c>
      <c r="S2449" t="s">
        <v>197</v>
      </c>
      <c r="T2449">
        <v>1</v>
      </c>
      <c r="U2449">
        <v>85.52</v>
      </c>
      <c r="V2449" t="s">
        <v>196</v>
      </c>
      <c r="W2449">
        <v>11</v>
      </c>
      <c r="X2449">
        <v>62.58</v>
      </c>
      <c r="Y2449" t="s">
        <v>197</v>
      </c>
      <c r="Z2449">
        <v>1</v>
      </c>
      <c r="AA2449">
        <v>62.97</v>
      </c>
      <c r="AB2449" t="s">
        <v>197</v>
      </c>
      <c r="AC2449">
        <v>1</v>
      </c>
      <c r="AD2449">
        <v>85.52</v>
      </c>
      <c r="AE2449" t="s">
        <v>196</v>
      </c>
    </row>
    <row r="2450" spans="1:31">
      <c r="A2450">
        <v>2449</v>
      </c>
      <c r="B2450" t="s">
        <v>11130</v>
      </c>
      <c r="C2450" t="s">
        <v>11131</v>
      </c>
      <c r="D2450" t="s">
        <v>11132</v>
      </c>
      <c r="E2450" t="s">
        <v>1609</v>
      </c>
      <c r="F2450" t="s">
        <v>1610</v>
      </c>
      <c r="G2450">
        <v>11</v>
      </c>
      <c r="H2450" t="s">
        <v>961</v>
      </c>
      <c r="I2450">
        <v>2019</v>
      </c>
      <c r="J2450">
        <v>2019</v>
      </c>
      <c r="K2450">
        <v>1</v>
      </c>
      <c r="L2450">
        <v>32.119999999999997</v>
      </c>
      <c r="M2450" t="s">
        <v>198</v>
      </c>
      <c r="N2450">
        <v>11</v>
      </c>
      <c r="O2450">
        <v>62.5</v>
      </c>
      <c r="P2450" t="s">
        <v>63</v>
      </c>
      <c r="Q2450">
        <v>1</v>
      </c>
      <c r="R2450">
        <v>62.97</v>
      </c>
      <c r="S2450" t="s">
        <v>197</v>
      </c>
      <c r="T2450">
        <v>1</v>
      </c>
      <c r="U2450">
        <v>85.52</v>
      </c>
      <c r="V2450" t="s">
        <v>196</v>
      </c>
      <c r="W2450">
        <v>11</v>
      </c>
      <c r="X2450">
        <v>62.58</v>
      </c>
      <c r="Y2450" t="s">
        <v>197</v>
      </c>
      <c r="Z2450">
        <v>1</v>
      </c>
      <c r="AA2450">
        <v>62.97</v>
      </c>
      <c r="AB2450" t="s">
        <v>197</v>
      </c>
      <c r="AC2450">
        <v>1</v>
      </c>
      <c r="AD2450">
        <v>85.52</v>
      </c>
      <c r="AE2450" t="s">
        <v>196</v>
      </c>
    </row>
    <row r="2451" spans="1:31">
      <c r="A2451">
        <v>2450</v>
      </c>
      <c r="B2451" t="s">
        <v>11133</v>
      </c>
      <c r="C2451" t="s">
        <v>11134</v>
      </c>
      <c r="D2451" t="s">
        <v>11135</v>
      </c>
      <c r="E2451" t="s">
        <v>11136</v>
      </c>
      <c r="F2451" t="s">
        <v>1258</v>
      </c>
      <c r="G2451">
        <v>11</v>
      </c>
      <c r="H2451" t="s">
        <v>1215</v>
      </c>
      <c r="I2451">
        <v>2019</v>
      </c>
      <c r="J2451">
        <v>2019</v>
      </c>
      <c r="K2451">
        <v>1</v>
      </c>
      <c r="L2451">
        <v>32.119999999999997</v>
      </c>
      <c r="M2451" t="s">
        <v>198</v>
      </c>
      <c r="N2451">
        <v>11</v>
      </c>
      <c r="O2451">
        <v>62.5</v>
      </c>
      <c r="P2451" t="s">
        <v>63</v>
      </c>
      <c r="Q2451">
        <v>1</v>
      </c>
      <c r="R2451">
        <v>62.97</v>
      </c>
      <c r="S2451" t="s">
        <v>197</v>
      </c>
      <c r="T2451">
        <v>1</v>
      </c>
      <c r="U2451">
        <v>85.52</v>
      </c>
      <c r="V2451" t="s">
        <v>196</v>
      </c>
      <c r="W2451">
        <v>11</v>
      </c>
      <c r="X2451">
        <v>62.58</v>
      </c>
      <c r="Y2451" t="s">
        <v>197</v>
      </c>
      <c r="Z2451">
        <v>1</v>
      </c>
      <c r="AA2451">
        <v>62.97</v>
      </c>
      <c r="AB2451" t="s">
        <v>197</v>
      </c>
      <c r="AC2451">
        <v>1</v>
      </c>
      <c r="AD2451">
        <v>85.52</v>
      </c>
      <c r="AE2451" t="s">
        <v>196</v>
      </c>
    </row>
    <row r="2452" spans="1:31">
      <c r="A2452">
        <v>2451</v>
      </c>
      <c r="B2452" t="s">
        <v>11137</v>
      </c>
      <c r="C2452" t="s">
        <v>11138</v>
      </c>
      <c r="D2452" t="s">
        <v>11139</v>
      </c>
      <c r="E2452" t="s">
        <v>11140</v>
      </c>
      <c r="F2452" t="s">
        <v>11141</v>
      </c>
      <c r="G2452">
        <v>11</v>
      </c>
      <c r="H2452" t="s">
        <v>28744</v>
      </c>
      <c r="I2452">
        <v>2020</v>
      </c>
      <c r="J2452">
        <v>2022</v>
      </c>
      <c r="K2452">
        <v>2</v>
      </c>
      <c r="L2452">
        <v>50.7</v>
      </c>
      <c r="M2452" t="s">
        <v>300</v>
      </c>
      <c r="N2452">
        <v>11</v>
      </c>
      <c r="O2452">
        <v>62.5</v>
      </c>
      <c r="P2452" t="s">
        <v>63</v>
      </c>
      <c r="Q2452">
        <v>1</v>
      </c>
      <c r="R2452">
        <v>62.97</v>
      </c>
      <c r="S2452" t="s">
        <v>197</v>
      </c>
      <c r="T2452">
        <v>1</v>
      </c>
      <c r="U2452">
        <v>85.52</v>
      </c>
      <c r="V2452" t="s">
        <v>196</v>
      </c>
      <c r="W2452">
        <v>11</v>
      </c>
      <c r="X2452">
        <v>62.58</v>
      </c>
      <c r="Y2452" t="s">
        <v>197</v>
      </c>
      <c r="Z2452">
        <v>1</v>
      </c>
      <c r="AA2452">
        <v>62.97</v>
      </c>
      <c r="AB2452" t="s">
        <v>197</v>
      </c>
      <c r="AC2452">
        <v>1</v>
      </c>
      <c r="AD2452">
        <v>85.52</v>
      </c>
      <c r="AE2452" t="s">
        <v>196</v>
      </c>
    </row>
    <row r="2453" spans="1:31">
      <c r="A2453">
        <v>2452</v>
      </c>
      <c r="B2453" t="s">
        <v>11142</v>
      </c>
      <c r="C2453" t="s">
        <v>11143</v>
      </c>
      <c r="D2453" t="s">
        <v>11144</v>
      </c>
      <c r="E2453" t="s">
        <v>11145</v>
      </c>
      <c r="F2453" t="s">
        <v>11146</v>
      </c>
      <c r="G2453">
        <v>11</v>
      </c>
      <c r="H2453" t="s">
        <v>961</v>
      </c>
      <c r="I2453">
        <v>2021</v>
      </c>
      <c r="J2453">
        <v>2023</v>
      </c>
      <c r="K2453">
        <v>6</v>
      </c>
      <c r="L2453">
        <v>81.52</v>
      </c>
      <c r="M2453" t="s">
        <v>125</v>
      </c>
      <c r="N2453">
        <v>11</v>
      </c>
      <c r="O2453">
        <v>62.5</v>
      </c>
      <c r="P2453" t="s">
        <v>63</v>
      </c>
      <c r="Q2453">
        <v>2</v>
      </c>
      <c r="R2453">
        <v>81.349999999999994</v>
      </c>
      <c r="S2453" t="s">
        <v>214</v>
      </c>
      <c r="T2453">
        <v>0</v>
      </c>
      <c r="U2453">
        <v>66.59</v>
      </c>
      <c r="V2453" t="s">
        <v>382</v>
      </c>
      <c r="W2453">
        <v>11</v>
      </c>
      <c r="X2453">
        <v>62.58</v>
      </c>
      <c r="Y2453" t="s">
        <v>197</v>
      </c>
      <c r="Z2453">
        <v>2</v>
      </c>
      <c r="AA2453">
        <v>81.349999999999994</v>
      </c>
      <c r="AB2453" t="s">
        <v>214</v>
      </c>
      <c r="AC2453">
        <v>0</v>
      </c>
      <c r="AD2453">
        <v>66.64</v>
      </c>
      <c r="AE2453" t="s">
        <v>382</v>
      </c>
    </row>
    <row r="2454" spans="1:31">
      <c r="A2454">
        <v>2453</v>
      </c>
      <c r="B2454" t="s">
        <v>11147</v>
      </c>
      <c r="C2454" t="s">
        <v>11148</v>
      </c>
      <c r="D2454" t="s">
        <v>11149</v>
      </c>
      <c r="E2454" t="s">
        <v>11150</v>
      </c>
      <c r="F2454" t="s">
        <v>11151</v>
      </c>
      <c r="G2454">
        <v>11</v>
      </c>
      <c r="H2454" t="s">
        <v>28745</v>
      </c>
      <c r="I2454">
        <v>2021</v>
      </c>
      <c r="J2454">
        <v>2023</v>
      </c>
      <c r="K2454">
        <v>5</v>
      </c>
      <c r="L2454">
        <v>77</v>
      </c>
      <c r="M2454" t="s">
        <v>80</v>
      </c>
      <c r="N2454">
        <v>11</v>
      </c>
      <c r="O2454">
        <v>62.5</v>
      </c>
      <c r="P2454" t="s">
        <v>63</v>
      </c>
      <c r="Q2454">
        <v>2</v>
      </c>
      <c r="R2454">
        <v>81.349999999999994</v>
      </c>
      <c r="S2454" t="s">
        <v>214</v>
      </c>
      <c r="T2454">
        <v>0</v>
      </c>
      <c r="U2454">
        <v>66.59</v>
      </c>
      <c r="V2454" t="s">
        <v>382</v>
      </c>
      <c r="W2454">
        <v>11</v>
      </c>
      <c r="X2454">
        <v>62.58</v>
      </c>
      <c r="Y2454" t="s">
        <v>197</v>
      </c>
      <c r="Z2454">
        <v>2</v>
      </c>
      <c r="AA2454">
        <v>81.349999999999994</v>
      </c>
      <c r="AB2454" t="s">
        <v>214</v>
      </c>
      <c r="AC2454">
        <v>0</v>
      </c>
      <c r="AD2454">
        <v>66.64</v>
      </c>
      <c r="AE2454" t="s">
        <v>382</v>
      </c>
    </row>
    <row r="2455" spans="1:31">
      <c r="A2455">
        <v>2454</v>
      </c>
      <c r="B2455" t="s">
        <v>11152</v>
      </c>
      <c r="C2455" t="s">
        <v>11153</v>
      </c>
      <c r="D2455" t="s">
        <v>11154</v>
      </c>
      <c r="E2455" t="s">
        <v>11155</v>
      </c>
      <c r="F2455" t="s">
        <v>11156</v>
      </c>
      <c r="G2455">
        <v>11</v>
      </c>
      <c r="H2455" t="s">
        <v>28746</v>
      </c>
      <c r="I2455">
        <v>2020</v>
      </c>
      <c r="J2455">
        <v>2023</v>
      </c>
      <c r="K2455">
        <v>3</v>
      </c>
      <c r="L2455">
        <v>62.47</v>
      </c>
      <c r="M2455" t="s">
        <v>63</v>
      </c>
      <c r="N2455">
        <v>11</v>
      </c>
      <c r="O2455">
        <v>62.5</v>
      </c>
      <c r="P2455" t="s">
        <v>63</v>
      </c>
      <c r="Q2455">
        <v>2</v>
      </c>
      <c r="R2455">
        <v>81.349999999999994</v>
      </c>
      <c r="S2455" t="s">
        <v>214</v>
      </c>
      <c r="T2455">
        <v>0</v>
      </c>
      <c r="U2455">
        <v>66.59</v>
      </c>
      <c r="V2455" t="s">
        <v>382</v>
      </c>
      <c r="W2455">
        <v>11</v>
      </c>
      <c r="X2455">
        <v>62.58</v>
      </c>
      <c r="Y2455" t="s">
        <v>197</v>
      </c>
      <c r="Z2455">
        <v>2</v>
      </c>
      <c r="AA2455">
        <v>81.349999999999994</v>
      </c>
      <c r="AB2455" t="s">
        <v>214</v>
      </c>
      <c r="AC2455">
        <v>0</v>
      </c>
      <c r="AD2455">
        <v>66.64</v>
      </c>
      <c r="AE2455" t="s">
        <v>382</v>
      </c>
    </row>
    <row r="2456" spans="1:31">
      <c r="A2456">
        <v>2455</v>
      </c>
      <c r="B2456" t="s">
        <v>11157</v>
      </c>
      <c r="C2456" t="s">
        <v>11158</v>
      </c>
      <c r="D2456" t="s">
        <v>11159</v>
      </c>
      <c r="E2456" t="s">
        <v>11160</v>
      </c>
      <c r="F2456" t="s">
        <v>1904</v>
      </c>
      <c r="G2456">
        <v>11</v>
      </c>
      <c r="H2456" t="s">
        <v>28747</v>
      </c>
      <c r="I2456">
        <v>2021</v>
      </c>
      <c r="J2456">
        <v>2024</v>
      </c>
      <c r="K2456">
        <v>10</v>
      </c>
      <c r="L2456">
        <v>91.54</v>
      </c>
      <c r="M2456" t="s">
        <v>98</v>
      </c>
      <c r="N2456">
        <v>11</v>
      </c>
      <c r="O2456">
        <v>62.5</v>
      </c>
      <c r="P2456" t="s">
        <v>63</v>
      </c>
      <c r="Q2456">
        <v>2</v>
      </c>
      <c r="R2456">
        <v>81.349999999999994</v>
      </c>
      <c r="S2456" t="s">
        <v>214</v>
      </c>
      <c r="T2456">
        <v>0</v>
      </c>
      <c r="U2456">
        <v>66.59</v>
      </c>
      <c r="V2456" t="s">
        <v>382</v>
      </c>
      <c r="W2456">
        <v>11</v>
      </c>
      <c r="X2456">
        <v>62.58</v>
      </c>
      <c r="Y2456" t="s">
        <v>197</v>
      </c>
      <c r="Z2456">
        <v>2</v>
      </c>
      <c r="AA2456">
        <v>81.349999999999994</v>
      </c>
      <c r="AB2456" t="s">
        <v>214</v>
      </c>
      <c r="AC2456">
        <v>0</v>
      </c>
      <c r="AD2456">
        <v>66.64</v>
      </c>
      <c r="AE2456" t="s">
        <v>382</v>
      </c>
    </row>
    <row r="2457" spans="1:31">
      <c r="A2457">
        <v>2456</v>
      </c>
      <c r="B2457" t="s">
        <v>11161</v>
      </c>
      <c r="C2457" t="s">
        <v>11162</v>
      </c>
      <c r="D2457" t="s">
        <v>11163</v>
      </c>
      <c r="E2457" t="s">
        <v>11164</v>
      </c>
      <c r="F2457" t="s">
        <v>11165</v>
      </c>
      <c r="G2457">
        <v>11</v>
      </c>
      <c r="H2457" t="s">
        <v>28748</v>
      </c>
      <c r="I2457">
        <v>2022</v>
      </c>
      <c r="J2457">
        <v>2024</v>
      </c>
      <c r="K2457">
        <v>6</v>
      </c>
      <c r="L2457">
        <v>81.52</v>
      </c>
      <c r="M2457" t="s">
        <v>125</v>
      </c>
      <c r="N2457">
        <v>11</v>
      </c>
      <c r="O2457">
        <v>62.5</v>
      </c>
      <c r="P2457" t="s">
        <v>63</v>
      </c>
      <c r="Q2457">
        <v>2</v>
      </c>
      <c r="R2457">
        <v>81.349999999999994</v>
      </c>
      <c r="S2457" t="s">
        <v>214</v>
      </c>
      <c r="T2457">
        <v>0</v>
      </c>
      <c r="U2457">
        <v>66.59</v>
      </c>
      <c r="V2457" t="s">
        <v>382</v>
      </c>
      <c r="W2457">
        <v>11</v>
      </c>
      <c r="X2457">
        <v>62.58</v>
      </c>
      <c r="Y2457" t="s">
        <v>197</v>
      </c>
      <c r="Z2457">
        <v>2</v>
      </c>
      <c r="AA2457">
        <v>81.349999999999994</v>
      </c>
      <c r="AB2457" t="s">
        <v>214</v>
      </c>
      <c r="AC2457">
        <v>0</v>
      </c>
      <c r="AD2457">
        <v>66.64</v>
      </c>
      <c r="AE2457" t="s">
        <v>382</v>
      </c>
    </row>
    <row r="2458" spans="1:31">
      <c r="A2458">
        <v>2457</v>
      </c>
      <c r="B2458" t="s">
        <v>11166</v>
      </c>
      <c r="C2458" t="s">
        <v>11167</v>
      </c>
      <c r="D2458" t="s">
        <v>11168</v>
      </c>
      <c r="E2458" t="s">
        <v>11169</v>
      </c>
      <c r="F2458" t="s">
        <v>11170</v>
      </c>
      <c r="G2458">
        <v>11</v>
      </c>
      <c r="H2458" t="s">
        <v>28159</v>
      </c>
      <c r="I2458">
        <v>2021</v>
      </c>
      <c r="J2458">
        <v>2023</v>
      </c>
      <c r="K2458">
        <v>3</v>
      </c>
      <c r="L2458">
        <v>62.47</v>
      </c>
      <c r="M2458" t="s">
        <v>63</v>
      </c>
      <c r="N2458">
        <v>11</v>
      </c>
      <c r="O2458">
        <v>62.5</v>
      </c>
      <c r="P2458" t="s">
        <v>63</v>
      </c>
      <c r="Q2458">
        <v>1</v>
      </c>
      <c r="R2458">
        <v>62.97</v>
      </c>
      <c r="S2458" t="s">
        <v>197</v>
      </c>
      <c r="T2458">
        <v>1</v>
      </c>
      <c r="U2458">
        <v>85.52</v>
      </c>
      <c r="V2458" t="s">
        <v>196</v>
      </c>
      <c r="W2458">
        <v>11</v>
      </c>
      <c r="X2458">
        <v>62.58</v>
      </c>
      <c r="Y2458" t="s">
        <v>197</v>
      </c>
      <c r="Z2458">
        <v>1</v>
      </c>
      <c r="AA2458">
        <v>62.97</v>
      </c>
      <c r="AB2458" t="s">
        <v>197</v>
      </c>
      <c r="AC2458">
        <v>1</v>
      </c>
      <c r="AD2458">
        <v>85.52</v>
      </c>
      <c r="AE2458" t="s">
        <v>196</v>
      </c>
    </row>
    <row r="2459" spans="1:31">
      <c r="A2459">
        <v>2458</v>
      </c>
      <c r="B2459" t="s">
        <v>11171</v>
      </c>
      <c r="C2459" t="s">
        <v>11172</v>
      </c>
      <c r="D2459" t="s">
        <v>11173</v>
      </c>
      <c r="E2459" t="s">
        <v>11174</v>
      </c>
      <c r="F2459" t="s">
        <v>10723</v>
      </c>
      <c r="G2459">
        <v>11</v>
      </c>
      <c r="H2459" t="s">
        <v>961</v>
      </c>
      <c r="I2459">
        <v>2021</v>
      </c>
      <c r="J2459">
        <v>2021</v>
      </c>
      <c r="K2459">
        <v>1</v>
      </c>
      <c r="L2459">
        <v>32.119999999999997</v>
      </c>
      <c r="M2459" t="s">
        <v>198</v>
      </c>
      <c r="N2459">
        <v>11</v>
      </c>
      <c r="O2459">
        <v>62.5</v>
      </c>
      <c r="P2459" t="s">
        <v>63</v>
      </c>
      <c r="Q2459">
        <v>1</v>
      </c>
      <c r="R2459">
        <v>62.97</v>
      </c>
      <c r="S2459" t="s">
        <v>197</v>
      </c>
      <c r="T2459">
        <v>1</v>
      </c>
      <c r="U2459">
        <v>85.52</v>
      </c>
      <c r="V2459" t="s">
        <v>196</v>
      </c>
      <c r="W2459">
        <v>11</v>
      </c>
      <c r="X2459">
        <v>62.58</v>
      </c>
      <c r="Y2459" t="s">
        <v>197</v>
      </c>
      <c r="Z2459">
        <v>1</v>
      </c>
      <c r="AA2459">
        <v>62.97</v>
      </c>
      <c r="AB2459" t="s">
        <v>197</v>
      </c>
      <c r="AC2459">
        <v>1</v>
      </c>
      <c r="AD2459">
        <v>85.52</v>
      </c>
      <c r="AE2459" t="s">
        <v>196</v>
      </c>
    </row>
    <row r="2460" spans="1:31">
      <c r="A2460">
        <v>2459</v>
      </c>
      <c r="B2460" t="s">
        <v>11175</v>
      </c>
      <c r="C2460" t="s">
        <v>11176</v>
      </c>
      <c r="D2460" t="s">
        <v>11177</v>
      </c>
      <c r="E2460" t="s">
        <v>11178</v>
      </c>
      <c r="F2460" t="s">
        <v>9596</v>
      </c>
      <c r="G2460">
        <v>11</v>
      </c>
      <c r="H2460" t="s">
        <v>28749</v>
      </c>
      <c r="I2460">
        <v>2022</v>
      </c>
      <c r="J2460">
        <v>2023</v>
      </c>
      <c r="K2460">
        <v>3</v>
      </c>
      <c r="L2460">
        <v>62.47</v>
      </c>
      <c r="M2460" t="s">
        <v>63</v>
      </c>
      <c r="N2460">
        <v>11</v>
      </c>
      <c r="O2460">
        <v>62.5</v>
      </c>
      <c r="P2460" t="s">
        <v>63</v>
      </c>
      <c r="Q2460">
        <v>2</v>
      </c>
      <c r="R2460">
        <v>81.349999999999994</v>
      </c>
      <c r="S2460" t="s">
        <v>214</v>
      </c>
      <c r="T2460">
        <v>0</v>
      </c>
      <c r="U2460">
        <v>66.59</v>
      </c>
      <c r="V2460" t="s">
        <v>382</v>
      </c>
      <c r="W2460">
        <v>11</v>
      </c>
      <c r="X2460">
        <v>62.58</v>
      </c>
      <c r="Y2460" t="s">
        <v>197</v>
      </c>
      <c r="Z2460">
        <v>2</v>
      </c>
      <c r="AA2460">
        <v>81.349999999999994</v>
      </c>
      <c r="AB2460" t="s">
        <v>214</v>
      </c>
      <c r="AC2460">
        <v>0</v>
      </c>
      <c r="AD2460">
        <v>66.64</v>
      </c>
      <c r="AE2460" t="s">
        <v>382</v>
      </c>
    </row>
    <row r="2461" spans="1:31">
      <c r="A2461">
        <v>2460</v>
      </c>
      <c r="B2461" t="s">
        <v>11179</v>
      </c>
      <c r="C2461" t="s">
        <v>11180</v>
      </c>
      <c r="D2461" t="s">
        <v>11181</v>
      </c>
      <c r="E2461" t="s">
        <v>11182</v>
      </c>
      <c r="F2461" t="s">
        <v>1258</v>
      </c>
      <c r="G2461">
        <v>11</v>
      </c>
      <c r="H2461" t="s">
        <v>28750</v>
      </c>
      <c r="I2461">
        <v>2020</v>
      </c>
      <c r="J2461">
        <v>2022</v>
      </c>
      <c r="K2461">
        <v>4</v>
      </c>
      <c r="L2461">
        <v>71.010000000000005</v>
      </c>
      <c r="M2461" t="s">
        <v>180</v>
      </c>
      <c r="N2461">
        <v>11</v>
      </c>
      <c r="O2461">
        <v>62.5</v>
      </c>
      <c r="P2461" t="s">
        <v>63</v>
      </c>
      <c r="Q2461">
        <v>2</v>
      </c>
      <c r="R2461">
        <v>81.349999999999994</v>
      </c>
      <c r="S2461" t="s">
        <v>214</v>
      </c>
      <c r="T2461">
        <v>0</v>
      </c>
      <c r="U2461">
        <v>66.59</v>
      </c>
      <c r="V2461" t="s">
        <v>382</v>
      </c>
      <c r="W2461">
        <v>11</v>
      </c>
      <c r="X2461">
        <v>62.58</v>
      </c>
      <c r="Y2461" t="s">
        <v>197</v>
      </c>
      <c r="Z2461">
        <v>2</v>
      </c>
      <c r="AA2461">
        <v>81.349999999999994</v>
      </c>
      <c r="AB2461" t="s">
        <v>214</v>
      </c>
      <c r="AC2461">
        <v>0</v>
      </c>
      <c r="AD2461">
        <v>66.64</v>
      </c>
      <c r="AE2461" t="s">
        <v>382</v>
      </c>
    </row>
    <row r="2462" spans="1:31">
      <c r="A2462">
        <v>2461</v>
      </c>
      <c r="B2462" t="s">
        <v>11183</v>
      </c>
      <c r="C2462" t="s">
        <v>11184</v>
      </c>
      <c r="D2462" t="s">
        <v>11185</v>
      </c>
      <c r="E2462" t="s">
        <v>11186</v>
      </c>
      <c r="F2462" t="s">
        <v>11187</v>
      </c>
      <c r="G2462">
        <v>11</v>
      </c>
      <c r="H2462" t="s">
        <v>28751</v>
      </c>
      <c r="I2462">
        <v>2020</v>
      </c>
      <c r="J2462">
        <v>2022</v>
      </c>
      <c r="K2462">
        <v>2</v>
      </c>
      <c r="L2462">
        <v>50.7</v>
      </c>
      <c r="M2462" t="s">
        <v>300</v>
      </c>
      <c r="N2462">
        <v>11</v>
      </c>
      <c r="O2462">
        <v>62.5</v>
      </c>
      <c r="P2462" t="s">
        <v>63</v>
      </c>
      <c r="Q2462">
        <v>1</v>
      </c>
      <c r="R2462">
        <v>62.97</v>
      </c>
      <c r="S2462" t="s">
        <v>197</v>
      </c>
      <c r="T2462">
        <v>1</v>
      </c>
      <c r="U2462">
        <v>85.52</v>
      </c>
      <c r="V2462" t="s">
        <v>196</v>
      </c>
      <c r="W2462">
        <v>11</v>
      </c>
      <c r="X2462">
        <v>62.58</v>
      </c>
      <c r="Y2462" t="s">
        <v>197</v>
      </c>
      <c r="Z2462">
        <v>1</v>
      </c>
      <c r="AA2462">
        <v>62.97</v>
      </c>
      <c r="AB2462" t="s">
        <v>197</v>
      </c>
      <c r="AC2462">
        <v>1</v>
      </c>
      <c r="AD2462">
        <v>85.52</v>
      </c>
      <c r="AE2462" t="s">
        <v>196</v>
      </c>
    </row>
    <row r="2463" spans="1:31">
      <c r="A2463">
        <v>2462</v>
      </c>
      <c r="B2463" t="s">
        <v>11188</v>
      </c>
      <c r="C2463" t="s">
        <v>11189</v>
      </c>
      <c r="D2463" t="s">
        <v>11190</v>
      </c>
      <c r="E2463" t="s">
        <v>11191</v>
      </c>
      <c r="F2463" t="s">
        <v>11192</v>
      </c>
      <c r="G2463">
        <v>11</v>
      </c>
      <c r="H2463" t="s">
        <v>28752</v>
      </c>
      <c r="I2463">
        <v>2021</v>
      </c>
      <c r="J2463">
        <v>2023</v>
      </c>
      <c r="K2463">
        <v>7</v>
      </c>
      <c r="L2463">
        <v>85.02</v>
      </c>
      <c r="M2463" t="s">
        <v>235</v>
      </c>
      <c r="N2463">
        <v>11</v>
      </c>
      <c r="O2463">
        <v>62.5</v>
      </c>
      <c r="P2463" t="s">
        <v>63</v>
      </c>
      <c r="Q2463">
        <v>3</v>
      </c>
      <c r="R2463">
        <v>89.22</v>
      </c>
      <c r="S2463" t="s">
        <v>62</v>
      </c>
      <c r="T2463">
        <v>0</v>
      </c>
      <c r="U2463">
        <v>66.59</v>
      </c>
      <c r="V2463" t="s">
        <v>382</v>
      </c>
      <c r="W2463">
        <v>11</v>
      </c>
      <c r="X2463">
        <v>62.58</v>
      </c>
      <c r="Y2463" t="s">
        <v>197</v>
      </c>
      <c r="Z2463">
        <v>3</v>
      </c>
      <c r="AA2463">
        <v>89.24</v>
      </c>
      <c r="AB2463" t="s">
        <v>62</v>
      </c>
      <c r="AC2463">
        <v>0</v>
      </c>
      <c r="AD2463">
        <v>66.64</v>
      </c>
      <c r="AE2463" t="s">
        <v>382</v>
      </c>
    </row>
    <row r="2464" spans="1:31">
      <c r="A2464">
        <v>2463</v>
      </c>
      <c r="B2464" t="s">
        <v>11193</v>
      </c>
      <c r="C2464" t="s">
        <v>11194</v>
      </c>
      <c r="D2464" t="s">
        <v>11195</v>
      </c>
      <c r="E2464" t="s">
        <v>11196</v>
      </c>
      <c r="F2464" t="s">
        <v>3075</v>
      </c>
      <c r="G2464">
        <v>11</v>
      </c>
      <c r="H2464" t="s">
        <v>28671</v>
      </c>
      <c r="I2464">
        <v>2021</v>
      </c>
      <c r="J2464">
        <v>2021</v>
      </c>
      <c r="K2464">
        <v>1</v>
      </c>
      <c r="L2464">
        <v>32.119999999999997</v>
      </c>
      <c r="M2464" t="s">
        <v>198</v>
      </c>
      <c r="N2464">
        <v>11</v>
      </c>
      <c r="O2464">
        <v>62.5</v>
      </c>
      <c r="P2464" t="s">
        <v>63</v>
      </c>
      <c r="Q2464">
        <v>1</v>
      </c>
      <c r="R2464">
        <v>62.97</v>
      </c>
      <c r="S2464" t="s">
        <v>197</v>
      </c>
      <c r="T2464">
        <v>1</v>
      </c>
      <c r="U2464">
        <v>85.52</v>
      </c>
      <c r="V2464" t="s">
        <v>196</v>
      </c>
      <c r="W2464">
        <v>11</v>
      </c>
      <c r="X2464">
        <v>62.58</v>
      </c>
      <c r="Y2464" t="s">
        <v>197</v>
      </c>
      <c r="Z2464">
        <v>1</v>
      </c>
      <c r="AA2464">
        <v>62.97</v>
      </c>
      <c r="AB2464" t="s">
        <v>197</v>
      </c>
      <c r="AC2464">
        <v>1</v>
      </c>
      <c r="AD2464">
        <v>85.52</v>
      </c>
      <c r="AE2464" t="s">
        <v>196</v>
      </c>
    </row>
    <row r="2465" spans="1:31">
      <c r="A2465">
        <v>2464</v>
      </c>
      <c r="B2465" t="s">
        <v>11197</v>
      </c>
      <c r="C2465" t="s">
        <v>11198</v>
      </c>
      <c r="D2465" t="s">
        <v>11199</v>
      </c>
      <c r="E2465" t="s">
        <v>11200</v>
      </c>
      <c r="F2465" t="s">
        <v>1586</v>
      </c>
      <c r="G2465">
        <v>11</v>
      </c>
      <c r="H2465" t="s">
        <v>961</v>
      </c>
      <c r="I2465">
        <v>2020</v>
      </c>
      <c r="J2465">
        <v>2024</v>
      </c>
      <c r="K2465">
        <v>6</v>
      </c>
      <c r="L2465">
        <v>81.52</v>
      </c>
      <c r="M2465" t="s">
        <v>125</v>
      </c>
      <c r="N2465">
        <v>11</v>
      </c>
      <c r="O2465">
        <v>62.5</v>
      </c>
      <c r="P2465" t="s">
        <v>63</v>
      </c>
      <c r="Q2465">
        <v>2</v>
      </c>
      <c r="R2465">
        <v>81.349999999999994</v>
      </c>
      <c r="S2465" t="s">
        <v>214</v>
      </c>
      <c r="T2465">
        <v>0</v>
      </c>
      <c r="U2465">
        <v>66.59</v>
      </c>
      <c r="V2465" t="s">
        <v>382</v>
      </c>
      <c r="W2465">
        <v>11</v>
      </c>
      <c r="X2465">
        <v>62.58</v>
      </c>
      <c r="Y2465" t="s">
        <v>197</v>
      </c>
      <c r="Z2465">
        <v>2</v>
      </c>
      <c r="AA2465">
        <v>81.349999999999994</v>
      </c>
      <c r="AB2465" t="s">
        <v>214</v>
      </c>
      <c r="AC2465">
        <v>0</v>
      </c>
      <c r="AD2465">
        <v>66.64</v>
      </c>
      <c r="AE2465" t="s">
        <v>382</v>
      </c>
    </row>
    <row r="2466" spans="1:31">
      <c r="A2466">
        <v>2465</v>
      </c>
      <c r="B2466" t="s">
        <v>11201</v>
      </c>
      <c r="C2466" t="s">
        <v>11202</v>
      </c>
      <c r="D2466" t="s">
        <v>11203</v>
      </c>
      <c r="E2466" t="s">
        <v>11204</v>
      </c>
      <c r="F2466" t="s">
        <v>3959</v>
      </c>
      <c r="G2466">
        <v>11</v>
      </c>
      <c r="H2466" t="s">
        <v>1215</v>
      </c>
      <c r="I2466">
        <v>2020</v>
      </c>
      <c r="J2466">
        <v>2024</v>
      </c>
      <c r="K2466">
        <v>8</v>
      </c>
      <c r="L2466">
        <v>87.79</v>
      </c>
      <c r="M2466" t="s">
        <v>51</v>
      </c>
      <c r="N2466">
        <v>11</v>
      </c>
      <c r="O2466">
        <v>62.5</v>
      </c>
      <c r="P2466" t="s">
        <v>63</v>
      </c>
      <c r="Q2466">
        <v>2</v>
      </c>
      <c r="R2466">
        <v>81.349999999999994</v>
      </c>
      <c r="S2466" t="s">
        <v>214</v>
      </c>
      <c r="T2466">
        <v>0</v>
      </c>
      <c r="U2466">
        <v>66.59</v>
      </c>
      <c r="V2466" t="s">
        <v>382</v>
      </c>
      <c r="W2466">
        <v>11</v>
      </c>
      <c r="X2466">
        <v>62.58</v>
      </c>
      <c r="Y2466" t="s">
        <v>197</v>
      </c>
      <c r="Z2466">
        <v>2</v>
      </c>
      <c r="AA2466">
        <v>81.349999999999994</v>
      </c>
      <c r="AB2466" t="s">
        <v>214</v>
      </c>
      <c r="AC2466">
        <v>0</v>
      </c>
      <c r="AD2466">
        <v>66.64</v>
      </c>
      <c r="AE2466" t="s">
        <v>382</v>
      </c>
    </row>
    <row r="2467" spans="1:31">
      <c r="A2467">
        <v>2466</v>
      </c>
      <c r="B2467" t="s">
        <v>11205</v>
      </c>
      <c r="C2467" t="s">
        <v>11206</v>
      </c>
      <c r="D2467" t="s">
        <v>11207</v>
      </c>
      <c r="E2467" t="s">
        <v>11208</v>
      </c>
      <c r="F2467" t="s">
        <v>8156</v>
      </c>
      <c r="G2467">
        <v>11</v>
      </c>
      <c r="H2467" t="s">
        <v>28753</v>
      </c>
      <c r="I2467">
        <v>2019</v>
      </c>
      <c r="J2467">
        <v>2023</v>
      </c>
      <c r="K2467">
        <v>6</v>
      </c>
      <c r="L2467">
        <v>81.52</v>
      </c>
      <c r="M2467" t="s">
        <v>125</v>
      </c>
      <c r="N2467">
        <v>11</v>
      </c>
      <c r="O2467">
        <v>62.5</v>
      </c>
      <c r="P2467" t="s">
        <v>63</v>
      </c>
      <c r="Q2467">
        <v>2</v>
      </c>
      <c r="R2467">
        <v>81.349999999999994</v>
      </c>
      <c r="S2467" t="s">
        <v>214</v>
      </c>
      <c r="T2467">
        <v>0</v>
      </c>
      <c r="U2467">
        <v>66.59</v>
      </c>
      <c r="V2467" t="s">
        <v>382</v>
      </c>
      <c r="W2467">
        <v>11</v>
      </c>
      <c r="X2467">
        <v>62.58</v>
      </c>
      <c r="Y2467" t="s">
        <v>197</v>
      </c>
      <c r="Z2467">
        <v>2</v>
      </c>
      <c r="AA2467">
        <v>81.349999999999994</v>
      </c>
      <c r="AB2467" t="s">
        <v>214</v>
      </c>
      <c r="AC2467">
        <v>0</v>
      </c>
      <c r="AD2467">
        <v>66.64</v>
      </c>
      <c r="AE2467" t="s">
        <v>382</v>
      </c>
    </row>
    <row r="2468" spans="1:31">
      <c r="A2468">
        <v>2467</v>
      </c>
      <c r="B2468" t="s">
        <v>11209</v>
      </c>
      <c r="C2468" t="s">
        <v>11210</v>
      </c>
      <c r="D2468" t="s">
        <v>11211</v>
      </c>
      <c r="E2468" t="s">
        <v>11212</v>
      </c>
      <c r="F2468" t="s">
        <v>11213</v>
      </c>
      <c r="G2468">
        <v>11</v>
      </c>
      <c r="H2468" t="s">
        <v>28754</v>
      </c>
      <c r="I2468">
        <v>2022</v>
      </c>
      <c r="J2468">
        <v>2024</v>
      </c>
      <c r="K2468">
        <v>6</v>
      </c>
      <c r="L2468">
        <v>81.52</v>
      </c>
      <c r="M2468" t="s">
        <v>125</v>
      </c>
      <c r="N2468">
        <v>11</v>
      </c>
      <c r="O2468">
        <v>62.5</v>
      </c>
      <c r="P2468" t="s">
        <v>63</v>
      </c>
      <c r="Q2468">
        <v>2</v>
      </c>
      <c r="R2468">
        <v>81.349999999999994</v>
      </c>
      <c r="S2468" t="s">
        <v>214</v>
      </c>
      <c r="T2468">
        <v>0</v>
      </c>
      <c r="U2468">
        <v>66.59</v>
      </c>
      <c r="V2468" t="s">
        <v>382</v>
      </c>
      <c r="W2468">
        <v>11</v>
      </c>
      <c r="X2468">
        <v>62.58</v>
      </c>
      <c r="Y2468" t="s">
        <v>197</v>
      </c>
      <c r="Z2468">
        <v>2</v>
      </c>
      <c r="AA2468">
        <v>81.349999999999994</v>
      </c>
      <c r="AB2468" t="s">
        <v>214</v>
      </c>
      <c r="AC2468">
        <v>0</v>
      </c>
      <c r="AD2468">
        <v>66.64</v>
      </c>
      <c r="AE2468" t="s">
        <v>382</v>
      </c>
    </row>
    <row r="2469" spans="1:31">
      <c r="A2469">
        <v>2468</v>
      </c>
      <c r="B2469" t="s">
        <v>11214</v>
      </c>
      <c r="C2469" t="s">
        <v>11215</v>
      </c>
      <c r="D2469" t="s">
        <v>11216</v>
      </c>
      <c r="E2469" t="s">
        <v>1981</v>
      </c>
      <c r="F2469" t="s">
        <v>11217</v>
      </c>
      <c r="G2469">
        <v>11</v>
      </c>
      <c r="H2469" t="s">
        <v>28755</v>
      </c>
      <c r="I2469">
        <v>2019</v>
      </c>
      <c r="J2469">
        <v>2023</v>
      </c>
      <c r="K2469">
        <v>9</v>
      </c>
      <c r="L2469">
        <v>89.83</v>
      </c>
      <c r="M2469" t="s">
        <v>86</v>
      </c>
      <c r="N2469">
        <v>11</v>
      </c>
      <c r="O2469">
        <v>62.5</v>
      </c>
      <c r="P2469" t="s">
        <v>63</v>
      </c>
      <c r="Q2469">
        <v>2</v>
      </c>
      <c r="R2469">
        <v>81.349999999999994</v>
      </c>
      <c r="S2469" t="s">
        <v>214</v>
      </c>
      <c r="T2469">
        <v>0</v>
      </c>
      <c r="U2469">
        <v>66.59</v>
      </c>
      <c r="V2469" t="s">
        <v>382</v>
      </c>
      <c r="W2469">
        <v>11</v>
      </c>
      <c r="X2469">
        <v>62.58</v>
      </c>
      <c r="Y2469" t="s">
        <v>197</v>
      </c>
      <c r="Z2469">
        <v>2</v>
      </c>
      <c r="AA2469">
        <v>81.349999999999994</v>
      </c>
      <c r="AB2469" t="s">
        <v>214</v>
      </c>
      <c r="AC2469">
        <v>0</v>
      </c>
      <c r="AD2469">
        <v>66.64</v>
      </c>
      <c r="AE2469" t="s">
        <v>382</v>
      </c>
    </row>
    <row r="2470" spans="1:31">
      <c r="A2470">
        <v>2469</v>
      </c>
      <c r="B2470" t="s">
        <v>11218</v>
      </c>
      <c r="C2470" t="s">
        <v>11219</v>
      </c>
      <c r="D2470" t="s">
        <v>11220</v>
      </c>
      <c r="E2470" t="s">
        <v>11221</v>
      </c>
      <c r="F2470" t="s">
        <v>6975</v>
      </c>
      <c r="G2470">
        <v>11</v>
      </c>
      <c r="H2470" t="s">
        <v>1353</v>
      </c>
      <c r="I2470">
        <v>2022</v>
      </c>
      <c r="J2470">
        <v>2023</v>
      </c>
      <c r="K2470">
        <v>5</v>
      </c>
      <c r="L2470">
        <v>77</v>
      </c>
      <c r="M2470" t="s">
        <v>80</v>
      </c>
      <c r="N2470">
        <v>11</v>
      </c>
      <c r="O2470">
        <v>62.5</v>
      </c>
      <c r="P2470" t="s">
        <v>63</v>
      </c>
      <c r="Q2470">
        <v>2</v>
      </c>
      <c r="R2470">
        <v>81.349999999999994</v>
      </c>
      <c r="S2470" t="s">
        <v>214</v>
      </c>
      <c r="T2470">
        <v>0</v>
      </c>
      <c r="U2470">
        <v>66.59</v>
      </c>
      <c r="V2470" t="s">
        <v>382</v>
      </c>
      <c r="W2470">
        <v>11</v>
      </c>
      <c r="X2470">
        <v>62.58</v>
      </c>
      <c r="Y2470" t="s">
        <v>197</v>
      </c>
      <c r="Z2470">
        <v>2</v>
      </c>
      <c r="AA2470">
        <v>81.349999999999994</v>
      </c>
      <c r="AB2470" t="s">
        <v>214</v>
      </c>
      <c r="AC2470">
        <v>0</v>
      </c>
      <c r="AD2470">
        <v>66.64</v>
      </c>
      <c r="AE2470" t="s">
        <v>382</v>
      </c>
    </row>
    <row r="2471" spans="1:31">
      <c r="A2471">
        <v>2470</v>
      </c>
      <c r="B2471" t="s">
        <v>11222</v>
      </c>
      <c r="C2471" t="s">
        <v>11223</v>
      </c>
      <c r="D2471" t="s">
        <v>11224</v>
      </c>
      <c r="E2471" t="s">
        <v>11225</v>
      </c>
      <c r="F2471" t="s">
        <v>7549</v>
      </c>
      <c r="G2471">
        <v>11</v>
      </c>
      <c r="H2471" t="s">
        <v>961</v>
      </c>
      <c r="I2471">
        <v>2020</v>
      </c>
      <c r="J2471">
        <v>2024</v>
      </c>
      <c r="K2471">
        <v>9</v>
      </c>
      <c r="L2471">
        <v>89.83</v>
      </c>
      <c r="M2471" t="s">
        <v>86</v>
      </c>
      <c r="N2471">
        <v>11</v>
      </c>
      <c r="O2471">
        <v>62.5</v>
      </c>
      <c r="P2471" t="s">
        <v>63</v>
      </c>
      <c r="Q2471">
        <v>1</v>
      </c>
      <c r="R2471">
        <v>62.97</v>
      </c>
      <c r="S2471" t="s">
        <v>197</v>
      </c>
      <c r="T2471">
        <v>0</v>
      </c>
      <c r="U2471">
        <v>66.59</v>
      </c>
      <c r="V2471" t="s">
        <v>382</v>
      </c>
      <c r="W2471">
        <v>11</v>
      </c>
      <c r="X2471">
        <v>62.58</v>
      </c>
      <c r="Y2471" t="s">
        <v>197</v>
      </c>
      <c r="Z2471">
        <v>1</v>
      </c>
      <c r="AA2471">
        <v>62.97</v>
      </c>
      <c r="AB2471" t="s">
        <v>197</v>
      </c>
      <c r="AC2471">
        <v>0</v>
      </c>
      <c r="AD2471">
        <v>66.64</v>
      </c>
      <c r="AE2471" t="s">
        <v>382</v>
      </c>
    </row>
    <row r="2472" spans="1:31">
      <c r="A2472">
        <v>2471</v>
      </c>
      <c r="B2472" t="s">
        <v>11226</v>
      </c>
      <c r="C2472" t="s">
        <v>11227</v>
      </c>
      <c r="D2472" t="s">
        <v>11228</v>
      </c>
      <c r="E2472" t="s">
        <v>11229</v>
      </c>
      <c r="F2472" t="s">
        <v>5925</v>
      </c>
      <c r="G2472">
        <v>11</v>
      </c>
      <c r="H2472" t="s">
        <v>1215</v>
      </c>
      <c r="I2472">
        <v>2019</v>
      </c>
      <c r="J2472">
        <v>2021</v>
      </c>
      <c r="K2472">
        <v>7</v>
      </c>
      <c r="L2472">
        <v>85.02</v>
      </c>
      <c r="M2472" t="s">
        <v>235</v>
      </c>
      <c r="N2472">
        <v>11</v>
      </c>
      <c r="O2472">
        <v>62.5</v>
      </c>
      <c r="P2472" t="s">
        <v>63</v>
      </c>
      <c r="Q2472">
        <v>2</v>
      </c>
      <c r="R2472">
        <v>81.349999999999994</v>
      </c>
      <c r="S2472" t="s">
        <v>214</v>
      </c>
      <c r="T2472">
        <v>0</v>
      </c>
      <c r="U2472">
        <v>66.59</v>
      </c>
      <c r="V2472" t="s">
        <v>382</v>
      </c>
      <c r="W2472">
        <v>11</v>
      </c>
      <c r="X2472">
        <v>62.58</v>
      </c>
      <c r="Y2472" t="s">
        <v>197</v>
      </c>
      <c r="Z2472">
        <v>2</v>
      </c>
      <c r="AA2472">
        <v>81.349999999999994</v>
      </c>
      <c r="AB2472" t="s">
        <v>214</v>
      </c>
      <c r="AC2472">
        <v>0</v>
      </c>
      <c r="AD2472">
        <v>66.64</v>
      </c>
      <c r="AE2472" t="s">
        <v>382</v>
      </c>
    </row>
    <row r="2473" spans="1:31">
      <c r="A2473">
        <v>2472</v>
      </c>
      <c r="B2473" t="s">
        <v>11230</v>
      </c>
      <c r="C2473" t="s">
        <v>11231</v>
      </c>
      <c r="D2473" t="s">
        <v>11232</v>
      </c>
      <c r="E2473" t="s">
        <v>11233</v>
      </c>
      <c r="F2473" t="s">
        <v>11234</v>
      </c>
      <c r="G2473">
        <v>11</v>
      </c>
      <c r="H2473" t="s">
        <v>28756</v>
      </c>
      <c r="I2473">
        <v>2020</v>
      </c>
      <c r="J2473">
        <v>2022</v>
      </c>
      <c r="K2473">
        <v>3</v>
      </c>
      <c r="L2473">
        <v>62.47</v>
      </c>
      <c r="M2473" t="s">
        <v>63</v>
      </c>
      <c r="N2473">
        <v>11</v>
      </c>
      <c r="O2473">
        <v>62.5</v>
      </c>
      <c r="P2473" t="s">
        <v>63</v>
      </c>
      <c r="Q2473">
        <v>1</v>
      </c>
      <c r="R2473">
        <v>62.97</v>
      </c>
      <c r="S2473" t="s">
        <v>197</v>
      </c>
      <c r="T2473">
        <v>1</v>
      </c>
      <c r="U2473">
        <v>85.52</v>
      </c>
      <c r="V2473" t="s">
        <v>196</v>
      </c>
      <c r="W2473">
        <v>11</v>
      </c>
      <c r="X2473">
        <v>62.58</v>
      </c>
      <c r="Y2473" t="s">
        <v>197</v>
      </c>
      <c r="Z2473">
        <v>1</v>
      </c>
      <c r="AA2473">
        <v>62.97</v>
      </c>
      <c r="AB2473" t="s">
        <v>197</v>
      </c>
      <c r="AC2473">
        <v>1</v>
      </c>
      <c r="AD2473">
        <v>85.52</v>
      </c>
      <c r="AE2473" t="s">
        <v>196</v>
      </c>
    </row>
    <row r="2474" spans="1:31">
      <c r="A2474">
        <v>2473</v>
      </c>
      <c r="B2474" t="s">
        <v>11235</v>
      </c>
      <c r="C2474" t="s">
        <v>11236</v>
      </c>
      <c r="D2474" t="s">
        <v>11237</v>
      </c>
      <c r="E2474" t="s">
        <v>11238</v>
      </c>
      <c r="F2474" t="s">
        <v>1384</v>
      </c>
      <c r="G2474">
        <v>11</v>
      </c>
      <c r="H2474" t="s">
        <v>1215</v>
      </c>
      <c r="I2474">
        <v>2022</v>
      </c>
      <c r="J2474">
        <v>2022</v>
      </c>
      <c r="K2474">
        <v>2</v>
      </c>
      <c r="L2474">
        <v>50.7</v>
      </c>
      <c r="M2474" t="s">
        <v>300</v>
      </c>
      <c r="N2474">
        <v>11</v>
      </c>
      <c r="O2474">
        <v>62.5</v>
      </c>
      <c r="P2474" t="s">
        <v>63</v>
      </c>
      <c r="Q2474">
        <v>2</v>
      </c>
      <c r="R2474">
        <v>81.349999999999994</v>
      </c>
      <c r="S2474" t="s">
        <v>214</v>
      </c>
      <c r="T2474">
        <v>0</v>
      </c>
      <c r="U2474">
        <v>66.59</v>
      </c>
      <c r="V2474" t="s">
        <v>382</v>
      </c>
      <c r="W2474">
        <v>11</v>
      </c>
      <c r="X2474">
        <v>62.58</v>
      </c>
      <c r="Y2474" t="s">
        <v>197</v>
      </c>
      <c r="Z2474">
        <v>2</v>
      </c>
      <c r="AA2474">
        <v>81.349999999999994</v>
      </c>
      <c r="AB2474" t="s">
        <v>214</v>
      </c>
      <c r="AC2474">
        <v>0</v>
      </c>
      <c r="AD2474">
        <v>66.64</v>
      </c>
      <c r="AE2474" t="s">
        <v>382</v>
      </c>
    </row>
    <row r="2475" spans="1:31">
      <c r="A2475">
        <v>2474</v>
      </c>
      <c r="B2475" t="s">
        <v>11239</v>
      </c>
      <c r="C2475" t="s">
        <v>11240</v>
      </c>
      <c r="D2475" t="s">
        <v>11241</v>
      </c>
      <c r="E2475" t="s">
        <v>11242</v>
      </c>
      <c r="F2475" t="s">
        <v>1939</v>
      </c>
      <c r="G2475">
        <v>11</v>
      </c>
      <c r="H2475" t="s">
        <v>28757</v>
      </c>
      <c r="I2475">
        <v>2022</v>
      </c>
      <c r="J2475">
        <v>2022</v>
      </c>
      <c r="K2475">
        <v>3</v>
      </c>
      <c r="L2475">
        <v>62.47</v>
      </c>
      <c r="M2475" t="s">
        <v>63</v>
      </c>
      <c r="N2475">
        <v>11</v>
      </c>
      <c r="O2475">
        <v>62.5</v>
      </c>
      <c r="P2475" t="s">
        <v>63</v>
      </c>
      <c r="Q2475">
        <v>2</v>
      </c>
      <c r="R2475">
        <v>81.349999999999994</v>
      </c>
      <c r="S2475" t="s">
        <v>214</v>
      </c>
      <c r="T2475">
        <v>0</v>
      </c>
      <c r="U2475">
        <v>66.59</v>
      </c>
      <c r="V2475" t="s">
        <v>382</v>
      </c>
      <c r="W2475">
        <v>11</v>
      </c>
      <c r="X2475">
        <v>62.58</v>
      </c>
      <c r="Y2475" t="s">
        <v>197</v>
      </c>
      <c r="Z2475">
        <v>2</v>
      </c>
      <c r="AA2475">
        <v>81.349999999999994</v>
      </c>
      <c r="AB2475" t="s">
        <v>214</v>
      </c>
      <c r="AC2475">
        <v>0</v>
      </c>
      <c r="AD2475">
        <v>66.64</v>
      </c>
      <c r="AE2475" t="s">
        <v>382</v>
      </c>
    </row>
    <row r="2476" spans="1:31">
      <c r="A2476">
        <v>2475</v>
      </c>
      <c r="B2476" t="s">
        <v>11243</v>
      </c>
      <c r="C2476" t="s">
        <v>11244</v>
      </c>
      <c r="D2476" t="s">
        <v>11245</v>
      </c>
      <c r="E2476" t="s">
        <v>11246</v>
      </c>
      <c r="F2476" t="s">
        <v>11247</v>
      </c>
      <c r="G2476">
        <v>11</v>
      </c>
      <c r="H2476" t="s">
        <v>28758</v>
      </c>
      <c r="I2476">
        <v>2022</v>
      </c>
      <c r="J2476">
        <v>2024</v>
      </c>
      <c r="K2476">
        <v>11</v>
      </c>
      <c r="L2476">
        <v>93.06</v>
      </c>
      <c r="M2476" t="s">
        <v>74</v>
      </c>
      <c r="N2476">
        <v>11</v>
      </c>
      <c r="O2476">
        <v>62.5</v>
      </c>
      <c r="P2476" t="s">
        <v>63</v>
      </c>
      <c r="Q2476">
        <v>2</v>
      </c>
      <c r="R2476">
        <v>81.349999999999994</v>
      </c>
      <c r="S2476" t="s">
        <v>214</v>
      </c>
      <c r="T2476">
        <v>0</v>
      </c>
      <c r="U2476">
        <v>66.59</v>
      </c>
      <c r="V2476" t="s">
        <v>382</v>
      </c>
      <c r="W2476">
        <v>11</v>
      </c>
      <c r="X2476">
        <v>62.58</v>
      </c>
      <c r="Y2476" t="s">
        <v>197</v>
      </c>
      <c r="Z2476">
        <v>2</v>
      </c>
      <c r="AA2476">
        <v>81.349999999999994</v>
      </c>
      <c r="AB2476" t="s">
        <v>214</v>
      </c>
      <c r="AC2476">
        <v>0</v>
      </c>
      <c r="AD2476">
        <v>66.64</v>
      </c>
      <c r="AE2476" t="s">
        <v>382</v>
      </c>
    </row>
    <row r="2477" spans="1:31">
      <c r="A2477">
        <v>2476</v>
      </c>
      <c r="B2477" t="s">
        <v>11248</v>
      </c>
      <c r="C2477" t="s">
        <v>11249</v>
      </c>
      <c r="D2477" t="s">
        <v>11250</v>
      </c>
      <c r="E2477" t="s">
        <v>11251</v>
      </c>
      <c r="F2477" t="s">
        <v>11252</v>
      </c>
      <c r="G2477">
        <v>11</v>
      </c>
      <c r="H2477" t="s">
        <v>961</v>
      </c>
      <c r="I2477">
        <v>2023</v>
      </c>
      <c r="J2477">
        <v>2024</v>
      </c>
      <c r="K2477">
        <v>2</v>
      </c>
      <c r="L2477">
        <v>50.7</v>
      </c>
      <c r="M2477" t="s">
        <v>300</v>
      </c>
      <c r="N2477">
        <v>11</v>
      </c>
      <c r="O2477">
        <v>62.5</v>
      </c>
      <c r="P2477" t="s">
        <v>63</v>
      </c>
      <c r="Q2477">
        <v>2</v>
      </c>
      <c r="R2477">
        <v>81.349999999999994</v>
      </c>
      <c r="S2477" t="s">
        <v>214</v>
      </c>
      <c r="T2477">
        <v>0</v>
      </c>
      <c r="U2477">
        <v>66.59</v>
      </c>
      <c r="V2477" t="s">
        <v>382</v>
      </c>
      <c r="W2477">
        <v>11</v>
      </c>
      <c r="X2477">
        <v>62.58</v>
      </c>
      <c r="Y2477" t="s">
        <v>197</v>
      </c>
      <c r="Z2477">
        <v>2</v>
      </c>
      <c r="AA2477">
        <v>81.349999999999994</v>
      </c>
      <c r="AB2477" t="s">
        <v>214</v>
      </c>
      <c r="AC2477">
        <v>0</v>
      </c>
      <c r="AD2477">
        <v>66.64</v>
      </c>
      <c r="AE2477" t="s">
        <v>382</v>
      </c>
    </row>
    <row r="2478" spans="1:31">
      <c r="A2478">
        <v>2477</v>
      </c>
      <c r="B2478" t="s">
        <v>11253</v>
      </c>
      <c r="C2478" t="s">
        <v>11254</v>
      </c>
      <c r="D2478" t="s">
        <v>11255</v>
      </c>
      <c r="E2478" t="s">
        <v>11256</v>
      </c>
      <c r="F2478" t="s">
        <v>11257</v>
      </c>
      <c r="G2478">
        <v>11</v>
      </c>
      <c r="H2478" t="s">
        <v>28759</v>
      </c>
      <c r="I2478">
        <v>2022</v>
      </c>
      <c r="J2478">
        <v>2022</v>
      </c>
      <c r="K2478">
        <v>1</v>
      </c>
      <c r="L2478">
        <v>32.119999999999997</v>
      </c>
      <c r="M2478" t="s">
        <v>198</v>
      </c>
      <c r="N2478">
        <v>11</v>
      </c>
      <c r="O2478">
        <v>62.5</v>
      </c>
      <c r="P2478" t="s">
        <v>63</v>
      </c>
      <c r="Q2478">
        <v>1</v>
      </c>
      <c r="R2478">
        <v>62.97</v>
      </c>
      <c r="S2478" t="s">
        <v>197</v>
      </c>
      <c r="T2478">
        <v>1</v>
      </c>
      <c r="U2478">
        <v>85.52</v>
      </c>
      <c r="V2478" t="s">
        <v>196</v>
      </c>
      <c r="W2478">
        <v>11</v>
      </c>
      <c r="X2478">
        <v>62.58</v>
      </c>
      <c r="Y2478" t="s">
        <v>197</v>
      </c>
      <c r="Z2478">
        <v>1</v>
      </c>
      <c r="AA2478">
        <v>62.97</v>
      </c>
      <c r="AB2478" t="s">
        <v>197</v>
      </c>
      <c r="AC2478">
        <v>1</v>
      </c>
      <c r="AD2478">
        <v>85.52</v>
      </c>
      <c r="AE2478" t="s">
        <v>196</v>
      </c>
    </row>
    <row r="2479" spans="1:31">
      <c r="A2479">
        <v>2478</v>
      </c>
      <c r="B2479" t="s">
        <v>11258</v>
      </c>
      <c r="C2479" t="s">
        <v>11259</v>
      </c>
      <c r="D2479" t="s">
        <v>11260</v>
      </c>
      <c r="E2479" t="s">
        <v>11261</v>
      </c>
      <c r="F2479" t="s">
        <v>5301</v>
      </c>
      <c r="G2479">
        <v>11</v>
      </c>
      <c r="H2479" t="s">
        <v>28760</v>
      </c>
      <c r="I2479">
        <v>2020</v>
      </c>
      <c r="J2479">
        <v>2023</v>
      </c>
      <c r="K2479">
        <v>7</v>
      </c>
      <c r="L2479">
        <v>85.02</v>
      </c>
      <c r="M2479" t="s">
        <v>235</v>
      </c>
      <c r="N2479">
        <v>11</v>
      </c>
      <c r="O2479">
        <v>62.5</v>
      </c>
      <c r="P2479" t="s">
        <v>63</v>
      </c>
      <c r="Q2479">
        <v>2</v>
      </c>
      <c r="R2479">
        <v>81.349999999999994</v>
      </c>
      <c r="S2479" t="s">
        <v>214</v>
      </c>
      <c r="T2479">
        <v>0</v>
      </c>
      <c r="U2479">
        <v>66.59</v>
      </c>
      <c r="V2479" t="s">
        <v>382</v>
      </c>
      <c r="W2479">
        <v>11</v>
      </c>
      <c r="X2479">
        <v>62.58</v>
      </c>
      <c r="Y2479" t="s">
        <v>197</v>
      </c>
      <c r="Z2479">
        <v>2</v>
      </c>
      <c r="AA2479">
        <v>81.349999999999994</v>
      </c>
      <c r="AB2479" t="s">
        <v>214</v>
      </c>
      <c r="AC2479">
        <v>0</v>
      </c>
      <c r="AD2479">
        <v>66.64</v>
      </c>
      <c r="AE2479" t="s">
        <v>382</v>
      </c>
    </row>
    <row r="2480" spans="1:31">
      <c r="A2480">
        <v>2479</v>
      </c>
      <c r="B2480" t="s">
        <v>11262</v>
      </c>
      <c r="C2480" t="s">
        <v>11263</v>
      </c>
      <c r="D2480" t="s">
        <v>11264</v>
      </c>
      <c r="E2480" t="s">
        <v>4187</v>
      </c>
      <c r="F2480" t="s">
        <v>4188</v>
      </c>
      <c r="G2480">
        <v>11</v>
      </c>
      <c r="H2480" t="s">
        <v>961</v>
      </c>
      <c r="I2480">
        <v>2022</v>
      </c>
      <c r="J2480">
        <v>2022</v>
      </c>
      <c r="K2480">
        <v>1</v>
      </c>
      <c r="L2480">
        <v>32.119999999999997</v>
      </c>
      <c r="M2480" t="s">
        <v>198</v>
      </c>
      <c r="N2480">
        <v>11</v>
      </c>
      <c r="O2480">
        <v>62.5</v>
      </c>
      <c r="P2480" t="s">
        <v>63</v>
      </c>
      <c r="Q2480">
        <v>1</v>
      </c>
      <c r="R2480">
        <v>62.97</v>
      </c>
      <c r="S2480" t="s">
        <v>197</v>
      </c>
      <c r="T2480">
        <v>1</v>
      </c>
      <c r="U2480">
        <v>85.52</v>
      </c>
      <c r="V2480" t="s">
        <v>196</v>
      </c>
      <c r="W2480">
        <v>11</v>
      </c>
      <c r="X2480">
        <v>62.58</v>
      </c>
      <c r="Y2480" t="s">
        <v>197</v>
      </c>
      <c r="Z2480">
        <v>1</v>
      </c>
      <c r="AA2480">
        <v>62.97</v>
      </c>
      <c r="AB2480" t="s">
        <v>197</v>
      </c>
      <c r="AC2480">
        <v>1</v>
      </c>
      <c r="AD2480">
        <v>85.52</v>
      </c>
      <c r="AE2480" t="s">
        <v>196</v>
      </c>
    </row>
    <row r="2481" spans="1:31">
      <c r="A2481">
        <v>2480</v>
      </c>
      <c r="B2481" t="s">
        <v>11265</v>
      </c>
      <c r="C2481" t="s">
        <v>11266</v>
      </c>
      <c r="D2481" t="s">
        <v>11267</v>
      </c>
      <c r="E2481" t="s">
        <v>11268</v>
      </c>
      <c r="F2481" t="s">
        <v>11269</v>
      </c>
      <c r="G2481">
        <v>11</v>
      </c>
      <c r="H2481" t="s">
        <v>28761</v>
      </c>
      <c r="I2481">
        <v>2019</v>
      </c>
      <c r="J2481">
        <v>2019</v>
      </c>
      <c r="K2481">
        <v>1</v>
      </c>
      <c r="L2481">
        <v>32.119999999999997</v>
      </c>
      <c r="M2481" t="s">
        <v>198</v>
      </c>
      <c r="N2481">
        <v>11</v>
      </c>
      <c r="O2481">
        <v>62.5</v>
      </c>
      <c r="P2481" t="s">
        <v>63</v>
      </c>
      <c r="Q2481">
        <v>1</v>
      </c>
      <c r="R2481">
        <v>62.97</v>
      </c>
      <c r="S2481" t="s">
        <v>197</v>
      </c>
      <c r="T2481">
        <v>1</v>
      </c>
      <c r="U2481">
        <v>85.52</v>
      </c>
      <c r="V2481" t="s">
        <v>196</v>
      </c>
      <c r="W2481">
        <v>11</v>
      </c>
      <c r="X2481">
        <v>62.58</v>
      </c>
      <c r="Y2481" t="s">
        <v>197</v>
      </c>
      <c r="Z2481">
        <v>1</v>
      </c>
      <c r="AA2481">
        <v>62.97</v>
      </c>
      <c r="AB2481" t="s">
        <v>197</v>
      </c>
      <c r="AC2481">
        <v>1</v>
      </c>
      <c r="AD2481">
        <v>85.52</v>
      </c>
      <c r="AE2481" t="s">
        <v>196</v>
      </c>
    </row>
    <row r="2482" spans="1:31">
      <c r="A2482">
        <v>2481</v>
      </c>
      <c r="B2482" t="s">
        <v>11270</v>
      </c>
      <c r="C2482" t="s">
        <v>11271</v>
      </c>
      <c r="D2482" t="s">
        <v>11272</v>
      </c>
      <c r="E2482" t="s">
        <v>11273</v>
      </c>
      <c r="F2482" t="s">
        <v>11274</v>
      </c>
      <c r="G2482">
        <v>11</v>
      </c>
      <c r="H2482" t="s">
        <v>28762</v>
      </c>
      <c r="I2482">
        <v>2022</v>
      </c>
      <c r="J2482">
        <v>2024</v>
      </c>
      <c r="K2482">
        <v>8</v>
      </c>
      <c r="L2482">
        <v>87.79</v>
      </c>
      <c r="M2482" t="s">
        <v>51</v>
      </c>
      <c r="N2482">
        <v>11</v>
      </c>
      <c r="O2482">
        <v>62.5</v>
      </c>
      <c r="P2482" t="s">
        <v>63</v>
      </c>
      <c r="Q2482">
        <v>2</v>
      </c>
      <c r="R2482">
        <v>81.349999999999994</v>
      </c>
      <c r="S2482" t="s">
        <v>214</v>
      </c>
      <c r="T2482">
        <v>0</v>
      </c>
      <c r="U2482">
        <v>66.59</v>
      </c>
      <c r="V2482" t="s">
        <v>382</v>
      </c>
      <c r="W2482">
        <v>11</v>
      </c>
      <c r="X2482">
        <v>62.58</v>
      </c>
      <c r="Y2482" t="s">
        <v>197</v>
      </c>
      <c r="Z2482">
        <v>2</v>
      </c>
      <c r="AA2482">
        <v>81.349999999999994</v>
      </c>
      <c r="AB2482" t="s">
        <v>214</v>
      </c>
      <c r="AC2482">
        <v>0</v>
      </c>
      <c r="AD2482">
        <v>66.64</v>
      </c>
      <c r="AE2482" t="s">
        <v>382</v>
      </c>
    </row>
    <row r="2483" spans="1:31">
      <c r="A2483">
        <v>2482</v>
      </c>
      <c r="B2483" t="s">
        <v>11275</v>
      </c>
      <c r="C2483" t="s">
        <v>11276</v>
      </c>
      <c r="D2483" t="s">
        <v>11277</v>
      </c>
      <c r="E2483" t="s">
        <v>1687</v>
      </c>
      <c r="F2483" t="s">
        <v>872</v>
      </c>
      <c r="G2483">
        <v>11</v>
      </c>
      <c r="H2483" t="s">
        <v>961</v>
      </c>
      <c r="I2483">
        <v>2022</v>
      </c>
      <c r="J2483">
        <v>2023</v>
      </c>
      <c r="K2483">
        <v>4</v>
      </c>
      <c r="L2483">
        <v>71.010000000000005</v>
      </c>
      <c r="M2483" t="s">
        <v>180</v>
      </c>
      <c r="N2483">
        <v>11</v>
      </c>
      <c r="O2483">
        <v>62.5</v>
      </c>
      <c r="P2483" t="s">
        <v>63</v>
      </c>
      <c r="Q2483">
        <v>2</v>
      </c>
      <c r="R2483">
        <v>81.349999999999994</v>
      </c>
      <c r="S2483" t="s">
        <v>214</v>
      </c>
      <c r="T2483">
        <v>0</v>
      </c>
      <c r="U2483">
        <v>66.59</v>
      </c>
      <c r="V2483" t="s">
        <v>382</v>
      </c>
      <c r="W2483">
        <v>11</v>
      </c>
      <c r="X2483">
        <v>62.58</v>
      </c>
      <c r="Y2483" t="s">
        <v>197</v>
      </c>
      <c r="Z2483">
        <v>2</v>
      </c>
      <c r="AA2483">
        <v>81.349999999999994</v>
      </c>
      <c r="AB2483" t="s">
        <v>214</v>
      </c>
      <c r="AC2483">
        <v>0</v>
      </c>
      <c r="AD2483">
        <v>66.64</v>
      </c>
      <c r="AE2483" t="s">
        <v>382</v>
      </c>
    </row>
    <row r="2484" spans="1:31">
      <c r="A2484">
        <v>2483</v>
      </c>
      <c r="B2484" t="s">
        <v>11278</v>
      </c>
      <c r="C2484" t="s">
        <v>11279</v>
      </c>
      <c r="D2484" t="s">
        <v>11280</v>
      </c>
      <c r="E2484" t="s">
        <v>1298</v>
      </c>
      <c r="F2484" t="s">
        <v>282</v>
      </c>
      <c r="G2484">
        <v>11</v>
      </c>
      <c r="H2484" t="s">
        <v>27359</v>
      </c>
      <c r="I2484">
        <v>2023</v>
      </c>
      <c r="J2484">
        <v>2023</v>
      </c>
      <c r="K2484">
        <v>2</v>
      </c>
      <c r="L2484">
        <v>50.7</v>
      </c>
      <c r="M2484" t="s">
        <v>300</v>
      </c>
      <c r="N2484">
        <v>11</v>
      </c>
      <c r="O2484">
        <v>62.5</v>
      </c>
      <c r="P2484" t="s">
        <v>63</v>
      </c>
      <c r="Q2484">
        <v>1</v>
      </c>
      <c r="R2484">
        <v>62.97</v>
      </c>
      <c r="S2484" t="s">
        <v>197</v>
      </c>
      <c r="T2484">
        <v>1</v>
      </c>
      <c r="U2484">
        <v>85.52</v>
      </c>
      <c r="V2484" t="s">
        <v>196</v>
      </c>
      <c r="W2484">
        <v>11</v>
      </c>
      <c r="X2484">
        <v>62.58</v>
      </c>
      <c r="Y2484" t="s">
        <v>197</v>
      </c>
      <c r="Z2484">
        <v>1</v>
      </c>
      <c r="AA2484">
        <v>62.97</v>
      </c>
      <c r="AB2484" t="s">
        <v>197</v>
      </c>
      <c r="AC2484">
        <v>1</v>
      </c>
      <c r="AD2484">
        <v>85.52</v>
      </c>
      <c r="AE2484" t="s">
        <v>196</v>
      </c>
    </row>
    <row r="2485" spans="1:31">
      <c r="A2485">
        <v>2484</v>
      </c>
      <c r="B2485" t="s">
        <v>11281</v>
      </c>
      <c r="C2485" t="s">
        <v>11282</v>
      </c>
      <c r="D2485" t="s">
        <v>11283</v>
      </c>
      <c r="E2485" t="s">
        <v>10970</v>
      </c>
      <c r="F2485" t="s">
        <v>1904</v>
      </c>
      <c r="G2485">
        <v>11</v>
      </c>
      <c r="H2485" t="s">
        <v>28763</v>
      </c>
      <c r="I2485">
        <v>2023</v>
      </c>
      <c r="J2485">
        <v>2024</v>
      </c>
      <c r="K2485">
        <v>3</v>
      </c>
      <c r="L2485">
        <v>62.47</v>
      </c>
      <c r="M2485" t="s">
        <v>63</v>
      </c>
      <c r="N2485">
        <v>11</v>
      </c>
      <c r="O2485">
        <v>62.5</v>
      </c>
      <c r="P2485" t="s">
        <v>63</v>
      </c>
      <c r="Q2485">
        <v>2</v>
      </c>
      <c r="R2485">
        <v>81.349999999999994</v>
      </c>
      <c r="S2485" t="s">
        <v>214</v>
      </c>
      <c r="T2485">
        <v>0</v>
      </c>
      <c r="U2485">
        <v>66.59</v>
      </c>
      <c r="V2485" t="s">
        <v>382</v>
      </c>
      <c r="W2485">
        <v>10</v>
      </c>
      <c r="X2485">
        <v>61.07</v>
      </c>
      <c r="Y2485" t="s">
        <v>536</v>
      </c>
      <c r="Z2485">
        <v>2</v>
      </c>
      <c r="AA2485">
        <v>81.349999999999994</v>
      </c>
      <c r="AB2485" t="s">
        <v>214</v>
      </c>
      <c r="AC2485">
        <v>0</v>
      </c>
      <c r="AD2485">
        <v>66.64</v>
      </c>
      <c r="AE2485" t="s">
        <v>382</v>
      </c>
    </row>
    <row r="2486" spans="1:31">
      <c r="A2486">
        <v>2485</v>
      </c>
      <c r="B2486" t="s">
        <v>11284</v>
      </c>
      <c r="C2486" t="s">
        <v>11285</v>
      </c>
      <c r="D2486" t="s">
        <v>11286</v>
      </c>
      <c r="E2486" t="s">
        <v>11287</v>
      </c>
      <c r="F2486" t="s">
        <v>11288</v>
      </c>
      <c r="G2486">
        <v>11</v>
      </c>
      <c r="H2486" t="s">
        <v>28688</v>
      </c>
      <c r="I2486">
        <v>2019</v>
      </c>
      <c r="J2486">
        <v>2023</v>
      </c>
      <c r="K2486">
        <v>6</v>
      </c>
      <c r="L2486">
        <v>81.52</v>
      </c>
      <c r="M2486" t="s">
        <v>125</v>
      </c>
      <c r="N2486">
        <v>11</v>
      </c>
      <c r="O2486">
        <v>62.5</v>
      </c>
      <c r="P2486" t="s">
        <v>63</v>
      </c>
      <c r="Q2486">
        <v>2</v>
      </c>
      <c r="R2486">
        <v>81.349999999999994</v>
      </c>
      <c r="S2486" t="s">
        <v>214</v>
      </c>
      <c r="T2486">
        <v>0</v>
      </c>
      <c r="U2486">
        <v>66.59</v>
      </c>
      <c r="V2486" t="s">
        <v>382</v>
      </c>
      <c r="W2486">
        <v>11</v>
      </c>
      <c r="X2486">
        <v>62.58</v>
      </c>
      <c r="Y2486" t="s">
        <v>197</v>
      </c>
      <c r="Z2486">
        <v>2</v>
      </c>
      <c r="AA2486">
        <v>81.349999999999994</v>
      </c>
      <c r="AB2486" t="s">
        <v>214</v>
      </c>
      <c r="AC2486">
        <v>0</v>
      </c>
      <c r="AD2486">
        <v>66.64</v>
      </c>
      <c r="AE2486" t="s">
        <v>382</v>
      </c>
    </row>
    <row r="2487" spans="1:31">
      <c r="A2487">
        <v>2486</v>
      </c>
      <c r="B2487" t="s">
        <v>11289</v>
      </c>
      <c r="C2487" t="s">
        <v>11290</v>
      </c>
      <c r="D2487" t="s">
        <v>11291</v>
      </c>
      <c r="E2487" t="s">
        <v>6499</v>
      </c>
      <c r="F2487" t="s">
        <v>6500</v>
      </c>
      <c r="G2487">
        <v>11</v>
      </c>
      <c r="H2487" t="s">
        <v>28764</v>
      </c>
      <c r="I2487">
        <v>2022</v>
      </c>
      <c r="J2487">
        <v>2024</v>
      </c>
      <c r="K2487">
        <v>5</v>
      </c>
      <c r="L2487">
        <v>77</v>
      </c>
      <c r="M2487" t="s">
        <v>80</v>
      </c>
      <c r="N2487">
        <v>11</v>
      </c>
      <c r="O2487">
        <v>62.5</v>
      </c>
      <c r="P2487" t="s">
        <v>63</v>
      </c>
      <c r="Q2487">
        <v>2</v>
      </c>
      <c r="R2487">
        <v>81.349999999999994</v>
      </c>
      <c r="S2487" t="s">
        <v>214</v>
      </c>
      <c r="T2487">
        <v>0</v>
      </c>
      <c r="U2487">
        <v>66.59</v>
      </c>
      <c r="V2487" t="s">
        <v>382</v>
      </c>
      <c r="W2487">
        <v>11</v>
      </c>
      <c r="X2487">
        <v>62.58</v>
      </c>
      <c r="Y2487" t="s">
        <v>197</v>
      </c>
      <c r="Z2487">
        <v>2</v>
      </c>
      <c r="AA2487">
        <v>81.349999999999994</v>
      </c>
      <c r="AB2487" t="s">
        <v>214</v>
      </c>
      <c r="AC2487">
        <v>0</v>
      </c>
      <c r="AD2487">
        <v>66.64</v>
      </c>
      <c r="AE2487" t="s">
        <v>382</v>
      </c>
    </row>
    <row r="2488" spans="1:31">
      <c r="A2488">
        <v>2487</v>
      </c>
      <c r="B2488" t="s">
        <v>11292</v>
      </c>
      <c r="C2488" t="s">
        <v>11293</v>
      </c>
      <c r="D2488" t="s">
        <v>11294</v>
      </c>
      <c r="E2488" t="s">
        <v>11295</v>
      </c>
      <c r="F2488" t="s">
        <v>11296</v>
      </c>
      <c r="G2488">
        <v>11</v>
      </c>
      <c r="H2488" t="s">
        <v>1353</v>
      </c>
      <c r="I2488">
        <v>2022</v>
      </c>
      <c r="J2488">
        <v>2024</v>
      </c>
      <c r="K2488">
        <v>2</v>
      </c>
      <c r="L2488">
        <v>50.7</v>
      </c>
      <c r="M2488" t="s">
        <v>300</v>
      </c>
      <c r="N2488">
        <v>11</v>
      </c>
      <c r="O2488">
        <v>62.5</v>
      </c>
      <c r="P2488" t="s">
        <v>63</v>
      </c>
      <c r="Q2488">
        <v>1</v>
      </c>
      <c r="R2488">
        <v>62.97</v>
      </c>
      <c r="S2488" t="s">
        <v>197</v>
      </c>
      <c r="T2488">
        <v>1</v>
      </c>
      <c r="U2488">
        <v>85.52</v>
      </c>
      <c r="V2488" t="s">
        <v>196</v>
      </c>
      <c r="W2488">
        <v>11</v>
      </c>
      <c r="X2488">
        <v>62.58</v>
      </c>
      <c r="Y2488" t="s">
        <v>197</v>
      </c>
      <c r="Z2488">
        <v>1</v>
      </c>
      <c r="AA2488">
        <v>62.97</v>
      </c>
      <c r="AB2488" t="s">
        <v>197</v>
      </c>
      <c r="AC2488">
        <v>1</v>
      </c>
      <c r="AD2488">
        <v>85.52</v>
      </c>
      <c r="AE2488" t="s">
        <v>196</v>
      </c>
    </row>
    <row r="2489" spans="1:31">
      <c r="A2489">
        <v>2488</v>
      </c>
      <c r="B2489" t="s">
        <v>11297</v>
      </c>
      <c r="C2489" t="s">
        <v>11298</v>
      </c>
      <c r="D2489" t="s">
        <v>11299</v>
      </c>
      <c r="E2489" t="s">
        <v>11300</v>
      </c>
      <c r="F2489" t="s">
        <v>3628</v>
      </c>
      <c r="G2489">
        <v>11</v>
      </c>
      <c r="H2489" t="s">
        <v>28765</v>
      </c>
      <c r="I2489">
        <v>2023</v>
      </c>
      <c r="J2489">
        <v>2023</v>
      </c>
      <c r="K2489">
        <v>2</v>
      </c>
      <c r="L2489">
        <v>50.7</v>
      </c>
      <c r="M2489" t="s">
        <v>300</v>
      </c>
      <c r="N2489">
        <v>11</v>
      </c>
      <c r="O2489">
        <v>62.5</v>
      </c>
      <c r="P2489" t="s">
        <v>63</v>
      </c>
      <c r="Q2489">
        <v>1</v>
      </c>
      <c r="R2489">
        <v>62.97</v>
      </c>
      <c r="S2489" t="s">
        <v>197</v>
      </c>
      <c r="T2489">
        <v>1</v>
      </c>
      <c r="U2489">
        <v>85.52</v>
      </c>
      <c r="V2489" t="s">
        <v>196</v>
      </c>
      <c r="W2489">
        <v>11</v>
      </c>
      <c r="X2489">
        <v>62.58</v>
      </c>
      <c r="Y2489" t="s">
        <v>197</v>
      </c>
      <c r="Z2489">
        <v>1</v>
      </c>
      <c r="AA2489">
        <v>62.97</v>
      </c>
      <c r="AB2489" t="s">
        <v>197</v>
      </c>
      <c r="AC2489">
        <v>1</v>
      </c>
      <c r="AD2489">
        <v>85.52</v>
      </c>
      <c r="AE2489" t="s">
        <v>196</v>
      </c>
    </row>
    <row r="2490" spans="1:31">
      <c r="A2490">
        <v>2489</v>
      </c>
      <c r="B2490" t="s">
        <v>11301</v>
      </c>
      <c r="C2490" t="s">
        <v>11302</v>
      </c>
      <c r="D2490" t="s">
        <v>11303</v>
      </c>
      <c r="E2490" t="s">
        <v>11304</v>
      </c>
      <c r="F2490" t="s">
        <v>11305</v>
      </c>
      <c r="G2490">
        <v>11</v>
      </c>
      <c r="H2490" t="s">
        <v>28766</v>
      </c>
      <c r="I2490">
        <v>2023</v>
      </c>
      <c r="J2490">
        <v>2024</v>
      </c>
      <c r="K2490">
        <v>6</v>
      </c>
      <c r="L2490">
        <v>81.52</v>
      </c>
      <c r="M2490" t="s">
        <v>125</v>
      </c>
      <c r="N2490">
        <v>11</v>
      </c>
      <c r="O2490">
        <v>62.5</v>
      </c>
      <c r="P2490" t="s">
        <v>63</v>
      </c>
      <c r="Q2490">
        <v>2</v>
      </c>
      <c r="R2490">
        <v>81.349999999999994</v>
      </c>
      <c r="S2490" t="s">
        <v>214</v>
      </c>
      <c r="T2490">
        <v>0</v>
      </c>
      <c r="U2490">
        <v>66.59</v>
      </c>
      <c r="V2490" t="s">
        <v>382</v>
      </c>
      <c r="W2490">
        <v>11</v>
      </c>
      <c r="X2490">
        <v>62.58</v>
      </c>
      <c r="Y2490" t="s">
        <v>197</v>
      </c>
      <c r="Z2490">
        <v>2</v>
      </c>
      <c r="AA2490">
        <v>81.349999999999994</v>
      </c>
      <c r="AB2490" t="s">
        <v>214</v>
      </c>
      <c r="AC2490">
        <v>0</v>
      </c>
      <c r="AD2490">
        <v>66.64</v>
      </c>
      <c r="AE2490" t="s">
        <v>382</v>
      </c>
    </row>
    <row r="2491" spans="1:31">
      <c r="A2491">
        <v>2490</v>
      </c>
      <c r="B2491" t="s">
        <v>11306</v>
      </c>
      <c r="C2491" t="s">
        <v>11307</v>
      </c>
      <c r="D2491" t="s">
        <v>11308</v>
      </c>
      <c r="E2491" t="s">
        <v>11309</v>
      </c>
      <c r="F2491" t="s">
        <v>11310</v>
      </c>
      <c r="G2491">
        <v>11</v>
      </c>
      <c r="H2491" t="s">
        <v>961</v>
      </c>
      <c r="I2491">
        <v>2022</v>
      </c>
      <c r="J2491">
        <v>2024</v>
      </c>
      <c r="K2491">
        <v>2</v>
      </c>
      <c r="L2491">
        <v>50.7</v>
      </c>
      <c r="M2491" t="s">
        <v>300</v>
      </c>
      <c r="N2491">
        <v>11</v>
      </c>
      <c r="O2491">
        <v>62.5</v>
      </c>
      <c r="P2491" t="s">
        <v>63</v>
      </c>
      <c r="Q2491">
        <v>1</v>
      </c>
      <c r="R2491">
        <v>62.97</v>
      </c>
      <c r="S2491" t="s">
        <v>197</v>
      </c>
      <c r="T2491">
        <v>1</v>
      </c>
      <c r="U2491">
        <v>85.52</v>
      </c>
      <c r="V2491" t="s">
        <v>196</v>
      </c>
      <c r="W2491">
        <v>11</v>
      </c>
      <c r="X2491">
        <v>62.58</v>
      </c>
      <c r="Y2491" t="s">
        <v>197</v>
      </c>
      <c r="Z2491">
        <v>1</v>
      </c>
      <c r="AA2491">
        <v>62.97</v>
      </c>
      <c r="AB2491" t="s">
        <v>197</v>
      </c>
      <c r="AC2491">
        <v>1</v>
      </c>
      <c r="AD2491">
        <v>85.52</v>
      </c>
      <c r="AE2491" t="s">
        <v>196</v>
      </c>
    </row>
    <row r="2492" spans="1:31">
      <c r="A2492">
        <v>2491</v>
      </c>
      <c r="B2492" t="s">
        <v>11311</v>
      </c>
      <c r="C2492" t="s">
        <v>11312</v>
      </c>
      <c r="D2492" t="s">
        <v>11313</v>
      </c>
      <c r="E2492" t="s">
        <v>4442</v>
      </c>
      <c r="F2492" t="s">
        <v>11314</v>
      </c>
      <c r="G2492">
        <v>11</v>
      </c>
      <c r="H2492" t="s">
        <v>961</v>
      </c>
      <c r="I2492">
        <v>2021</v>
      </c>
      <c r="J2492">
        <v>2021</v>
      </c>
      <c r="K2492">
        <v>1</v>
      </c>
      <c r="L2492">
        <v>32.119999999999997</v>
      </c>
      <c r="M2492" t="s">
        <v>198</v>
      </c>
      <c r="N2492">
        <v>11</v>
      </c>
      <c r="O2492">
        <v>62.5</v>
      </c>
      <c r="P2492" t="s">
        <v>63</v>
      </c>
      <c r="Q2492">
        <v>1</v>
      </c>
      <c r="R2492">
        <v>62.97</v>
      </c>
      <c r="S2492" t="s">
        <v>197</v>
      </c>
      <c r="T2492">
        <v>1</v>
      </c>
      <c r="U2492">
        <v>85.52</v>
      </c>
      <c r="V2492" t="s">
        <v>196</v>
      </c>
      <c r="W2492">
        <v>11</v>
      </c>
      <c r="X2492">
        <v>62.58</v>
      </c>
      <c r="Y2492" t="s">
        <v>197</v>
      </c>
      <c r="Z2492">
        <v>1</v>
      </c>
      <c r="AA2492">
        <v>62.97</v>
      </c>
      <c r="AB2492" t="s">
        <v>197</v>
      </c>
      <c r="AC2492">
        <v>1</v>
      </c>
      <c r="AD2492">
        <v>85.52</v>
      </c>
      <c r="AE2492" t="s">
        <v>196</v>
      </c>
    </row>
    <row r="2493" spans="1:31">
      <c r="A2493">
        <v>2492</v>
      </c>
      <c r="B2493" t="s">
        <v>11315</v>
      </c>
      <c r="C2493" t="s">
        <v>11316</v>
      </c>
      <c r="D2493" t="s">
        <v>11317</v>
      </c>
      <c r="F2493" t="s">
        <v>11318</v>
      </c>
      <c r="G2493">
        <v>11</v>
      </c>
      <c r="H2493" t="s">
        <v>961</v>
      </c>
      <c r="I2493">
        <v>2021</v>
      </c>
      <c r="J2493">
        <v>2021</v>
      </c>
      <c r="K2493">
        <v>2</v>
      </c>
      <c r="L2493">
        <v>50.7</v>
      </c>
      <c r="M2493" t="s">
        <v>300</v>
      </c>
      <c r="N2493">
        <v>11</v>
      </c>
      <c r="O2493">
        <v>62.5</v>
      </c>
      <c r="P2493" t="s">
        <v>63</v>
      </c>
      <c r="Q2493">
        <v>2</v>
      </c>
      <c r="R2493">
        <v>81.349999999999994</v>
      </c>
      <c r="S2493" t="s">
        <v>214</v>
      </c>
      <c r="T2493">
        <v>0</v>
      </c>
      <c r="U2493">
        <v>66.59</v>
      </c>
      <c r="V2493" t="s">
        <v>382</v>
      </c>
      <c r="W2493">
        <v>11</v>
      </c>
      <c r="X2493">
        <v>62.58</v>
      </c>
      <c r="Y2493" t="s">
        <v>197</v>
      </c>
      <c r="Z2493">
        <v>2</v>
      </c>
      <c r="AA2493">
        <v>81.349999999999994</v>
      </c>
      <c r="AB2493" t="s">
        <v>214</v>
      </c>
      <c r="AC2493">
        <v>0</v>
      </c>
      <c r="AD2493">
        <v>66.64</v>
      </c>
      <c r="AE2493" t="s">
        <v>382</v>
      </c>
    </row>
    <row r="2494" spans="1:31">
      <c r="A2494">
        <v>2493</v>
      </c>
      <c r="B2494" t="s">
        <v>11319</v>
      </c>
      <c r="C2494" t="s">
        <v>11320</v>
      </c>
      <c r="D2494" t="s">
        <v>11321</v>
      </c>
      <c r="E2494" t="s">
        <v>11322</v>
      </c>
      <c r="F2494" t="s">
        <v>3281</v>
      </c>
      <c r="G2494">
        <v>11</v>
      </c>
      <c r="H2494" t="s">
        <v>961</v>
      </c>
      <c r="I2494">
        <v>2021</v>
      </c>
      <c r="J2494">
        <v>2021</v>
      </c>
      <c r="K2494">
        <v>1</v>
      </c>
      <c r="L2494">
        <v>32.119999999999997</v>
      </c>
      <c r="M2494" t="s">
        <v>198</v>
      </c>
      <c r="N2494">
        <v>11</v>
      </c>
      <c r="O2494">
        <v>62.5</v>
      </c>
      <c r="P2494" t="s">
        <v>63</v>
      </c>
      <c r="Q2494">
        <v>1</v>
      </c>
      <c r="R2494">
        <v>62.97</v>
      </c>
      <c r="S2494" t="s">
        <v>197</v>
      </c>
      <c r="T2494">
        <v>1</v>
      </c>
      <c r="U2494">
        <v>85.52</v>
      </c>
      <c r="V2494" t="s">
        <v>196</v>
      </c>
      <c r="W2494">
        <v>11</v>
      </c>
      <c r="X2494">
        <v>62.58</v>
      </c>
      <c r="Y2494" t="s">
        <v>197</v>
      </c>
      <c r="Z2494">
        <v>1</v>
      </c>
      <c r="AA2494">
        <v>62.97</v>
      </c>
      <c r="AB2494" t="s">
        <v>197</v>
      </c>
      <c r="AC2494">
        <v>1</v>
      </c>
      <c r="AD2494">
        <v>85.52</v>
      </c>
      <c r="AE2494" t="s">
        <v>196</v>
      </c>
    </row>
    <row r="2495" spans="1:31">
      <c r="A2495">
        <v>2494</v>
      </c>
      <c r="B2495" t="s">
        <v>11323</v>
      </c>
      <c r="C2495" t="s">
        <v>11324</v>
      </c>
      <c r="D2495" t="s">
        <v>11325</v>
      </c>
      <c r="E2495" t="s">
        <v>7071</v>
      </c>
      <c r="F2495" t="s">
        <v>11326</v>
      </c>
      <c r="G2495">
        <v>11</v>
      </c>
      <c r="H2495" t="s">
        <v>961</v>
      </c>
      <c r="I2495">
        <v>2021</v>
      </c>
      <c r="J2495">
        <v>2021</v>
      </c>
      <c r="K2495">
        <v>1</v>
      </c>
      <c r="L2495">
        <v>32.119999999999997</v>
      </c>
      <c r="M2495" t="s">
        <v>198</v>
      </c>
      <c r="N2495">
        <v>11</v>
      </c>
      <c r="O2495">
        <v>62.5</v>
      </c>
      <c r="P2495" t="s">
        <v>63</v>
      </c>
      <c r="Q2495">
        <v>1</v>
      </c>
      <c r="R2495">
        <v>62.97</v>
      </c>
      <c r="S2495" t="s">
        <v>197</v>
      </c>
      <c r="T2495">
        <v>1</v>
      </c>
      <c r="U2495">
        <v>85.52</v>
      </c>
      <c r="V2495" t="s">
        <v>196</v>
      </c>
      <c r="W2495">
        <v>11</v>
      </c>
      <c r="X2495">
        <v>62.58</v>
      </c>
      <c r="Y2495" t="s">
        <v>197</v>
      </c>
      <c r="Z2495">
        <v>1</v>
      </c>
      <c r="AA2495">
        <v>62.97</v>
      </c>
      <c r="AB2495" t="s">
        <v>197</v>
      </c>
      <c r="AC2495">
        <v>1</v>
      </c>
      <c r="AD2495">
        <v>85.52</v>
      </c>
      <c r="AE2495" t="s">
        <v>196</v>
      </c>
    </row>
    <row r="2496" spans="1:31">
      <c r="A2496">
        <v>2495</v>
      </c>
      <c r="B2496" t="s">
        <v>11327</v>
      </c>
      <c r="C2496" t="s">
        <v>11328</v>
      </c>
      <c r="D2496" t="s">
        <v>11329</v>
      </c>
      <c r="E2496" t="s">
        <v>6307</v>
      </c>
      <c r="G2496">
        <v>11</v>
      </c>
      <c r="H2496" t="s">
        <v>28767</v>
      </c>
      <c r="I2496">
        <v>2021</v>
      </c>
      <c r="J2496">
        <v>2021</v>
      </c>
      <c r="K2496">
        <v>1</v>
      </c>
      <c r="L2496">
        <v>32.119999999999997</v>
      </c>
      <c r="M2496" t="s">
        <v>198</v>
      </c>
      <c r="N2496">
        <v>11</v>
      </c>
      <c r="O2496">
        <v>62.5</v>
      </c>
      <c r="P2496" t="s">
        <v>63</v>
      </c>
      <c r="Q2496">
        <v>1</v>
      </c>
      <c r="R2496">
        <v>62.97</v>
      </c>
      <c r="S2496" t="s">
        <v>197</v>
      </c>
      <c r="T2496">
        <v>1</v>
      </c>
      <c r="U2496">
        <v>85.52</v>
      </c>
      <c r="V2496" t="s">
        <v>196</v>
      </c>
      <c r="W2496">
        <v>11</v>
      </c>
      <c r="X2496">
        <v>62.58</v>
      </c>
      <c r="Y2496" t="s">
        <v>197</v>
      </c>
      <c r="Z2496">
        <v>1</v>
      </c>
      <c r="AA2496">
        <v>62.97</v>
      </c>
      <c r="AB2496" t="s">
        <v>197</v>
      </c>
      <c r="AC2496">
        <v>1</v>
      </c>
      <c r="AD2496">
        <v>85.52</v>
      </c>
      <c r="AE2496" t="s">
        <v>196</v>
      </c>
    </row>
    <row r="2497" spans="1:31">
      <c r="A2497">
        <v>2496</v>
      </c>
      <c r="B2497" t="s">
        <v>11330</v>
      </c>
      <c r="C2497" t="s">
        <v>11331</v>
      </c>
      <c r="D2497" t="s">
        <v>11332</v>
      </c>
      <c r="E2497" t="s">
        <v>11333</v>
      </c>
      <c r="F2497" t="s">
        <v>11334</v>
      </c>
      <c r="G2497">
        <v>11</v>
      </c>
      <c r="H2497" t="s">
        <v>961</v>
      </c>
      <c r="I2497">
        <v>2019</v>
      </c>
      <c r="J2497">
        <v>2024</v>
      </c>
      <c r="K2497">
        <v>6</v>
      </c>
      <c r="L2497">
        <v>81.52</v>
      </c>
      <c r="M2497" t="s">
        <v>125</v>
      </c>
      <c r="N2497">
        <v>11</v>
      </c>
      <c r="O2497">
        <v>62.5</v>
      </c>
      <c r="P2497" t="s">
        <v>63</v>
      </c>
      <c r="Q2497">
        <v>2</v>
      </c>
      <c r="R2497">
        <v>81.349999999999994</v>
      </c>
      <c r="S2497" t="s">
        <v>214</v>
      </c>
      <c r="T2497">
        <v>0</v>
      </c>
      <c r="U2497">
        <v>66.59</v>
      </c>
      <c r="V2497" t="s">
        <v>382</v>
      </c>
      <c r="W2497">
        <v>11</v>
      </c>
      <c r="X2497">
        <v>62.58</v>
      </c>
      <c r="Y2497" t="s">
        <v>197</v>
      </c>
      <c r="Z2497">
        <v>2</v>
      </c>
      <c r="AA2497">
        <v>81.349999999999994</v>
      </c>
      <c r="AB2497" t="s">
        <v>214</v>
      </c>
      <c r="AC2497">
        <v>0</v>
      </c>
      <c r="AD2497">
        <v>66.64</v>
      </c>
      <c r="AE2497" t="s">
        <v>382</v>
      </c>
    </row>
    <row r="2498" spans="1:31">
      <c r="A2498">
        <v>2497</v>
      </c>
      <c r="B2498" t="s">
        <v>11335</v>
      </c>
      <c r="C2498" t="s">
        <v>11336</v>
      </c>
      <c r="D2498" t="s">
        <v>11337</v>
      </c>
      <c r="E2498" t="s">
        <v>11338</v>
      </c>
      <c r="G2498">
        <v>11</v>
      </c>
      <c r="H2498" t="s">
        <v>28768</v>
      </c>
      <c r="I2498">
        <v>2022</v>
      </c>
      <c r="J2498">
        <v>2024</v>
      </c>
      <c r="K2498">
        <v>9</v>
      </c>
      <c r="L2498">
        <v>89.83</v>
      </c>
      <c r="M2498" t="s">
        <v>86</v>
      </c>
      <c r="N2498">
        <v>11</v>
      </c>
      <c r="O2498">
        <v>62.5</v>
      </c>
      <c r="P2498" t="s">
        <v>63</v>
      </c>
      <c r="Q2498">
        <v>2</v>
      </c>
      <c r="R2498">
        <v>81.349999999999994</v>
      </c>
      <c r="S2498" t="s">
        <v>214</v>
      </c>
      <c r="T2498">
        <v>0</v>
      </c>
      <c r="U2498">
        <v>66.59</v>
      </c>
      <c r="V2498" t="s">
        <v>382</v>
      </c>
      <c r="W2498">
        <v>11</v>
      </c>
      <c r="X2498">
        <v>62.58</v>
      </c>
      <c r="Y2498" t="s">
        <v>197</v>
      </c>
      <c r="Z2498">
        <v>2</v>
      </c>
      <c r="AA2498">
        <v>81.349999999999994</v>
      </c>
      <c r="AB2498" t="s">
        <v>214</v>
      </c>
      <c r="AC2498">
        <v>0</v>
      </c>
      <c r="AD2498">
        <v>66.64</v>
      </c>
      <c r="AE2498" t="s">
        <v>382</v>
      </c>
    </row>
    <row r="2499" spans="1:31">
      <c r="A2499">
        <v>2498</v>
      </c>
      <c r="B2499" t="s">
        <v>11339</v>
      </c>
      <c r="C2499" t="s">
        <v>11340</v>
      </c>
      <c r="D2499" t="s">
        <v>11341</v>
      </c>
      <c r="E2499" t="s">
        <v>11342</v>
      </c>
      <c r="F2499" t="s">
        <v>1475</v>
      </c>
      <c r="G2499">
        <v>11</v>
      </c>
      <c r="H2499" t="s">
        <v>28769</v>
      </c>
      <c r="I2499">
        <v>2019</v>
      </c>
      <c r="J2499">
        <v>2019</v>
      </c>
      <c r="K2499">
        <v>1</v>
      </c>
      <c r="L2499">
        <v>32.119999999999997</v>
      </c>
      <c r="M2499" t="s">
        <v>198</v>
      </c>
      <c r="N2499">
        <v>11</v>
      </c>
      <c r="O2499">
        <v>62.5</v>
      </c>
      <c r="P2499" t="s">
        <v>63</v>
      </c>
      <c r="Q2499">
        <v>1</v>
      </c>
      <c r="R2499">
        <v>62.97</v>
      </c>
      <c r="S2499" t="s">
        <v>197</v>
      </c>
      <c r="T2499">
        <v>1</v>
      </c>
      <c r="U2499">
        <v>85.52</v>
      </c>
      <c r="V2499" t="s">
        <v>196</v>
      </c>
      <c r="W2499">
        <v>10</v>
      </c>
      <c r="X2499">
        <v>61.07</v>
      </c>
      <c r="Y2499" t="s">
        <v>536</v>
      </c>
      <c r="Z2499">
        <v>1</v>
      </c>
      <c r="AA2499">
        <v>62.97</v>
      </c>
      <c r="AB2499" t="s">
        <v>197</v>
      </c>
      <c r="AC2499">
        <v>1</v>
      </c>
      <c r="AD2499">
        <v>85.52</v>
      </c>
      <c r="AE2499" t="s">
        <v>196</v>
      </c>
    </row>
    <row r="2500" spans="1:31">
      <c r="A2500">
        <v>2499</v>
      </c>
      <c r="B2500" t="s">
        <v>11343</v>
      </c>
      <c r="C2500" t="s">
        <v>11344</v>
      </c>
      <c r="D2500" t="s">
        <v>11345</v>
      </c>
      <c r="E2500" t="s">
        <v>11346</v>
      </c>
      <c r="F2500" t="s">
        <v>11347</v>
      </c>
      <c r="G2500">
        <v>11</v>
      </c>
      <c r="H2500" t="s">
        <v>28770</v>
      </c>
      <c r="I2500">
        <v>2023</v>
      </c>
      <c r="J2500">
        <v>2023</v>
      </c>
      <c r="K2500">
        <v>1</v>
      </c>
      <c r="L2500">
        <v>32.119999999999997</v>
      </c>
      <c r="M2500" t="s">
        <v>198</v>
      </c>
      <c r="N2500">
        <v>11</v>
      </c>
      <c r="O2500">
        <v>62.5</v>
      </c>
      <c r="P2500" t="s">
        <v>63</v>
      </c>
      <c r="Q2500">
        <v>1</v>
      </c>
      <c r="R2500">
        <v>62.97</v>
      </c>
      <c r="S2500" t="s">
        <v>197</v>
      </c>
      <c r="T2500">
        <v>1</v>
      </c>
      <c r="U2500">
        <v>85.52</v>
      </c>
      <c r="V2500" t="s">
        <v>196</v>
      </c>
      <c r="W2500">
        <v>11</v>
      </c>
      <c r="X2500">
        <v>62.58</v>
      </c>
      <c r="Y2500" t="s">
        <v>197</v>
      </c>
      <c r="Z2500">
        <v>1</v>
      </c>
      <c r="AA2500">
        <v>62.97</v>
      </c>
      <c r="AB2500" t="s">
        <v>197</v>
      </c>
      <c r="AC2500">
        <v>1</v>
      </c>
      <c r="AD2500">
        <v>85.52</v>
      </c>
      <c r="AE2500" t="s">
        <v>196</v>
      </c>
    </row>
    <row r="2501" spans="1:31">
      <c r="A2501">
        <v>2500</v>
      </c>
      <c r="B2501" t="s">
        <v>11348</v>
      </c>
      <c r="C2501" t="s">
        <v>11349</v>
      </c>
      <c r="D2501" t="s">
        <v>11350</v>
      </c>
      <c r="E2501" t="s">
        <v>11351</v>
      </c>
      <c r="F2501" t="s">
        <v>11352</v>
      </c>
      <c r="G2501">
        <v>11</v>
      </c>
      <c r="H2501" t="s">
        <v>28771</v>
      </c>
      <c r="I2501">
        <v>2020</v>
      </c>
      <c r="J2501">
        <v>2024</v>
      </c>
      <c r="K2501">
        <v>8</v>
      </c>
      <c r="L2501">
        <v>87.79</v>
      </c>
      <c r="M2501" t="s">
        <v>51</v>
      </c>
      <c r="N2501">
        <v>11</v>
      </c>
      <c r="O2501">
        <v>62.5</v>
      </c>
      <c r="P2501" t="s">
        <v>63</v>
      </c>
      <c r="Q2501">
        <v>2</v>
      </c>
      <c r="R2501">
        <v>81.349999999999994</v>
      </c>
      <c r="S2501" t="s">
        <v>214</v>
      </c>
      <c r="T2501">
        <v>0</v>
      </c>
      <c r="U2501">
        <v>66.59</v>
      </c>
      <c r="V2501" t="s">
        <v>382</v>
      </c>
      <c r="W2501">
        <v>11</v>
      </c>
      <c r="X2501">
        <v>62.58</v>
      </c>
      <c r="Y2501" t="s">
        <v>197</v>
      </c>
      <c r="Z2501">
        <v>2</v>
      </c>
      <c r="AA2501">
        <v>81.349999999999994</v>
      </c>
      <c r="AB2501" t="s">
        <v>214</v>
      </c>
      <c r="AC2501">
        <v>0</v>
      </c>
      <c r="AD2501">
        <v>66.64</v>
      </c>
      <c r="AE2501" t="s">
        <v>382</v>
      </c>
    </row>
    <row r="2502" spans="1:31">
      <c r="A2502">
        <v>2501</v>
      </c>
      <c r="B2502" t="s">
        <v>11353</v>
      </c>
      <c r="C2502" t="s">
        <v>11354</v>
      </c>
      <c r="D2502" t="s">
        <v>11355</v>
      </c>
      <c r="E2502" t="s">
        <v>11356</v>
      </c>
      <c r="F2502" t="s">
        <v>11357</v>
      </c>
      <c r="G2502">
        <v>11</v>
      </c>
      <c r="H2502" t="s">
        <v>28772</v>
      </c>
      <c r="I2502">
        <v>2021</v>
      </c>
      <c r="J2502">
        <v>2024</v>
      </c>
      <c r="K2502">
        <v>19</v>
      </c>
      <c r="L2502">
        <v>97.64</v>
      </c>
      <c r="M2502" t="s">
        <v>33</v>
      </c>
      <c r="N2502">
        <v>11</v>
      </c>
      <c r="O2502">
        <v>62.5</v>
      </c>
      <c r="P2502" t="s">
        <v>63</v>
      </c>
      <c r="Q2502">
        <v>2</v>
      </c>
      <c r="R2502">
        <v>81.349999999999994</v>
      </c>
      <c r="S2502" t="s">
        <v>214</v>
      </c>
      <c r="T2502">
        <v>0</v>
      </c>
      <c r="U2502">
        <v>66.59</v>
      </c>
      <c r="V2502" t="s">
        <v>382</v>
      </c>
      <c r="W2502">
        <v>11</v>
      </c>
      <c r="X2502">
        <v>62.58</v>
      </c>
      <c r="Y2502" t="s">
        <v>197</v>
      </c>
      <c r="Z2502">
        <v>2</v>
      </c>
      <c r="AA2502">
        <v>81.349999999999994</v>
      </c>
      <c r="AB2502" t="s">
        <v>214</v>
      </c>
      <c r="AC2502">
        <v>0</v>
      </c>
      <c r="AD2502">
        <v>66.64</v>
      </c>
      <c r="AE2502" t="s">
        <v>382</v>
      </c>
    </row>
    <row r="2503" spans="1:31">
      <c r="A2503">
        <v>2502</v>
      </c>
      <c r="B2503" t="s">
        <v>11358</v>
      </c>
      <c r="C2503" t="s">
        <v>11359</v>
      </c>
      <c r="D2503" t="s">
        <v>11360</v>
      </c>
      <c r="F2503" t="s">
        <v>11361</v>
      </c>
      <c r="G2503">
        <v>11</v>
      </c>
      <c r="H2503" t="s">
        <v>28773</v>
      </c>
      <c r="I2503">
        <v>2021</v>
      </c>
      <c r="J2503">
        <v>2021</v>
      </c>
      <c r="K2503">
        <v>1</v>
      </c>
      <c r="L2503">
        <v>32.119999999999997</v>
      </c>
      <c r="M2503" t="s">
        <v>198</v>
      </c>
      <c r="N2503">
        <v>11</v>
      </c>
      <c r="O2503">
        <v>62.5</v>
      </c>
      <c r="P2503" t="s">
        <v>63</v>
      </c>
      <c r="Q2503">
        <v>1</v>
      </c>
      <c r="R2503">
        <v>62.97</v>
      </c>
      <c r="S2503" t="s">
        <v>197</v>
      </c>
      <c r="T2503">
        <v>1</v>
      </c>
      <c r="U2503">
        <v>85.52</v>
      </c>
      <c r="V2503" t="s">
        <v>196</v>
      </c>
      <c r="W2503">
        <v>11</v>
      </c>
      <c r="X2503">
        <v>62.58</v>
      </c>
      <c r="Y2503" t="s">
        <v>197</v>
      </c>
      <c r="Z2503">
        <v>1</v>
      </c>
      <c r="AA2503">
        <v>62.97</v>
      </c>
      <c r="AB2503" t="s">
        <v>197</v>
      </c>
      <c r="AC2503">
        <v>1</v>
      </c>
      <c r="AD2503">
        <v>85.52</v>
      </c>
      <c r="AE2503" t="s">
        <v>196</v>
      </c>
    </row>
    <row r="2504" spans="1:31">
      <c r="A2504">
        <v>2503</v>
      </c>
      <c r="B2504" t="s">
        <v>11362</v>
      </c>
      <c r="C2504" t="s">
        <v>11363</v>
      </c>
      <c r="D2504" t="s">
        <v>11364</v>
      </c>
      <c r="E2504" t="s">
        <v>11365</v>
      </c>
      <c r="G2504">
        <v>11</v>
      </c>
      <c r="H2504" t="s">
        <v>1215</v>
      </c>
      <c r="I2504">
        <v>2020</v>
      </c>
      <c r="J2504">
        <v>2020</v>
      </c>
      <c r="K2504">
        <v>1</v>
      </c>
      <c r="L2504">
        <v>32.119999999999997</v>
      </c>
      <c r="M2504" t="s">
        <v>198</v>
      </c>
      <c r="N2504">
        <v>11</v>
      </c>
      <c r="O2504">
        <v>62.5</v>
      </c>
      <c r="P2504" t="s">
        <v>63</v>
      </c>
      <c r="Q2504">
        <v>1</v>
      </c>
      <c r="R2504">
        <v>62.97</v>
      </c>
      <c r="S2504" t="s">
        <v>197</v>
      </c>
      <c r="T2504">
        <v>1</v>
      </c>
      <c r="U2504">
        <v>85.52</v>
      </c>
      <c r="V2504" t="s">
        <v>196</v>
      </c>
      <c r="W2504">
        <v>11</v>
      </c>
      <c r="X2504">
        <v>62.58</v>
      </c>
      <c r="Y2504" t="s">
        <v>197</v>
      </c>
      <c r="Z2504">
        <v>1</v>
      </c>
      <c r="AA2504">
        <v>62.97</v>
      </c>
      <c r="AB2504" t="s">
        <v>197</v>
      </c>
      <c r="AC2504">
        <v>1</v>
      </c>
      <c r="AD2504">
        <v>85.52</v>
      </c>
      <c r="AE2504" t="s">
        <v>196</v>
      </c>
    </row>
    <row r="2505" spans="1:31">
      <c r="A2505">
        <v>2504</v>
      </c>
      <c r="B2505" t="s">
        <v>11366</v>
      </c>
      <c r="C2505" t="s">
        <v>11367</v>
      </c>
      <c r="D2505" t="s">
        <v>11368</v>
      </c>
      <c r="E2505" t="s">
        <v>11369</v>
      </c>
      <c r="F2505" t="s">
        <v>292</v>
      </c>
      <c r="G2505">
        <v>11</v>
      </c>
      <c r="H2505" t="s">
        <v>28774</v>
      </c>
      <c r="I2505">
        <v>2020</v>
      </c>
      <c r="J2505">
        <v>2023</v>
      </c>
      <c r="K2505">
        <v>4</v>
      </c>
      <c r="L2505">
        <v>71.010000000000005</v>
      </c>
      <c r="M2505" t="s">
        <v>180</v>
      </c>
      <c r="N2505">
        <v>11</v>
      </c>
      <c r="O2505">
        <v>62.5</v>
      </c>
      <c r="P2505" t="s">
        <v>63</v>
      </c>
      <c r="Q2505">
        <v>2</v>
      </c>
      <c r="R2505">
        <v>81.349999999999994</v>
      </c>
      <c r="S2505" t="s">
        <v>214</v>
      </c>
      <c r="T2505">
        <v>0</v>
      </c>
      <c r="U2505">
        <v>66.59</v>
      </c>
      <c r="V2505" t="s">
        <v>382</v>
      </c>
      <c r="W2505">
        <v>11</v>
      </c>
      <c r="X2505">
        <v>62.58</v>
      </c>
      <c r="Y2505" t="s">
        <v>197</v>
      </c>
      <c r="Z2505">
        <v>2</v>
      </c>
      <c r="AA2505">
        <v>81.349999999999994</v>
      </c>
      <c r="AB2505" t="s">
        <v>214</v>
      </c>
      <c r="AC2505">
        <v>0</v>
      </c>
      <c r="AD2505">
        <v>66.64</v>
      </c>
      <c r="AE2505" t="s">
        <v>382</v>
      </c>
    </row>
    <row r="2506" spans="1:31">
      <c r="A2506">
        <v>2505</v>
      </c>
      <c r="B2506" t="s">
        <v>11370</v>
      </c>
      <c r="C2506" t="s">
        <v>11371</v>
      </c>
      <c r="D2506" t="s">
        <v>11372</v>
      </c>
      <c r="E2506" t="s">
        <v>11373</v>
      </c>
      <c r="G2506">
        <v>11</v>
      </c>
      <c r="H2506" t="s">
        <v>27387</v>
      </c>
      <c r="I2506">
        <v>2019</v>
      </c>
      <c r="J2506">
        <v>2019</v>
      </c>
      <c r="K2506">
        <v>2</v>
      </c>
      <c r="L2506">
        <v>50.7</v>
      </c>
      <c r="M2506" t="s">
        <v>300</v>
      </c>
      <c r="N2506">
        <v>11</v>
      </c>
      <c r="O2506">
        <v>62.5</v>
      </c>
      <c r="P2506" t="s">
        <v>63</v>
      </c>
      <c r="Q2506">
        <v>2</v>
      </c>
      <c r="R2506">
        <v>81.349999999999994</v>
      </c>
      <c r="S2506" t="s">
        <v>214</v>
      </c>
      <c r="T2506">
        <v>0</v>
      </c>
      <c r="U2506">
        <v>66.59</v>
      </c>
      <c r="V2506" t="s">
        <v>382</v>
      </c>
      <c r="W2506">
        <v>11</v>
      </c>
      <c r="X2506">
        <v>62.58</v>
      </c>
      <c r="Y2506" t="s">
        <v>197</v>
      </c>
      <c r="Z2506">
        <v>2</v>
      </c>
      <c r="AA2506">
        <v>81.349999999999994</v>
      </c>
      <c r="AB2506" t="s">
        <v>214</v>
      </c>
      <c r="AC2506">
        <v>0</v>
      </c>
      <c r="AD2506">
        <v>66.64</v>
      </c>
      <c r="AE2506" t="s">
        <v>382</v>
      </c>
    </row>
    <row r="2507" spans="1:31">
      <c r="A2507">
        <v>2506</v>
      </c>
      <c r="B2507" t="s">
        <v>11374</v>
      </c>
      <c r="C2507" t="s">
        <v>11375</v>
      </c>
      <c r="D2507" t="s">
        <v>11376</v>
      </c>
      <c r="E2507" t="s">
        <v>11377</v>
      </c>
      <c r="F2507" t="s">
        <v>9581</v>
      </c>
      <c r="G2507">
        <v>11</v>
      </c>
      <c r="H2507" t="s">
        <v>27729</v>
      </c>
      <c r="I2507">
        <v>2024</v>
      </c>
      <c r="J2507">
        <v>2024</v>
      </c>
      <c r="K2507">
        <v>3</v>
      </c>
      <c r="L2507">
        <v>62.47</v>
      </c>
      <c r="M2507" t="s">
        <v>63</v>
      </c>
      <c r="N2507">
        <v>11</v>
      </c>
      <c r="O2507">
        <v>62.5</v>
      </c>
      <c r="P2507" t="s">
        <v>63</v>
      </c>
      <c r="Q2507">
        <v>1</v>
      </c>
      <c r="R2507">
        <v>62.97</v>
      </c>
      <c r="S2507" t="s">
        <v>197</v>
      </c>
      <c r="T2507">
        <v>1</v>
      </c>
      <c r="U2507">
        <v>85.52</v>
      </c>
      <c r="V2507" t="s">
        <v>196</v>
      </c>
      <c r="W2507">
        <v>11</v>
      </c>
      <c r="X2507">
        <v>62.58</v>
      </c>
      <c r="Y2507" t="s">
        <v>197</v>
      </c>
      <c r="Z2507">
        <v>1</v>
      </c>
      <c r="AA2507">
        <v>62.97</v>
      </c>
      <c r="AB2507" t="s">
        <v>197</v>
      </c>
      <c r="AC2507">
        <v>1</v>
      </c>
      <c r="AD2507">
        <v>85.52</v>
      </c>
      <c r="AE2507" t="s">
        <v>196</v>
      </c>
    </row>
    <row r="2508" spans="1:31">
      <c r="A2508">
        <v>2507</v>
      </c>
      <c r="B2508" t="s">
        <v>11378</v>
      </c>
      <c r="C2508" t="s">
        <v>11379</v>
      </c>
      <c r="D2508" t="s">
        <v>11380</v>
      </c>
      <c r="E2508" t="s">
        <v>1784</v>
      </c>
      <c r="F2508" t="s">
        <v>1785</v>
      </c>
      <c r="G2508">
        <v>11</v>
      </c>
      <c r="H2508" t="s">
        <v>1215</v>
      </c>
      <c r="I2508">
        <v>2024</v>
      </c>
      <c r="J2508">
        <v>2024</v>
      </c>
      <c r="K2508">
        <v>1</v>
      </c>
      <c r="L2508">
        <v>32.119999999999997</v>
      </c>
      <c r="M2508" t="s">
        <v>198</v>
      </c>
      <c r="N2508">
        <v>12</v>
      </c>
      <c r="O2508">
        <v>64.040000000000006</v>
      </c>
      <c r="P2508" t="s">
        <v>506</v>
      </c>
      <c r="Q2508">
        <v>1</v>
      </c>
      <c r="R2508">
        <v>62.97</v>
      </c>
      <c r="S2508" t="s">
        <v>197</v>
      </c>
      <c r="T2508">
        <v>1</v>
      </c>
      <c r="U2508">
        <v>85.52</v>
      </c>
      <c r="V2508" t="s">
        <v>196</v>
      </c>
      <c r="W2508">
        <v>12</v>
      </c>
      <c r="X2508">
        <v>64.11</v>
      </c>
      <c r="Y2508" t="s">
        <v>506</v>
      </c>
      <c r="Z2508">
        <v>1</v>
      </c>
      <c r="AA2508">
        <v>62.97</v>
      </c>
      <c r="AB2508" t="s">
        <v>197</v>
      </c>
      <c r="AC2508">
        <v>1</v>
      </c>
      <c r="AD2508">
        <v>85.52</v>
      </c>
      <c r="AE2508" t="s">
        <v>196</v>
      </c>
    </row>
    <row r="2509" spans="1:31">
      <c r="A2509">
        <v>2508</v>
      </c>
      <c r="B2509" t="s">
        <v>11381</v>
      </c>
      <c r="C2509" t="s">
        <v>11382</v>
      </c>
      <c r="D2509" t="s">
        <v>11383</v>
      </c>
      <c r="E2509" t="s">
        <v>11384</v>
      </c>
      <c r="G2509">
        <v>11</v>
      </c>
      <c r="H2509" t="s">
        <v>28775</v>
      </c>
      <c r="I2509">
        <v>2023</v>
      </c>
      <c r="J2509">
        <v>2024</v>
      </c>
      <c r="K2509">
        <v>3</v>
      </c>
      <c r="L2509">
        <v>62.47</v>
      </c>
      <c r="M2509" t="s">
        <v>63</v>
      </c>
      <c r="N2509">
        <v>11</v>
      </c>
      <c r="O2509">
        <v>62.5</v>
      </c>
      <c r="P2509" t="s">
        <v>63</v>
      </c>
      <c r="Q2509">
        <v>1</v>
      </c>
      <c r="R2509">
        <v>62.97</v>
      </c>
      <c r="S2509" t="s">
        <v>197</v>
      </c>
      <c r="T2509">
        <v>1</v>
      </c>
      <c r="U2509">
        <v>85.52</v>
      </c>
      <c r="V2509" t="s">
        <v>196</v>
      </c>
      <c r="W2509">
        <v>11</v>
      </c>
      <c r="X2509">
        <v>62.58</v>
      </c>
      <c r="Y2509" t="s">
        <v>197</v>
      </c>
      <c r="Z2509">
        <v>1</v>
      </c>
      <c r="AA2509">
        <v>62.97</v>
      </c>
      <c r="AB2509" t="s">
        <v>197</v>
      </c>
      <c r="AC2509">
        <v>1</v>
      </c>
      <c r="AD2509">
        <v>85.52</v>
      </c>
      <c r="AE2509" t="s">
        <v>196</v>
      </c>
    </row>
    <row r="2510" spans="1:31">
      <c r="A2510">
        <v>2509</v>
      </c>
      <c r="B2510" t="s">
        <v>11385</v>
      </c>
      <c r="C2510" t="s">
        <v>11386</v>
      </c>
      <c r="D2510" t="s">
        <v>11387</v>
      </c>
      <c r="E2510" t="s">
        <v>11388</v>
      </c>
      <c r="G2510">
        <v>11</v>
      </c>
      <c r="H2510" t="s">
        <v>28776</v>
      </c>
      <c r="I2510">
        <v>2021</v>
      </c>
      <c r="J2510">
        <v>2024</v>
      </c>
      <c r="K2510">
        <v>5</v>
      </c>
      <c r="L2510">
        <v>77</v>
      </c>
      <c r="M2510" t="s">
        <v>80</v>
      </c>
      <c r="N2510">
        <v>11</v>
      </c>
      <c r="O2510">
        <v>62.5</v>
      </c>
      <c r="P2510" t="s">
        <v>63</v>
      </c>
      <c r="Q2510">
        <v>2</v>
      </c>
      <c r="R2510">
        <v>81.349999999999994</v>
      </c>
      <c r="S2510" t="s">
        <v>214</v>
      </c>
      <c r="T2510">
        <v>0</v>
      </c>
      <c r="U2510">
        <v>66.59</v>
      </c>
      <c r="V2510" t="s">
        <v>382</v>
      </c>
      <c r="W2510">
        <v>11</v>
      </c>
      <c r="X2510">
        <v>62.58</v>
      </c>
      <c r="Y2510" t="s">
        <v>197</v>
      </c>
      <c r="Z2510">
        <v>2</v>
      </c>
      <c r="AA2510">
        <v>81.349999999999994</v>
      </c>
      <c r="AB2510" t="s">
        <v>214</v>
      </c>
      <c r="AC2510">
        <v>0</v>
      </c>
      <c r="AD2510">
        <v>66.64</v>
      </c>
      <c r="AE2510" t="s">
        <v>382</v>
      </c>
    </row>
    <row r="2511" spans="1:31">
      <c r="A2511">
        <v>2510</v>
      </c>
      <c r="B2511" t="s">
        <v>531</v>
      </c>
      <c r="C2511" t="s">
        <v>532</v>
      </c>
      <c r="D2511" t="s">
        <v>533</v>
      </c>
      <c r="E2511" t="s">
        <v>534</v>
      </c>
      <c r="F2511" t="s">
        <v>535</v>
      </c>
      <c r="G2511">
        <v>10</v>
      </c>
      <c r="H2511" t="s">
        <v>27268</v>
      </c>
      <c r="I2511">
        <v>2020</v>
      </c>
      <c r="J2511">
        <v>2023</v>
      </c>
      <c r="K2511">
        <v>6</v>
      </c>
      <c r="L2511">
        <v>81.52</v>
      </c>
      <c r="M2511" t="s">
        <v>125</v>
      </c>
      <c r="N2511">
        <v>10</v>
      </c>
      <c r="O2511">
        <v>60.96</v>
      </c>
      <c r="P2511" t="s">
        <v>536</v>
      </c>
      <c r="Q2511">
        <v>1</v>
      </c>
      <c r="R2511">
        <v>62.97</v>
      </c>
      <c r="S2511" t="s">
        <v>197</v>
      </c>
      <c r="T2511">
        <v>0</v>
      </c>
      <c r="U2511">
        <v>66.59</v>
      </c>
      <c r="V2511" t="s">
        <v>382</v>
      </c>
      <c r="W2511">
        <v>10</v>
      </c>
      <c r="X2511">
        <v>61.07</v>
      </c>
      <c r="Y2511" t="s">
        <v>536</v>
      </c>
      <c r="Z2511">
        <v>1</v>
      </c>
      <c r="AA2511">
        <v>62.97</v>
      </c>
      <c r="AB2511" t="s">
        <v>197</v>
      </c>
      <c r="AC2511">
        <v>0</v>
      </c>
      <c r="AD2511">
        <v>66.64</v>
      </c>
      <c r="AE2511" t="s">
        <v>382</v>
      </c>
    </row>
    <row r="2512" spans="1:31">
      <c r="A2512">
        <v>2511</v>
      </c>
      <c r="B2512" t="s">
        <v>537</v>
      </c>
      <c r="C2512" t="s">
        <v>538</v>
      </c>
      <c r="D2512" t="s">
        <v>539</v>
      </c>
      <c r="E2512" t="s">
        <v>540</v>
      </c>
      <c r="F2512" t="s">
        <v>541</v>
      </c>
      <c r="G2512">
        <v>10</v>
      </c>
      <c r="H2512" t="s">
        <v>27269</v>
      </c>
      <c r="I2512">
        <v>2022</v>
      </c>
      <c r="J2512">
        <v>2024</v>
      </c>
      <c r="K2512">
        <v>3</v>
      </c>
      <c r="L2512">
        <v>62.47</v>
      </c>
      <c r="M2512" t="s">
        <v>63</v>
      </c>
      <c r="N2512">
        <v>10</v>
      </c>
      <c r="O2512">
        <v>60.96</v>
      </c>
      <c r="P2512" t="s">
        <v>536</v>
      </c>
      <c r="Q2512">
        <v>1</v>
      </c>
      <c r="R2512">
        <v>62.97</v>
      </c>
      <c r="S2512" t="s">
        <v>197</v>
      </c>
      <c r="T2512">
        <v>0</v>
      </c>
      <c r="U2512">
        <v>66.59</v>
      </c>
      <c r="V2512" t="s">
        <v>382</v>
      </c>
      <c r="W2512">
        <v>10</v>
      </c>
      <c r="X2512">
        <v>61.07</v>
      </c>
      <c r="Y2512" t="s">
        <v>536</v>
      </c>
      <c r="Z2512">
        <v>1</v>
      </c>
      <c r="AA2512">
        <v>62.97</v>
      </c>
      <c r="AB2512" t="s">
        <v>197</v>
      </c>
      <c r="AC2512">
        <v>0</v>
      </c>
      <c r="AD2512">
        <v>66.64</v>
      </c>
      <c r="AE2512" t="s">
        <v>382</v>
      </c>
    </row>
    <row r="2513" spans="1:31">
      <c r="A2513">
        <v>2512</v>
      </c>
      <c r="B2513" t="s">
        <v>542</v>
      </c>
      <c r="C2513" t="s">
        <v>543</v>
      </c>
      <c r="D2513" t="s">
        <v>544</v>
      </c>
      <c r="E2513" t="s">
        <v>545</v>
      </c>
      <c r="F2513" t="s">
        <v>546</v>
      </c>
      <c r="G2513">
        <v>10</v>
      </c>
      <c r="H2513" t="s">
        <v>27270</v>
      </c>
      <c r="I2513">
        <v>2023</v>
      </c>
      <c r="J2513">
        <v>2023</v>
      </c>
      <c r="K2513">
        <v>1</v>
      </c>
      <c r="L2513">
        <v>32.119999999999997</v>
      </c>
      <c r="M2513" t="s">
        <v>198</v>
      </c>
      <c r="N2513">
        <v>10</v>
      </c>
      <c r="O2513">
        <v>60.96</v>
      </c>
      <c r="P2513" t="s">
        <v>536</v>
      </c>
      <c r="Q2513">
        <v>1</v>
      </c>
      <c r="R2513">
        <v>62.97</v>
      </c>
      <c r="S2513" t="s">
        <v>197</v>
      </c>
      <c r="T2513">
        <v>1</v>
      </c>
      <c r="U2513">
        <v>85.52</v>
      </c>
      <c r="V2513" t="s">
        <v>196</v>
      </c>
      <c r="W2513">
        <v>10</v>
      </c>
      <c r="X2513">
        <v>61.07</v>
      </c>
      <c r="Y2513" t="s">
        <v>536</v>
      </c>
      <c r="Z2513">
        <v>1</v>
      </c>
      <c r="AA2513">
        <v>62.97</v>
      </c>
      <c r="AB2513" t="s">
        <v>197</v>
      </c>
      <c r="AC2513">
        <v>1</v>
      </c>
      <c r="AD2513">
        <v>85.52</v>
      </c>
      <c r="AE2513" t="s">
        <v>196</v>
      </c>
    </row>
    <row r="2514" spans="1:31">
      <c r="A2514">
        <v>2513</v>
      </c>
      <c r="B2514" t="s">
        <v>547</v>
      </c>
      <c r="C2514" t="s">
        <v>548</v>
      </c>
      <c r="D2514" t="s">
        <v>549</v>
      </c>
      <c r="E2514" t="s">
        <v>550</v>
      </c>
      <c r="G2514">
        <v>10</v>
      </c>
      <c r="H2514" t="s">
        <v>27271</v>
      </c>
      <c r="I2514">
        <v>2023</v>
      </c>
      <c r="J2514">
        <v>2024</v>
      </c>
      <c r="K2514">
        <v>3</v>
      </c>
      <c r="L2514">
        <v>62.47</v>
      </c>
      <c r="M2514" t="s">
        <v>63</v>
      </c>
      <c r="N2514">
        <v>10</v>
      </c>
      <c r="O2514">
        <v>60.96</v>
      </c>
      <c r="P2514" t="s">
        <v>536</v>
      </c>
      <c r="Q2514">
        <v>2</v>
      </c>
      <c r="R2514">
        <v>81.349999999999994</v>
      </c>
      <c r="S2514" t="s">
        <v>214</v>
      </c>
      <c r="T2514">
        <v>0</v>
      </c>
      <c r="U2514">
        <v>66.59</v>
      </c>
      <c r="V2514" t="s">
        <v>382</v>
      </c>
      <c r="W2514">
        <v>10</v>
      </c>
      <c r="X2514">
        <v>61.07</v>
      </c>
      <c r="Y2514" t="s">
        <v>536</v>
      </c>
      <c r="Z2514">
        <v>2</v>
      </c>
      <c r="AA2514">
        <v>81.349999999999994</v>
      </c>
      <c r="AB2514" t="s">
        <v>214</v>
      </c>
      <c r="AC2514">
        <v>0</v>
      </c>
      <c r="AD2514">
        <v>66.64</v>
      </c>
      <c r="AE2514" t="s">
        <v>382</v>
      </c>
    </row>
    <row r="2515" spans="1:31">
      <c r="A2515">
        <v>2514</v>
      </c>
      <c r="B2515" t="s">
        <v>931</v>
      </c>
      <c r="C2515" t="s">
        <v>932</v>
      </c>
      <c r="D2515" t="s">
        <v>933</v>
      </c>
      <c r="E2515" t="s">
        <v>934</v>
      </c>
      <c r="F2515" t="s">
        <v>935</v>
      </c>
      <c r="G2515">
        <v>10</v>
      </c>
      <c r="H2515" t="s">
        <v>27336</v>
      </c>
      <c r="I2515">
        <v>2023</v>
      </c>
      <c r="J2515">
        <v>2024</v>
      </c>
      <c r="K2515">
        <v>3</v>
      </c>
      <c r="L2515">
        <v>62.47</v>
      </c>
      <c r="M2515" t="s">
        <v>63</v>
      </c>
      <c r="N2515">
        <v>10</v>
      </c>
      <c r="O2515">
        <v>60.96</v>
      </c>
      <c r="P2515" t="s">
        <v>536</v>
      </c>
      <c r="Q2515">
        <v>2</v>
      </c>
      <c r="R2515">
        <v>81.349999999999994</v>
      </c>
      <c r="S2515" t="s">
        <v>214</v>
      </c>
      <c r="T2515">
        <v>0</v>
      </c>
      <c r="U2515">
        <v>66.59</v>
      </c>
      <c r="V2515" t="s">
        <v>382</v>
      </c>
      <c r="W2515">
        <v>10</v>
      </c>
      <c r="X2515">
        <v>61.07</v>
      </c>
      <c r="Y2515" t="s">
        <v>536</v>
      </c>
      <c r="Z2515">
        <v>2</v>
      </c>
      <c r="AA2515">
        <v>81.349999999999994</v>
      </c>
      <c r="AB2515" t="s">
        <v>214</v>
      </c>
      <c r="AC2515">
        <v>0</v>
      </c>
      <c r="AD2515">
        <v>66.64</v>
      </c>
      <c r="AE2515" t="s">
        <v>382</v>
      </c>
    </row>
    <row r="2516" spans="1:31">
      <c r="A2516">
        <v>2515</v>
      </c>
      <c r="B2516" t="s">
        <v>11389</v>
      </c>
      <c r="C2516" t="s">
        <v>11390</v>
      </c>
      <c r="D2516" t="s">
        <v>11391</v>
      </c>
      <c r="E2516" t="s">
        <v>11392</v>
      </c>
      <c r="F2516" t="s">
        <v>11393</v>
      </c>
      <c r="G2516">
        <v>10</v>
      </c>
      <c r="H2516" t="s">
        <v>961</v>
      </c>
      <c r="I2516">
        <v>2019</v>
      </c>
      <c r="J2516">
        <v>2020</v>
      </c>
      <c r="K2516">
        <v>4</v>
      </c>
      <c r="L2516">
        <v>71.010000000000005</v>
      </c>
      <c r="M2516" t="s">
        <v>180</v>
      </c>
      <c r="N2516">
        <v>10</v>
      </c>
      <c r="O2516">
        <v>60.96</v>
      </c>
      <c r="P2516" t="s">
        <v>536</v>
      </c>
      <c r="Q2516">
        <v>2</v>
      </c>
      <c r="R2516">
        <v>81.349999999999994</v>
      </c>
      <c r="S2516" t="s">
        <v>214</v>
      </c>
      <c r="T2516">
        <v>0</v>
      </c>
      <c r="U2516">
        <v>66.59</v>
      </c>
      <c r="V2516" t="s">
        <v>382</v>
      </c>
      <c r="W2516">
        <v>10</v>
      </c>
      <c r="X2516">
        <v>61.07</v>
      </c>
      <c r="Y2516" t="s">
        <v>536</v>
      </c>
      <c r="Z2516">
        <v>2</v>
      </c>
      <c r="AA2516">
        <v>81.349999999999994</v>
      </c>
      <c r="AB2516" t="s">
        <v>214</v>
      </c>
      <c r="AC2516">
        <v>0</v>
      </c>
      <c r="AD2516">
        <v>66.64</v>
      </c>
      <c r="AE2516" t="s">
        <v>382</v>
      </c>
    </row>
    <row r="2517" spans="1:31">
      <c r="A2517">
        <v>2516</v>
      </c>
      <c r="B2517" t="s">
        <v>11394</v>
      </c>
      <c r="C2517" t="s">
        <v>11395</v>
      </c>
      <c r="D2517" t="s">
        <v>11396</v>
      </c>
      <c r="E2517" t="s">
        <v>11397</v>
      </c>
      <c r="F2517" t="s">
        <v>11398</v>
      </c>
      <c r="G2517">
        <v>10</v>
      </c>
      <c r="H2517" t="s">
        <v>28777</v>
      </c>
      <c r="I2517">
        <v>2020</v>
      </c>
      <c r="J2517">
        <v>2024</v>
      </c>
      <c r="K2517">
        <v>11</v>
      </c>
      <c r="L2517">
        <v>93.06</v>
      </c>
      <c r="M2517" t="s">
        <v>74</v>
      </c>
      <c r="N2517">
        <v>10</v>
      </c>
      <c r="O2517">
        <v>60.96</v>
      </c>
      <c r="P2517" t="s">
        <v>536</v>
      </c>
      <c r="Q2517">
        <v>2</v>
      </c>
      <c r="R2517">
        <v>81.349999999999994</v>
      </c>
      <c r="S2517" t="s">
        <v>214</v>
      </c>
      <c r="T2517">
        <v>0</v>
      </c>
      <c r="U2517">
        <v>66.59</v>
      </c>
      <c r="V2517" t="s">
        <v>382</v>
      </c>
      <c r="W2517">
        <v>10</v>
      </c>
      <c r="X2517">
        <v>61.07</v>
      </c>
      <c r="Y2517" t="s">
        <v>536</v>
      </c>
      <c r="Z2517">
        <v>2</v>
      </c>
      <c r="AA2517">
        <v>81.349999999999994</v>
      </c>
      <c r="AB2517" t="s">
        <v>214</v>
      </c>
      <c r="AC2517">
        <v>0</v>
      </c>
      <c r="AD2517">
        <v>66.64</v>
      </c>
      <c r="AE2517" t="s">
        <v>382</v>
      </c>
    </row>
    <row r="2518" spans="1:31">
      <c r="A2518">
        <v>2517</v>
      </c>
      <c r="B2518" t="s">
        <v>11399</v>
      </c>
      <c r="C2518" t="s">
        <v>11400</v>
      </c>
      <c r="D2518" t="s">
        <v>11401</v>
      </c>
      <c r="G2518">
        <v>10</v>
      </c>
      <c r="H2518" t="s">
        <v>28778</v>
      </c>
      <c r="I2518">
        <v>2019</v>
      </c>
      <c r="J2518">
        <v>2020</v>
      </c>
      <c r="K2518">
        <v>3</v>
      </c>
      <c r="L2518">
        <v>62.47</v>
      </c>
      <c r="M2518" t="s">
        <v>63</v>
      </c>
      <c r="N2518">
        <v>10</v>
      </c>
      <c r="O2518">
        <v>60.96</v>
      </c>
      <c r="P2518" t="s">
        <v>536</v>
      </c>
      <c r="Q2518">
        <v>2</v>
      </c>
      <c r="R2518">
        <v>81.349999999999994</v>
      </c>
      <c r="S2518" t="s">
        <v>214</v>
      </c>
      <c r="T2518">
        <v>0</v>
      </c>
      <c r="U2518">
        <v>66.59</v>
      </c>
      <c r="V2518" t="s">
        <v>382</v>
      </c>
      <c r="W2518">
        <v>10</v>
      </c>
      <c r="X2518">
        <v>61.07</v>
      </c>
      <c r="Y2518" t="s">
        <v>536</v>
      </c>
      <c r="Z2518">
        <v>2</v>
      </c>
      <c r="AA2518">
        <v>81.349999999999994</v>
      </c>
      <c r="AB2518" t="s">
        <v>214</v>
      </c>
      <c r="AC2518">
        <v>0</v>
      </c>
      <c r="AD2518">
        <v>66.64</v>
      </c>
      <c r="AE2518" t="s">
        <v>382</v>
      </c>
    </row>
    <row r="2519" spans="1:31">
      <c r="A2519">
        <v>2518</v>
      </c>
      <c r="B2519" t="s">
        <v>11402</v>
      </c>
      <c r="C2519" t="s">
        <v>11403</v>
      </c>
      <c r="D2519" t="s">
        <v>11404</v>
      </c>
      <c r="E2519" t="s">
        <v>876</v>
      </c>
      <c r="F2519" t="s">
        <v>11405</v>
      </c>
      <c r="G2519">
        <v>10</v>
      </c>
      <c r="H2519" t="s">
        <v>961</v>
      </c>
      <c r="I2519">
        <v>2019</v>
      </c>
      <c r="J2519">
        <v>2021</v>
      </c>
      <c r="K2519">
        <v>3</v>
      </c>
      <c r="L2519">
        <v>62.47</v>
      </c>
      <c r="M2519" t="s">
        <v>63</v>
      </c>
      <c r="N2519">
        <v>10</v>
      </c>
      <c r="O2519">
        <v>60.96</v>
      </c>
      <c r="P2519" t="s">
        <v>536</v>
      </c>
      <c r="Q2519">
        <v>2</v>
      </c>
      <c r="R2519">
        <v>81.349999999999994</v>
      </c>
      <c r="S2519" t="s">
        <v>214</v>
      </c>
      <c r="T2519">
        <v>0</v>
      </c>
      <c r="U2519">
        <v>66.59</v>
      </c>
      <c r="V2519" t="s">
        <v>382</v>
      </c>
      <c r="W2519">
        <v>10</v>
      </c>
      <c r="X2519">
        <v>61.07</v>
      </c>
      <c r="Y2519" t="s">
        <v>536</v>
      </c>
      <c r="Z2519">
        <v>2</v>
      </c>
      <c r="AA2519">
        <v>81.349999999999994</v>
      </c>
      <c r="AB2519" t="s">
        <v>214</v>
      </c>
      <c r="AC2519">
        <v>0</v>
      </c>
      <c r="AD2519">
        <v>66.64</v>
      </c>
      <c r="AE2519" t="s">
        <v>382</v>
      </c>
    </row>
    <row r="2520" spans="1:31">
      <c r="A2520">
        <v>2519</v>
      </c>
      <c r="B2520" t="s">
        <v>11406</v>
      </c>
      <c r="C2520" t="s">
        <v>11407</v>
      </c>
      <c r="D2520" t="s">
        <v>11408</v>
      </c>
      <c r="E2520" t="s">
        <v>11409</v>
      </c>
      <c r="F2520" t="s">
        <v>11410</v>
      </c>
      <c r="G2520">
        <v>10</v>
      </c>
      <c r="H2520" t="s">
        <v>7019</v>
      </c>
      <c r="I2520">
        <v>2019</v>
      </c>
      <c r="J2520">
        <v>2022</v>
      </c>
      <c r="K2520">
        <v>2</v>
      </c>
      <c r="L2520">
        <v>50.7</v>
      </c>
      <c r="M2520" t="s">
        <v>300</v>
      </c>
      <c r="N2520">
        <v>10</v>
      </c>
      <c r="O2520">
        <v>60.96</v>
      </c>
      <c r="P2520" t="s">
        <v>536</v>
      </c>
      <c r="Q2520">
        <v>1</v>
      </c>
      <c r="R2520">
        <v>62.97</v>
      </c>
      <c r="S2520" t="s">
        <v>197</v>
      </c>
      <c r="T2520">
        <v>0</v>
      </c>
      <c r="U2520">
        <v>66.59</v>
      </c>
      <c r="V2520" t="s">
        <v>382</v>
      </c>
      <c r="W2520">
        <v>10</v>
      </c>
      <c r="X2520">
        <v>61.07</v>
      </c>
      <c r="Y2520" t="s">
        <v>536</v>
      </c>
      <c r="Z2520">
        <v>1</v>
      </c>
      <c r="AA2520">
        <v>62.97</v>
      </c>
      <c r="AB2520" t="s">
        <v>197</v>
      </c>
      <c r="AC2520">
        <v>0</v>
      </c>
      <c r="AD2520">
        <v>66.64</v>
      </c>
      <c r="AE2520" t="s">
        <v>382</v>
      </c>
    </row>
    <row r="2521" spans="1:31">
      <c r="A2521">
        <v>2520</v>
      </c>
      <c r="B2521" t="s">
        <v>11411</v>
      </c>
      <c r="C2521" t="s">
        <v>11412</v>
      </c>
      <c r="D2521" t="s">
        <v>11413</v>
      </c>
      <c r="E2521" t="s">
        <v>475</v>
      </c>
      <c r="F2521" t="s">
        <v>476</v>
      </c>
      <c r="G2521">
        <v>10</v>
      </c>
      <c r="H2521" t="s">
        <v>28779</v>
      </c>
      <c r="I2521">
        <v>2020</v>
      </c>
      <c r="J2521">
        <v>2020</v>
      </c>
      <c r="K2521">
        <v>1</v>
      </c>
      <c r="L2521">
        <v>32.119999999999997</v>
      </c>
      <c r="M2521" t="s">
        <v>198</v>
      </c>
      <c r="N2521">
        <v>10</v>
      </c>
      <c r="O2521">
        <v>60.96</v>
      </c>
      <c r="P2521" t="s">
        <v>536</v>
      </c>
      <c r="Q2521">
        <v>1</v>
      </c>
      <c r="R2521">
        <v>62.97</v>
      </c>
      <c r="S2521" t="s">
        <v>197</v>
      </c>
      <c r="T2521">
        <v>1</v>
      </c>
      <c r="U2521">
        <v>85.52</v>
      </c>
      <c r="V2521" t="s">
        <v>196</v>
      </c>
      <c r="W2521">
        <v>10</v>
      </c>
      <c r="X2521">
        <v>61.07</v>
      </c>
      <c r="Y2521" t="s">
        <v>536</v>
      </c>
      <c r="Z2521">
        <v>1</v>
      </c>
      <c r="AA2521">
        <v>62.97</v>
      </c>
      <c r="AB2521" t="s">
        <v>197</v>
      </c>
      <c r="AC2521">
        <v>1</v>
      </c>
      <c r="AD2521">
        <v>85.52</v>
      </c>
      <c r="AE2521" t="s">
        <v>196</v>
      </c>
    </row>
    <row r="2522" spans="1:31">
      <c r="A2522">
        <v>2521</v>
      </c>
      <c r="B2522" t="s">
        <v>11414</v>
      </c>
      <c r="C2522" t="s">
        <v>11415</v>
      </c>
      <c r="D2522" t="s">
        <v>11416</v>
      </c>
      <c r="E2522" t="s">
        <v>11417</v>
      </c>
      <c r="F2522" t="s">
        <v>3281</v>
      </c>
      <c r="G2522">
        <v>10</v>
      </c>
      <c r="H2522" t="s">
        <v>28780</v>
      </c>
      <c r="I2522">
        <v>2020</v>
      </c>
      <c r="J2522">
        <v>2023</v>
      </c>
      <c r="K2522">
        <v>2</v>
      </c>
      <c r="L2522">
        <v>50.7</v>
      </c>
      <c r="M2522" t="s">
        <v>300</v>
      </c>
      <c r="N2522">
        <v>10</v>
      </c>
      <c r="O2522">
        <v>60.96</v>
      </c>
      <c r="P2522" t="s">
        <v>536</v>
      </c>
      <c r="Q2522">
        <v>2</v>
      </c>
      <c r="R2522">
        <v>81.349999999999994</v>
      </c>
      <c r="S2522" t="s">
        <v>214</v>
      </c>
      <c r="T2522">
        <v>0</v>
      </c>
      <c r="U2522">
        <v>66.59</v>
      </c>
      <c r="V2522" t="s">
        <v>382</v>
      </c>
      <c r="W2522">
        <v>10</v>
      </c>
      <c r="X2522">
        <v>61.07</v>
      </c>
      <c r="Y2522" t="s">
        <v>536</v>
      </c>
      <c r="Z2522">
        <v>2</v>
      </c>
      <c r="AA2522">
        <v>81.349999999999994</v>
      </c>
      <c r="AB2522" t="s">
        <v>214</v>
      </c>
      <c r="AC2522">
        <v>0</v>
      </c>
      <c r="AD2522">
        <v>66.64</v>
      </c>
      <c r="AE2522" t="s">
        <v>382</v>
      </c>
    </row>
    <row r="2523" spans="1:31">
      <c r="A2523">
        <v>2522</v>
      </c>
      <c r="B2523" t="s">
        <v>11418</v>
      </c>
      <c r="C2523" t="s">
        <v>11419</v>
      </c>
      <c r="D2523" t="s">
        <v>11420</v>
      </c>
      <c r="E2523" t="s">
        <v>11421</v>
      </c>
      <c r="F2523" t="s">
        <v>590</v>
      </c>
      <c r="G2523">
        <v>10</v>
      </c>
      <c r="H2523" t="s">
        <v>28781</v>
      </c>
      <c r="I2523">
        <v>2020</v>
      </c>
      <c r="J2523">
        <v>2020</v>
      </c>
      <c r="K2523">
        <v>2</v>
      </c>
      <c r="L2523">
        <v>50.7</v>
      </c>
      <c r="M2523" t="s">
        <v>300</v>
      </c>
      <c r="N2523">
        <v>10</v>
      </c>
      <c r="O2523">
        <v>60.96</v>
      </c>
      <c r="P2523" t="s">
        <v>536</v>
      </c>
      <c r="Q2523">
        <v>1</v>
      </c>
      <c r="R2523">
        <v>62.97</v>
      </c>
      <c r="S2523" t="s">
        <v>197</v>
      </c>
      <c r="T2523">
        <v>0</v>
      </c>
      <c r="U2523">
        <v>66.59</v>
      </c>
      <c r="V2523" t="s">
        <v>382</v>
      </c>
      <c r="W2523">
        <v>10</v>
      </c>
      <c r="X2523">
        <v>61.07</v>
      </c>
      <c r="Y2523" t="s">
        <v>536</v>
      </c>
      <c r="Z2523">
        <v>1</v>
      </c>
      <c r="AA2523">
        <v>62.97</v>
      </c>
      <c r="AB2523" t="s">
        <v>197</v>
      </c>
      <c r="AC2523">
        <v>0</v>
      </c>
      <c r="AD2523">
        <v>66.64</v>
      </c>
      <c r="AE2523" t="s">
        <v>382</v>
      </c>
    </row>
    <row r="2524" spans="1:31">
      <c r="A2524">
        <v>2523</v>
      </c>
      <c r="B2524" t="s">
        <v>11422</v>
      </c>
      <c r="C2524" t="s">
        <v>11423</v>
      </c>
      <c r="D2524" t="s">
        <v>11424</v>
      </c>
      <c r="E2524" t="s">
        <v>11425</v>
      </c>
      <c r="F2524" t="s">
        <v>11426</v>
      </c>
      <c r="G2524">
        <v>10</v>
      </c>
      <c r="H2524" t="s">
        <v>28782</v>
      </c>
      <c r="I2524">
        <v>2020</v>
      </c>
      <c r="J2524">
        <v>2020</v>
      </c>
      <c r="K2524">
        <v>1</v>
      </c>
      <c r="L2524">
        <v>32.119999999999997</v>
      </c>
      <c r="M2524" t="s">
        <v>198</v>
      </c>
      <c r="N2524">
        <v>10</v>
      </c>
      <c r="O2524">
        <v>60.96</v>
      </c>
      <c r="P2524" t="s">
        <v>536</v>
      </c>
      <c r="Q2524">
        <v>1</v>
      </c>
      <c r="R2524">
        <v>62.97</v>
      </c>
      <c r="S2524" t="s">
        <v>197</v>
      </c>
      <c r="T2524">
        <v>1</v>
      </c>
      <c r="U2524">
        <v>85.52</v>
      </c>
      <c r="V2524" t="s">
        <v>196</v>
      </c>
      <c r="W2524">
        <v>10</v>
      </c>
      <c r="X2524">
        <v>61.07</v>
      </c>
      <c r="Y2524" t="s">
        <v>536</v>
      </c>
      <c r="Z2524">
        <v>1</v>
      </c>
      <c r="AA2524">
        <v>62.97</v>
      </c>
      <c r="AB2524" t="s">
        <v>197</v>
      </c>
      <c r="AC2524">
        <v>1</v>
      </c>
      <c r="AD2524">
        <v>85.52</v>
      </c>
      <c r="AE2524" t="s">
        <v>196</v>
      </c>
    </row>
    <row r="2525" spans="1:31">
      <c r="A2525">
        <v>2524</v>
      </c>
      <c r="B2525" t="s">
        <v>11427</v>
      </c>
      <c r="C2525" t="s">
        <v>11428</v>
      </c>
      <c r="D2525" t="s">
        <v>11429</v>
      </c>
      <c r="E2525" t="s">
        <v>9585</v>
      </c>
      <c r="F2525" t="s">
        <v>9586</v>
      </c>
      <c r="G2525">
        <v>10</v>
      </c>
      <c r="H2525" t="s">
        <v>961</v>
      </c>
      <c r="I2525">
        <v>2020</v>
      </c>
      <c r="J2525">
        <v>2023</v>
      </c>
      <c r="K2525">
        <v>5</v>
      </c>
      <c r="L2525">
        <v>77</v>
      </c>
      <c r="M2525" t="s">
        <v>80</v>
      </c>
      <c r="N2525">
        <v>10</v>
      </c>
      <c r="O2525">
        <v>60.96</v>
      </c>
      <c r="P2525" t="s">
        <v>536</v>
      </c>
      <c r="Q2525">
        <v>2</v>
      </c>
      <c r="R2525">
        <v>81.349999999999994</v>
      </c>
      <c r="S2525" t="s">
        <v>214</v>
      </c>
      <c r="T2525">
        <v>0</v>
      </c>
      <c r="U2525">
        <v>66.59</v>
      </c>
      <c r="V2525" t="s">
        <v>382</v>
      </c>
      <c r="W2525">
        <v>10</v>
      </c>
      <c r="X2525">
        <v>61.07</v>
      </c>
      <c r="Y2525" t="s">
        <v>536</v>
      </c>
      <c r="Z2525">
        <v>2</v>
      </c>
      <c r="AA2525">
        <v>81.349999999999994</v>
      </c>
      <c r="AB2525" t="s">
        <v>214</v>
      </c>
      <c r="AC2525">
        <v>0</v>
      </c>
      <c r="AD2525">
        <v>66.64</v>
      </c>
      <c r="AE2525" t="s">
        <v>382</v>
      </c>
    </row>
    <row r="2526" spans="1:31">
      <c r="A2526">
        <v>2525</v>
      </c>
      <c r="B2526" t="s">
        <v>11430</v>
      </c>
      <c r="C2526" t="s">
        <v>11431</v>
      </c>
      <c r="D2526" t="s">
        <v>11432</v>
      </c>
      <c r="E2526" t="s">
        <v>11433</v>
      </c>
      <c r="F2526" t="s">
        <v>2608</v>
      </c>
      <c r="G2526">
        <v>10</v>
      </c>
      <c r="H2526" t="s">
        <v>28783</v>
      </c>
      <c r="I2526">
        <v>2019</v>
      </c>
      <c r="J2526">
        <v>2022</v>
      </c>
      <c r="K2526">
        <v>5</v>
      </c>
      <c r="L2526">
        <v>77</v>
      </c>
      <c r="M2526" t="s">
        <v>80</v>
      </c>
      <c r="N2526">
        <v>10</v>
      </c>
      <c r="O2526">
        <v>60.96</v>
      </c>
      <c r="P2526" t="s">
        <v>536</v>
      </c>
      <c r="Q2526">
        <v>2</v>
      </c>
      <c r="R2526">
        <v>81.349999999999994</v>
      </c>
      <c r="S2526" t="s">
        <v>214</v>
      </c>
      <c r="T2526">
        <v>0</v>
      </c>
      <c r="U2526">
        <v>66.59</v>
      </c>
      <c r="V2526" t="s">
        <v>382</v>
      </c>
      <c r="W2526">
        <v>10</v>
      </c>
      <c r="X2526">
        <v>61.07</v>
      </c>
      <c r="Y2526" t="s">
        <v>536</v>
      </c>
      <c r="Z2526">
        <v>2</v>
      </c>
      <c r="AA2526">
        <v>81.349999999999994</v>
      </c>
      <c r="AB2526" t="s">
        <v>214</v>
      </c>
      <c r="AC2526">
        <v>0</v>
      </c>
      <c r="AD2526">
        <v>66.64</v>
      </c>
      <c r="AE2526" t="s">
        <v>382</v>
      </c>
    </row>
    <row r="2527" spans="1:31">
      <c r="A2527">
        <v>2526</v>
      </c>
      <c r="B2527" t="s">
        <v>11434</v>
      </c>
      <c r="C2527" t="s">
        <v>11435</v>
      </c>
      <c r="D2527" t="s">
        <v>11436</v>
      </c>
      <c r="E2527" t="s">
        <v>663</v>
      </c>
      <c r="G2527">
        <v>10</v>
      </c>
      <c r="H2527" t="s">
        <v>961</v>
      </c>
      <c r="I2527">
        <v>2020</v>
      </c>
      <c r="J2527">
        <v>2020</v>
      </c>
      <c r="K2527">
        <v>1</v>
      </c>
      <c r="L2527">
        <v>32.119999999999997</v>
      </c>
      <c r="M2527" t="s">
        <v>198</v>
      </c>
      <c r="N2527">
        <v>10</v>
      </c>
      <c r="O2527">
        <v>60.96</v>
      </c>
      <c r="P2527" t="s">
        <v>536</v>
      </c>
      <c r="Q2527">
        <v>1</v>
      </c>
      <c r="R2527">
        <v>62.97</v>
      </c>
      <c r="S2527" t="s">
        <v>197</v>
      </c>
      <c r="T2527">
        <v>1</v>
      </c>
      <c r="U2527">
        <v>85.52</v>
      </c>
      <c r="V2527" t="s">
        <v>196</v>
      </c>
      <c r="W2527">
        <v>10</v>
      </c>
      <c r="X2527">
        <v>61.07</v>
      </c>
      <c r="Y2527" t="s">
        <v>536</v>
      </c>
      <c r="Z2527">
        <v>1</v>
      </c>
      <c r="AA2527">
        <v>62.97</v>
      </c>
      <c r="AB2527" t="s">
        <v>197</v>
      </c>
      <c r="AC2527">
        <v>1</v>
      </c>
      <c r="AD2527">
        <v>85.52</v>
      </c>
      <c r="AE2527" t="s">
        <v>196</v>
      </c>
    </row>
    <row r="2528" spans="1:31">
      <c r="A2528">
        <v>2527</v>
      </c>
      <c r="B2528" t="s">
        <v>11437</v>
      </c>
      <c r="C2528" t="s">
        <v>11438</v>
      </c>
      <c r="D2528" t="s">
        <v>11439</v>
      </c>
      <c r="E2528" t="s">
        <v>11070</v>
      </c>
      <c r="G2528">
        <v>10</v>
      </c>
      <c r="H2528" t="s">
        <v>961</v>
      </c>
      <c r="I2528">
        <v>2019</v>
      </c>
      <c r="J2528">
        <v>2020</v>
      </c>
      <c r="K2528">
        <v>3</v>
      </c>
      <c r="L2528">
        <v>62.47</v>
      </c>
      <c r="M2528" t="s">
        <v>63</v>
      </c>
      <c r="N2528">
        <v>10</v>
      </c>
      <c r="O2528">
        <v>60.96</v>
      </c>
      <c r="P2528" t="s">
        <v>536</v>
      </c>
      <c r="Q2528">
        <v>2</v>
      </c>
      <c r="R2528">
        <v>81.349999999999994</v>
      </c>
      <c r="S2528" t="s">
        <v>214</v>
      </c>
      <c r="T2528">
        <v>0</v>
      </c>
      <c r="U2528">
        <v>66.59</v>
      </c>
      <c r="V2528" t="s">
        <v>382</v>
      </c>
      <c r="W2528">
        <v>10</v>
      </c>
      <c r="X2528">
        <v>61.07</v>
      </c>
      <c r="Y2528" t="s">
        <v>536</v>
      </c>
      <c r="Z2528">
        <v>2</v>
      </c>
      <c r="AA2528">
        <v>81.349999999999994</v>
      </c>
      <c r="AB2528" t="s">
        <v>214</v>
      </c>
      <c r="AC2528">
        <v>0</v>
      </c>
      <c r="AD2528">
        <v>66.64</v>
      </c>
      <c r="AE2528" t="s">
        <v>382</v>
      </c>
    </row>
    <row r="2529" spans="1:31">
      <c r="A2529">
        <v>2528</v>
      </c>
      <c r="B2529" t="s">
        <v>11440</v>
      </c>
      <c r="C2529" t="s">
        <v>11441</v>
      </c>
      <c r="D2529" t="s">
        <v>11442</v>
      </c>
      <c r="E2529" t="s">
        <v>11443</v>
      </c>
      <c r="F2529" t="s">
        <v>3543</v>
      </c>
      <c r="G2529">
        <v>10</v>
      </c>
      <c r="H2529" t="s">
        <v>28784</v>
      </c>
      <c r="I2529">
        <v>2019</v>
      </c>
      <c r="J2529">
        <v>2023</v>
      </c>
      <c r="K2529">
        <v>13</v>
      </c>
      <c r="L2529">
        <v>94.77</v>
      </c>
      <c r="M2529" t="s">
        <v>49</v>
      </c>
      <c r="N2529">
        <v>10</v>
      </c>
      <c r="O2529">
        <v>60.96</v>
      </c>
      <c r="P2529" t="s">
        <v>536</v>
      </c>
      <c r="Q2529">
        <v>2</v>
      </c>
      <c r="R2529">
        <v>81.349999999999994</v>
      </c>
      <c r="S2529" t="s">
        <v>214</v>
      </c>
      <c r="T2529">
        <v>0</v>
      </c>
      <c r="U2529">
        <v>66.59</v>
      </c>
      <c r="V2529" t="s">
        <v>382</v>
      </c>
      <c r="W2529">
        <v>10</v>
      </c>
      <c r="X2529">
        <v>61.07</v>
      </c>
      <c r="Y2529" t="s">
        <v>536</v>
      </c>
      <c r="Z2529">
        <v>2</v>
      </c>
      <c r="AA2529">
        <v>81.349999999999994</v>
      </c>
      <c r="AB2529" t="s">
        <v>214</v>
      </c>
      <c r="AC2529">
        <v>0</v>
      </c>
      <c r="AD2529">
        <v>66.64</v>
      </c>
      <c r="AE2529" t="s">
        <v>382</v>
      </c>
    </row>
    <row r="2530" spans="1:31">
      <c r="A2530">
        <v>2529</v>
      </c>
      <c r="B2530" t="s">
        <v>11444</v>
      </c>
      <c r="C2530" t="s">
        <v>11445</v>
      </c>
      <c r="D2530" t="s">
        <v>11446</v>
      </c>
      <c r="E2530" t="s">
        <v>11447</v>
      </c>
      <c r="F2530" t="s">
        <v>8776</v>
      </c>
      <c r="G2530">
        <v>10</v>
      </c>
      <c r="H2530" t="s">
        <v>28785</v>
      </c>
      <c r="I2530">
        <v>2020</v>
      </c>
      <c r="J2530">
        <v>2021</v>
      </c>
      <c r="K2530">
        <v>2</v>
      </c>
      <c r="L2530">
        <v>50.7</v>
      </c>
      <c r="M2530" t="s">
        <v>300</v>
      </c>
      <c r="N2530">
        <v>10</v>
      </c>
      <c r="O2530">
        <v>60.96</v>
      </c>
      <c r="P2530" t="s">
        <v>536</v>
      </c>
      <c r="Q2530">
        <v>2</v>
      </c>
      <c r="R2530">
        <v>81.349999999999994</v>
      </c>
      <c r="S2530" t="s">
        <v>214</v>
      </c>
      <c r="T2530">
        <v>0</v>
      </c>
      <c r="U2530">
        <v>66.59</v>
      </c>
      <c r="V2530" t="s">
        <v>382</v>
      </c>
      <c r="W2530">
        <v>10</v>
      </c>
      <c r="X2530">
        <v>61.07</v>
      </c>
      <c r="Y2530" t="s">
        <v>536</v>
      </c>
      <c r="Z2530">
        <v>2</v>
      </c>
      <c r="AA2530">
        <v>81.349999999999994</v>
      </c>
      <c r="AB2530" t="s">
        <v>214</v>
      </c>
      <c r="AC2530">
        <v>0</v>
      </c>
      <c r="AD2530">
        <v>66.64</v>
      </c>
      <c r="AE2530" t="s">
        <v>382</v>
      </c>
    </row>
    <row r="2531" spans="1:31">
      <c r="A2531">
        <v>2530</v>
      </c>
      <c r="B2531" t="s">
        <v>11448</v>
      </c>
      <c r="C2531" t="s">
        <v>11449</v>
      </c>
      <c r="D2531" t="s">
        <v>11450</v>
      </c>
      <c r="E2531" t="s">
        <v>11451</v>
      </c>
      <c r="F2531" t="s">
        <v>6782</v>
      </c>
      <c r="G2531">
        <v>10</v>
      </c>
      <c r="H2531" t="s">
        <v>28786</v>
      </c>
      <c r="I2531">
        <v>2020</v>
      </c>
      <c r="J2531">
        <v>2020</v>
      </c>
      <c r="K2531">
        <v>1</v>
      </c>
      <c r="L2531">
        <v>32.119999999999997</v>
      </c>
      <c r="M2531" t="s">
        <v>198</v>
      </c>
      <c r="N2531">
        <v>10</v>
      </c>
      <c r="O2531">
        <v>60.96</v>
      </c>
      <c r="P2531" t="s">
        <v>536</v>
      </c>
      <c r="Q2531">
        <v>1</v>
      </c>
      <c r="R2531">
        <v>62.97</v>
      </c>
      <c r="S2531" t="s">
        <v>197</v>
      </c>
      <c r="T2531">
        <v>1</v>
      </c>
      <c r="U2531">
        <v>85.52</v>
      </c>
      <c r="V2531" t="s">
        <v>196</v>
      </c>
      <c r="W2531">
        <v>10</v>
      </c>
      <c r="X2531">
        <v>61.07</v>
      </c>
      <c r="Y2531" t="s">
        <v>536</v>
      </c>
      <c r="Z2531">
        <v>1</v>
      </c>
      <c r="AA2531">
        <v>62.97</v>
      </c>
      <c r="AB2531" t="s">
        <v>197</v>
      </c>
      <c r="AC2531">
        <v>1</v>
      </c>
      <c r="AD2531">
        <v>85.52</v>
      </c>
      <c r="AE2531" t="s">
        <v>196</v>
      </c>
    </row>
    <row r="2532" spans="1:31">
      <c r="A2532">
        <v>2531</v>
      </c>
      <c r="B2532" t="s">
        <v>11452</v>
      </c>
      <c r="C2532" t="s">
        <v>11453</v>
      </c>
      <c r="D2532" t="s">
        <v>11454</v>
      </c>
      <c r="E2532" t="s">
        <v>11455</v>
      </c>
      <c r="F2532" t="s">
        <v>11456</v>
      </c>
      <c r="G2532">
        <v>10</v>
      </c>
      <c r="H2532" t="s">
        <v>27463</v>
      </c>
      <c r="I2532">
        <v>2019</v>
      </c>
      <c r="J2532">
        <v>2019</v>
      </c>
      <c r="K2532">
        <v>2</v>
      </c>
      <c r="L2532">
        <v>50.7</v>
      </c>
      <c r="M2532" t="s">
        <v>300</v>
      </c>
      <c r="N2532">
        <v>10</v>
      </c>
      <c r="O2532">
        <v>60.96</v>
      </c>
      <c r="P2532" t="s">
        <v>536</v>
      </c>
      <c r="Q2532">
        <v>1</v>
      </c>
      <c r="R2532">
        <v>62.97</v>
      </c>
      <c r="S2532" t="s">
        <v>197</v>
      </c>
      <c r="T2532">
        <v>0</v>
      </c>
      <c r="U2532">
        <v>66.59</v>
      </c>
      <c r="V2532" t="s">
        <v>382</v>
      </c>
      <c r="W2532">
        <v>10</v>
      </c>
      <c r="X2532">
        <v>61.07</v>
      </c>
      <c r="Y2532" t="s">
        <v>536</v>
      </c>
      <c r="Z2532">
        <v>1</v>
      </c>
      <c r="AA2532">
        <v>62.97</v>
      </c>
      <c r="AB2532" t="s">
        <v>197</v>
      </c>
      <c r="AC2532">
        <v>0</v>
      </c>
      <c r="AD2532">
        <v>66.64</v>
      </c>
      <c r="AE2532" t="s">
        <v>382</v>
      </c>
    </row>
    <row r="2533" spans="1:31">
      <c r="A2533">
        <v>2532</v>
      </c>
      <c r="B2533" t="s">
        <v>11457</v>
      </c>
      <c r="C2533" t="s">
        <v>11458</v>
      </c>
      <c r="D2533" t="s">
        <v>11459</v>
      </c>
      <c r="E2533" t="s">
        <v>5701</v>
      </c>
      <c r="F2533" t="s">
        <v>1904</v>
      </c>
      <c r="G2533">
        <v>10</v>
      </c>
      <c r="H2533" t="s">
        <v>28787</v>
      </c>
      <c r="I2533">
        <v>2020</v>
      </c>
      <c r="J2533">
        <v>2020</v>
      </c>
      <c r="K2533">
        <v>1</v>
      </c>
      <c r="L2533">
        <v>32.119999999999997</v>
      </c>
      <c r="M2533" t="s">
        <v>198</v>
      </c>
      <c r="N2533">
        <v>10</v>
      </c>
      <c r="O2533">
        <v>60.96</v>
      </c>
      <c r="P2533" t="s">
        <v>536</v>
      </c>
      <c r="Q2533">
        <v>1</v>
      </c>
      <c r="R2533">
        <v>62.97</v>
      </c>
      <c r="S2533" t="s">
        <v>197</v>
      </c>
      <c r="T2533">
        <v>1</v>
      </c>
      <c r="U2533">
        <v>85.52</v>
      </c>
      <c r="V2533" t="s">
        <v>196</v>
      </c>
      <c r="W2533">
        <v>10</v>
      </c>
      <c r="X2533">
        <v>61.07</v>
      </c>
      <c r="Y2533" t="s">
        <v>536</v>
      </c>
      <c r="Z2533">
        <v>1</v>
      </c>
      <c r="AA2533">
        <v>62.97</v>
      </c>
      <c r="AB2533" t="s">
        <v>197</v>
      </c>
      <c r="AC2533">
        <v>1</v>
      </c>
      <c r="AD2533">
        <v>85.52</v>
      </c>
      <c r="AE2533" t="s">
        <v>196</v>
      </c>
    </row>
    <row r="2534" spans="1:31">
      <c r="A2534">
        <v>2533</v>
      </c>
      <c r="B2534" t="s">
        <v>11460</v>
      </c>
      <c r="C2534" t="s">
        <v>11461</v>
      </c>
      <c r="D2534" t="s">
        <v>11462</v>
      </c>
      <c r="E2534" t="s">
        <v>11463</v>
      </c>
      <c r="F2534" t="s">
        <v>6188</v>
      </c>
      <c r="G2534">
        <v>10</v>
      </c>
      <c r="H2534" t="s">
        <v>961</v>
      </c>
      <c r="I2534">
        <v>2021</v>
      </c>
      <c r="J2534">
        <v>2021</v>
      </c>
      <c r="K2534">
        <v>1</v>
      </c>
      <c r="L2534">
        <v>32.119999999999997</v>
      </c>
      <c r="M2534" t="s">
        <v>198</v>
      </c>
      <c r="N2534">
        <v>10</v>
      </c>
      <c r="O2534">
        <v>60.96</v>
      </c>
      <c r="P2534" t="s">
        <v>536</v>
      </c>
      <c r="Q2534">
        <v>1</v>
      </c>
      <c r="R2534">
        <v>62.97</v>
      </c>
      <c r="S2534" t="s">
        <v>197</v>
      </c>
      <c r="T2534">
        <v>1</v>
      </c>
      <c r="U2534">
        <v>85.52</v>
      </c>
      <c r="V2534" t="s">
        <v>196</v>
      </c>
      <c r="W2534">
        <v>10</v>
      </c>
      <c r="X2534">
        <v>61.07</v>
      </c>
      <c r="Y2534" t="s">
        <v>536</v>
      </c>
      <c r="Z2534">
        <v>1</v>
      </c>
      <c r="AA2534">
        <v>62.97</v>
      </c>
      <c r="AB2534" t="s">
        <v>197</v>
      </c>
      <c r="AC2534">
        <v>1</v>
      </c>
      <c r="AD2534">
        <v>85.52</v>
      </c>
      <c r="AE2534" t="s">
        <v>196</v>
      </c>
    </row>
    <row r="2535" spans="1:31">
      <c r="A2535">
        <v>2534</v>
      </c>
      <c r="B2535" t="s">
        <v>11464</v>
      </c>
      <c r="C2535" t="s">
        <v>11465</v>
      </c>
      <c r="D2535" t="s">
        <v>11466</v>
      </c>
      <c r="E2535" t="s">
        <v>223</v>
      </c>
      <c r="F2535" t="s">
        <v>224</v>
      </c>
      <c r="G2535">
        <v>10</v>
      </c>
      <c r="H2535" t="s">
        <v>28788</v>
      </c>
      <c r="I2535">
        <v>2020</v>
      </c>
      <c r="J2535">
        <v>2022</v>
      </c>
      <c r="K2535">
        <v>2</v>
      </c>
      <c r="L2535">
        <v>50.7</v>
      </c>
      <c r="M2535" t="s">
        <v>300</v>
      </c>
      <c r="N2535">
        <v>10</v>
      </c>
      <c r="O2535">
        <v>60.96</v>
      </c>
      <c r="P2535" t="s">
        <v>536</v>
      </c>
      <c r="Q2535">
        <v>2</v>
      </c>
      <c r="R2535">
        <v>81.349999999999994</v>
      </c>
      <c r="S2535" t="s">
        <v>214</v>
      </c>
      <c r="T2535">
        <v>0</v>
      </c>
      <c r="U2535">
        <v>66.59</v>
      </c>
      <c r="V2535" t="s">
        <v>382</v>
      </c>
      <c r="W2535">
        <v>10</v>
      </c>
      <c r="X2535">
        <v>61.07</v>
      </c>
      <c r="Y2535" t="s">
        <v>536</v>
      </c>
      <c r="Z2535">
        <v>2</v>
      </c>
      <c r="AA2535">
        <v>81.349999999999994</v>
      </c>
      <c r="AB2535" t="s">
        <v>214</v>
      </c>
      <c r="AC2535">
        <v>0</v>
      </c>
      <c r="AD2535">
        <v>66.64</v>
      </c>
      <c r="AE2535" t="s">
        <v>382</v>
      </c>
    </row>
    <row r="2536" spans="1:31">
      <c r="A2536">
        <v>2535</v>
      </c>
      <c r="B2536" t="s">
        <v>11467</v>
      </c>
      <c r="C2536" t="s">
        <v>11468</v>
      </c>
      <c r="D2536" t="s">
        <v>11469</v>
      </c>
      <c r="E2536" t="s">
        <v>11470</v>
      </c>
      <c r="F2536" t="s">
        <v>150</v>
      </c>
      <c r="G2536">
        <v>10</v>
      </c>
      <c r="H2536" t="s">
        <v>28789</v>
      </c>
      <c r="I2536">
        <v>2021</v>
      </c>
      <c r="J2536">
        <v>2021</v>
      </c>
      <c r="K2536">
        <v>1</v>
      </c>
      <c r="L2536">
        <v>32.119999999999997</v>
      </c>
      <c r="M2536" t="s">
        <v>198</v>
      </c>
      <c r="N2536">
        <v>10</v>
      </c>
      <c r="O2536">
        <v>60.96</v>
      </c>
      <c r="P2536" t="s">
        <v>536</v>
      </c>
      <c r="Q2536">
        <v>1</v>
      </c>
      <c r="R2536">
        <v>62.97</v>
      </c>
      <c r="S2536" t="s">
        <v>197</v>
      </c>
      <c r="T2536">
        <v>1</v>
      </c>
      <c r="U2536">
        <v>85.52</v>
      </c>
      <c r="V2536" t="s">
        <v>196</v>
      </c>
      <c r="W2536">
        <v>10</v>
      </c>
      <c r="X2536">
        <v>61.07</v>
      </c>
      <c r="Y2536" t="s">
        <v>536</v>
      </c>
      <c r="Z2536">
        <v>1</v>
      </c>
      <c r="AA2536">
        <v>62.97</v>
      </c>
      <c r="AB2536" t="s">
        <v>197</v>
      </c>
      <c r="AC2536">
        <v>1</v>
      </c>
      <c r="AD2536">
        <v>85.52</v>
      </c>
      <c r="AE2536" t="s">
        <v>196</v>
      </c>
    </row>
    <row r="2537" spans="1:31">
      <c r="A2537">
        <v>2536</v>
      </c>
      <c r="B2537" t="s">
        <v>11471</v>
      </c>
      <c r="C2537" t="s">
        <v>11472</v>
      </c>
      <c r="D2537" t="s">
        <v>11473</v>
      </c>
      <c r="E2537" t="s">
        <v>11474</v>
      </c>
      <c r="F2537" t="s">
        <v>1785</v>
      </c>
      <c r="G2537">
        <v>10</v>
      </c>
      <c r="H2537" t="s">
        <v>961</v>
      </c>
      <c r="I2537">
        <v>2021</v>
      </c>
      <c r="J2537">
        <v>2022</v>
      </c>
      <c r="K2537">
        <v>3</v>
      </c>
      <c r="L2537">
        <v>62.47</v>
      </c>
      <c r="M2537" t="s">
        <v>63</v>
      </c>
      <c r="N2537">
        <v>10</v>
      </c>
      <c r="O2537">
        <v>60.96</v>
      </c>
      <c r="P2537" t="s">
        <v>536</v>
      </c>
      <c r="Q2537">
        <v>1</v>
      </c>
      <c r="R2537">
        <v>62.97</v>
      </c>
      <c r="S2537" t="s">
        <v>197</v>
      </c>
      <c r="T2537">
        <v>1</v>
      </c>
      <c r="U2537">
        <v>85.52</v>
      </c>
      <c r="V2537" t="s">
        <v>196</v>
      </c>
      <c r="W2537">
        <v>10</v>
      </c>
      <c r="X2537">
        <v>61.07</v>
      </c>
      <c r="Y2537" t="s">
        <v>536</v>
      </c>
      <c r="Z2537">
        <v>1</v>
      </c>
      <c r="AA2537">
        <v>62.97</v>
      </c>
      <c r="AB2537" t="s">
        <v>197</v>
      </c>
      <c r="AC2537">
        <v>1</v>
      </c>
      <c r="AD2537">
        <v>85.52</v>
      </c>
      <c r="AE2537" t="s">
        <v>196</v>
      </c>
    </row>
    <row r="2538" spans="1:31">
      <c r="A2538">
        <v>2537</v>
      </c>
      <c r="B2538" t="s">
        <v>11475</v>
      </c>
      <c r="C2538" t="s">
        <v>11476</v>
      </c>
      <c r="D2538" t="s">
        <v>11477</v>
      </c>
      <c r="E2538" t="s">
        <v>11478</v>
      </c>
      <c r="F2538" t="s">
        <v>11479</v>
      </c>
      <c r="G2538">
        <v>10</v>
      </c>
      <c r="H2538" t="s">
        <v>961</v>
      </c>
      <c r="I2538">
        <v>2019</v>
      </c>
      <c r="J2538">
        <v>2022</v>
      </c>
      <c r="K2538">
        <v>4</v>
      </c>
      <c r="L2538">
        <v>71.010000000000005</v>
      </c>
      <c r="M2538" t="s">
        <v>180</v>
      </c>
      <c r="N2538">
        <v>10</v>
      </c>
      <c r="O2538">
        <v>60.96</v>
      </c>
      <c r="P2538" t="s">
        <v>536</v>
      </c>
      <c r="Q2538">
        <v>2</v>
      </c>
      <c r="R2538">
        <v>81.349999999999994</v>
      </c>
      <c r="S2538" t="s">
        <v>214</v>
      </c>
      <c r="T2538">
        <v>0</v>
      </c>
      <c r="U2538">
        <v>66.59</v>
      </c>
      <c r="V2538" t="s">
        <v>382</v>
      </c>
      <c r="W2538">
        <v>10</v>
      </c>
      <c r="X2538">
        <v>61.07</v>
      </c>
      <c r="Y2538" t="s">
        <v>536</v>
      </c>
      <c r="Z2538">
        <v>2</v>
      </c>
      <c r="AA2538">
        <v>81.349999999999994</v>
      </c>
      <c r="AB2538" t="s">
        <v>214</v>
      </c>
      <c r="AC2538">
        <v>0</v>
      </c>
      <c r="AD2538">
        <v>66.64</v>
      </c>
      <c r="AE2538" t="s">
        <v>382</v>
      </c>
    </row>
    <row r="2539" spans="1:31">
      <c r="A2539">
        <v>2538</v>
      </c>
      <c r="B2539" t="s">
        <v>11480</v>
      </c>
      <c r="C2539" t="s">
        <v>11481</v>
      </c>
      <c r="D2539" t="s">
        <v>11482</v>
      </c>
      <c r="E2539" t="s">
        <v>11483</v>
      </c>
      <c r="F2539" t="s">
        <v>11484</v>
      </c>
      <c r="G2539">
        <v>10</v>
      </c>
      <c r="H2539" t="s">
        <v>28790</v>
      </c>
      <c r="I2539">
        <v>2021</v>
      </c>
      <c r="J2539">
        <v>2021</v>
      </c>
      <c r="K2539">
        <v>2</v>
      </c>
      <c r="L2539">
        <v>50.7</v>
      </c>
      <c r="M2539" t="s">
        <v>300</v>
      </c>
      <c r="N2539">
        <v>10</v>
      </c>
      <c r="O2539">
        <v>60.96</v>
      </c>
      <c r="P2539" t="s">
        <v>536</v>
      </c>
      <c r="Q2539">
        <v>2</v>
      </c>
      <c r="R2539">
        <v>81.349999999999994</v>
      </c>
      <c r="S2539" t="s">
        <v>214</v>
      </c>
      <c r="T2539">
        <v>0</v>
      </c>
      <c r="U2539">
        <v>66.59</v>
      </c>
      <c r="V2539" t="s">
        <v>382</v>
      </c>
      <c r="W2539">
        <v>10</v>
      </c>
      <c r="X2539">
        <v>61.07</v>
      </c>
      <c r="Y2539" t="s">
        <v>536</v>
      </c>
      <c r="Z2539">
        <v>2</v>
      </c>
      <c r="AA2539">
        <v>81.349999999999994</v>
      </c>
      <c r="AB2539" t="s">
        <v>214</v>
      </c>
      <c r="AC2539">
        <v>0</v>
      </c>
      <c r="AD2539">
        <v>66.64</v>
      </c>
      <c r="AE2539" t="s">
        <v>382</v>
      </c>
    </row>
    <row r="2540" spans="1:31">
      <c r="A2540">
        <v>2539</v>
      </c>
      <c r="B2540" t="s">
        <v>11485</v>
      </c>
      <c r="C2540" t="s">
        <v>11486</v>
      </c>
      <c r="D2540" t="s">
        <v>11487</v>
      </c>
      <c r="E2540" t="s">
        <v>11488</v>
      </c>
      <c r="F2540" t="s">
        <v>8283</v>
      </c>
      <c r="G2540">
        <v>10</v>
      </c>
      <c r="H2540" t="s">
        <v>27488</v>
      </c>
      <c r="I2540">
        <v>2021</v>
      </c>
      <c r="J2540">
        <v>2023</v>
      </c>
      <c r="K2540">
        <v>3</v>
      </c>
      <c r="L2540">
        <v>62.47</v>
      </c>
      <c r="M2540" t="s">
        <v>63</v>
      </c>
      <c r="N2540">
        <v>10</v>
      </c>
      <c r="O2540">
        <v>60.96</v>
      </c>
      <c r="P2540" t="s">
        <v>536</v>
      </c>
      <c r="Q2540">
        <v>2</v>
      </c>
      <c r="R2540">
        <v>81.349999999999994</v>
      </c>
      <c r="S2540" t="s">
        <v>214</v>
      </c>
      <c r="T2540">
        <v>0</v>
      </c>
      <c r="U2540">
        <v>66.59</v>
      </c>
      <c r="V2540" t="s">
        <v>382</v>
      </c>
      <c r="W2540">
        <v>10</v>
      </c>
      <c r="X2540">
        <v>61.07</v>
      </c>
      <c r="Y2540" t="s">
        <v>536</v>
      </c>
      <c r="Z2540">
        <v>2</v>
      </c>
      <c r="AA2540">
        <v>81.349999999999994</v>
      </c>
      <c r="AB2540" t="s">
        <v>214</v>
      </c>
      <c r="AC2540">
        <v>0</v>
      </c>
      <c r="AD2540">
        <v>66.64</v>
      </c>
      <c r="AE2540" t="s">
        <v>382</v>
      </c>
    </row>
    <row r="2541" spans="1:31">
      <c r="A2541">
        <v>2540</v>
      </c>
      <c r="B2541" t="s">
        <v>11489</v>
      </c>
      <c r="C2541" t="s">
        <v>11490</v>
      </c>
      <c r="D2541" t="s">
        <v>11491</v>
      </c>
      <c r="E2541" t="s">
        <v>11492</v>
      </c>
      <c r="F2541" t="s">
        <v>11493</v>
      </c>
      <c r="G2541">
        <v>10</v>
      </c>
      <c r="H2541" t="s">
        <v>28791</v>
      </c>
      <c r="I2541">
        <v>2020</v>
      </c>
      <c r="J2541">
        <v>2023</v>
      </c>
      <c r="K2541">
        <v>6</v>
      </c>
      <c r="L2541">
        <v>81.52</v>
      </c>
      <c r="M2541" t="s">
        <v>125</v>
      </c>
      <c r="N2541">
        <v>10</v>
      </c>
      <c r="O2541">
        <v>60.96</v>
      </c>
      <c r="P2541" t="s">
        <v>536</v>
      </c>
      <c r="Q2541">
        <v>2</v>
      </c>
      <c r="R2541">
        <v>81.349999999999994</v>
      </c>
      <c r="S2541" t="s">
        <v>214</v>
      </c>
      <c r="T2541">
        <v>0</v>
      </c>
      <c r="U2541">
        <v>66.59</v>
      </c>
      <c r="V2541" t="s">
        <v>382</v>
      </c>
      <c r="W2541">
        <v>10</v>
      </c>
      <c r="X2541">
        <v>61.07</v>
      </c>
      <c r="Y2541" t="s">
        <v>536</v>
      </c>
      <c r="Z2541">
        <v>2</v>
      </c>
      <c r="AA2541">
        <v>81.349999999999994</v>
      </c>
      <c r="AB2541" t="s">
        <v>214</v>
      </c>
      <c r="AC2541">
        <v>0</v>
      </c>
      <c r="AD2541">
        <v>66.64</v>
      </c>
      <c r="AE2541" t="s">
        <v>382</v>
      </c>
    </row>
    <row r="2542" spans="1:31">
      <c r="A2542">
        <v>2541</v>
      </c>
      <c r="B2542" t="s">
        <v>11494</v>
      </c>
      <c r="C2542" t="s">
        <v>11495</v>
      </c>
      <c r="D2542" t="s">
        <v>11496</v>
      </c>
      <c r="E2542" t="s">
        <v>11497</v>
      </c>
      <c r="F2542" t="s">
        <v>11498</v>
      </c>
      <c r="G2542">
        <v>10</v>
      </c>
      <c r="H2542" t="s">
        <v>28792</v>
      </c>
      <c r="I2542">
        <v>2020</v>
      </c>
      <c r="J2542">
        <v>2022</v>
      </c>
      <c r="K2542">
        <v>2</v>
      </c>
      <c r="L2542">
        <v>50.7</v>
      </c>
      <c r="M2542" t="s">
        <v>300</v>
      </c>
      <c r="N2542">
        <v>10</v>
      </c>
      <c r="O2542">
        <v>60.96</v>
      </c>
      <c r="P2542" t="s">
        <v>536</v>
      </c>
      <c r="Q2542">
        <v>2</v>
      </c>
      <c r="R2542">
        <v>81.349999999999994</v>
      </c>
      <c r="S2542" t="s">
        <v>214</v>
      </c>
      <c r="T2542">
        <v>0</v>
      </c>
      <c r="U2542">
        <v>66.59</v>
      </c>
      <c r="V2542" t="s">
        <v>382</v>
      </c>
      <c r="W2542">
        <v>10</v>
      </c>
      <c r="X2542">
        <v>61.07</v>
      </c>
      <c r="Y2542" t="s">
        <v>536</v>
      </c>
      <c r="Z2542">
        <v>2</v>
      </c>
      <c r="AA2542">
        <v>81.349999999999994</v>
      </c>
      <c r="AB2542" t="s">
        <v>214</v>
      </c>
      <c r="AC2542">
        <v>0</v>
      </c>
      <c r="AD2542">
        <v>66.64</v>
      </c>
      <c r="AE2542" t="s">
        <v>382</v>
      </c>
    </row>
    <row r="2543" spans="1:31">
      <c r="A2543">
        <v>2542</v>
      </c>
      <c r="B2543" t="s">
        <v>11499</v>
      </c>
      <c r="C2543" t="s">
        <v>11500</v>
      </c>
      <c r="D2543" t="s">
        <v>11501</v>
      </c>
      <c r="E2543" t="s">
        <v>1393</v>
      </c>
      <c r="F2543" t="s">
        <v>1394</v>
      </c>
      <c r="G2543">
        <v>10</v>
      </c>
      <c r="H2543" t="s">
        <v>1215</v>
      </c>
      <c r="I2543">
        <v>2021</v>
      </c>
      <c r="J2543">
        <v>2021</v>
      </c>
      <c r="K2543">
        <v>1</v>
      </c>
      <c r="L2543">
        <v>32.119999999999997</v>
      </c>
      <c r="M2543" t="s">
        <v>198</v>
      </c>
      <c r="N2543">
        <v>10</v>
      </c>
      <c r="O2543">
        <v>60.96</v>
      </c>
      <c r="P2543" t="s">
        <v>536</v>
      </c>
      <c r="Q2543">
        <v>1</v>
      </c>
      <c r="R2543">
        <v>62.97</v>
      </c>
      <c r="S2543" t="s">
        <v>197</v>
      </c>
      <c r="T2543">
        <v>1</v>
      </c>
      <c r="U2543">
        <v>85.52</v>
      </c>
      <c r="V2543" t="s">
        <v>196</v>
      </c>
      <c r="W2543">
        <v>10</v>
      </c>
      <c r="X2543">
        <v>61.07</v>
      </c>
      <c r="Y2543" t="s">
        <v>536</v>
      </c>
      <c r="Z2543">
        <v>1</v>
      </c>
      <c r="AA2543">
        <v>62.97</v>
      </c>
      <c r="AB2543" t="s">
        <v>197</v>
      </c>
      <c r="AC2543">
        <v>1</v>
      </c>
      <c r="AD2543">
        <v>85.52</v>
      </c>
      <c r="AE2543" t="s">
        <v>196</v>
      </c>
    </row>
    <row r="2544" spans="1:31">
      <c r="A2544">
        <v>2543</v>
      </c>
      <c r="B2544" t="s">
        <v>11502</v>
      </c>
      <c r="C2544" t="s">
        <v>11503</v>
      </c>
      <c r="D2544" t="s">
        <v>11504</v>
      </c>
      <c r="E2544" t="s">
        <v>11505</v>
      </c>
      <c r="F2544" t="s">
        <v>11506</v>
      </c>
      <c r="G2544">
        <v>10</v>
      </c>
      <c r="H2544" t="s">
        <v>1215</v>
      </c>
      <c r="I2544">
        <v>2022</v>
      </c>
      <c r="J2544">
        <v>2024</v>
      </c>
      <c r="K2544">
        <v>4</v>
      </c>
      <c r="L2544">
        <v>71.010000000000005</v>
      </c>
      <c r="M2544" t="s">
        <v>180</v>
      </c>
      <c r="N2544">
        <v>10</v>
      </c>
      <c r="O2544">
        <v>60.96</v>
      </c>
      <c r="P2544" t="s">
        <v>536</v>
      </c>
      <c r="Q2544">
        <v>2</v>
      </c>
      <c r="R2544">
        <v>81.349999999999994</v>
      </c>
      <c r="S2544" t="s">
        <v>214</v>
      </c>
      <c r="T2544">
        <v>0</v>
      </c>
      <c r="U2544">
        <v>66.59</v>
      </c>
      <c r="V2544" t="s">
        <v>382</v>
      </c>
      <c r="W2544">
        <v>10</v>
      </c>
      <c r="X2544">
        <v>61.07</v>
      </c>
      <c r="Y2544" t="s">
        <v>536</v>
      </c>
      <c r="Z2544">
        <v>2</v>
      </c>
      <c r="AA2544">
        <v>81.349999999999994</v>
      </c>
      <c r="AB2544" t="s">
        <v>214</v>
      </c>
      <c r="AC2544">
        <v>0</v>
      </c>
      <c r="AD2544">
        <v>66.64</v>
      </c>
      <c r="AE2544" t="s">
        <v>382</v>
      </c>
    </row>
    <row r="2545" spans="1:31">
      <c r="A2545">
        <v>2544</v>
      </c>
      <c r="B2545" t="s">
        <v>11507</v>
      </c>
      <c r="C2545" t="s">
        <v>11508</v>
      </c>
      <c r="D2545" t="s">
        <v>11509</v>
      </c>
      <c r="E2545" t="s">
        <v>11510</v>
      </c>
      <c r="F2545" t="s">
        <v>3013</v>
      </c>
      <c r="G2545">
        <v>10</v>
      </c>
      <c r="H2545" t="s">
        <v>28793</v>
      </c>
      <c r="I2545">
        <v>2020</v>
      </c>
      <c r="J2545">
        <v>2023</v>
      </c>
      <c r="K2545">
        <v>4</v>
      </c>
      <c r="L2545">
        <v>71.010000000000005</v>
      </c>
      <c r="M2545" t="s">
        <v>180</v>
      </c>
      <c r="N2545">
        <v>10</v>
      </c>
      <c r="O2545">
        <v>60.96</v>
      </c>
      <c r="P2545" t="s">
        <v>536</v>
      </c>
      <c r="Q2545">
        <v>2</v>
      </c>
      <c r="R2545">
        <v>81.349999999999994</v>
      </c>
      <c r="S2545" t="s">
        <v>214</v>
      </c>
      <c r="T2545">
        <v>0</v>
      </c>
      <c r="U2545">
        <v>66.59</v>
      </c>
      <c r="V2545" t="s">
        <v>382</v>
      </c>
      <c r="W2545">
        <v>10</v>
      </c>
      <c r="X2545">
        <v>61.07</v>
      </c>
      <c r="Y2545" t="s">
        <v>536</v>
      </c>
      <c r="Z2545">
        <v>2</v>
      </c>
      <c r="AA2545">
        <v>81.349999999999994</v>
      </c>
      <c r="AB2545" t="s">
        <v>214</v>
      </c>
      <c r="AC2545">
        <v>0</v>
      </c>
      <c r="AD2545">
        <v>66.64</v>
      </c>
      <c r="AE2545" t="s">
        <v>382</v>
      </c>
    </row>
    <row r="2546" spans="1:31">
      <c r="A2546">
        <v>2545</v>
      </c>
      <c r="B2546" t="s">
        <v>11511</v>
      </c>
      <c r="C2546" t="s">
        <v>11512</v>
      </c>
      <c r="D2546" t="s">
        <v>11513</v>
      </c>
      <c r="E2546" t="s">
        <v>7587</v>
      </c>
      <c r="F2546" t="s">
        <v>7588</v>
      </c>
      <c r="G2546">
        <v>10</v>
      </c>
      <c r="H2546" t="s">
        <v>28794</v>
      </c>
      <c r="I2546">
        <v>2021</v>
      </c>
      <c r="J2546">
        <v>2021</v>
      </c>
      <c r="K2546">
        <v>2</v>
      </c>
      <c r="L2546">
        <v>50.7</v>
      </c>
      <c r="M2546" t="s">
        <v>300</v>
      </c>
      <c r="N2546">
        <v>10</v>
      </c>
      <c r="O2546">
        <v>60.96</v>
      </c>
      <c r="P2546" t="s">
        <v>536</v>
      </c>
      <c r="Q2546">
        <v>2</v>
      </c>
      <c r="R2546">
        <v>81.349999999999994</v>
      </c>
      <c r="S2546" t="s">
        <v>214</v>
      </c>
      <c r="T2546">
        <v>0</v>
      </c>
      <c r="U2546">
        <v>66.59</v>
      </c>
      <c r="V2546" t="s">
        <v>382</v>
      </c>
      <c r="W2546">
        <v>10</v>
      </c>
      <c r="X2546">
        <v>61.07</v>
      </c>
      <c r="Y2546" t="s">
        <v>536</v>
      </c>
      <c r="Z2546">
        <v>2</v>
      </c>
      <c r="AA2546">
        <v>81.349999999999994</v>
      </c>
      <c r="AB2546" t="s">
        <v>214</v>
      </c>
      <c r="AC2546">
        <v>0</v>
      </c>
      <c r="AD2546">
        <v>66.64</v>
      </c>
      <c r="AE2546" t="s">
        <v>382</v>
      </c>
    </row>
    <row r="2547" spans="1:31">
      <c r="A2547">
        <v>2546</v>
      </c>
      <c r="B2547" t="s">
        <v>11514</v>
      </c>
      <c r="C2547" t="s">
        <v>11515</v>
      </c>
      <c r="D2547" t="s">
        <v>11516</v>
      </c>
      <c r="E2547" t="s">
        <v>11517</v>
      </c>
      <c r="F2547" t="s">
        <v>3281</v>
      </c>
      <c r="G2547">
        <v>10</v>
      </c>
      <c r="H2547" t="s">
        <v>28795</v>
      </c>
      <c r="I2547">
        <v>2021</v>
      </c>
      <c r="J2547">
        <v>2022</v>
      </c>
      <c r="K2547">
        <v>3</v>
      </c>
      <c r="L2547">
        <v>62.47</v>
      </c>
      <c r="M2547" t="s">
        <v>63</v>
      </c>
      <c r="N2547">
        <v>10</v>
      </c>
      <c r="O2547">
        <v>60.96</v>
      </c>
      <c r="P2547" t="s">
        <v>536</v>
      </c>
      <c r="Q2547">
        <v>2</v>
      </c>
      <c r="R2547">
        <v>81.349999999999994</v>
      </c>
      <c r="S2547" t="s">
        <v>214</v>
      </c>
      <c r="T2547">
        <v>0</v>
      </c>
      <c r="U2547">
        <v>66.59</v>
      </c>
      <c r="V2547" t="s">
        <v>382</v>
      </c>
      <c r="W2547">
        <v>10</v>
      </c>
      <c r="X2547">
        <v>61.07</v>
      </c>
      <c r="Y2547" t="s">
        <v>536</v>
      </c>
      <c r="Z2547">
        <v>2</v>
      </c>
      <c r="AA2547">
        <v>81.349999999999994</v>
      </c>
      <c r="AB2547" t="s">
        <v>214</v>
      </c>
      <c r="AC2547">
        <v>0</v>
      </c>
      <c r="AD2547">
        <v>66.64</v>
      </c>
      <c r="AE2547" t="s">
        <v>382</v>
      </c>
    </row>
    <row r="2548" spans="1:31">
      <c r="A2548">
        <v>2547</v>
      </c>
      <c r="B2548" t="s">
        <v>11518</v>
      </c>
      <c r="C2548" t="s">
        <v>11519</v>
      </c>
      <c r="D2548" t="s">
        <v>11520</v>
      </c>
      <c r="E2548" t="s">
        <v>11521</v>
      </c>
      <c r="F2548" t="s">
        <v>11522</v>
      </c>
      <c r="G2548">
        <v>10</v>
      </c>
      <c r="H2548" t="s">
        <v>28796</v>
      </c>
      <c r="I2548">
        <v>2021</v>
      </c>
      <c r="J2548">
        <v>2024</v>
      </c>
      <c r="K2548">
        <v>4</v>
      </c>
      <c r="L2548">
        <v>71.010000000000005</v>
      </c>
      <c r="M2548" t="s">
        <v>180</v>
      </c>
      <c r="N2548">
        <v>10</v>
      </c>
      <c r="O2548">
        <v>60.96</v>
      </c>
      <c r="P2548" t="s">
        <v>536</v>
      </c>
      <c r="Q2548">
        <v>1</v>
      </c>
      <c r="R2548">
        <v>62.97</v>
      </c>
      <c r="S2548" t="s">
        <v>197</v>
      </c>
      <c r="T2548">
        <v>0</v>
      </c>
      <c r="U2548">
        <v>66.59</v>
      </c>
      <c r="V2548" t="s">
        <v>382</v>
      </c>
      <c r="W2548">
        <v>10</v>
      </c>
      <c r="X2548">
        <v>61.07</v>
      </c>
      <c r="Y2548" t="s">
        <v>536</v>
      </c>
      <c r="Z2548">
        <v>1</v>
      </c>
      <c r="AA2548">
        <v>62.97</v>
      </c>
      <c r="AB2548" t="s">
        <v>197</v>
      </c>
      <c r="AC2548">
        <v>0</v>
      </c>
      <c r="AD2548">
        <v>66.64</v>
      </c>
      <c r="AE2548" t="s">
        <v>382</v>
      </c>
    </row>
    <row r="2549" spans="1:31">
      <c r="A2549">
        <v>2548</v>
      </c>
      <c r="B2549" t="s">
        <v>11523</v>
      </c>
      <c r="C2549" t="s">
        <v>11524</v>
      </c>
      <c r="D2549" t="s">
        <v>11525</v>
      </c>
      <c r="E2549" t="s">
        <v>11526</v>
      </c>
      <c r="F2549" t="s">
        <v>11527</v>
      </c>
      <c r="G2549">
        <v>10</v>
      </c>
      <c r="H2549" t="s">
        <v>1215</v>
      </c>
      <c r="I2549">
        <v>2021</v>
      </c>
      <c r="J2549">
        <v>2024</v>
      </c>
      <c r="K2549">
        <v>5</v>
      </c>
      <c r="L2549">
        <v>77</v>
      </c>
      <c r="M2549" t="s">
        <v>80</v>
      </c>
      <c r="N2549">
        <v>10</v>
      </c>
      <c r="O2549">
        <v>60.96</v>
      </c>
      <c r="P2549" t="s">
        <v>536</v>
      </c>
      <c r="Q2549">
        <v>2</v>
      </c>
      <c r="R2549">
        <v>81.349999999999994</v>
      </c>
      <c r="S2549" t="s">
        <v>214</v>
      </c>
      <c r="T2549">
        <v>0</v>
      </c>
      <c r="U2549">
        <v>66.59</v>
      </c>
      <c r="V2549" t="s">
        <v>382</v>
      </c>
      <c r="W2549">
        <v>10</v>
      </c>
      <c r="X2549">
        <v>61.07</v>
      </c>
      <c r="Y2549" t="s">
        <v>536</v>
      </c>
      <c r="Z2549">
        <v>2</v>
      </c>
      <c r="AA2549">
        <v>81.349999999999994</v>
      </c>
      <c r="AB2549" t="s">
        <v>214</v>
      </c>
      <c r="AC2549">
        <v>0</v>
      </c>
      <c r="AD2549">
        <v>66.64</v>
      </c>
      <c r="AE2549" t="s">
        <v>382</v>
      </c>
    </row>
    <row r="2550" spans="1:31">
      <c r="A2550">
        <v>2549</v>
      </c>
      <c r="B2550" t="s">
        <v>11528</v>
      </c>
      <c r="C2550" t="s">
        <v>11529</v>
      </c>
      <c r="D2550" t="s">
        <v>11530</v>
      </c>
      <c r="E2550" t="s">
        <v>11531</v>
      </c>
      <c r="F2550" t="s">
        <v>11532</v>
      </c>
      <c r="G2550">
        <v>10</v>
      </c>
      <c r="H2550" t="s">
        <v>961</v>
      </c>
      <c r="I2550">
        <v>2019</v>
      </c>
      <c r="J2550">
        <v>2021</v>
      </c>
      <c r="K2550">
        <v>4</v>
      </c>
      <c r="L2550">
        <v>71.010000000000005</v>
      </c>
      <c r="M2550" t="s">
        <v>180</v>
      </c>
      <c r="N2550">
        <v>10</v>
      </c>
      <c r="O2550">
        <v>60.96</v>
      </c>
      <c r="P2550" t="s">
        <v>536</v>
      </c>
      <c r="Q2550">
        <v>2</v>
      </c>
      <c r="R2550">
        <v>81.349999999999994</v>
      </c>
      <c r="S2550" t="s">
        <v>214</v>
      </c>
      <c r="T2550">
        <v>0</v>
      </c>
      <c r="U2550">
        <v>66.59</v>
      </c>
      <c r="V2550" t="s">
        <v>382</v>
      </c>
      <c r="W2550">
        <v>10</v>
      </c>
      <c r="X2550">
        <v>61.07</v>
      </c>
      <c r="Y2550" t="s">
        <v>536</v>
      </c>
      <c r="Z2550">
        <v>2</v>
      </c>
      <c r="AA2550">
        <v>81.349999999999994</v>
      </c>
      <c r="AB2550" t="s">
        <v>214</v>
      </c>
      <c r="AC2550">
        <v>0</v>
      </c>
      <c r="AD2550">
        <v>66.64</v>
      </c>
      <c r="AE2550" t="s">
        <v>382</v>
      </c>
    </row>
    <row r="2551" spans="1:31">
      <c r="A2551">
        <v>2550</v>
      </c>
      <c r="B2551" t="s">
        <v>11533</v>
      </c>
      <c r="C2551" t="s">
        <v>11534</v>
      </c>
      <c r="D2551" t="s">
        <v>11535</v>
      </c>
      <c r="E2551" t="s">
        <v>11536</v>
      </c>
      <c r="F2551" t="s">
        <v>11537</v>
      </c>
      <c r="G2551">
        <v>10</v>
      </c>
      <c r="H2551" t="s">
        <v>961</v>
      </c>
      <c r="I2551">
        <v>2020</v>
      </c>
      <c r="J2551">
        <v>2023</v>
      </c>
      <c r="K2551">
        <v>7</v>
      </c>
      <c r="L2551">
        <v>85.02</v>
      </c>
      <c r="M2551" t="s">
        <v>235</v>
      </c>
      <c r="N2551">
        <v>10</v>
      </c>
      <c r="O2551">
        <v>60.96</v>
      </c>
      <c r="P2551" t="s">
        <v>536</v>
      </c>
      <c r="Q2551">
        <v>2</v>
      </c>
      <c r="R2551">
        <v>81.349999999999994</v>
      </c>
      <c r="S2551" t="s">
        <v>214</v>
      </c>
      <c r="T2551">
        <v>0</v>
      </c>
      <c r="U2551">
        <v>66.59</v>
      </c>
      <c r="V2551" t="s">
        <v>382</v>
      </c>
      <c r="W2551">
        <v>10</v>
      </c>
      <c r="X2551">
        <v>61.07</v>
      </c>
      <c r="Y2551" t="s">
        <v>536</v>
      </c>
      <c r="Z2551">
        <v>2</v>
      </c>
      <c r="AA2551">
        <v>81.349999999999994</v>
      </c>
      <c r="AB2551" t="s">
        <v>214</v>
      </c>
      <c r="AC2551">
        <v>0</v>
      </c>
      <c r="AD2551">
        <v>66.64</v>
      </c>
      <c r="AE2551" t="s">
        <v>382</v>
      </c>
    </row>
    <row r="2552" spans="1:31">
      <c r="A2552">
        <v>2551</v>
      </c>
      <c r="B2552" t="s">
        <v>11538</v>
      </c>
      <c r="C2552" t="s">
        <v>11539</v>
      </c>
      <c r="D2552" t="s">
        <v>11540</v>
      </c>
      <c r="E2552" t="s">
        <v>11541</v>
      </c>
      <c r="F2552" t="s">
        <v>3618</v>
      </c>
      <c r="G2552">
        <v>10</v>
      </c>
      <c r="H2552" t="s">
        <v>961</v>
      </c>
      <c r="I2552">
        <v>2020</v>
      </c>
      <c r="J2552">
        <v>2023</v>
      </c>
      <c r="K2552">
        <v>4</v>
      </c>
      <c r="L2552">
        <v>71.010000000000005</v>
      </c>
      <c r="M2552" t="s">
        <v>180</v>
      </c>
      <c r="N2552">
        <v>10</v>
      </c>
      <c r="O2552">
        <v>60.96</v>
      </c>
      <c r="P2552" t="s">
        <v>536</v>
      </c>
      <c r="Q2552">
        <v>2</v>
      </c>
      <c r="R2552">
        <v>81.349999999999994</v>
      </c>
      <c r="S2552" t="s">
        <v>214</v>
      </c>
      <c r="T2552">
        <v>0</v>
      </c>
      <c r="U2552">
        <v>66.59</v>
      </c>
      <c r="V2552" t="s">
        <v>382</v>
      </c>
      <c r="W2552">
        <v>10</v>
      </c>
      <c r="X2552">
        <v>61.07</v>
      </c>
      <c r="Y2552" t="s">
        <v>536</v>
      </c>
      <c r="Z2552">
        <v>2</v>
      </c>
      <c r="AA2552">
        <v>81.349999999999994</v>
      </c>
      <c r="AB2552" t="s">
        <v>214</v>
      </c>
      <c r="AC2552">
        <v>0</v>
      </c>
      <c r="AD2552">
        <v>66.64</v>
      </c>
      <c r="AE2552" t="s">
        <v>382</v>
      </c>
    </row>
    <row r="2553" spans="1:31">
      <c r="A2553">
        <v>2552</v>
      </c>
      <c r="B2553" t="s">
        <v>11542</v>
      </c>
      <c r="C2553" t="s">
        <v>11543</v>
      </c>
      <c r="D2553" t="s">
        <v>11544</v>
      </c>
      <c r="E2553" t="s">
        <v>11545</v>
      </c>
      <c r="F2553" t="s">
        <v>11546</v>
      </c>
      <c r="G2553">
        <v>10</v>
      </c>
      <c r="H2553" t="s">
        <v>28797</v>
      </c>
      <c r="I2553">
        <v>2021</v>
      </c>
      <c r="J2553">
        <v>2022</v>
      </c>
      <c r="K2553">
        <v>5</v>
      </c>
      <c r="L2553">
        <v>77</v>
      </c>
      <c r="M2553" t="s">
        <v>80</v>
      </c>
      <c r="N2553">
        <v>10</v>
      </c>
      <c r="O2553">
        <v>60.96</v>
      </c>
      <c r="P2553" t="s">
        <v>536</v>
      </c>
      <c r="Q2553">
        <v>1</v>
      </c>
      <c r="R2553">
        <v>62.97</v>
      </c>
      <c r="S2553" t="s">
        <v>197</v>
      </c>
      <c r="T2553">
        <v>0</v>
      </c>
      <c r="U2553">
        <v>66.59</v>
      </c>
      <c r="V2553" t="s">
        <v>382</v>
      </c>
      <c r="W2553">
        <v>10</v>
      </c>
      <c r="X2553">
        <v>61.07</v>
      </c>
      <c r="Y2553" t="s">
        <v>536</v>
      </c>
      <c r="Z2553">
        <v>1</v>
      </c>
      <c r="AA2553">
        <v>62.97</v>
      </c>
      <c r="AB2553" t="s">
        <v>197</v>
      </c>
      <c r="AC2553">
        <v>0</v>
      </c>
      <c r="AD2553">
        <v>66.64</v>
      </c>
      <c r="AE2553" t="s">
        <v>382</v>
      </c>
    </row>
    <row r="2554" spans="1:31">
      <c r="A2554">
        <v>2553</v>
      </c>
      <c r="B2554" t="s">
        <v>11547</v>
      </c>
      <c r="C2554" t="s">
        <v>11548</v>
      </c>
      <c r="D2554" t="s">
        <v>11549</v>
      </c>
      <c r="E2554" t="s">
        <v>11550</v>
      </c>
      <c r="F2554" t="s">
        <v>1661</v>
      </c>
      <c r="G2554">
        <v>10</v>
      </c>
      <c r="H2554" t="s">
        <v>28798</v>
      </c>
      <c r="I2554">
        <v>2019</v>
      </c>
      <c r="J2554">
        <v>2023</v>
      </c>
      <c r="K2554">
        <v>4</v>
      </c>
      <c r="L2554">
        <v>71.010000000000005</v>
      </c>
      <c r="M2554" t="s">
        <v>180</v>
      </c>
      <c r="N2554">
        <v>10</v>
      </c>
      <c r="O2554">
        <v>60.96</v>
      </c>
      <c r="P2554" t="s">
        <v>536</v>
      </c>
      <c r="Q2554">
        <v>3</v>
      </c>
      <c r="R2554">
        <v>89.22</v>
      </c>
      <c r="S2554" t="s">
        <v>62</v>
      </c>
      <c r="T2554">
        <v>0</v>
      </c>
      <c r="U2554">
        <v>66.59</v>
      </c>
      <c r="V2554" t="s">
        <v>382</v>
      </c>
      <c r="W2554">
        <v>10</v>
      </c>
      <c r="X2554">
        <v>61.07</v>
      </c>
      <c r="Y2554" t="s">
        <v>536</v>
      </c>
      <c r="Z2554">
        <v>3</v>
      </c>
      <c r="AA2554">
        <v>89.24</v>
      </c>
      <c r="AB2554" t="s">
        <v>62</v>
      </c>
      <c r="AC2554">
        <v>0</v>
      </c>
      <c r="AD2554">
        <v>66.64</v>
      </c>
      <c r="AE2554" t="s">
        <v>382</v>
      </c>
    </row>
    <row r="2555" spans="1:31">
      <c r="A2555">
        <v>2554</v>
      </c>
      <c r="B2555" t="s">
        <v>11551</v>
      </c>
      <c r="C2555" t="s">
        <v>11552</v>
      </c>
      <c r="D2555" t="s">
        <v>11553</v>
      </c>
      <c r="E2555" t="s">
        <v>11554</v>
      </c>
      <c r="F2555" t="s">
        <v>7588</v>
      </c>
      <c r="G2555">
        <v>10</v>
      </c>
      <c r="H2555" t="s">
        <v>28167</v>
      </c>
      <c r="I2555">
        <v>2021</v>
      </c>
      <c r="J2555">
        <v>2021</v>
      </c>
      <c r="K2555">
        <v>1</v>
      </c>
      <c r="L2555">
        <v>32.119999999999997</v>
      </c>
      <c r="M2555" t="s">
        <v>198</v>
      </c>
      <c r="N2555">
        <v>10</v>
      </c>
      <c r="O2555">
        <v>60.96</v>
      </c>
      <c r="P2555" t="s">
        <v>536</v>
      </c>
      <c r="Q2555">
        <v>1</v>
      </c>
      <c r="R2555">
        <v>62.97</v>
      </c>
      <c r="S2555" t="s">
        <v>197</v>
      </c>
      <c r="T2555">
        <v>1</v>
      </c>
      <c r="U2555">
        <v>85.52</v>
      </c>
      <c r="V2555" t="s">
        <v>196</v>
      </c>
      <c r="W2555">
        <v>10</v>
      </c>
      <c r="X2555">
        <v>61.07</v>
      </c>
      <c r="Y2555" t="s">
        <v>536</v>
      </c>
      <c r="Z2555">
        <v>1</v>
      </c>
      <c r="AA2555">
        <v>62.97</v>
      </c>
      <c r="AB2555" t="s">
        <v>197</v>
      </c>
      <c r="AC2555">
        <v>1</v>
      </c>
      <c r="AD2555">
        <v>85.52</v>
      </c>
      <c r="AE2555" t="s">
        <v>196</v>
      </c>
    </row>
    <row r="2556" spans="1:31">
      <c r="A2556">
        <v>2555</v>
      </c>
      <c r="B2556" t="s">
        <v>11555</v>
      </c>
      <c r="C2556" t="s">
        <v>11556</v>
      </c>
      <c r="D2556" t="s">
        <v>11557</v>
      </c>
      <c r="E2556" t="s">
        <v>11558</v>
      </c>
      <c r="F2556" t="s">
        <v>6975</v>
      </c>
      <c r="G2556">
        <v>10</v>
      </c>
      <c r="H2556" t="s">
        <v>28799</v>
      </c>
      <c r="I2556">
        <v>2021</v>
      </c>
      <c r="J2556">
        <v>2024</v>
      </c>
      <c r="K2556">
        <v>4</v>
      </c>
      <c r="L2556">
        <v>71.010000000000005</v>
      </c>
      <c r="M2556" t="s">
        <v>180</v>
      </c>
      <c r="N2556">
        <v>10</v>
      </c>
      <c r="O2556">
        <v>60.96</v>
      </c>
      <c r="P2556" t="s">
        <v>536</v>
      </c>
      <c r="Q2556">
        <v>2</v>
      </c>
      <c r="R2556">
        <v>81.349999999999994</v>
      </c>
      <c r="S2556" t="s">
        <v>214</v>
      </c>
      <c r="T2556">
        <v>0</v>
      </c>
      <c r="U2556">
        <v>66.59</v>
      </c>
      <c r="V2556" t="s">
        <v>382</v>
      </c>
      <c r="W2556">
        <v>10</v>
      </c>
      <c r="X2556">
        <v>61.07</v>
      </c>
      <c r="Y2556" t="s">
        <v>536</v>
      </c>
      <c r="Z2556">
        <v>2</v>
      </c>
      <c r="AA2556">
        <v>81.349999999999994</v>
      </c>
      <c r="AB2556" t="s">
        <v>214</v>
      </c>
      <c r="AC2556">
        <v>0</v>
      </c>
      <c r="AD2556">
        <v>66.64</v>
      </c>
      <c r="AE2556" t="s">
        <v>382</v>
      </c>
    </row>
    <row r="2557" spans="1:31">
      <c r="A2557">
        <v>2556</v>
      </c>
      <c r="B2557" t="s">
        <v>11559</v>
      </c>
      <c r="C2557" t="s">
        <v>11560</v>
      </c>
      <c r="D2557" t="s">
        <v>11561</v>
      </c>
      <c r="E2557" t="s">
        <v>11562</v>
      </c>
      <c r="G2557">
        <v>10</v>
      </c>
      <c r="H2557" t="s">
        <v>1215</v>
      </c>
      <c r="I2557">
        <v>2019</v>
      </c>
      <c r="J2557">
        <v>2019</v>
      </c>
      <c r="K2557">
        <v>2</v>
      </c>
      <c r="L2557">
        <v>50.7</v>
      </c>
      <c r="M2557" t="s">
        <v>300</v>
      </c>
      <c r="N2557">
        <v>10</v>
      </c>
      <c r="O2557">
        <v>60.96</v>
      </c>
      <c r="P2557" t="s">
        <v>536</v>
      </c>
      <c r="Q2557">
        <v>1</v>
      </c>
      <c r="R2557">
        <v>62.97</v>
      </c>
      <c r="S2557" t="s">
        <v>197</v>
      </c>
      <c r="T2557">
        <v>1</v>
      </c>
      <c r="U2557">
        <v>85.52</v>
      </c>
      <c r="V2557" t="s">
        <v>196</v>
      </c>
      <c r="W2557">
        <v>10</v>
      </c>
      <c r="X2557">
        <v>61.07</v>
      </c>
      <c r="Y2557" t="s">
        <v>536</v>
      </c>
      <c r="Z2557">
        <v>1</v>
      </c>
      <c r="AA2557">
        <v>62.97</v>
      </c>
      <c r="AB2557" t="s">
        <v>197</v>
      </c>
      <c r="AC2557">
        <v>1</v>
      </c>
      <c r="AD2557">
        <v>85.52</v>
      </c>
      <c r="AE2557" t="s">
        <v>196</v>
      </c>
    </row>
    <row r="2558" spans="1:31">
      <c r="A2558">
        <v>2557</v>
      </c>
      <c r="B2558" t="s">
        <v>11563</v>
      </c>
      <c r="C2558" t="s">
        <v>11564</v>
      </c>
      <c r="D2558" t="s">
        <v>11565</v>
      </c>
      <c r="E2558" t="s">
        <v>11566</v>
      </c>
      <c r="F2558" t="s">
        <v>5229</v>
      </c>
      <c r="G2558">
        <v>10</v>
      </c>
      <c r="H2558" t="s">
        <v>28800</v>
      </c>
      <c r="I2558">
        <v>2021</v>
      </c>
      <c r="J2558">
        <v>2021</v>
      </c>
      <c r="K2558">
        <v>2</v>
      </c>
      <c r="L2558">
        <v>50.7</v>
      </c>
      <c r="M2558" t="s">
        <v>300</v>
      </c>
      <c r="N2558">
        <v>10</v>
      </c>
      <c r="O2558">
        <v>60.96</v>
      </c>
      <c r="P2558" t="s">
        <v>536</v>
      </c>
      <c r="Q2558">
        <v>1</v>
      </c>
      <c r="R2558">
        <v>62.97</v>
      </c>
      <c r="S2558" t="s">
        <v>197</v>
      </c>
      <c r="T2558">
        <v>1</v>
      </c>
      <c r="U2558">
        <v>85.52</v>
      </c>
      <c r="V2558" t="s">
        <v>196</v>
      </c>
      <c r="W2558">
        <v>10</v>
      </c>
      <c r="X2558">
        <v>61.07</v>
      </c>
      <c r="Y2558" t="s">
        <v>536</v>
      </c>
      <c r="Z2558">
        <v>1</v>
      </c>
      <c r="AA2558">
        <v>62.97</v>
      </c>
      <c r="AB2558" t="s">
        <v>197</v>
      </c>
      <c r="AC2558">
        <v>1</v>
      </c>
      <c r="AD2558">
        <v>85.52</v>
      </c>
      <c r="AE2558" t="s">
        <v>196</v>
      </c>
    </row>
    <row r="2559" spans="1:31">
      <c r="A2559">
        <v>2558</v>
      </c>
      <c r="B2559" t="s">
        <v>11567</v>
      </c>
      <c r="C2559" t="s">
        <v>11568</v>
      </c>
      <c r="D2559" t="s">
        <v>11569</v>
      </c>
      <c r="E2559" t="s">
        <v>11570</v>
      </c>
      <c r="F2559" t="s">
        <v>11571</v>
      </c>
      <c r="G2559">
        <v>10</v>
      </c>
      <c r="H2559" t="s">
        <v>28801</v>
      </c>
      <c r="I2559">
        <v>2019</v>
      </c>
      <c r="J2559">
        <v>2022</v>
      </c>
      <c r="K2559">
        <v>3</v>
      </c>
      <c r="L2559">
        <v>62.47</v>
      </c>
      <c r="M2559" t="s">
        <v>63</v>
      </c>
      <c r="N2559">
        <v>10</v>
      </c>
      <c r="O2559">
        <v>60.96</v>
      </c>
      <c r="P2559" t="s">
        <v>536</v>
      </c>
      <c r="Q2559">
        <v>2</v>
      </c>
      <c r="R2559">
        <v>81.349999999999994</v>
      </c>
      <c r="S2559" t="s">
        <v>214</v>
      </c>
      <c r="T2559">
        <v>0</v>
      </c>
      <c r="U2559">
        <v>66.59</v>
      </c>
      <c r="V2559" t="s">
        <v>382</v>
      </c>
      <c r="W2559">
        <v>10</v>
      </c>
      <c r="X2559">
        <v>61.07</v>
      </c>
      <c r="Y2559" t="s">
        <v>536</v>
      </c>
      <c r="Z2559">
        <v>2</v>
      </c>
      <c r="AA2559">
        <v>81.349999999999994</v>
      </c>
      <c r="AB2559" t="s">
        <v>214</v>
      </c>
      <c r="AC2559">
        <v>0</v>
      </c>
      <c r="AD2559">
        <v>66.64</v>
      </c>
      <c r="AE2559" t="s">
        <v>382</v>
      </c>
    </row>
    <row r="2560" spans="1:31">
      <c r="A2560">
        <v>2559</v>
      </c>
      <c r="B2560" t="s">
        <v>11572</v>
      </c>
      <c r="C2560" t="s">
        <v>11573</v>
      </c>
      <c r="D2560" t="s">
        <v>11574</v>
      </c>
      <c r="E2560" t="s">
        <v>11575</v>
      </c>
      <c r="F2560" t="s">
        <v>11576</v>
      </c>
      <c r="G2560">
        <v>10</v>
      </c>
      <c r="H2560" t="s">
        <v>28802</v>
      </c>
      <c r="I2560">
        <v>2020</v>
      </c>
      <c r="J2560">
        <v>2024</v>
      </c>
      <c r="K2560">
        <v>9</v>
      </c>
      <c r="L2560">
        <v>89.83</v>
      </c>
      <c r="M2560" t="s">
        <v>86</v>
      </c>
      <c r="N2560">
        <v>10</v>
      </c>
      <c r="O2560">
        <v>60.96</v>
      </c>
      <c r="P2560" t="s">
        <v>536</v>
      </c>
      <c r="Q2560">
        <v>2</v>
      </c>
      <c r="R2560">
        <v>81.349999999999994</v>
      </c>
      <c r="S2560" t="s">
        <v>214</v>
      </c>
      <c r="T2560">
        <v>0</v>
      </c>
      <c r="U2560">
        <v>66.59</v>
      </c>
      <c r="V2560" t="s">
        <v>382</v>
      </c>
      <c r="W2560">
        <v>10</v>
      </c>
      <c r="X2560">
        <v>61.07</v>
      </c>
      <c r="Y2560" t="s">
        <v>536</v>
      </c>
      <c r="Z2560">
        <v>2</v>
      </c>
      <c r="AA2560">
        <v>81.349999999999994</v>
      </c>
      <c r="AB2560" t="s">
        <v>214</v>
      </c>
      <c r="AC2560">
        <v>0</v>
      </c>
      <c r="AD2560">
        <v>66.64</v>
      </c>
      <c r="AE2560" t="s">
        <v>382</v>
      </c>
    </row>
    <row r="2561" spans="1:31">
      <c r="A2561">
        <v>2560</v>
      </c>
      <c r="B2561" t="s">
        <v>11577</v>
      </c>
      <c r="C2561" t="s">
        <v>11578</v>
      </c>
      <c r="D2561" t="s">
        <v>11579</v>
      </c>
      <c r="E2561" t="s">
        <v>11580</v>
      </c>
      <c r="F2561" t="s">
        <v>631</v>
      </c>
      <c r="G2561">
        <v>10</v>
      </c>
      <c r="H2561" t="s">
        <v>1353</v>
      </c>
      <c r="I2561">
        <v>2022</v>
      </c>
      <c r="J2561">
        <v>2022</v>
      </c>
      <c r="K2561">
        <v>3</v>
      </c>
      <c r="L2561">
        <v>62.47</v>
      </c>
      <c r="M2561" t="s">
        <v>63</v>
      </c>
      <c r="N2561">
        <v>10</v>
      </c>
      <c r="O2561">
        <v>60.96</v>
      </c>
      <c r="P2561" t="s">
        <v>536</v>
      </c>
      <c r="Q2561">
        <v>2</v>
      </c>
      <c r="R2561">
        <v>81.349999999999994</v>
      </c>
      <c r="S2561" t="s">
        <v>214</v>
      </c>
      <c r="T2561">
        <v>0</v>
      </c>
      <c r="U2561">
        <v>66.59</v>
      </c>
      <c r="V2561" t="s">
        <v>382</v>
      </c>
      <c r="W2561">
        <v>10</v>
      </c>
      <c r="X2561">
        <v>61.07</v>
      </c>
      <c r="Y2561" t="s">
        <v>536</v>
      </c>
      <c r="Z2561">
        <v>2</v>
      </c>
      <c r="AA2561">
        <v>81.349999999999994</v>
      </c>
      <c r="AB2561" t="s">
        <v>214</v>
      </c>
      <c r="AC2561">
        <v>0</v>
      </c>
      <c r="AD2561">
        <v>66.64</v>
      </c>
      <c r="AE2561" t="s">
        <v>382</v>
      </c>
    </row>
    <row r="2562" spans="1:31">
      <c r="A2562">
        <v>2561</v>
      </c>
      <c r="B2562" t="s">
        <v>11581</v>
      </c>
      <c r="C2562" t="s">
        <v>11582</v>
      </c>
      <c r="D2562" t="s">
        <v>11583</v>
      </c>
      <c r="E2562" t="s">
        <v>1898</v>
      </c>
      <c r="F2562" t="s">
        <v>11584</v>
      </c>
      <c r="G2562">
        <v>10</v>
      </c>
      <c r="H2562" t="s">
        <v>28803</v>
      </c>
      <c r="I2562">
        <v>2020</v>
      </c>
      <c r="J2562">
        <v>2024</v>
      </c>
      <c r="K2562">
        <v>10</v>
      </c>
      <c r="L2562">
        <v>91.54</v>
      </c>
      <c r="M2562" t="s">
        <v>98</v>
      </c>
      <c r="N2562">
        <v>10</v>
      </c>
      <c r="O2562">
        <v>60.96</v>
      </c>
      <c r="P2562" t="s">
        <v>536</v>
      </c>
      <c r="Q2562">
        <v>2</v>
      </c>
      <c r="R2562">
        <v>81.349999999999994</v>
      </c>
      <c r="S2562" t="s">
        <v>214</v>
      </c>
      <c r="T2562">
        <v>0</v>
      </c>
      <c r="U2562">
        <v>66.59</v>
      </c>
      <c r="V2562" t="s">
        <v>382</v>
      </c>
      <c r="W2562">
        <v>10</v>
      </c>
      <c r="X2562">
        <v>61.07</v>
      </c>
      <c r="Y2562" t="s">
        <v>536</v>
      </c>
      <c r="Z2562">
        <v>2</v>
      </c>
      <c r="AA2562">
        <v>81.349999999999994</v>
      </c>
      <c r="AB2562" t="s">
        <v>214</v>
      </c>
      <c r="AC2562">
        <v>0</v>
      </c>
      <c r="AD2562">
        <v>66.64</v>
      </c>
      <c r="AE2562" t="s">
        <v>382</v>
      </c>
    </row>
    <row r="2563" spans="1:31">
      <c r="A2563">
        <v>2562</v>
      </c>
      <c r="B2563" t="s">
        <v>11585</v>
      </c>
      <c r="C2563" t="s">
        <v>11586</v>
      </c>
      <c r="D2563" t="s">
        <v>11587</v>
      </c>
      <c r="E2563" t="s">
        <v>11588</v>
      </c>
      <c r="F2563" t="s">
        <v>11589</v>
      </c>
      <c r="G2563">
        <v>10</v>
      </c>
      <c r="H2563" t="s">
        <v>961</v>
      </c>
      <c r="I2563">
        <v>2020</v>
      </c>
      <c r="J2563">
        <v>2024</v>
      </c>
      <c r="K2563">
        <v>4</v>
      </c>
      <c r="L2563">
        <v>71.010000000000005</v>
      </c>
      <c r="M2563" t="s">
        <v>180</v>
      </c>
      <c r="N2563">
        <v>10</v>
      </c>
      <c r="O2563">
        <v>60.96</v>
      </c>
      <c r="P2563" t="s">
        <v>536</v>
      </c>
      <c r="Q2563">
        <v>2</v>
      </c>
      <c r="R2563">
        <v>81.349999999999994</v>
      </c>
      <c r="S2563" t="s">
        <v>214</v>
      </c>
      <c r="T2563">
        <v>0</v>
      </c>
      <c r="U2563">
        <v>66.59</v>
      </c>
      <c r="V2563" t="s">
        <v>382</v>
      </c>
      <c r="W2563">
        <v>10</v>
      </c>
      <c r="X2563">
        <v>61.07</v>
      </c>
      <c r="Y2563" t="s">
        <v>536</v>
      </c>
      <c r="Z2563">
        <v>2</v>
      </c>
      <c r="AA2563">
        <v>81.349999999999994</v>
      </c>
      <c r="AB2563" t="s">
        <v>214</v>
      </c>
      <c r="AC2563">
        <v>0</v>
      </c>
      <c r="AD2563">
        <v>66.64</v>
      </c>
      <c r="AE2563" t="s">
        <v>382</v>
      </c>
    </row>
    <row r="2564" spans="1:31">
      <c r="A2564">
        <v>2563</v>
      </c>
      <c r="B2564" t="s">
        <v>11590</v>
      </c>
      <c r="C2564" t="s">
        <v>11591</v>
      </c>
      <c r="D2564" t="s">
        <v>11592</v>
      </c>
      <c r="E2564" t="s">
        <v>11593</v>
      </c>
      <c r="F2564" t="s">
        <v>11594</v>
      </c>
      <c r="G2564">
        <v>10</v>
      </c>
      <c r="H2564" t="s">
        <v>28804</v>
      </c>
      <c r="I2564">
        <v>2022</v>
      </c>
      <c r="J2564">
        <v>2023</v>
      </c>
      <c r="K2564">
        <v>3</v>
      </c>
      <c r="L2564">
        <v>62.47</v>
      </c>
      <c r="M2564" t="s">
        <v>63</v>
      </c>
      <c r="N2564">
        <v>10</v>
      </c>
      <c r="O2564">
        <v>60.96</v>
      </c>
      <c r="P2564" t="s">
        <v>536</v>
      </c>
      <c r="Q2564">
        <v>1</v>
      </c>
      <c r="R2564">
        <v>62.97</v>
      </c>
      <c r="S2564" t="s">
        <v>197</v>
      </c>
      <c r="T2564">
        <v>1</v>
      </c>
      <c r="U2564">
        <v>85.52</v>
      </c>
      <c r="V2564" t="s">
        <v>196</v>
      </c>
      <c r="W2564">
        <v>10</v>
      </c>
      <c r="X2564">
        <v>61.07</v>
      </c>
      <c r="Y2564" t="s">
        <v>536</v>
      </c>
      <c r="Z2564">
        <v>1</v>
      </c>
      <c r="AA2564">
        <v>62.97</v>
      </c>
      <c r="AB2564" t="s">
        <v>197</v>
      </c>
      <c r="AC2564">
        <v>1</v>
      </c>
      <c r="AD2564">
        <v>85.52</v>
      </c>
      <c r="AE2564" t="s">
        <v>196</v>
      </c>
    </row>
    <row r="2565" spans="1:31">
      <c r="A2565">
        <v>2564</v>
      </c>
      <c r="B2565" t="s">
        <v>11595</v>
      </c>
      <c r="C2565" t="s">
        <v>11596</v>
      </c>
      <c r="D2565" t="s">
        <v>11597</v>
      </c>
      <c r="E2565" t="s">
        <v>1488</v>
      </c>
      <c r="F2565" t="s">
        <v>130</v>
      </c>
      <c r="G2565">
        <v>10</v>
      </c>
      <c r="H2565" t="s">
        <v>1215</v>
      </c>
      <c r="I2565">
        <v>2020</v>
      </c>
      <c r="J2565">
        <v>2024</v>
      </c>
      <c r="K2565">
        <v>9</v>
      </c>
      <c r="L2565">
        <v>89.83</v>
      </c>
      <c r="M2565" t="s">
        <v>86</v>
      </c>
      <c r="N2565">
        <v>10</v>
      </c>
      <c r="O2565">
        <v>60.96</v>
      </c>
      <c r="P2565" t="s">
        <v>536</v>
      </c>
      <c r="Q2565">
        <v>2</v>
      </c>
      <c r="R2565">
        <v>81.349999999999994</v>
      </c>
      <c r="S2565" t="s">
        <v>214</v>
      </c>
      <c r="T2565">
        <v>0</v>
      </c>
      <c r="U2565">
        <v>66.59</v>
      </c>
      <c r="V2565" t="s">
        <v>382</v>
      </c>
      <c r="W2565">
        <v>10</v>
      </c>
      <c r="X2565">
        <v>61.07</v>
      </c>
      <c r="Y2565" t="s">
        <v>536</v>
      </c>
      <c r="Z2565">
        <v>2</v>
      </c>
      <c r="AA2565">
        <v>81.349999999999994</v>
      </c>
      <c r="AB2565" t="s">
        <v>214</v>
      </c>
      <c r="AC2565">
        <v>0</v>
      </c>
      <c r="AD2565">
        <v>66.64</v>
      </c>
      <c r="AE2565" t="s">
        <v>382</v>
      </c>
    </row>
    <row r="2566" spans="1:31">
      <c r="A2566">
        <v>2565</v>
      </c>
      <c r="B2566" t="s">
        <v>11598</v>
      </c>
      <c r="C2566" t="s">
        <v>11599</v>
      </c>
      <c r="D2566" t="s">
        <v>11600</v>
      </c>
      <c r="F2566" t="s">
        <v>11601</v>
      </c>
      <c r="G2566">
        <v>10</v>
      </c>
      <c r="H2566" t="s">
        <v>961</v>
      </c>
      <c r="I2566">
        <v>2021</v>
      </c>
      <c r="J2566">
        <v>2022</v>
      </c>
      <c r="K2566">
        <v>2</v>
      </c>
      <c r="L2566">
        <v>50.7</v>
      </c>
      <c r="M2566" t="s">
        <v>300</v>
      </c>
      <c r="N2566">
        <v>10</v>
      </c>
      <c r="O2566">
        <v>60.96</v>
      </c>
      <c r="P2566" t="s">
        <v>536</v>
      </c>
      <c r="Q2566">
        <v>2</v>
      </c>
      <c r="R2566">
        <v>81.349999999999994</v>
      </c>
      <c r="S2566" t="s">
        <v>214</v>
      </c>
      <c r="T2566">
        <v>0</v>
      </c>
      <c r="U2566">
        <v>66.59</v>
      </c>
      <c r="V2566" t="s">
        <v>382</v>
      </c>
      <c r="W2566">
        <v>10</v>
      </c>
      <c r="X2566">
        <v>61.07</v>
      </c>
      <c r="Y2566" t="s">
        <v>536</v>
      </c>
      <c r="Z2566">
        <v>2</v>
      </c>
      <c r="AA2566">
        <v>81.349999999999994</v>
      </c>
      <c r="AB2566" t="s">
        <v>214</v>
      </c>
      <c r="AC2566">
        <v>0</v>
      </c>
      <c r="AD2566">
        <v>66.64</v>
      </c>
      <c r="AE2566" t="s">
        <v>382</v>
      </c>
    </row>
    <row r="2567" spans="1:31">
      <c r="A2567">
        <v>2566</v>
      </c>
      <c r="B2567" t="s">
        <v>11602</v>
      </c>
      <c r="C2567" t="s">
        <v>11603</v>
      </c>
      <c r="D2567" t="s">
        <v>11604</v>
      </c>
      <c r="E2567" t="s">
        <v>3166</v>
      </c>
      <c r="F2567" t="s">
        <v>392</v>
      </c>
      <c r="G2567">
        <v>10</v>
      </c>
      <c r="H2567" t="s">
        <v>961</v>
      </c>
      <c r="I2567">
        <v>2022</v>
      </c>
      <c r="J2567">
        <v>2022</v>
      </c>
      <c r="K2567">
        <v>2</v>
      </c>
      <c r="L2567">
        <v>50.7</v>
      </c>
      <c r="M2567" t="s">
        <v>300</v>
      </c>
      <c r="N2567">
        <v>10</v>
      </c>
      <c r="O2567">
        <v>60.96</v>
      </c>
      <c r="P2567" t="s">
        <v>536</v>
      </c>
      <c r="Q2567">
        <v>1</v>
      </c>
      <c r="R2567">
        <v>62.97</v>
      </c>
      <c r="S2567" t="s">
        <v>197</v>
      </c>
      <c r="T2567">
        <v>1</v>
      </c>
      <c r="U2567">
        <v>85.52</v>
      </c>
      <c r="V2567" t="s">
        <v>196</v>
      </c>
      <c r="W2567">
        <v>10</v>
      </c>
      <c r="X2567">
        <v>61.07</v>
      </c>
      <c r="Y2567" t="s">
        <v>536</v>
      </c>
      <c r="Z2567">
        <v>1</v>
      </c>
      <c r="AA2567">
        <v>62.97</v>
      </c>
      <c r="AB2567" t="s">
        <v>197</v>
      </c>
      <c r="AC2567">
        <v>1</v>
      </c>
      <c r="AD2567">
        <v>85.52</v>
      </c>
      <c r="AE2567" t="s">
        <v>196</v>
      </c>
    </row>
    <row r="2568" spans="1:31">
      <c r="A2568">
        <v>2567</v>
      </c>
      <c r="B2568" t="s">
        <v>11605</v>
      </c>
      <c r="C2568" t="s">
        <v>11606</v>
      </c>
      <c r="D2568" t="s">
        <v>11607</v>
      </c>
      <c r="E2568" t="s">
        <v>6668</v>
      </c>
      <c r="F2568" t="s">
        <v>6669</v>
      </c>
      <c r="G2568">
        <v>10</v>
      </c>
      <c r="H2568" t="s">
        <v>961</v>
      </c>
      <c r="I2568">
        <v>2022</v>
      </c>
      <c r="J2568">
        <v>2022</v>
      </c>
      <c r="K2568">
        <v>1</v>
      </c>
      <c r="L2568">
        <v>32.119999999999997</v>
      </c>
      <c r="M2568" t="s">
        <v>198</v>
      </c>
      <c r="N2568">
        <v>10</v>
      </c>
      <c r="O2568">
        <v>60.96</v>
      </c>
      <c r="P2568" t="s">
        <v>536</v>
      </c>
      <c r="Q2568">
        <v>1</v>
      </c>
      <c r="R2568">
        <v>62.97</v>
      </c>
      <c r="S2568" t="s">
        <v>197</v>
      </c>
      <c r="T2568">
        <v>1</v>
      </c>
      <c r="U2568">
        <v>85.52</v>
      </c>
      <c r="V2568" t="s">
        <v>196</v>
      </c>
      <c r="W2568">
        <v>10</v>
      </c>
      <c r="X2568">
        <v>61.07</v>
      </c>
      <c r="Y2568" t="s">
        <v>536</v>
      </c>
      <c r="Z2568">
        <v>1</v>
      </c>
      <c r="AA2568">
        <v>62.97</v>
      </c>
      <c r="AB2568" t="s">
        <v>197</v>
      </c>
      <c r="AC2568">
        <v>1</v>
      </c>
      <c r="AD2568">
        <v>85.52</v>
      </c>
      <c r="AE2568" t="s">
        <v>196</v>
      </c>
    </row>
    <row r="2569" spans="1:31">
      <c r="A2569">
        <v>2568</v>
      </c>
      <c r="B2569" t="s">
        <v>11608</v>
      </c>
      <c r="C2569" t="s">
        <v>11609</v>
      </c>
      <c r="D2569" t="s">
        <v>11610</v>
      </c>
      <c r="E2569" t="s">
        <v>11611</v>
      </c>
      <c r="F2569" t="s">
        <v>11612</v>
      </c>
      <c r="G2569">
        <v>10</v>
      </c>
      <c r="H2569" t="s">
        <v>28805</v>
      </c>
      <c r="I2569">
        <v>2022</v>
      </c>
      <c r="J2569">
        <v>2023</v>
      </c>
      <c r="K2569">
        <v>3</v>
      </c>
      <c r="L2569">
        <v>62.47</v>
      </c>
      <c r="M2569" t="s">
        <v>63</v>
      </c>
      <c r="N2569">
        <v>10</v>
      </c>
      <c r="O2569">
        <v>60.96</v>
      </c>
      <c r="P2569" t="s">
        <v>536</v>
      </c>
      <c r="Q2569">
        <v>3</v>
      </c>
      <c r="R2569">
        <v>89.22</v>
      </c>
      <c r="S2569" t="s">
        <v>62</v>
      </c>
      <c r="T2569">
        <v>0</v>
      </c>
      <c r="U2569">
        <v>66.59</v>
      </c>
      <c r="V2569" t="s">
        <v>382</v>
      </c>
      <c r="W2569">
        <v>10</v>
      </c>
      <c r="X2569">
        <v>61.07</v>
      </c>
      <c r="Y2569" t="s">
        <v>536</v>
      </c>
      <c r="Z2569">
        <v>3</v>
      </c>
      <c r="AA2569">
        <v>89.24</v>
      </c>
      <c r="AB2569" t="s">
        <v>62</v>
      </c>
      <c r="AC2569">
        <v>0</v>
      </c>
      <c r="AD2569">
        <v>66.64</v>
      </c>
      <c r="AE2569" t="s">
        <v>382</v>
      </c>
    </row>
    <row r="2570" spans="1:31">
      <c r="A2570">
        <v>2569</v>
      </c>
      <c r="B2570" t="s">
        <v>11613</v>
      </c>
      <c r="C2570" t="s">
        <v>11614</v>
      </c>
      <c r="D2570" t="s">
        <v>11615</v>
      </c>
      <c r="E2570" t="s">
        <v>11616</v>
      </c>
      <c r="F2570" t="s">
        <v>11617</v>
      </c>
      <c r="G2570">
        <v>10</v>
      </c>
      <c r="H2570" t="s">
        <v>961</v>
      </c>
      <c r="I2570">
        <v>2022</v>
      </c>
      <c r="J2570">
        <v>2022</v>
      </c>
      <c r="K2570">
        <v>1</v>
      </c>
      <c r="L2570">
        <v>32.119999999999997</v>
      </c>
      <c r="M2570" t="s">
        <v>198</v>
      </c>
      <c r="N2570">
        <v>10</v>
      </c>
      <c r="O2570">
        <v>60.96</v>
      </c>
      <c r="P2570" t="s">
        <v>536</v>
      </c>
      <c r="Q2570">
        <v>1</v>
      </c>
      <c r="R2570">
        <v>62.97</v>
      </c>
      <c r="S2570" t="s">
        <v>197</v>
      </c>
      <c r="T2570">
        <v>1</v>
      </c>
      <c r="U2570">
        <v>85.52</v>
      </c>
      <c r="V2570" t="s">
        <v>196</v>
      </c>
      <c r="W2570">
        <v>10</v>
      </c>
      <c r="X2570">
        <v>61.07</v>
      </c>
      <c r="Y2570" t="s">
        <v>536</v>
      </c>
      <c r="Z2570">
        <v>1</v>
      </c>
      <c r="AA2570">
        <v>62.97</v>
      </c>
      <c r="AB2570" t="s">
        <v>197</v>
      </c>
      <c r="AC2570">
        <v>1</v>
      </c>
      <c r="AD2570">
        <v>85.52</v>
      </c>
      <c r="AE2570" t="s">
        <v>196</v>
      </c>
    </row>
    <row r="2571" spans="1:31">
      <c r="A2571">
        <v>2570</v>
      </c>
      <c r="B2571" t="s">
        <v>11618</v>
      </c>
      <c r="C2571" t="s">
        <v>11619</v>
      </c>
      <c r="D2571" t="s">
        <v>11620</v>
      </c>
      <c r="E2571" t="s">
        <v>11621</v>
      </c>
      <c r="F2571" t="s">
        <v>11622</v>
      </c>
      <c r="G2571">
        <v>10</v>
      </c>
      <c r="H2571" t="s">
        <v>28806</v>
      </c>
      <c r="I2571">
        <v>2021</v>
      </c>
      <c r="J2571">
        <v>2024</v>
      </c>
      <c r="K2571">
        <v>10</v>
      </c>
      <c r="L2571">
        <v>91.54</v>
      </c>
      <c r="M2571" t="s">
        <v>98</v>
      </c>
      <c r="N2571">
        <v>10</v>
      </c>
      <c r="O2571">
        <v>60.96</v>
      </c>
      <c r="P2571" t="s">
        <v>536</v>
      </c>
      <c r="Q2571">
        <v>2</v>
      </c>
      <c r="R2571">
        <v>81.349999999999994</v>
      </c>
      <c r="S2571" t="s">
        <v>214</v>
      </c>
      <c r="T2571">
        <v>0</v>
      </c>
      <c r="U2571">
        <v>66.59</v>
      </c>
      <c r="V2571" t="s">
        <v>382</v>
      </c>
      <c r="W2571">
        <v>10</v>
      </c>
      <c r="X2571">
        <v>61.07</v>
      </c>
      <c r="Y2571" t="s">
        <v>536</v>
      </c>
      <c r="Z2571">
        <v>2</v>
      </c>
      <c r="AA2571">
        <v>81.349999999999994</v>
      </c>
      <c r="AB2571" t="s">
        <v>214</v>
      </c>
      <c r="AC2571">
        <v>0</v>
      </c>
      <c r="AD2571">
        <v>66.64</v>
      </c>
      <c r="AE2571" t="s">
        <v>382</v>
      </c>
    </row>
    <row r="2572" spans="1:31">
      <c r="A2572">
        <v>2571</v>
      </c>
      <c r="B2572" t="s">
        <v>11623</v>
      </c>
      <c r="C2572" t="s">
        <v>11624</v>
      </c>
      <c r="D2572" t="s">
        <v>11625</v>
      </c>
      <c r="E2572" t="s">
        <v>1215</v>
      </c>
      <c r="F2572" t="s">
        <v>11626</v>
      </c>
      <c r="G2572">
        <v>10</v>
      </c>
      <c r="H2572" t="s">
        <v>1215</v>
      </c>
      <c r="I2572">
        <v>2020</v>
      </c>
      <c r="J2572">
        <v>2024</v>
      </c>
      <c r="K2572">
        <v>3</v>
      </c>
      <c r="L2572">
        <v>62.47</v>
      </c>
      <c r="M2572" t="s">
        <v>63</v>
      </c>
      <c r="N2572">
        <v>10</v>
      </c>
      <c r="O2572">
        <v>60.96</v>
      </c>
      <c r="P2572" t="s">
        <v>536</v>
      </c>
      <c r="Q2572">
        <v>1</v>
      </c>
      <c r="R2572">
        <v>62.97</v>
      </c>
      <c r="S2572" t="s">
        <v>197</v>
      </c>
      <c r="T2572">
        <v>1</v>
      </c>
      <c r="U2572">
        <v>85.52</v>
      </c>
      <c r="V2572" t="s">
        <v>196</v>
      </c>
      <c r="W2572">
        <v>10</v>
      </c>
      <c r="X2572">
        <v>61.07</v>
      </c>
      <c r="Y2572" t="s">
        <v>536</v>
      </c>
      <c r="Z2572">
        <v>1</v>
      </c>
      <c r="AA2572">
        <v>62.97</v>
      </c>
      <c r="AB2572" t="s">
        <v>197</v>
      </c>
      <c r="AC2572">
        <v>1</v>
      </c>
      <c r="AD2572">
        <v>85.52</v>
      </c>
      <c r="AE2572" t="s">
        <v>196</v>
      </c>
    </row>
    <row r="2573" spans="1:31">
      <c r="A2573">
        <v>2572</v>
      </c>
      <c r="B2573" t="s">
        <v>11627</v>
      </c>
      <c r="C2573" t="s">
        <v>11628</v>
      </c>
      <c r="D2573" t="s">
        <v>11629</v>
      </c>
      <c r="G2573">
        <v>10</v>
      </c>
      <c r="H2573" t="s">
        <v>961</v>
      </c>
      <c r="I2573">
        <v>2021</v>
      </c>
      <c r="J2573">
        <v>2023</v>
      </c>
      <c r="K2573">
        <v>6</v>
      </c>
      <c r="L2573">
        <v>81.52</v>
      </c>
      <c r="M2573" t="s">
        <v>125</v>
      </c>
      <c r="N2573">
        <v>10</v>
      </c>
      <c r="O2573">
        <v>60.96</v>
      </c>
      <c r="P2573" t="s">
        <v>536</v>
      </c>
      <c r="Q2573">
        <v>2</v>
      </c>
      <c r="R2573">
        <v>81.349999999999994</v>
      </c>
      <c r="S2573" t="s">
        <v>214</v>
      </c>
      <c r="T2573">
        <v>0</v>
      </c>
      <c r="U2573">
        <v>66.59</v>
      </c>
      <c r="V2573" t="s">
        <v>382</v>
      </c>
      <c r="W2573">
        <v>10</v>
      </c>
      <c r="X2573">
        <v>61.07</v>
      </c>
      <c r="Y2573" t="s">
        <v>536</v>
      </c>
      <c r="Z2573">
        <v>2</v>
      </c>
      <c r="AA2573">
        <v>81.349999999999994</v>
      </c>
      <c r="AB2573" t="s">
        <v>214</v>
      </c>
      <c r="AC2573">
        <v>0</v>
      </c>
      <c r="AD2573">
        <v>66.64</v>
      </c>
      <c r="AE2573" t="s">
        <v>382</v>
      </c>
    </row>
    <row r="2574" spans="1:31">
      <c r="A2574">
        <v>2573</v>
      </c>
      <c r="B2574" t="s">
        <v>11630</v>
      </c>
      <c r="C2574" t="s">
        <v>11631</v>
      </c>
      <c r="D2574" t="s">
        <v>11632</v>
      </c>
      <c r="E2574" t="s">
        <v>11633</v>
      </c>
      <c r="F2574" t="s">
        <v>11634</v>
      </c>
      <c r="G2574">
        <v>10</v>
      </c>
      <c r="H2574" t="s">
        <v>28807</v>
      </c>
      <c r="I2574">
        <v>2019</v>
      </c>
      <c r="J2574">
        <v>2022</v>
      </c>
      <c r="K2574">
        <v>4</v>
      </c>
      <c r="L2574">
        <v>71.010000000000005</v>
      </c>
      <c r="M2574" t="s">
        <v>180</v>
      </c>
      <c r="N2574">
        <v>10</v>
      </c>
      <c r="O2574">
        <v>60.96</v>
      </c>
      <c r="P2574" t="s">
        <v>536</v>
      </c>
      <c r="Q2574">
        <v>2</v>
      </c>
      <c r="R2574">
        <v>81.349999999999994</v>
      </c>
      <c r="S2574" t="s">
        <v>214</v>
      </c>
      <c r="T2574">
        <v>0</v>
      </c>
      <c r="U2574">
        <v>66.59</v>
      </c>
      <c r="V2574" t="s">
        <v>382</v>
      </c>
      <c r="W2574">
        <v>10</v>
      </c>
      <c r="X2574">
        <v>61.07</v>
      </c>
      <c r="Y2574" t="s">
        <v>536</v>
      </c>
      <c r="Z2574">
        <v>2</v>
      </c>
      <c r="AA2574">
        <v>81.349999999999994</v>
      </c>
      <c r="AB2574" t="s">
        <v>214</v>
      </c>
      <c r="AC2574">
        <v>0</v>
      </c>
      <c r="AD2574">
        <v>66.64</v>
      </c>
      <c r="AE2574" t="s">
        <v>382</v>
      </c>
    </row>
    <row r="2575" spans="1:31">
      <c r="A2575">
        <v>2574</v>
      </c>
      <c r="B2575" t="s">
        <v>11635</v>
      </c>
      <c r="C2575" t="s">
        <v>11636</v>
      </c>
      <c r="D2575" t="s">
        <v>11637</v>
      </c>
      <c r="E2575" t="s">
        <v>11638</v>
      </c>
      <c r="F2575" t="s">
        <v>2444</v>
      </c>
      <c r="G2575">
        <v>10</v>
      </c>
      <c r="H2575" t="s">
        <v>28808</v>
      </c>
      <c r="I2575">
        <v>2022</v>
      </c>
      <c r="J2575">
        <v>2024</v>
      </c>
      <c r="K2575">
        <v>6</v>
      </c>
      <c r="L2575">
        <v>81.52</v>
      </c>
      <c r="M2575" t="s">
        <v>125</v>
      </c>
      <c r="N2575">
        <v>10</v>
      </c>
      <c r="O2575">
        <v>60.96</v>
      </c>
      <c r="P2575" t="s">
        <v>536</v>
      </c>
      <c r="Q2575">
        <v>2</v>
      </c>
      <c r="R2575">
        <v>81.349999999999994</v>
      </c>
      <c r="S2575" t="s">
        <v>214</v>
      </c>
      <c r="T2575">
        <v>0</v>
      </c>
      <c r="U2575">
        <v>66.59</v>
      </c>
      <c r="V2575" t="s">
        <v>382</v>
      </c>
      <c r="W2575">
        <v>10</v>
      </c>
      <c r="X2575">
        <v>61.07</v>
      </c>
      <c r="Y2575" t="s">
        <v>536</v>
      </c>
      <c r="Z2575">
        <v>2</v>
      </c>
      <c r="AA2575">
        <v>81.349999999999994</v>
      </c>
      <c r="AB2575" t="s">
        <v>214</v>
      </c>
      <c r="AC2575">
        <v>0</v>
      </c>
      <c r="AD2575">
        <v>66.64</v>
      </c>
      <c r="AE2575" t="s">
        <v>382</v>
      </c>
    </row>
    <row r="2576" spans="1:31">
      <c r="A2576">
        <v>2575</v>
      </c>
      <c r="B2576" t="s">
        <v>11639</v>
      </c>
      <c r="C2576" t="s">
        <v>11640</v>
      </c>
      <c r="D2576" t="s">
        <v>11641</v>
      </c>
      <c r="E2576" t="s">
        <v>11642</v>
      </c>
      <c r="F2576" t="s">
        <v>11643</v>
      </c>
      <c r="G2576">
        <v>10</v>
      </c>
      <c r="H2576" t="s">
        <v>28809</v>
      </c>
      <c r="I2576">
        <v>2022</v>
      </c>
      <c r="J2576">
        <v>2024</v>
      </c>
      <c r="K2576">
        <v>6</v>
      </c>
      <c r="L2576">
        <v>81.52</v>
      </c>
      <c r="M2576" t="s">
        <v>125</v>
      </c>
      <c r="N2576">
        <v>10</v>
      </c>
      <c r="O2576">
        <v>60.96</v>
      </c>
      <c r="P2576" t="s">
        <v>536</v>
      </c>
      <c r="Q2576">
        <v>2</v>
      </c>
      <c r="R2576">
        <v>81.349999999999994</v>
      </c>
      <c r="S2576" t="s">
        <v>214</v>
      </c>
      <c r="T2576">
        <v>0</v>
      </c>
      <c r="U2576">
        <v>66.59</v>
      </c>
      <c r="V2576" t="s">
        <v>382</v>
      </c>
      <c r="W2576">
        <v>10</v>
      </c>
      <c r="X2576">
        <v>61.07</v>
      </c>
      <c r="Y2576" t="s">
        <v>536</v>
      </c>
      <c r="Z2576">
        <v>2</v>
      </c>
      <c r="AA2576">
        <v>81.349999999999994</v>
      </c>
      <c r="AB2576" t="s">
        <v>214</v>
      </c>
      <c r="AC2576">
        <v>0</v>
      </c>
      <c r="AD2576">
        <v>66.64</v>
      </c>
      <c r="AE2576" t="s">
        <v>382</v>
      </c>
    </row>
    <row r="2577" spans="1:31">
      <c r="A2577">
        <v>2576</v>
      </c>
      <c r="B2577" t="s">
        <v>11644</v>
      </c>
      <c r="C2577" t="s">
        <v>11645</v>
      </c>
      <c r="D2577" t="s">
        <v>11646</v>
      </c>
      <c r="E2577" t="s">
        <v>2883</v>
      </c>
      <c r="F2577" t="s">
        <v>1258</v>
      </c>
      <c r="G2577">
        <v>10</v>
      </c>
      <c r="H2577" t="s">
        <v>28810</v>
      </c>
      <c r="I2577">
        <v>2021</v>
      </c>
      <c r="J2577">
        <v>2023</v>
      </c>
      <c r="K2577">
        <v>2</v>
      </c>
      <c r="L2577">
        <v>50.7</v>
      </c>
      <c r="M2577" t="s">
        <v>300</v>
      </c>
      <c r="N2577">
        <v>10</v>
      </c>
      <c r="O2577">
        <v>60.96</v>
      </c>
      <c r="P2577" t="s">
        <v>536</v>
      </c>
      <c r="Q2577">
        <v>2</v>
      </c>
      <c r="R2577">
        <v>81.349999999999994</v>
      </c>
      <c r="S2577" t="s">
        <v>214</v>
      </c>
      <c r="T2577">
        <v>0</v>
      </c>
      <c r="U2577">
        <v>66.59</v>
      </c>
      <c r="V2577" t="s">
        <v>382</v>
      </c>
      <c r="W2577">
        <v>10</v>
      </c>
      <c r="X2577">
        <v>61.07</v>
      </c>
      <c r="Y2577" t="s">
        <v>536</v>
      </c>
      <c r="Z2577">
        <v>2</v>
      </c>
      <c r="AA2577">
        <v>81.349999999999994</v>
      </c>
      <c r="AB2577" t="s">
        <v>214</v>
      </c>
      <c r="AC2577">
        <v>0</v>
      </c>
      <c r="AD2577">
        <v>66.64</v>
      </c>
      <c r="AE2577" t="s">
        <v>382</v>
      </c>
    </row>
    <row r="2578" spans="1:31">
      <c r="A2578">
        <v>2577</v>
      </c>
      <c r="B2578" t="s">
        <v>11647</v>
      </c>
      <c r="C2578" t="s">
        <v>11648</v>
      </c>
      <c r="D2578" t="s">
        <v>11649</v>
      </c>
      <c r="E2578" t="s">
        <v>11650</v>
      </c>
      <c r="F2578" t="s">
        <v>11651</v>
      </c>
      <c r="G2578">
        <v>10</v>
      </c>
      <c r="H2578" t="s">
        <v>961</v>
      </c>
      <c r="I2578">
        <v>2021</v>
      </c>
      <c r="J2578">
        <v>2023</v>
      </c>
      <c r="K2578">
        <v>4</v>
      </c>
      <c r="L2578">
        <v>71.010000000000005</v>
      </c>
      <c r="M2578" t="s">
        <v>180</v>
      </c>
      <c r="N2578">
        <v>10</v>
      </c>
      <c r="O2578">
        <v>60.96</v>
      </c>
      <c r="P2578" t="s">
        <v>536</v>
      </c>
      <c r="Q2578">
        <v>1</v>
      </c>
      <c r="R2578">
        <v>62.97</v>
      </c>
      <c r="S2578" t="s">
        <v>197</v>
      </c>
      <c r="T2578">
        <v>0</v>
      </c>
      <c r="U2578">
        <v>66.59</v>
      </c>
      <c r="V2578" t="s">
        <v>382</v>
      </c>
      <c r="W2578">
        <v>10</v>
      </c>
      <c r="X2578">
        <v>61.07</v>
      </c>
      <c r="Y2578" t="s">
        <v>536</v>
      </c>
      <c r="Z2578">
        <v>1</v>
      </c>
      <c r="AA2578">
        <v>62.97</v>
      </c>
      <c r="AB2578" t="s">
        <v>197</v>
      </c>
      <c r="AC2578">
        <v>0</v>
      </c>
      <c r="AD2578">
        <v>66.64</v>
      </c>
      <c r="AE2578" t="s">
        <v>382</v>
      </c>
    </row>
    <row r="2579" spans="1:31">
      <c r="A2579">
        <v>2578</v>
      </c>
      <c r="B2579" t="s">
        <v>11652</v>
      </c>
      <c r="C2579" t="s">
        <v>11653</v>
      </c>
      <c r="D2579" t="s">
        <v>11654</v>
      </c>
      <c r="E2579" t="s">
        <v>11655</v>
      </c>
      <c r="F2579" t="s">
        <v>3735</v>
      </c>
      <c r="G2579">
        <v>10</v>
      </c>
      <c r="H2579" t="s">
        <v>1215</v>
      </c>
      <c r="I2579">
        <v>2023</v>
      </c>
      <c r="J2579">
        <v>2023</v>
      </c>
      <c r="K2579">
        <v>2</v>
      </c>
      <c r="L2579">
        <v>50.7</v>
      </c>
      <c r="M2579" t="s">
        <v>300</v>
      </c>
      <c r="N2579">
        <v>10</v>
      </c>
      <c r="O2579">
        <v>60.96</v>
      </c>
      <c r="P2579" t="s">
        <v>536</v>
      </c>
      <c r="Q2579">
        <v>1</v>
      </c>
      <c r="R2579">
        <v>62.97</v>
      </c>
      <c r="S2579" t="s">
        <v>197</v>
      </c>
      <c r="T2579">
        <v>0</v>
      </c>
      <c r="U2579">
        <v>66.59</v>
      </c>
      <c r="V2579" t="s">
        <v>382</v>
      </c>
      <c r="W2579">
        <v>10</v>
      </c>
      <c r="X2579">
        <v>61.07</v>
      </c>
      <c r="Y2579" t="s">
        <v>536</v>
      </c>
      <c r="Z2579">
        <v>1</v>
      </c>
      <c r="AA2579">
        <v>62.97</v>
      </c>
      <c r="AB2579" t="s">
        <v>197</v>
      </c>
      <c r="AC2579">
        <v>0</v>
      </c>
      <c r="AD2579">
        <v>66.64</v>
      </c>
      <c r="AE2579" t="s">
        <v>382</v>
      </c>
    </row>
    <row r="2580" spans="1:31">
      <c r="A2580">
        <v>2579</v>
      </c>
      <c r="B2580" t="s">
        <v>11656</v>
      </c>
      <c r="C2580" t="s">
        <v>11657</v>
      </c>
      <c r="D2580" t="s">
        <v>11658</v>
      </c>
      <c r="E2580" t="s">
        <v>11659</v>
      </c>
      <c r="F2580" t="s">
        <v>11660</v>
      </c>
      <c r="G2580">
        <v>10</v>
      </c>
      <c r="H2580" t="s">
        <v>961</v>
      </c>
      <c r="I2580">
        <v>2020</v>
      </c>
      <c r="J2580">
        <v>2024</v>
      </c>
      <c r="K2580">
        <v>3</v>
      </c>
      <c r="L2580">
        <v>62.47</v>
      </c>
      <c r="M2580" t="s">
        <v>63</v>
      </c>
      <c r="N2580">
        <v>10</v>
      </c>
      <c r="O2580">
        <v>60.96</v>
      </c>
      <c r="P2580" t="s">
        <v>536</v>
      </c>
      <c r="Q2580">
        <v>2</v>
      </c>
      <c r="R2580">
        <v>81.349999999999994</v>
      </c>
      <c r="S2580" t="s">
        <v>214</v>
      </c>
      <c r="T2580">
        <v>0</v>
      </c>
      <c r="U2580">
        <v>66.59</v>
      </c>
      <c r="V2580" t="s">
        <v>382</v>
      </c>
      <c r="W2580">
        <v>10</v>
      </c>
      <c r="X2580">
        <v>61.07</v>
      </c>
      <c r="Y2580" t="s">
        <v>536</v>
      </c>
      <c r="Z2580">
        <v>2</v>
      </c>
      <c r="AA2580">
        <v>81.349999999999994</v>
      </c>
      <c r="AB2580" t="s">
        <v>214</v>
      </c>
      <c r="AC2580">
        <v>0</v>
      </c>
      <c r="AD2580">
        <v>66.64</v>
      </c>
      <c r="AE2580" t="s">
        <v>382</v>
      </c>
    </row>
    <row r="2581" spans="1:31">
      <c r="A2581">
        <v>2580</v>
      </c>
      <c r="B2581" t="s">
        <v>11661</v>
      </c>
      <c r="C2581" t="s">
        <v>11662</v>
      </c>
      <c r="D2581" t="s">
        <v>11663</v>
      </c>
      <c r="E2581" t="s">
        <v>11664</v>
      </c>
      <c r="F2581" t="s">
        <v>4227</v>
      </c>
      <c r="G2581">
        <v>10</v>
      </c>
      <c r="H2581" t="s">
        <v>28811</v>
      </c>
      <c r="I2581">
        <v>2022</v>
      </c>
      <c r="J2581">
        <v>2023</v>
      </c>
      <c r="K2581">
        <v>5</v>
      </c>
      <c r="L2581">
        <v>77</v>
      </c>
      <c r="M2581" t="s">
        <v>80</v>
      </c>
      <c r="N2581">
        <v>10</v>
      </c>
      <c r="O2581">
        <v>60.96</v>
      </c>
      <c r="P2581" t="s">
        <v>536</v>
      </c>
      <c r="Q2581">
        <v>2</v>
      </c>
      <c r="R2581">
        <v>81.349999999999994</v>
      </c>
      <c r="S2581" t="s">
        <v>214</v>
      </c>
      <c r="T2581">
        <v>0</v>
      </c>
      <c r="U2581">
        <v>66.59</v>
      </c>
      <c r="V2581" t="s">
        <v>382</v>
      </c>
      <c r="W2581">
        <v>10</v>
      </c>
      <c r="X2581">
        <v>61.07</v>
      </c>
      <c r="Y2581" t="s">
        <v>536</v>
      </c>
      <c r="Z2581">
        <v>2</v>
      </c>
      <c r="AA2581">
        <v>81.349999999999994</v>
      </c>
      <c r="AB2581" t="s">
        <v>214</v>
      </c>
      <c r="AC2581">
        <v>0</v>
      </c>
      <c r="AD2581">
        <v>66.64</v>
      </c>
      <c r="AE2581" t="s">
        <v>382</v>
      </c>
    </row>
    <row r="2582" spans="1:31">
      <c r="A2582">
        <v>2581</v>
      </c>
      <c r="B2582" t="s">
        <v>11665</v>
      </c>
      <c r="C2582" t="s">
        <v>11666</v>
      </c>
      <c r="D2582" t="s">
        <v>11667</v>
      </c>
      <c r="E2582" t="s">
        <v>11668</v>
      </c>
      <c r="F2582" t="s">
        <v>11669</v>
      </c>
      <c r="G2582">
        <v>10</v>
      </c>
      <c r="H2582" t="s">
        <v>28812</v>
      </c>
      <c r="I2582">
        <v>2022</v>
      </c>
      <c r="J2582">
        <v>2024</v>
      </c>
      <c r="K2582">
        <v>2</v>
      </c>
      <c r="L2582">
        <v>50.7</v>
      </c>
      <c r="M2582" t="s">
        <v>300</v>
      </c>
      <c r="N2582">
        <v>10</v>
      </c>
      <c r="O2582">
        <v>60.96</v>
      </c>
      <c r="P2582" t="s">
        <v>536</v>
      </c>
      <c r="Q2582">
        <v>1</v>
      </c>
      <c r="R2582">
        <v>62.97</v>
      </c>
      <c r="S2582" t="s">
        <v>197</v>
      </c>
      <c r="T2582">
        <v>1</v>
      </c>
      <c r="U2582">
        <v>85.52</v>
      </c>
      <c r="V2582" t="s">
        <v>196</v>
      </c>
      <c r="W2582">
        <v>10</v>
      </c>
      <c r="X2582">
        <v>61.07</v>
      </c>
      <c r="Y2582" t="s">
        <v>536</v>
      </c>
      <c r="Z2582">
        <v>1</v>
      </c>
      <c r="AA2582">
        <v>62.97</v>
      </c>
      <c r="AB2582" t="s">
        <v>197</v>
      </c>
      <c r="AC2582">
        <v>1</v>
      </c>
      <c r="AD2582">
        <v>85.52</v>
      </c>
      <c r="AE2582" t="s">
        <v>196</v>
      </c>
    </row>
    <row r="2583" spans="1:31">
      <c r="A2583">
        <v>2582</v>
      </c>
      <c r="B2583" t="s">
        <v>11670</v>
      </c>
      <c r="C2583" t="s">
        <v>11671</v>
      </c>
      <c r="D2583" t="s">
        <v>11672</v>
      </c>
      <c r="E2583" t="s">
        <v>11673</v>
      </c>
      <c r="F2583" t="s">
        <v>11674</v>
      </c>
      <c r="G2583">
        <v>10</v>
      </c>
      <c r="H2583" t="s">
        <v>961</v>
      </c>
      <c r="I2583">
        <v>2022</v>
      </c>
      <c r="J2583">
        <v>2022</v>
      </c>
      <c r="K2583">
        <v>1</v>
      </c>
      <c r="L2583">
        <v>32.119999999999997</v>
      </c>
      <c r="M2583" t="s">
        <v>198</v>
      </c>
      <c r="N2583">
        <v>10</v>
      </c>
      <c r="O2583">
        <v>60.96</v>
      </c>
      <c r="P2583" t="s">
        <v>536</v>
      </c>
      <c r="Q2583">
        <v>1</v>
      </c>
      <c r="R2583">
        <v>62.97</v>
      </c>
      <c r="S2583" t="s">
        <v>197</v>
      </c>
      <c r="T2583">
        <v>1</v>
      </c>
      <c r="U2583">
        <v>85.52</v>
      </c>
      <c r="V2583" t="s">
        <v>196</v>
      </c>
      <c r="W2583">
        <v>10</v>
      </c>
      <c r="X2583">
        <v>61.07</v>
      </c>
      <c r="Y2583" t="s">
        <v>536</v>
      </c>
      <c r="Z2583">
        <v>1</v>
      </c>
      <c r="AA2583">
        <v>62.97</v>
      </c>
      <c r="AB2583" t="s">
        <v>197</v>
      </c>
      <c r="AC2583">
        <v>1</v>
      </c>
      <c r="AD2583">
        <v>85.52</v>
      </c>
      <c r="AE2583" t="s">
        <v>196</v>
      </c>
    </row>
    <row r="2584" spans="1:31">
      <c r="A2584">
        <v>2583</v>
      </c>
      <c r="B2584" t="s">
        <v>11675</v>
      </c>
      <c r="C2584" t="s">
        <v>11676</v>
      </c>
      <c r="D2584" t="s">
        <v>11677</v>
      </c>
      <c r="E2584" t="s">
        <v>11678</v>
      </c>
      <c r="F2584" t="s">
        <v>3888</v>
      </c>
      <c r="G2584">
        <v>10</v>
      </c>
      <c r="H2584" t="s">
        <v>1215</v>
      </c>
      <c r="I2584">
        <v>2021</v>
      </c>
      <c r="J2584">
        <v>2021</v>
      </c>
      <c r="K2584">
        <v>1</v>
      </c>
      <c r="L2584">
        <v>32.119999999999997</v>
      </c>
      <c r="M2584" t="s">
        <v>198</v>
      </c>
      <c r="N2584">
        <v>10</v>
      </c>
      <c r="O2584">
        <v>60.96</v>
      </c>
      <c r="P2584" t="s">
        <v>536</v>
      </c>
      <c r="Q2584">
        <v>1</v>
      </c>
      <c r="R2584">
        <v>62.97</v>
      </c>
      <c r="S2584" t="s">
        <v>197</v>
      </c>
      <c r="T2584">
        <v>1</v>
      </c>
      <c r="U2584">
        <v>85.52</v>
      </c>
      <c r="V2584" t="s">
        <v>196</v>
      </c>
      <c r="W2584">
        <v>10</v>
      </c>
      <c r="X2584">
        <v>61.07</v>
      </c>
      <c r="Y2584" t="s">
        <v>536</v>
      </c>
      <c r="Z2584">
        <v>1</v>
      </c>
      <c r="AA2584">
        <v>62.97</v>
      </c>
      <c r="AB2584" t="s">
        <v>197</v>
      </c>
      <c r="AC2584">
        <v>1</v>
      </c>
      <c r="AD2584">
        <v>85.52</v>
      </c>
      <c r="AE2584" t="s">
        <v>196</v>
      </c>
    </row>
    <row r="2585" spans="1:31">
      <c r="A2585">
        <v>2584</v>
      </c>
      <c r="B2585" t="s">
        <v>11679</v>
      </c>
      <c r="C2585" t="s">
        <v>11680</v>
      </c>
      <c r="D2585" t="s">
        <v>11681</v>
      </c>
      <c r="E2585" t="s">
        <v>11682</v>
      </c>
      <c r="G2585">
        <v>10</v>
      </c>
      <c r="H2585" t="s">
        <v>28813</v>
      </c>
      <c r="I2585">
        <v>2023</v>
      </c>
      <c r="J2585">
        <v>2024</v>
      </c>
      <c r="K2585">
        <v>13</v>
      </c>
      <c r="L2585">
        <v>94.77</v>
      </c>
      <c r="M2585" t="s">
        <v>49</v>
      </c>
      <c r="N2585">
        <v>10</v>
      </c>
      <c r="O2585">
        <v>60.96</v>
      </c>
      <c r="P2585" t="s">
        <v>536</v>
      </c>
      <c r="Q2585">
        <v>2</v>
      </c>
      <c r="R2585">
        <v>81.349999999999994</v>
      </c>
      <c r="S2585" t="s">
        <v>214</v>
      </c>
      <c r="T2585">
        <v>0</v>
      </c>
      <c r="U2585">
        <v>66.59</v>
      </c>
      <c r="V2585" t="s">
        <v>382</v>
      </c>
      <c r="W2585">
        <v>10</v>
      </c>
      <c r="X2585">
        <v>61.07</v>
      </c>
      <c r="Y2585" t="s">
        <v>536</v>
      </c>
      <c r="Z2585">
        <v>2</v>
      </c>
      <c r="AA2585">
        <v>81.349999999999994</v>
      </c>
      <c r="AB2585" t="s">
        <v>214</v>
      </c>
      <c r="AC2585">
        <v>0</v>
      </c>
      <c r="AD2585">
        <v>66.64</v>
      </c>
      <c r="AE2585" t="s">
        <v>382</v>
      </c>
    </row>
    <row r="2586" spans="1:31">
      <c r="A2586">
        <v>2585</v>
      </c>
      <c r="B2586" t="s">
        <v>11683</v>
      </c>
      <c r="C2586" t="s">
        <v>11684</v>
      </c>
      <c r="D2586" t="s">
        <v>11685</v>
      </c>
      <c r="E2586" t="s">
        <v>11492</v>
      </c>
      <c r="F2586" t="s">
        <v>11493</v>
      </c>
      <c r="G2586">
        <v>10</v>
      </c>
      <c r="H2586" t="s">
        <v>28814</v>
      </c>
      <c r="I2586">
        <v>2021</v>
      </c>
      <c r="J2586">
        <v>2023</v>
      </c>
      <c r="K2586">
        <v>5</v>
      </c>
      <c r="L2586">
        <v>77</v>
      </c>
      <c r="M2586" t="s">
        <v>80</v>
      </c>
      <c r="N2586">
        <v>10</v>
      </c>
      <c r="O2586">
        <v>60.96</v>
      </c>
      <c r="P2586" t="s">
        <v>536</v>
      </c>
      <c r="Q2586">
        <v>2</v>
      </c>
      <c r="R2586">
        <v>81.349999999999994</v>
      </c>
      <c r="S2586" t="s">
        <v>214</v>
      </c>
      <c r="T2586">
        <v>0</v>
      </c>
      <c r="U2586">
        <v>66.59</v>
      </c>
      <c r="V2586" t="s">
        <v>382</v>
      </c>
      <c r="W2586">
        <v>10</v>
      </c>
      <c r="X2586">
        <v>61.07</v>
      </c>
      <c r="Y2586" t="s">
        <v>536</v>
      </c>
      <c r="Z2586">
        <v>2</v>
      </c>
      <c r="AA2586">
        <v>81.349999999999994</v>
      </c>
      <c r="AB2586" t="s">
        <v>214</v>
      </c>
      <c r="AC2586">
        <v>0</v>
      </c>
      <c r="AD2586">
        <v>66.64</v>
      </c>
      <c r="AE2586" t="s">
        <v>382</v>
      </c>
    </row>
    <row r="2587" spans="1:31">
      <c r="A2587">
        <v>2586</v>
      </c>
      <c r="B2587" t="s">
        <v>11686</v>
      </c>
      <c r="C2587" t="s">
        <v>11687</v>
      </c>
      <c r="D2587" t="s">
        <v>11688</v>
      </c>
      <c r="E2587" t="s">
        <v>11689</v>
      </c>
      <c r="F2587" t="s">
        <v>179</v>
      </c>
      <c r="G2587">
        <v>10</v>
      </c>
      <c r="H2587" t="s">
        <v>961</v>
      </c>
      <c r="I2587">
        <v>2022</v>
      </c>
      <c r="J2587">
        <v>2022</v>
      </c>
      <c r="K2587">
        <v>1</v>
      </c>
      <c r="L2587">
        <v>32.119999999999997</v>
      </c>
      <c r="M2587" t="s">
        <v>198</v>
      </c>
      <c r="N2587">
        <v>10</v>
      </c>
      <c r="O2587">
        <v>60.96</v>
      </c>
      <c r="P2587" t="s">
        <v>536</v>
      </c>
      <c r="Q2587">
        <v>1</v>
      </c>
      <c r="R2587">
        <v>62.97</v>
      </c>
      <c r="S2587" t="s">
        <v>197</v>
      </c>
      <c r="T2587">
        <v>1</v>
      </c>
      <c r="U2587">
        <v>85.52</v>
      </c>
      <c r="V2587" t="s">
        <v>196</v>
      </c>
      <c r="W2587">
        <v>10</v>
      </c>
      <c r="X2587">
        <v>61.07</v>
      </c>
      <c r="Y2587" t="s">
        <v>536</v>
      </c>
      <c r="Z2587">
        <v>1</v>
      </c>
      <c r="AA2587">
        <v>62.97</v>
      </c>
      <c r="AB2587" t="s">
        <v>197</v>
      </c>
      <c r="AC2587">
        <v>1</v>
      </c>
      <c r="AD2587">
        <v>85.52</v>
      </c>
      <c r="AE2587" t="s">
        <v>196</v>
      </c>
    </row>
    <row r="2588" spans="1:31">
      <c r="A2588">
        <v>2587</v>
      </c>
      <c r="B2588" t="s">
        <v>11690</v>
      </c>
      <c r="C2588" t="s">
        <v>11691</v>
      </c>
      <c r="D2588" t="s">
        <v>11692</v>
      </c>
      <c r="E2588" t="s">
        <v>663</v>
      </c>
      <c r="F2588" t="s">
        <v>8835</v>
      </c>
      <c r="G2588">
        <v>10</v>
      </c>
      <c r="H2588" t="s">
        <v>1353</v>
      </c>
      <c r="I2588">
        <v>2020</v>
      </c>
      <c r="J2588">
        <v>2024</v>
      </c>
      <c r="K2588">
        <v>9</v>
      </c>
      <c r="L2588">
        <v>89.83</v>
      </c>
      <c r="M2588" t="s">
        <v>86</v>
      </c>
      <c r="N2588">
        <v>10</v>
      </c>
      <c r="O2588">
        <v>60.96</v>
      </c>
      <c r="P2588" t="s">
        <v>536</v>
      </c>
      <c r="Q2588">
        <v>2</v>
      </c>
      <c r="R2588">
        <v>81.349999999999994</v>
      </c>
      <c r="S2588" t="s">
        <v>214</v>
      </c>
      <c r="T2588">
        <v>0</v>
      </c>
      <c r="U2588">
        <v>66.59</v>
      </c>
      <c r="V2588" t="s">
        <v>382</v>
      </c>
      <c r="W2588">
        <v>10</v>
      </c>
      <c r="X2588">
        <v>61.07</v>
      </c>
      <c r="Y2588" t="s">
        <v>536</v>
      </c>
      <c r="Z2588">
        <v>2</v>
      </c>
      <c r="AA2588">
        <v>81.349999999999994</v>
      </c>
      <c r="AB2588" t="s">
        <v>214</v>
      </c>
      <c r="AC2588">
        <v>0</v>
      </c>
      <c r="AD2588">
        <v>66.64</v>
      </c>
      <c r="AE2588" t="s">
        <v>382</v>
      </c>
    </row>
    <row r="2589" spans="1:31">
      <c r="A2589">
        <v>2588</v>
      </c>
      <c r="B2589" t="s">
        <v>11693</v>
      </c>
      <c r="C2589" t="s">
        <v>11694</v>
      </c>
      <c r="D2589" t="s">
        <v>11695</v>
      </c>
      <c r="E2589" t="s">
        <v>11696</v>
      </c>
      <c r="F2589" t="s">
        <v>11697</v>
      </c>
      <c r="G2589">
        <v>10</v>
      </c>
      <c r="H2589" t="s">
        <v>28815</v>
      </c>
      <c r="I2589">
        <v>2022</v>
      </c>
      <c r="J2589">
        <v>2023</v>
      </c>
      <c r="K2589">
        <v>4</v>
      </c>
      <c r="L2589">
        <v>71.010000000000005</v>
      </c>
      <c r="M2589" t="s">
        <v>180</v>
      </c>
      <c r="N2589">
        <v>10</v>
      </c>
      <c r="O2589">
        <v>60.96</v>
      </c>
      <c r="P2589" t="s">
        <v>536</v>
      </c>
      <c r="Q2589">
        <v>2</v>
      </c>
      <c r="R2589">
        <v>81.349999999999994</v>
      </c>
      <c r="S2589" t="s">
        <v>214</v>
      </c>
      <c r="T2589">
        <v>0</v>
      </c>
      <c r="U2589">
        <v>66.59</v>
      </c>
      <c r="V2589" t="s">
        <v>382</v>
      </c>
      <c r="W2589">
        <v>10</v>
      </c>
      <c r="X2589">
        <v>61.07</v>
      </c>
      <c r="Y2589" t="s">
        <v>536</v>
      </c>
      <c r="Z2589">
        <v>2</v>
      </c>
      <c r="AA2589">
        <v>81.349999999999994</v>
      </c>
      <c r="AB2589" t="s">
        <v>214</v>
      </c>
      <c r="AC2589">
        <v>0</v>
      </c>
      <c r="AD2589">
        <v>66.64</v>
      </c>
      <c r="AE2589" t="s">
        <v>382</v>
      </c>
    </row>
    <row r="2590" spans="1:31">
      <c r="A2590">
        <v>2589</v>
      </c>
      <c r="B2590" t="s">
        <v>11698</v>
      </c>
      <c r="C2590" t="s">
        <v>11699</v>
      </c>
      <c r="D2590" t="s">
        <v>11700</v>
      </c>
      <c r="E2590" t="s">
        <v>11701</v>
      </c>
      <c r="F2590" t="s">
        <v>1929</v>
      </c>
      <c r="G2590">
        <v>10</v>
      </c>
      <c r="H2590" t="s">
        <v>28816</v>
      </c>
      <c r="I2590">
        <v>2022</v>
      </c>
      <c r="J2590">
        <v>2023</v>
      </c>
      <c r="K2590">
        <v>4</v>
      </c>
      <c r="L2590">
        <v>71.010000000000005</v>
      </c>
      <c r="M2590" t="s">
        <v>180</v>
      </c>
      <c r="N2590">
        <v>10</v>
      </c>
      <c r="O2590">
        <v>60.96</v>
      </c>
      <c r="P2590" t="s">
        <v>536</v>
      </c>
      <c r="Q2590">
        <v>2</v>
      </c>
      <c r="R2590">
        <v>81.349999999999994</v>
      </c>
      <c r="S2590" t="s">
        <v>214</v>
      </c>
      <c r="T2590">
        <v>0</v>
      </c>
      <c r="U2590">
        <v>66.59</v>
      </c>
      <c r="V2590" t="s">
        <v>382</v>
      </c>
      <c r="W2590">
        <v>10</v>
      </c>
      <c r="X2590">
        <v>61.07</v>
      </c>
      <c r="Y2590" t="s">
        <v>536</v>
      </c>
      <c r="Z2590">
        <v>2</v>
      </c>
      <c r="AA2590">
        <v>81.349999999999994</v>
      </c>
      <c r="AB2590" t="s">
        <v>214</v>
      </c>
      <c r="AC2590">
        <v>0</v>
      </c>
      <c r="AD2590">
        <v>66.64</v>
      </c>
      <c r="AE2590" t="s">
        <v>382</v>
      </c>
    </row>
    <row r="2591" spans="1:31">
      <c r="A2591">
        <v>2590</v>
      </c>
      <c r="B2591" t="s">
        <v>11702</v>
      </c>
      <c r="C2591" t="s">
        <v>11703</v>
      </c>
      <c r="D2591" t="s">
        <v>11704</v>
      </c>
      <c r="E2591" t="s">
        <v>11705</v>
      </c>
      <c r="F2591" t="s">
        <v>7152</v>
      </c>
      <c r="G2591">
        <v>10</v>
      </c>
      <c r="H2591" t="s">
        <v>3656</v>
      </c>
      <c r="I2591">
        <v>2021</v>
      </c>
      <c r="J2591">
        <v>2022</v>
      </c>
      <c r="K2591">
        <v>2</v>
      </c>
      <c r="L2591">
        <v>50.7</v>
      </c>
      <c r="M2591" t="s">
        <v>300</v>
      </c>
      <c r="N2591">
        <v>10</v>
      </c>
      <c r="O2591">
        <v>60.96</v>
      </c>
      <c r="P2591" t="s">
        <v>536</v>
      </c>
      <c r="Q2591">
        <v>2</v>
      </c>
      <c r="R2591">
        <v>81.349999999999994</v>
      </c>
      <c r="S2591" t="s">
        <v>214</v>
      </c>
      <c r="T2591">
        <v>0</v>
      </c>
      <c r="U2591">
        <v>66.59</v>
      </c>
      <c r="V2591" t="s">
        <v>382</v>
      </c>
      <c r="W2591">
        <v>10</v>
      </c>
      <c r="X2591">
        <v>61.07</v>
      </c>
      <c r="Y2591" t="s">
        <v>536</v>
      </c>
      <c r="Z2591">
        <v>2</v>
      </c>
      <c r="AA2591">
        <v>81.349999999999994</v>
      </c>
      <c r="AB2591" t="s">
        <v>214</v>
      </c>
      <c r="AC2591">
        <v>0</v>
      </c>
      <c r="AD2591">
        <v>66.64</v>
      </c>
      <c r="AE2591" t="s">
        <v>382</v>
      </c>
    </row>
    <row r="2592" spans="1:31">
      <c r="A2592">
        <v>2591</v>
      </c>
      <c r="B2592" t="s">
        <v>11706</v>
      </c>
      <c r="C2592" t="s">
        <v>11707</v>
      </c>
      <c r="D2592" t="s">
        <v>11708</v>
      </c>
      <c r="E2592" t="s">
        <v>11709</v>
      </c>
      <c r="F2592" t="s">
        <v>10660</v>
      </c>
      <c r="G2592">
        <v>10</v>
      </c>
      <c r="H2592" t="s">
        <v>28817</v>
      </c>
      <c r="I2592">
        <v>2022</v>
      </c>
      <c r="J2592">
        <v>2023</v>
      </c>
      <c r="K2592">
        <v>2</v>
      </c>
      <c r="L2592">
        <v>50.7</v>
      </c>
      <c r="M2592" t="s">
        <v>300</v>
      </c>
      <c r="N2592">
        <v>10</v>
      </c>
      <c r="O2592">
        <v>60.96</v>
      </c>
      <c r="P2592" t="s">
        <v>536</v>
      </c>
      <c r="Q2592">
        <v>2</v>
      </c>
      <c r="R2592">
        <v>81.349999999999994</v>
      </c>
      <c r="S2592" t="s">
        <v>214</v>
      </c>
      <c r="T2592">
        <v>0</v>
      </c>
      <c r="U2592">
        <v>66.59</v>
      </c>
      <c r="V2592" t="s">
        <v>382</v>
      </c>
      <c r="W2592">
        <v>10</v>
      </c>
      <c r="X2592">
        <v>61.07</v>
      </c>
      <c r="Y2592" t="s">
        <v>536</v>
      </c>
      <c r="Z2592">
        <v>2</v>
      </c>
      <c r="AA2592">
        <v>81.349999999999994</v>
      </c>
      <c r="AB2592" t="s">
        <v>214</v>
      </c>
      <c r="AC2592">
        <v>0</v>
      </c>
      <c r="AD2592">
        <v>66.64</v>
      </c>
      <c r="AE2592" t="s">
        <v>382</v>
      </c>
    </row>
    <row r="2593" spans="1:31">
      <c r="A2593">
        <v>2592</v>
      </c>
      <c r="B2593" t="s">
        <v>11710</v>
      </c>
      <c r="C2593" t="s">
        <v>11711</v>
      </c>
      <c r="D2593" t="s">
        <v>11712</v>
      </c>
      <c r="F2593" t="s">
        <v>11713</v>
      </c>
      <c r="G2593">
        <v>10</v>
      </c>
      <c r="H2593" t="s">
        <v>27591</v>
      </c>
      <c r="I2593">
        <v>2023</v>
      </c>
      <c r="J2593">
        <v>2023</v>
      </c>
      <c r="K2593">
        <v>3</v>
      </c>
      <c r="L2593">
        <v>62.47</v>
      </c>
      <c r="M2593" t="s">
        <v>63</v>
      </c>
      <c r="N2593">
        <v>10</v>
      </c>
      <c r="O2593">
        <v>60.96</v>
      </c>
      <c r="P2593" t="s">
        <v>536</v>
      </c>
      <c r="Q2593">
        <v>1</v>
      </c>
      <c r="R2593">
        <v>62.97</v>
      </c>
      <c r="S2593" t="s">
        <v>197</v>
      </c>
      <c r="T2593">
        <v>1</v>
      </c>
      <c r="U2593">
        <v>85.52</v>
      </c>
      <c r="V2593" t="s">
        <v>196</v>
      </c>
      <c r="W2593">
        <v>10</v>
      </c>
      <c r="X2593">
        <v>61.07</v>
      </c>
      <c r="Y2593" t="s">
        <v>536</v>
      </c>
      <c r="Z2593">
        <v>1</v>
      </c>
      <c r="AA2593">
        <v>62.97</v>
      </c>
      <c r="AB2593" t="s">
        <v>197</v>
      </c>
      <c r="AC2593">
        <v>1</v>
      </c>
      <c r="AD2593">
        <v>85.52</v>
      </c>
      <c r="AE2593" t="s">
        <v>196</v>
      </c>
    </row>
    <row r="2594" spans="1:31">
      <c r="A2594">
        <v>2593</v>
      </c>
      <c r="B2594" t="s">
        <v>11714</v>
      </c>
      <c r="C2594" t="s">
        <v>11715</v>
      </c>
      <c r="D2594" t="s">
        <v>11716</v>
      </c>
      <c r="E2594" t="s">
        <v>970</v>
      </c>
      <c r="F2594" t="s">
        <v>971</v>
      </c>
      <c r="G2594">
        <v>10</v>
      </c>
      <c r="H2594" t="s">
        <v>961</v>
      </c>
      <c r="I2594">
        <v>2020</v>
      </c>
      <c r="J2594">
        <v>2023</v>
      </c>
      <c r="K2594">
        <v>4</v>
      </c>
      <c r="L2594">
        <v>71.010000000000005</v>
      </c>
      <c r="M2594" t="s">
        <v>180</v>
      </c>
      <c r="N2594">
        <v>10</v>
      </c>
      <c r="O2594">
        <v>60.96</v>
      </c>
      <c r="P2594" t="s">
        <v>536</v>
      </c>
      <c r="Q2594">
        <v>2</v>
      </c>
      <c r="R2594">
        <v>81.349999999999994</v>
      </c>
      <c r="S2594" t="s">
        <v>214</v>
      </c>
      <c r="T2594">
        <v>0</v>
      </c>
      <c r="U2594">
        <v>66.59</v>
      </c>
      <c r="V2594" t="s">
        <v>382</v>
      </c>
      <c r="W2594">
        <v>10</v>
      </c>
      <c r="X2594">
        <v>61.07</v>
      </c>
      <c r="Y2594" t="s">
        <v>536</v>
      </c>
      <c r="Z2594">
        <v>2</v>
      </c>
      <c r="AA2594">
        <v>81.349999999999994</v>
      </c>
      <c r="AB2594" t="s">
        <v>214</v>
      </c>
      <c r="AC2594">
        <v>0</v>
      </c>
      <c r="AD2594">
        <v>66.64</v>
      </c>
      <c r="AE2594" t="s">
        <v>382</v>
      </c>
    </row>
    <row r="2595" spans="1:31">
      <c r="A2595">
        <v>2594</v>
      </c>
      <c r="B2595" t="s">
        <v>11717</v>
      </c>
      <c r="C2595" t="s">
        <v>11718</v>
      </c>
      <c r="D2595" t="s">
        <v>11719</v>
      </c>
      <c r="E2595" t="s">
        <v>11720</v>
      </c>
      <c r="F2595" t="s">
        <v>2153</v>
      </c>
      <c r="G2595">
        <v>10</v>
      </c>
      <c r="H2595" t="s">
        <v>28818</v>
      </c>
      <c r="I2595">
        <v>2023</v>
      </c>
      <c r="J2595">
        <v>2023</v>
      </c>
      <c r="K2595">
        <v>3</v>
      </c>
      <c r="L2595">
        <v>62.47</v>
      </c>
      <c r="M2595" t="s">
        <v>63</v>
      </c>
      <c r="N2595">
        <v>10</v>
      </c>
      <c r="O2595">
        <v>60.96</v>
      </c>
      <c r="P2595" t="s">
        <v>536</v>
      </c>
      <c r="Q2595">
        <v>2</v>
      </c>
      <c r="R2595">
        <v>81.349999999999994</v>
      </c>
      <c r="S2595" t="s">
        <v>214</v>
      </c>
      <c r="T2595">
        <v>0</v>
      </c>
      <c r="U2595">
        <v>66.59</v>
      </c>
      <c r="V2595" t="s">
        <v>382</v>
      </c>
      <c r="W2595">
        <v>10</v>
      </c>
      <c r="X2595">
        <v>61.07</v>
      </c>
      <c r="Y2595" t="s">
        <v>536</v>
      </c>
      <c r="Z2595">
        <v>2</v>
      </c>
      <c r="AA2595">
        <v>81.349999999999994</v>
      </c>
      <c r="AB2595" t="s">
        <v>214</v>
      </c>
      <c r="AC2595">
        <v>0</v>
      </c>
      <c r="AD2595">
        <v>66.64</v>
      </c>
      <c r="AE2595" t="s">
        <v>382</v>
      </c>
    </row>
    <row r="2596" spans="1:31">
      <c r="A2596">
        <v>2595</v>
      </c>
      <c r="B2596" t="s">
        <v>11721</v>
      </c>
      <c r="C2596" t="s">
        <v>11722</v>
      </c>
      <c r="D2596" t="s">
        <v>11723</v>
      </c>
      <c r="E2596" t="s">
        <v>37</v>
      </c>
      <c r="F2596" t="s">
        <v>38</v>
      </c>
      <c r="G2596">
        <v>10</v>
      </c>
      <c r="H2596" t="s">
        <v>28819</v>
      </c>
      <c r="I2596">
        <v>2021</v>
      </c>
      <c r="J2596">
        <v>2022</v>
      </c>
      <c r="K2596">
        <v>7</v>
      </c>
      <c r="L2596">
        <v>85.02</v>
      </c>
      <c r="M2596" t="s">
        <v>235</v>
      </c>
      <c r="N2596">
        <v>10</v>
      </c>
      <c r="O2596">
        <v>60.96</v>
      </c>
      <c r="P2596" t="s">
        <v>536</v>
      </c>
      <c r="Q2596">
        <v>1</v>
      </c>
      <c r="R2596">
        <v>62.97</v>
      </c>
      <c r="S2596" t="s">
        <v>197</v>
      </c>
      <c r="T2596">
        <v>0</v>
      </c>
      <c r="U2596">
        <v>66.59</v>
      </c>
      <c r="V2596" t="s">
        <v>382</v>
      </c>
      <c r="W2596">
        <v>10</v>
      </c>
      <c r="X2596">
        <v>61.07</v>
      </c>
      <c r="Y2596" t="s">
        <v>536</v>
      </c>
      <c r="Z2596">
        <v>1</v>
      </c>
      <c r="AA2596">
        <v>62.97</v>
      </c>
      <c r="AB2596" t="s">
        <v>197</v>
      </c>
      <c r="AC2596">
        <v>0</v>
      </c>
      <c r="AD2596">
        <v>66.64</v>
      </c>
      <c r="AE2596" t="s">
        <v>382</v>
      </c>
    </row>
    <row r="2597" spans="1:31">
      <c r="A2597">
        <v>2596</v>
      </c>
      <c r="B2597" t="s">
        <v>11724</v>
      </c>
      <c r="C2597" t="s">
        <v>11725</v>
      </c>
      <c r="D2597" t="s">
        <v>11726</v>
      </c>
      <c r="E2597" t="s">
        <v>11727</v>
      </c>
      <c r="F2597" t="s">
        <v>11728</v>
      </c>
      <c r="G2597">
        <v>10</v>
      </c>
      <c r="H2597" t="s">
        <v>1353</v>
      </c>
      <c r="I2597">
        <v>2020</v>
      </c>
      <c r="J2597">
        <v>2024</v>
      </c>
      <c r="K2597">
        <v>7</v>
      </c>
      <c r="L2597">
        <v>85.02</v>
      </c>
      <c r="M2597" t="s">
        <v>235</v>
      </c>
      <c r="N2597">
        <v>10</v>
      </c>
      <c r="O2597">
        <v>60.96</v>
      </c>
      <c r="P2597" t="s">
        <v>536</v>
      </c>
      <c r="Q2597">
        <v>2</v>
      </c>
      <c r="R2597">
        <v>81.349999999999994</v>
      </c>
      <c r="S2597" t="s">
        <v>214</v>
      </c>
      <c r="T2597">
        <v>0</v>
      </c>
      <c r="U2597">
        <v>66.59</v>
      </c>
      <c r="V2597" t="s">
        <v>382</v>
      </c>
      <c r="W2597">
        <v>10</v>
      </c>
      <c r="X2597">
        <v>61.07</v>
      </c>
      <c r="Y2597" t="s">
        <v>536</v>
      </c>
      <c r="Z2597">
        <v>2</v>
      </c>
      <c r="AA2597">
        <v>81.349999999999994</v>
      </c>
      <c r="AB2597" t="s">
        <v>214</v>
      </c>
      <c r="AC2597">
        <v>0</v>
      </c>
      <c r="AD2597">
        <v>66.64</v>
      </c>
      <c r="AE2597" t="s">
        <v>382</v>
      </c>
    </row>
    <row r="2598" spans="1:31">
      <c r="A2598">
        <v>2597</v>
      </c>
      <c r="B2598" t="s">
        <v>11729</v>
      </c>
      <c r="C2598" t="s">
        <v>11730</v>
      </c>
      <c r="D2598" t="s">
        <v>11731</v>
      </c>
      <c r="E2598" t="s">
        <v>11732</v>
      </c>
      <c r="G2598">
        <v>10</v>
      </c>
      <c r="H2598" t="s">
        <v>28820</v>
      </c>
      <c r="I2598" t="s">
        <v>795</v>
      </c>
      <c r="J2598" t="e">
        <f>-Inf</f>
        <v>#NAME?</v>
      </c>
      <c r="K2598">
        <v>2</v>
      </c>
      <c r="L2598">
        <v>50.7</v>
      </c>
      <c r="M2598" t="s">
        <v>300</v>
      </c>
      <c r="N2598">
        <v>10</v>
      </c>
      <c r="O2598">
        <v>60.96</v>
      </c>
      <c r="P2598" t="s">
        <v>536</v>
      </c>
      <c r="Q2598">
        <v>2</v>
      </c>
      <c r="R2598">
        <v>81.349999999999994</v>
      </c>
      <c r="S2598" t="s">
        <v>214</v>
      </c>
      <c r="T2598">
        <v>0</v>
      </c>
      <c r="U2598">
        <v>66.59</v>
      </c>
      <c r="V2598" t="s">
        <v>382</v>
      </c>
      <c r="W2598">
        <v>10</v>
      </c>
      <c r="X2598">
        <v>61.07</v>
      </c>
      <c r="Y2598" t="s">
        <v>536</v>
      </c>
      <c r="Z2598">
        <v>2</v>
      </c>
      <c r="AA2598">
        <v>81.349999999999994</v>
      </c>
      <c r="AB2598" t="s">
        <v>214</v>
      </c>
      <c r="AC2598">
        <v>0</v>
      </c>
      <c r="AD2598">
        <v>66.64</v>
      </c>
      <c r="AE2598" t="s">
        <v>382</v>
      </c>
    </row>
    <row r="2599" spans="1:31">
      <c r="A2599">
        <v>2598</v>
      </c>
      <c r="B2599" t="s">
        <v>11733</v>
      </c>
      <c r="C2599" t="s">
        <v>11734</v>
      </c>
      <c r="D2599" t="s">
        <v>11735</v>
      </c>
      <c r="E2599" t="s">
        <v>11736</v>
      </c>
      <c r="G2599">
        <v>10</v>
      </c>
      <c r="H2599" t="s">
        <v>961</v>
      </c>
      <c r="I2599">
        <v>2022</v>
      </c>
      <c r="J2599">
        <v>2022</v>
      </c>
      <c r="K2599">
        <v>1</v>
      </c>
      <c r="L2599">
        <v>32.119999999999997</v>
      </c>
      <c r="M2599" t="s">
        <v>198</v>
      </c>
      <c r="N2599">
        <v>10</v>
      </c>
      <c r="O2599">
        <v>60.96</v>
      </c>
      <c r="P2599" t="s">
        <v>536</v>
      </c>
      <c r="Q2599">
        <v>1</v>
      </c>
      <c r="R2599">
        <v>62.97</v>
      </c>
      <c r="S2599" t="s">
        <v>197</v>
      </c>
      <c r="T2599">
        <v>1</v>
      </c>
      <c r="U2599">
        <v>85.52</v>
      </c>
      <c r="V2599" t="s">
        <v>196</v>
      </c>
      <c r="W2599">
        <v>10</v>
      </c>
      <c r="X2599">
        <v>61.07</v>
      </c>
      <c r="Y2599" t="s">
        <v>536</v>
      </c>
      <c r="Z2599">
        <v>1</v>
      </c>
      <c r="AA2599">
        <v>62.97</v>
      </c>
      <c r="AB2599" t="s">
        <v>197</v>
      </c>
      <c r="AC2599">
        <v>1</v>
      </c>
      <c r="AD2599">
        <v>85.52</v>
      </c>
      <c r="AE2599" t="s">
        <v>196</v>
      </c>
    </row>
    <row r="2600" spans="1:31">
      <c r="A2600">
        <v>2599</v>
      </c>
      <c r="B2600" t="s">
        <v>11737</v>
      </c>
      <c r="C2600" t="s">
        <v>11738</v>
      </c>
      <c r="D2600" t="s">
        <v>11739</v>
      </c>
      <c r="E2600" t="s">
        <v>11740</v>
      </c>
      <c r="F2600" t="s">
        <v>11741</v>
      </c>
      <c r="G2600">
        <v>10</v>
      </c>
      <c r="H2600" t="s">
        <v>28821</v>
      </c>
      <c r="I2600">
        <v>2021</v>
      </c>
      <c r="J2600">
        <v>2023</v>
      </c>
      <c r="K2600">
        <v>2</v>
      </c>
      <c r="L2600">
        <v>50.7</v>
      </c>
      <c r="M2600" t="s">
        <v>300</v>
      </c>
      <c r="N2600">
        <v>10</v>
      </c>
      <c r="O2600">
        <v>60.96</v>
      </c>
      <c r="P2600" t="s">
        <v>536</v>
      </c>
      <c r="Q2600">
        <v>1</v>
      </c>
      <c r="R2600">
        <v>62.97</v>
      </c>
      <c r="S2600" t="s">
        <v>197</v>
      </c>
      <c r="T2600">
        <v>1</v>
      </c>
      <c r="U2600">
        <v>85.52</v>
      </c>
      <c r="V2600" t="s">
        <v>196</v>
      </c>
      <c r="W2600">
        <v>10</v>
      </c>
      <c r="X2600">
        <v>61.07</v>
      </c>
      <c r="Y2600" t="s">
        <v>536</v>
      </c>
      <c r="Z2600">
        <v>1</v>
      </c>
      <c r="AA2600">
        <v>62.97</v>
      </c>
      <c r="AB2600" t="s">
        <v>197</v>
      </c>
      <c r="AC2600">
        <v>1</v>
      </c>
      <c r="AD2600">
        <v>85.52</v>
      </c>
      <c r="AE2600" t="s">
        <v>196</v>
      </c>
    </row>
    <row r="2601" spans="1:31">
      <c r="A2601">
        <v>2600</v>
      </c>
      <c r="B2601" t="s">
        <v>11742</v>
      </c>
      <c r="C2601" t="s">
        <v>11743</v>
      </c>
      <c r="D2601" t="s">
        <v>11744</v>
      </c>
      <c r="E2601" t="s">
        <v>11745</v>
      </c>
      <c r="F2601" t="s">
        <v>11626</v>
      </c>
      <c r="G2601">
        <v>10</v>
      </c>
      <c r="H2601" t="s">
        <v>961</v>
      </c>
      <c r="I2601">
        <v>2020</v>
      </c>
      <c r="J2601">
        <v>2020</v>
      </c>
      <c r="K2601">
        <v>1</v>
      </c>
      <c r="L2601">
        <v>32.119999999999997</v>
      </c>
      <c r="M2601" t="s">
        <v>198</v>
      </c>
      <c r="N2601">
        <v>10</v>
      </c>
      <c r="O2601">
        <v>60.96</v>
      </c>
      <c r="P2601" t="s">
        <v>536</v>
      </c>
      <c r="Q2601">
        <v>1</v>
      </c>
      <c r="R2601">
        <v>62.97</v>
      </c>
      <c r="S2601" t="s">
        <v>197</v>
      </c>
      <c r="T2601">
        <v>1</v>
      </c>
      <c r="U2601">
        <v>85.52</v>
      </c>
      <c r="V2601" t="s">
        <v>196</v>
      </c>
      <c r="W2601">
        <v>10</v>
      </c>
      <c r="X2601">
        <v>61.07</v>
      </c>
      <c r="Y2601" t="s">
        <v>536</v>
      </c>
      <c r="Z2601">
        <v>1</v>
      </c>
      <c r="AA2601">
        <v>62.97</v>
      </c>
      <c r="AB2601" t="s">
        <v>197</v>
      </c>
      <c r="AC2601">
        <v>1</v>
      </c>
      <c r="AD2601">
        <v>85.52</v>
      </c>
      <c r="AE2601" t="s">
        <v>196</v>
      </c>
    </row>
    <row r="2602" spans="1:31">
      <c r="A2602">
        <v>2601</v>
      </c>
      <c r="B2602" t="s">
        <v>11746</v>
      </c>
      <c r="C2602" t="s">
        <v>11747</v>
      </c>
      <c r="D2602" t="s">
        <v>11748</v>
      </c>
      <c r="E2602" t="s">
        <v>11749</v>
      </c>
      <c r="F2602" t="s">
        <v>11750</v>
      </c>
      <c r="G2602">
        <v>10</v>
      </c>
      <c r="H2602" t="s">
        <v>28822</v>
      </c>
      <c r="I2602">
        <v>2022</v>
      </c>
      <c r="J2602">
        <v>2024</v>
      </c>
      <c r="K2602">
        <v>9</v>
      </c>
      <c r="L2602">
        <v>89.83</v>
      </c>
      <c r="M2602" t="s">
        <v>86</v>
      </c>
      <c r="N2602">
        <v>10</v>
      </c>
      <c r="O2602">
        <v>60.96</v>
      </c>
      <c r="P2602" t="s">
        <v>536</v>
      </c>
      <c r="Q2602">
        <v>2</v>
      </c>
      <c r="R2602">
        <v>81.349999999999994</v>
      </c>
      <c r="S2602" t="s">
        <v>214</v>
      </c>
      <c r="T2602">
        <v>0</v>
      </c>
      <c r="U2602">
        <v>66.59</v>
      </c>
      <c r="V2602" t="s">
        <v>382</v>
      </c>
      <c r="W2602">
        <v>10</v>
      </c>
      <c r="X2602">
        <v>61.07</v>
      </c>
      <c r="Y2602" t="s">
        <v>536</v>
      </c>
      <c r="Z2602">
        <v>2</v>
      </c>
      <c r="AA2602">
        <v>81.349999999999994</v>
      </c>
      <c r="AB2602" t="s">
        <v>214</v>
      </c>
      <c r="AC2602">
        <v>0</v>
      </c>
      <c r="AD2602">
        <v>66.64</v>
      </c>
      <c r="AE2602" t="s">
        <v>382</v>
      </c>
    </row>
    <row r="2603" spans="1:31">
      <c r="A2603">
        <v>2602</v>
      </c>
      <c r="B2603" t="s">
        <v>11751</v>
      </c>
      <c r="C2603" t="s">
        <v>11752</v>
      </c>
      <c r="D2603" t="s">
        <v>11753</v>
      </c>
      <c r="E2603" t="s">
        <v>11754</v>
      </c>
      <c r="G2603">
        <v>10</v>
      </c>
      <c r="H2603" t="s">
        <v>28823</v>
      </c>
      <c r="I2603">
        <v>2019</v>
      </c>
      <c r="J2603">
        <v>2023</v>
      </c>
      <c r="K2603">
        <v>5</v>
      </c>
      <c r="L2603">
        <v>77</v>
      </c>
      <c r="M2603" t="s">
        <v>80</v>
      </c>
      <c r="N2603">
        <v>10</v>
      </c>
      <c r="O2603">
        <v>60.96</v>
      </c>
      <c r="P2603" t="s">
        <v>536</v>
      </c>
      <c r="Q2603">
        <v>1</v>
      </c>
      <c r="R2603">
        <v>62.97</v>
      </c>
      <c r="S2603" t="s">
        <v>197</v>
      </c>
      <c r="T2603">
        <v>0</v>
      </c>
      <c r="U2603">
        <v>66.59</v>
      </c>
      <c r="V2603" t="s">
        <v>382</v>
      </c>
      <c r="W2603">
        <v>10</v>
      </c>
      <c r="X2603">
        <v>61.07</v>
      </c>
      <c r="Y2603" t="s">
        <v>536</v>
      </c>
      <c r="Z2603">
        <v>1</v>
      </c>
      <c r="AA2603">
        <v>62.97</v>
      </c>
      <c r="AB2603" t="s">
        <v>197</v>
      </c>
      <c r="AC2603">
        <v>0</v>
      </c>
      <c r="AD2603">
        <v>66.64</v>
      </c>
      <c r="AE2603" t="s">
        <v>382</v>
      </c>
    </row>
    <row r="2604" spans="1:31">
      <c r="A2604">
        <v>2603</v>
      </c>
      <c r="B2604" t="s">
        <v>11755</v>
      </c>
      <c r="C2604" t="s">
        <v>11756</v>
      </c>
      <c r="D2604" t="s">
        <v>11757</v>
      </c>
      <c r="E2604" t="s">
        <v>11758</v>
      </c>
      <c r="F2604" t="s">
        <v>425</v>
      </c>
      <c r="G2604">
        <v>10</v>
      </c>
      <c r="H2604" t="s">
        <v>28824</v>
      </c>
      <c r="I2604">
        <v>2022</v>
      </c>
      <c r="J2604">
        <v>2024</v>
      </c>
      <c r="K2604">
        <v>4</v>
      </c>
      <c r="L2604">
        <v>71.010000000000005</v>
      </c>
      <c r="M2604" t="s">
        <v>180</v>
      </c>
      <c r="N2604">
        <v>10</v>
      </c>
      <c r="O2604">
        <v>60.96</v>
      </c>
      <c r="P2604" t="s">
        <v>536</v>
      </c>
      <c r="Q2604">
        <v>2</v>
      </c>
      <c r="R2604">
        <v>81.349999999999994</v>
      </c>
      <c r="S2604" t="s">
        <v>214</v>
      </c>
      <c r="T2604">
        <v>0</v>
      </c>
      <c r="U2604">
        <v>66.59</v>
      </c>
      <c r="V2604" t="s">
        <v>382</v>
      </c>
      <c r="W2604">
        <v>10</v>
      </c>
      <c r="X2604">
        <v>61.07</v>
      </c>
      <c r="Y2604" t="s">
        <v>536</v>
      </c>
      <c r="Z2604">
        <v>2</v>
      </c>
      <c r="AA2604">
        <v>81.349999999999994</v>
      </c>
      <c r="AB2604" t="s">
        <v>214</v>
      </c>
      <c r="AC2604">
        <v>0</v>
      </c>
      <c r="AD2604">
        <v>66.64</v>
      </c>
      <c r="AE2604" t="s">
        <v>382</v>
      </c>
    </row>
    <row r="2605" spans="1:31">
      <c r="A2605">
        <v>2604</v>
      </c>
      <c r="B2605" t="s">
        <v>11759</v>
      </c>
      <c r="C2605" t="s">
        <v>11760</v>
      </c>
      <c r="D2605" t="s">
        <v>11761</v>
      </c>
      <c r="E2605" t="s">
        <v>11762</v>
      </c>
      <c r="F2605" t="s">
        <v>3365</v>
      </c>
      <c r="G2605">
        <v>10</v>
      </c>
      <c r="H2605" t="s">
        <v>28825</v>
      </c>
      <c r="I2605">
        <v>2022</v>
      </c>
      <c r="J2605">
        <v>2022</v>
      </c>
      <c r="K2605">
        <v>2</v>
      </c>
      <c r="L2605">
        <v>50.7</v>
      </c>
      <c r="M2605" t="s">
        <v>300</v>
      </c>
      <c r="N2605">
        <v>10</v>
      </c>
      <c r="O2605">
        <v>60.96</v>
      </c>
      <c r="P2605" t="s">
        <v>536</v>
      </c>
      <c r="Q2605">
        <v>1</v>
      </c>
      <c r="R2605">
        <v>62.97</v>
      </c>
      <c r="S2605" t="s">
        <v>197</v>
      </c>
      <c r="T2605">
        <v>0</v>
      </c>
      <c r="U2605">
        <v>66.59</v>
      </c>
      <c r="V2605" t="s">
        <v>382</v>
      </c>
      <c r="W2605">
        <v>10</v>
      </c>
      <c r="X2605">
        <v>61.07</v>
      </c>
      <c r="Y2605" t="s">
        <v>536</v>
      </c>
      <c r="Z2605">
        <v>1</v>
      </c>
      <c r="AA2605">
        <v>62.97</v>
      </c>
      <c r="AB2605" t="s">
        <v>197</v>
      </c>
      <c r="AC2605">
        <v>0</v>
      </c>
      <c r="AD2605">
        <v>66.64</v>
      </c>
      <c r="AE2605" t="s">
        <v>382</v>
      </c>
    </row>
    <row r="2606" spans="1:31">
      <c r="A2606">
        <v>2605</v>
      </c>
      <c r="B2606" t="s">
        <v>11763</v>
      </c>
      <c r="C2606" t="s">
        <v>11764</v>
      </c>
      <c r="D2606" t="s">
        <v>11765</v>
      </c>
      <c r="E2606" t="s">
        <v>11766</v>
      </c>
      <c r="F2606" t="s">
        <v>3153</v>
      </c>
      <c r="G2606">
        <v>10</v>
      </c>
      <c r="H2606" t="s">
        <v>961</v>
      </c>
      <c r="I2606">
        <v>2021</v>
      </c>
      <c r="J2606">
        <v>2022</v>
      </c>
      <c r="K2606">
        <v>2</v>
      </c>
      <c r="L2606">
        <v>50.7</v>
      </c>
      <c r="M2606" t="s">
        <v>300</v>
      </c>
      <c r="N2606">
        <v>10</v>
      </c>
      <c r="O2606">
        <v>60.96</v>
      </c>
      <c r="P2606" t="s">
        <v>536</v>
      </c>
      <c r="Q2606">
        <v>1</v>
      </c>
      <c r="R2606">
        <v>62.97</v>
      </c>
      <c r="S2606" t="s">
        <v>197</v>
      </c>
      <c r="T2606">
        <v>0</v>
      </c>
      <c r="U2606">
        <v>66.59</v>
      </c>
      <c r="V2606" t="s">
        <v>382</v>
      </c>
      <c r="W2606">
        <v>10</v>
      </c>
      <c r="X2606">
        <v>61.07</v>
      </c>
      <c r="Y2606" t="s">
        <v>536</v>
      </c>
      <c r="Z2606">
        <v>1</v>
      </c>
      <c r="AA2606">
        <v>62.97</v>
      </c>
      <c r="AB2606" t="s">
        <v>197</v>
      </c>
      <c r="AC2606">
        <v>0</v>
      </c>
      <c r="AD2606">
        <v>66.64</v>
      </c>
      <c r="AE2606" t="s">
        <v>382</v>
      </c>
    </row>
    <row r="2607" spans="1:31">
      <c r="A2607">
        <v>2606</v>
      </c>
      <c r="B2607" t="s">
        <v>11767</v>
      </c>
      <c r="C2607" t="s">
        <v>11768</v>
      </c>
      <c r="D2607" t="s">
        <v>11769</v>
      </c>
      <c r="E2607" t="s">
        <v>11770</v>
      </c>
      <c r="F2607" t="s">
        <v>5214</v>
      </c>
      <c r="G2607">
        <v>10</v>
      </c>
      <c r="H2607" t="s">
        <v>28826</v>
      </c>
      <c r="I2607">
        <v>2023</v>
      </c>
      <c r="J2607">
        <v>2023</v>
      </c>
      <c r="K2607">
        <v>2</v>
      </c>
      <c r="L2607">
        <v>50.7</v>
      </c>
      <c r="M2607" t="s">
        <v>300</v>
      </c>
      <c r="N2607">
        <v>11</v>
      </c>
      <c r="O2607">
        <v>62.5</v>
      </c>
      <c r="P2607" t="s">
        <v>63</v>
      </c>
      <c r="Q2607">
        <v>1</v>
      </c>
      <c r="R2607">
        <v>62.97</v>
      </c>
      <c r="S2607" t="s">
        <v>197</v>
      </c>
      <c r="T2607">
        <v>1</v>
      </c>
      <c r="U2607">
        <v>85.52</v>
      </c>
      <c r="V2607" t="s">
        <v>196</v>
      </c>
      <c r="W2607">
        <v>11</v>
      </c>
      <c r="X2607">
        <v>62.58</v>
      </c>
      <c r="Y2607" t="s">
        <v>197</v>
      </c>
      <c r="Z2607">
        <v>1</v>
      </c>
      <c r="AA2607">
        <v>62.97</v>
      </c>
      <c r="AB2607" t="s">
        <v>197</v>
      </c>
      <c r="AC2607">
        <v>1</v>
      </c>
      <c r="AD2607">
        <v>85.52</v>
      </c>
      <c r="AE2607" t="s">
        <v>196</v>
      </c>
    </row>
    <row r="2608" spans="1:31">
      <c r="A2608">
        <v>2607</v>
      </c>
      <c r="B2608" t="s">
        <v>11771</v>
      </c>
      <c r="C2608" t="s">
        <v>11772</v>
      </c>
      <c r="D2608" t="s">
        <v>11773</v>
      </c>
      <c r="E2608" t="s">
        <v>11774</v>
      </c>
      <c r="F2608" t="s">
        <v>11775</v>
      </c>
      <c r="G2608">
        <v>10</v>
      </c>
      <c r="H2608" t="s">
        <v>27461</v>
      </c>
      <c r="I2608">
        <v>2023</v>
      </c>
      <c r="J2608">
        <v>2024</v>
      </c>
      <c r="K2608">
        <v>2</v>
      </c>
      <c r="L2608">
        <v>50.7</v>
      </c>
      <c r="M2608" t="s">
        <v>300</v>
      </c>
      <c r="N2608">
        <v>10</v>
      </c>
      <c r="O2608">
        <v>60.96</v>
      </c>
      <c r="P2608" t="s">
        <v>536</v>
      </c>
      <c r="Q2608">
        <v>1</v>
      </c>
      <c r="R2608">
        <v>62.97</v>
      </c>
      <c r="S2608" t="s">
        <v>197</v>
      </c>
      <c r="T2608">
        <v>1</v>
      </c>
      <c r="U2608">
        <v>85.52</v>
      </c>
      <c r="V2608" t="s">
        <v>196</v>
      </c>
      <c r="W2608">
        <v>10</v>
      </c>
      <c r="X2608">
        <v>61.07</v>
      </c>
      <c r="Y2608" t="s">
        <v>536</v>
      </c>
      <c r="Z2608">
        <v>1</v>
      </c>
      <c r="AA2608">
        <v>62.97</v>
      </c>
      <c r="AB2608" t="s">
        <v>197</v>
      </c>
      <c r="AC2608">
        <v>1</v>
      </c>
      <c r="AD2608">
        <v>85.52</v>
      </c>
      <c r="AE2608" t="s">
        <v>196</v>
      </c>
    </row>
    <row r="2609" spans="1:31">
      <c r="A2609">
        <v>2608</v>
      </c>
      <c r="B2609" t="s">
        <v>11776</v>
      </c>
      <c r="C2609" t="s">
        <v>11777</v>
      </c>
      <c r="D2609" t="s">
        <v>11778</v>
      </c>
      <c r="E2609" t="s">
        <v>11779</v>
      </c>
      <c r="F2609" t="s">
        <v>11780</v>
      </c>
      <c r="G2609">
        <v>10</v>
      </c>
      <c r="H2609" t="s">
        <v>28827</v>
      </c>
      <c r="I2609">
        <v>2021</v>
      </c>
      <c r="J2609">
        <v>2024</v>
      </c>
      <c r="K2609">
        <v>19</v>
      </c>
      <c r="L2609">
        <v>97.64</v>
      </c>
      <c r="M2609" t="s">
        <v>33</v>
      </c>
      <c r="N2609">
        <v>10</v>
      </c>
      <c r="O2609">
        <v>60.96</v>
      </c>
      <c r="P2609" t="s">
        <v>536</v>
      </c>
      <c r="Q2609">
        <v>2</v>
      </c>
      <c r="R2609">
        <v>81.349999999999994</v>
      </c>
      <c r="S2609" t="s">
        <v>214</v>
      </c>
      <c r="T2609">
        <v>0</v>
      </c>
      <c r="U2609">
        <v>66.59</v>
      </c>
      <c r="V2609" t="s">
        <v>382</v>
      </c>
      <c r="W2609">
        <v>10</v>
      </c>
      <c r="X2609">
        <v>61.07</v>
      </c>
      <c r="Y2609" t="s">
        <v>536</v>
      </c>
      <c r="Z2609">
        <v>2</v>
      </c>
      <c r="AA2609">
        <v>81.349999999999994</v>
      </c>
      <c r="AB2609" t="s">
        <v>214</v>
      </c>
      <c r="AC2609">
        <v>0</v>
      </c>
      <c r="AD2609">
        <v>66.64</v>
      </c>
      <c r="AE2609" t="s">
        <v>382</v>
      </c>
    </row>
    <row r="2610" spans="1:31">
      <c r="A2610">
        <v>2609</v>
      </c>
      <c r="B2610" t="s">
        <v>11781</v>
      </c>
      <c r="C2610" t="s">
        <v>11782</v>
      </c>
      <c r="D2610" t="s">
        <v>11783</v>
      </c>
      <c r="E2610" t="s">
        <v>11784</v>
      </c>
      <c r="F2610" t="s">
        <v>11785</v>
      </c>
      <c r="G2610">
        <v>10</v>
      </c>
      <c r="H2610" t="s">
        <v>28828</v>
      </c>
      <c r="I2610">
        <v>2023</v>
      </c>
      <c r="J2610">
        <v>2024</v>
      </c>
      <c r="K2610">
        <v>3</v>
      </c>
      <c r="L2610">
        <v>62.47</v>
      </c>
      <c r="M2610" t="s">
        <v>63</v>
      </c>
      <c r="N2610">
        <v>10</v>
      </c>
      <c r="O2610">
        <v>60.96</v>
      </c>
      <c r="P2610" t="s">
        <v>536</v>
      </c>
      <c r="Q2610">
        <v>1</v>
      </c>
      <c r="R2610">
        <v>62.97</v>
      </c>
      <c r="S2610" t="s">
        <v>197</v>
      </c>
      <c r="T2610">
        <v>1</v>
      </c>
      <c r="U2610">
        <v>85.52</v>
      </c>
      <c r="V2610" t="s">
        <v>196</v>
      </c>
      <c r="W2610">
        <v>10</v>
      </c>
      <c r="X2610">
        <v>61.07</v>
      </c>
      <c r="Y2610" t="s">
        <v>536</v>
      </c>
      <c r="Z2610">
        <v>1</v>
      </c>
      <c r="AA2610">
        <v>62.97</v>
      </c>
      <c r="AB2610" t="s">
        <v>197</v>
      </c>
      <c r="AC2610">
        <v>1</v>
      </c>
      <c r="AD2610">
        <v>85.52</v>
      </c>
      <c r="AE2610" t="s">
        <v>196</v>
      </c>
    </row>
    <row r="2611" spans="1:31">
      <c r="A2611">
        <v>2610</v>
      </c>
      <c r="B2611" t="s">
        <v>11786</v>
      </c>
      <c r="C2611" t="s">
        <v>11787</v>
      </c>
      <c r="D2611" t="s">
        <v>11788</v>
      </c>
      <c r="E2611" t="s">
        <v>2855</v>
      </c>
      <c r="F2611" t="s">
        <v>3272</v>
      </c>
      <c r="G2611">
        <v>10</v>
      </c>
      <c r="H2611" t="s">
        <v>961</v>
      </c>
      <c r="I2611">
        <v>2022</v>
      </c>
      <c r="J2611">
        <v>2024</v>
      </c>
      <c r="K2611">
        <v>7</v>
      </c>
      <c r="L2611">
        <v>85.02</v>
      </c>
      <c r="M2611" t="s">
        <v>235</v>
      </c>
      <c r="N2611">
        <v>10</v>
      </c>
      <c r="O2611">
        <v>60.96</v>
      </c>
      <c r="P2611" t="s">
        <v>536</v>
      </c>
      <c r="Q2611">
        <v>1</v>
      </c>
      <c r="R2611">
        <v>62.97</v>
      </c>
      <c r="S2611" t="s">
        <v>197</v>
      </c>
      <c r="T2611">
        <v>0</v>
      </c>
      <c r="U2611">
        <v>66.59</v>
      </c>
      <c r="V2611" t="s">
        <v>382</v>
      </c>
      <c r="W2611">
        <v>10</v>
      </c>
      <c r="X2611">
        <v>61.07</v>
      </c>
      <c r="Y2611" t="s">
        <v>536</v>
      </c>
      <c r="Z2611">
        <v>1</v>
      </c>
      <c r="AA2611">
        <v>62.97</v>
      </c>
      <c r="AB2611" t="s">
        <v>197</v>
      </c>
      <c r="AC2611">
        <v>0</v>
      </c>
      <c r="AD2611">
        <v>66.64</v>
      </c>
      <c r="AE2611" t="s">
        <v>382</v>
      </c>
    </row>
    <row r="2612" spans="1:31">
      <c r="A2612">
        <v>2611</v>
      </c>
      <c r="B2612" t="s">
        <v>11789</v>
      </c>
      <c r="C2612" t="s">
        <v>11790</v>
      </c>
      <c r="D2612" t="s">
        <v>11791</v>
      </c>
      <c r="E2612" t="s">
        <v>11792</v>
      </c>
      <c r="F2612" t="s">
        <v>11793</v>
      </c>
      <c r="G2612">
        <v>10</v>
      </c>
      <c r="H2612" t="s">
        <v>27728</v>
      </c>
      <c r="I2612">
        <v>2022</v>
      </c>
      <c r="J2612">
        <v>2022</v>
      </c>
      <c r="K2612">
        <v>1</v>
      </c>
      <c r="L2612">
        <v>32.119999999999997</v>
      </c>
      <c r="M2612" t="s">
        <v>198</v>
      </c>
      <c r="N2612">
        <v>10</v>
      </c>
      <c r="O2612">
        <v>60.96</v>
      </c>
      <c r="P2612" t="s">
        <v>536</v>
      </c>
      <c r="Q2612">
        <v>1</v>
      </c>
      <c r="R2612">
        <v>62.97</v>
      </c>
      <c r="S2612" t="s">
        <v>197</v>
      </c>
      <c r="T2612">
        <v>1</v>
      </c>
      <c r="U2612">
        <v>85.52</v>
      </c>
      <c r="V2612" t="s">
        <v>196</v>
      </c>
      <c r="W2612">
        <v>10</v>
      </c>
      <c r="X2612">
        <v>61.07</v>
      </c>
      <c r="Y2612" t="s">
        <v>536</v>
      </c>
      <c r="Z2612">
        <v>1</v>
      </c>
      <c r="AA2612">
        <v>62.97</v>
      </c>
      <c r="AB2612" t="s">
        <v>197</v>
      </c>
      <c r="AC2612">
        <v>1</v>
      </c>
      <c r="AD2612">
        <v>85.52</v>
      </c>
      <c r="AE2612" t="s">
        <v>196</v>
      </c>
    </row>
    <row r="2613" spans="1:31">
      <c r="A2613">
        <v>2612</v>
      </c>
      <c r="B2613" t="s">
        <v>11794</v>
      </c>
      <c r="C2613" t="s">
        <v>11795</v>
      </c>
      <c r="D2613" t="s">
        <v>11796</v>
      </c>
      <c r="E2613" t="s">
        <v>11797</v>
      </c>
      <c r="F2613" t="s">
        <v>1272</v>
      </c>
      <c r="G2613">
        <v>10</v>
      </c>
      <c r="H2613" t="s">
        <v>28829</v>
      </c>
      <c r="I2613">
        <v>2020</v>
      </c>
      <c r="J2613">
        <v>2021</v>
      </c>
      <c r="K2613">
        <v>2</v>
      </c>
      <c r="L2613">
        <v>50.7</v>
      </c>
      <c r="M2613" t="s">
        <v>300</v>
      </c>
      <c r="N2613">
        <v>10</v>
      </c>
      <c r="O2613">
        <v>60.96</v>
      </c>
      <c r="P2613" t="s">
        <v>536</v>
      </c>
      <c r="Q2613">
        <v>2</v>
      </c>
      <c r="R2613">
        <v>81.349999999999994</v>
      </c>
      <c r="S2613" t="s">
        <v>214</v>
      </c>
      <c r="T2613">
        <v>0</v>
      </c>
      <c r="U2613">
        <v>66.59</v>
      </c>
      <c r="V2613" t="s">
        <v>382</v>
      </c>
      <c r="W2613">
        <v>10</v>
      </c>
      <c r="X2613">
        <v>61.07</v>
      </c>
      <c r="Y2613" t="s">
        <v>536</v>
      </c>
      <c r="Z2613">
        <v>2</v>
      </c>
      <c r="AA2613">
        <v>81.349999999999994</v>
      </c>
      <c r="AB2613" t="s">
        <v>214</v>
      </c>
      <c r="AC2613">
        <v>0</v>
      </c>
      <c r="AD2613">
        <v>66.64</v>
      </c>
      <c r="AE2613" t="s">
        <v>382</v>
      </c>
    </row>
    <row r="2614" spans="1:31">
      <c r="A2614">
        <v>2613</v>
      </c>
      <c r="B2614" t="s">
        <v>11798</v>
      </c>
      <c r="C2614" t="s">
        <v>11799</v>
      </c>
      <c r="D2614" t="s">
        <v>11800</v>
      </c>
      <c r="E2614" t="s">
        <v>11801</v>
      </c>
      <c r="F2614" t="s">
        <v>11802</v>
      </c>
      <c r="G2614">
        <v>10</v>
      </c>
      <c r="H2614" t="s">
        <v>28830</v>
      </c>
      <c r="I2614">
        <v>2019</v>
      </c>
      <c r="J2614">
        <v>2019</v>
      </c>
      <c r="K2614">
        <v>3</v>
      </c>
      <c r="L2614">
        <v>62.47</v>
      </c>
      <c r="M2614" t="s">
        <v>63</v>
      </c>
      <c r="N2614">
        <v>10</v>
      </c>
      <c r="O2614">
        <v>60.96</v>
      </c>
      <c r="P2614" t="s">
        <v>536</v>
      </c>
      <c r="Q2614">
        <v>2</v>
      </c>
      <c r="R2614">
        <v>81.349999999999994</v>
      </c>
      <c r="S2614" t="s">
        <v>214</v>
      </c>
      <c r="T2614">
        <v>0</v>
      </c>
      <c r="U2614">
        <v>66.59</v>
      </c>
      <c r="V2614" t="s">
        <v>382</v>
      </c>
      <c r="W2614">
        <v>10</v>
      </c>
      <c r="X2614">
        <v>61.07</v>
      </c>
      <c r="Y2614" t="s">
        <v>536</v>
      </c>
      <c r="Z2614">
        <v>2</v>
      </c>
      <c r="AA2614">
        <v>81.349999999999994</v>
      </c>
      <c r="AB2614" t="s">
        <v>214</v>
      </c>
      <c r="AC2614">
        <v>0</v>
      </c>
      <c r="AD2614">
        <v>66.64</v>
      </c>
      <c r="AE2614" t="s">
        <v>382</v>
      </c>
    </row>
    <row r="2615" spans="1:31">
      <c r="A2615">
        <v>2614</v>
      </c>
      <c r="B2615" t="s">
        <v>11803</v>
      </c>
      <c r="C2615" t="s">
        <v>11804</v>
      </c>
      <c r="D2615" t="s">
        <v>11805</v>
      </c>
      <c r="E2615" t="s">
        <v>11806</v>
      </c>
      <c r="F2615" t="s">
        <v>11807</v>
      </c>
      <c r="G2615">
        <v>10</v>
      </c>
      <c r="H2615" t="s">
        <v>28831</v>
      </c>
      <c r="I2615">
        <v>2024</v>
      </c>
      <c r="J2615">
        <v>2024</v>
      </c>
      <c r="K2615">
        <v>1</v>
      </c>
      <c r="L2615">
        <v>32.119999999999997</v>
      </c>
      <c r="M2615" t="s">
        <v>198</v>
      </c>
      <c r="N2615">
        <v>10</v>
      </c>
      <c r="O2615">
        <v>60.96</v>
      </c>
      <c r="P2615" t="s">
        <v>536</v>
      </c>
      <c r="Q2615">
        <v>1</v>
      </c>
      <c r="R2615">
        <v>62.97</v>
      </c>
      <c r="S2615" t="s">
        <v>197</v>
      </c>
      <c r="T2615">
        <v>1</v>
      </c>
      <c r="U2615">
        <v>85.52</v>
      </c>
      <c r="V2615" t="s">
        <v>196</v>
      </c>
      <c r="W2615">
        <v>10</v>
      </c>
      <c r="X2615">
        <v>61.07</v>
      </c>
      <c r="Y2615" t="s">
        <v>536</v>
      </c>
      <c r="Z2615">
        <v>1</v>
      </c>
      <c r="AA2615">
        <v>62.97</v>
      </c>
      <c r="AB2615" t="s">
        <v>197</v>
      </c>
      <c r="AC2615">
        <v>1</v>
      </c>
      <c r="AD2615">
        <v>85.52</v>
      </c>
      <c r="AE2615" t="s">
        <v>196</v>
      </c>
    </row>
    <row r="2616" spans="1:31">
      <c r="A2616">
        <v>2615</v>
      </c>
      <c r="B2616" t="s">
        <v>11808</v>
      </c>
      <c r="C2616" t="s">
        <v>11809</v>
      </c>
      <c r="D2616" t="s">
        <v>11810</v>
      </c>
      <c r="E2616" t="s">
        <v>11811</v>
      </c>
      <c r="F2616" t="s">
        <v>11812</v>
      </c>
      <c r="G2616">
        <v>10</v>
      </c>
      <c r="H2616" t="s">
        <v>1215</v>
      </c>
      <c r="I2616">
        <v>2021</v>
      </c>
      <c r="J2616">
        <v>2022</v>
      </c>
      <c r="K2616">
        <v>2</v>
      </c>
      <c r="L2616">
        <v>50.7</v>
      </c>
      <c r="M2616" t="s">
        <v>300</v>
      </c>
      <c r="N2616">
        <v>10</v>
      </c>
      <c r="O2616">
        <v>60.96</v>
      </c>
      <c r="P2616" t="s">
        <v>536</v>
      </c>
      <c r="Q2616">
        <v>2</v>
      </c>
      <c r="R2616">
        <v>81.349999999999994</v>
      </c>
      <c r="S2616" t="s">
        <v>214</v>
      </c>
      <c r="T2616">
        <v>0</v>
      </c>
      <c r="U2616">
        <v>66.59</v>
      </c>
      <c r="V2616" t="s">
        <v>382</v>
      </c>
      <c r="W2616">
        <v>10</v>
      </c>
      <c r="X2616">
        <v>61.07</v>
      </c>
      <c r="Y2616" t="s">
        <v>536</v>
      </c>
      <c r="Z2616">
        <v>2</v>
      </c>
      <c r="AA2616">
        <v>81.349999999999994</v>
      </c>
      <c r="AB2616" t="s">
        <v>214</v>
      </c>
      <c r="AC2616">
        <v>0</v>
      </c>
      <c r="AD2616">
        <v>66.64</v>
      </c>
      <c r="AE2616" t="s">
        <v>382</v>
      </c>
    </row>
    <row r="2617" spans="1:31">
      <c r="A2617">
        <v>2616</v>
      </c>
      <c r="B2617" t="s">
        <v>11813</v>
      </c>
      <c r="C2617" t="s">
        <v>11814</v>
      </c>
      <c r="D2617" t="s">
        <v>11815</v>
      </c>
      <c r="E2617" t="s">
        <v>5960</v>
      </c>
      <c r="F2617" t="s">
        <v>2510</v>
      </c>
      <c r="G2617">
        <v>10</v>
      </c>
      <c r="H2617" t="s">
        <v>27787</v>
      </c>
      <c r="I2617">
        <v>2020</v>
      </c>
      <c r="J2617">
        <v>2023</v>
      </c>
      <c r="K2617">
        <v>2</v>
      </c>
      <c r="L2617">
        <v>50.7</v>
      </c>
      <c r="M2617" t="s">
        <v>300</v>
      </c>
      <c r="N2617">
        <v>10</v>
      </c>
      <c r="O2617">
        <v>60.96</v>
      </c>
      <c r="P2617" t="s">
        <v>536</v>
      </c>
      <c r="Q2617">
        <v>1</v>
      </c>
      <c r="R2617">
        <v>62.97</v>
      </c>
      <c r="S2617" t="s">
        <v>197</v>
      </c>
      <c r="T2617">
        <v>0</v>
      </c>
      <c r="U2617">
        <v>66.59</v>
      </c>
      <c r="V2617" t="s">
        <v>382</v>
      </c>
      <c r="W2617">
        <v>10</v>
      </c>
      <c r="X2617">
        <v>61.07</v>
      </c>
      <c r="Y2617" t="s">
        <v>536</v>
      </c>
      <c r="Z2617">
        <v>1</v>
      </c>
      <c r="AA2617">
        <v>62.97</v>
      </c>
      <c r="AB2617" t="s">
        <v>197</v>
      </c>
      <c r="AC2617">
        <v>0</v>
      </c>
      <c r="AD2617">
        <v>66.64</v>
      </c>
      <c r="AE2617" t="s">
        <v>382</v>
      </c>
    </row>
    <row r="2618" spans="1:31">
      <c r="A2618">
        <v>2617</v>
      </c>
      <c r="B2618" t="s">
        <v>11816</v>
      </c>
      <c r="C2618" t="s">
        <v>11817</v>
      </c>
      <c r="D2618" t="s">
        <v>11818</v>
      </c>
      <c r="E2618" t="s">
        <v>11819</v>
      </c>
      <c r="F2618" t="s">
        <v>11820</v>
      </c>
      <c r="G2618">
        <v>10</v>
      </c>
      <c r="H2618" t="s">
        <v>28832</v>
      </c>
      <c r="I2618">
        <v>2021</v>
      </c>
      <c r="J2618">
        <v>2021</v>
      </c>
      <c r="K2618">
        <v>1</v>
      </c>
      <c r="L2618">
        <v>32.119999999999997</v>
      </c>
      <c r="M2618" t="s">
        <v>198</v>
      </c>
      <c r="N2618">
        <v>10</v>
      </c>
      <c r="O2618">
        <v>60.96</v>
      </c>
      <c r="P2618" t="s">
        <v>536</v>
      </c>
      <c r="Q2618">
        <v>1</v>
      </c>
      <c r="R2618">
        <v>62.97</v>
      </c>
      <c r="S2618" t="s">
        <v>197</v>
      </c>
      <c r="T2618">
        <v>1</v>
      </c>
      <c r="U2618">
        <v>85.52</v>
      </c>
      <c r="V2618" t="s">
        <v>196</v>
      </c>
      <c r="W2618">
        <v>10</v>
      </c>
      <c r="X2618">
        <v>61.07</v>
      </c>
      <c r="Y2618" t="s">
        <v>536</v>
      </c>
      <c r="Z2618">
        <v>1</v>
      </c>
      <c r="AA2618">
        <v>62.97</v>
      </c>
      <c r="AB2618" t="s">
        <v>197</v>
      </c>
      <c r="AC2618">
        <v>1</v>
      </c>
      <c r="AD2618">
        <v>85.52</v>
      </c>
      <c r="AE2618" t="s">
        <v>196</v>
      </c>
    </row>
    <row r="2619" spans="1:31">
      <c r="A2619">
        <v>2618</v>
      </c>
      <c r="B2619" t="s">
        <v>11821</v>
      </c>
      <c r="C2619" t="s">
        <v>11822</v>
      </c>
      <c r="D2619" t="s">
        <v>11823</v>
      </c>
      <c r="E2619" t="s">
        <v>11824</v>
      </c>
      <c r="F2619" t="s">
        <v>1591</v>
      </c>
      <c r="G2619">
        <v>10</v>
      </c>
      <c r="H2619" t="s">
        <v>28833</v>
      </c>
      <c r="I2619">
        <v>2023</v>
      </c>
      <c r="J2619">
        <v>2024</v>
      </c>
      <c r="K2619">
        <v>5</v>
      </c>
      <c r="L2619">
        <v>77</v>
      </c>
      <c r="M2619" t="s">
        <v>80</v>
      </c>
      <c r="N2619">
        <v>10</v>
      </c>
      <c r="O2619">
        <v>60.96</v>
      </c>
      <c r="P2619" t="s">
        <v>536</v>
      </c>
      <c r="Q2619">
        <v>2</v>
      </c>
      <c r="R2619">
        <v>81.349999999999994</v>
      </c>
      <c r="S2619" t="s">
        <v>214</v>
      </c>
      <c r="T2619">
        <v>0</v>
      </c>
      <c r="U2619">
        <v>66.59</v>
      </c>
      <c r="V2619" t="s">
        <v>382</v>
      </c>
      <c r="W2619">
        <v>10</v>
      </c>
      <c r="X2619">
        <v>61.07</v>
      </c>
      <c r="Y2619" t="s">
        <v>536</v>
      </c>
      <c r="Z2619">
        <v>2</v>
      </c>
      <c r="AA2619">
        <v>81.349999999999994</v>
      </c>
      <c r="AB2619" t="s">
        <v>214</v>
      </c>
      <c r="AC2619">
        <v>0</v>
      </c>
      <c r="AD2619">
        <v>66.64</v>
      </c>
      <c r="AE2619" t="s">
        <v>382</v>
      </c>
    </row>
    <row r="2620" spans="1:31">
      <c r="A2620">
        <v>2619</v>
      </c>
      <c r="B2620" t="s">
        <v>11825</v>
      </c>
      <c r="C2620" t="s">
        <v>11826</v>
      </c>
      <c r="D2620" t="s">
        <v>11827</v>
      </c>
      <c r="E2620" t="s">
        <v>11828</v>
      </c>
      <c r="F2620" t="s">
        <v>11829</v>
      </c>
      <c r="G2620">
        <v>10</v>
      </c>
      <c r="H2620" t="s">
        <v>28834</v>
      </c>
      <c r="I2620">
        <v>2023</v>
      </c>
      <c r="J2620">
        <v>2024</v>
      </c>
      <c r="K2620">
        <v>4</v>
      </c>
      <c r="L2620">
        <v>71.010000000000005</v>
      </c>
      <c r="M2620" t="s">
        <v>180</v>
      </c>
      <c r="N2620">
        <v>10</v>
      </c>
      <c r="O2620">
        <v>60.96</v>
      </c>
      <c r="P2620" t="s">
        <v>536</v>
      </c>
      <c r="Q2620">
        <v>2</v>
      </c>
      <c r="R2620">
        <v>81.349999999999994</v>
      </c>
      <c r="S2620" t="s">
        <v>214</v>
      </c>
      <c r="T2620">
        <v>0</v>
      </c>
      <c r="U2620">
        <v>66.59</v>
      </c>
      <c r="V2620" t="s">
        <v>382</v>
      </c>
      <c r="W2620">
        <v>10</v>
      </c>
      <c r="X2620">
        <v>61.07</v>
      </c>
      <c r="Y2620" t="s">
        <v>536</v>
      </c>
      <c r="Z2620">
        <v>2</v>
      </c>
      <c r="AA2620">
        <v>81.349999999999994</v>
      </c>
      <c r="AB2620" t="s">
        <v>214</v>
      </c>
      <c r="AC2620">
        <v>0</v>
      </c>
      <c r="AD2620">
        <v>66.64</v>
      </c>
      <c r="AE2620" t="s">
        <v>382</v>
      </c>
    </row>
    <row r="2621" spans="1:31">
      <c r="A2621">
        <v>2620</v>
      </c>
      <c r="B2621" t="s">
        <v>11830</v>
      </c>
      <c r="C2621" t="s">
        <v>11831</v>
      </c>
      <c r="D2621" t="s">
        <v>11832</v>
      </c>
      <c r="E2621" t="s">
        <v>11833</v>
      </c>
      <c r="F2621" t="s">
        <v>11834</v>
      </c>
      <c r="G2621">
        <v>10</v>
      </c>
      <c r="H2621" t="s">
        <v>28835</v>
      </c>
      <c r="I2621">
        <v>2021</v>
      </c>
      <c r="J2621">
        <v>2022</v>
      </c>
      <c r="K2621">
        <v>2</v>
      </c>
      <c r="L2621">
        <v>50.7</v>
      </c>
      <c r="M2621" t="s">
        <v>300</v>
      </c>
      <c r="N2621">
        <v>10</v>
      </c>
      <c r="O2621">
        <v>60.96</v>
      </c>
      <c r="P2621" t="s">
        <v>536</v>
      </c>
      <c r="Q2621">
        <v>1</v>
      </c>
      <c r="R2621">
        <v>62.97</v>
      </c>
      <c r="S2621" t="s">
        <v>197</v>
      </c>
      <c r="T2621">
        <v>1</v>
      </c>
      <c r="U2621">
        <v>85.52</v>
      </c>
      <c r="V2621" t="s">
        <v>196</v>
      </c>
      <c r="W2621">
        <v>10</v>
      </c>
      <c r="X2621">
        <v>61.07</v>
      </c>
      <c r="Y2621" t="s">
        <v>536</v>
      </c>
      <c r="Z2621">
        <v>1</v>
      </c>
      <c r="AA2621">
        <v>62.97</v>
      </c>
      <c r="AB2621" t="s">
        <v>197</v>
      </c>
      <c r="AC2621">
        <v>1</v>
      </c>
      <c r="AD2621">
        <v>85.52</v>
      </c>
      <c r="AE2621" t="s">
        <v>196</v>
      </c>
    </row>
    <row r="2622" spans="1:31">
      <c r="A2622">
        <v>2621</v>
      </c>
      <c r="B2622" t="s">
        <v>11835</v>
      </c>
      <c r="C2622" t="s">
        <v>11836</v>
      </c>
      <c r="D2622" t="s">
        <v>11837</v>
      </c>
      <c r="E2622" t="s">
        <v>11838</v>
      </c>
      <c r="F2622" t="s">
        <v>11839</v>
      </c>
      <c r="G2622">
        <v>10</v>
      </c>
      <c r="H2622" t="s">
        <v>28836</v>
      </c>
      <c r="I2622">
        <v>2022</v>
      </c>
      <c r="J2622">
        <v>2022</v>
      </c>
      <c r="K2622">
        <v>1</v>
      </c>
      <c r="L2622">
        <v>32.119999999999997</v>
      </c>
      <c r="M2622" t="s">
        <v>198</v>
      </c>
      <c r="N2622">
        <v>10</v>
      </c>
      <c r="O2622">
        <v>60.96</v>
      </c>
      <c r="P2622" t="s">
        <v>536</v>
      </c>
      <c r="Q2622">
        <v>1</v>
      </c>
      <c r="R2622">
        <v>62.97</v>
      </c>
      <c r="S2622" t="s">
        <v>197</v>
      </c>
      <c r="T2622">
        <v>1</v>
      </c>
      <c r="U2622">
        <v>85.52</v>
      </c>
      <c r="V2622" t="s">
        <v>196</v>
      </c>
      <c r="W2622">
        <v>10</v>
      </c>
      <c r="X2622">
        <v>61.07</v>
      </c>
      <c r="Y2622" t="s">
        <v>536</v>
      </c>
      <c r="Z2622">
        <v>1</v>
      </c>
      <c r="AA2622">
        <v>62.97</v>
      </c>
      <c r="AB2622" t="s">
        <v>197</v>
      </c>
      <c r="AC2622">
        <v>1</v>
      </c>
      <c r="AD2622">
        <v>85.52</v>
      </c>
      <c r="AE2622" t="s">
        <v>196</v>
      </c>
    </row>
    <row r="2623" spans="1:31">
      <c r="A2623">
        <v>2622</v>
      </c>
      <c r="B2623" t="s">
        <v>11840</v>
      </c>
      <c r="C2623" t="s">
        <v>11841</v>
      </c>
      <c r="D2623" t="s">
        <v>11842</v>
      </c>
      <c r="E2623" t="s">
        <v>8291</v>
      </c>
      <c r="F2623" t="s">
        <v>673</v>
      </c>
      <c r="G2623">
        <v>10</v>
      </c>
      <c r="H2623" t="s">
        <v>28361</v>
      </c>
      <c r="I2623">
        <v>2024</v>
      </c>
      <c r="J2623">
        <v>2024</v>
      </c>
      <c r="K2623">
        <v>3</v>
      </c>
      <c r="L2623">
        <v>62.47</v>
      </c>
      <c r="M2623" t="s">
        <v>63</v>
      </c>
      <c r="N2623">
        <v>10</v>
      </c>
      <c r="O2623">
        <v>60.96</v>
      </c>
      <c r="P2623" t="s">
        <v>536</v>
      </c>
      <c r="Q2623">
        <v>1</v>
      </c>
      <c r="R2623">
        <v>62.97</v>
      </c>
      <c r="S2623" t="s">
        <v>197</v>
      </c>
      <c r="T2623">
        <v>1</v>
      </c>
      <c r="U2623">
        <v>85.52</v>
      </c>
      <c r="V2623" t="s">
        <v>196</v>
      </c>
      <c r="W2623">
        <v>10</v>
      </c>
      <c r="X2623">
        <v>61.07</v>
      </c>
      <c r="Y2623" t="s">
        <v>536</v>
      </c>
      <c r="Z2623">
        <v>1</v>
      </c>
      <c r="AA2623">
        <v>62.97</v>
      </c>
      <c r="AB2623" t="s">
        <v>197</v>
      </c>
      <c r="AC2623">
        <v>1</v>
      </c>
      <c r="AD2623">
        <v>85.52</v>
      </c>
      <c r="AE2623" t="s">
        <v>196</v>
      </c>
    </row>
    <row r="2624" spans="1:31">
      <c r="A2624">
        <v>2623</v>
      </c>
      <c r="B2624" t="s">
        <v>11843</v>
      </c>
      <c r="C2624" t="s">
        <v>11844</v>
      </c>
      <c r="D2624" t="s">
        <v>11845</v>
      </c>
      <c r="E2624" t="s">
        <v>3074</v>
      </c>
      <c r="F2624" t="s">
        <v>1318</v>
      </c>
      <c r="G2624">
        <v>10</v>
      </c>
      <c r="H2624" t="s">
        <v>28837</v>
      </c>
      <c r="I2624">
        <v>2021</v>
      </c>
      <c r="J2624">
        <v>2024</v>
      </c>
      <c r="K2624">
        <v>9</v>
      </c>
      <c r="L2624">
        <v>89.83</v>
      </c>
      <c r="M2624" t="s">
        <v>86</v>
      </c>
      <c r="N2624">
        <v>10</v>
      </c>
      <c r="O2624">
        <v>60.96</v>
      </c>
      <c r="P2624" t="s">
        <v>536</v>
      </c>
      <c r="Q2624">
        <v>2</v>
      </c>
      <c r="R2624">
        <v>81.349999999999994</v>
      </c>
      <c r="S2624" t="s">
        <v>214</v>
      </c>
      <c r="T2624">
        <v>0</v>
      </c>
      <c r="U2624">
        <v>66.59</v>
      </c>
      <c r="V2624" t="s">
        <v>382</v>
      </c>
      <c r="W2624">
        <v>10</v>
      </c>
      <c r="X2624">
        <v>61.07</v>
      </c>
      <c r="Y2624" t="s">
        <v>536</v>
      </c>
      <c r="Z2624">
        <v>2</v>
      </c>
      <c r="AA2624">
        <v>81.349999999999994</v>
      </c>
      <c r="AB2624" t="s">
        <v>214</v>
      </c>
      <c r="AC2624">
        <v>0</v>
      </c>
      <c r="AD2624">
        <v>66.64</v>
      </c>
      <c r="AE2624" t="s">
        <v>382</v>
      </c>
    </row>
    <row r="2625" spans="1:31">
      <c r="A2625">
        <v>2624</v>
      </c>
      <c r="B2625" t="s">
        <v>551</v>
      </c>
      <c r="C2625" t="s">
        <v>552</v>
      </c>
      <c r="D2625" t="s">
        <v>553</v>
      </c>
      <c r="E2625" t="s">
        <v>554</v>
      </c>
      <c r="F2625" t="s">
        <v>555</v>
      </c>
      <c r="G2625">
        <v>9</v>
      </c>
      <c r="H2625" t="s">
        <v>27272</v>
      </c>
      <c r="I2625">
        <v>2020</v>
      </c>
      <c r="J2625">
        <v>2024</v>
      </c>
      <c r="K2625">
        <v>9</v>
      </c>
      <c r="L2625">
        <v>89.83</v>
      </c>
      <c r="M2625" t="s">
        <v>86</v>
      </c>
      <c r="N2625">
        <v>9</v>
      </c>
      <c r="O2625">
        <v>59.18</v>
      </c>
      <c r="P2625" t="s">
        <v>556</v>
      </c>
      <c r="Q2625">
        <v>2</v>
      </c>
      <c r="R2625">
        <v>81.349999999999994</v>
      </c>
      <c r="S2625" t="s">
        <v>214</v>
      </c>
      <c r="T2625">
        <v>0</v>
      </c>
      <c r="U2625">
        <v>66.59</v>
      </c>
      <c r="V2625" t="s">
        <v>382</v>
      </c>
      <c r="W2625">
        <v>9</v>
      </c>
      <c r="X2625">
        <v>59.21</v>
      </c>
      <c r="Y2625" t="s">
        <v>556</v>
      </c>
      <c r="Z2625">
        <v>2</v>
      </c>
      <c r="AA2625">
        <v>81.349999999999994</v>
      </c>
      <c r="AB2625" t="s">
        <v>214</v>
      </c>
      <c r="AC2625">
        <v>0</v>
      </c>
      <c r="AD2625">
        <v>66.64</v>
      </c>
      <c r="AE2625" t="s">
        <v>382</v>
      </c>
    </row>
    <row r="2626" spans="1:31">
      <c r="A2626">
        <v>2625</v>
      </c>
      <c r="B2626" t="s">
        <v>557</v>
      </c>
      <c r="C2626" t="s">
        <v>558</v>
      </c>
      <c r="D2626" t="s">
        <v>559</v>
      </c>
      <c r="E2626" t="s">
        <v>560</v>
      </c>
      <c r="F2626" t="s">
        <v>561</v>
      </c>
      <c r="G2626">
        <v>9</v>
      </c>
      <c r="H2626" t="s">
        <v>27273</v>
      </c>
      <c r="I2626">
        <v>2020</v>
      </c>
      <c r="J2626">
        <v>2023</v>
      </c>
      <c r="K2626">
        <v>5</v>
      </c>
      <c r="L2626">
        <v>77</v>
      </c>
      <c r="M2626" t="s">
        <v>80</v>
      </c>
      <c r="N2626">
        <v>9</v>
      </c>
      <c r="O2626">
        <v>59.18</v>
      </c>
      <c r="P2626" t="s">
        <v>556</v>
      </c>
      <c r="Q2626">
        <v>2</v>
      </c>
      <c r="R2626">
        <v>81.349999999999994</v>
      </c>
      <c r="S2626" t="s">
        <v>214</v>
      </c>
      <c r="T2626">
        <v>0</v>
      </c>
      <c r="U2626">
        <v>66.59</v>
      </c>
      <c r="V2626" t="s">
        <v>382</v>
      </c>
      <c r="W2626">
        <v>9</v>
      </c>
      <c r="X2626">
        <v>59.21</v>
      </c>
      <c r="Y2626" t="s">
        <v>556</v>
      </c>
      <c r="Z2626">
        <v>2</v>
      </c>
      <c r="AA2626">
        <v>81.349999999999994</v>
      </c>
      <c r="AB2626" t="s">
        <v>214</v>
      </c>
      <c r="AC2626">
        <v>0</v>
      </c>
      <c r="AD2626">
        <v>66.64</v>
      </c>
      <c r="AE2626" t="s">
        <v>382</v>
      </c>
    </row>
    <row r="2627" spans="1:31">
      <c r="A2627">
        <v>2626</v>
      </c>
      <c r="B2627" t="s">
        <v>562</v>
      </c>
      <c r="C2627" t="s">
        <v>563</v>
      </c>
      <c r="D2627" t="s">
        <v>564</v>
      </c>
      <c r="E2627" t="s">
        <v>565</v>
      </c>
      <c r="F2627" t="s">
        <v>566</v>
      </c>
      <c r="G2627">
        <v>9</v>
      </c>
      <c r="H2627" t="s">
        <v>27274</v>
      </c>
      <c r="I2627">
        <v>2021</v>
      </c>
      <c r="J2627">
        <v>2022</v>
      </c>
      <c r="K2627">
        <v>2</v>
      </c>
      <c r="L2627">
        <v>50.7</v>
      </c>
      <c r="M2627" t="s">
        <v>300</v>
      </c>
      <c r="N2627">
        <v>9</v>
      </c>
      <c r="O2627">
        <v>59.18</v>
      </c>
      <c r="P2627" t="s">
        <v>556</v>
      </c>
      <c r="Q2627">
        <v>2</v>
      </c>
      <c r="R2627">
        <v>81.349999999999994</v>
      </c>
      <c r="S2627" t="s">
        <v>214</v>
      </c>
      <c r="T2627">
        <v>0</v>
      </c>
      <c r="U2627">
        <v>66.59</v>
      </c>
      <c r="V2627" t="s">
        <v>382</v>
      </c>
      <c r="W2627">
        <v>9</v>
      </c>
      <c r="X2627">
        <v>59.21</v>
      </c>
      <c r="Y2627" t="s">
        <v>556</v>
      </c>
      <c r="Z2627">
        <v>2</v>
      </c>
      <c r="AA2627">
        <v>81.349999999999994</v>
      </c>
      <c r="AB2627" t="s">
        <v>214</v>
      </c>
      <c r="AC2627">
        <v>0</v>
      </c>
      <c r="AD2627">
        <v>66.64</v>
      </c>
      <c r="AE2627" t="s">
        <v>382</v>
      </c>
    </row>
    <row r="2628" spans="1:31">
      <c r="A2628">
        <v>2627</v>
      </c>
      <c r="B2628" t="s">
        <v>567</v>
      </c>
      <c r="C2628" t="s">
        <v>568</v>
      </c>
      <c r="D2628" t="s">
        <v>569</v>
      </c>
      <c r="E2628" t="s">
        <v>570</v>
      </c>
      <c r="F2628" t="s">
        <v>571</v>
      </c>
      <c r="G2628">
        <v>9</v>
      </c>
      <c r="H2628" t="s">
        <v>27275</v>
      </c>
      <c r="I2628">
        <v>2021</v>
      </c>
      <c r="J2628">
        <v>2021</v>
      </c>
      <c r="K2628">
        <v>1</v>
      </c>
      <c r="L2628">
        <v>32.119999999999997</v>
      </c>
      <c r="M2628" t="s">
        <v>198</v>
      </c>
      <c r="N2628">
        <v>9</v>
      </c>
      <c r="O2628">
        <v>59.18</v>
      </c>
      <c r="P2628" t="s">
        <v>556</v>
      </c>
      <c r="Q2628">
        <v>1</v>
      </c>
      <c r="R2628">
        <v>62.97</v>
      </c>
      <c r="S2628" t="s">
        <v>197</v>
      </c>
      <c r="T2628">
        <v>0</v>
      </c>
      <c r="U2628">
        <v>66.59</v>
      </c>
      <c r="V2628" t="s">
        <v>382</v>
      </c>
      <c r="W2628">
        <v>9</v>
      </c>
      <c r="X2628">
        <v>59.21</v>
      </c>
      <c r="Y2628" t="s">
        <v>556</v>
      </c>
      <c r="Z2628">
        <v>1</v>
      </c>
      <c r="AA2628">
        <v>62.97</v>
      </c>
      <c r="AB2628" t="s">
        <v>197</v>
      </c>
      <c r="AC2628">
        <v>0</v>
      </c>
      <c r="AD2628">
        <v>66.64</v>
      </c>
      <c r="AE2628" t="s">
        <v>382</v>
      </c>
    </row>
    <row r="2629" spans="1:31">
      <c r="A2629">
        <v>2628</v>
      </c>
      <c r="B2629" t="s">
        <v>572</v>
      </c>
      <c r="C2629" t="s">
        <v>573</v>
      </c>
      <c r="D2629" t="s">
        <v>574</v>
      </c>
      <c r="E2629" t="s">
        <v>37</v>
      </c>
      <c r="F2629" t="s">
        <v>575</v>
      </c>
      <c r="G2629">
        <v>9</v>
      </c>
      <c r="H2629" t="s">
        <v>114</v>
      </c>
      <c r="I2629">
        <v>2021</v>
      </c>
      <c r="J2629">
        <v>2024</v>
      </c>
      <c r="K2629">
        <v>5</v>
      </c>
      <c r="L2629">
        <v>77</v>
      </c>
      <c r="M2629" t="s">
        <v>80</v>
      </c>
      <c r="N2629">
        <v>9</v>
      </c>
      <c r="O2629">
        <v>59.18</v>
      </c>
      <c r="P2629" t="s">
        <v>556</v>
      </c>
      <c r="Q2629">
        <v>2</v>
      </c>
      <c r="R2629">
        <v>81.349999999999994</v>
      </c>
      <c r="S2629" t="s">
        <v>214</v>
      </c>
      <c r="T2629">
        <v>0</v>
      </c>
      <c r="U2629">
        <v>66.59</v>
      </c>
      <c r="V2629" t="s">
        <v>382</v>
      </c>
      <c r="W2629">
        <v>9</v>
      </c>
      <c r="X2629">
        <v>59.21</v>
      </c>
      <c r="Y2629" t="s">
        <v>556</v>
      </c>
      <c r="Z2629">
        <v>2</v>
      </c>
      <c r="AA2629">
        <v>81.349999999999994</v>
      </c>
      <c r="AB2629" t="s">
        <v>214</v>
      </c>
      <c r="AC2629">
        <v>0</v>
      </c>
      <c r="AD2629">
        <v>66.64</v>
      </c>
      <c r="AE2629" t="s">
        <v>382</v>
      </c>
    </row>
    <row r="2630" spans="1:31">
      <c r="A2630">
        <v>2629</v>
      </c>
      <c r="B2630" t="s">
        <v>936</v>
      </c>
      <c r="C2630" t="s">
        <v>937</v>
      </c>
      <c r="D2630" t="s">
        <v>938</v>
      </c>
      <c r="E2630" t="s">
        <v>939</v>
      </c>
      <c r="F2630" t="s">
        <v>940</v>
      </c>
      <c r="G2630">
        <v>9</v>
      </c>
      <c r="H2630" t="s">
        <v>27337</v>
      </c>
      <c r="I2630">
        <v>2023</v>
      </c>
      <c r="J2630">
        <v>2023</v>
      </c>
      <c r="K2630">
        <v>1</v>
      </c>
      <c r="L2630">
        <v>32.119999999999997</v>
      </c>
      <c r="M2630" t="s">
        <v>198</v>
      </c>
      <c r="N2630">
        <v>9</v>
      </c>
      <c r="O2630">
        <v>59.18</v>
      </c>
      <c r="P2630" t="s">
        <v>556</v>
      </c>
      <c r="Q2630">
        <v>1</v>
      </c>
      <c r="R2630">
        <v>62.97</v>
      </c>
      <c r="S2630" t="s">
        <v>197</v>
      </c>
      <c r="T2630">
        <v>0</v>
      </c>
      <c r="U2630">
        <v>66.59</v>
      </c>
      <c r="V2630" t="s">
        <v>382</v>
      </c>
      <c r="W2630">
        <v>9</v>
      </c>
      <c r="X2630">
        <v>59.21</v>
      </c>
      <c r="Y2630" t="s">
        <v>556</v>
      </c>
      <c r="Z2630">
        <v>1</v>
      </c>
      <c r="AA2630">
        <v>62.97</v>
      </c>
      <c r="AB2630" t="s">
        <v>197</v>
      </c>
      <c r="AC2630">
        <v>0</v>
      </c>
      <c r="AD2630">
        <v>66.64</v>
      </c>
      <c r="AE2630" t="s">
        <v>382</v>
      </c>
    </row>
    <row r="2631" spans="1:31">
      <c r="A2631">
        <v>2630</v>
      </c>
      <c r="B2631" t="s">
        <v>11846</v>
      </c>
      <c r="C2631" t="s">
        <v>11847</v>
      </c>
      <c r="D2631" t="s">
        <v>11848</v>
      </c>
      <c r="E2631" t="s">
        <v>11849</v>
      </c>
      <c r="F2631" t="s">
        <v>11850</v>
      </c>
      <c r="G2631">
        <v>9</v>
      </c>
      <c r="H2631" t="s">
        <v>961</v>
      </c>
      <c r="I2631">
        <v>2021</v>
      </c>
      <c r="J2631">
        <v>2021</v>
      </c>
      <c r="K2631">
        <v>1</v>
      </c>
      <c r="L2631">
        <v>32.119999999999997</v>
      </c>
      <c r="M2631" t="s">
        <v>198</v>
      </c>
      <c r="N2631">
        <v>9</v>
      </c>
      <c r="O2631">
        <v>59.18</v>
      </c>
      <c r="P2631" t="s">
        <v>556</v>
      </c>
      <c r="Q2631">
        <v>1</v>
      </c>
      <c r="R2631">
        <v>62.97</v>
      </c>
      <c r="S2631" t="s">
        <v>197</v>
      </c>
      <c r="T2631">
        <v>0</v>
      </c>
      <c r="U2631">
        <v>66.59</v>
      </c>
      <c r="V2631" t="s">
        <v>382</v>
      </c>
      <c r="W2631">
        <v>9</v>
      </c>
      <c r="X2631">
        <v>59.21</v>
      </c>
      <c r="Y2631" t="s">
        <v>556</v>
      </c>
      <c r="Z2631">
        <v>1</v>
      </c>
      <c r="AA2631">
        <v>62.97</v>
      </c>
      <c r="AB2631" t="s">
        <v>197</v>
      </c>
      <c r="AC2631">
        <v>0</v>
      </c>
      <c r="AD2631">
        <v>66.64</v>
      </c>
      <c r="AE2631" t="s">
        <v>382</v>
      </c>
    </row>
    <row r="2632" spans="1:31">
      <c r="A2632">
        <v>2631</v>
      </c>
      <c r="B2632" t="s">
        <v>11851</v>
      </c>
      <c r="C2632" t="s">
        <v>11852</v>
      </c>
      <c r="D2632" t="s">
        <v>11853</v>
      </c>
      <c r="E2632" t="s">
        <v>11854</v>
      </c>
      <c r="F2632" t="s">
        <v>4751</v>
      </c>
      <c r="G2632">
        <v>9</v>
      </c>
      <c r="H2632" t="s">
        <v>28838</v>
      </c>
      <c r="I2632">
        <v>2019</v>
      </c>
      <c r="J2632">
        <v>2023</v>
      </c>
      <c r="K2632">
        <v>4</v>
      </c>
      <c r="L2632">
        <v>71.010000000000005</v>
      </c>
      <c r="M2632" t="s">
        <v>180</v>
      </c>
      <c r="N2632">
        <v>9</v>
      </c>
      <c r="O2632">
        <v>59.18</v>
      </c>
      <c r="P2632" t="s">
        <v>556</v>
      </c>
      <c r="Q2632">
        <v>1</v>
      </c>
      <c r="R2632">
        <v>62.97</v>
      </c>
      <c r="S2632" t="s">
        <v>197</v>
      </c>
      <c r="T2632">
        <v>0</v>
      </c>
      <c r="U2632">
        <v>66.59</v>
      </c>
      <c r="V2632" t="s">
        <v>382</v>
      </c>
      <c r="W2632">
        <v>9</v>
      </c>
      <c r="X2632">
        <v>59.21</v>
      </c>
      <c r="Y2632" t="s">
        <v>556</v>
      </c>
      <c r="Z2632">
        <v>1</v>
      </c>
      <c r="AA2632">
        <v>62.97</v>
      </c>
      <c r="AB2632" t="s">
        <v>197</v>
      </c>
      <c r="AC2632">
        <v>0</v>
      </c>
      <c r="AD2632">
        <v>66.64</v>
      </c>
      <c r="AE2632" t="s">
        <v>382</v>
      </c>
    </row>
    <row r="2633" spans="1:31">
      <c r="A2633">
        <v>2632</v>
      </c>
      <c r="B2633" t="s">
        <v>11855</v>
      </c>
      <c r="C2633" t="s">
        <v>11856</v>
      </c>
      <c r="D2633" t="s">
        <v>11857</v>
      </c>
      <c r="E2633" t="s">
        <v>11858</v>
      </c>
      <c r="F2633" t="s">
        <v>11859</v>
      </c>
      <c r="G2633">
        <v>9</v>
      </c>
      <c r="H2633" t="s">
        <v>961</v>
      </c>
      <c r="I2633">
        <v>2021</v>
      </c>
      <c r="J2633">
        <v>2024</v>
      </c>
      <c r="K2633">
        <v>9</v>
      </c>
      <c r="L2633">
        <v>89.83</v>
      </c>
      <c r="M2633" t="s">
        <v>86</v>
      </c>
      <c r="N2633">
        <v>9</v>
      </c>
      <c r="O2633">
        <v>59.18</v>
      </c>
      <c r="P2633" t="s">
        <v>556</v>
      </c>
      <c r="Q2633">
        <v>2</v>
      </c>
      <c r="R2633">
        <v>81.349999999999994</v>
      </c>
      <c r="S2633" t="s">
        <v>214</v>
      </c>
      <c r="T2633">
        <v>0</v>
      </c>
      <c r="U2633">
        <v>66.59</v>
      </c>
      <c r="V2633" t="s">
        <v>382</v>
      </c>
      <c r="W2633">
        <v>9</v>
      </c>
      <c r="X2633">
        <v>59.21</v>
      </c>
      <c r="Y2633" t="s">
        <v>556</v>
      </c>
      <c r="Z2633">
        <v>2</v>
      </c>
      <c r="AA2633">
        <v>81.349999999999994</v>
      </c>
      <c r="AB2633" t="s">
        <v>214</v>
      </c>
      <c r="AC2633">
        <v>0</v>
      </c>
      <c r="AD2633">
        <v>66.64</v>
      </c>
      <c r="AE2633" t="s">
        <v>382</v>
      </c>
    </row>
    <row r="2634" spans="1:31">
      <c r="A2634">
        <v>2633</v>
      </c>
      <c r="B2634" t="s">
        <v>11860</v>
      </c>
      <c r="C2634" t="s">
        <v>11861</v>
      </c>
      <c r="D2634" t="s">
        <v>11862</v>
      </c>
      <c r="E2634" t="s">
        <v>11863</v>
      </c>
      <c r="F2634" t="s">
        <v>11864</v>
      </c>
      <c r="G2634">
        <v>9</v>
      </c>
      <c r="H2634" t="s">
        <v>28839</v>
      </c>
      <c r="I2634">
        <v>2019</v>
      </c>
      <c r="J2634">
        <v>2021</v>
      </c>
      <c r="K2634">
        <v>2</v>
      </c>
      <c r="L2634">
        <v>50.7</v>
      </c>
      <c r="M2634" t="s">
        <v>300</v>
      </c>
      <c r="N2634">
        <v>9</v>
      </c>
      <c r="O2634">
        <v>59.18</v>
      </c>
      <c r="P2634" t="s">
        <v>556</v>
      </c>
      <c r="Q2634">
        <v>1</v>
      </c>
      <c r="R2634">
        <v>62.97</v>
      </c>
      <c r="S2634" t="s">
        <v>197</v>
      </c>
      <c r="T2634">
        <v>0</v>
      </c>
      <c r="U2634">
        <v>66.59</v>
      </c>
      <c r="V2634" t="s">
        <v>382</v>
      </c>
      <c r="W2634">
        <v>9</v>
      </c>
      <c r="X2634">
        <v>59.21</v>
      </c>
      <c r="Y2634" t="s">
        <v>556</v>
      </c>
      <c r="Z2634">
        <v>1</v>
      </c>
      <c r="AA2634">
        <v>62.97</v>
      </c>
      <c r="AB2634" t="s">
        <v>197</v>
      </c>
      <c r="AC2634">
        <v>0</v>
      </c>
      <c r="AD2634">
        <v>66.64</v>
      </c>
      <c r="AE2634" t="s">
        <v>382</v>
      </c>
    </row>
    <row r="2635" spans="1:31">
      <c r="A2635">
        <v>2634</v>
      </c>
      <c r="B2635" t="s">
        <v>11865</v>
      </c>
      <c r="C2635" t="s">
        <v>11866</v>
      </c>
      <c r="D2635" t="s">
        <v>11867</v>
      </c>
      <c r="E2635" t="s">
        <v>11868</v>
      </c>
      <c r="F2635" t="s">
        <v>1169</v>
      </c>
      <c r="G2635">
        <v>9</v>
      </c>
      <c r="H2635" t="s">
        <v>28840</v>
      </c>
      <c r="I2635">
        <v>2019</v>
      </c>
      <c r="J2635">
        <v>2019</v>
      </c>
      <c r="K2635">
        <v>1</v>
      </c>
      <c r="L2635">
        <v>32.119999999999997</v>
      </c>
      <c r="M2635" t="s">
        <v>198</v>
      </c>
      <c r="N2635">
        <v>9</v>
      </c>
      <c r="O2635">
        <v>59.18</v>
      </c>
      <c r="P2635" t="s">
        <v>556</v>
      </c>
      <c r="Q2635">
        <v>1</v>
      </c>
      <c r="R2635">
        <v>62.97</v>
      </c>
      <c r="S2635" t="s">
        <v>197</v>
      </c>
      <c r="T2635">
        <v>0</v>
      </c>
      <c r="U2635">
        <v>66.59</v>
      </c>
      <c r="V2635" t="s">
        <v>382</v>
      </c>
      <c r="W2635">
        <v>9</v>
      </c>
      <c r="X2635">
        <v>59.21</v>
      </c>
      <c r="Y2635" t="s">
        <v>556</v>
      </c>
      <c r="Z2635">
        <v>1</v>
      </c>
      <c r="AA2635">
        <v>62.97</v>
      </c>
      <c r="AB2635" t="s">
        <v>197</v>
      </c>
      <c r="AC2635">
        <v>0</v>
      </c>
      <c r="AD2635">
        <v>66.64</v>
      </c>
      <c r="AE2635" t="s">
        <v>382</v>
      </c>
    </row>
    <row r="2636" spans="1:31">
      <c r="A2636">
        <v>2635</v>
      </c>
      <c r="B2636" t="s">
        <v>11869</v>
      </c>
      <c r="C2636" t="s">
        <v>11870</v>
      </c>
      <c r="D2636" t="s">
        <v>11871</v>
      </c>
      <c r="F2636" t="s">
        <v>1982</v>
      </c>
      <c r="G2636">
        <v>9</v>
      </c>
      <c r="H2636" t="s">
        <v>28841</v>
      </c>
      <c r="I2636">
        <v>2019</v>
      </c>
      <c r="J2636">
        <v>2023</v>
      </c>
      <c r="K2636">
        <v>5</v>
      </c>
      <c r="L2636">
        <v>77</v>
      </c>
      <c r="M2636" t="s">
        <v>80</v>
      </c>
      <c r="N2636">
        <v>9</v>
      </c>
      <c r="O2636">
        <v>59.18</v>
      </c>
      <c r="P2636" t="s">
        <v>556</v>
      </c>
      <c r="Q2636">
        <v>2</v>
      </c>
      <c r="R2636">
        <v>81.349999999999994</v>
      </c>
      <c r="S2636" t="s">
        <v>214</v>
      </c>
      <c r="T2636">
        <v>0</v>
      </c>
      <c r="U2636">
        <v>66.59</v>
      </c>
      <c r="V2636" t="s">
        <v>382</v>
      </c>
      <c r="W2636">
        <v>9</v>
      </c>
      <c r="X2636">
        <v>59.21</v>
      </c>
      <c r="Y2636" t="s">
        <v>556</v>
      </c>
      <c r="Z2636">
        <v>2</v>
      </c>
      <c r="AA2636">
        <v>81.349999999999994</v>
      </c>
      <c r="AB2636" t="s">
        <v>214</v>
      </c>
      <c r="AC2636">
        <v>0</v>
      </c>
      <c r="AD2636">
        <v>66.64</v>
      </c>
      <c r="AE2636" t="s">
        <v>382</v>
      </c>
    </row>
    <row r="2637" spans="1:31">
      <c r="A2637">
        <v>2636</v>
      </c>
      <c r="B2637" t="s">
        <v>11872</v>
      </c>
      <c r="C2637" t="s">
        <v>11873</v>
      </c>
      <c r="D2637" t="s">
        <v>11874</v>
      </c>
      <c r="E2637" t="s">
        <v>11875</v>
      </c>
      <c r="F2637" t="s">
        <v>11876</v>
      </c>
      <c r="G2637">
        <v>9</v>
      </c>
      <c r="H2637" t="s">
        <v>1353</v>
      </c>
      <c r="I2637">
        <v>2019</v>
      </c>
      <c r="J2637">
        <v>2023</v>
      </c>
      <c r="K2637">
        <v>6</v>
      </c>
      <c r="L2637">
        <v>81.52</v>
      </c>
      <c r="M2637" t="s">
        <v>125</v>
      </c>
      <c r="N2637">
        <v>9</v>
      </c>
      <c r="O2637">
        <v>59.18</v>
      </c>
      <c r="P2637" t="s">
        <v>556</v>
      </c>
      <c r="Q2637">
        <v>2</v>
      </c>
      <c r="R2637">
        <v>81.349999999999994</v>
      </c>
      <c r="S2637" t="s">
        <v>214</v>
      </c>
      <c r="T2637">
        <v>0</v>
      </c>
      <c r="U2637">
        <v>66.59</v>
      </c>
      <c r="V2637" t="s">
        <v>382</v>
      </c>
      <c r="W2637">
        <v>9</v>
      </c>
      <c r="X2637">
        <v>59.21</v>
      </c>
      <c r="Y2637" t="s">
        <v>556</v>
      </c>
      <c r="Z2637">
        <v>2</v>
      </c>
      <c r="AA2637">
        <v>81.349999999999994</v>
      </c>
      <c r="AB2637" t="s">
        <v>214</v>
      </c>
      <c r="AC2637">
        <v>0</v>
      </c>
      <c r="AD2637">
        <v>66.64</v>
      </c>
      <c r="AE2637" t="s">
        <v>382</v>
      </c>
    </row>
    <row r="2638" spans="1:31">
      <c r="A2638">
        <v>2637</v>
      </c>
      <c r="B2638" t="s">
        <v>11877</v>
      </c>
      <c r="C2638" t="s">
        <v>11878</v>
      </c>
      <c r="D2638" t="s">
        <v>11879</v>
      </c>
      <c r="E2638" t="s">
        <v>11880</v>
      </c>
      <c r="F2638" t="s">
        <v>11881</v>
      </c>
      <c r="G2638">
        <v>9</v>
      </c>
      <c r="H2638" t="s">
        <v>27896</v>
      </c>
      <c r="I2638">
        <v>2019</v>
      </c>
      <c r="J2638">
        <v>2021</v>
      </c>
      <c r="K2638">
        <v>4</v>
      </c>
      <c r="L2638">
        <v>71.010000000000005</v>
      </c>
      <c r="M2638" t="s">
        <v>180</v>
      </c>
      <c r="N2638">
        <v>9</v>
      </c>
      <c r="O2638">
        <v>59.18</v>
      </c>
      <c r="P2638" t="s">
        <v>556</v>
      </c>
      <c r="Q2638">
        <v>2</v>
      </c>
      <c r="R2638">
        <v>81.349999999999994</v>
      </c>
      <c r="S2638" t="s">
        <v>214</v>
      </c>
      <c r="T2638">
        <v>0</v>
      </c>
      <c r="U2638">
        <v>66.59</v>
      </c>
      <c r="V2638" t="s">
        <v>382</v>
      </c>
      <c r="W2638">
        <v>9</v>
      </c>
      <c r="X2638">
        <v>59.21</v>
      </c>
      <c r="Y2638" t="s">
        <v>556</v>
      </c>
      <c r="Z2638">
        <v>2</v>
      </c>
      <c r="AA2638">
        <v>81.349999999999994</v>
      </c>
      <c r="AB2638" t="s">
        <v>214</v>
      </c>
      <c r="AC2638">
        <v>0</v>
      </c>
      <c r="AD2638">
        <v>66.64</v>
      </c>
      <c r="AE2638" t="s">
        <v>382</v>
      </c>
    </row>
    <row r="2639" spans="1:31">
      <c r="A2639">
        <v>2638</v>
      </c>
      <c r="B2639" t="s">
        <v>11882</v>
      </c>
      <c r="C2639" t="s">
        <v>11883</v>
      </c>
      <c r="D2639" t="s">
        <v>11884</v>
      </c>
      <c r="E2639" t="s">
        <v>11885</v>
      </c>
      <c r="F2639" t="s">
        <v>11886</v>
      </c>
      <c r="G2639">
        <v>9</v>
      </c>
      <c r="H2639" t="s">
        <v>961</v>
      </c>
      <c r="I2639">
        <v>2019</v>
      </c>
      <c r="J2639">
        <v>2022</v>
      </c>
      <c r="K2639">
        <v>2</v>
      </c>
      <c r="L2639">
        <v>50.7</v>
      </c>
      <c r="M2639" t="s">
        <v>300</v>
      </c>
      <c r="N2639">
        <v>9</v>
      </c>
      <c r="O2639">
        <v>59.18</v>
      </c>
      <c r="P2639" t="s">
        <v>556</v>
      </c>
      <c r="Q2639">
        <v>1</v>
      </c>
      <c r="R2639">
        <v>62.97</v>
      </c>
      <c r="S2639" t="s">
        <v>197</v>
      </c>
      <c r="T2639">
        <v>0</v>
      </c>
      <c r="U2639">
        <v>66.59</v>
      </c>
      <c r="V2639" t="s">
        <v>382</v>
      </c>
      <c r="W2639">
        <v>9</v>
      </c>
      <c r="X2639">
        <v>59.21</v>
      </c>
      <c r="Y2639" t="s">
        <v>556</v>
      </c>
      <c r="Z2639">
        <v>1</v>
      </c>
      <c r="AA2639">
        <v>62.97</v>
      </c>
      <c r="AB2639" t="s">
        <v>197</v>
      </c>
      <c r="AC2639">
        <v>0</v>
      </c>
      <c r="AD2639">
        <v>66.64</v>
      </c>
      <c r="AE2639" t="s">
        <v>382</v>
      </c>
    </row>
    <row r="2640" spans="1:31">
      <c r="A2640">
        <v>2639</v>
      </c>
      <c r="B2640" t="s">
        <v>11887</v>
      </c>
      <c r="C2640" t="s">
        <v>11888</v>
      </c>
      <c r="D2640" t="s">
        <v>11889</v>
      </c>
      <c r="E2640" t="s">
        <v>9293</v>
      </c>
      <c r="F2640" t="s">
        <v>2018</v>
      </c>
      <c r="G2640">
        <v>9</v>
      </c>
      <c r="H2640" t="s">
        <v>28842</v>
      </c>
      <c r="I2640">
        <v>2019</v>
      </c>
      <c r="J2640">
        <v>2023</v>
      </c>
      <c r="K2640">
        <v>6</v>
      </c>
      <c r="L2640">
        <v>81.52</v>
      </c>
      <c r="M2640" t="s">
        <v>125</v>
      </c>
      <c r="N2640">
        <v>9</v>
      </c>
      <c r="O2640">
        <v>59.18</v>
      </c>
      <c r="P2640" t="s">
        <v>556</v>
      </c>
      <c r="Q2640">
        <v>3</v>
      </c>
      <c r="R2640">
        <v>89.22</v>
      </c>
      <c r="S2640" t="s">
        <v>62</v>
      </c>
      <c r="T2640">
        <v>0</v>
      </c>
      <c r="U2640">
        <v>66.59</v>
      </c>
      <c r="V2640" t="s">
        <v>382</v>
      </c>
      <c r="W2640">
        <v>9</v>
      </c>
      <c r="X2640">
        <v>59.21</v>
      </c>
      <c r="Y2640" t="s">
        <v>556</v>
      </c>
      <c r="Z2640">
        <v>3</v>
      </c>
      <c r="AA2640">
        <v>89.24</v>
      </c>
      <c r="AB2640" t="s">
        <v>62</v>
      </c>
      <c r="AC2640">
        <v>0</v>
      </c>
      <c r="AD2640">
        <v>66.64</v>
      </c>
      <c r="AE2640" t="s">
        <v>382</v>
      </c>
    </row>
    <row r="2641" spans="1:31">
      <c r="A2641">
        <v>2640</v>
      </c>
      <c r="B2641" t="s">
        <v>11890</v>
      </c>
      <c r="C2641" t="s">
        <v>11891</v>
      </c>
      <c r="D2641" t="s">
        <v>11892</v>
      </c>
      <c r="E2641" t="s">
        <v>11893</v>
      </c>
      <c r="F2641" t="s">
        <v>11894</v>
      </c>
      <c r="G2641">
        <v>9</v>
      </c>
      <c r="H2641" t="s">
        <v>28843</v>
      </c>
      <c r="I2641">
        <v>2020</v>
      </c>
      <c r="J2641">
        <v>2020</v>
      </c>
      <c r="K2641">
        <v>1</v>
      </c>
      <c r="L2641">
        <v>32.119999999999997</v>
      </c>
      <c r="M2641" t="s">
        <v>198</v>
      </c>
      <c r="N2641">
        <v>9</v>
      </c>
      <c r="O2641">
        <v>59.18</v>
      </c>
      <c r="P2641" t="s">
        <v>556</v>
      </c>
      <c r="Q2641">
        <v>1</v>
      </c>
      <c r="R2641">
        <v>62.97</v>
      </c>
      <c r="S2641" t="s">
        <v>197</v>
      </c>
      <c r="T2641">
        <v>0</v>
      </c>
      <c r="U2641">
        <v>66.59</v>
      </c>
      <c r="V2641" t="s">
        <v>382</v>
      </c>
      <c r="W2641">
        <v>9</v>
      </c>
      <c r="X2641">
        <v>59.21</v>
      </c>
      <c r="Y2641" t="s">
        <v>556</v>
      </c>
      <c r="Z2641">
        <v>1</v>
      </c>
      <c r="AA2641">
        <v>62.97</v>
      </c>
      <c r="AB2641" t="s">
        <v>197</v>
      </c>
      <c r="AC2641">
        <v>0</v>
      </c>
      <c r="AD2641">
        <v>66.64</v>
      </c>
      <c r="AE2641" t="s">
        <v>382</v>
      </c>
    </row>
    <row r="2642" spans="1:31">
      <c r="A2642">
        <v>2641</v>
      </c>
      <c r="B2642" t="s">
        <v>11895</v>
      </c>
      <c r="C2642" t="s">
        <v>11896</v>
      </c>
      <c r="D2642" t="s">
        <v>11897</v>
      </c>
      <c r="E2642" t="s">
        <v>11898</v>
      </c>
      <c r="F2642" t="s">
        <v>11899</v>
      </c>
      <c r="G2642">
        <v>9</v>
      </c>
      <c r="H2642" t="s">
        <v>28844</v>
      </c>
      <c r="I2642">
        <v>2019</v>
      </c>
      <c r="J2642">
        <v>2019</v>
      </c>
      <c r="K2642">
        <v>1</v>
      </c>
      <c r="L2642">
        <v>32.119999999999997</v>
      </c>
      <c r="M2642" t="s">
        <v>198</v>
      </c>
      <c r="N2642">
        <v>9</v>
      </c>
      <c r="O2642">
        <v>59.18</v>
      </c>
      <c r="P2642" t="s">
        <v>556</v>
      </c>
      <c r="Q2642">
        <v>1</v>
      </c>
      <c r="R2642">
        <v>62.97</v>
      </c>
      <c r="S2642" t="s">
        <v>197</v>
      </c>
      <c r="T2642">
        <v>0</v>
      </c>
      <c r="U2642">
        <v>66.59</v>
      </c>
      <c r="V2642" t="s">
        <v>382</v>
      </c>
      <c r="W2642">
        <v>9</v>
      </c>
      <c r="X2642">
        <v>59.21</v>
      </c>
      <c r="Y2642" t="s">
        <v>556</v>
      </c>
      <c r="Z2642">
        <v>1</v>
      </c>
      <c r="AA2642">
        <v>62.97</v>
      </c>
      <c r="AB2642" t="s">
        <v>197</v>
      </c>
      <c r="AC2642">
        <v>0</v>
      </c>
      <c r="AD2642">
        <v>66.64</v>
      </c>
      <c r="AE2642" t="s">
        <v>382</v>
      </c>
    </row>
    <row r="2643" spans="1:31">
      <c r="A2643">
        <v>2642</v>
      </c>
      <c r="B2643" t="s">
        <v>11900</v>
      </c>
      <c r="C2643" t="s">
        <v>11901</v>
      </c>
      <c r="D2643" t="s">
        <v>11902</v>
      </c>
      <c r="E2643" t="s">
        <v>11903</v>
      </c>
      <c r="F2643" t="s">
        <v>5214</v>
      </c>
      <c r="G2643">
        <v>9</v>
      </c>
      <c r="H2643" t="s">
        <v>28845</v>
      </c>
      <c r="I2643">
        <v>2020</v>
      </c>
      <c r="J2643">
        <v>2023</v>
      </c>
      <c r="K2643">
        <v>4</v>
      </c>
      <c r="L2643">
        <v>71.010000000000005</v>
      </c>
      <c r="M2643" t="s">
        <v>180</v>
      </c>
      <c r="N2643">
        <v>9</v>
      </c>
      <c r="O2643">
        <v>59.18</v>
      </c>
      <c r="P2643" t="s">
        <v>556</v>
      </c>
      <c r="Q2643">
        <v>2</v>
      </c>
      <c r="R2643">
        <v>81.349999999999994</v>
      </c>
      <c r="S2643" t="s">
        <v>214</v>
      </c>
      <c r="T2643">
        <v>0</v>
      </c>
      <c r="U2643">
        <v>66.59</v>
      </c>
      <c r="V2643" t="s">
        <v>382</v>
      </c>
      <c r="W2643">
        <v>9</v>
      </c>
      <c r="X2643">
        <v>59.21</v>
      </c>
      <c r="Y2643" t="s">
        <v>556</v>
      </c>
      <c r="Z2643">
        <v>2</v>
      </c>
      <c r="AA2643">
        <v>81.349999999999994</v>
      </c>
      <c r="AB2643" t="s">
        <v>214</v>
      </c>
      <c r="AC2643">
        <v>0</v>
      </c>
      <c r="AD2643">
        <v>66.64</v>
      </c>
      <c r="AE2643" t="s">
        <v>382</v>
      </c>
    </row>
    <row r="2644" spans="1:31">
      <c r="A2644">
        <v>2643</v>
      </c>
      <c r="B2644" t="s">
        <v>11904</v>
      </c>
      <c r="C2644" t="s">
        <v>11905</v>
      </c>
      <c r="D2644" t="s">
        <v>11906</v>
      </c>
      <c r="E2644" t="s">
        <v>11907</v>
      </c>
      <c r="F2644" t="s">
        <v>11908</v>
      </c>
      <c r="G2644">
        <v>9</v>
      </c>
      <c r="H2644" t="s">
        <v>28846</v>
      </c>
      <c r="I2644">
        <v>2019</v>
      </c>
      <c r="J2644">
        <v>2019</v>
      </c>
      <c r="K2644">
        <v>2</v>
      </c>
      <c r="L2644">
        <v>50.7</v>
      </c>
      <c r="M2644" t="s">
        <v>300</v>
      </c>
      <c r="N2644">
        <v>9</v>
      </c>
      <c r="O2644">
        <v>59.18</v>
      </c>
      <c r="P2644" t="s">
        <v>556</v>
      </c>
      <c r="Q2644">
        <v>1</v>
      </c>
      <c r="R2644">
        <v>62.97</v>
      </c>
      <c r="S2644" t="s">
        <v>197</v>
      </c>
      <c r="T2644">
        <v>0</v>
      </c>
      <c r="U2644">
        <v>66.59</v>
      </c>
      <c r="V2644" t="s">
        <v>382</v>
      </c>
      <c r="W2644">
        <v>9</v>
      </c>
      <c r="X2644">
        <v>59.21</v>
      </c>
      <c r="Y2644" t="s">
        <v>556</v>
      </c>
      <c r="Z2644">
        <v>1</v>
      </c>
      <c r="AA2644">
        <v>62.97</v>
      </c>
      <c r="AB2644" t="s">
        <v>197</v>
      </c>
      <c r="AC2644">
        <v>0</v>
      </c>
      <c r="AD2644">
        <v>66.64</v>
      </c>
      <c r="AE2644" t="s">
        <v>382</v>
      </c>
    </row>
    <row r="2645" spans="1:31">
      <c r="A2645">
        <v>2644</v>
      </c>
      <c r="B2645" t="s">
        <v>11909</v>
      </c>
      <c r="C2645" t="s">
        <v>11910</v>
      </c>
      <c r="D2645" t="s">
        <v>11911</v>
      </c>
      <c r="E2645" t="s">
        <v>11912</v>
      </c>
      <c r="F2645" t="s">
        <v>1543</v>
      </c>
      <c r="G2645">
        <v>9</v>
      </c>
      <c r="H2645" t="s">
        <v>27989</v>
      </c>
      <c r="I2645">
        <v>2020</v>
      </c>
      <c r="J2645">
        <v>2021</v>
      </c>
      <c r="K2645">
        <v>2</v>
      </c>
      <c r="L2645">
        <v>50.7</v>
      </c>
      <c r="M2645" t="s">
        <v>300</v>
      </c>
      <c r="N2645">
        <v>9</v>
      </c>
      <c r="O2645">
        <v>59.18</v>
      </c>
      <c r="P2645" t="s">
        <v>556</v>
      </c>
      <c r="Q2645">
        <v>2</v>
      </c>
      <c r="R2645">
        <v>81.349999999999994</v>
      </c>
      <c r="S2645" t="s">
        <v>214</v>
      </c>
      <c r="T2645">
        <v>0</v>
      </c>
      <c r="U2645">
        <v>66.59</v>
      </c>
      <c r="V2645" t="s">
        <v>382</v>
      </c>
      <c r="W2645">
        <v>9</v>
      </c>
      <c r="X2645">
        <v>59.21</v>
      </c>
      <c r="Y2645" t="s">
        <v>556</v>
      </c>
      <c r="Z2645">
        <v>2</v>
      </c>
      <c r="AA2645">
        <v>81.349999999999994</v>
      </c>
      <c r="AB2645" t="s">
        <v>214</v>
      </c>
      <c r="AC2645">
        <v>0</v>
      </c>
      <c r="AD2645">
        <v>66.64</v>
      </c>
      <c r="AE2645" t="s">
        <v>382</v>
      </c>
    </row>
    <row r="2646" spans="1:31">
      <c r="A2646">
        <v>2645</v>
      </c>
      <c r="B2646" t="s">
        <v>11913</v>
      </c>
      <c r="C2646" t="s">
        <v>11914</v>
      </c>
      <c r="D2646" t="s">
        <v>11915</v>
      </c>
      <c r="E2646" t="s">
        <v>505</v>
      </c>
      <c r="F2646" t="s">
        <v>91</v>
      </c>
      <c r="G2646">
        <v>9</v>
      </c>
      <c r="H2646" t="s">
        <v>28847</v>
      </c>
      <c r="I2646">
        <v>2019</v>
      </c>
      <c r="J2646">
        <v>2021</v>
      </c>
      <c r="K2646">
        <v>2</v>
      </c>
      <c r="L2646">
        <v>50.7</v>
      </c>
      <c r="M2646" t="s">
        <v>300</v>
      </c>
      <c r="N2646">
        <v>9</v>
      </c>
      <c r="O2646">
        <v>59.18</v>
      </c>
      <c r="P2646" t="s">
        <v>556</v>
      </c>
      <c r="Q2646">
        <v>1</v>
      </c>
      <c r="R2646">
        <v>62.97</v>
      </c>
      <c r="S2646" t="s">
        <v>197</v>
      </c>
      <c r="T2646">
        <v>0</v>
      </c>
      <c r="U2646">
        <v>66.59</v>
      </c>
      <c r="V2646" t="s">
        <v>382</v>
      </c>
      <c r="W2646">
        <v>9</v>
      </c>
      <c r="X2646">
        <v>59.21</v>
      </c>
      <c r="Y2646" t="s">
        <v>556</v>
      </c>
      <c r="Z2646">
        <v>1</v>
      </c>
      <c r="AA2646">
        <v>62.97</v>
      </c>
      <c r="AB2646" t="s">
        <v>197</v>
      </c>
      <c r="AC2646">
        <v>0</v>
      </c>
      <c r="AD2646">
        <v>66.64</v>
      </c>
      <c r="AE2646" t="s">
        <v>382</v>
      </c>
    </row>
    <row r="2647" spans="1:31">
      <c r="A2647">
        <v>2646</v>
      </c>
      <c r="B2647" t="s">
        <v>11916</v>
      </c>
      <c r="C2647" t="s">
        <v>11917</v>
      </c>
      <c r="D2647" t="s">
        <v>11918</v>
      </c>
      <c r="E2647" t="s">
        <v>5445</v>
      </c>
      <c r="F2647" t="s">
        <v>11919</v>
      </c>
      <c r="G2647">
        <v>9</v>
      </c>
      <c r="H2647" t="s">
        <v>1353</v>
      </c>
      <c r="I2647">
        <v>2020</v>
      </c>
      <c r="J2647">
        <v>2020</v>
      </c>
      <c r="K2647">
        <v>2</v>
      </c>
      <c r="L2647">
        <v>50.7</v>
      </c>
      <c r="M2647" t="s">
        <v>300</v>
      </c>
      <c r="N2647">
        <v>9</v>
      </c>
      <c r="O2647">
        <v>59.18</v>
      </c>
      <c r="P2647" t="s">
        <v>556</v>
      </c>
      <c r="Q2647">
        <v>1</v>
      </c>
      <c r="R2647">
        <v>62.97</v>
      </c>
      <c r="S2647" t="s">
        <v>197</v>
      </c>
      <c r="T2647">
        <v>0</v>
      </c>
      <c r="U2647">
        <v>66.59</v>
      </c>
      <c r="V2647" t="s">
        <v>382</v>
      </c>
      <c r="W2647">
        <v>9</v>
      </c>
      <c r="X2647">
        <v>59.21</v>
      </c>
      <c r="Y2647" t="s">
        <v>556</v>
      </c>
      <c r="Z2647">
        <v>1</v>
      </c>
      <c r="AA2647">
        <v>62.97</v>
      </c>
      <c r="AB2647" t="s">
        <v>197</v>
      </c>
      <c r="AC2647">
        <v>0</v>
      </c>
      <c r="AD2647">
        <v>66.64</v>
      </c>
      <c r="AE2647" t="s">
        <v>382</v>
      </c>
    </row>
    <row r="2648" spans="1:31">
      <c r="A2648">
        <v>2647</v>
      </c>
      <c r="B2648" t="s">
        <v>11920</v>
      </c>
      <c r="C2648" t="s">
        <v>11921</v>
      </c>
      <c r="D2648" t="s">
        <v>11922</v>
      </c>
      <c r="E2648" t="s">
        <v>11923</v>
      </c>
      <c r="F2648" t="s">
        <v>79</v>
      </c>
      <c r="G2648">
        <v>9</v>
      </c>
      <c r="H2648" t="s">
        <v>28848</v>
      </c>
      <c r="I2648">
        <v>2020</v>
      </c>
      <c r="J2648">
        <v>2022</v>
      </c>
      <c r="K2648">
        <v>2</v>
      </c>
      <c r="L2648">
        <v>50.7</v>
      </c>
      <c r="M2648" t="s">
        <v>300</v>
      </c>
      <c r="N2648">
        <v>9</v>
      </c>
      <c r="O2648">
        <v>59.18</v>
      </c>
      <c r="P2648" t="s">
        <v>556</v>
      </c>
      <c r="Q2648">
        <v>2</v>
      </c>
      <c r="R2648">
        <v>81.349999999999994</v>
      </c>
      <c r="S2648" t="s">
        <v>214</v>
      </c>
      <c r="T2648">
        <v>0</v>
      </c>
      <c r="U2648">
        <v>66.59</v>
      </c>
      <c r="V2648" t="s">
        <v>382</v>
      </c>
      <c r="W2648">
        <v>9</v>
      </c>
      <c r="X2648">
        <v>59.21</v>
      </c>
      <c r="Y2648" t="s">
        <v>556</v>
      </c>
      <c r="Z2648">
        <v>2</v>
      </c>
      <c r="AA2648">
        <v>81.349999999999994</v>
      </c>
      <c r="AB2648" t="s">
        <v>214</v>
      </c>
      <c r="AC2648">
        <v>0</v>
      </c>
      <c r="AD2648">
        <v>66.64</v>
      </c>
      <c r="AE2648" t="s">
        <v>382</v>
      </c>
    </row>
    <row r="2649" spans="1:31">
      <c r="A2649">
        <v>2648</v>
      </c>
      <c r="B2649" t="s">
        <v>11924</v>
      </c>
      <c r="C2649" t="s">
        <v>11925</v>
      </c>
      <c r="D2649" t="s">
        <v>11926</v>
      </c>
      <c r="E2649" t="s">
        <v>11927</v>
      </c>
      <c r="F2649" t="s">
        <v>11928</v>
      </c>
      <c r="G2649">
        <v>9</v>
      </c>
      <c r="H2649" t="s">
        <v>28849</v>
      </c>
      <c r="I2649">
        <v>2019</v>
      </c>
      <c r="J2649">
        <v>2021</v>
      </c>
      <c r="K2649">
        <v>4</v>
      </c>
      <c r="L2649">
        <v>71.010000000000005</v>
      </c>
      <c r="M2649" t="s">
        <v>180</v>
      </c>
      <c r="N2649">
        <v>9</v>
      </c>
      <c r="O2649">
        <v>59.18</v>
      </c>
      <c r="P2649" t="s">
        <v>556</v>
      </c>
      <c r="Q2649">
        <v>1</v>
      </c>
      <c r="R2649">
        <v>62.97</v>
      </c>
      <c r="S2649" t="s">
        <v>197</v>
      </c>
      <c r="T2649">
        <v>0</v>
      </c>
      <c r="U2649">
        <v>66.59</v>
      </c>
      <c r="V2649" t="s">
        <v>382</v>
      </c>
      <c r="W2649">
        <v>9</v>
      </c>
      <c r="X2649">
        <v>59.21</v>
      </c>
      <c r="Y2649" t="s">
        <v>556</v>
      </c>
      <c r="Z2649">
        <v>1</v>
      </c>
      <c r="AA2649">
        <v>62.97</v>
      </c>
      <c r="AB2649" t="s">
        <v>197</v>
      </c>
      <c r="AC2649">
        <v>0</v>
      </c>
      <c r="AD2649">
        <v>66.64</v>
      </c>
      <c r="AE2649" t="s">
        <v>382</v>
      </c>
    </row>
    <row r="2650" spans="1:31">
      <c r="A2650">
        <v>2649</v>
      </c>
      <c r="B2650" t="s">
        <v>11929</v>
      </c>
      <c r="C2650" t="s">
        <v>11930</v>
      </c>
      <c r="D2650" t="s">
        <v>11931</v>
      </c>
      <c r="E2650" t="s">
        <v>6047</v>
      </c>
      <c r="F2650" t="s">
        <v>6048</v>
      </c>
      <c r="G2650">
        <v>9</v>
      </c>
      <c r="H2650" t="s">
        <v>961</v>
      </c>
      <c r="I2650">
        <v>2020</v>
      </c>
      <c r="J2650">
        <v>2020</v>
      </c>
      <c r="K2650">
        <v>1</v>
      </c>
      <c r="L2650">
        <v>32.119999999999997</v>
      </c>
      <c r="M2650" t="s">
        <v>198</v>
      </c>
      <c r="N2650">
        <v>9</v>
      </c>
      <c r="O2650">
        <v>59.18</v>
      </c>
      <c r="P2650" t="s">
        <v>556</v>
      </c>
      <c r="Q2650">
        <v>1</v>
      </c>
      <c r="R2650">
        <v>62.97</v>
      </c>
      <c r="S2650" t="s">
        <v>197</v>
      </c>
      <c r="T2650">
        <v>0</v>
      </c>
      <c r="U2650">
        <v>66.59</v>
      </c>
      <c r="V2650" t="s">
        <v>382</v>
      </c>
      <c r="W2650">
        <v>9</v>
      </c>
      <c r="X2650">
        <v>59.21</v>
      </c>
      <c r="Y2650" t="s">
        <v>556</v>
      </c>
      <c r="Z2650">
        <v>1</v>
      </c>
      <c r="AA2650">
        <v>62.97</v>
      </c>
      <c r="AB2650" t="s">
        <v>197</v>
      </c>
      <c r="AC2650">
        <v>0</v>
      </c>
      <c r="AD2650">
        <v>66.64</v>
      </c>
      <c r="AE2650" t="s">
        <v>382</v>
      </c>
    </row>
    <row r="2651" spans="1:31">
      <c r="A2651">
        <v>2650</v>
      </c>
      <c r="B2651" t="s">
        <v>11932</v>
      </c>
      <c r="C2651" t="s">
        <v>11933</v>
      </c>
      <c r="D2651" t="s">
        <v>11934</v>
      </c>
      <c r="E2651" t="s">
        <v>7416</v>
      </c>
      <c r="F2651" t="s">
        <v>6254</v>
      </c>
      <c r="G2651">
        <v>9</v>
      </c>
      <c r="H2651" t="s">
        <v>28850</v>
      </c>
      <c r="I2651">
        <v>2020</v>
      </c>
      <c r="J2651">
        <v>2024</v>
      </c>
      <c r="K2651">
        <v>4</v>
      </c>
      <c r="L2651">
        <v>71.010000000000005</v>
      </c>
      <c r="M2651" t="s">
        <v>180</v>
      </c>
      <c r="N2651">
        <v>9</v>
      </c>
      <c r="O2651">
        <v>59.18</v>
      </c>
      <c r="P2651" t="s">
        <v>556</v>
      </c>
      <c r="Q2651">
        <v>1</v>
      </c>
      <c r="R2651">
        <v>62.97</v>
      </c>
      <c r="S2651" t="s">
        <v>197</v>
      </c>
      <c r="T2651">
        <v>0</v>
      </c>
      <c r="U2651">
        <v>66.59</v>
      </c>
      <c r="V2651" t="s">
        <v>382</v>
      </c>
      <c r="W2651">
        <v>9</v>
      </c>
      <c r="X2651">
        <v>59.21</v>
      </c>
      <c r="Y2651" t="s">
        <v>556</v>
      </c>
      <c r="Z2651">
        <v>1</v>
      </c>
      <c r="AA2651">
        <v>62.97</v>
      </c>
      <c r="AB2651" t="s">
        <v>197</v>
      </c>
      <c r="AC2651">
        <v>0</v>
      </c>
      <c r="AD2651">
        <v>66.64</v>
      </c>
      <c r="AE2651" t="s">
        <v>382</v>
      </c>
    </row>
    <row r="2652" spans="1:31">
      <c r="A2652">
        <v>2651</v>
      </c>
      <c r="B2652" t="s">
        <v>11935</v>
      </c>
      <c r="C2652" t="s">
        <v>11936</v>
      </c>
      <c r="D2652" t="s">
        <v>11937</v>
      </c>
      <c r="E2652" t="s">
        <v>11938</v>
      </c>
      <c r="F2652" t="s">
        <v>11939</v>
      </c>
      <c r="G2652">
        <v>9</v>
      </c>
      <c r="H2652" t="s">
        <v>28851</v>
      </c>
      <c r="I2652">
        <v>2022</v>
      </c>
      <c r="J2652">
        <v>2024</v>
      </c>
      <c r="K2652">
        <v>3</v>
      </c>
      <c r="L2652">
        <v>62.47</v>
      </c>
      <c r="M2652" t="s">
        <v>63</v>
      </c>
      <c r="N2652">
        <v>9</v>
      </c>
      <c r="O2652">
        <v>59.18</v>
      </c>
      <c r="P2652" t="s">
        <v>556</v>
      </c>
      <c r="Q2652">
        <v>1</v>
      </c>
      <c r="R2652">
        <v>62.97</v>
      </c>
      <c r="S2652" t="s">
        <v>197</v>
      </c>
      <c r="T2652">
        <v>0</v>
      </c>
      <c r="U2652">
        <v>66.59</v>
      </c>
      <c r="V2652" t="s">
        <v>382</v>
      </c>
      <c r="W2652">
        <v>9</v>
      </c>
      <c r="X2652">
        <v>59.21</v>
      </c>
      <c r="Y2652" t="s">
        <v>556</v>
      </c>
      <c r="Z2652">
        <v>1</v>
      </c>
      <c r="AA2652">
        <v>62.97</v>
      </c>
      <c r="AB2652" t="s">
        <v>197</v>
      </c>
      <c r="AC2652">
        <v>0</v>
      </c>
      <c r="AD2652">
        <v>66.64</v>
      </c>
      <c r="AE2652" t="s">
        <v>382</v>
      </c>
    </row>
    <row r="2653" spans="1:31">
      <c r="A2653">
        <v>2652</v>
      </c>
      <c r="B2653" t="s">
        <v>11940</v>
      </c>
      <c r="C2653" t="s">
        <v>11941</v>
      </c>
      <c r="D2653" t="s">
        <v>11942</v>
      </c>
      <c r="E2653" t="s">
        <v>11943</v>
      </c>
      <c r="F2653" t="s">
        <v>11944</v>
      </c>
      <c r="G2653">
        <v>9</v>
      </c>
      <c r="H2653" t="s">
        <v>961</v>
      </c>
      <c r="I2653">
        <v>2020</v>
      </c>
      <c r="J2653">
        <v>2022</v>
      </c>
      <c r="K2653">
        <v>3</v>
      </c>
      <c r="L2653">
        <v>62.47</v>
      </c>
      <c r="M2653" t="s">
        <v>63</v>
      </c>
      <c r="N2653">
        <v>9</v>
      </c>
      <c r="O2653">
        <v>59.18</v>
      </c>
      <c r="P2653" t="s">
        <v>556</v>
      </c>
      <c r="Q2653">
        <v>1</v>
      </c>
      <c r="R2653">
        <v>62.97</v>
      </c>
      <c r="S2653" t="s">
        <v>197</v>
      </c>
      <c r="T2653">
        <v>0</v>
      </c>
      <c r="U2653">
        <v>66.59</v>
      </c>
      <c r="V2653" t="s">
        <v>382</v>
      </c>
      <c r="W2653">
        <v>9</v>
      </c>
      <c r="X2653">
        <v>59.21</v>
      </c>
      <c r="Y2653" t="s">
        <v>556</v>
      </c>
      <c r="Z2653">
        <v>1</v>
      </c>
      <c r="AA2653">
        <v>62.97</v>
      </c>
      <c r="AB2653" t="s">
        <v>197</v>
      </c>
      <c r="AC2653">
        <v>0</v>
      </c>
      <c r="AD2653">
        <v>66.64</v>
      </c>
      <c r="AE2653" t="s">
        <v>382</v>
      </c>
    </row>
    <row r="2654" spans="1:31">
      <c r="A2654">
        <v>2653</v>
      </c>
      <c r="B2654" t="s">
        <v>11945</v>
      </c>
      <c r="C2654" t="s">
        <v>11946</v>
      </c>
      <c r="D2654" t="s">
        <v>11947</v>
      </c>
      <c r="E2654" t="s">
        <v>11948</v>
      </c>
      <c r="G2654">
        <v>9</v>
      </c>
      <c r="H2654" t="s">
        <v>961</v>
      </c>
      <c r="I2654">
        <v>2020</v>
      </c>
      <c r="J2654">
        <v>2022</v>
      </c>
      <c r="K2654">
        <v>4</v>
      </c>
      <c r="L2654">
        <v>71.010000000000005</v>
      </c>
      <c r="M2654" t="s">
        <v>180</v>
      </c>
      <c r="N2654">
        <v>9</v>
      </c>
      <c r="O2654">
        <v>59.18</v>
      </c>
      <c r="P2654" t="s">
        <v>556</v>
      </c>
      <c r="Q2654">
        <v>2</v>
      </c>
      <c r="R2654">
        <v>81.349999999999994</v>
      </c>
      <c r="S2654" t="s">
        <v>214</v>
      </c>
      <c r="T2654">
        <v>0</v>
      </c>
      <c r="U2654">
        <v>66.59</v>
      </c>
      <c r="V2654" t="s">
        <v>382</v>
      </c>
      <c r="W2654">
        <v>9</v>
      </c>
      <c r="X2654">
        <v>59.21</v>
      </c>
      <c r="Y2654" t="s">
        <v>556</v>
      </c>
      <c r="Z2654">
        <v>2</v>
      </c>
      <c r="AA2654">
        <v>81.349999999999994</v>
      </c>
      <c r="AB2654" t="s">
        <v>214</v>
      </c>
      <c r="AC2654">
        <v>0</v>
      </c>
      <c r="AD2654">
        <v>66.64</v>
      </c>
      <c r="AE2654" t="s">
        <v>382</v>
      </c>
    </row>
    <row r="2655" spans="1:31">
      <c r="A2655">
        <v>2654</v>
      </c>
      <c r="B2655" t="s">
        <v>11949</v>
      </c>
      <c r="C2655" t="s">
        <v>11950</v>
      </c>
      <c r="D2655" t="s">
        <v>11951</v>
      </c>
      <c r="E2655" t="s">
        <v>11952</v>
      </c>
      <c r="F2655" t="s">
        <v>3267</v>
      </c>
      <c r="G2655">
        <v>9</v>
      </c>
      <c r="H2655" t="s">
        <v>28852</v>
      </c>
      <c r="I2655">
        <v>2019</v>
      </c>
      <c r="J2655">
        <v>2023</v>
      </c>
      <c r="K2655">
        <v>4</v>
      </c>
      <c r="L2655">
        <v>71.010000000000005</v>
      </c>
      <c r="M2655" t="s">
        <v>180</v>
      </c>
      <c r="N2655">
        <v>9</v>
      </c>
      <c r="O2655">
        <v>59.18</v>
      </c>
      <c r="P2655" t="s">
        <v>556</v>
      </c>
      <c r="Q2655">
        <v>2</v>
      </c>
      <c r="R2655">
        <v>81.349999999999994</v>
      </c>
      <c r="S2655" t="s">
        <v>214</v>
      </c>
      <c r="T2655">
        <v>0</v>
      </c>
      <c r="U2655">
        <v>66.59</v>
      </c>
      <c r="V2655" t="s">
        <v>382</v>
      </c>
      <c r="W2655">
        <v>9</v>
      </c>
      <c r="X2655">
        <v>59.21</v>
      </c>
      <c r="Y2655" t="s">
        <v>556</v>
      </c>
      <c r="Z2655">
        <v>2</v>
      </c>
      <c r="AA2655">
        <v>81.349999999999994</v>
      </c>
      <c r="AB2655" t="s">
        <v>214</v>
      </c>
      <c r="AC2655">
        <v>0</v>
      </c>
      <c r="AD2655">
        <v>66.64</v>
      </c>
      <c r="AE2655" t="s">
        <v>382</v>
      </c>
    </row>
    <row r="2656" spans="1:31">
      <c r="A2656">
        <v>2655</v>
      </c>
      <c r="B2656" t="s">
        <v>11953</v>
      </c>
      <c r="C2656" t="s">
        <v>11954</v>
      </c>
      <c r="D2656" t="s">
        <v>11955</v>
      </c>
      <c r="E2656" t="s">
        <v>4611</v>
      </c>
      <c r="F2656" t="s">
        <v>3302</v>
      </c>
      <c r="G2656">
        <v>9</v>
      </c>
      <c r="H2656" t="s">
        <v>961</v>
      </c>
      <c r="I2656">
        <v>2022</v>
      </c>
      <c r="J2656">
        <v>2024</v>
      </c>
      <c r="K2656">
        <v>8</v>
      </c>
      <c r="L2656">
        <v>87.79</v>
      </c>
      <c r="M2656" t="s">
        <v>51</v>
      </c>
      <c r="N2656">
        <v>9</v>
      </c>
      <c r="O2656">
        <v>59.18</v>
      </c>
      <c r="P2656" t="s">
        <v>556</v>
      </c>
      <c r="Q2656">
        <v>2</v>
      </c>
      <c r="R2656">
        <v>81.349999999999994</v>
      </c>
      <c r="S2656" t="s">
        <v>214</v>
      </c>
      <c r="T2656">
        <v>0</v>
      </c>
      <c r="U2656">
        <v>66.59</v>
      </c>
      <c r="V2656" t="s">
        <v>382</v>
      </c>
      <c r="W2656">
        <v>9</v>
      </c>
      <c r="X2656">
        <v>59.21</v>
      </c>
      <c r="Y2656" t="s">
        <v>556</v>
      </c>
      <c r="Z2656">
        <v>2</v>
      </c>
      <c r="AA2656">
        <v>81.349999999999994</v>
      </c>
      <c r="AB2656" t="s">
        <v>214</v>
      </c>
      <c r="AC2656">
        <v>0</v>
      </c>
      <c r="AD2656">
        <v>66.64</v>
      </c>
      <c r="AE2656" t="s">
        <v>382</v>
      </c>
    </row>
    <row r="2657" spans="1:31">
      <c r="A2657">
        <v>2656</v>
      </c>
      <c r="B2657" t="s">
        <v>11956</v>
      </c>
      <c r="C2657" t="s">
        <v>11957</v>
      </c>
      <c r="D2657" t="s">
        <v>11958</v>
      </c>
      <c r="E2657" t="s">
        <v>11959</v>
      </c>
      <c r="F2657" t="s">
        <v>8564</v>
      </c>
      <c r="G2657">
        <v>9</v>
      </c>
      <c r="H2657" t="s">
        <v>28853</v>
      </c>
      <c r="I2657">
        <v>2020</v>
      </c>
      <c r="J2657">
        <v>2024</v>
      </c>
      <c r="K2657">
        <v>6</v>
      </c>
      <c r="L2657">
        <v>81.52</v>
      </c>
      <c r="M2657" t="s">
        <v>125</v>
      </c>
      <c r="N2657">
        <v>9</v>
      </c>
      <c r="O2657">
        <v>59.18</v>
      </c>
      <c r="P2657" t="s">
        <v>556</v>
      </c>
      <c r="Q2657">
        <v>2</v>
      </c>
      <c r="R2657">
        <v>81.349999999999994</v>
      </c>
      <c r="S2657" t="s">
        <v>214</v>
      </c>
      <c r="T2657">
        <v>0</v>
      </c>
      <c r="U2657">
        <v>66.59</v>
      </c>
      <c r="V2657" t="s">
        <v>382</v>
      </c>
      <c r="W2657">
        <v>9</v>
      </c>
      <c r="X2657">
        <v>59.21</v>
      </c>
      <c r="Y2657" t="s">
        <v>556</v>
      </c>
      <c r="Z2657">
        <v>2</v>
      </c>
      <c r="AA2657">
        <v>81.349999999999994</v>
      </c>
      <c r="AB2657" t="s">
        <v>214</v>
      </c>
      <c r="AC2657">
        <v>0</v>
      </c>
      <c r="AD2657">
        <v>66.64</v>
      </c>
      <c r="AE2657" t="s">
        <v>382</v>
      </c>
    </row>
    <row r="2658" spans="1:31">
      <c r="A2658">
        <v>2657</v>
      </c>
      <c r="B2658" t="s">
        <v>11960</v>
      </c>
      <c r="C2658" t="s">
        <v>11961</v>
      </c>
      <c r="D2658" t="s">
        <v>11962</v>
      </c>
      <c r="E2658" t="s">
        <v>11963</v>
      </c>
      <c r="F2658" t="s">
        <v>11964</v>
      </c>
      <c r="G2658">
        <v>9</v>
      </c>
      <c r="H2658" t="s">
        <v>28854</v>
      </c>
      <c r="I2658">
        <v>2020</v>
      </c>
      <c r="J2658">
        <v>2022</v>
      </c>
      <c r="K2658">
        <v>3</v>
      </c>
      <c r="L2658">
        <v>62.47</v>
      </c>
      <c r="M2658" t="s">
        <v>63</v>
      </c>
      <c r="N2658">
        <v>9</v>
      </c>
      <c r="O2658">
        <v>59.18</v>
      </c>
      <c r="P2658" t="s">
        <v>556</v>
      </c>
      <c r="Q2658">
        <v>1</v>
      </c>
      <c r="R2658">
        <v>62.97</v>
      </c>
      <c r="S2658" t="s">
        <v>197</v>
      </c>
      <c r="T2658">
        <v>0</v>
      </c>
      <c r="U2658">
        <v>66.59</v>
      </c>
      <c r="V2658" t="s">
        <v>382</v>
      </c>
      <c r="W2658">
        <v>9</v>
      </c>
      <c r="X2658">
        <v>59.21</v>
      </c>
      <c r="Y2658" t="s">
        <v>556</v>
      </c>
      <c r="Z2658">
        <v>1</v>
      </c>
      <c r="AA2658">
        <v>62.97</v>
      </c>
      <c r="AB2658" t="s">
        <v>197</v>
      </c>
      <c r="AC2658">
        <v>0</v>
      </c>
      <c r="AD2658">
        <v>66.64</v>
      </c>
      <c r="AE2658" t="s">
        <v>382</v>
      </c>
    </row>
    <row r="2659" spans="1:31">
      <c r="A2659">
        <v>2658</v>
      </c>
      <c r="B2659" t="s">
        <v>11965</v>
      </c>
      <c r="C2659" t="s">
        <v>11966</v>
      </c>
      <c r="D2659" t="s">
        <v>11967</v>
      </c>
      <c r="E2659" t="s">
        <v>11968</v>
      </c>
      <c r="G2659">
        <v>9</v>
      </c>
      <c r="H2659" t="s">
        <v>1353</v>
      </c>
      <c r="I2659">
        <v>2019</v>
      </c>
      <c r="J2659">
        <v>2019</v>
      </c>
      <c r="K2659">
        <v>1</v>
      </c>
      <c r="L2659">
        <v>32.119999999999997</v>
      </c>
      <c r="M2659" t="s">
        <v>198</v>
      </c>
      <c r="N2659">
        <v>9</v>
      </c>
      <c r="O2659">
        <v>59.18</v>
      </c>
      <c r="P2659" t="s">
        <v>556</v>
      </c>
      <c r="Q2659">
        <v>1</v>
      </c>
      <c r="R2659">
        <v>62.97</v>
      </c>
      <c r="S2659" t="s">
        <v>197</v>
      </c>
      <c r="T2659">
        <v>0</v>
      </c>
      <c r="U2659">
        <v>66.59</v>
      </c>
      <c r="V2659" t="s">
        <v>382</v>
      </c>
      <c r="W2659">
        <v>9</v>
      </c>
      <c r="X2659">
        <v>59.21</v>
      </c>
      <c r="Y2659" t="s">
        <v>556</v>
      </c>
      <c r="Z2659">
        <v>1</v>
      </c>
      <c r="AA2659">
        <v>62.97</v>
      </c>
      <c r="AB2659" t="s">
        <v>197</v>
      </c>
      <c r="AC2659">
        <v>0</v>
      </c>
      <c r="AD2659">
        <v>66.64</v>
      </c>
      <c r="AE2659" t="s">
        <v>382</v>
      </c>
    </row>
    <row r="2660" spans="1:31">
      <c r="A2660">
        <v>2659</v>
      </c>
      <c r="B2660" t="s">
        <v>11969</v>
      </c>
      <c r="C2660" t="s">
        <v>11970</v>
      </c>
      <c r="D2660" t="s">
        <v>11971</v>
      </c>
      <c r="E2660" t="s">
        <v>8944</v>
      </c>
      <c r="F2660" t="s">
        <v>150</v>
      </c>
      <c r="G2660">
        <v>9</v>
      </c>
      <c r="H2660" t="s">
        <v>961</v>
      </c>
      <c r="I2660">
        <v>2020</v>
      </c>
      <c r="J2660">
        <v>2022</v>
      </c>
      <c r="K2660">
        <v>3</v>
      </c>
      <c r="L2660">
        <v>62.47</v>
      </c>
      <c r="M2660" t="s">
        <v>63</v>
      </c>
      <c r="N2660">
        <v>9</v>
      </c>
      <c r="O2660">
        <v>59.18</v>
      </c>
      <c r="P2660" t="s">
        <v>556</v>
      </c>
      <c r="Q2660">
        <v>2</v>
      </c>
      <c r="R2660">
        <v>81.349999999999994</v>
      </c>
      <c r="S2660" t="s">
        <v>214</v>
      </c>
      <c r="T2660">
        <v>0</v>
      </c>
      <c r="U2660">
        <v>66.59</v>
      </c>
      <c r="V2660" t="s">
        <v>382</v>
      </c>
      <c r="W2660">
        <v>9</v>
      </c>
      <c r="X2660">
        <v>59.21</v>
      </c>
      <c r="Y2660" t="s">
        <v>556</v>
      </c>
      <c r="Z2660">
        <v>2</v>
      </c>
      <c r="AA2660">
        <v>81.349999999999994</v>
      </c>
      <c r="AB2660" t="s">
        <v>214</v>
      </c>
      <c r="AC2660">
        <v>0</v>
      </c>
      <c r="AD2660">
        <v>66.64</v>
      </c>
      <c r="AE2660" t="s">
        <v>382</v>
      </c>
    </row>
    <row r="2661" spans="1:31">
      <c r="A2661">
        <v>2660</v>
      </c>
      <c r="B2661" t="s">
        <v>11972</v>
      </c>
      <c r="C2661" t="s">
        <v>11973</v>
      </c>
      <c r="D2661" t="s">
        <v>11974</v>
      </c>
      <c r="E2661" t="s">
        <v>11975</v>
      </c>
      <c r="F2661" t="s">
        <v>7936</v>
      </c>
      <c r="G2661">
        <v>9</v>
      </c>
      <c r="H2661" t="s">
        <v>28855</v>
      </c>
      <c r="I2661">
        <v>2021</v>
      </c>
      <c r="J2661">
        <v>2021</v>
      </c>
      <c r="K2661">
        <v>2</v>
      </c>
      <c r="L2661">
        <v>50.7</v>
      </c>
      <c r="M2661" t="s">
        <v>300</v>
      </c>
      <c r="N2661">
        <v>9</v>
      </c>
      <c r="O2661">
        <v>59.18</v>
      </c>
      <c r="P2661" t="s">
        <v>556</v>
      </c>
      <c r="Q2661">
        <v>2</v>
      </c>
      <c r="R2661">
        <v>81.349999999999994</v>
      </c>
      <c r="S2661" t="s">
        <v>214</v>
      </c>
      <c r="T2661">
        <v>0</v>
      </c>
      <c r="U2661">
        <v>66.59</v>
      </c>
      <c r="V2661" t="s">
        <v>382</v>
      </c>
      <c r="W2661">
        <v>9</v>
      </c>
      <c r="X2661">
        <v>59.21</v>
      </c>
      <c r="Y2661" t="s">
        <v>556</v>
      </c>
      <c r="Z2661">
        <v>2</v>
      </c>
      <c r="AA2661">
        <v>81.349999999999994</v>
      </c>
      <c r="AB2661" t="s">
        <v>214</v>
      </c>
      <c r="AC2661">
        <v>0</v>
      </c>
      <c r="AD2661">
        <v>66.64</v>
      </c>
      <c r="AE2661" t="s">
        <v>382</v>
      </c>
    </row>
    <row r="2662" spans="1:31">
      <c r="A2662">
        <v>2661</v>
      </c>
      <c r="B2662" t="s">
        <v>11976</v>
      </c>
      <c r="C2662" t="s">
        <v>11977</v>
      </c>
      <c r="D2662" t="s">
        <v>11978</v>
      </c>
      <c r="E2662" t="s">
        <v>11979</v>
      </c>
      <c r="F2662" t="s">
        <v>11980</v>
      </c>
      <c r="G2662">
        <v>9</v>
      </c>
      <c r="H2662" t="s">
        <v>961</v>
      </c>
      <c r="I2662">
        <v>2020</v>
      </c>
      <c r="J2662">
        <v>2021</v>
      </c>
      <c r="K2662">
        <v>4</v>
      </c>
      <c r="L2662">
        <v>71.010000000000005</v>
      </c>
      <c r="M2662" t="s">
        <v>180</v>
      </c>
      <c r="N2662">
        <v>9</v>
      </c>
      <c r="O2662">
        <v>59.18</v>
      </c>
      <c r="P2662" t="s">
        <v>556</v>
      </c>
      <c r="Q2662">
        <v>1</v>
      </c>
      <c r="R2662">
        <v>62.97</v>
      </c>
      <c r="S2662" t="s">
        <v>197</v>
      </c>
      <c r="T2662">
        <v>0</v>
      </c>
      <c r="U2662">
        <v>66.59</v>
      </c>
      <c r="V2662" t="s">
        <v>382</v>
      </c>
      <c r="W2662">
        <v>9</v>
      </c>
      <c r="X2662">
        <v>59.21</v>
      </c>
      <c r="Y2662" t="s">
        <v>556</v>
      </c>
      <c r="Z2662">
        <v>1</v>
      </c>
      <c r="AA2662">
        <v>62.97</v>
      </c>
      <c r="AB2662" t="s">
        <v>197</v>
      </c>
      <c r="AC2662">
        <v>0</v>
      </c>
      <c r="AD2662">
        <v>66.64</v>
      </c>
      <c r="AE2662" t="s">
        <v>382</v>
      </c>
    </row>
    <row r="2663" spans="1:31">
      <c r="A2663">
        <v>2662</v>
      </c>
      <c r="B2663" t="s">
        <v>11981</v>
      </c>
      <c r="C2663" t="s">
        <v>11982</v>
      </c>
      <c r="D2663" t="s">
        <v>11983</v>
      </c>
      <c r="E2663" t="s">
        <v>11984</v>
      </c>
      <c r="F2663" t="s">
        <v>11985</v>
      </c>
      <c r="G2663">
        <v>9</v>
      </c>
      <c r="H2663" t="s">
        <v>28856</v>
      </c>
      <c r="I2663">
        <v>2020</v>
      </c>
      <c r="J2663">
        <v>2020</v>
      </c>
      <c r="K2663">
        <v>2</v>
      </c>
      <c r="L2663">
        <v>50.7</v>
      </c>
      <c r="M2663" t="s">
        <v>300</v>
      </c>
      <c r="N2663">
        <v>9</v>
      </c>
      <c r="O2663">
        <v>59.18</v>
      </c>
      <c r="P2663" t="s">
        <v>556</v>
      </c>
      <c r="Q2663">
        <v>2</v>
      </c>
      <c r="R2663">
        <v>81.349999999999994</v>
      </c>
      <c r="S2663" t="s">
        <v>214</v>
      </c>
      <c r="T2663">
        <v>0</v>
      </c>
      <c r="U2663">
        <v>66.59</v>
      </c>
      <c r="V2663" t="s">
        <v>382</v>
      </c>
      <c r="W2663">
        <v>9</v>
      </c>
      <c r="X2663">
        <v>59.21</v>
      </c>
      <c r="Y2663" t="s">
        <v>556</v>
      </c>
      <c r="Z2663">
        <v>2</v>
      </c>
      <c r="AA2663">
        <v>81.349999999999994</v>
      </c>
      <c r="AB2663" t="s">
        <v>214</v>
      </c>
      <c r="AC2663">
        <v>0</v>
      </c>
      <c r="AD2663">
        <v>66.64</v>
      </c>
      <c r="AE2663" t="s">
        <v>382</v>
      </c>
    </row>
    <row r="2664" spans="1:31">
      <c r="A2664">
        <v>2663</v>
      </c>
      <c r="B2664" t="s">
        <v>11986</v>
      </c>
      <c r="C2664" t="s">
        <v>11987</v>
      </c>
      <c r="D2664" t="s">
        <v>11988</v>
      </c>
      <c r="E2664" t="s">
        <v>1981</v>
      </c>
      <c r="F2664" t="s">
        <v>6356</v>
      </c>
      <c r="G2664">
        <v>9</v>
      </c>
      <c r="H2664" t="s">
        <v>1353</v>
      </c>
      <c r="I2664">
        <v>2021</v>
      </c>
      <c r="J2664">
        <v>2024</v>
      </c>
      <c r="K2664">
        <v>10</v>
      </c>
      <c r="L2664">
        <v>91.54</v>
      </c>
      <c r="M2664" t="s">
        <v>98</v>
      </c>
      <c r="N2664">
        <v>9</v>
      </c>
      <c r="O2664">
        <v>59.18</v>
      </c>
      <c r="P2664" t="s">
        <v>556</v>
      </c>
      <c r="Q2664">
        <v>2</v>
      </c>
      <c r="R2664">
        <v>81.349999999999994</v>
      </c>
      <c r="S2664" t="s">
        <v>214</v>
      </c>
      <c r="T2664">
        <v>0</v>
      </c>
      <c r="U2664">
        <v>66.59</v>
      </c>
      <c r="V2664" t="s">
        <v>382</v>
      </c>
      <c r="W2664">
        <v>9</v>
      </c>
      <c r="X2664">
        <v>59.21</v>
      </c>
      <c r="Y2664" t="s">
        <v>556</v>
      </c>
      <c r="Z2664">
        <v>2</v>
      </c>
      <c r="AA2664">
        <v>81.349999999999994</v>
      </c>
      <c r="AB2664" t="s">
        <v>214</v>
      </c>
      <c r="AC2664">
        <v>0</v>
      </c>
      <c r="AD2664">
        <v>66.64</v>
      </c>
      <c r="AE2664" t="s">
        <v>382</v>
      </c>
    </row>
    <row r="2665" spans="1:31">
      <c r="A2665">
        <v>2664</v>
      </c>
      <c r="B2665" t="s">
        <v>11989</v>
      </c>
      <c r="C2665" t="s">
        <v>11990</v>
      </c>
      <c r="D2665" t="s">
        <v>11991</v>
      </c>
      <c r="E2665" t="s">
        <v>11992</v>
      </c>
      <c r="F2665" t="s">
        <v>5053</v>
      </c>
      <c r="G2665">
        <v>9</v>
      </c>
      <c r="H2665" t="s">
        <v>961</v>
      </c>
      <c r="I2665">
        <v>2021</v>
      </c>
      <c r="J2665">
        <v>2024</v>
      </c>
      <c r="K2665">
        <v>4</v>
      </c>
      <c r="L2665">
        <v>71.010000000000005</v>
      </c>
      <c r="M2665" t="s">
        <v>180</v>
      </c>
      <c r="N2665">
        <v>9</v>
      </c>
      <c r="O2665">
        <v>59.18</v>
      </c>
      <c r="P2665" t="s">
        <v>556</v>
      </c>
      <c r="Q2665">
        <v>1</v>
      </c>
      <c r="R2665">
        <v>62.97</v>
      </c>
      <c r="S2665" t="s">
        <v>197</v>
      </c>
      <c r="T2665">
        <v>0</v>
      </c>
      <c r="U2665">
        <v>66.59</v>
      </c>
      <c r="V2665" t="s">
        <v>382</v>
      </c>
      <c r="W2665">
        <v>9</v>
      </c>
      <c r="X2665">
        <v>59.21</v>
      </c>
      <c r="Y2665" t="s">
        <v>556</v>
      </c>
      <c r="Z2665">
        <v>1</v>
      </c>
      <c r="AA2665">
        <v>62.97</v>
      </c>
      <c r="AB2665" t="s">
        <v>197</v>
      </c>
      <c r="AC2665">
        <v>0</v>
      </c>
      <c r="AD2665">
        <v>66.64</v>
      </c>
      <c r="AE2665" t="s">
        <v>382</v>
      </c>
    </row>
    <row r="2666" spans="1:31">
      <c r="A2666">
        <v>2665</v>
      </c>
      <c r="B2666" t="s">
        <v>11993</v>
      </c>
      <c r="C2666" t="s">
        <v>11994</v>
      </c>
      <c r="D2666" t="s">
        <v>11995</v>
      </c>
      <c r="E2666" t="s">
        <v>11996</v>
      </c>
      <c r="F2666" t="s">
        <v>11997</v>
      </c>
      <c r="G2666">
        <v>9</v>
      </c>
      <c r="H2666" t="s">
        <v>28857</v>
      </c>
      <c r="I2666">
        <v>2021</v>
      </c>
      <c r="J2666">
        <v>2024</v>
      </c>
      <c r="K2666">
        <v>6</v>
      </c>
      <c r="L2666">
        <v>81.52</v>
      </c>
      <c r="M2666" t="s">
        <v>125</v>
      </c>
      <c r="N2666">
        <v>9</v>
      </c>
      <c r="O2666">
        <v>59.18</v>
      </c>
      <c r="P2666" t="s">
        <v>556</v>
      </c>
      <c r="Q2666">
        <v>1</v>
      </c>
      <c r="R2666">
        <v>62.97</v>
      </c>
      <c r="S2666" t="s">
        <v>197</v>
      </c>
      <c r="T2666">
        <v>0</v>
      </c>
      <c r="U2666">
        <v>66.59</v>
      </c>
      <c r="V2666" t="s">
        <v>382</v>
      </c>
      <c r="W2666">
        <v>9</v>
      </c>
      <c r="X2666">
        <v>59.21</v>
      </c>
      <c r="Y2666" t="s">
        <v>556</v>
      </c>
      <c r="Z2666">
        <v>1</v>
      </c>
      <c r="AA2666">
        <v>62.97</v>
      </c>
      <c r="AB2666" t="s">
        <v>197</v>
      </c>
      <c r="AC2666">
        <v>0</v>
      </c>
      <c r="AD2666">
        <v>66.64</v>
      </c>
      <c r="AE2666" t="s">
        <v>382</v>
      </c>
    </row>
    <row r="2667" spans="1:31">
      <c r="A2667">
        <v>2666</v>
      </c>
      <c r="B2667" t="s">
        <v>11998</v>
      </c>
      <c r="C2667" t="s">
        <v>11999</v>
      </c>
      <c r="D2667" t="s">
        <v>12000</v>
      </c>
      <c r="E2667" t="s">
        <v>12001</v>
      </c>
      <c r="F2667" t="s">
        <v>984</v>
      </c>
      <c r="G2667">
        <v>9</v>
      </c>
      <c r="H2667" t="s">
        <v>27422</v>
      </c>
      <c r="I2667">
        <v>2020</v>
      </c>
      <c r="J2667">
        <v>2023</v>
      </c>
      <c r="K2667">
        <v>5</v>
      </c>
      <c r="L2667">
        <v>77</v>
      </c>
      <c r="M2667" t="s">
        <v>80</v>
      </c>
      <c r="N2667">
        <v>9</v>
      </c>
      <c r="O2667">
        <v>59.18</v>
      </c>
      <c r="P2667" t="s">
        <v>556</v>
      </c>
      <c r="Q2667">
        <v>2</v>
      </c>
      <c r="R2667">
        <v>81.349999999999994</v>
      </c>
      <c r="S2667" t="s">
        <v>214</v>
      </c>
      <c r="T2667">
        <v>0</v>
      </c>
      <c r="U2667">
        <v>66.59</v>
      </c>
      <c r="V2667" t="s">
        <v>382</v>
      </c>
      <c r="W2667">
        <v>9</v>
      </c>
      <c r="X2667">
        <v>59.21</v>
      </c>
      <c r="Y2667" t="s">
        <v>556</v>
      </c>
      <c r="Z2667">
        <v>2</v>
      </c>
      <c r="AA2667">
        <v>81.349999999999994</v>
      </c>
      <c r="AB2667" t="s">
        <v>214</v>
      </c>
      <c r="AC2667">
        <v>0</v>
      </c>
      <c r="AD2667">
        <v>66.64</v>
      </c>
      <c r="AE2667" t="s">
        <v>382</v>
      </c>
    </row>
    <row r="2668" spans="1:31">
      <c r="A2668">
        <v>2667</v>
      </c>
      <c r="B2668" t="s">
        <v>12002</v>
      </c>
      <c r="C2668" t="s">
        <v>12003</v>
      </c>
      <c r="D2668" t="s">
        <v>12004</v>
      </c>
      <c r="E2668" t="s">
        <v>12005</v>
      </c>
      <c r="F2668" t="s">
        <v>7936</v>
      </c>
      <c r="G2668">
        <v>9</v>
      </c>
      <c r="H2668" t="s">
        <v>961</v>
      </c>
      <c r="I2668">
        <v>2020</v>
      </c>
      <c r="J2668">
        <v>2020</v>
      </c>
      <c r="K2668">
        <v>1</v>
      </c>
      <c r="L2668">
        <v>32.119999999999997</v>
      </c>
      <c r="M2668" t="s">
        <v>198</v>
      </c>
      <c r="N2668">
        <v>9</v>
      </c>
      <c r="O2668">
        <v>59.18</v>
      </c>
      <c r="P2668" t="s">
        <v>556</v>
      </c>
      <c r="Q2668">
        <v>1</v>
      </c>
      <c r="R2668">
        <v>62.97</v>
      </c>
      <c r="S2668" t="s">
        <v>197</v>
      </c>
      <c r="T2668">
        <v>0</v>
      </c>
      <c r="U2668">
        <v>66.59</v>
      </c>
      <c r="V2668" t="s">
        <v>382</v>
      </c>
      <c r="W2668">
        <v>9</v>
      </c>
      <c r="X2668">
        <v>59.21</v>
      </c>
      <c r="Y2668" t="s">
        <v>556</v>
      </c>
      <c r="Z2668">
        <v>1</v>
      </c>
      <c r="AA2668">
        <v>62.97</v>
      </c>
      <c r="AB2668" t="s">
        <v>197</v>
      </c>
      <c r="AC2668">
        <v>0</v>
      </c>
      <c r="AD2668">
        <v>66.64</v>
      </c>
      <c r="AE2668" t="s">
        <v>382</v>
      </c>
    </row>
    <row r="2669" spans="1:31">
      <c r="A2669">
        <v>2668</v>
      </c>
      <c r="B2669" t="s">
        <v>12006</v>
      </c>
      <c r="C2669" t="s">
        <v>12007</v>
      </c>
      <c r="D2669" t="s">
        <v>12008</v>
      </c>
      <c r="E2669" t="s">
        <v>12009</v>
      </c>
      <c r="F2669" t="s">
        <v>12010</v>
      </c>
      <c r="G2669">
        <v>9</v>
      </c>
      <c r="H2669" t="s">
        <v>28858</v>
      </c>
      <c r="I2669">
        <v>2020</v>
      </c>
      <c r="J2669">
        <v>2021</v>
      </c>
      <c r="K2669">
        <v>4</v>
      </c>
      <c r="L2669">
        <v>71.010000000000005</v>
      </c>
      <c r="M2669" t="s">
        <v>180</v>
      </c>
      <c r="N2669">
        <v>9</v>
      </c>
      <c r="O2669">
        <v>59.18</v>
      </c>
      <c r="P2669" t="s">
        <v>556</v>
      </c>
      <c r="Q2669">
        <v>2</v>
      </c>
      <c r="R2669">
        <v>81.349999999999994</v>
      </c>
      <c r="S2669" t="s">
        <v>214</v>
      </c>
      <c r="T2669">
        <v>0</v>
      </c>
      <c r="U2669">
        <v>66.59</v>
      </c>
      <c r="V2669" t="s">
        <v>382</v>
      </c>
      <c r="W2669">
        <v>9</v>
      </c>
      <c r="X2669">
        <v>59.21</v>
      </c>
      <c r="Y2669" t="s">
        <v>556</v>
      </c>
      <c r="Z2669">
        <v>2</v>
      </c>
      <c r="AA2669">
        <v>81.349999999999994</v>
      </c>
      <c r="AB2669" t="s">
        <v>214</v>
      </c>
      <c r="AC2669">
        <v>0</v>
      </c>
      <c r="AD2669">
        <v>66.64</v>
      </c>
      <c r="AE2669" t="s">
        <v>382</v>
      </c>
    </row>
    <row r="2670" spans="1:31">
      <c r="A2670">
        <v>2669</v>
      </c>
      <c r="B2670" t="s">
        <v>12011</v>
      </c>
      <c r="C2670" t="s">
        <v>12012</v>
      </c>
      <c r="D2670" t="s">
        <v>12013</v>
      </c>
      <c r="F2670" t="s">
        <v>12014</v>
      </c>
      <c r="G2670">
        <v>9</v>
      </c>
      <c r="H2670" t="s">
        <v>28859</v>
      </c>
      <c r="I2670">
        <v>2020</v>
      </c>
      <c r="J2670">
        <v>2023</v>
      </c>
      <c r="K2670">
        <v>8</v>
      </c>
      <c r="L2670">
        <v>87.79</v>
      </c>
      <c r="M2670" t="s">
        <v>51</v>
      </c>
      <c r="N2670">
        <v>9</v>
      </c>
      <c r="O2670">
        <v>59.18</v>
      </c>
      <c r="P2670" t="s">
        <v>556</v>
      </c>
      <c r="Q2670">
        <v>2</v>
      </c>
      <c r="R2670">
        <v>81.349999999999994</v>
      </c>
      <c r="S2670" t="s">
        <v>214</v>
      </c>
      <c r="T2670">
        <v>0</v>
      </c>
      <c r="U2670">
        <v>66.59</v>
      </c>
      <c r="V2670" t="s">
        <v>382</v>
      </c>
      <c r="W2670">
        <v>9</v>
      </c>
      <c r="X2670">
        <v>59.21</v>
      </c>
      <c r="Y2670" t="s">
        <v>556</v>
      </c>
      <c r="Z2670">
        <v>2</v>
      </c>
      <c r="AA2670">
        <v>81.349999999999994</v>
      </c>
      <c r="AB2670" t="s">
        <v>214</v>
      </c>
      <c r="AC2670">
        <v>0</v>
      </c>
      <c r="AD2670">
        <v>66.64</v>
      </c>
      <c r="AE2670" t="s">
        <v>382</v>
      </c>
    </row>
    <row r="2671" spans="1:31">
      <c r="A2671">
        <v>2670</v>
      </c>
      <c r="B2671" t="s">
        <v>12015</v>
      </c>
      <c r="C2671" t="s">
        <v>12016</v>
      </c>
      <c r="D2671" t="s">
        <v>12017</v>
      </c>
      <c r="E2671" t="s">
        <v>3970</v>
      </c>
      <c r="F2671" t="s">
        <v>8444</v>
      </c>
      <c r="G2671">
        <v>9</v>
      </c>
      <c r="H2671" t="s">
        <v>28860</v>
      </c>
      <c r="I2671">
        <v>2019</v>
      </c>
      <c r="J2671">
        <v>2024</v>
      </c>
      <c r="K2671">
        <v>6</v>
      </c>
      <c r="L2671">
        <v>81.52</v>
      </c>
      <c r="M2671" t="s">
        <v>125</v>
      </c>
      <c r="N2671">
        <v>9</v>
      </c>
      <c r="O2671">
        <v>59.18</v>
      </c>
      <c r="P2671" t="s">
        <v>556</v>
      </c>
      <c r="Q2671">
        <v>2</v>
      </c>
      <c r="R2671">
        <v>81.349999999999994</v>
      </c>
      <c r="S2671" t="s">
        <v>214</v>
      </c>
      <c r="T2671">
        <v>0</v>
      </c>
      <c r="U2671">
        <v>66.59</v>
      </c>
      <c r="V2671" t="s">
        <v>382</v>
      </c>
      <c r="W2671">
        <v>9</v>
      </c>
      <c r="X2671">
        <v>59.21</v>
      </c>
      <c r="Y2671" t="s">
        <v>556</v>
      </c>
      <c r="Z2671">
        <v>2</v>
      </c>
      <c r="AA2671">
        <v>81.349999999999994</v>
      </c>
      <c r="AB2671" t="s">
        <v>214</v>
      </c>
      <c r="AC2671">
        <v>0</v>
      </c>
      <c r="AD2671">
        <v>66.64</v>
      </c>
      <c r="AE2671" t="s">
        <v>382</v>
      </c>
    </row>
    <row r="2672" spans="1:31">
      <c r="A2672">
        <v>2671</v>
      </c>
      <c r="B2672" t="s">
        <v>12018</v>
      </c>
      <c r="C2672" t="s">
        <v>12019</v>
      </c>
      <c r="D2672" t="s">
        <v>12020</v>
      </c>
      <c r="E2672" t="s">
        <v>12021</v>
      </c>
      <c r="F2672" t="s">
        <v>12022</v>
      </c>
      <c r="G2672">
        <v>9</v>
      </c>
      <c r="H2672" t="s">
        <v>28861</v>
      </c>
      <c r="I2672">
        <v>2021</v>
      </c>
      <c r="J2672">
        <v>2023</v>
      </c>
      <c r="K2672">
        <v>6</v>
      </c>
      <c r="L2672">
        <v>81.52</v>
      </c>
      <c r="M2672" t="s">
        <v>125</v>
      </c>
      <c r="N2672">
        <v>9</v>
      </c>
      <c r="O2672">
        <v>59.18</v>
      </c>
      <c r="P2672" t="s">
        <v>556</v>
      </c>
      <c r="Q2672">
        <v>2</v>
      </c>
      <c r="R2672">
        <v>81.349999999999994</v>
      </c>
      <c r="S2672" t="s">
        <v>214</v>
      </c>
      <c r="T2672">
        <v>0</v>
      </c>
      <c r="U2672">
        <v>66.59</v>
      </c>
      <c r="V2672" t="s">
        <v>382</v>
      </c>
      <c r="W2672">
        <v>9</v>
      </c>
      <c r="X2672">
        <v>59.21</v>
      </c>
      <c r="Y2672" t="s">
        <v>556</v>
      </c>
      <c r="Z2672">
        <v>2</v>
      </c>
      <c r="AA2672">
        <v>81.349999999999994</v>
      </c>
      <c r="AB2672" t="s">
        <v>214</v>
      </c>
      <c r="AC2672">
        <v>0</v>
      </c>
      <c r="AD2672">
        <v>66.64</v>
      </c>
      <c r="AE2672" t="s">
        <v>382</v>
      </c>
    </row>
    <row r="2673" spans="1:31">
      <c r="A2673">
        <v>2672</v>
      </c>
      <c r="B2673" t="s">
        <v>12023</v>
      </c>
      <c r="C2673" t="s">
        <v>12024</v>
      </c>
      <c r="D2673" t="s">
        <v>12025</v>
      </c>
      <c r="E2673" t="s">
        <v>12026</v>
      </c>
      <c r="F2673" t="s">
        <v>12027</v>
      </c>
      <c r="G2673">
        <v>9</v>
      </c>
      <c r="H2673" t="s">
        <v>28862</v>
      </c>
      <c r="I2673">
        <v>2020</v>
      </c>
      <c r="J2673">
        <v>2023</v>
      </c>
      <c r="K2673">
        <v>3</v>
      </c>
      <c r="L2673">
        <v>62.47</v>
      </c>
      <c r="M2673" t="s">
        <v>63</v>
      </c>
      <c r="N2673">
        <v>9</v>
      </c>
      <c r="O2673">
        <v>59.18</v>
      </c>
      <c r="P2673" t="s">
        <v>556</v>
      </c>
      <c r="Q2673">
        <v>2</v>
      </c>
      <c r="R2673">
        <v>81.349999999999994</v>
      </c>
      <c r="S2673" t="s">
        <v>214</v>
      </c>
      <c r="T2673">
        <v>0</v>
      </c>
      <c r="U2673">
        <v>66.59</v>
      </c>
      <c r="V2673" t="s">
        <v>382</v>
      </c>
      <c r="W2673">
        <v>9</v>
      </c>
      <c r="X2673">
        <v>59.21</v>
      </c>
      <c r="Y2673" t="s">
        <v>556</v>
      </c>
      <c r="Z2673">
        <v>2</v>
      </c>
      <c r="AA2673">
        <v>81.349999999999994</v>
      </c>
      <c r="AB2673" t="s">
        <v>214</v>
      </c>
      <c r="AC2673">
        <v>0</v>
      </c>
      <c r="AD2673">
        <v>66.64</v>
      </c>
      <c r="AE2673" t="s">
        <v>382</v>
      </c>
    </row>
    <row r="2674" spans="1:31">
      <c r="A2674">
        <v>2673</v>
      </c>
      <c r="B2674" t="s">
        <v>12028</v>
      </c>
      <c r="C2674" t="s">
        <v>12029</v>
      </c>
      <c r="D2674" t="s">
        <v>12030</v>
      </c>
      <c r="E2674" t="s">
        <v>12031</v>
      </c>
      <c r="F2674" t="s">
        <v>12032</v>
      </c>
      <c r="G2674">
        <v>9</v>
      </c>
      <c r="H2674" t="s">
        <v>961</v>
      </c>
      <c r="I2674">
        <v>2021</v>
      </c>
      <c r="J2674">
        <v>2022</v>
      </c>
      <c r="K2674">
        <v>4</v>
      </c>
      <c r="L2674">
        <v>71.010000000000005</v>
      </c>
      <c r="M2674" t="s">
        <v>180</v>
      </c>
      <c r="N2674">
        <v>9</v>
      </c>
      <c r="O2674">
        <v>59.18</v>
      </c>
      <c r="P2674" t="s">
        <v>556</v>
      </c>
      <c r="Q2674">
        <v>2</v>
      </c>
      <c r="R2674">
        <v>81.349999999999994</v>
      </c>
      <c r="S2674" t="s">
        <v>214</v>
      </c>
      <c r="T2674">
        <v>0</v>
      </c>
      <c r="U2674">
        <v>66.59</v>
      </c>
      <c r="V2674" t="s">
        <v>382</v>
      </c>
      <c r="W2674">
        <v>9</v>
      </c>
      <c r="X2674">
        <v>59.21</v>
      </c>
      <c r="Y2674" t="s">
        <v>556</v>
      </c>
      <c r="Z2674">
        <v>2</v>
      </c>
      <c r="AA2674">
        <v>81.349999999999994</v>
      </c>
      <c r="AB2674" t="s">
        <v>214</v>
      </c>
      <c r="AC2674">
        <v>0</v>
      </c>
      <c r="AD2674">
        <v>66.64</v>
      </c>
      <c r="AE2674" t="s">
        <v>382</v>
      </c>
    </row>
    <row r="2675" spans="1:31">
      <c r="A2675">
        <v>2674</v>
      </c>
      <c r="B2675" t="s">
        <v>12033</v>
      </c>
      <c r="C2675" t="s">
        <v>12034</v>
      </c>
      <c r="D2675" t="s">
        <v>12035</v>
      </c>
      <c r="E2675" t="s">
        <v>1515</v>
      </c>
      <c r="F2675" t="s">
        <v>1516</v>
      </c>
      <c r="G2675">
        <v>9</v>
      </c>
      <c r="H2675" t="s">
        <v>961</v>
      </c>
      <c r="I2675">
        <v>2021</v>
      </c>
      <c r="J2675">
        <v>2022</v>
      </c>
      <c r="K2675">
        <v>6</v>
      </c>
      <c r="L2675">
        <v>81.52</v>
      </c>
      <c r="M2675" t="s">
        <v>125</v>
      </c>
      <c r="N2675">
        <v>9</v>
      </c>
      <c r="O2675">
        <v>59.18</v>
      </c>
      <c r="P2675" t="s">
        <v>556</v>
      </c>
      <c r="Q2675">
        <v>1</v>
      </c>
      <c r="R2675">
        <v>62.97</v>
      </c>
      <c r="S2675" t="s">
        <v>197</v>
      </c>
      <c r="T2675">
        <v>0</v>
      </c>
      <c r="U2675">
        <v>66.59</v>
      </c>
      <c r="V2675" t="s">
        <v>382</v>
      </c>
      <c r="W2675">
        <v>9</v>
      </c>
      <c r="X2675">
        <v>59.21</v>
      </c>
      <c r="Y2675" t="s">
        <v>556</v>
      </c>
      <c r="Z2675">
        <v>1</v>
      </c>
      <c r="AA2675">
        <v>62.97</v>
      </c>
      <c r="AB2675" t="s">
        <v>197</v>
      </c>
      <c r="AC2675">
        <v>0</v>
      </c>
      <c r="AD2675">
        <v>66.64</v>
      </c>
      <c r="AE2675" t="s">
        <v>382</v>
      </c>
    </row>
    <row r="2676" spans="1:31">
      <c r="A2676">
        <v>2675</v>
      </c>
      <c r="B2676" t="s">
        <v>12036</v>
      </c>
      <c r="C2676" t="s">
        <v>12037</v>
      </c>
      <c r="D2676" t="s">
        <v>12038</v>
      </c>
      <c r="E2676" t="s">
        <v>12039</v>
      </c>
      <c r="F2676" t="s">
        <v>4492</v>
      </c>
      <c r="G2676">
        <v>9</v>
      </c>
      <c r="H2676" t="s">
        <v>961</v>
      </c>
      <c r="I2676">
        <v>2021</v>
      </c>
      <c r="J2676">
        <v>2021</v>
      </c>
      <c r="K2676">
        <v>2</v>
      </c>
      <c r="L2676">
        <v>50.7</v>
      </c>
      <c r="M2676" t="s">
        <v>300</v>
      </c>
      <c r="N2676">
        <v>9</v>
      </c>
      <c r="O2676">
        <v>59.18</v>
      </c>
      <c r="P2676" t="s">
        <v>556</v>
      </c>
      <c r="Q2676">
        <v>1</v>
      </c>
      <c r="R2676">
        <v>62.97</v>
      </c>
      <c r="S2676" t="s">
        <v>197</v>
      </c>
      <c r="T2676">
        <v>0</v>
      </c>
      <c r="U2676">
        <v>66.59</v>
      </c>
      <c r="V2676" t="s">
        <v>382</v>
      </c>
      <c r="W2676">
        <v>9</v>
      </c>
      <c r="X2676">
        <v>59.21</v>
      </c>
      <c r="Y2676" t="s">
        <v>556</v>
      </c>
      <c r="Z2676">
        <v>1</v>
      </c>
      <c r="AA2676">
        <v>62.97</v>
      </c>
      <c r="AB2676" t="s">
        <v>197</v>
      </c>
      <c r="AC2676">
        <v>0</v>
      </c>
      <c r="AD2676">
        <v>66.64</v>
      </c>
      <c r="AE2676" t="s">
        <v>382</v>
      </c>
    </row>
    <row r="2677" spans="1:31">
      <c r="A2677">
        <v>2676</v>
      </c>
      <c r="B2677" t="s">
        <v>12040</v>
      </c>
      <c r="C2677" t="s">
        <v>12041</v>
      </c>
      <c r="D2677" t="s">
        <v>12042</v>
      </c>
      <c r="E2677" t="s">
        <v>12043</v>
      </c>
      <c r="F2677" t="s">
        <v>1904</v>
      </c>
      <c r="G2677">
        <v>9</v>
      </c>
      <c r="H2677" t="s">
        <v>28863</v>
      </c>
      <c r="I2677">
        <v>2022</v>
      </c>
      <c r="J2677">
        <v>2022</v>
      </c>
      <c r="K2677">
        <v>2</v>
      </c>
      <c r="L2677">
        <v>50.7</v>
      </c>
      <c r="M2677" t="s">
        <v>300</v>
      </c>
      <c r="N2677">
        <v>9</v>
      </c>
      <c r="O2677">
        <v>59.18</v>
      </c>
      <c r="P2677" t="s">
        <v>556</v>
      </c>
      <c r="Q2677">
        <v>1</v>
      </c>
      <c r="R2677">
        <v>62.97</v>
      </c>
      <c r="S2677" t="s">
        <v>197</v>
      </c>
      <c r="T2677">
        <v>0</v>
      </c>
      <c r="U2677">
        <v>66.59</v>
      </c>
      <c r="V2677" t="s">
        <v>382</v>
      </c>
      <c r="W2677">
        <v>9</v>
      </c>
      <c r="X2677">
        <v>59.21</v>
      </c>
      <c r="Y2677" t="s">
        <v>556</v>
      </c>
      <c r="Z2677">
        <v>1</v>
      </c>
      <c r="AA2677">
        <v>62.97</v>
      </c>
      <c r="AB2677" t="s">
        <v>197</v>
      </c>
      <c r="AC2677">
        <v>0</v>
      </c>
      <c r="AD2677">
        <v>66.64</v>
      </c>
      <c r="AE2677" t="s">
        <v>382</v>
      </c>
    </row>
    <row r="2678" spans="1:31">
      <c r="A2678">
        <v>2677</v>
      </c>
      <c r="B2678" t="s">
        <v>12044</v>
      </c>
      <c r="C2678" t="s">
        <v>12045</v>
      </c>
      <c r="D2678" t="s">
        <v>12046</v>
      </c>
      <c r="E2678" t="s">
        <v>475</v>
      </c>
      <c r="F2678" t="s">
        <v>476</v>
      </c>
      <c r="G2678">
        <v>9</v>
      </c>
      <c r="H2678" t="s">
        <v>961</v>
      </c>
      <c r="I2678">
        <v>2021</v>
      </c>
      <c r="J2678">
        <v>2022</v>
      </c>
      <c r="K2678">
        <v>3</v>
      </c>
      <c r="L2678">
        <v>62.47</v>
      </c>
      <c r="M2678" t="s">
        <v>63</v>
      </c>
      <c r="N2678">
        <v>9</v>
      </c>
      <c r="O2678">
        <v>59.18</v>
      </c>
      <c r="P2678" t="s">
        <v>556</v>
      </c>
      <c r="Q2678">
        <v>1</v>
      </c>
      <c r="R2678">
        <v>62.97</v>
      </c>
      <c r="S2678" t="s">
        <v>197</v>
      </c>
      <c r="T2678">
        <v>0</v>
      </c>
      <c r="U2678">
        <v>66.59</v>
      </c>
      <c r="V2678" t="s">
        <v>382</v>
      </c>
      <c r="W2678">
        <v>9</v>
      </c>
      <c r="X2678">
        <v>59.21</v>
      </c>
      <c r="Y2678" t="s">
        <v>556</v>
      </c>
      <c r="Z2678">
        <v>1</v>
      </c>
      <c r="AA2678">
        <v>62.97</v>
      </c>
      <c r="AB2678" t="s">
        <v>197</v>
      </c>
      <c r="AC2678">
        <v>0</v>
      </c>
      <c r="AD2678">
        <v>66.64</v>
      </c>
      <c r="AE2678" t="s">
        <v>382</v>
      </c>
    </row>
    <row r="2679" spans="1:31">
      <c r="A2679">
        <v>2678</v>
      </c>
      <c r="B2679" t="s">
        <v>12047</v>
      </c>
      <c r="C2679" t="s">
        <v>12048</v>
      </c>
      <c r="D2679" t="s">
        <v>12049</v>
      </c>
      <c r="E2679" t="s">
        <v>12050</v>
      </c>
      <c r="F2679" t="s">
        <v>12051</v>
      </c>
      <c r="G2679">
        <v>9</v>
      </c>
      <c r="H2679" t="s">
        <v>28864</v>
      </c>
      <c r="I2679">
        <v>2021</v>
      </c>
      <c r="J2679">
        <v>2021</v>
      </c>
      <c r="K2679">
        <v>1</v>
      </c>
      <c r="L2679">
        <v>32.119999999999997</v>
      </c>
      <c r="M2679" t="s">
        <v>198</v>
      </c>
      <c r="N2679">
        <v>9</v>
      </c>
      <c r="O2679">
        <v>59.18</v>
      </c>
      <c r="P2679" t="s">
        <v>556</v>
      </c>
      <c r="Q2679">
        <v>1</v>
      </c>
      <c r="R2679">
        <v>62.97</v>
      </c>
      <c r="S2679" t="s">
        <v>197</v>
      </c>
      <c r="T2679">
        <v>0</v>
      </c>
      <c r="U2679">
        <v>66.59</v>
      </c>
      <c r="V2679" t="s">
        <v>382</v>
      </c>
      <c r="W2679">
        <v>9</v>
      </c>
      <c r="X2679">
        <v>59.21</v>
      </c>
      <c r="Y2679" t="s">
        <v>556</v>
      </c>
      <c r="Z2679">
        <v>1</v>
      </c>
      <c r="AA2679">
        <v>62.97</v>
      </c>
      <c r="AB2679" t="s">
        <v>197</v>
      </c>
      <c r="AC2679">
        <v>0</v>
      </c>
      <c r="AD2679">
        <v>66.64</v>
      </c>
      <c r="AE2679" t="s">
        <v>382</v>
      </c>
    </row>
    <row r="2680" spans="1:31">
      <c r="A2680">
        <v>2679</v>
      </c>
      <c r="B2680" t="s">
        <v>12052</v>
      </c>
      <c r="C2680" t="s">
        <v>12053</v>
      </c>
      <c r="D2680" t="s">
        <v>12054</v>
      </c>
      <c r="E2680" t="s">
        <v>12055</v>
      </c>
      <c r="F2680" t="s">
        <v>12056</v>
      </c>
      <c r="G2680">
        <v>9</v>
      </c>
      <c r="H2680" t="s">
        <v>961</v>
      </c>
      <c r="I2680">
        <v>2021</v>
      </c>
      <c r="J2680">
        <v>2021</v>
      </c>
      <c r="K2680">
        <v>1</v>
      </c>
      <c r="L2680">
        <v>32.119999999999997</v>
      </c>
      <c r="M2680" t="s">
        <v>198</v>
      </c>
      <c r="N2680">
        <v>9</v>
      </c>
      <c r="O2680">
        <v>59.18</v>
      </c>
      <c r="P2680" t="s">
        <v>556</v>
      </c>
      <c r="Q2680">
        <v>1</v>
      </c>
      <c r="R2680">
        <v>62.97</v>
      </c>
      <c r="S2680" t="s">
        <v>197</v>
      </c>
      <c r="T2680">
        <v>0</v>
      </c>
      <c r="U2680">
        <v>66.59</v>
      </c>
      <c r="V2680" t="s">
        <v>382</v>
      </c>
      <c r="W2680">
        <v>9</v>
      </c>
      <c r="X2680">
        <v>59.21</v>
      </c>
      <c r="Y2680" t="s">
        <v>556</v>
      </c>
      <c r="Z2680">
        <v>1</v>
      </c>
      <c r="AA2680">
        <v>62.97</v>
      </c>
      <c r="AB2680" t="s">
        <v>197</v>
      </c>
      <c r="AC2680">
        <v>0</v>
      </c>
      <c r="AD2680">
        <v>66.64</v>
      </c>
      <c r="AE2680" t="s">
        <v>382</v>
      </c>
    </row>
    <row r="2681" spans="1:31">
      <c r="A2681">
        <v>2680</v>
      </c>
      <c r="B2681" t="s">
        <v>12057</v>
      </c>
      <c r="C2681" t="s">
        <v>12058</v>
      </c>
      <c r="D2681" t="s">
        <v>12059</v>
      </c>
      <c r="E2681" t="s">
        <v>12060</v>
      </c>
      <c r="F2681" t="s">
        <v>3510</v>
      </c>
      <c r="G2681">
        <v>9</v>
      </c>
      <c r="H2681" t="s">
        <v>961</v>
      </c>
      <c r="I2681">
        <v>2021</v>
      </c>
      <c r="J2681">
        <v>2022</v>
      </c>
      <c r="K2681">
        <v>5</v>
      </c>
      <c r="L2681">
        <v>77</v>
      </c>
      <c r="M2681" t="s">
        <v>80</v>
      </c>
      <c r="N2681">
        <v>9</v>
      </c>
      <c r="O2681">
        <v>59.18</v>
      </c>
      <c r="P2681" t="s">
        <v>556</v>
      </c>
      <c r="Q2681">
        <v>2</v>
      </c>
      <c r="R2681">
        <v>81.349999999999994</v>
      </c>
      <c r="S2681" t="s">
        <v>214</v>
      </c>
      <c r="T2681">
        <v>0</v>
      </c>
      <c r="U2681">
        <v>66.59</v>
      </c>
      <c r="V2681" t="s">
        <v>382</v>
      </c>
      <c r="W2681">
        <v>9</v>
      </c>
      <c r="X2681">
        <v>59.21</v>
      </c>
      <c r="Y2681" t="s">
        <v>556</v>
      </c>
      <c r="Z2681">
        <v>2</v>
      </c>
      <c r="AA2681">
        <v>81.349999999999994</v>
      </c>
      <c r="AB2681" t="s">
        <v>214</v>
      </c>
      <c r="AC2681">
        <v>0</v>
      </c>
      <c r="AD2681">
        <v>66.64</v>
      </c>
      <c r="AE2681" t="s">
        <v>382</v>
      </c>
    </row>
    <row r="2682" spans="1:31">
      <c r="A2682">
        <v>2681</v>
      </c>
      <c r="B2682" t="s">
        <v>12061</v>
      </c>
      <c r="C2682" t="s">
        <v>12062</v>
      </c>
      <c r="D2682" t="s">
        <v>12063</v>
      </c>
      <c r="E2682" t="s">
        <v>12064</v>
      </c>
      <c r="F2682" t="s">
        <v>12065</v>
      </c>
      <c r="G2682">
        <v>9</v>
      </c>
      <c r="H2682" t="s">
        <v>961</v>
      </c>
      <c r="I2682">
        <v>2022</v>
      </c>
      <c r="J2682">
        <v>2022</v>
      </c>
      <c r="K2682">
        <v>1</v>
      </c>
      <c r="L2682">
        <v>32.119999999999997</v>
      </c>
      <c r="M2682" t="s">
        <v>198</v>
      </c>
      <c r="N2682">
        <v>9</v>
      </c>
      <c r="O2682">
        <v>59.18</v>
      </c>
      <c r="P2682" t="s">
        <v>556</v>
      </c>
      <c r="Q2682">
        <v>1</v>
      </c>
      <c r="R2682">
        <v>62.97</v>
      </c>
      <c r="S2682" t="s">
        <v>197</v>
      </c>
      <c r="T2682">
        <v>0</v>
      </c>
      <c r="U2682">
        <v>66.59</v>
      </c>
      <c r="V2682" t="s">
        <v>382</v>
      </c>
      <c r="W2682">
        <v>9</v>
      </c>
      <c r="X2682">
        <v>59.21</v>
      </c>
      <c r="Y2682" t="s">
        <v>556</v>
      </c>
      <c r="Z2682">
        <v>1</v>
      </c>
      <c r="AA2682">
        <v>62.97</v>
      </c>
      <c r="AB2682" t="s">
        <v>197</v>
      </c>
      <c r="AC2682">
        <v>0</v>
      </c>
      <c r="AD2682">
        <v>66.64</v>
      </c>
      <c r="AE2682" t="s">
        <v>382</v>
      </c>
    </row>
    <row r="2683" spans="1:31">
      <c r="A2683">
        <v>2682</v>
      </c>
      <c r="B2683" t="s">
        <v>12066</v>
      </c>
      <c r="C2683" t="s">
        <v>12067</v>
      </c>
      <c r="D2683" t="s">
        <v>12068</v>
      </c>
      <c r="E2683" t="s">
        <v>12069</v>
      </c>
      <c r="F2683" t="s">
        <v>12070</v>
      </c>
      <c r="G2683">
        <v>9</v>
      </c>
      <c r="H2683" t="s">
        <v>28865</v>
      </c>
      <c r="I2683">
        <v>2021</v>
      </c>
      <c r="J2683">
        <v>2023</v>
      </c>
      <c r="K2683">
        <v>2</v>
      </c>
      <c r="L2683">
        <v>50.7</v>
      </c>
      <c r="M2683" t="s">
        <v>300</v>
      </c>
      <c r="N2683">
        <v>9</v>
      </c>
      <c r="O2683">
        <v>59.18</v>
      </c>
      <c r="P2683" t="s">
        <v>556</v>
      </c>
      <c r="Q2683">
        <v>1</v>
      </c>
      <c r="R2683">
        <v>62.97</v>
      </c>
      <c r="S2683" t="s">
        <v>197</v>
      </c>
      <c r="T2683">
        <v>0</v>
      </c>
      <c r="U2683">
        <v>66.59</v>
      </c>
      <c r="V2683" t="s">
        <v>382</v>
      </c>
      <c r="W2683">
        <v>9</v>
      </c>
      <c r="X2683">
        <v>59.21</v>
      </c>
      <c r="Y2683" t="s">
        <v>556</v>
      </c>
      <c r="Z2683">
        <v>1</v>
      </c>
      <c r="AA2683">
        <v>62.97</v>
      </c>
      <c r="AB2683" t="s">
        <v>197</v>
      </c>
      <c r="AC2683">
        <v>0</v>
      </c>
      <c r="AD2683">
        <v>66.64</v>
      </c>
      <c r="AE2683" t="s">
        <v>382</v>
      </c>
    </row>
    <row r="2684" spans="1:31">
      <c r="A2684">
        <v>2683</v>
      </c>
      <c r="B2684" t="s">
        <v>12071</v>
      </c>
      <c r="C2684" t="s">
        <v>12072</v>
      </c>
      <c r="D2684" t="s">
        <v>12073</v>
      </c>
      <c r="E2684" t="s">
        <v>12074</v>
      </c>
      <c r="F2684" t="s">
        <v>10319</v>
      </c>
      <c r="G2684">
        <v>9</v>
      </c>
      <c r="H2684" t="s">
        <v>1215</v>
      </c>
      <c r="I2684">
        <v>2022</v>
      </c>
      <c r="J2684">
        <v>2023</v>
      </c>
      <c r="K2684">
        <v>3</v>
      </c>
      <c r="L2684">
        <v>62.47</v>
      </c>
      <c r="M2684" t="s">
        <v>63</v>
      </c>
      <c r="N2684">
        <v>9</v>
      </c>
      <c r="O2684">
        <v>59.18</v>
      </c>
      <c r="P2684" t="s">
        <v>556</v>
      </c>
      <c r="Q2684">
        <v>2</v>
      </c>
      <c r="R2684">
        <v>81.349999999999994</v>
      </c>
      <c r="S2684" t="s">
        <v>214</v>
      </c>
      <c r="T2684">
        <v>0</v>
      </c>
      <c r="U2684">
        <v>66.59</v>
      </c>
      <c r="V2684" t="s">
        <v>382</v>
      </c>
      <c r="W2684">
        <v>9</v>
      </c>
      <c r="X2684">
        <v>59.21</v>
      </c>
      <c r="Y2684" t="s">
        <v>556</v>
      </c>
      <c r="Z2684">
        <v>2</v>
      </c>
      <c r="AA2684">
        <v>81.349999999999994</v>
      </c>
      <c r="AB2684" t="s">
        <v>214</v>
      </c>
      <c r="AC2684">
        <v>0</v>
      </c>
      <c r="AD2684">
        <v>66.64</v>
      </c>
      <c r="AE2684" t="s">
        <v>382</v>
      </c>
    </row>
    <row r="2685" spans="1:31">
      <c r="A2685">
        <v>2684</v>
      </c>
      <c r="B2685" t="s">
        <v>12075</v>
      </c>
      <c r="C2685" t="s">
        <v>12076</v>
      </c>
      <c r="D2685" t="s">
        <v>12077</v>
      </c>
      <c r="E2685" t="s">
        <v>3427</v>
      </c>
      <c r="F2685" t="s">
        <v>6207</v>
      </c>
      <c r="G2685">
        <v>9</v>
      </c>
      <c r="H2685" t="s">
        <v>28866</v>
      </c>
      <c r="I2685">
        <v>2019</v>
      </c>
      <c r="J2685">
        <v>2024</v>
      </c>
      <c r="K2685">
        <v>8</v>
      </c>
      <c r="L2685">
        <v>87.79</v>
      </c>
      <c r="M2685" t="s">
        <v>51</v>
      </c>
      <c r="N2685">
        <v>9</v>
      </c>
      <c r="O2685">
        <v>59.18</v>
      </c>
      <c r="P2685" t="s">
        <v>556</v>
      </c>
      <c r="Q2685">
        <v>2</v>
      </c>
      <c r="R2685">
        <v>81.349999999999994</v>
      </c>
      <c r="S2685" t="s">
        <v>214</v>
      </c>
      <c r="T2685">
        <v>0</v>
      </c>
      <c r="U2685">
        <v>66.59</v>
      </c>
      <c r="V2685" t="s">
        <v>382</v>
      </c>
      <c r="W2685">
        <v>9</v>
      </c>
      <c r="X2685">
        <v>59.21</v>
      </c>
      <c r="Y2685" t="s">
        <v>556</v>
      </c>
      <c r="Z2685">
        <v>2</v>
      </c>
      <c r="AA2685">
        <v>81.349999999999994</v>
      </c>
      <c r="AB2685" t="s">
        <v>214</v>
      </c>
      <c r="AC2685">
        <v>0</v>
      </c>
      <c r="AD2685">
        <v>66.64</v>
      </c>
      <c r="AE2685" t="s">
        <v>382</v>
      </c>
    </row>
    <row r="2686" spans="1:31">
      <c r="A2686">
        <v>2685</v>
      </c>
      <c r="B2686" t="s">
        <v>12078</v>
      </c>
      <c r="C2686" t="s">
        <v>12079</v>
      </c>
      <c r="D2686" t="e">
        <f>-ZtqrbYAAAAJ</f>
        <v>#NAME?</v>
      </c>
      <c r="E2686" t="s">
        <v>12080</v>
      </c>
      <c r="F2686" t="s">
        <v>12081</v>
      </c>
      <c r="G2686">
        <v>9</v>
      </c>
      <c r="H2686" t="s">
        <v>961</v>
      </c>
      <c r="I2686">
        <v>2021</v>
      </c>
      <c r="J2686">
        <v>2022</v>
      </c>
      <c r="K2686">
        <v>6</v>
      </c>
      <c r="L2686">
        <v>81.52</v>
      </c>
      <c r="M2686" t="s">
        <v>125</v>
      </c>
      <c r="N2686">
        <v>9</v>
      </c>
      <c r="O2686">
        <v>59.18</v>
      </c>
      <c r="P2686" t="s">
        <v>556</v>
      </c>
      <c r="Q2686">
        <v>2</v>
      </c>
      <c r="R2686">
        <v>81.349999999999994</v>
      </c>
      <c r="S2686" t="s">
        <v>214</v>
      </c>
      <c r="T2686">
        <v>0</v>
      </c>
      <c r="U2686">
        <v>66.59</v>
      </c>
      <c r="V2686" t="s">
        <v>382</v>
      </c>
      <c r="W2686">
        <v>9</v>
      </c>
      <c r="X2686">
        <v>59.21</v>
      </c>
      <c r="Y2686" t="s">
        <v>556</v>
      </c>
      <c r="Z2686">
        <v>2</v>
      </c>
      <c r="AA2686">
        <v>81.349999999999994</v>
      </c>
      <c r="AB2686" t="s">
        <v>214</v>
      </c>
      <c r="AC2686">
        <v>0</v>
      </c>
      <c r="AD2686">
        <v>66.64</v>
      </c>
      <c r="AE2686" t="s">
        <v>382</v>
      </c>
    </row>
    <row r="2687" spans="1:31">
      <c r="A2687">
        <v>2686</v>
      </c>
      <c r="B2687" t="s">
        <v>12082</v>
      </c>
      <c r="C2687" t="s">
        <v>12083</v>
      </c>
      <c r="D2687" t="s">
        <v>12084</v>
      </c>
      <c r="E2687" t="s">
        <v>12085</v>
      </c>
      <c r="F2687" t="s">
        <v>4100</v>
      </c>
      <c r="G2687">
        <v>9</v>
      </c>
      <c r="H2687" t="s">
        <v>1353</v>
      </c>
      <c r="I2687">
        <v>2020</v>
      </c>
      <c r="J2687">
        <v>2024</v>
      </c>
      <c r="K2687">
        <v>2</v>
      </c>
      <c r="L2687">
        <v>50.7</v>
      </c>
      <c r="M2687" t="s">
        <v>300</v>
      </c>
      <c r="N2687">
        <v>9</v>
      </c>
      <c r="O2687">
        <v>59.18</v>
      </c>
      <c r="P2687" t="s">
        <v>556</v>
      </c>
      <c r="Q2687">
        <v>1</v>
      </c>
      <c r="R2687">
        <v>62.97</v>
      </c>
      <c r="S2687" t="s">
        <v>197</v>
      </c>
      <c r="T2687">
        <v>0</v>
      </c>
      <c r="U2687">
        <v>66.59</v>
      </c>
      <c r="V2687" t="s">
        <v>382</v>
      </c>
      <c r="W2687">
        <v>9</v>
      </c>
      <c r="X2687">
        <v>59.21</v>
      </c>
      <c r="Y2687" t="s">
        <v>556</v>
      </c>
      <c r="Z2687">
        <v>1</v>
      </c>
      <c r="AA2687">
        <v>62.97</v>
      </c>
      <c r="AB2687" t="s">
        <v>197</v>
      </c>
      <c r="AC2687">
        <v>0</v>
      </c>
      <c r="AD2687">
        <v>66.64</v>
      </c>
      <c r="AE2687" t="s">
        <v>382</v>
      </c>
    </row>
    <row r="2688" spans="1:31">
      <c r="A2688">
        <v>2687</v>
      </c>
      <c r="B2688" t="s">
        <v>12086</v>
      </c>
      <c r="C2688" t="s">
        <v>12087</v>
      </c>
      <c r="D2688" t="s">
        <v>12088</v>
      </c>
      <c r="E2688" t="s">
        <v>12089</v>
      </c>
      <c r="F2688" t="s">
        <v>12090</v>
      </c>
      <c r="G2688">
        <v>9</v>
      </c>
      <c r="H2688" t="s">
        <v>28867</v>
      </c>
      <c r="I2688">
        <v>2022</v>
      </c>
      <c r="J2688">
        <v>2023</v>
      </c>
      <c r="K2688">
        <v>2</v>
      </c>
      <c r="L2688">
        <v>50.7</v>
      </c>
      <c r="M2688" t="s">
        <v>300</v>
      </c>
      <c r="N2688">
        <v>9</v>
      </c>
      <c r="O2688">
        <v>59.18</v>
      </c>
      <c r="P2688" t="s">
        <v>556</v>
      </c>
      <c r="Q2688">
        <v>1</v>
      </c>
      <c r="R2688">
        <v>62.97</v>
      </c>
      <c r="S2688" t="s">
        <v>197</v>
      </c>
      <c r="T2688">
        <v>0</v>
      </c>
      <c r="U2688">
        <v>66.59</v>
      </c>
      <c r="V2688" t="s">
        <v>382</v>
      </c>
      <c r="W2688">
        <v>9</v>
      </c>
      <c r="X2688">
        <v>59.21</v>
      </c>
      <c r="Y2688" t="s">
        <v>556</v>
      </c>
      <c r="Z2688">
        <v>1</v>
      </c>
      <c r="AA2688">
        <v>62.97</v>
      </c>
      <c r="AB2688" t="s">
        <v>197</v>
      </c>
      <c r="AC2688">
        <v>0</v>
      </c>
      <c r="AD2688">
        <v>66.64</v>
      </c>
      <c r="AE2688" t="s">
        <v>382</v>
      </c>
    </row>
    <row r="2689" spans="1:31">
      <c r="A2689">
        <v>2688</v>
      </c>
      <c r="B2689" t="s">
        <v>12091</v>
      </c>
      <c r="C2689" t="s">
        <v>12092</v>
      </c>
      <c r="D2689" t="s">
        <v>12093</v>
      </c>
      <c r="E2689" t="s">
        <v>12094</v>
      </c>
      <c r="F2689" t="s">
        <v>12095</v>
      </c>
      <c r="G2689">
        <v>9</v>
      </c>
      <c r="H2689" t="s">
        <v>28868</v>
      </c>
      <c r="I2689">
        <v>2019</v>
      </c>
      <c r="J2689">
        <v>2022</v>
      </c>
      <c r="K2689">
        <v>3</v>
      </c>
      <c r="L2689">
        <v>62.47</v>
      </c>
      <c r="M2689" t="s">
        <v>63</v>
      </c>
      <c r="N2689">
        <v>9</v>
      </c>
      <c r="O2689">
        <v>59.18</v>
      </c>
      <c r="P2689" t="s">
        <v>556</v>
      </c>
      <c r="Q2689">
        <v>1</v>
      </c>
      <c r="R2689">
        <v>62.97</v>
      </c>
      <c r="S2689" t="s">
        <v>197</v>
      </c>
      <c r="T2689">
        <v>0</v>
      </c>
      <c r="U2689">
        <v>66.59</v>
      </c>
      <c r="V2689" t="s">
        <v>382</v>
      </c>
      <c r="W2689">
        <v>9</v>
      </c>
      <c r="X2689">
        <v>59.21</v>
      </c>
      <c r="Y2689" t="s">
        <v>556</v>
      </c>
      <c r="Z2689">
        <v>1</v>
      </c>
      <c r="AA2689">
        <v>62.97</v>
      </c>
      <c r="AB2689" t="s">
        <v>197</v>
      </c>
      <c r="AC2689">
        <v>0</v>
      </c>
      <c r="AD2689">
        <v>66.64</v>
      </c>
      <c r="AE2689" t="s">
        <v>382</v>
      </c>
    </row>
    <row r="2690" spans="1:31">
      <c r="A2690">
        <v>2689</v>
      </c>
      <c r="B2690" t="s">
        <v>12096</v>
      </c>
      <c r="C2690" t="s">
        <v>12097</v>
      </c>
      <c r="D2690" t="s">
        <v>12098</v>
      </c>
      <c r="F2690" t="s">
        <v>12099</v>
      </c>
      <c r="G2690">
        <v>9</v>
      </c>
      <c r="H2690" t="s">
        <v>961</v>
      </c>
      <c r="I2690">
        <v>2019</v>
      </c>
      <c r="J2690">
        <v>2021</v>
      </c>
      <c r="K2690">
        <v>2</v>
      </c>
      <c r="L2690">
        <v>50.7</v>
      </c>
      <c r="M2690" t="s">
        <v>300</v>
      </c>
      <c r="N2690">
        <v>9</v>
      </c>
      <c r="O2690">
        <v>59.18</v>
      </c>
      <c r="P2690" t="s">
        <v>556</v>
      </c>
      <c r="Q2690">
        <v>1</v>
      </c>
      <c r="R2690">
        <v>62.97</v>
      </c>
      <c r="S2690" t="s">
        <v>197</v>
      </c>
      <c r="T2690">
        <v>0</v>
      </c>
      <c r="U2690">
        <v>66.59</v>
      </c>
      <c r="V2690" t="s">
        <v>382</v>
      </c>
      <c r="W2690">
        <v>9</v>
      </c>
      <c r="X2690">
        <v>59.21</v>
      </c>
      <c r="Y2690" t="s">
        <v>556</v>
      </c>
      <c r="Z2690">
        <v>1</v>
      </c>
      <c r="AA2690">
        <v>62.97</v>
      </c>
      <c r="AB2690" t="s">
        <v>197</v>
      </c>
      <c r="AC2690">
        <v>0</v>
      </c>
      <c r="AD2690">
        <v>66.64</v>
      </c>
      <c r="AE2690" t="s">
        <v>382</v>
      </c>
    </row>
    <row r="2691" spans="1:31">
      <c r="A2691">
        <v>2690</v>
      </c>
      <c r="B2691" t="s">
        <v>12100</v>
      </c>
      <c r="C2691" t="s">
        <v>12101</v>
      </c>
      <c r="D2691" t="s">
        <v>12102</v>
      </c>
      <c r="E2691" t="s">
        <v>12103</v>
      </c>
      <c r="F2691" t="s">
        <v>4376</v>
      </c>
      <c r="G2691">
        <v>9</v>
      </c>
      <c r="H2691" t="s">
        <v>27471</v>
      </c>
      <c r="I2691">
        <v>2022</v>
      </c>
      <c r="J2691">
        <v>2024</v>
      </c>
      <c r="K2691">
        <v>6</v>
      </c>
      <c r="L2691">
        <v>81.52</v>
      </c>
      <c r="M2691" t="s">
        <v>125</v>
      </c>
      <c r="N2691">
        <v>9</v>
      </c>
      <c r="O2691">
        <v>59.18</v>
      </c>
      <c r="P2691" t="s">
        <v>556</v>
      </c>
      <c r="Q2691">
        <v>2</v>
      </c>
      <c r="R2691">
        <v>81.349999999999994</v>
      </c>
      <c r="S2691" t="s">
        <v>214</v>
      </c>
      <c r="T2691">
        <v>0</v>
      </c>
      <c r="U2691">
        <v>66.59</v>
      </c>
      <c r="V2691" t="s">
        <v>382</v>
      </c>
      <c r="W2691">
        <v>9</v>
      </c>
      <c r="X2691">
        <v>59.21</v>
      </c>
      <c r="Y2691" t="s">
        <v>556</v>
      </c>
      <c r="Z2691">
        <v>2</v>
      </c>
      <c r="AA2691">
        <v>81.349999999999994</v>
      </c>
      <c r="AB2691" t="s">
        <v>214</v>
      </c>
      <c r="AC2691">
        <v>0</v>
      </c>
      <c r="AD2691">
        <v>66.64</v>
      </c>
      <c r="AE2691" t="s">
        <v>382</v>
      </c>
    </row>
    <row r="2692" spans="1:31">
      <c r="A2692">
        <v>2691</v>
      </c>
      <c r="B2692" t="s">
        <v>12104</v>
      </c>
      <c r="C2692" t="s">
        <v>12105</v>
      </c>
      <c r="D2692" t="s">
        <v>12106</v>
      </c>
      <c r="E2692" t="s">
        <v>12107</v>
      </c>
      <c r="F2692" t="s">
        <v>12108</v>
      </c>
      <c r="G2692">
        <v>9</v>
      </c>
      <c r="H2692" t="s">
        <v>961</v>
      </c>
      <c r="I2692">
        <v>2021</v>
      </c>
      <c r="J2692">
        <v>2021</v>
      </c>
      <c r="K2692">
        <v>1</v>
      </c>
      <c r="L2692">
        <v>32.119999999999997</v>
      </c>
      <c r="M2692" t="s">
        <v>198</v>
      </c>
      <c r="N2692">
        <v>9</v>
      </c>
      <c r="O2692">
        <v>59.18</v>
      </c>
      <c r="P2692" t="s">
        <v>556</v>
      </c>
      <c r="Q2692">
        <v>1</v>
      </c>
      <c r="R2692">
        <v>62.97</v>
      </c>
      <c r="S2692" t="s">
        <v>197</v>
      </c>
      <c r="T2692">
        <v>0</v>
      </c>
      <c r="U2692">
        <v>66.59</v>
      </c>
      <c r="V2692" t="s">
        <v>382</v>
      </c>
      <c r="W2692">
        <v>9</v>
      </c>
      <c r="X2692">
        <v>59.21</v>
      </c>
      <c r="Y2692" t="s">
        <v>556</v>
      </c>
      <c r="Z2692">
        <v>1</v>
      </c>
      <c r="AA2692">
        <v>62.97</v>
      </c>
      <c r="AB2692" t="s">
        <v>197</v>
      </c>
      <c r="AC2692">
        <v>0</v>
      </c>
      <c r="AD2692">
        <v>66.64</v>
      </c>
      <c r="AE2692" t="s">
        <v>382</v>
      </c>
    </row>
    <row r="2693" spans="1:31">
      <c r="A2693">
        <v>2692</v>
      </c>
      <c r="B2693" t="s">
        <v>12109</v>
      </c>
      <c r="C2693" t="s">
        <v>12110</v>
      </c>
      <c r="D2693" t="s">
        <v>12111</v>
      </c>
      <c r="E2693" t="s">
        <v>12112</v>
      </c>
      <c r="F2693" t="s">
        <v>392</v>
      </c>
      <c r="G2693">
        <v>9</v>
      </c>
      <c r="H2693" t="s">
        <v>961</v>
      </c>
      <c r="I2693">
        <v>2022</v>
      </c>
      <c r="J2693">
        <v>2022</v>
      </c>
      <c r="K2693">
        <v>1</v>
      </c>
      <c r="L2693">
        <v>32.119999999999997</v>
      </c>
      <c r="M2693" t="s">
        <v>198</v>
      </c>
      <c r="N2693">
        <v>9</v>
      </c>
      <c r="O2693">
        <v>59.18</v>
      </c>
      <c r="P2693" t="s">
        <v>556</v>
      </c>
      <c r="Q2693">
        <v>1</v>
      </c>
      <c r="R2693">
        <v>62.97</v>
      </c>
      <c r="S2693" t="s">
        <v>197</v>
      </c>
      <c r="T2693">
        <v>0</v>
      </c>
      <c r="U2693">
        <v>66.59</v>
      </c>
      <c r="V2693" t="s">
        <v>382</v>
      </c>
      <c r="W2693">
        <v>9</v>
      </c>
      <c r="X2693">
        <v>59.21</v>
      </c>
      <c r="Y2693" t="s">
        <v>556</v>
      </c>
      <c r="Z2693">
        <v>1</v>
      </c>
      <c r="AA2693">
        <v>62.97</v>
      </c>
      <c r="AB2693" t="s">
        <v>197</v>
      </c>
      <c r="AC2693">
        <v>0</v>
      </c>
      <c r="AD2693">
        <v>66.64</v>
      </c>
      <c r="AE2693" t="s">
        <v>382</v>
      </c>
    </row>
    <row r="2694" spans="1:31">
      <c r="A2694">
        <v>2693</v>
      </c>
      <c r="B2694" t="s">
        <v>12113</v>
      </c>
      <c r="C2694" t="s">
        <v>12114</v>
      </c>
      <c r="D2694" t="s">
        <v>12115</v>
      </c>
      <c r="E2694" t="s">
        <v>12116</v>
      </c>
      <c r="F2694" t="s">
        <v>12117</v>
      </c>
      <c r="G2694">
        <v>9</v>
      </c>
      <c r="H2694" t="s">
        <v>961</v>
      </c>
      <c r="I2694">
        <v>2022</v>
      </c>
      <c r="J2694">
        <v>2024</v>
      </c>
      <c r="K2694">
        <v>14</v>
      </c>
      <c r="L2694">
        <v>95.51</v>
      </c>
      <c r="M2694" t="s">
        <v>97</v>
      </c>
      <c r="N2694">
        <v>9</v>
      </c>
      <c r="O2694">
        <v>59.18</v>
      </c>
      <c r="P2694" t="s">
        <v>556</v>
      </c>
      <c r="Q2694">
        <v>2</v>
      </c>
      <c r="R2694">
        <v>81.349999999999994</v>
      </c>
      <c r="S2694" t="s">
        <v>214</v>
      </c>
      <c r="T2694">
        <v>0</v>
      </c>
      <c r="U2694">
        <v>66.59</v>
      </c>
      <c r="V2694" t="s">
        <v>382</v>
      </c>
      <c r="W2694">
        <v>8</v>
      </c>
      <c r="X2694">
        <v>57.34</v>
      </c>
      <c r="Y2694" t="s">
        <v>580</v>
      </c>
      <c r="Z2694">
        <v>2</v>
      </c>
      <c r="AA2694">
        <v>81.349999999999994</v>
      </c>
      <c r="AB2694" t="s">
        <v>214</v>
      </c>
      <c r="AC2694">
        <v>0</v>
      </c>
      <c r="AD2694">
        <v>66.64</v>
      </c>
      <c r="AE2694" t="s">
        <v>382</v>
      </c>
    </row>
    <row r="2695" spans="1:31">
      <c r="A2695">
        <v>2694</v>
      </c>
      <c r="B2695" t="s">
        <v>12118</v>
      </c>
      <c r="C2695" t="s">
        <v>12119</v>
      </c>
      <c r="D2695" t="s">
        <v>12120</v>
      </c>
      <c r="E2695" t="s">
        <v>12121</v>
      </c>
      <c r="F2695" t="s">
        <v>2221</v>
      </c>
      <c r="G2695">
        <v>9</v>
      </c>
      <c r="H2695" t="s">
        <v>28869</v>
      </c>
      <c r="I2695">
        <v>2022</v>
      </c>
      <c r="J2695">
        <v>2024</v>
      </c>
      <c r="K2695">
        <v>2</v>
      </c>
      <c r="L2695">
        <v>50.7</v>
      </c>
      <c r="M2695" t="s">
        <v>300</v>
      </c>
      <c r="N2695">
        <v>9</v>
      </c>
      <c r="O2695">
        <v>59.18</v>
      </c>
      <c r="P2695" t="s">
        <v>556</v>
      </c>
      <c r="Q2695">
        <v>2</v>
      </c>
      <c r="R2695">
        <v>81.349999999999994</v>
      </c>
      <c r="S2695" t="s">
        <v>214</v>
      </c>
      <c r="T2695">
        <v>0</v>
      </c>
      <c r="U2695">
        <v>66.59</v>
      </c>
      <c r="V2695" t="s">
        <v>382</v>
      </c>
      <c r="W2695">
        <v>9</v>
      </c>
      <c r="X2695">
        <v>59.21</v>
      </c>
      <c r="Y2695" t="s">
        <v>556</v>
      </c>
      <c r="Z2695">
        <v>2</v>
      </c>
      <c r="AA2695">
        <v>81.349999999999994</v>
      </c>
      <c r="AB2695" t="s">
        <v>214</v>
      </c>
      <c r="AC2695">
        <v>0</v>
      </c>
      <c r="AD2695">
        <v>66.64</v>
      </c>
      <c r="AE2695" t="s">
        <v>382</v>
      </c>
    </row>
    <row r="2696" spans="1:31">
      <c r="A2696">
        <v>2695</v>
      </c>
      <c r="B2696" t="s">
        <v>12122</v>
      </c>
      <c r="C2696" t="s">
        <v>12123</v>
      </c>
      <c r="D2696" t="s">
        <v>12124</v>
      </c>
      <c r="E2696" t="s">
        <v>12125</v>
      </c>
      <c r="F2696" t="s">
        <v>8637</v>
      </c>
      <c r="G2696">
        <v>9</v>
      </c>
      <c r="H2696" t="s">
        <v>961</v>
      </c>
      <c r="I2696">
        <v>2019</v>
      </c>
      <c r="J2696">
        <v>2021</v>
      </c>
      <c r="K2696">
        <v>2</v>
      </c>
      <c r="L2696">
        <v>50.7</v>
      </c>
      <c r="M2696" t="s">
        <v>300</v>
      </c>
      <c r="N2696">
        <v>9</v>
      </c>
      <c r="O2696">
        <v>59.18</v>
      </c>
      <c r="P2696" t="s">
        <v>556</v>
      </c>
      <c r="Q2696">
        <v>2</v>
      </c>
      <c r="R2696">
        <v>81.349999999999994</v>
      </c>
      <c r="S2696" t="s">
        <v>214</v>
      </c>
      <c r="T2696">
        <v>0</v>
      </c>
      <c r="U2696">
        <v>66.59</v>
      </c>
      <c r="V2696" t="s">
        <v>382</v>
      </c>
      <c r="W2696">
        <v>9</v>
      </c>
      <c r="X2696">
        <v>59.21</v>
      </c>
      <c r="Y2696" t="s">
        <v>556</v>
      </c>
      <c r="Z2696">
        <v>2</v>
      </c>
      <c r="AA2696">
        <v>81.349999999999994</v>
      </c>
      <c r="AB2696" t="s">
        <v>214</v>
      </c>
      <c r="AC2696">
        <v>0</v>
      </c>
      <c r="AD2696">
        <v>66.64</v>
      </c>
      <c r="AE2696" t="s">
        <v>382</v>
      </c>
    </row>
    <row r="2697" spans="1:31">
      <c r="A2697">
        <v>2696</v>
      </c>
      <c r="B2697" t="s">
        <v>12126</v>
      </c>
      <c r="C2697" t="s">
        <v>12127</v>
      </c>
      <c r="D2697" t="s">
        <v>12128</v>
      </c>
      <c r="E2697" t="s">
        <v>1981</v>
      </c>
      <c r="F2697" t="s">
        <v>8374</v>
      </c>
      <c r="G2697">
        <v>9</v>
      </c>
      <c r="H2697" t="s">
        <v>28870</v>
      </c>
      <c r="I2697">
        <v>2022</v>
      </c>
      <c r="J2697">
        <v>2024</v>
      </c>
      <c r="K2697">
        <v>7</v>
      </c>
      <c r="L2697">
        <v>85.02</v>
      </c>
      <c r="M2697" t="s">
        <v>235</v>
      </c>
      <c r="N2697">
        <v>9</v>
      </c>
      <c r="O2697">
        <v>59.18</v>
      </c>
      <c r="P2697" t="s">
        <v>556</v>
      </c>
      <c r="Q2697">
        <v>2</v>
      </c>
      <c r="R2697">
        <v>81.349999999999994</v>
      </c>
      <c r="S2697" t="s">
        <v>214</v>
      </c>
      <c r="T2697">
        <v>0</v>
      </c>
      <c r="U2697">
        <v>66.59</v>
      </c>
      <c r="V2697" t="s">
        <v>382</v>
      </c>
      <c r="W2697">
        <v>9</v>
      </c>
      <c r="X2697">
        <v>59.21</v>
      </c>
      <c r="Y2697" t="s">
        <v>556</v>
      </c>
      <c r="Z2697">
        <v>2</v>
      </c>
      <c r="AA2697">
        <v>81.349999999999994</v>
      </c>
      <c r="AB2697" t="s">
        <v>214</v>
      </c>
      <c r="AC2697">
        <v>0</v>
      </c>
      <c r="AD2697">
        <v>66.64</v>
      </c>
      <c r="AE2697" t="s">
        <v>382</v>
      </c>
    </row>
    <row r="2698" spans="1:31">
      <c r="A2698">
        <v>2697</v>
      </c>
      <c r="B2698" t="s">
        <v>12129</v>
      </c>
      <c r="C2698" t="s">
        <v>12130</v>
      </c>
      <c r="D2698" t="s">
        <v>12131</v>
      </c>
      <c r="E2698" t="s">
        <v>12132</v>
      </c>
      <c r="G2698">
        <v>9</v>
      </c>
      <c r="H2698" t="s">
        <v>27606</v>
      </c>
      <c r="I2698">
        <v>2022</v>
      </c>
      <c r="J2698">
        <v>2022</v>
      </c>
      <c r="K2698">
        <v>2</v>
      </c>
      <c r="L2698">
        <v>50.7</v>
      </c>
      <c r="M2698" t="s">
        <v>300</v>
      </c>
      <c r="N2698">
        <v>9</v>
      </c>
      <c r="O2698">
        <v>59.18</v>
      </c>
      <c r="P2698" t="s">
        <v>556</v>
      </c>
      <c r="Q2698">
        <v>2</v>
      </c>
      <c r="R2698">
        <v>81.349999999999994</v>
      </c>
      <c r="S2698" t="s">
        <v>214</v>
      </c>
      <c r="T2698">
        <v>0</v>
      </c>
      <c r="U2698">
        <v>66.59</v>
      </c>
      <c r="V2698" t="s">
        <v>382</v>
      </c>
      <c r="W2698">
        <v>9</v>
      </c>
      <c r="X2698">
        <v>59.21</v>
      </c>
      <c r="Y2698" t="s">
        <v>556</v>
      </c>
      <c r="Z2698">
        <v>2</v>
      </c>
      <c r="AA2698">
        <v>81.349999999999994</v>
      </c>
      <c r="AB2698" t="s">
        <v>214</v>
      </c>
      <c r="AC2698">
        <v>0</v>
      </c>
      <c r="AD2698">
        <v>66.64</v>
      </c>
      <c r="AE2698" t="s">
        <v>382</v>
      </c>
    </row>
    <row r="2699" spans="1:31">
      <c r="A2699">
        <v>2698</v>
      </c>
      <c r="B2699" t="s">
        <v>12133</v>
      </c>
      <c r="C2699" t="s">
        <v>12134</v>
      </c>
      <c r="D2699" t="s">
        <v>12135</v>
      </c>
      <c r="E2699" t="s">
        <v>6749</v>
      </c>
      <c r="F2699" t="s">
        <v>6750</v>
      </c>
      <c r="G2699">
        <v>9</v>
      </c>
      <c r="H2699" t="s">
        <v>28871</v>
      </c>
      <c r="I2699">
        <v>2022</v>
      </c>
      <c r="J2699">
        <v>2024</v>
      </c>
      <c r="K2699">
        <v>7</v>
      </c>
      <c r="L2699">
        <v>85.02</v>
      </c>
      <c r="M2699" t="s">
        <v>235</v>
      </c>
      <c r="N2699">
        <v>9</v>
      </c>
      <c r="O2699">
        <v>59.18</v>
      </c>
      <c r="P2699" t="s">
        <v>556</v>
      </c>
      <c r="Q2699">
        <v>1</v>
      </c>
      <c r="R2699">
        <v>62.97</v>
      </c>
      <c r="S2699" t="s">
        <v>197</v>
      </c>
      <c r="T2699">
        <v>0</v>
      </c>
      <c r="U2699">
        <v>66.59</v>
      </c>
      <c r="V2699" t="s">
        <v>382</v>
      </c>
      <c r="W2699">
        <v>9</v>
      </c>
      <c r="X2699">
        <v>59.21</v>
      </c>
      <c r="Y2699" t="s">
        <v>556</v>
      </c>
      <c r="Z2699">
        <v>1</v>
      </c>
      <c r="AA2699">
        <v>62.97</v>
      </c>
      <c r="AB2699" t="s">
        <v>197</v>
      </c>
      <c r="AC2699">
        <v>0</v>
      </c>
      <c r="AD2699">
        <v>66.64</v>
      </c>
      <c r="AE2699" t="s">
        <v>382</v>
      </c>
    </row>
    <row r="2700" spans="1:31">
      <c r="A2700">
        <v>2699</v>
      </c>
      <c r="B2700" t="s">
        <v>12136</v>
      </c>
      <c r="C2700" t="s">
        <v>12137</v>
      </c>
      <c r="D2700" t="s">
        <v>12138</v>
      </c>
      <c r="E2700" t="s">
        <v>12139</v>
      </c>
      <c r="F2700" t="s">
        <v>5014</v>
      </c>
      <c r="G2700">
        <v>9</v>
      </c>
      <c r="H2700" t="s">
        <v>28872</v>
      </c>
      <c r="I2700">
        <v>2022</v>
      </c>
      <c r="J2700">
        <v>2024</v>
      </c>
      <c r="K2700">
        <v>10</v>
      </c>
      <c r="L2700">
        <v>91.54</v>
      </c>
      <c r="M2700" t="s">
        <v>98</v>
      </c>
      <c r="N2700">
        <v>9</v>
      </c>
      <c r="O2700">
        <v>59.18</v>
      </c>
      <c r="P2700" t="s">
        <v>556</v>
      </c>
      <c r="Q2700">
        <v>2</v>
      </c>
      <c r="R2700">
        <v>81.349999999999994</v>
      </c>
      <c r="S2700" t="s">
        <v>214</v>
      </c>
      <c r="T2700">
        <v>0</v>
      </c>
      <c r="U2700">
        <v>66.59</v>
      </c>
      <c r="V2700" t="s">
        <v>382</v>
      </c>
      <c r="W2700">
        <v>9</v>
      </c>
      <c r="X2700">
        <v>59.21</v>
      </c>
      <c r="Y2700" t="s">
        <v>556</v>
      </c>
      <c r="Z2700">
        <v>2</v>
      </c>
      <c r="AA2700">
        <v>81.349999999999994</v>
      </c>
      <c r="AB2700" t="s">
        <v>214</v>
      </c>
      <c r="AC2700">
        <v>0</v>
      </c>
      <c r="AD2700">
        <v>66.64</v>
      </c>
      <c r="AE2700" t="s">
        <v>382</v>
      </c>
    </row>
    <row r="2701" spans="1:31">
      <c r="A2701">
        <v>2700</v>
      </c>
      <c r="B2701" t="s">
        <v>12140</v>
      </c>
      <c r="C2701" t="s">
        <v>12141</v>
      </c>
      <c r="D2701" t="s">
        <v>12142</v>
      </c>
      <c r="E2701" t="s">
        <v>12143</v>
      </c>
      <c r="F2701" t="s">
        <v>1294</v>
      </c>
      <c r="G2701">
        <v>9</v>
      </c>
      <c r="H2701" t="s">
        <v>1215</v>
      </c>
      <c r="I2701">
        <v>2020</v>
      </c>
      <c r="J2701">
        <v>2020</v>
      </c>
      <c r="K2701">
        <v>1</v>
      </c>
      <c r="L2701">
        <v>32.119999999999997</v>
      </c>
      <c r="M2701" t="s">
        <v>198</v>
      </c>
      <c r="N2701">
        <v>10</v>
      </c>
      <c r="O2701">
        <v>60.96</v>
      </c>
      <c r="P2701" t="s">
        <v>536</v>
      </c>
      <c r="Q2701">
        <v>1</v>
      </c>
      <c r="R2701">
        <v>62.97</v>
      </c>
      <c r="S2701" t="s">
        <v>197</v>
      </c>
      <c r="T2701">
        <v>1</v>
      </c>
      <c r="U2701">
        <v>85.52</v>
      </c>
      <c r="V2701" t="s">
        <v>196</v>
      </c>
      <c r="W2701">
        <v>10</v>
      </c>
      <c r="X2701">
        <v>61.07</v>
      </c>
      <c r="Y2701" t="s">
        <v>536</v>
      </c>
      <c r="Z2701">
        <v>1</v>
      </c>
      <c r="AA2701">
        <v>62.97</v>
      </c>
      <c r="AB2701" t="s">
        <v>197</v>
      </c>
      <c r="AC2701">
        <v>1</v>
      </c>
      <c r="AD2701">
        <v>85.52</v>
      </c>
      <c r="AE2701" t="s">
        <v>196</v>
      </c>
    </row>
    <row r="2702" spans="1:31">
      <c r="A2702">
        <v>2701</v>
      </c>
      <c r="B2702" t="s">
        <v>12144</v>
      </c>
      <c r="C2702" t="s">
        <v>12145</v>
      </c>
      <c r="D2702" t="s">
        <v>12146</v>
      </c>
      <c r="E2702" t="s">
        <v>12147</v>
      </c>
      <c r="G2702">
        <v>9</v>
      </c>
      <c r="H2702" t="s">
        <v>961</v>
      </c>
      <c r="I2702">
        <v>2022</v>
      </c>
      <c r="J2702">
        <v>2022</v>
      </c>
      <c r="K2702">
        <v>1</v>
      </c>
      <c r="L2702">
        <v>32.119999999999997</v>
      </c>
      <c r="M2702" t="s">
        <v>198</v>
      </c>
      <c r="N2702">
        <v>9</v>
      </c>
      <c r="O2702">
        <v>59.18</v>
      </c>
      <c r="P2702" t="s">
        <v>556</v>
      </c>
      <c r="Q2702">
        <v>1</v>
      </c>
      <c r="R2702">
        <v>62.97</v>
      </c>
      <c r="S2702" t="s">
        <v>197</v>
      </c>
      <c r="T2702">
        <v>0</v>
      </c>
      <c r="U2702">
        <v>66.59</v>
      </c>
      <c r="V2702" t="s">
        <v>382</v>
      </c>
      <c r="W2702">
        <v>9</v>
      </c>
      <c r="X2702">
        <v>59.21</v>
      </c>
      <c r="Y2702" t="s">
        <v>556</v>
      </c>
      <c r="Z2702">
        <v>1</v>
      </c>
      <c r="AA2702">
        <v>62.97</v>
      </c>
      <c r="AB2702" t="s">
        <v>197</v>
      </c>
      <c r="AC2702">
        <v>0</v>
      </c>
      <c r="AD2702">
        <v>66.64</v>
      </c>
      <c r="AE2702" t="s">
        <v>382</v>
      </c>
    </row>
    <row r="2703" spans="1:31">
      <c r="A2703">
        <v>2702</v>
      </c>
      <c r="B2703" t="s">
        <v>12148</v>
      </c>
      <c r="C2703" t="s">
        <v>12149</v>
      </c>
      <c r="D2703" t="s">
        <v>12150</v>
      </c>
      <c r="E2703" t="s">
        <v>12151</v>
      </c>
      <c r="F2703" t="s">
        <v>12152</v>
      </c>
      <c r="G2703">
        <v>9</v>
      </c>
      <c r="H2703" t="s">
        <v>27829</v>
      </c>
      <c r="I2703">
        <v>2023</v>
      </c>
      <c r="J2703">
        <v>2024</v>
      </c>
      <c r="K2703">
        <v>9</v>
      </c>
      <c r="L2703">
        <v>89.83</v>
      </c>
      <c r="M2703" t="s">
        <v>86</v>
      </c>
      <c r="N2703">
        <v>9</v>
      </c>
      <c r="O2703">
        <v>59.18</v>
      </c>
      <c r="P2703" t="s">
        <v>556</v>
      </c>
      <c r="Q2703">
        <v>2</v>
      </c>
      <c r="R2703">
        <v>81.349999999999994</v>
      </c>
      <c r="S2703" t="s">
        <v>214</v>
      </c>
      <c r="T2703">
        <v>0</v>
      </c>
      <c r="U2703">
        <v>66.59</v>
      </c>
      <c r="V2703" t="s">
        <v>382</v>
      </c>
      <c r="W2703">
        <v>9</v>
      </c>
      <c r="X2703">
        <v>59.21</v>
      </c>
      <c r="Y2703" t="s">
        <v>556</v>
      </c>
      <c r="Z2703">
        <v>2</v>
      </c>
      <c r="AA2703">
        <v>81.349999999999994</v>
      </c>
      <c r="AB2703" t="s">
        <v>214</v>
      </c>
      <c r="AC2703">
        <v>0</v>
      </c>
      <c r="AD2703">
        <v>66.64</v>
      </c>
      <c r="AE2703" t="s">
        <v>382</v>
      </c>
    </row>
    <row r="2704" spans="1:31">
      <c r="A2704">
        <v>2703</v>
      </c>
      <c r="B2704" t="s">
        <v>12153</v>
      </c>
      <c r="C2704" t="s">
        <v>12154</v>
      </c>
      <c r="D2704" t="s">
        <v>12155</v>
      </c>
      <c r="E2704" t="s">
        <v>12156</v>
      </c>
      <c r="F2704" t="s">
        <v>6866</v>
      </c>
      <c r="G2704">
        <v>9</v>
      </c>
      <c r="H2704" t="s">
        <v>1215</v>
      </c>
      <c r="I2704">
        <v>2022</v>
      </c>
      <c r="J2704">
        <v>2022</v>
      </c>
      <c r="K2704">
        <v>1</v>
      </c>
      <c r="L2704">
        <v>32.119999999999997</v>
      </c>
      <c r="M2704" t="s">
        <v>198</v>
      </c>
      <c r="N2704">
        <v>9</v>
      </c>
      <c r="O2704">
        <v>59.18</v>
      </c>
      <c r="P2704" t="s">
        <v>556</v>
      </c>
      <c r="Q2704">
        <v>1</v>
      </c>
      <c r="R2704">
        <v>62.97</v>
      </c>
      <c r="S2704" t="s">
        <v>197</v>
      </c>
      <c r="T2704">
        <v>0</v>
      </c>
      <c r="U2704">
        <v>66.59</v>
      </c>
      <c r="V2704" t="s">
        <v>382</v>
      </c>
      <c r="W2704">
        <v>9</v>
      </c>
      <c r="X2704">
        <v>59.21</v>
      </c>
      <c r="Y2704" t="s">
        <v>556</v>
      </c>
      <c r="Z2704">
        <v>1</v>
      </c>
      <c r="AA2704">
        <v>62.97</v>
      </c>
      <c r="AB2704" t="s">
        <v>197</v>
      </c>
      <c r="AC2704">
        <v>0</v>
      </c>
      <c r="AD2704">
        <v>66.64</v>
      </c>
      <c r="AE2704" t="s">
        <v>382</v>
      </c>
    </row>
    <row r="2705" spans="1:31">
      <c r="A2705">
        <v>2704</v>
      </c>
      <c r="B2705" t="s">
        <v>12157</v>
      </c>
      <c r="C2705" t="s">
        <v>12158</v>
      </c>
      <c r="D2705" t="s">
        <v>12159</v>
      </c>
      <c r="E2705" t="s">
        <v>12160</v>
      </c>
      <c r="F2705" t="s">
        <v>12161</v>
      </c>
      <c r="G2705">
        <v>9</v>
      </c>
      <c r="H2705" t="s">
        <v>28873</v>
      </c>
      <c r="I2705">
        <v>2019</v>
      </c>
      <c r="J2705">
        <v>2019</v>
      </c>
      <c r="K2705">
        <v>1</v>
      </c>
      <c r="L2705">
        <v>32.119999999999997</v>
      </c>
      <c r="M2705" t="s">
        <v>198</v>
      </c>
      <c r="N2705">
        <v>9</v>
      </c>
      <c r="O2705">
        <v>59.18</v>
      </c>
      <c r="P2705" t="s">
        <v>556</v>
      </c>
      <c r="Q2705">
        <v>1</v>
      </c>
      <c r="R2705">
        <v>62.97</v>
      </c>
      <c r="S2705" t="s">
        <v>197</v>
      </c>
      <c r="T2705">
        <v>0</v>
      </c>
      <c r="U2705">
        <v>66.59</v>
      </c>
      <c r="V2705" t="s">
        <v>382</v>
      </c>
      <c r="W2705">
        <v>9</v>
      </c>
      <c r="X2705">
        <v>59.21</v>
      </c>
      <c r="Y2705" t="s">
        <v>556</v>
      </c>
      <c r="Z2705">
        <v>1</v>
      </c>
      <c r="AA2705">
        <v>62.97</v>
      </c>
      <c r="AB2705" t="s">
        <v>197</v>
      </c>
      <c r="AC2705">
        <v>0</v>
      </c>
      <c r="AD2705">
        <v>66.64</v>
      </c>
      <c r="AE2705" t="s">
        <v>382</v>
      </c>
    </row>
    <row r="2706" spans="1:31">
      <c r="A2706">
        <v>2705</v>
      </c>
      <c r="B2706" t="s">
        <v>12162</v>
      </c>
      <c r="C2706" t="s">
        <v>12163</v>
      </c>
      <c r="D2706" t="s">
        <v>12164</v>
      </c>
      <c r="E2706" t="s">
        <v>12165</v>
      </c>
      <c r="F2706" t="s">
        <v>585</v>
      </c>
      <c r="G2706">
        <v>9</v>
      </c>
      <c r="H2706" t="s">
        <v>28874</v>
      </c>
      <c r="I2706">
        <v>2022</v>
      </c>
      <c r="J2706">
        <v>2022</v>
      </c>
      <c r="K2706">
        <v>1</v>
      </c>
      <c r="L2706">
        <v>32.119999999999997</v>
      </c>
      <c r="M2706" t="s">
        <v>198</v>
      </c>
      <c r="N2706">
        <v>9</v>
      </c>
      <c r="O2706">
        <v>59.18</v>
      </c>
      <c r="P2706" t="s">
        <v>556</v>
      </c>
      <c r="Q2706">
        <v>1</v>
      </c>
      <c r="R2706">
        <v>62.97</v>
      </c>
      <c r="S2706" t="s">
        <v>197</v>
      </c>
      <c r="T2706">
        <v>0</v>
      </c>
      <c r="U2706">
        <v>66.59</v>
      </c>
      <c r="V2706" t="s">
        <v>382</v>
      </c>
      <c r="W2706">
        <v>9</v>
      </c>
      <c r="X2706">
        <v>59.21</v>
      </c>
      <c r="Y2706" t="s">
        <v>556</v>
      </c>
      <c r="Z2706">
        <v>1</v>
      </c>
      <c r="AA2706">
        <v>62.97</v>
      </c>
      <c r="AB2706" t="s">
        <v>197</v>
      </c>
      <c r="AC2706">
        <v>0</v>
      </c>
      <c r="AD2706">
        <v>66.64</v>
      </c>
      <c r="AE2706" t="s">
        <v>382</v>
      </c>
    </row>
    <row r="2707" spans="1:31">
      <c r="A2707">
        <v>2706</v>
      </c>
      <c r="B2707" t="s">
        <v>12166</v>
      </c>
      <c r="C2707" t="s">
        <v>12167</v>
      </c>
      <c r="D2707" t="s">
        <v>12168</v>
      </c>
      <c r="E2707" t="s">
        <v>12169</v>
      </c>
      <c r="G2707">
        <v>9</v>
      </c>
      <c r="H2707" t="s">
        <v>28875</v>
      </c>
      <c r="I2707">
        <v>2023</v>
      </c>
      <c r="J2707">
        <v>2023</v>
      </c>
      <c r="K2707">
        <v>1</v>
      </c>
      <c r="L2707">
        <v>32.119999999999997</v>
      </c>
      <c r="M2707" t="s">
        <v>198</v>
      </c>
      <c r="N2707">
        <v>9</v>
      </c>
      <c r="O2707">
        <v>59.18</v>
      </c>
      <c r="P2707" t="s">
        <v>556</v>
      </c>
      <c r="Q2707">
        <v>1</v>
      </c>
      <c r="R2707">
        <v>62.97</v>
      </c>
      <c r="S2707" t="s">
        <v>197</v>
      </c>
      <c r="T2707">
        <v>0</v>
      </c>
      <c r="U2707">
        <v>66.59</v>
      </c>
      <c r="V2707" t="s">
        <v>382</v>
      </c>
      <c r="W2707">
        <v>9</v>
      </c>
      <c r="X2707">
        <v>59.21</v>
      </c>
      <c r="Y2707" t="s">
        <v>556</v>
      </c>
      <c r="Z2707">
        <v>1</v>
      </c>
      <c r="AA2707">
        <v>62.97</v>
      </c>
      <c r="AB2707" t="s">
        <v>197</v>
      </c>
      <c r="AC2707">
        <v>0</v>
      </c>
      <c r="AD2707">
        <v>66.64</v>
      </c>
      <c r="AE2707" t="s">
        <v>382</v>
      </c>
    </row>
    <row r="2708" spans="1:31">
      <c r="A2708">
        <v>2707</v>
      </c>
      <c r="B2708" t="s">
        <v>12170</v>
      </c>
      <c r="C2708" t="s">
        <v>12171</v>
      </c>
      <c r="D2708" t="s">
        <v>12172</v>
      </c>
      <c r="E2708" t="s">
        <v>12173</v>
      </c>
      <c r="F2708" t="s">
        <v>2608</v>
      </c>
      <c r="G2708">
        <v>9</v>
      </c>
      <c r="H2708" t="s">
        <v>28876</v>
      </c>
      <c r="I2708">
        <v>2022</v>
      </c>
      <c r="J2708">
        <v>2024</v>
      </c>
      <c r="K2708">
        <v>6</v>
      </c>
      <c r="L2708">
        <v>81.52</v>
      </c>
      <c r="M2708" t="s">
        <v>125</v>
      </c>
      <c r="N2708">
        <v>9</v>
      </c>
      <c r="O2708">
        <v>59.18</v>
      </c>
      <c r="P2708" t="s">
        <v>556</v>
      </c>
      <c r="Q2708">
        <v>2</v>
      </c>
      <c r="R2708">
        <v>81.349999999999994</v>
      </c>
      <c r="S2708" t="s">
        <v>214</v>
      </c>
      <c r="T2708">
        <v>0</v>
      </c>
      <c r="U2708">
        <v>66.59</v>
      </c>
      <c r="V2708" t="s">
        <v>382</v>
      </c>
      <c r="W2708">
        <v>9</v>
      </c>
      <c r="X2708">
        <v>59.21</v>
      </c>
      <c r="Y2708" t="s">
        <v>556</v>
      </c>
      <c r="Z2708">
        <v>2</v>
      </c>
      <c r="AA2708">
        <v>81.349999999999994</v>
      </c>
      <c r="AB2708" t="s">
        <v>214</v>
      </c>
      <c r="AC2708">
        <v>0</v>
      </c>
      <c r="AD2708">
        <v>66.64</v>
      </c>
      <c r="AE2708" t="s">
        <v>382</v>
      </c>
    </row>
    <row r="2709" spans="1:31">
      <c r="A2709">
        <v>2708</v>
      </c>
      <c r="B2709" t="s">
        <v>12174</v>
      </c>
      <c r="C2709" t="s">
        <v>12175</v>
      </c>
      <c r="D2709" t="s">
        <v>12176</v>
      </c>
      <c r="E2709" t="s">
        <v>12177</v>
      </c>
      <c r="F2709" t="s">
        <v>12178</v>
      </c>
      <c r="G2709">
        <v>9</v>
      </c>
      <c r="H2709" t="s">
        <v>961</v>
      </c>
      <c r="I2709">
        <v>2019</v>
      </c>
      <c r="J2709">
        <v>2024</v>
      </c>
      <c r="K2709">
        <v>3</v>
      </c>
      <c r="L2709">
        <v>62.47</v>
      </c>
      <c r="M2709" t="s">
        <v>63</v>
      </c>
      <c r="N2709">
        <v>9</v>
      </c>
      <c r="O2709">
        <v>59.18</v>
      </c>
      <c r="P2709" t="s">
        <v>556</v>
      </c>
      <c r="Q2709">
        <v>2</v>
      </c>
      <c r="R2709">
        <v>81.349999999999994</v>
      </c>
      <c r="S2709" t="s">
        <v>214</v>
      </c>
      <c r="T2709">
        <v>0</v>
      </c>
      <c r="U2709">
        <v>66.59</v>
      </c>
      <c r="V2709" t="s">
        <v>382</v>
      </c>
      <c r="W2709">
        <v>9</v>
      </c>
      <c r="X2709">
        <v>59.21</v>
      </c>
      <c r="Y2709" t="s">
        <v>556</v>
      </c>
      <c r="Z2709">
        <v>2</v>
      </c>
      <c r="AA2709">
        <v>81.349999999999994</v>
      </c>
      <c r="AB2709" t="s">
        <v>214</v>
      </c>
      <c r="AC2709">
        <v>0</v>
      </c>
      <c r="AD2709">
        <v>66.64</v>
      </c>
      <c r="AE2709" t="s">
        <v>382</v>
      </c>
    </row>
    <row r="2710" spans="1:31">
      <c r="A2710">
        <v>2709</v>
      </c>
      <c r="B2710" t="s">
        <v>12179</v>
      </c>
      <c r="C2710" t="s">
        <v>12180</v>
      </c>
      <c r="D2710" t="s">
        <v>12181</v>
      </c>
      <c r="E2710" t="s">
        <v>12182</v>
      </c>
      <c r="F2710" t="s">
        <v>1258</v>
      </c>
      <c r="G2710">
        <v>9</v>
      </c>
      <c r="H2710" t="s">
        <v>1215</v>
      </c>
      <c r="I2710">
        <v>2023</v>
      </c>
      <c r="J2710">
        <v>2023</v>
      </c>
      <c r="K2710">
        <v>1</v>
      </c>
      <c r="L2710">
        <v>32.119999999999997</v>
      </c>
      <c r="M2710" t="s">
        <v>198</v>
      </c>
      <c r="N2710">
        <v>9</v>
      </c>
      <c r="O2710">
        <v>59.18</v>
      </c>
      <c r="P2710" t="s">
        <v>556</v>
      </c>
      <c r="Q2710">
        <v>1</v>
      </c>
      <c r="R2710">
        <v>62.97</v>
      </c>
      <c r="S2710" t="s">
        <v>197</v>
      </c>
      <c r="T2710">
        <v>0</v>
      </c>
      <c r="U2710">
        <v>66.59</v>
      </c>
      <c r="V2710" t="s">
        <v>382</v>
      </c>
      <c r="W2710">
        <v>9</v>
      </c>
      <c r="X2710">
        <v>59.21</v>
      </c>
      <c r="Y2710" t="s">
        <v>556</v>
      </c>
      <c r="Z2710">
        <v>1</v>
      </c>
      <c r="AA2710">
        <v>62.97</v>
      </c>
      <c r="AB2710" t="s">
        <v>197</v>
      </c>
      <c r="AC2710">
        <v>0</v>
      </c>
      <c r="AD2710">
        <v>66.64</v>
      </c>
      <c r="AE2710" t="s">
        <v>382</v>
      </c>
    </row>
    <row r="2711" spans="1:31">
      <c r="A2711">
        <v>2710</v>
      </c>
      <c r="B2711" t="s">
        <v>12183</v>
      </c>
      <c r="C2711" t="s">
        <v>12184</v>
      </c>
      <c r="D2711" t="s">
        <v>12185</v>
      </c>
      <c r="E2711" t="s">
        <v>12186</v>
      </c>
      <c r="G2711">
        <v>9</v>
      </c>
      <c r="H2711" t="s">
        <v>28877</v>
      </c>
      <c r="I2711">
        <v>2022</v>
      </c>
      <c r="J2711">
        <v>2023</v>
      </c>
      <c r="K2711">
        <v>7</v>
      </c>
      <c r="L2711">
        <v>85.02</v>
      </c>
      <c r="M2711" t="s">
        <v>235</v>
      </c>
      <c r="N2711">
        <v>9</v>
      </c>
      <c r="O2711">
        <v>59.18</v>
      </c>
      <c r="P2711" t="s">
        <v>556</v>
      </c>
      <c r="Q2711">
        <v>2</v>
      </c>
      <c r="R2711">
        <v>81.349999999999994</v>
      </c>
      <c r="S2711" t="s">
        <v>214</v>
      </c>
      <c r="T2711">
        <v>0</v>
      </c>
      <c r="U2711">
        <v>66.59</v>
      </c>
      <c r="V2711" t="s">
        <v>382</v>
      </c>
      <c r="W2711">
        <v>9</v>
      </c>
      <c r="X2711">
        <v>59.21</v>
      </c>
      <c r="Y2711" t="s">
        <v>556</v>
      </c>
      <c r="Z2711">
        <v>2</v>
      </c>
      <c r="AA2711">
        <v>81.349999999999994</v>
      </c>
      <c r="AB2711" t="s">
        <v>214</v>
      </c>
      <c r="AC2711">
        <v>0</v>
      </c>
      <c r="AD2711">
        <v>66.64</v>
      </c>
      <c r="AE2711" t="s">
        <v>382</v>
      </c>
    </row>
    <row r="2712" spans="1:31">
      <c r="A2712">
        <v>2711</v>
      </c>
      <c r="B2712" t="s">
        <v>12187</v>
      </c>
      <c r="C2712" t="s">
        <v>12188</v>
      </c>
      <c r="D2712" t="s">
        <v>12189</v>
      </c>
      <c r="E2712" t="s">
        <v>1303</v>
      </c>
      <c r="F2712" t="s">
        <v>11522</v>
      </c>
      <c r="G2712">
        <v>9</v>
      </c>
      <c r="H2712" t="s">
        <v>28878</v>
      </c>
      <c r="I2712">
        <v>2020</v>
      </c>
      <c r="J2712">
        <v>2021</v>
      </c>
      <c r="K2712">
        <v>2</v>
      </c>
      <c r="L2712">
        <v>50.7</v>
      </c>
      <c r="M2712" t="s">
        <v>300</v>
      </c>
      <c r="N2712">
        <v>9</v>
      </c>
      <c r="O2712">
        <v>59.18</v>
      </c>
      <c r="P2712" t="s">
        <v>556</v>
      </c>
      <c r="Q2712">
        <v>2</v>
      </c>
      <c r="R2712">
        <v>81.349999999999994</v>
      </c>
      <c r="S2712" t="s">
        <v>214</v>
      </c>
      <c r="T2712">
        <v>0</v>
      </c>
      <c r="U2712">
        <v>66.59</v>
      </c>
      <c r="V2712" t="s">
        <v>382</v>
      </c>
      <c r="W2712">
        <v>9</v>
      </c>
      <c r="X2712">
        <v>59.21</v>
      </c>
      <c r="Y2712" t="s">
        <v>556</v>
      </c>
      <c r="Z2712">
        <v>2</v>
      </c>
      <c r="AA2712">
        <v>81.349999999999994</v>
      </c>
      <c r="AB2712" t="s">
        <v>214</v>
      </c>
      <c r="AC2712">
        <v>0</v>
      </c>
      <c r="AD2712">
        <v>66.64</v>
      </c>
      <c r="AE2712" t="s">
        <v>382</v>
      </c>
    </row>
    <row r="2713" spans="1:31">
      <c r="A2713">
        <v>2712</v>
      </c>
      <c r="B2713" t="s">
        <v>12190</v>
      </c>
      <c r="C2713" t="s">
        <v>12191</v>
      </c>
      <c r="D2713" t="s">
        <v>12192</v>
      </c>
      <c r="E2713" t="s">
        <v>12193</v>
      </c>
      <c r="F2713" t="s">
        <v>11493</v>
      </c>
      <c r="G2713">
        <v>9</v>
      </c>
      <c r="H2713" t="s">
        <v>961</v>
      </c>
      <c r="I2713">
        <v>2023</v>
      </c>
      <c r="J2713">
        <v>2023</v>
      </c>
      <c r="K2713">
        <v>1</v>
      </c>
      <c r="L2713">
        <v>32.119999999999997</v>
      </c>
      <c r="M2713" t="s">
        <v>198</v>
      </c>
      <c r="N2713">
        <v>9</v>
      </c>
      <c r="O2713">
        <v>59.18</v>
      </c>
      <c r="P2713" t="s">
        <v>556</v>
      </c>
      <c r="Q2713">
        <v>1</v>
      </c>
      <c r="R2713">
        <v>62.97</v>
      </c>
      <c r="S2713" t="s">
        <v>197</v>
      </c>
      <c r="T2713">
        <v>0</v>
      </c>
      <c r="U2713">
        <v>66.59</v>
      </c>
      <c r="V2713" t="s">
        <v>382</v>
      </c>
      <c r="W2713">
        <v>9</v>
      </c>
      <c r="X2713">
        <v>59.21</v>
      </c>
      <c r="Y2713" t="s">
        <v>556</v>
      </c>
      <c r="Z2713">
        <v>1</v>
      </c>
      <c r="AA2713">
        <v>62.97</v>
      </c>
      <c r="AB2713" t="s">
        <v>197</v>
      </c>
      <c r="AC2713">
        <v>0</v>
      </c>
      <c r="AD2713">
        <v>66.64</v>
      </c>
      <c r="AE2713" t="s">
        <v>382</v>
      </c>
    </row>
    <row r="2714" spans="1:31">
      <c r="A2714">
        <v>2713</v>
      </c>
      <c r="B2714" t="s">
        <v>12194</v>
      </c>
      <c r="C2714" t="s">
        <v>12195</v>
      </c>
      <c r="D2714" t="s">
        <v>12196</v>
      </c>
      <c r="E2714" t="s">
        <v>12197</v>
      </c>
      <c r="F2714" t="s">
        <v>7049</v>
      </c>
      <c r="G2714">
        <v>9</v>
      </c>
      <c r="H2714" t="s">
        <v>961</v>
      </c>
      <c r="I2714">
        <v>2023</v>
      </c>
      <c r="J2714">
        <v>2024</v>
      </c>
      <c r="K2714">
        <v>4</v>
      </c>
      <c r="L2714">
        <v>71.010000000000005</v>
      </c>
      <c r="M2714" t="s">
        <v>180</v>
      </c>
      <c r="N2714">
        <v>9</v>
      </c>
      <c r="O2714">
        <v>59.18</v>
      </c>
      <c r="P2714" t="s">
        <v>556</v>
      </c>
      <c r="Q2714">
        <v>2</v>
      </c>
      <c r="R2714">
        <v>81.349999999999994</v>
      </c>
      <c r="S2714" t="s">
        <v>214</v>
      </c>
      <c r="T2714">
        <v>0</v>
      </c>
      <c r="U2714">
        <v>66.59</v>
      </c>
      <c r="V2714" t="s">
        <v>382</v>
      </c>
      <c r="W2714">
        <v>9</v>
      </c>
      <c r="X2714">
        <v>59.21</v>
      </c>
      <c r="Y2714" t="s">
        <v>556</v>
      </c>
      <c r="Z2714">
        <v>2</v>
      </c>
      <c r="AA2714">
        <v>81.349999999999994</v>
      </c>
      <c r="AB2714" t="s">
        <v>214</v>
      </c>
      <c r="AC2714">
        <v>0</v>
      </c>
      <c r="AD2714">
        <v>66.64</v>
      </c>
      <c r="AE2714" t="s">
        <v>382</v>
      </c>
    </row>
    <row r="2715" spans="1:31">
      <c r="A2715">
        <v>2714</v>
      </c>
      <c r="B2715" t="s">
        <v>12198</v>
      </c>
      <c r="C2715" t="s">
        <v>12199</v>
      </c>
      <c r="D2715" t="s">
        <v>12200</v>
      </c>
      <c r="E2715" t="s">
        <v>12201</v>
      </c>
      <c r="G2715">
        <v>9</v>
      </c>
      <c r="H2715" t="s">
        <v>1215</v>
      </c>
      <c r="I2715">
        <v>2022</v>
      </c>
      <c r="J2715">
        <v>2022</v>
      </c>
      <c r="K2715">
        <v>1</v>
      </c>
      <c r="L2715">
        <v>32.119999999999997</v>
      </c>
      <c r="M2715" t="s">
        <v>198</v>
      </c>
      <c r="N2715">
        <v>9</v>
      </c>
      <c r="O2715">
        <v>59.18</v>
      </c>
      <c r="P2715" t="s">
        <v>556</v>
      </c>
      <c r="Q2715">
        <v>1</v>
      </c>
      <c r="R2715">
        <v>62.97</v>
      </c>
      <c r="S2715" t="s">
        <v>197</v>
      </c>
      <c r="T2715">
        <v>0</v>
      </c>
      <c r="U2715">
        <v>66.59</v>
      </c>
      <c r="V2715" t="s">
        <v>382</v>
      </c>
      <c r="W2715">
        <v>9</v>
      </c>
      <c r="X2715">
        <v>59.21</v>
      </c>
      <c r="Y2715" t="s">
        <v>556</v>
      </c>
      <c r="Z2715">
        <v>1</v>
      </c>
      <c r="AA2715">
        <v>62.97</v>
      </c>
      <c r="AB2715" t="s">
        <v>197</v>
      </c>
      <c r="AC2715">
        <v>0</v>
      </c>
      <c r="AD2715">
        <v>66.64</v>
      </c>
      <c r="AE2715" t="s">
        <v>382</v>
      </c>
    </row>
    <row r="2716" spans="1:31">
      <c r="A2716">
        <v>2715</v>
      </c>
      <c r="B2716" t="s">
        <v>12202</v>
      </c>
      <c r="C2716" t="s">
        <v>12203</v>
      </c>
      <c r="D2716" t="s">
        <v>12204</v>
      </c>
      <c r="E2716" t="s">
        <v>12205</v>
      </c>
      <c r="F2716" t="s">
        <v>430</v>
      </c>
      <c r="G2716">
        <v>9</v>
      </c>
      <c r="H2716" t="s">
        <v>961</v>
      </c>
      <c r="I2716">
        <v>2023</v>
      </c>
      <c r="J2716">
        <v>2023</v>
      </c>
      <c r="K2716">
        <v>4</v>
      </c>
      <c r="L2716">
        <v>71.010000000000005</v>
      </c>
      <c r="M2716" t="s">
        <v>180</v>
      </c>
      <c r="N2716">
        <v>9</v>
      </c>
      <c r="O2716">
        <v>59.18</v>
      </c>
      <c r="P2716" t="s">
        <v>556</v>
      </c>
      <c r="Q2716">
        <v>2</v>
      </c>
      <c r="R2716">
        <v>81.349999999999994</v>
      </c>
      <c r="S2716" t="s">
        <v>214</v>
      </c>
      <c r="T2716">
        <v>0</v>
      </c>
      <c r="U2716">
        <v>66.59</v>
      </c>
      <c r="V2716" t="s">
        <v>382</v>
      </c>
      <c r="W2716">
        <v>9</v>
      </c>
      <c r="X2716">
        <v>59.21</v>
      </c>
      <c r="Y2716" t="s">
        <v>556</v>
      </c>
      <c r="Z2716">
        <v>2</v>
      </c>
      <c r="AA2716">
        <v>81.349999999999994</v>
      </c>
      <c r="AB2716" t="s">
        <v>214</v>
      </c>
      <c r="AC2716">
        <v>0</v>
      </c>
      <c r="AD2716">
        <v>66.64</v>
      </c>
      <c r="AE2716" t="s">
        <v>382</v>
      </c>
    </row>
    <row r="2717" spans="1:31">
      <c r="A2717">
        <v>2716</v>
      </c>
      <c r="B2717" t="s">
        <v>12206</v>
      </c>
      <c r="C2717" t="s">
        <v>12207</v>
      </c>
      <c r="D2717" t="s">
        <v>12208</v>
      </c>
      <c r="E2717" t="s">
        <v>12209</v>
      </c>
      <c r="F2717" t="s">
        <v>12210</v>
      </c>
      <c r="G2717">
        <v>9</v>
      </c>
      <c r="H2717" t="s">
        <v>28879</v>
      </c>
      <c r="I2717">
        <v>2023</v>
      </c>
      <c r="J2717">
        <v>2024</v>
      </c>
      <c r="K2717">
        <v>3</v>
      </c>
      <c r="L2717">
        <v>62.47</v>
      </c>
      <c r="M2717" t="s">
        <v>63</v>
      </c>
      <c r="N2717">
        <v>9</v>
      </c>
      <c r="O2717">
        <v>59.18</v>
      </c>
      <c r="P2717" t="s">
        <v>556</v>
      </c>
      <c r="Q2717">
        <v>2</v>
      </c>
      <c r="R2717">
        <v>81.349999999999994</v>
      </c>
      <c r="S2717" t="s">
        <v>214</v>
      </c>
      <c r="T2717">
        <v>0</v>
      </c>
      <c r="U2717">
        <v>66.59</v>
      </c>
      <c r="V2717" t="s">
        <v>382</v>
      </c>
      <c r="W2717">
        <v>9</v>
      </c>
      <c r="X2717">
        <v>59.21</v>
      </c>
      <c r="Y2717" t="s">
        <v>556</v>
      </c>
      <c r="Z2717">
        <v>2</v>
      </c>
      <c r="AA2717">
        <v>81.349999999999994</v>
      </c>
      <c r="AB2717" t="s">
        <v>214</v>
      </c>
      <c r="AC2717">
        <v>0</v>
      </c>
      <c r="AD2717">
        <v>66.64</v>
      </c>
      <c r="AE2717" t="s">
        <v>382</v>
      </c>
    </row>
    <row r="2718" spans="1:31">
      <c r="A2718">
        <v>2717</v>
      </c>
      <c r="B2718" t="s">
        <v>12211</v>
      </c>
      <c r="C2718" t="s">
        <v>12212</v>
      </c>
      <c r="D2718" t="s">
        <v>12213</v>
      </c>
      <c r="E2718" t="s">
        <v>12214</v>
      </c>
      <c r="F2718" t="s">
        <v>12215</v>
      </c>
      <c r="G2718">
        <v>9</v>
      </c>
      <c r="H2718" t="s">
        <v>28880</v>
      </c>
      <c r="I2718">
        <v>2021</v>
      </c>
      <c r="J2718">
        <v>2023</v>
      </c>
      <c r="K2718">
        <v>5</v>
      </c>
      <c r="L2718">
        <v>77</v>
      </c>
      <c r="M2718" t="s">
        <v>80</v>
      </c>
      <c r="N2718">
        <v>9</v>
      </c>
      <c r="O2718">
        <v>59.18</v>
      </c>
      <c r="P2718" t="s">
        <v>556</v>
      </c>
      <c r="Q2718">
        <v>2</v>
      </c>
      <c r="R2718">
        <v>81.349999999999994</v>
      </c>
      <c r="S2718" t="s">
        <v>214</v>
      </c>
      <c r="T2718">
        <v>0</v>
      </c>
      <c r="U2718">
        <v>66.59</v>
      </c>
      <c r="V2718" t="s">
        <v>382</v>
      </c>
      <c r="W2718">
        <v>9</v>
      </c>
      <c r="X2718">
        <v>59.21</v>
      </c>
      <c r="Y2718" t="s">
        <v>556</v>
      </c>
      <c r="Z2718">
        <v>2</v>
      </c>
      <c r="AA2718">
        <v>81.349999999999994</v>
      </c>
      <c r="AB2718" t="s">
        <v>214</v>
      </c>
      <c r="AC2718">
        <v>0</v>
      </c>
      <c r="AD2718">
        <v>66.64</v>
      </c>
      <c r="AE2718" t="s">
        <v>382</v>
      </c>
    </row>
    <row r="2719" spans="1:31">
      <c r="A2719">
        <v>2718</v>
      </c>
      <c r="B2719" t="s">
        <v>12216</v>
      </c>
      <c r="C2719" t="s">
        <v>12217</v>
      </c>
      <c r="D2719" t="s">
        <v>12218</v>
      </c>
      <c r="G2719">
        <v>9</v>
      </c>
      <c r="H2719" t="s">
        <v>28881</v>
      </c>
      <c r="I2719">
        <v>2023</v>
      </c>
      <c r="J2719">
        <v>2023</v>
      </c>
      <c r="K2719">
        <v>1</v>
      </c>
      <c r="L2719">
        <v>32.119999999999997</v>
      </c>
      <c r="M2719" t="s">
        <v>198</v>
      </c>
      <c r="N2719">
        <v>9</v>
      </c>
      <c r="O2719">
        <v>59.18</v>
      </c>
      <c r="P2719" t="s">
        <v>556</v>
      </c>
      <c r="Q2719">
        <v>1</v>
      </c>
      <c r="R2719">
        <v>62.97</v>
      </c>
      <c r="S2719" t="s">
        <v>197</v>
      </c>
      <c r="T2719">
        <v>0</v>
      </c>
      <c r="U2719">
        <v>66.59</v>
      </c>
      <c r="V2719" t="s">
        <v>382</v>
      </c>
      <c r="W2719">
        <v>9</v>
      </c>
      <c r="X2719">
        <v>59.21</v>
      </c>
      <c r="Y2719" t="s">
        <v>556</v>
      </c>
      <c r="Z2719">
        <v>1</v>
      </c>
      <c r="AA2719">
        <v>62.97</v>
      </c>
      <c r="AB2719" t="s">
        <v>197</v>
      </c>
      <c r="AC2719">
        <v>0</v>
      </c>
      <c r="AD2719">
        <v>66.64</v>
      </c>
      <c r="AE2719" t="s">
        <v>382</v>
      </c>
    </row>
    <row r="2720" spans="1:31">
      <c r="A2720">
        <v>2719</v>
      </c>
      <c r="B2720" t="s">
        <v>12219</v>
      </c>
      <c r="C2720" t="s">
        <v>12220</v>
      </c>
      <c r="D2720" t="s">
        <v>12221</v>
      </c>
      <c r="E2720" t="s">
        <v>12222</v>
      </c>
      <c r="F2720" t="s">
        <v>12223</v>
      </c>
      <c r="G2720">
        <v>9</v>
      </c>
      <c r="H2720" t="s">
        <v>28882</v>
      </c>
      <c r="I2720">
        <v>2021</v>
      </c>
      <c r="J2720">
        <v>2023</v>
      </c>
      <c r="K2720">
        <v>5</v>
      </c>
      <c r="L2720">
        <v>77</v>
      </c>
      <c r="M2720" t="s">
        <v>80</v>
      </c>
      <c r="N2720">
        <v>9</v>
      </c>
      <c r="O2720">
        <v>59.18</v>
      </c>
      <c r="P2720" t="s">
        <v>556</v>
      </c>
      <c r="Q2720">
        <v>2</v>
      </c>
      <c r="R2720">
        <v>81.349999999999994</v>
      </c>
      <c r="S2720" t="s">
        <v>214</v>
      </c>
      <c r="T2720">
        <v>0</v>
      </c>
      <c r="U2720">
        <v>66.59</v>
      </c>
      <c r="V2720" t="s">
        <v>382</v>
      </c>
      <c r="W2720">
        <v>9</v>
      </c>
      <c r="X2720">
        <v>59.21</v>
      </c>
      <c r="Y2720" t="s">
        <v>556</v>
      </c>
      <c r="Z2720">
        <v>2</v>
      </c>
      <c r="AA2720">
        <v>81.349999999999994</v>
      </c>
      <c r="AB2720" t="s">
        <v>214</v>
      </c>
      <c r="AC2720">
        <v>0</v>
      </c>
      <c r="AD2720">
        <v>66.64</v>
      </c>
      <c r="AE2720" t="s">
        <v>382</v>
      </c>
    </row>
    <row r="2721" spans="1:31">
      <c r="A2721">
        <v>2720</v>
      </c>
      <c r="B2721" t="s">
        <v>12224</v>
      </c>
      <c r="C2721" t="s">
        <v>12225</v>
      </c>
      <c r="D2721" t="s">
        <v>12226</v>
      </c>
      <c r="E2721" t="s">
        <v>12227</v>
      </c>
      <c r="F2721" t="s">
        <v>11928</v>
      </c>
      <c r="G2721">
        <v>9</v>
      </c>
      <c r="H2721" t="s">
        <v>1215</v>
      </c>
      <c r="I2721">
        <v>2023</v>
      </c>
      <c r="J2721">
        <v>2023</v>
      </c>
      <c r="K2721">
        <v>2</v>
      </c>
      <c r="L2721">
        <v>50.7</v>
      </c>
      <c r="M2721" t="s">
        <v>300</v>
      </c>
      <c r="N2721">
        <v>9</v>
      </c>
      <c r="O2721">
        <v>59.18</v>
      </c>
      <c r="P2721" t="s">
        <v>556</v>
      </c>
      <c r="Q2721">
        <v>2</v>
      </c>
      <c r="R2721">
        <v>81.349999999999994</v>
      </c>
      <c r="S2721" t="s">
        <v>214</v>
      </c>
      <c r="T2721">
        <v>0</v>
      </c>
      <c r="U2721">
        <v>66.59</v>
      </c>
      <c r="V2721" t="s">
        <v>382</v>
      </c>
      <c r="W2721">
        <v>9</v>
      </c>
      <c r="X2721">
        <v>59.21</v>
      </c>
      <c r="Y2721" t="s">
        <v>556</v>
      </c>
      <c r="Z2721">
        <v>2</v>
      </c>
      <c r="AA2721">
        <v>81.349999999999994</v>
      </c>
      <c r="AB2721" t="s">
        <v>214</v>
      </c>
      <c r="AC2721">
        <v>0</v>
      </c>
      <c r="AD2721">
        <v>66.64</v>
      </c>
      <c r="AE2721" t="s">
        <v>382</v>
      </c>
    </row>
    <row r="2722" spans="1:31">
      <c r="A2722">
        <v>2721</v>
      </c>
      <c r="B2722" t="s">
        <v>12228</v>
      </c>
      <c r="C2722" t="s">
        <v>12229</v>
      </c>
      <c r="D2722" t="s">
        <v>12230</v>
      </c>
      <c r="E2722" t="s">
        <v>5407</v>
      </c>
      <c r="F2722" t="s">
        <v>487</v>
      </c>
      <c r="G2722">
        <v>9</v>
      </c>
      <c r="H2722" t="s">
        <v>28883</v>
      </c>
      <c r="I2722">
        <v>2019</v>
      </c>
      <c r="J2722">
        <v>2024</v>
      </c>
      <c r="K2722">
        <v>19</v>
      </c>
      <c r="L2722">
        <v>97.64</v>
      </c>
      <c r="M2722" t="s">
        <v>33</v>
      </c>
      <c r="N2722">
        <v>9</v>
      </c>
      <c r="O2722">
        <v>59.18</v>
      </c>
      <c r="P2722" t="s">
        <v>556</v>
      </c>
      <c r="Q2722">
        <v>2</v>
      </c>
      <c r="R2722">
        <v>81.349999999999994</v>
      </c>
      <c r="S2722" t="s">
        <v>214</v>
      </c>
      <c r="T2722">
        <v>0</v>
      </c>
      <c r="U2722">
        <v>66.59</v>
      </c>
      <c r="V2722" t="s">
        <v>382</v>
      </c>
      <c r="W2722">
        <v>9</v>
      </c>
      <c r="X2722">
        <v>59.21</v>
      </c>
      <c r="Y2722" t="s">
        <v>556</v>
      </c>
      <c r="Z2722">
        <v>2</v>
      </c>
      <c r="AA2722">
        <v>81.349999999999994</v>
      </c>
      <c r="AB2722" t="s">
        <v>214</v>
      </c>
      <c r="AC2722">
        <v>0</v>
      </c>
      <c r="AD2722">
        <v>66.64</v>
      </c>
      <c r="AE2722" t="s">
        <v>382</v>
      </c>
    </row>
    <row r="2723" spans="1:31">
      <c r="A2723">
        <v>2722</v>
      </c>
      <c r="B2723" t="s">
        <v>12231</v>
      </c>
      <c r="C2723" t="s">
        <v>12232</v>
      </c>
      <c r="D2723" t="s">
        <v>12233</v>
      </c>
      <c r="E2723" t="s">
        <v>12234</v>
      </c>
      <c r="F2723" t="s">
        <v>1929</v>
      </c>
      <c r="G2723">
        <v>9</v>
      </c>
      <c r="H2723" t="s">
        <v>28884</v>
      </c>
      <c r="I2723">
        <v>2022</v>
      </c>
      <c r="J2723">
        <v>2022</v>
      </c>
      <c r="K2723">
        <v>1</v>
      </c>
      <c r="L2723">
        <v>32.119999999999997</v>
      </c>
      <c r="M2723" t="s">
        <v>198</v>
      </c>
      <c r="N2723">
        <v>9</v>
      </c>
      <c r="O2723">
        <v>59.18</v>
      </c>
      <c r="P2723" t="s">
        <v>556</v>
      </c>
      <c r="Q2723">
        <v>1</v>
      </c>
      <c r="R2723">
        <v>62.97</v>
      </c>
      <c r="S2723" t="s">
        <v>197</v>
      </c>
      <c r="T2723">
        <v>0</v>
      </c>
      <c r="U2723">
        <v>66.59</v>
      </c>
      <c r="V2723" t="s">
        <v>382</v>
      </c>
      <c r="W2723">
        <v>9</v>
      </c>
      <c r="X2723">
        <v>59.21</v>
      </c>
      <c r="Y2723" t="s">
        <v>556</v>
      </c>
      <c r="Z2723">
        <v>1</v>
      </c>
      <c r="AA2723">
        <v>62.97</v>
      </c>
      <c r="AB2723" t="s">
        <v>197</v>
      </c>
      <c r="AC2723">
        <v>0</v>
      </c>
      <c r="AD2723">
        <v>66.64</v>
      </c>
      <c r="AE2723" t="s">
        <v>382</v>
      </c>
    </row>
    <row r="2724" spans="1:31">
      <c r="A2724">
        <v>2723</v>
      </c>
      <c r="B2724" t="s">
        <v>12235</v>
      </c>
      <c r="C2724" t="s">
        <v>12236</v>
      </c>
      <c r="D2724" t="s">
        <v>12237</v>
      </c>
      <c r="E2724" t="s">
        <v>10327</v>
      </c>
      <c r="F2724" t="s">
        <v>12238</v>
      </c>
      <c r="G2724">
        <v>9</v>
      </c>
      <c r="H2724" t="s">
        <v>28885</v>
      </c>
      <c r="I2724">
        <v>2023</v>
      </c>
      <c r="J2724">
        <v>2023</v>
      </c>
      <c r="K2724">
        <v>1</v>
      </c>
      <c r="L2724">
        <v>32.119999999999997</v>
      </c>
      <c r="M2724" t="s">
        <v>198</v>
      </c>
      <c r="N2724">
        <v>9</v>
      </c>
      <c r="O2724">
        <v>59.18</v>
      </c>
      <c r="P2724" t="s">
        <v>556</v>
      </c>
      <c r="Q2724">
        <v>1</v>
      </c>
      <c r="R2724">
        <v>62.97</v>
      </c>
      <c r="S2724" t="s">
        <v>197</v>
      </c>
      <c r="T2724">
        <v>0</v>
      </c>
      <c r="U2724">
        <v>66.59</v>
      </c>
      <c r="V2724" t="s">
        <v>382</v>
      </c>
      <c r="W2724">
        <v>9</v>
      </c>
      <c r="X2724">
        <v>59.21</v>
      </c>
      <c r="Y2724" t="s">
        <v>556</v>
      </c>
      <c r="Z2724">
        <v>1</v>
      </c>
      <c r="AA2724">
        <v>62.97</v>
      </c>
      <c r="AB2724" t="s">
        <v>197</v>
      </c>
      <c r="AC2724">
        <v>0</v>
      </c>
      <c r="AD2724">
        <v>66.64</v>
      </c>
      <c r="AE2724" t="s">
        <v>382</v>
      </c>
    </row>
    <row r="2725" spans="1:31">
      <c r="A2725">
        <v>2724</v>
      </c>
      <c r="B2725" t="s">
        <v>12239</v>
      </c>
      <c r="C2725" t="s">
        <v>12240</v>
      </c>
      <c r="D2725" t="s">
        <v>12241</v>
      </c>
      <c r="E2725" t="s">
        <v>12242</v>
      </c>
      <c r="F2725" t="s">
        <v>1333</v>
      </c>
      <c r="G2725">
        <v>9</v>
      </c>
      <c r="H2725" t="s">
        <v>28886</v>
      </c>
      <c r="I2725">
        <v>2022</v>
      </c>
      <c r="J2725">
        <v>2023</v>
      </c>
      <c r="K2725">
        <v>2</v>
      </c>
      <c r="L2725">
        <v>50.7</v>
      </c>
      <c r="M2725" t="s">
        <v>300</v>
      </c>
      <c r="N2725">
        <v>9</v>
      </c>
      <c r="O2725">
        <v>59.18</v>
      </c>
      <c r="P2725" t="s">
        <v>556</v>
      </c>
      <c r="Q2725">
        <v>2</v>
      </c>
      <c r="R2725">
        <v>81.349999999999994</v>
      </c>
      <c r="S2725" t="s">
        <v>214</v>
      </c>
      <c r="T2725">
        <v>0</v>
      </c>
      <c r="U2725">
        <v>66.59</v>
      </c>
      <c r="V2725" t="s">
        <v>382</v>
      </c>
      <c r="W2725">
        <v>9</v>
      </c>
      <c r="X2725">
        <v>59.21</v>
      </c>
      <c r="Y2725" t="s">
        <v>556</v>
      </c>
      <c r="Z2725">
        <v>2</v>
      </c>
      <c r="AA2725">
        <v>81.349999999999994</v>
      </c>
      <c r="AB2725" t="s">
        <v>214</v>
      </c>
      <c r="AC2725">
        <v>0</v>
      </c>
      <c r="AD2725">
        <v>66.64</v>
      </c>
      <c r="AE2725" t="s">
        <v>382</v>
      </c>
    </row>
    <row r="2726" spans="1:31">
      <c r="A2726">
        <v>2725</v>
      </c>
      <c r="B2726" t="s">
        <v>12243</v>
      </c>
      <c r="C2726" t="s">
        <v>12244</v>
      </c>
      <c r="D2726" t="s">
        <v>12245</v>
      </c>
      <c r="E2726" t="s">
        <v>12246</v>
      </c>
      <c r="F2726" t="s">
        <v>12247</v>
      </c>
      <c r="G2726">
        <v>9</v>
      </c>
      <c r="H2726" t="s">
        <v>961</v>
      </c>
      <c r="I2726">
        <v>2021</v>
      </c>
      <c r="J2726">
        <v>2023</v>
      </c>
      <c r="K2726">
        <v>4</v>
      </c>
      <c r="L2726">
        <v>71.010000000000005</v>
      </c>
      <c r="M2726" t="s">
        <v>180</v>
      </c>
      <c r="N2726">
        <v>9</v>
      </c>
      <c r="O2726">
        <v>59.18</v>
      </c>
      <c r="P2726" t="s">
        <v>556</v>
      </c>
      <c r="Q2726">
        <v>2</v>
      </c>
      <c r="R2726">
        <v>81.349999999999994</v>
      </c>
      <c r="S2726" t="s">
        <v>214</v>
      </c>
      <c r="T2726">
        <v>0</v>
      </c>
      <c r="U2726">
        <v>66.59</v>
      </c>
      <c r="V2726" t="s">
        <v>382</v>
      </c>
      <c r="W2726">
        <v>9</v>
      </c>
      <c r="X2726">
        <v>59.21</v>
      </c>
      <c r="Y2726" t="s">
        <v>556</v>
      </c>
      <c r="Z2726">
        <v>2</v>
      </c>
      <c r="AA2726">
        <v>81.349999999999994</v>
      </c>
      <c r="AB2726" t="s">
        <v>214</v>
      </c>
      <c r="AC2726">
        <v>0</v>
      </c>
      <c r="AD2726">
        <v>66.64</v>
      </c>
      <c r="AE2726" t="s">
        <v>382</v>
      </c>
    </row>
    <row r="2727" spans="1:31">
      <c r="A2727">
        <v>2726</v>
      </c>
      <c r="B2727" t="s">
        <v>12248</v>
      </c>
      <c r="C2727" t="s">
        <v>12249</v>
      </c>
      <c r="D2727" t="s">
        <v>12250</v>
      </c>
      <c r="E2727" t="s">
        <v>8800</v>
      </c>
      <c r="F2727" t="s">
        <v>8569</v>
      </c>
      <c r="G2727">
        <v>9</v>
      </c>
      <c r="H2727" t="s">
        <v>28887</v>
      </c>
      <c r="I2727">
        <v>2021</v>
      </c>
      <c r="J2727">
        <v>2023</v>
      </c>
      <c r="K2727">
        <v>3</v>
      </c>
      <c r="L2727">
        <v>62.47</v>
      </c>
      <c r="M2727" t="s">
        <v>63</v>
      </c>
      <c r="N2727">
        <v>9</v>
      </c>
      <c r="O2727">
        <v>59.18</v>
      </c>
      <c r="P2727" t="s">
        <v>556</v>
      </c>
      <c r="Q2727">
        <v>2</v>
      </c>
      <c r="R2727">
        <v>81.349999999999994</v>
      </c>
      <c r="S2727" t="s">
        <v>214</v>
      </c>
      <c r="T2727">
        <v>0</v>
      </c>
      <c r="U2727">
        <v>66.59</v>
      </c>
      <c r="V2727" t="s">
        <v>382</v>
      </c>
      <c r="W2727">
        <v>9</v>
      </c>
      <c r="X2727">
        <v>59.21</v>
      </c>
      <c r="Y2727" t="s">
        <v>556</v>
      </c>
      <c r="Z2727">
        <v>2</v>
      </c>
      <c r="AA2727">
        <v>81.349999999999994</v>
      </c>
      <c r="AB2727" t="s">
        <v>214</v>
      </c>
      <c r="AC2727">
        <v>0</v>
      </c>
      <c r="AD2727">
        <v>66.64</v>
      </c>
      <c r="AE2727" t="s">
        <v>382</v>
      </c>
    </row>
    <row r="2728" spans="1:31">
      <c r="A2728">
        <v>2727</v>
      </c>
      <c r="B2728" t="s">
        <v>12251</v>
      </c>
      <c r="C2728" t="s">
        <v>12252</v>
      </c>
      <c r="D2728" t="s">
        <v>12253</v>
      </c>
      <c r="E2728" t="s">
        <v>5654</v>
      </c>
      <c r="F2728" t="s">
        <v>1272</v>
      </c>
      <c r="G2728">
        <v>9</v>
      </c>
      <c r="H2728" t="s">
        <v>28888</v>
      </c>
      <c r="I2728">
        <v>2023</v>
      </c>
      <c r="J2728">
        <v>2024</v>
      </c>
      <c r="K2728">
        <v>3</v>
      </c>
      <c r="L2728">
        <v>62.47</v>
      </c>
      <c r="M2728" t="s">
        <v>63</v>
      </c>
      <c r="N2728">
        <v>9</v>
      </c>
      <c r="O2728">
        <v>59.18</v>
      </c>
      <c r="P2728" t="s">
        <v>556</v>
      </c>
      <c r="Q2728">
        <v>2</v>
      </c>
      <c r="R2728">
        <v>81.349999999999994</v>
      </c>
      <c r="S2728" t="s">
        <v>214</v>
      </c>
      <c r="T2728">
        <v>0</v>
      </c>
      <c r="U2728">
        <v>66.59</v>
      </c>
      <c r="V2728" t="s">
        <v>382</v>
      </c>
      <c r="W2728">
        <v>9</v>
      </c>
      <c r="X2728">
        <v>59.21</v>
      </c>
      <c r="Y2728" t="s">
        <v>556</v>
      </c>
      <c r="Z2728">
        <v>2</v>
      </c>
      <c r="AA2728">
        <v>81.349999999999994</v>
      </c>
      <c r="AB2728" t="s">
        <v>214</v>
      </c>
      <c r="AC2728">
        <v>0</v>
      </c>
      <c r="AD2728">
        <v>66.64</v>
      </c>
      <c r="AE2728" t="s">
        <v>382</v>
      </c>
    </row>
    <row r="2729" spans="1:31">
      <c r="A2729">
        <v>2728</v>
      </c>
      <c r="B2729" t="s">
        <v>12254</v>
      </c>
      <c r="C2729" t="s">
        <v>12255</v>
      </c>
      <c r="D2729" t="s">
        <v>12256</v>
      </c>
      <c r="E2729" t="s">
        <v>12257</v>
      </c>
      <c r="F2729" t="s">
        <v>10779</v>
      </c>
      <c r="G2729">
        <v>9</v>
      </c>
      <c r="H2729" t="s">
        <v>961</v>
      </c>
      <c r="I2729">
        <v>2023</v>
      </c>
      <c r="J2729">
        <v>2024</v>
      </c>
      <c r="K2729">
        <v>5</v>
      </c>
      <c r="L2729">
        <v>77</v>
      </c>
      <c r="M2729" t="s">
        <v>80</v>
      </c>
      <c r="N2729">
        <v>9</v>
      </c>
      <c r="O2729">
        <v>59.18</v>
      </c>
      <c r="P2729" t="s">
        <v>556</v>
      </c>
      <c r="Q2729">
        <v>2</v>
      </c>
      <c r="R2729">
        <v>81.349999999999994</v>
      </c>
      <c r="S2729" t="s">
        <v>214</v>
      </c>
      <c r="T2729">
        <v>0</v>
      </c>
      <c r="U2729">
        <v>66.59</v>
      </c>
      <c r="V2729" t="s">
        <v>382</v>
      </c>
      <c r="W2729">
        <v>9</v>
      </c>
      <c r="X2729">
        <v>59.21</v>
      </c>
      <c r="Y2729" t="s">
        <v>556</v>
      </c>
      <c r="Z2729">
        <v>2</v>
      </c>
      <c r="AA2729">
        <v>81.349999999999994</v>
      </c>
      <c r="AB2729" t="s">
        <v>214</v>
      </c>
      <c r="AC2729">
        <v>0</v>
      </c>
      <c r="AD2729">
        <v>66.64</v>
      </c>
      <c r="AE2729" t="s">
        <v>382</v>
      </c>
    </row>
    <row r="2730" spans="1:31">
      <c r="A2730">
        <v>2729</v>
      </c>
      <c r="B2730" t="s">
        <v>12258</v>
      </c>
      <c r="C2730" t="s">
        <v>12259</v>
      </c>
      <c r="D2730" t="s">
        <v>12260</v>
      </c>
      <c r="E2730" t="s">
        <v>12261</v>
      </c>
      <c r="F2730" t="s">
        <v>12262</v>
      </c>
      <c r="G2730">
        <v>9</v>
      </c>
      <c r="H2730" t="s">
        <v>28889</v>
      </c>
      <c r="I2730">
        <v>2021</v>
      </c>
      <c r="J2730">
        <v>2021</v>
      </c>
      <c r="K2730">
        <v>1</v>
      </c>
      <c r="L2730">
        <v>32.119999999999997</v>
      </c>
      <c r="M2730" t="s">
        <v>198</v>
      </c>
      <c r="N2730">
        <v>9</v>
      </c>
      <c r="O2730">
        <v>59.18</v>
      </c>
      <c r="P2730" t="s">
        <v>556</v>
      </c>
      <c r="Q2730">
        <v>1</v>
      </c>
      <c r="R2730">
        <v>62.97</v>
      </c>
      <c r="S2730" t="s">
        <v>197</v>
      </c>
      <c r="T2730">
        <v>0</v>
      </c>
      <c r="U2730">
        <v>66.59</v>
      </c>
      <c r="V2730" t="s">
        <v>382</v>
      </c>
      <c r="W2730">
        <v>9</v>
      </c>
      <c r="X2730">
        <v>59.21</v>
      </c>
      <c r="Y2730" t="s">
        <v>556</v>
      </c>
      <c r="Z2730">
        <v>1</v>
      </c>
      <c r="AA2730">
        <v>62.97</v>
      </c>
      <c r="AB2730" t="s">
        <v>197</v>
      </c>
      <c r="AC2730">
        <v>0</v>
      </c>
      <c r="AD2730">
        <v>66.64</v>
      </c>
      <c r="AE2730" t="s">
        <v>382</v>
      </c>
    </row>
    <row r="2731" spans="1:31">
      <c r="A2731">
        <v>2730</v>
      </c>
      <c r="B2731" t="s">
        <v>12263</v>
      </c>
      <c r="C2731" t="s">
        <v>12264</v>
      </c>
      <c r="D2731" t="s">
        <v>12265</v>
      </c>
      <c r="E2731" t="s">
        <v>12266</v>
      </c>
      <c r="F2731" t="s">
        <v>12267</v>
      </c>
      <c r="G2731">
        <v>9</v>
      </c>
      <c r="H2731" t="s">
        <v>961</v>
      </c>
      <c r="I2731">
        <v>2020</v>
      </c>
      <c r="J2731">
        <v>2024</v>
      </c>
      <c r="K2731">
        <v>7</v>
      </c>
      <c r="L2731">
        <v>85.02</v>
      </c>
      <c r="M2731" t="s">
        <v>235</v>
      </c>
      <c r="N2731">
        <v>9</v>
      </c>
      <c r="O2731">
        <v>59.18</v>
      </c>
      <c r="P2731" t="s">
        <v>556</v>
      </c>
      <c r="Q2731">
        <v>2</v>
      </c>
      <c r="R2731">
        <v>81.349999999999994</v>
      </c>
      <c r="S2731" t="s">
        <v>214</v>
      </c>
      <c r="T2731">
        <v>0</v>
      </c>
      <c r="U2731">
        <v>66.59</v>
      </c>
      <c r="V2731" t="s">
        <v>382</v>
      </c>
      <c r="W2731">
        <v>9</v>
      </c>
      <c r="X2731">
        <v>59.21</v>
      </c>
      <c r="Y2731" t="s">
        <v>556</v>
      </c>
      <c r="Z2731">
        <v>2</v>
      </c>
      <c r="AA2731">
        <v>81.349999999999994</v>
      </c>
      <c r="AB2731" t="s">
        <v>214</v>
      </c>
      <c r="AC2731">
        <v>0</v>
      </c>
      <c r="AD2731">
        <v>66.64</v>
      </c>
      <c r="AE2731" t="s">
        <v>382</v>
      </c>
    </row>
    <row r="2732" spans="1:31">
      <c r="A2732">
        <v>2731</v>
      </c>
      <c r="B2732" t="s">
        <v>12268</v>
      </c>
      <c r="C2732" t="s">
        <v>12269</v>
      </c>
      <c r="D2732" t="s">
        <v>12270</v>
      </c>
      <c r="E2732" t="s">
        <v>12271</v>
      </c>
      <c r="F2732" t="s">
        <v>12272</v>
      </c>
      <c r="G2732">
        <v>9</v>
      </c>
      <c r="H2732" t="s">
        <v>28890</v>
      </c>
      <c r="I2732">
        <v>2024</v>
      </c>
      <c r="J2732">
        <v>2024</v>
      </c>
      <c r="K2732">
        <v>1</v>
      </c>
      <c r="L2732">
        <v>32.119999999999997</v>
      </c>
      <c r="M2732" t="s">
        <v>198</v>
      </c>
      <c r="N2732">
        <v>9</v>
      </c>
      <c r="O2732">
        <v>59.18</v>
      </c>
      <c r="P2732" t="s">
        <v>556</v>
      </c>
      <c r="Q2732">
        <v>1</v>
      </c>
      <c r="R2732">
        <v>62.97</v>
      </c>
      <c r="S2732" t="s">
        <v>197</v>
      </c>
      <c r="T2732">
        <v>0</v>
      </c>
      <c r="U2732">
        <v>66.59</v>
      </c>
      <c r="V2732" t="s">
        <v>382</v>
      </c>
      <c r="W2732">
        <v>9</v>
      </c>
      <c r="X2732">
        <v>59.21</v>
      </c>
      <c r="Y2732" t="s">
        <v>556</v>
      </c>
      <c r="Z2732">
        <v>1</v>
      </c>
      <c r="AA2732">
        <v>62.97</v>
      </c>
      <c r="AB2732" t="s">
        <v>197</v>
      </c>
      <c r="AC2732">
        <v>0</v>
      </c>
      <c r="AD2732">
        <v>66.64</v>
      </c>
      <c r="AE2732" t="s">
        <v>382</v>
      </c>
    </row>
    <row r="2733" spans="1:31">
      <c r="A2733">
        <v>2732</v>
      </c>
      <c r="B2733" t="s">
        <v>12273</v>
      </c>
      <c r="C2733" t="s">
        <v>12274</v>
      </c>
      <c r="D2733" t="s">
        <v>12275</v>
      </c>
      <c r="E2733" t="s">
        <v>12276</v>
      </c>
      <c r="F2733" t="s">
        <v>12277</v>
      </c>
      <c r="G2733">
        <v>9</v>
      </c>
      <c r="H2733" t="s">
        <v>961</v>
      </c>
      <c r="I2733">
        <v>2022</v>
      </c>
      <c r="J2733">
        <v>2024</v>
      </c>
      <c r="K2733">
        <v>5</v>
      </c>
      <c r="L2733">
        <v>77</v>
      </c>
      <c r="M2733" t="s">
        <v>80</v>
      </c>
      <c r="N2733">
        <v>9</v>
      </c>
      <c r="O2733">
        <v>59.18</v>
      </c>
      <c r="P2733" t="s">
        <v>556</v>
      </c>
      <c r="Q2733">
        <v>2</v>
      </c>
      <c r="R2733">
        <v>81.349999999999994</v>
      </c>
      <c r="S2733" t="s">
        <v>214</v>
      </c>
      <c r="T2733">
        <v>0</v>
      </c>
      <c r="U2733">
        <v>66.59</v>
      </c>
      <c r="V2733" t="s">
        <v>382</v>
      </c>
      <c r="W2733">
        <v>9</v>
      </c>
      <c r="X2733">
        <v>59.21</v>
      </c>
      <c r="Y2733" t="s">
        <v>556</v>
      </c>
      <c r="Z2733">
        <v>2</v>
      </c>
      <c r="AA2733">
        <v>81.349999999999994</v>
      </c>
      <c r="AB2733" t="s">
        <v>214</v>
      </c>
      <c r="AC2733">
        <v>0</v>
      </c>
      <c r="AD2733">
        <v>66.64</v>
      </c>
      <c r="AE2733" t="s">
        <v>382</v>
      </c>
    </row>
    <row r="2734" spans="1:31">
      <c r="A2734">
        <v>2733</v>
      </c>
      <c r="B2734" t="s">
        <v>12278</v>
      </c>
      <c r="C2734" t="s">
        <v>12279</v>
      </c>
      <c r="D2734" t="s">
        <v>12280</v>
      </c>
      <c r="E2734" t="s">
        <v>12281</v>
      </c>
      <c r="F2734" t="s">
        <v>11156</v>
      </c>
      <c r="G2734">
        <v>9</v>
      </c>
      <c r="H2734" t="s">
        <v>28891</v>
      </c>
      <c r="I2734">
        <v>2024</v>
      </c>
      <c r="J2734">
        <v>2024</v>
      </c>
      <c r="K2734">
        <v>3</v>
      </c>
      <c r="L2734">
        <v>62.47</v>
      </c>
      <c r="M2734" t="s">
        <v>63</v>
      </c>
      <c r="N2734">
        <v>10</v>
      </c>
      <c r="O2734">
        <v>60.96</v>
      </c>
      <c r="P2734" t="s">
        <v>536</v>
      </c>
      <c r="Q2734">
        <v>2</v>
      </c>
      <c r="R2734">
        <v>81.349999999999994</v>
      </c>
      <c r="S2734" t="s">
        <v>214</v>
      </c>
      <c r="T2734">
        <v>0</v>
      </c>
      <c r="U2734">
        <v>66.59</v>
      </c>
      <c r="V2734" t="s">
        <v>382</v>
      </c>
      <c r="W2734">
        <v>10</v>
      </c>
      <c r="X2734">
        <v>61.07</v>
      </c>
      <c r="Y2734" t="s">
        <v>536</v>
      </c>
      <c r="Z2734">
        <v>2</v>
      </c>
      <c r="AA2734">
        <v>81.349999999999994</v>
      </c>
      <c r="AB2734" t="s">
        <v>214</v>
      </c>
      <c r="AC2734">
        <v>0</v>
      </c>
      <c r="AD2734">
        <v>66.64</v>
      </c>
      <c r="AE2734" t="s">
        <v>382</v>
      </c>
    </row>
    <row r="2735" spans="1:31">
      <c r="A2735">
        <v>2734</v>
      </c>
      <c r="B2735" t="s">
        <v>12282</v>
      </c>
      <c r="C2735" t="s">
        <v>12283</v>
      </c>
      <c r="D2735" t="s">
        <v>12284</v>
      </c>
      <c r="E2735" t="s">
        <v>12285</v>
      </c>
      <c r="F2735" t="s">
        <v>12286</v>
      </c>
      <c r="G2735">
        <v>9</v>
      </c>
      <c r="H2735" t="s">
        <v>28892</v>
      </c>
      <c r="I2735">
        <v>2024</v>
      </c>
      <c r="J2735">
        <v>2024</v>
      </c>
      <c r="K2735">
        <v>1</v>
      </c>
      <c r="L2735">
        <v>32.119999999999997</v>
      </c>
      <c r="M2735" t="s">
        <v>198</v>
      </c>
      <c r="N2735">
        <v>9</v>
      </c>
      <c r="O2735">
        <v>59.18</v>
      </c>
      <c r="P2735" t="s">
        <v>556</v>
      </c>
      <c r="Q2735">
        <v>1</v>
      </c>
      <c r="R2735">
        <v>62.97</v>
      </c>
      <c r="S2735" t="s">
        <v>197</v>
      </c>
      <c r="T2735">
        <v>0</v>
      </c>
      <c r="U2735">
        <v>66.59</v>
      </c>
      <c r="V2735" t="s">
        <v>382</v>
      </c>
      <c r="W2735">
        <v>9</v>
      </c>
      <c r="X2735">
        <v>59.21</v>
      </c>
      <c r="Y2735" t="s">
        <v>556</v>
      </c>
      <c r="Z2735">
        <v>1</v>
      </c>
      <c r="AA2735">
        <v>62.97</v>
      </c>
      <c r="AB2735" t="s">
        <v>197</v>
      </c>
      <c r="AC2735">
        <v>0</v>
      </c>
      <c r="AD2735">
        <v>66.64</v>
      </c>
      <c r="AE2735" t="s">
        <v>382</v>
      </c>
    </row>
    <row r="2736" spans="1:31">
      <c r="A2736">
        <v>2735</v>
      </c>
      <c r="B2736" t="s">
        <v>12287</v>
      </c>
      <c r="C2736" t="s">
        <v>12288</v>
      </c>
      <c r="D2736" t="s">
        <v>12289</v>
      </c>
      <c r="E2736" t="s">
        <v>12290</v>
      </c>
      <c r="F2736" t="s">
        <v>12291</v>
      </c>
      <c r="G2736">
        <v>9</v>
      </c>
      <c r="H2736" t="s">
        <v>1353</v>
      </c>
      <c r="I2736">
        <v>2019</v>
      </c>
      <c r="J2736">
        <v>2019</v>
      </c>
      <c r="K2736">
        <v>1</v>
      </c>
      <c r="L2736">
        <v>32.119999999999997</v>
      </c>
      <c r="M2736" t="s">
        <v>198</v>
      </c>
      <c r="N2736">
        <v>9</v>
      </c>
      <c r="O2736">
        <v>59.18</v>
      </c>
      <c r="P2736" t="s">
        <v>556</v>
      </c>
      <c r="Q2736">
        <v>1</v>
      </c>
      <c r="R2736">
        <v>62.97</v>
      </c>
      <c r="S2736" t="s">
        <v>197</v>
      </c>
      <c r="T2736">
        <v>0</v>
      </c>
      <c r="U2736">
        <v>66.59</v>
      </c>
      <c r="V2736" t="s">
        <v>382</v>
      </c>
      <c r="W2736">
        <v>9</v>
      </c>
      <c r="X2736">
        <v>59.21</v>
      </c>
      <c r="Y2736" t="s">
        <v>556</v>
      </c>
      <c r="Z2736">
        <v>1</v>
      </c>
      <c r="AA2736">
        <v>62.97</v>
      </c>
      <c r="AB2736" t="s">
        <v>197</v>
      </c>
      <c r="AC2736">
        <v>0</v>
      </c>
      <c r="AD2736">
        <v>66.64</v>
      </c>
      <c r="AE2736" t="s">
        <v>382</v>
      </c>
    </row>
    <row r="2737" spans="1:31">
      <c r="A2737">
        <v>2736</v>
      </c>
      <c r="B2737" t="s">
        <v>12292</v>
      </c>
      <c r="C2737" t="s">
        <v>12293</v>
      </c>
      <c r="D2737" t="s">
        <v>12294</v>
      </c>
      <c r="E2737" t="s">
        <v>12295</v>
      </c>
      <c r="F2737" t="s">
        <v>3302</v>
      </c>
      <c r="G2737">
        <v>9</v>
      </c>
      <c r="H2737" t="s">
        <v>961</v>
      </c>
      <c r="I2737">
        <v>2023</v>
      </c>
      <c r="J2737">
        <v>2024</v>
      </c>
      <c r="K2737">
        <v>6</v>
      </c>
      <c r="L2737">
        <v>81.52</v>
      </c>
      <c r="M2737" t="s">
        <v>125</v>
      </c>
      <c r="N2737">
        <v>9</v>
      </c>
      <c r="O2737">
        <v>59.18</v>
      </c>
      <c r="P2737" t="s">
        <v>556</v>
      </c>
      <c r="Q2737">
        <v>2</v>
      </c>
      <c r="R2737">
        <v>81.349999999999994</v>
      </c>
      <c r="S2737" t="s">
        <v>214</v>
      </c>
      <c r="T2737">
        <v>0</v>
      </c>
      <c r="U2737">
        <v>66.59</v>
      </c>
      <c r="V2737" t="s">
        <v>382</v>
      </c>
      <c r="W2737">
        <v>9</v>
      </c>
      <c r="X2737">
        <v>59.21</v>
      </c>
      <c r="Y2737" t="s">
        <v>556</v>
      </c>
      <c r="Z2737">
        <v>2</v>
      </c>
      <c r="AA2737">
        <v>81.349999999999994</v>
      </c>
      <c r="AB2737" t="s">
        <v>214</v>
      </c>
      <c r="AC2737">
        <v>0</v>
      </c>
      <c r="AD2737">
        <v>66.64</v>
      </c>
      <c r="AE2737" t="s">
        <v>382</v>
      </c>
    </row>
    <row r="2738" spans="1:31">
      <c r="A2738">
        <v>2737</v>
      </c>
      <c r="B2738" t="s">
        <v>12296</v>
      </c>
      <c r="C2738" t="s">
        <v>12297</v>
      </c>
      <c r="D2738" t="s">
        <v>12298</v>
      </c>
      <c r="E2738" t="s">
        <v>5407</v>
      </c>
      <c r="F2738" t="s">
        <v>12299</v>
      </c>
      <c r="G2738">
        <v>9</v>
      </c>
      <c r="H2738" t="s">
        <v>961</v>
      </c>
      <c r="I2738">
        <v>2019</v>
      </c>
      <c r="J2738">
        <v>2022</v>
      </c>
      <c r="K2738">
        <v>3</v>
      </c>
      <c r="L2738">
        <v>62.47</v>
      </c>
      <c r="M2738" t="s">
        <v>63</v>
      </c>
      <c r="N2738">
        <v>9</v>
      </c>
      <c r="O2738">
        <v>59.18</v>
      </c>
      <c r="P2738" t="s">
        <v>556</v>
      </c>
      <c r="Q2738">
        <v>2</v>
      </c>
      <c r="R2738">
        <v>81.349999999999994</v>
      </c>
      <c r="S2738" t="s">
        <v>214</v>
      </c>
      <c r="T2738">
        <v>0</v>
      </c>
      <c r="U2738">
        <v>66.59</v>
      </c>
      <c r="V2738" t="s">
        <v>382</v>
      </c>
      <c r="W2738">
        <v>9</v>
      </c>
      <c r="X2738">
        <v>59.21</v>
      </c>
      <c r="Y2738" t="s">
        <v>556</v>
      </c>
      <c r="Z2738">
        <v>2</v>
      </c>
      <c r="AA2738">
        <v>81.349999999999994</v>
      </c>
      <c r="AB2738" t="s">
        <v>214</v>
      </c>
      <c r="AC2738">
        <v>0</v>
      </c>
      <c r="AD2738">
        <v>66.64</v>
      </c>
      <c r="AE2738" t="s">
        <v>382</v>
      </c>
    </row>
    <row r="2739" spans="1:31">
      <c r="A2739">
        <v>2738</v>
      </c>
      <c r="B2739" t="s">
        <v>12300</v>
      </c>
      <c r="C2739" t="s">
        <v>12301</v>
      </c>
      <c r="D2739" t="s">
        <v>12302</v>
      </c>
      <c r="E2739" t="s">
        <v>12303</v>
      </c>
      <c r="F2739" t="s">
        <v>1622</v>
      </c>
      <c r="G2739">
        <v>9</v>
      </c>
      <c r="H2739" t="s">
        <v>27362</v>
      </c>
      <c r="I2739">
        <v>2022</v>
      </c>
      <c r="J2739">
        <v>2023</v>
      </c>
      <c r="K2739">
        <v>8</v>
      </c>
      <c r="L2739">
        <v>87.79</v>
      </c>
      <c r="M2739" t="s">
        <v>51</v>
      </c>
      <c r="N2739">
        <v>9</v>
      </c>
      <c r="O2739">
        <v>59.18</v>
      </c>
      <c r="P2739" t="s">
        <v>556</v>
      </c>
      <c r="Q2739">
        <v>2</v>
      </c>
      <c r="R2739">
        <v>81.349999999999994</v>
      </c>
      <c r="S2739" t="s">
        <v>214</v>
      </c>
      <c r="T2739">
        <v>0</v>
      </c>
      <c r="U2739">
        <v>66.59</v>
      </c>
      <c r="V2739" t="s">
        <v>382</v>
      </c>
      <c r="W2739">
        <v>9</v>
      </c>
      <c r="X2739">
        <v>59.21</v>
      </c>
      <c r="Y2739" t="s">
        <v>556</v>
      </c>
      <c r="Z2739">
        <v>2</v>
      </c>
      <c r="AA2739">
        <v>81.349999999999994</v>
      </c>
      <c r="AB2739" t="s">
        <v>214</v>
      </c>
      <c r="AC2739">
        <v>0</v>
      </c>
      <c r="AD2739">
        <v>66.64</v>
      </c>
      <c r="AE2739" t="s">
        <v>382</v>
      </c>
    </row>
    <row r="2740" spans="1:31">
      <c r="A2740">
        <v>2739</v>
      </c>
      <c r="B2740" t="s">
        <v>12304</v>
      </c>
      <c r="C2740" t="s">
        <v>12305</v>
      </c>
      <c r="D2740" t="s">
        <v>12306</v>
      </c>
      <c r="E2740" t="s">
        <v>12307</v>
      </c>
      <c r="F2740" t="s">
        <v>11110</v>
      </c>
      <c r="G2740">
        <v>9</v>
      </c>
      <c r="H2740" t="s">
        <v>27363</v>
      </c>
      <c r="I2740">
        <v>2022</v>
      </c>
      <c r="J2740">
        <v>2024</v>
      </c>
      <c r="K2740">
        <v>3</v>
      </c>
      <c r="L2740">
        <v>62.47</v>
      </c>
      <c r="M2740" t="s">
        <v>63</v>
      </c>
      <c r="N2740">
        <v>9</v>
      </c>
      <c r="O2740">
        <v>59.18</v>
      </c>
      <c r="P2740" t="s">
        <v>556</v>
      </c>
      <c r="Q2740">
        <v>1</v>
      </c>
      <c r="R2740">
        <v>62.97</v>
      </c>
      <c r="S2740" t="s">
        <v>197</v>
      </c>
      <c r="T2740">
        <v>0</v>
      </c>
      <c r="U2740">
        <v>66.59</v>
      </c>
      <c r="V2740" t="s">
        <v>382</v>
      </c>
      <c r="W2740">
        <v>9</v>
      </c>
      <c r="X2740">
        <v>59.21</v>
      </c>
      <c r="Y2740" t="s">
        <v>556</v>
      </c>
      <c r="Z2740">
        <v>1</v>
      </c>
      <c r="AA2740">
        <v>62.97</v>
      </c>
      <c r="AB2740" t="s">
        <v>197</v>
      </c>
      <c r="AC2740">
        <v>0</v>
      </c>
      <c r="AD2740">
        <v>66.64</v>
      </c>
      <c r="AE2740" t="s">
        <v>382</v>
      </c>
    </row>
    <row r="2741" spans="1:31">
      <c r="A2741">
        <v>2740</v>
      </c>
      <c r="B2741" t="s">
        <v>12308</v>
      </c>
      <c r="C2741" t="s">
        <v>12309</v>
      </c>
      <c r="D2741" t="s">
        <v>12310</v>
      </c>
      <c r="E2741" t="s">
        <v>12311</v>
      </c>
      <c r="F2741" t="s">
        <v>12312</v>
      </c>
      <c r="G2741">
        <v>9</v>
      </c>
      <c r="H2741" t="s">
        <v>1215</v>
      </c>
      <c r="I2741">
        <v>2020</v>
      </c>
      <c r="J2741">
        <v>2023</v>
      </c>
      <c r="K2741">
        <v>2</v>
      </c>
      <c r="L2741">
        <v>50.7</v>
      </c>
      <c r="M2741" t="s">
        <v>300</v>
      </c>
      <c r="N2741">
        <v>9</v>
      </c>
      <c r="O2741">
        <v>59.18</v>
      </c>
      <c r="P2741" t="s">
        <v>556</v>
      </c>
      <c r="Q2741">
        <v>2</v>
      </c>
      <c r="R2741">
        <v>81.349999999999994</v>
      </c>
      <c r="S2741" t="s">
        <v>214</v>
      </c>
      <c r="T2741">
        <v>0</v>
      </c>
      <c r="U2741">
        <v>66.59</v>
      </c>
      <c r="V2741" t="s">
        <v>382</v>
      </c>
      <c r="W2741">
        <v>9</v>
      </c>
      <c r="X2741">
        <v>59.21</v>
      </c>
      <c r="Y2741" t="s">
        <v>556</v>
      </c>
      <c r="Z2741">
        <v>2</v>
      </c>
      <c r="AA2741">
        <v>81.349999999999994</v>
      </c>
      <c r="AB2741" t="s">
        <v>214</v>
      </c>
      <c r="AC2741">
        <v>0</v>
      </c>
      <c r="AD2741">
        <v>66.64</v>
      </c>
      <c r="AE2741" t="s">
        <v>382</v>
      </c>
    </row>
    <row r="2742" spans="1:31">
      <c r="A2742">
        <v>2741</v>
      </c>
      <c r="B2742" t="s">
        <v>12313</v>
      </c>
      <c r="C2742" t="s">
        <v>12314</v>
      </c>
      <c r="D2742" t="s">
        <v>12315</v>
      </c>
      <c r="E2742" t="s">
        <v>12316</v>
      </c>
      <c r="G2742">
        <v>9</v>
      </c>
      <c r="H2742" t="s">
        <v>1215</v>
      </c>
      <c r="I2742">
        <v>2020</v>
      </c>
      <c r="J2742">
        <v>2020</v>
      </c>
      <c r="K2742">
        <v>1</v>
      </c>
      <c r="L2742">
        <v>32.119999999999997</v>
      </c>
      <c r="M2742" t="s">
        <v>198</v>
      </c>
      <c r="N2742">
        <v>9</v>
      </c>
      <c r="O2742">
        <v>59.18</v>
      </c>
      <c r="P2742" t="s">
        <v>556</v>
      </c>
      <c r="Q2742">
        <v>1</v>
      </c>
      <c r="R2742">
        <v>62.97</v>
      </c>
      <c r="S2742" t="s">
        <v>197</v>
      </c>
      <c r="T2742">
        <v>0</v>
      </c>
      <c r="U2742">
        <v>66.59</v>
      </c>
      <c r="V2742" t="s">
        <v>382</v>
      </c>
      <c r="W2742">
        <v>9</v>
      </c>
      <c r="X2742">
        <v>59.21</v>
      </c>
      <c r="Y2742" t="s">
        <v>556</v>
      </c>
      <c r="Z2742">
        <v>1</v>
      </c>
      <c r="AA2742">
        <v>62.97</v>
      </c>
      <c r="AB2742" t="s">
        <v>197</v>
      </c>
      <c r="AC2742">
        <v>0</v>
      </c>
      <c r="AD2742">
        <v>66.64</v>
      </c>
      <c r="AE2742" t="s">
        <v>382</v>
      </c>
    </row>
    <row r="2743" spans="1:31">
      <c r="A2743">
        <v>2742</v>
      </c>
      <c r="B2743" t="s">
        <v>12317</v>
      </c>
      <c r="C2743" t="s">
        <v>12318</v>
      </c>
      <c r="D2743" t="s">
        <v>12319</v>
      </c>
      <c r="E2743" t="s">
        <v>12320</v>
      </c>
      <c r="F2743" t="s">
        <v>12321</v>
      </c>
      <c r="G2743">
        <v>9</v>
      </c>
      <c r="H2743" t="s">
        <v>961</v>
      </c>
      <c r="I2743">
        <v>2021</v>
      </c>
      <c r="J2743">
        <v>2024</v>
      </c>
      <c r="K2743">
        <v>6</v>
      </c>
      <c r="L2743">
        <v>81.52</v>
      </c>
      <c r="M2743" t="s">
        <v>125</v>
      </c>
      <c r="N2743">
        <v>9</v>
      </c>
      <c r="O2743">
        <v>59.18</v>
      </c>
      <c r="P2743" t="s">
        <v>556</v>
      </c>
      <c r="Q2743">
        <v>2</v>
      </c>
      <c r="R2743">
        <v>81.349999999999994</v>
      </c>
      <c r="S2743" t="s">
        <v>214</v>
      </c>
      <c r="T2743">
        <v>0</v>
      </c>
      <c r="U2743">
        <v>66.59</v>
      </c>
      <c r="V2743" t="s">
        <v>382</v>
      </c>
      <c r="W2743">
        <v>9</v>
      </c>
      <c r="X2743">
        <v>59.21</v>
      </c>
      <c r="Y2743" t="s">
        <v>556</v>
      </c>
      <c r="Z2743">
        <v>2</v>
      </c>
      <c r="AA2743">
        <v>81.349999999999994</v>
      </c>
      <c r="AB2743" t="s">
        <v>214</v>
      </c>
      <c r="AC2743">
        <v>0</v>
      </c>
      <c r="AD2743">
        <v>66.64</v>
      </c>
      <c r="AE2743" t="s">
        <v>382</v>
      </c>
    </row>
    <row r="2744" spans="1:31">
      <c r="A2744">
        <v>2743</v>
      </c>
      <c r="B2744" t="s">
        <v>12322</v>
      </c>
      <c r="C2744" t="s">
        <v>12323</v>
      </c>
      <c r="D2744" t="s">
        <v>12324</v>
      </c>
      <c r="G2744">
        <v>9</v>
      </c>
      <c r="H2744" t="s">
        <v>28893</v>
      </c>
      <c r="I2744">
        <v>2019</v>
      </c>
      <c r="J2744">
        <v>2024</v>
      </c>
      <c r="K2744">
        <v>24</v>
      </c>
      <c r="L2744">
        <v>98.69</v>
      </c>
      <c r="M2744" t="s">
        <v>16</v>
      </c>
      <c r="N2744">
        <v>9</v>
      </c>
      <c r="O2744">
        <v>59.18</v>
      </c>
      <c r="P2744" t="s">
        <v>556</v>
      </c>
      <c r="Q2744">
        <v>2</v>
      </c>
      <c r="R2744">
        <v>81.349999999999994</v>
      </c>
      <c r="S2744" t="s">
        <v>214</v>
      </c>
      <c r="T2744">
        <v>0</v>
      </c>
      <c r="U2744">
        <v>66.59</v>
      </c>
      <c r="V2744" t="s">
        <v>382</v>
      </c>
      <c r="W2744">
        <v>9</v>
      </c>
      <c r="X2744">
        <v>59.21</v>
      </c>
      <c r="Y2744" t="s">
        <v>556</v>
      </c>
      <c r="Z2744">
        <v>2</v>
      </c>
      <c r="AA2744">
        <v>81.349999999999994</v>
      </c>
      <c r="AB2744" t="s">
        <v>214</v>
      </c>
      <c r="AC2744">
        <v>0</v>
      </c>
      <c r="AD2744">
        <v>66.64</v>
      </c>
      <c r="AE2744" t="s">
        <v>382</v>
      </c>
    </row>
    <row r="2745" spans="1:31">
      <c r="A2745">
        <v>2744</v>
      </c>
      <c r="B2745" t="s">
        <v>12325</v>
      </c>
      <c r="C2745" t="s">
        <v>12326</v>
      </c>
      <c r="D2745" t="s">
        <v>12327</v>
      </c>
      <c r="E2745" t="s">
        <v>12328</v>
      </c>
      <c r="F2745" t="s">
        <v>12329</v>
      </c>
      <c r="G2745">
        <v>9</v>
      </c>
      <c r="H2745" t="s">
        <v>28894</v>
      </c>
      <c r="I2745">
        <v>2023</v>
      </c>
      <c r="J2745">
        <v>2024</v>
      </c>
      <c r="K2745">
        <v>4</v>
      </c>
      <c r="L2745">
        <v>71.010000000000005</v>
      </c>
      <c r="M2745" t="s">
        <v>180</v>
      </c>
      <c r="N2745">
        <v>9</v>
      </c>
      <c r="O2745">
        <v>59.18</v>
      </c>
      <c r="P2745" t="s">
        <v>556</v>
      </c>
      <c r="Q2745">
        <v>1</v>
      </c>
      <c r="R2745">
        <v>62.97</v>
      </c>
      <c r="S2745" t="s">
        <v>197</v>
      </c>
      <c r="T2745">
        <v>0</v>
      </c>
      <c r="U2745">
        <v>66.59</v>
      </c>
      <c r="V2745" t="s">
        <v>382</v>
      </c>
      <c r="W2745">
        <v>9</v>
      </c>
      <c r="X2745">
        <v>59.21</v>
      </c>
      <c r="Y2745" t="s">
        <v>556</v>
      </c>
      <c r="Z2745">
        <v>1</v>
      </c>
      <c r="AA2745">
        <v>62.97</v>
      </c>
      <c r="AB2745" t="s">
        <v>197</v>
      </c>
      <c r="AC2745">
        <v>0</v>
      </c>
      <c r="AD2745">
        <v>66.64</v>
      </c>
      <c r="AE2745" t="s">
        <v>382</v>
      </c>
    </row>
    <row r="2746" spans="1:31">
      <c r="A2746">
        <v>2745</v>
      </c>
      <c r="B2746" t="s">
        <v>576</v>
      </c>
      <c r="C2746" t="s">
        <v>577</v>
      </c>
      <c r="D2746" t="s">
        <v>578</v>
      </c>
      <c r="E2746" t="s">
        <v>579</v>
      </c>
      <c r="F2746" t="s">
        <v>224</v>
      </c>
      <c r="G2746">
        <v>8</v>
      </c>
      <c r="H2746" t="s">
        <v>27276</v>
      </c>
      <c r="I2746">
        <v>2021</v>
      </c>
      <c r="J2746">
        <v>2024</v>
      </c>
      <c r="K2746">
        <v>7</v>
      </c>
      <c r="L2746">
        <v>85.02</v>
      </c>
      <c r="M2746" t="s">
        <v>235</v>
      </c>
      <c r="N2746">
        <v>8</v>
      </c>
      <c r="O2746">
        <v>57.31</v>
      </c>
      <c r="P2746" t="s">
        <v>580</v>
      </c>
      <c r="Q2746">
        <v>2</v>
      </c>
      <c r="R2746">
        <v>81.349999999999994</v>
      </c>
      <c r="S2746" t="s">
        <v>214</v>
      </c>
      <c r="T2746">
        <v>0</v>
      </c>
      <c r="U2746">
        <v>66.59</v>
      </c>
      <c r="V2746" t="s">
        <v>382</v>
      </c>
      <c r="W2746">
        <v>8</v>
      </c>
      <c r="X2746">
        <v>57.34</v>
      </c>
      <c r="Y2746" t="s">
        <v>580</v>
      </c>
      <c r="Z2746">
        <v>2</v>
      </c>
      <c r="AA2746">
        <v>81.349999999999994</v>
      </c>
      <c r="AB2746" t="s">
        <v>214</v>
      </c>
      <c r="AC2746">
        <v>0</v>
      </c>
      <c r="AD2746">
        <v>66.64</v>
      </c>
      <c r="AE2746" t="s">
        <v>382</v>
      </c>
    </row>
    <row r="2747" spans="1:31">
      <c r="A2747">
        <v>2746</v>
      </c>
      <c r="B2747" t="s">
        <v>581</v>
      </c>
      <c r="C2747" t="s">
        <v>582</v>
      </c>
      <c r="D2747" t="s">
        <v>583</v>
      </c>
      <c r="E2747" t="s">
        <v>584</v>
      </c>
      <c r="F2747" t="s">
        <v>585</v>
      </c>
      <c r="G2747">
        <v>8</v>
      </c>
      <c r="H2747" t="s">
        <v>27246</v>
      </c>
      <c r="I2747">
        <v>2023</v>
      </c>
      <c r="J2747">
        <v>2024</v>
      </c>
      <c r="K2747">
        <v>5</v>
      </c>
      <c r="L2747">
        <v>77</v>
      </c>
      <c r="M2747" t="s">
        <v>80</v>
      </c>
      <c r="N2747">
        <v>8</v>
      </c>
      <c r="O2747">
        <v>57.31</v>
      </c>
      <c r="P2747" t="s">
        <v>580</v>
      </c>
      <c r="Q2747">
        <v>1</v>
      </c>
      <c r="R2747">
        <v>62.97</v>
      </c>
      <c r="S2747" t="s">
        <v>197</v>
      </c>
      <c r="T2747">
        <v>0</v>
      </c>
      <c r="U2747">
        <v>66.59</v>
      </c>
      <c r="V2747" t="s">
        <v>382</v>
      </c>
      <c r="W2747">
        <v>8</v>
      </c>
      <c r="X2747">
        <v>57.34</v>
      </c>
      <c r="Y2747" t="s">
        <v>580</v>
      </c>
      <c r="Z2747">
        <v>1</v>
      </c>
      <c r="AA2747">
        <v>62.97</v>
      </c>
      <c r="AB2747" t="s">
        <v>197</v>
      </c>
      <c r="AC2747">
        <v>0</v>
      </c>
      <c r="AD2747">
        <v>66.64</v>
      </c>
      <c r="AE2747" t="s">
        <v>382</v>
      </c>
    </row>
    <row r="2748" spans="1:31">
      <c r="A2748">
        <v>2747</v>
      </c>
      <c r="B2748" t="s">
        <v>586</v>
      </c>
      <c r="C2748" t="s">
        <v>587</v>
      </c>
      <c r="D2748" t="s">
        <v>588</v>
      </c>
      <c r="E2748" t="s">
        <v>589</v>
      </c>
      <c r="F2748" t="s">
        <v>590</v>
      </c>
      <c r="G2748">
        <v>8</v>
      </c>
      <c r="H2748" t="s">
        <v>27277</v>
      </c>
      <c r="I2748">
        <v>2023</v>
      </c>
      <c r="J2748">
        <v>2024</v>
      </c>
      <c r="K2748">
        <v>4</v>
      </c>
      <c r="L2748">
        <v>71.010000000000005</v>
      </c>
      <c r="M2748" t="s">
        <v>180</v>
      </c>
      <c r="N2748">
        <v>8</v>
      </c>
      <c r="O2748">
        <v>57.31</v>
      </c>
      <c r="P2748" t="s">
        <v>580</v>
      </c>
      <c r="Q2748">
        <v>2</v>
      </c>
      <c r="R2748">
        <v>81.349999999999994</v>
      </c>
      <c r="S2748" t="s">
        <v>214</v>
      </c>
      <c r="T2748">
        <v>0</v>
      </c>
      <c r="U2748">
        <v>66.59</v>
      </c>
      <c r="V2748" t="s">
        <v>382</v>
      </c>
      <c r="W2748">
        <v>8</v>
      </c>
      <c r="X2748">
        <v>57.34</v>
      </c>
      <c r="Y2748" t="s">
        <v>580</v>
      </c>
      <c r="Z2748">
        <v>2</v>
      </c>
      <c r="AA2748">
        <v>81.349999999999994</v>
      </c>
      <c r="AB2748" t="s">
        <v>214</v>
      </c>
      <c r="AC2748">
        <v>0</v>
      </c>
      <c r="AD2748">
        <v>66.64</v>
      </c>
      <c r="AE2748" t="s">
        <v>382</v>
      </c>
    </row>
    <row r="2749" spans="1:31">
      <c r="A2749">
        <v>2748</v>
      </c>
      <c r="B2749" t="s">
        <v>591</v>
      </c>
      <c r="C2749" t="s">
        <v>592</v>
      </c>
      <c r="D2749" t="s">
        <v>593</v>
      </c>
      <c r="E2749" t="s">
        <v>594</v>
      </c>
      <c r="F2749" t="s">
        <v>32</v>
      </c>
      <c r="G2749">
        <v>8</v>
      </c>
      <c r="H2749" t="s">
        <v>27278</v>
      </c>
      <c r="I2749">
        <v>2021</v>
      </c>
      <c r="J2749">
        <v>2023</v>
      </c>
      <c r="K2749">
        <v>11</v>
      </c>
      <c r="L2749">
        <v>93.06</v>
      </c>
      <c r="M2749" t="s">
        <v>74</v>
      </c>
      <c r="N2749">
        <v>8</v>
      </c>
      <c r="O2749">
        <v>57.31</v>
      </c>
      <c r="P2749" t="s">
        <v>580</v>
      </c>
      <c r="Q2749">
        <v>2</v>
      </c>
      <c r="R2749">
        <v>81.349999999999994</v>
      </c>
      <c r="S2749" t="s">
        <v>214</v>
      </c>
      <c r="T2749">
        <v>0</v>
      </c>
      <c r="U2749">
        <v>66.59</v>
      </c>
      <c r="V2749" t="s">
        <v>382</v>
      </c>
      <c r="W2749">
        <v>8</v>
      </c>
      <c r="X2749">
        <v>57.34</v>
      </c>
      <c r="Y2749" t="s">
        <v>580</v>
      </c>
      <c r="Z2749">
        <v>2</v>
      </c>
      <c r="AA2749">
        <v>81.349999999999994</v>
      </c>
      <c r="AB2749" t="s">
        <v>214</v>
      </c>
      <c r="AC2749">
        <v>0</v>
      </c>
      <c r="AD2749">
        <v>66.64</v>
      </c>
      <c r="AE2749" t="s">
        <v>382</v>
      </c>
    </row>
    <row r="2750" spans="1:31">
      <c r="A2750">
        <v>2749</v>
      </c>
      <c r="B2750" t="s">
        <v>595</v>
      </c>
      <c r="C2750" t="s">
        <v>596</v>
      </c>
      <c r="D2750" t="s">
        <v>597</v>
      </c>
      <c r="E2750" t="s">
        <v>598</v>
      </c>
      <c r="F2750" t="s">
        <v>599</v>
      </c>
      <c r="G2750">
        <v>8</v>
      </c>
      <c r="H2750" t="s">
        <v>27199</v>
      </c>
      <c r="I2750">
        <v>2023</v>
      </c>
      <c r="J2750">
        <v>2024</v>
      </c>
      <c r="K2750">
        <v>2</v>
      </c>
      <c r="L2750">
        <v>50.7</v>
      </c>
      <c r="M2750" t="s">
        <v>300</v>
      </c>
      <c r="N2750">
        <v>8</v>
      </c>
      <c r="O2750">
        <v>57.31</v>
      </c>
      <c r="P2750" t="s">
        <v>580</v>
      </c>
      <c r="Q2750">
        <v>1</v>
      </c>
      <c r="R2750">
        <v>62.97</v>
      </c>
      <c r="S2750" t="s">
        <v>197</v>
      </c>
      <c r="T2750">
        <v>0</v>
      </c>
      <c r="U2750">
        <v>66.59</v>
      </c>
      <c r="V2750" t="s">
        <v>382</v>
      </c>
      <c r="W2750">
        <v>8</v>
      </c>
      <c r="X2750">
        <v>57.34</v>
      </c>
      <c r="Y2750" t="s">
        <v>580</v>
      </c>
      <c r="Z2750">
        <v>1</v>
      </c>
      <c r="AA2750">
        <v>62.97</v>
      </c>
      <c r="AB2750" t="s">
        <v>197</v>
      </c>
      <c r="AC2750">
        <v>0</v>
      </c>
      <c r="AD2750">
        <v>66.64</v>
      </c>
      <c r="AE2750" t="s">
        <v>382</v>
      </c>
    </row>
    <row r="2751" spans="1:31">
      <c r="A2751">
        <v>2750</v>
      </c>
      <c r="B2751" t="s">
        <v>12330</v>
      </c>
      <c r="C2751" t="s">
        <v>12331</v>
      </c>
      <c r="D2751" t="s">
        <v>12332</v>
      </c>
      <c r="F2751" t="s">
        <v>12333</v>
      </c>
      <c r="G2751">
        <v>8</v>
      </c>
      <c r="H2751" t="s">
        <v>28895</v>
      </c>
      <c r="I2751">
        <v>2021</v>
      </c>
      <c r="J2751">
        <v>2023</v>
      </c>
      <c r="K2751">
        <v>4</v>
      </c>
      <c r="L2751">
        <v>71.010000000000005</v>
      </c>
      <c r="M2751" t="s">
        <v>180</v>
      </c>
      <c r="N2751">
        <v>8</v>
      </c>
      <c r="O2751">
        <v>57.31</v>
      </c>
      <c r="P2751" t="s">
        <v>580</v>
      </c>
      <c r="Q2751">
        <v>2</v>
      </c>
      <c r="R2751">
        <v>81.349999999999994</v>
      </c>
      <c r="S2751" t="s">
        <v>214</v>
      </c>
      <c r="T2751">
        <v>0</v>
      </c>
      <c r="U2751">
        <v>66.59</v>
      </c>
      <c r="V2751" t="s">
        <v>382</v>
      </c>
      <c r="W2751">
        <v>8</v>
      </c>
      <c r="X2751">
        <v>57.34</v>
      </c>
      <c r="Y2751" t="s">
        <v>580</v>
      </c>
      <c r="Z2751">
        <v>2</v>
      </c>
      <c r="AA2751">
        <v>81.349999999999994</v>
      </c>
      <c r="AB2751" t="s">
        <v>214</v>
      </c>
      <c r="AC2751">
        <v>0</v>
      </c>
      <c r="AD2751">
        <v>66.64</v>
      </c>
      <c r="AE2751" t="s">
        <v>382</v>
      </c>
    </row>
    <row r="2752" spans="1:31">
      <c r="A2752">
        <v>2751</v>
      </c>
      <c r="B2752" t="s">
        <v>12334</v>
      </c>
      <c r="C2752" t="s">
        <v>12335</v>
      </c>
      <c r="D2752" t="s">
        <v>12336</v>
      </c>
      <c r="E2752" t="s">
        <v>12337</v>
      </c>
      <c r="F2752" t="s">
        <v>12338</v>
      </c>
      <c r="G2752">
        <v>8</v>
      </c>
      <c r="H2752" t="s">
        <v>28896</v>
      </c>
      <c r="I2752">
        <v>2021</v>
      </c>
      <c r="J2752">
        <v>2024</v>
      </c>
      <c r="K2752">
        <v>4</v>
      </c>
      <c r="L2752">
        <v>71.010000000000005</v>
      </c>
      <c r="M2752" t="s">
        <v>180</v>
      </c>
      <c r="N2752">
        <v>8</v>
      </c>
      <c r="O2752">
        <v>57.31</v>
      </c>
      <c r="P2752" t="s">
        <v>580</v>
      </c>
      <c r="Q2752">
        <v>1</v>
      </c>
      <c r="R2752">
        <v>62.97</v>
      </c>
      <c r="S2752" t="s">
        <v>197</v>
      </c>
      <c r="T2752">
        <v>0</v>
      </c>
      <c r="U2752">
        <v>66.59</v>
      </c>
      <c r="V2752" t="s">
        <v>382</v>
      </c>
      <c r="W2752">
        <v>8</v>
      </c>
      <c r="X2752">
        <v>57.34</v>
      </c>
      <c r="Y2752" t="s">
        <v>580</v>
      </c>
      <c r="Z2752">
        <v>1</v>
      </c>
      <c r="AA2752">
        <v>62.97</v>
      </c>
      <c r="AB2752" t="s">
        <v>197</v>
      </c>
      <c r="AC2752">
        <v>0</v>
      </c>
      <c r="AD2752">
        <v>66.64</v>
      </c>
      <c r="AE2752" t="s">
        <v>382</v>
      </c>
    </row>
    <row r="2753" spans="1:31">
      <c r="A2753">
        <v>2752</v>
      </c>
      <c r="B2753" t="s">
        <v>12339</v>
      </c>
      <c r="C2753" t="s">
        <v>12340</v>
      </c>
      <c r="D2753" t="s">
        <v>12341</v>
      </c>
      <c r="E2753" t="s">
        <v>12342</v>
      </c>
      <c r="F2753" t="s">
        <v>12343</v>
      </c>
      <c r="G2753">
        <v>8</v>
      </c>
      <c r="H2753" t="s">
        <v>1215</v>
      </c>
      <c r="I2753">
        <v>2020</v>
      </c>
      <c r="J2753">
        <v>2020</v>
      </c>
      <c r="K2753">
        <v>1</v>
      </c>
      <c r="L2753">
        <v>32.119999999999997</v>
      </c>
      <c r="M2753" t="s">
        <v>198</v>
      </c>
      <c r="N2753">
        <v>8</v>
      </c>
      <c r="O2753">
        <v>57.31</v>
      </c>
      <c r="P2753" t="s">
        <v>580</v>
      </c>
      <c r="Q2753">
        <v>1</v>
      </c>
      <c r="R2753">
        <v>62.97</v>
      </c>
      <c r="S2753" t="s">
        <v>197</v>
      </c>
      <c r="T2753">
        <v>0</v>
      </c>
      <c r="U2753">
        <v>66.59</v>
      </c>
      <c r="V2753" t="s">
        <v>382</v>
      </c>
      <c r="W2753">
        <v>8</v>
      </c>
      <c r="X2753">
        <v>57.34</v>
      </c>
      <c r="Y2753" t="s">
        <v>580</v>
      </c>
      <c r="Z2753">
        <v>1</v>
      </c>
      <c r="AA2753">
        <v>62.97</v>
      </c>
      <c r="AB2753" t="s">
        <v>197</v>
      </c>
      <c r="AC2753">
        <v>0</v>
      </c>
      <c r="AD2753">
        <v>66.64</v>
      </c>
      <c r="AE2753" t="s">
        <v>382</v>
      </c>
    </row>
    <row r="2754" spans="1:31">
      <c r="A2754">
        <v>2753</v>
      </c>
      <c r="B2754" t="s">
        <v>12344</v>
      </c>
      <c r="C2754" t="s">
        <v>12345</v>
      </c>
      <c r="D2754" t="s">
        <v>12346</v>
      </c>
      <c r="E2754" t="s">
        <v>12347</v>
      </c>
      <c r="F2754" t="s">
        <v>12348</v>
      </c>
      <c r="G2754">
        <v>8</v>
      </c>
      <c r="H2754" t="s">
        <v>28165</v>
      </c>
      <c r="I2754">
        <v>2019</v>
      </c>
      <c r="J2754">
        <v>2022</v>
      </c>
      <c r="K2754">
        <v>3</v>
      </c>
      <c r="L2754">
        <v>62.47</v>
      </c>
      <c r="M2754" t="s">
        <v>63</v>
      </c>
      <c r="N2754">
        <v>8</v>
      </c>
      <c r="O2754">
        <v>57.31</v>
      </c>
      <c r="P2754" t="s">
        <v>580</v>
      </c>
      <c r="Q2754">
        <v>1</v>
      </c>
      <c r="R2754">
        <v>62.97</v>
      </c>
      <c r="S2754" t="s">
        <v>197</v>
      </c>
      <c r="T2754">
        <v>0</v>
      </c>
      <c r="U2754">
        <v>66.59</v>
      </c>
      <c r="V2754" t="s">
        <v>382</v>
      </c>
      <c r="W2754">
        <v>8</v>
      </c>
      <c r="X2754">
        <v>57.34</v>
      </c>
      <c r="Y2754" t="s">
        <v>580</v>
      </c>
      <c r="Z2754">
        <v>1</v>
      </c>
      <c r="AA2754">
        <v>62.97</v>
      </c>
      <c r="AB2754" t="s">
        <v>197</v>
      </c>
      <c r="AC2754">
        <v>0</v>
      </c>
      <c r="AD2754">
        <v>66.64</v>
      </c>
      <c r="AE2754" t="s">
        <v>382</v>
      </c>
    </row>
    <row r="2755" spans="1:31">
      <c r="A2755">
        <v>2754</v>
      </c>
      <c r="B2755" t="s">
        <v>12349</v>
      </c>
      <c r="C2755" t="s">
        <v>12350</v>
      </c>
      <c r="D2755" t="s">
        <v>12351</v>
      </c>
      <c r="E2755" t="s">
        <v>12352</v>
      </c>
      <c r="F2755" t="s">
        <v>12353</v>
      </c>
      <c r="G2755">
        <v>8</v>
      </c>
      <c r="H2755" t="s">
        <v>961</v>
      </c>
      <c r="I2755">
        <v>2019</v>
      </c>
      <c r="J2755">
        <v>2019</v>
      </c>
      <c r="K2755">
        <v>1</v>
      </c>
      <c r="L2755">
        <v>32.119999999999997</v>
      </c>
      <c r="M2755" t="s">
        <v>198</v>
      </c>
      <c r="N2755">
        <v>8</v>
      </c>
      <c r="O2755">
        <v>57.31</v>
      </c>
      <c r="P2755" t="s">
        <v>580</v>
      </c>
      <c r="Q2755">
        <v>1</v>
      </c>
      <c r="R2755">
        <v>62.97</v>
      </c>
      <c r="S2755" t="s">
        <v>197</v>
      </c>
      <c r="T2755">
        <v>0</v>
      </c>
      <c r="U2755">
        <v>66.59</v>
      </c>
      <c r="V2755" t="s">
        <v>382</v>
      </c>
      <c r="W2755">
        <v>6</v>
      </c>
      <c r="X2755">
        <v>52.8</v>
      </c>
      <c r="Y2755" t="s">
        <v>616</v>
      </c>
      <c r="Z2755">
        <v>1</v>
      </c>
      <c r="AA2755">
        <v>62.97</v>
      </c>
      <c r="AB2755" t="s">
        <v>197</v>
      </c>
      <c r="AC2755">
        <v>0</v>
      </c>
      <c r="AD2755">
        <v>66.64</v>
      </c>
      <c r="AE2755" t="s">
        <v>382</v>
      </c>
    </row>
    <row r="2756" spans="1:31">
      <c r="A2756">
        <v>2755</v>
      </c>
      <c r="B2756" t="s">
        <v>12354</v>
      </c>
      <c r="C2756" t="s">
        <v>12355</v>
      </c>
      <c r="D2756" t="s">
        <v>12356</v>
      </c>
      <c r="E2756" t="s">
        <v>12357</v>
      </c>
      <c r="F2756" t="s">
        <v>3735</v>
      </c>
      <c r="G2756">
        <v>8</v>
      </c>
      <c r="H2756" t="s">
        <v>28897</v>
      </c>
      <c r="I2756">
        <v>2020</v>
      </c>
      <c r="J2756">
        <v>2020</v>
      </c>
      <c r="K2756">
        <v>1</v>
      </c>
      <c r="L2756">
        <v>32.119999999999997</v>
      </c>
      <c r="M2756" t="s">
        <v>198</v>
      </c>
      <c r="N2756">
        <v>8</v>
      </c>
      <c r="O2756">
        <v>57.31</v>
      </c>
      <c r="P2756" t="s">
        <v>580</v>
      </c>
      <c r="Q2756">
        <v>1</v>
      </c>
      <c r="R2756">
        <v>62.97</v>
      </c>
      <c r="S2756" t="s">
        <v>197</v>
      </c>
      <c r="T2756">
        <v>0</v>
      </c>
      <c r="U2756">
        <v>66.59</v>
      </c>
      <c r="V2756" t="s">
        <v>382</v>
      </c>
      <c r="W2756">
        <v>8</v>
      </c>
      <c r="X2756">
        <v>57.34</v>
      </c>
      <c r="Y2756" t="s">
        <v>580</v>
      </c>
      <c r="Z2756">
        <v>1</v>
      </c>
      <c r="AA2756">
        <v>62.97</v>
      </c>
      <c r="AB2756" t="s">
        <v>197</v>
      </c>
      <c r="AC2756">
        <v>0</v>
      </c>
      <c r="AD2756">
        <v>66.64</v>
      </c>
      <c r="AE2756" t="s">
        <v>382</v>
      </c>
    </row>
    <row r="2757" spans="1:31">
      <c r="A2757">
        <v>2756</v>
      </c>
      <c r="B2757" t="s">
        <v>12358</v>
      </c>
      <c r="C2757" t="s">
        <v>12359</v>
      </c>
      <c r="D2757" t="s">
        <v>12360</v>
      </c>
      <c r="E2757" t="s">
        <v>12361</v>
      </c>
      <c r="F2757" t="s">
        <v>12362</v>
      </c>
      <c r="G2757">
        <v>8</v>
      </c>
      <c r="H2757" t="s">
        <v>28898</v>
      </c>
      <c r="I2757">
        <v>2019</v>
      </c>
      <c r="J2757">
        <v>2019</v>
      </c>
      <c r="K2757">
        <v>1</v>
      </c>
      <c r="L2757">
        <v>32.119999999999997</v>
      </c>
      <c r="M2757" t="s">
        <v>198</v>
      </c>
      <c r="N2757">
        <v>8</v>
      </c>
      <c r="O2757">
        <v>57.31</v>
      </c>
      <c r="P2757" t="s">
        <v>580</v>
      </c>
      <c r="Q2757">
        <v>1</v>
      </c>
      <c r="R2757">
        <v>62.97</v>
      </c>
      <c r="S2757" t="s">
        <v>197</v>
      </c>
      <c r="T2757">
        <v>0</v>
      </c>
      <c r="U2757">
        <v>66.59</v>
      </c>
      <c r="V2757" t="s">
        <v>382</v>
      </c>
      <c r="W2757">
        <v>8</v>
      </c>
      <c r="X2757">
        <v>57.34</v>
      </c>
      <c r="Y2757" t="s">
        <v>580</v>
      </c>
      <c r="Z2757">
        <v>1</v>
      </c>
      <c r="AA2757">
        <v>62.97</v>
      </c>
      <c r="AB2757" t="s">
        <v>197</v>
      </c>
      <c r="AC2757">
        <v>0</v>
      </c>
      <c r="AD2757">
        <v>66.64</v>
      </c>
      <c r="AE2757" t="s">
        <v>382</v>
      </c>
    </row>
    <row r="2758" spans="1:31">
      <c r="A2758">
        <v>2757</v>
      </c>
      <c r="B2758" t="s">
        <v>12363</v>
      </c>
      <c r="C2758" t="s">
        <v>12364</v>
      </c>
      <c r="D2758" t="s">
        <v>12365</v>
      </c>
      <c r="E2758" t="s">
        <v>3637</v>
      </c>
      <c r="F2758" t="s">
        <v>3118</v>
      </c>
      <c r="G2758">
        <v>8</v>
      </c>
      <c r="H2758" t="s">
        <v>28899</v>
      </c>
      <c r="I2758">
        <v>2019</v>
      </c>
      <c r="J2758">
        <v>2021</v>
      </c>
      <c r="K2758">
        <v>7</v>
      </c>
      <c r="L2758">
        <v>85.02</v>
      </c>
      <c r="M2758" t="s">
        <v>235</v>
      </c>
      <c r="N2758">
        <v>8</v>
      </c>
      <c r="O2758">
        <v>57.31</v>
      </c>
      <c r="P2758" t="s">
        <v>580</v>
      </c>
      <c r="Q2758">
        <v>2</v>
      </c>
      <c r="R2758">
        <v>81.349999999999994</v>
      </c>
      <c r="S2758" t="s">
        <v>214</v>
      </c>
      <c r="T2758">
        <v>0</v>
      </c>
      <c r="U2758">
        <v>66.59</v>
      </c>
      <c r="V2758" t="s">
        <v>382</v>
      </c>
      <c r="W2758">
        <v>8</v>
      </c>
      <c r="X2758">
        <v>57.34</v>
      </c>
      <c r="Y2758" t="s">
        <v>580</v>
      </c>
      <c r="Z2758">
        <v>2</v>
      </c>
      <c r="AA2758">
        <v>81.349999999999994</v>
      </c>
      <c r="AB2758" t="s">
        <v>214</v>
      </c>
      <c r="AC2758">
        <v>0</v>
      </c>
      <c r="AD2758">
        <v>66.64</v>
      </c>
      <c r="AE2758" t="s">
        <v>382</v>
      </c>
    </row>
    <row r="2759" spans="1:31">
      <c r="A2759">
        <v>2758</v>
      </c>
      <c r="B2759" t="s">
        <v>12366</v>
      </c>
      <c r="C2759" t="s">
        <v>12367</v>
      </c>
      <c r="D2759" t="s">
        <v>12368</v>
      </c>
      <c r="E2759" t="s">
        <v>3970</v>
      </c>
      <c r="F2759" t="s">
        <v>12369</v>
      </c>
      <c r="G2759">
        <v>8</v>
      </c>
      <c r="H2759" t="s">
        <v>28250</v>
      </c>
      <c r="I2759">
        <v>2019</v>
      </c>
      <c r="J2759">
        <v>2024</v>
      </c>
      <c r="K2759">
        <v>6</v>
      </c>
      <c r="L2759">
        <v>81.52</v>
      </c>
      <c r="M2759" t="s">
        <v>125</v>
      </c>
      <c r="N2759">
        <v>8</v>
      </c>
      <c r="O2759">
        <v>57.31</v>
      </c>
      <c r="P2759" t="s">
        <v>580</v>
      </c>
      <c r="Q2759">
        <v>2</v>
      </c>
      <c r="R2759">
        <v>81.349999999999994</v>
      </c>
      <c r="S2759" t="s">
        <v>214</v>
      </c>
      <c r="T2759">
        <v>0</v>
      </c>
      <c r="U2759">
        <v>66.59</v>
      </c>
      <c r="V2759" t="s">
        <v>382</v>
      </c>
      <c r="W2759">
        <v>8</v>
      </c>
      <c r="X2759">
        <v>57.34</v>
      </c>
      <c r="Y2759" t="s">
        <v>580</v>
      </c>
      <c r="Z2759">
        <v>2</v>
      </c>
      <c r="AA2759">
        <v>81.349999999999994</v>
      </c>
      <c r="AB2759" t="s">
        <v>214</v>
      </c>
      <c r="AC2759">
        <v>0</v>
      </c>
      <c r="AD2759">
        <v>66.64</v>
      </c>
      <c r="AE2759" t="s">
        <v>382</v>
      </c>
    </row>
    <row r="2760" spans="1:31">
      <c r="A2760">
        <v>2759</v>
      </c>
      <c r="B2760" t="s">
        <v>12370</v>
      </c>
      <c r="C2760" t="s">
        <v>12371</v>
      </c>
      <c r="D2760" t="s">
        <v>12372</v>
      </c>
      <c r="E2760" t="s">
        <v>12373</v>
      </c>
      <c r="F2760" t="s">
        <v>1404</v>
      </c>
      <c r="G2760">
        <v>8</v>
      </c>
      <c r="H2760" t="s">
        <v>28900</v>
      </c>
      <c r="I2760">
        <v>2019</v>
      </c>
      <c r="J2760">
        <v>2023</v>
      </c>
      <c r="K2760">
        <v>7</v>
      </c>
      <c r="L2760">
        <v>85.02</v>
      </c>
      <c r="M2760" t="s">
        <v>235</v>
      </c>
      <c r="N2760">
        <v>8</v>
      </c>
      <c r="O2760">
        <v>57.31</v>
      </c>
      <c r="P2760" t="s">
        <v>580</v>
      </c>
      <c r="Q2760">
        <v>2</v>
      </c>
      <c r="R2760">
        <v>81.349999999999994</v>
      </c>
      <c r="S2760" t="s">
        <v>214</v>
      </c>
      <c r="T2760">
        <v>0</v>
      </c>
      <c r="U2760">
        <v>66.59</v>
      </c>
      <c r="V2760" t="s">
        <v>382</v>
      </c>
      <c r="W2760">
        <v>8</v>
      </c>
      <c r="X2760">
        <v>57.34</v>
      </c>
      <c r="Y2760" t="s">
        <v>580</v>
      </c>
      <c r="Z2760">
        <v>2</v>
      </c>
      <c r="AA2760">
        <v>81.349999999999994</v>
      </c>
      <c r="AB2760" t="s">
        <v>214</v>
      </c>
      <c r="AC2760">
        <v>0</v>
      </c>
      <c r="AD2760">
        <v>66.64</v>
      </c>
      <c r="AE2760" t="s">
        <v>382</v>
      </c>
    </row>
    <row r="2761" spans="1:31">
      <c r="A2761">
        <v>2760</v>
      </c>
      <c r="B2761" t="s">
        <v>12374</v>
      </c>
      <c r="C2761" t="s">
        <v>12375</v>
      </c>
      <c r="D2761" t="s">
        <v>12376</v>
      </c>
      <c r="E2761" t="s">
        <v>11885</v>
      </c>
      <c r="F2761" t="s">
        <v>11886</v>
      </c>
      <c r="G2761">
        <v>8</v>
      </c>
      <c r="H2761" t="s">
        <v>28901</v>
      </c>
      <c r="I2761">
        <v>2019</v>
      </c>
      <c r="J2761">
        <v>2019</v>
      </c>
      <c r="K2761">
        <v>1</v>
      </c>
      <c r="L2761">
        <v>32.119999999999997</v>
      </c>
      <c r="M2761" t="s">
        <v>198</v>
      </c>
      <c r="N2761">
        <v>8</v>
      </c>
      <c r="O2761">
        <v>57.31</v>
      </c>
      <c r="P2761" t="s">
        <v>580</v>
      </c>
      <c r="Q2761">
        <v>1</v>
      </c>
      <c r="R2761">
        <v>62.97</v>
      </c>
      <c r="S2761" t="s">
        <v>197</v>
      </c>
      <c r="T2761">
        <v>0</v>
      </c>
      <c r="U2761">
        <v>66.59</v>
      </c>
      <c r="V2761" t="s">
        <v>382</v>
      </c>
      <c r="W2761">
        <v>8</v>
      </c>
      <c r="X2761">
        <v>57.34</v>
      </c>
      <c r="Y2761" t="s">
        <v>580</v>
      </c>
      <c r="Z2761">
        <v>1</v>
      </c>
      <c r="AA2761">
        <v>62.97</v>
      </c>
      <c r="AB2761" t="s">
        <v>197</v>
      </c>
      <c r="AC2761">
        <v>0</v>
      </c>
      <c r="AD2761">
        <v>66.64</v>
      </c>
      <c r="AE2761" t="s">
        <v>382</v>
      </c>
    </row>
    <row r="2762" spans="1:31">
      <c r="A2762">
        <v>2761</v>
      </c>
      <c r="B2762" t="s">
        <v>12377</v>
      </c>
      <c r="C2762" t="s">
        <v>12378</v>
      </c>
      <c r="D2762" t="s">
        <v>12379</v>
      </c>
      <c r="E2762" t="s">
        <v>12380</v>
      </c>
      <c r="F2762" t="s">
        <v>12381</v>
      </c>
      <c r="G2762">
        <v>8</v>
      </c>
      <c r="H2762" t="s">
        <v>28902</v>
      </c>
      <c r="I2762">
        <v>2019</v>
      </c>
      <c r="J2762">
        <v>2023</v>
      </c>
      <c r="K2762">
        <v>3</v>
      </c>
      <c r="L2762">
        <v>62.47</v>
      </c>
      <c r="M2762" t="s">
        <v>63</v>
      </c>
      <c r="N2762">
        <v>8</v>
      </c>
      <c r="O2762">
        <v>57.31</v>
      </c>
      <c r="P2762" t="s">
        <v>580</v>
      </c>
      <c r="Q2762">
        <v>1</v>
      </c>
      <c r="R2762">
        <v>62.97</v>
      </c>
      <c r="S2762" t="s">
        <v>197</v>
      </c>
      <c r="T2762">
        <v>0</v>
      </c>
      <c r="U2762">
        <v>66.59</v>
      </c>
      <c r="V2762" t="s">
        <v>382</v>
      </c>
      <c r="W2762">
        <v>8</v>
      </c>
      <c r="X2762">
        <v>57.34</v>
      </c>
      <c r="Y2762" t="s">
        <v>580</v>
      </c>
      <c r="Z2762">
        <v>1</v>
      </c>
      <c r="AA2762">
        <v>62.97</v>
      </c>
      <c r="AB2762" t="s">
        <v>197</v>
      </c>
      <c r="AC2762">
        <v>0</v>
      </c>
      <c r="AD2762">
        <v>66.64</v>
      </c>
      <c r="AE2762" t="s">
        <v>382</v>
      </c>
    </row>
    <row r="2763" spans="1:31">
      <c r="A2763">
        <v>2762</v>
      </c>
      <c r="B2763" t="s">
        <v>12382</v>
      </c>
      <c r="C2763" t="s">
        <v>12383</v>
      </c>
      <c r="D2763" t="s">
        <v>12384</v>
      </c>
      <c r="E2763" t="s">
        <v>12385</v>
      </c>
      <c r="F2763" t="s">
        <v>12386</v>
      </c>
      <c r="G2763">
        <v>8</v>
      </c>
      <c r="H2763" t="s">
        <v>28903</v>
      </c>
      <c r="I2763">
        <v>2019</v>
      </c>
      <c r="J2763">
        <v>2020</v>
      </c>
      <c r="K2763">
        <v>3</v>
      </c>
      <c r="L2763">
        <v>62.47</v>
      </c>
      <c r="M2763" t="s">
        <v>63</v>
      </c>
      <c r="N2763">
        <v>8</v>
      </c>
      <c r="O2763">
        <v>57.31</v>
      </c>
      <c r="P2763" t="s">
        <v>580</v>
      </c>
      <c r="Q2763">
        <v>2</v>
      </c>
      <c r="R2763">
        <v>81.349999999999994</v>
      </c>
      <c r="S2763" t="s">
        <v>214</v>
      </c>
      <c r="T2763">
        <v>0</v>
      </c>
      <c r="U2763">
        <v>66.59</v>
      </c>
      <c r="V2763" t="s">
        <v>382</v>
      </c>
      <c r="W2763">
        <v>8</v>
      </c>
      <c r="X2763">
        <v>57.34</v>
      </c>
      <c r="Y2763" t="s">
        <v>580</v>
      </c>
      <c r="Z2763">
        <v>2</v>
      </c>
      <c r="AA2763">
        <v>81.349999999999994</v>
      </c>
      <c r="AB2763" t="s">
        <v>214</v>
      </c>
      <c r="AC2763">
        <v>0</v>
      </c>
      <c r="AD2763">
        <v>66.64</v>
      </c>
      <c r="AE2763" t="s">
        <v>382</v>
      </c>
    </row>
    <row r="2764" spans="1:31">
      <c r="A2764">
        <v>2763</v>
      </c>
      <c r="B2764" t="s">
        <v>12387</v>
      </c>
      <c r="C2764" t="s">
        <v>12388</v>
      </c>
      <c r="D2764" t="s">
        <v>12389</v>
      </c>
      <c r="E2764" t="s">
        <v>9617</v>
      </c>
      <c r="F2764" t="s">
        <v>9618</v>
      </c>
      <c r="G2764">
        <v>8</v>
      </c>
      <c r="H2764" t="s">
        <v>28398</v>
      </c>
      <c r="I2764">
        <v>2019</v>
      </c>
      <c r="J2764">
        <v>2019</v>
      </c>
      <c r="K2764">
        <v>2</v>
      </c>
      <c r="L2764">
        <v>50.7</v>
      </c>
      <c r="M2764" t="s">
        <v>300</v>
      </c>
      <c r="N2764">
        <v>8</v>
      </c>
      <c r="O2764">
        <v>57.31</v>
      </c>
      <c r="P2764" t="s">
        <v>580</v>
      </c>
      <c r="Q2764">
        <v>2</v>
      </c>
      <c r="R2764">
        <v>81.349999999999994</v>
      </c>
      <c r="S2764" t="s">
        <v>214</v>
      </c>
      <c r="T2764">
        <v>0</v>
      </c>
      <c r="U2764">
        <v>66.59</v>
      </c>
      <c r="V2764" t="s">
        <v>382</v>
      </c>
      <c r="W2764">
        <v>8</v>
      </c>
      <c r="X2764">
        <v>57.34</v>
      </c>
      <c r="Y2764" t="s">
        <v>580</v>
      </c>
      <c r="Z2764">
        <v>2</v>
      </c>
      <c r="AA2764">
        <v>81.349999999999994</v>
      </c>
      <c r="AB2764" t="s">
        <v>214</v>
      </c>
      <c r="AC2764">
        <v>0</v>
      </c>
      <c r="AD2764">
        <v>66.64</v>
      </c>
      <c r="AE2764" t="s">
        <v>382</v>
      </c>
    </row>
    <row r="2765" spans="1:31">
      <c r="A2765">
        <v>2764</v>
      </c>
      <c r="B2765" t="s">
        <v>12390</v>
      </c>
      <c r="C2765" t="s">
        <v>12391</v>
      </c>
      <c r="D2765" t="s">
        <v>12392</v>
      </c>
      <c r="E2765" t="s">
        <v>12393</v>
      </c>
      <c r="F2765" t="s">
        <v>12394</v>
      </c>
      <c r="G2765">
        <v>8</v>
      </c>
      <c r="H2765" t="s">
        <v>28904</v>
      </c>
      <c r="I2765">
        <v>2019</v>
      </c>
      <c r="J2765">
        <v>2024</v>
      </c>
      <c r="K2765">
        <v>7</v>
      </c>
      <c r="L2765">
        <v>85.02</v>
      </c>
      <c r="M2765" t="s">
        <v>235</v>
      </c>
      <c r="N2765">
        <v>8</v>
      </c>
      <c r="O2765">
        <v>57.31</v>
      </c>
      <c r="P2765" t="s">
        <v>580</v>
      </c>
      <c r="Q2765">
        <v>2</v>
      </c>
      <c r="R2765">
        <v>81.349999999999994</v>
      </c>
      <c r="S2765" t="s">
        <v>214</v>
      </c>
      <c r="T2765">
        <v>0</v>
      </c>
      <c r="U2765">
        <v>66.59</v>
      </c>
      <c r="V2765" t="s">
        <v>382</v>
      </c>
      <c r="W2765">
        <v>8</v>
      </c>
      <c r="X2765">
        <v>57.34</v>
      </c>
      <c r="Y2765" t="s">
        <v>580</v>
      </c>
      <c r="Z2765">
        <v>2</v>
      </c>
      <c r="AA2765">
        <v>81.349999999999994</v>
      </c>
      <c r="AB2765" t="s">
        <v>214</v>
      </c>
      <c r="AC2765">
        <v>0</v>
      </c>
      <c r="AD2765">
        <v>66.64</v>
      </c>
      <c r="AE2765" t="s">
        <v>382</v>
      </c>
    </row>
    <row r="2766" spans="1:31">
      <c r="A2766">
        <v>2765</v>
      </c>
      <c r="B2766" t="s">
        <v>12395</v>
      </c>
      <c r="C2766" t="s">
        <v>12396</v>
      </c>
      <c r="D2766" t="s">
        <v>12397</v>
      </c>
      <c r="E2766" t="s">
        <v>12398</v>
      </c>
      <c r="F2766" t="s">
        <v>673</v>
      </c>
      <c r="G2766">
        <v>8</v>
      </c>
      <c r="H2766" t="s">
        <v>28905</v>
      </c>
      <c r="I2766">
        <v>2020</v>
      </c>
      <c r="J2766">
        <v>2022</v>
      </c>
      <c r="K2766">
        <v>6</v>
      </c>
      <c r="L2766">
        <v>81.52</v>
      </c>
      <c r="M2766" t="s">
        <v>125</v>
      </c>
      <c r="N2766">
        <v>8</v>
      </c>
      <c r="O2766">
        <v>57.31</v>
      </c>
      <c r="P2766" t="s">
        <v>580</v>
      </c>
      <c r="Q2766">
        <v>1</v>
      </c>
      <c r="R2766">
        <v>62.97</v>
      </c>
      <c r="S2766" t="s">
        <v>197</v>
      </c>
      <c r="T2766">
        <v>0</v>
      </c>
      <c r="U2766">
        <v>66.59</v>
      </c>
      <c r="V2766" t="s">
        <v>382</v>
      </c>
      <c r="W2766">
        <v>8</v>
      </c>
      <c r="X2766">
        <v>57.34</v>
      </c>
      <c r="Y2766" t="s">
        <v>580</v>
      </c>
      <c r="Z2766">
        <v>1</v>
      </c>
      <c r="AA2766">
        <v>62.97</v>
      </c>
      <c r="AB2766" t="s">
        <v>197</v>
      </c>
      <c r="AC2766">
        <v>0</v>
      </c>
      <c r="AD2766">
        <v>66.64</v>
      </c>
      <c r="AE2766" t="s">
        <v>382</v>
      </c>
    </row>
    <row r="2767" spans="1:31">
      <c r="A2767">
        <v>2766</v>
      </c>
      <c r="B2767" t="s">
        <v>12399</v>
      </c>
      <c r="C2767" t="s">
        <v>12400</v>
      </c>
      <c r="D2767" t="s">
        <v>12401</v>
      </c>
      <c r="E2767" t="s">
        <v>2855</v>
      </c>
      <c r="F2767" t="s">
        <v>3272</v>
      </c>
      <c r="G2767">
        <v>8</v>
      </c>
      <c r="H2767" t="s">
        <v>28906</v>
      </c>
      <c r="I2767">
        <v>2019</v>
      </c>
      <c r="J2767">
        <v>2019</v>
      </c>
      <c r="K2767">
        <v>1</v>
      </c>
      <c r="L2767">
        <v>32.119999999999997</v>
      </c>
      <c r="M2767" t="s">
        <v>198</v>
      </c>
      <c r="N2767">
        <v>8</v>
      </c>
      <c r="O2767">
        <v>57.31</v>
      </c>
      <c r="P2767" t="s">
        <v>580</v>
      </c>
      <c r="Q2767">
        <v>1</v>
      </c>
      <c r="R2767">
        <v>62.97</v>
      </c>
      <c r="S2767" t="s">
        <v>197</v>
      </c>
      <c r="T2767">
        <v>0</v>
      </c>
      <c r="U2767">
        <v>66.59</v>
      </c>
      <c r="V2767" t="s">
        <v>382</v>
      </c>
      <c r="W2767">
        <v>8</v>
      </c>
      <c r="X2767">
        <v>57.34</v>
      </c>
      <c r="Y2767" t="s">
        <v>580</v>
      </c>
      <c r="Z2767">
        <v>1</v>
      </c>
      <c r="AA2767">
        <v>62.97</v>
      </c>
      <c r="AB2767" t="s">
        <v>197</v>
      </c>
      <c r="AC2767">
        <v>0</v>
      </c>
      <c r="AD2767">
        <v>66.64</v>
      </c>
      <c r="AE2767" t="s">
        <v>382</v>
      </c>
    </row>
    <row r="2768" spans="1:31">
      <c r="A2768">
        <v>2767</v>
      </c>
      <c r="B2768" t="s">
        <v>12402</v>
      </c>
      <c r="C2768" t="s">
        <v>12403</v>
      </c>
      <c r="D2768" t="s">
        <v>12404</v>
      </c>
      <c r="E2768" t="s">
        <v>12405</v>
      </c>
      <c r="F2768" t="s">
        <v>12406</v>
      </c>
      <c r="G2768">
        <v>8</v>
      </c>
      <c r="H2768" t="s">
        <v>1215</v>
      </c>
      <c r="I2768">
        <v>2020</v>
      </c>
      <c r="J2768">
        <v>2023</v>
      </c>
      <c r="K2768">
        <v>7</v>
      </c>
      <c r="L2768">
        <v>85.02</v>
      </c>
      <c r="M2768" t="s">
        <v>235</v>
      </c>
      <c r="N2768">
        <v>8</v>
      </c>
      <c r="O2768">
        <v>57.31</v>
      </c>
      <c r="P2768" t="s">
        <v>580</v>
      </c>
      <c r="Q2768">
        <v>2</v>
      </c>
      <c r="R2768">
        <v>81.349999999999994</v>
      </c>
      <c r="S2768" t="s">
        <v>214</v>
      </c>
      <c r="T2768">
        <v>0</v>
      </c>
      <c r="U2768">
        <v>66.59</v>
      </c>
      <c r="V2768" t="s">
        <v>382</v>
      </c>
      <c r="W2768">
        <v>8</v>
      </c>
      <c r="X2768">
        <v>57.34</v>
      </c>
      <c r="Y2768" t="s">
        <v>580</v>
      </c>
      <c r="Z2768">
        <v>2</v>
      </c>
      <c r="AA2768">
        <v>81.349999999999994</v>
      </c>
      <c r="AB2768" t="s">
        <v>214</v>
      </c>
      <c r="AC2768">
        <v>0</v>
      </c>
      <c r="AD2768">
        <v>66.64</v>
      </c>
      <c r="AE2768" t="s">
        <v>382</v>
      </c>
    </row>
    <row r="2769" spans="1:31">
      <c r="A2769">
        <v>2768</v>
      </c>
      <c r="B2769" t="s">
        <v>12407</v>
      </c>
      <c r="C2769" t="s">
        <v>12408</v>
      </c>
      <c r="D2769" t="s">
        <v>12409</v>
      </c>
      <c r="E2769" t="s">
        <v>12410</v>
      </c>
      <c r="F2769" t="s">
        <v>3680</v>
      </c>
      <c r="G2769">
        <v>8</v>
      </c>
      <c r="H2769" t="s">
        <v>28907</v>
      </c>
      <c r="I2769">
        <v>2020</v>
      </c>
      <c r="J2769">
        <v>2021</v>
      </c>
      <c r="K2769">
        <v>3</v>
      </c>
      <c r="L2769">
        <v>62.47</v>
      </c>
      <c r="M2769" t="s">
        <v>63</v>
      </c>
      <c r="N2769">
        <v>8</v>
      </c>
      <c r="O2769">
        <v>57.31</v>
      </c>
      <c r="P2769" t="s">
        <v>580</v>
      </c>
      <c r="Q2769">
        <v>2</v>
      </c>
      <c r="R2769">
        <v>81.349999999999994</v>
      </c>
      <c r="S2769" t="s">
        <v>214</v>
      </c>
      <c r="T2769">
        <v>0</v>
      </c>
      <c r="U2769">
        <v>66.59</v>
      </c>
      <c r="V2769" t="s">
        <v>382</v>
      </c>
      <c r="W2769">
        <v>8</v>
      </c>
      <c r="X2769">
        <v>57.34</v>
      </c>
      <c r="Y2769" t="s">
        <v>580</v>
      </c>
      <c r="Z2769">
        <v>2</v>
      </c>
      <c r="AA2769">
        <v>81.349999999999994</v>
      </c>
      <c r="AB2769" t="s">
        <v>214</v>
      </c>
      <c r="AC2769">
        <v>0</v>
      </c>
      <c r="AD2769">
        <v>66.64</v>
      </c>
      <c r="AE2769" t="s">
        <v>382</v>
      </c>
    </row>
    <row r="2770" spans="1:31">
      <c r="A2770">
        <v>2769</v>
      </c>
      <c r="B2770" t="s">
        <v>12411</v>
      </c>
      <c r="C2770" t="s">
        <v>12412</v>
      </c>
      <c r="D2770" t="s">
        <v>12413</v>
      </c>
      <c r="E2770" t="s">
        <v>12414</v>
      </c>
      <c r="F2770" t="s">
        <v>7968</v>
      </c>
      <c r="G2770">
        <v>8</v>
      </c>
      <c r="H2770" t="s">
        <v>28908</v>
      </c>
      <c r="I2770">
        <v>2020</v>
      </c>
      <c r="J2770">
        <v>2021</v>
      </c>
      <c r="K2770">
        <v>2</v>
      </c>
      <c r="L2770">
        <v>50.7</v>
      </c>
      <c r="M2770" t="s">
        <v>300</v>
      </c>
      <c r="N2770">
        <v>8</v>
      </c>
      <c r="O2770">
        <v>57.31</v>
      </c>
      <c r="P2770" t="s">
        <v>580</v>
      </c>
      <c r="Q2770">
        <v>2</v>
      </c>
      <c r="R2770">
        <v>81.349999999999994</v>
      </c>
      <c r="S2770" t="s">
        <v>214</v>
      </c>
      <c r="T2770">
        <v>0</v>
      </c>
      <c r="U2770">
        <v>66.59</v>
      </c>
      <c r="V2770" t="s">
        <v>382</v>
      </c>
      <c r="W2770">
        <v>8</v>
      </c>
      <c r="X2770">
        <v>57.34</v>
      </c>
      <c r="Y2770" t="s">
        <v>580</v>
      </c>
      <c r="Z2770">
        <v>2</v>
      </c>
      <c r="AA2770">
        <v>81.349999999999994</v>
      </c>
      <c r="AB2770" t="s">
        <v>214</v>
      </c>
      <c r="AC2770">
        <v>0</v>
      </c>
      <c r="AD2770">
        <v>66.64</v>
      </c>
      <c r="AE2770" t="s">
        <v>382</v>
      </c>
    </row>
    <row r="2771" spans="1:31">
      <c r="A2771">
        <v>2770</v>
      </c>
      <c r="B2771" t="s">
        <v>12415</v>
      </c>
      <c r="C2771" t="s">
        <v>12416</v>
      </c>
      <c r="D2771" t="s">
        <v>12417</v>
      </c>
      <c r="E2771" t="s">
        <v>12418</v>
      </c>
      <c r="F2771" t="s">
        <v>12419</v>
      </c>
      <c r="G2771">
        <v>8</v>
      </c>
      <c r="H2771" t="s">
        <v>28909</v>
      </c>
      <c r="I2771">
        <v>2020</v>
      </c>
      <c r="J2771">
        <v>2020</v>
      </c>
      <c r="K2771">
        <v>1</v>
      </c>
      <c r="L2771">
        <v>32.119999999999997</v>
      </c>
      <c r="M2771" t="s">
        <v>198</v>
      </c>
      <c r="N2771">
        <v>8</v>
      </c>
      <c r="O2771">
        <v>57.31</v>
      </c>
      <c r="P2771" t="s">
        <v>580</v>
      </c>
      <c r="Q2771">
        <v>1</v>
      </c>
      <c r="R2771">
        <v>62.97</v>
      </c>
      <c r="S2771" t="s">
        <v>197</v>
      </c>
      <c r="T2771">
        <v>0</v>
      </c>
      <c r="U2771">
        <v>66.59</v>
      </c>
      <c r="V2771" t="s">
        <v>382</v>
      </c>
      <c r="W2771">
        <v>8</v>
      </c>
      <c r="X2771">
        <v>57.34</v>
      </c>
      <c r="Y2771" t="s">
        <v>580</v>
      </c>
      <c r="Z2771">
        <v>1</v>
      </c>
      <c r="AA2771">
        <v>62.97</v>
      </c>
      <c r="AB2771" t="s">
        <v>197</v>
      </c>
      <c r="AC2771">
        <v>0</v>
      </c>
      <c r="AD2771">
        <v>66.64</v>
      </c>
      <c r="AE2771" t="s">
        <v>382</v>
      </c>
    </row>
    <row r="2772" spans="1:31">
      <c r="A2772">
        <v>2771</v>
      </c>
      <c r="B2772" t="s">
        <v>12420</v>
      </c>
      <c r="C2772" t="s">
        <v>12421</v>
      </c>
      <c r="D2772" t="s">
        <v>12422</v>
      </c>
      <c r="E2772" t="s">
        <v>12423</v>
      </c>
      <c r="F2772" t="s">
        <v>12424</v>
      </c>
      <c r="G2772">
        <v>8</v>
      </c>
      <c r="H2772" t="s">
        <v>28910</v>
      </c>
      <c r="I2772">
        <v>2019</v>
      </c>
      <c r="J2772">
        <v>2022</v>
      </c>
      <c r="K2772">
        <v>3</v>
      </c>
      <c r="L2772">
        <v>62.47</v>
      </c>
      <c r="M2772" t="s">
        <v>63</v>
      </c>
      <c r="N2772">
        <v>8</v>
      </c>
      <c r="O2772">
        <v>57.31</v>
      </c>
      <c r="P2772" t="s">
        <v>580</v>
      </c>
      <c r="Q2772">
        <v>2</v>
      </c>
      <c r="R2772">
        <v>81.349999999999994</v>
      </c>
      <c r="S2772" t="s">
        <v>214</v>
      </c>
      <c r="T2772">
        <v>0</v>
      </c>
      <c r="U2772">
        <v>66.59</v>
      </c>
      <c r="V2772" t="s">
        <v>382</v>
      </c>
      <c r="W2772">
        <v>8</v>
      </c>
      <c r="X2772">
        <v>57.34</v>
      </c>
      <c r="Y2772" t="s">
        <v>580</v>
      </c>
      <c r="Z2772">
        <v>2</v>
      </c>
      <c r="AA2772">
        <v>81.349999999999994</v>
      </c>
      <c r="AB2772" t="s">
        <v>214</v>
      </c>
      <c r="AC2772">
        <v>0</v>
      </c>
      <c r="AD2772">
        <v>66.64</v>
      </c>
      <c r="AE2772" t="s">
        <v>382</v>
      </c>
    </row>
    <row r="2773" spans="1:31">
      <c r="A2773">
        <v>2772</v>
      </c>
      <c r="B2773" t="s">
        <v>12425</v>
      </c>
      <c r="C2773" t="s">
        <v>12426</v>
      </c>
      <c r="D2773" t="s">
        <v>12427</v>
      </c>
      <c r="E2773" t="s">
        <v>12428</v>
      </c>
      <c r="F2773" t="s">
        <v>12429</v>
      </c>
      <c r="G2773">
        <v>8</v>
      </c>
      <c r="H2773" t="s">
        <v>961</v>
      </c>
      <c r="I2773">
        <v>2020</v>
      </c>
      <c r="J2773">
        <v>2021</v>
      </c>
      <c r="K2773">
        <v>3</v>
      </c>
      <c r="L2773">
        <v>62.47</v>
      </c>
      <c r="M2773" t="s">
        <v>63</v>
      </c>
      <c r="N2773">
        <v>8</v>
      </c>
      <c r="O2773">
        <v>57.31</v>
      </c>
      <c r="P2773" t="s">
        <v>580</v>
      </c>
      <c r="Q2773">
        <v>2</v>
      </c>
      <c r="R2773">
        <v>81.349999999999994</v>
      </c>
      <c r="S2773" t="s">
        <v>214</v>
      </c>
      <c r="T2773">
        <v>0</v>
      </c>
      <c r="U2773">
        <v>66.59</v>
      </c>
      <c r="V2773" t="s">
        <v>382</v>
      </c>
      <c r="W2773">
        <v>8</v>
      </c>
      <c r="X2773">
        <v>57.34</v>
      </c>
      <c r="Y2773" t="s">
        <v>580</v>
      </c>
      <c r="Z2773">
        <v>2</v>
      </c>
      <c r="AA2773">
        <v>81.349999999999994</v>
      </c>
      <c r="AB2773" t="s">
        <v>214</v>
      </c>
      <c r="AC2773">
        <v>0</v>
      </c>
      <c r="AD2773">
        <v>66.64</v>
      </c>
      <c r="AE2773" t="s">
        <v>382</v>
      </c>
    </row>
    <row r="2774" spans="1:31">
      <c r="A2774">
        <v>2773</v>
      </c>
      <c r="B2774" t="s">
        <v>12430</v>
      </c>
      <c r="C2774" t="s">
        <v>12431</v>
      </c>
      <c r="D2774" t="s">
        <v>12432</v>
      </c>
      <c r="G2774">
        <v>8</v>
      </c>
      <c r="H2774" t="s">
        <v>961</v>
      </c>
      <c r="I2774">
        <v>2020</v>
      </c>
      <c r="J2774">
        <v>2020</v>
      </c>
      <c r="K2774">
        <v>1</v>
      </c>
      <c r="L2774">
        <v>32.119999999999997</v>
      </c>
      <c r="M2774" t="s">
        <v>198</v>
      </c>
      <c r="N2774">
        <v>8</v>
      </c>
      <c r="O2774">
        <v>57.31</v>
      </c>
      <c r="P2774" t="s">
        <v>580</v>
      </c>
      <c r="Q2774">
        <v>1</v>
      </c>
      <c r="R2774">
        <v>62.97</v>
      </c>
      <c r="S2774" t="s">
        <v>197</v>
      </c>
      <c r="T2774">
        <v>0</v>
      </c>
      <c r="U2774">
        <v>66.59</v>
      </c>
      <c r="V2774" t="s">
        <v>382</v>
      </c>
      <c r="W2774">
        <v>8</v>
      </c>
      <c r="X2774">
        <v>57.34</v>
      </c>
      <c r="Y2774" t="s">
        <v>580</v>
      </c>
      <c r="Z2774">
        <v>1</v>
      </c>
      <c r="AA2774">
        <v>62.97</v>
      </c>
      <c r="AB2774" t="s">
        <v>197</v>
      </c>
      <c r="AC2774">
        <v>0</v>
      </c>
      <c r="AD2774">
        <v>66.64</v>
      </c>
      <c r="AE2774" t="s">
        <v>382</v>
      </c>
    </row>
    <row r="2775" spans="1:31">
      <c r="A2775">
        <v>2774</v>
      </c>
      <c r="B2775" t="s">
        <v>12433</v>
      </c>
      <c r="C2775" t="s">
        <v>12434</v>
      </c>
      <c r="D2775" t="s">
        <v>12435</v>
      </c>
      <c r="E2775" t="s">
        <v>12436</v>
      </c>
      <c r="F2775" t="s">
        <v>12437</v>
      </c>
      <c r="G2775">
        <v>8</v>
      </c>
      <c r="H2775" t="s">
        <v>1215</v>
      </c>
      <c r="I2775">
        <v>2020</v>
      </c>
      <c r="J2775">
        <v>2021</v>
      </c>
      <c r="K2775">
        <v>2</v>
      </c>
      <c r="L2775">
        <v>50.7</v>
      </c>
      <c r="M2775" t="s">
        <v>300</v>
      </c>
      <c r="N2775">
        <v>8</v>
      </c>
      <c r="O2775">
        <v>57.31</v>
      </c>
      <c r="P2775" t="s">
        <v>580</v>
      </c>
      <c r="Q2775">
        <v>1</v>
      </c>
      <c r="R2775">
        <v>62.97</v>
      </c>
      <c r="S2775" t="s">
        <v>197</v>
      </c>
      <c r="T2775">
        <v>0</v>
      </c>
      <c r="U2775">
        <v>66.59</v>
      </c>
      <c r="V2775" t="s">
        <v>382</v>
      </c>
      <c r="W2775">
        <v>8</v>
      </c>
      <c r="X2775">
        <v>57.34</v>
      </c>
      <c r="Y2775" t="s">
        <v>580</v>
      </c>
      <c r="Z2775">
        <v>1</v>
      </c>
      <c r="AA2775">
        <v>62.97</v>
      </c>
      <c r="AB2775" t="s">
        <v>197</v>
      </c>
      <c r="AC2775">
        <v>0</v>
      </c>
      <c r="AD2775">
        <v>66.64</v>
      </c>
      <c r="AE2775" t="s">
        <v>382</v>
      </c>
    </row>
    <row r="2776" spans="1:31">
      <c r="A2776">
        <v>2775</v>
      </c>
      <c r="B2776" t="s">
        <v>12438</v>
      </c>
      <c r="C2776" t="s">
        <v>12439</v>
      </c>
      <c r="D2776" t="s">
        <v>12440</v>
      </c>
      <c r="E2776" t="s">
        <v>12441</v>
      </c>
      <c r="G2776">
        <v>8</v>
      </c>
      <c r="H2776" t="s">
        <v>961</v>
      </c>
      <c r="I2776">
        <v>2021</v>
      </c>
      <c r="J2776">
        <v>2021</v>
      </c>
      <c r="K2776">
        <v>1</v>
      </c>
      <c r="L2776">
        <v>32.119999999999997</v>
      </c>
      <c r="M2776" t="s">
        <v>198</v>
      </c>
      <c r="N2776">
        <v>8</v>
      </c>
      <c r="O2776">
        <v>57.31</v>
      </c>
      <c r="P2776" t="s">
        <v>580</v>
      </c>
      <c r="Q2776">
        <v>1</v>
      </c>
      <c r="R2776">
        <v>62.97</v>
      </c>
      <c r="S2776" t="s">
        <v>197</v>
      </c>
      <c r="T2776">
        <v>0</v>
      </c>
      <c r="U2776">
        <v>66.59</v>
      </c>
      <c r="V2776" t="s">
        <v>382</v>
      </c>
      <c r="W2776">
        <v>8</v>
      </c>
      <c r="X2776">
        <v>57.34</v>
      </c>
      <c r="Y2776" t="s">
        <v>580</v>
      </c>
      <c r="Z2776">
        <v>1</v>
      </c>
      <c r="AA2776">
        <v>62.97</v>
      </c>
      <c r="AB2776" t="s">
        <v>197</v>
      </c>
      <c r="AC2776">
        <v>0</v>
      </c>
      <c r="AD2776">
        <v>66.64</v>
      </c>
      <c r="AE2776" t="s">
        <v>382</v>
      </c>
    </row>
    <row r="2777" spans="1:31">
      <c r="A2777">
        <v>2776</v>
      </c>
      <c r="B2777" t="s">
        <v>12442</v>
      </c>
      <c r="C2777" t="s">
        <v>12443</v>
      </c>
      <c r="D2777" t="s">
        <v>12444</v>
      </c>
      <c r="E2777" t="s">
        <v>12445</v>
      </c>
      <c r="F2777" t="s">
        <v>4531</v>
      </c>
      <c r="G2777">
        <v>8</v>
      </c>
      <c r="H2777" t="s">
        <v>1215</v>
      </c>
      <c r="I2777">
        <v>2021</v>
      </c>
      <c r="J2777">
        <v>2022</v>
      </c>
      <c r="K2777">
        <v>4</v>
      </c>
      <c r="L2777">
        <v>71.010000000000005</v>
      </c>
      <c r="M2777" t="s">
        <v>180</v>
      </c>
      <c r="N2777">
        <v>8</v>
      </c>
      <c r="O2777">
        <v>57.31</v>
      </c>
      <c r="P2777" t="s">
        <v>580</v>
      </c>
      <c r="Q2777">
        <v>2</v>
      </c>
      <c r="R2777">
        <v>81.349999999999994</v>
      </c>
      <c r="S2777" t="s">
        <v>214</v>
      </c>
      <c r="T2777">
        <v>0</v>
      </c>
      <c r="U2777">
        <v>66.59</v>
      </c>
      <c r="V2777" t="s">
        <v>382</v>
      </c>
      <c r="W2777">
        <v>8</v>
      </c>
      <c r="X2777">
        <v>57.34</v>
      </c>
      <c r="Y2777" t="s">
        <v>580</v>
      </c>
      <c r="Z2777">
        <v>2</v>
      </c>
      <c r="AA2777">
        <v>81.349999999999994</v>
      </c>
      <c r="AB2777" t="s">
        <v>214</v>
      </c>
      <c r="AC2777">
        <v>0</v>
      </c>
      <c r="AD2777">
        <v>66.64</v>
      </c>
      <c r="AE2777" t="s">
        <v>382</v>
      </c>
    </row>
    <row r="2778" spans="1:31">
      <c r="A2778">
        <v>2777</v>
      </c>
      <c r="B2778" t="s">
        <v>12446</v>
      </c>
      <c r="C2778" t="s">
        <v>12447</v>
      </c>
      <c r="D2778" t="s">
        <v>12448</v>
      </c>
      <c r="E2778" t="s">
        <v>12449</v>
      </c>
      <c r="F2778" t="s">
        <v>2768</v>
      </c>
      <c r="G2778">
        <v>8</v>
      </c>
      <c r="H2778" t="s">
        <v>961</v>
      </c>
      <c r="I2778">
        <v>2020</v>
      </c>
      <c r="J2778">
        <v>2020</v>
      </c>
      <c r="K2778">
        <v>1</v>
      </c>
      <c r="L2778">
        <v>32.119999999999997</v>
      </c>
      <c r="M2778" t="s">
        <v>198</v>
      </c>
      <c r="N2778">
        <v>8</v>
      </c>
      <c r="O2778">
        <v>57.31</v>
      </c>
      <c r="P2778" t="s">
        <v>580</v>
      </c>
      <c r="Q2778">
        <v>1</v>
      </c>
      <c r="R2778">
        <v>62.97</v>
      </c>
      <c r="S2778" t="s">
        <v>197</v>
      </c>
      <c r="T2778">
        <v>0</v>
      </c>
      <c r="U2778">
        <v>66.59</v>
      </c>
      <c r="V2778" t="s">
        <v>382</v>
      </c>
      <c r="W2778">
        <v>8</v>
      </c>
      <c r="X2778">
        <v>57.34</v>
      </c>
      <c r="Y2778" t="s">
        <v>580</v>
      </c>
      <c r="Z2778">
        <v>1</v>
      </c>
      <c r="AA2778">
        <v>62.97</v>
      </c>
      <c r="AB2778" t="s">
        <v>197</v>
      </c>
      <c r="AC2778">
        <v>0</v>
      </c>
      <c r="AD2778">
        <v>66.64</v>
      </c>
      <c r="AE2778" t="s">
        <v>382</v>
      </c>
    </row>
    <row r="2779" spans="1:31">
      <c r="A2779">
        <v>2778</v>
      </c>
      <c r="B2779" t="s">
        <v>12450</v>
      </c>
      <c r="C2779" t="s">
        <v>12451</v>
      </c>
      <c r="D2779" t="s">
        <v>12452</v>
      </c>
      <c r="E2779" t="s">
        <v>12453</v>
      </c>
      <c r="F2779" t="s">
        <v>12454</v>
      </c>
      <c r="G2779">
        <v>8</v>
      </c>
      <c r="H2779" t="s">
        <v>28911</v>
      </c>
      <c r="I2779">
        <v>2021</v>
      </c>
      <c r="J2779">
        <v>2024</v>
      </c>
      <c r="K2779">
        <v>6</v>
      </c>
      <c r="L2779">
        <v>81.52</v>
      </c>
      <c r="M2779" t="s">
        <v>125</v>
      </c>
      <c r="N2779">
        <v>8</v>
      </c>
      <c r="O2779">
        <v>57.31</v>
      </c>
      <c r="P2779" t="s">
        <v>580</v>
      </c>
      <c r="Q2779">
        <v>2</v>
      </c>
      <c r="R2779">
        <v>81.349999999999994</v>
      </c>
      <c r="S2779" t="s">
        <v>214</v>
      </c>
      <c r="T2779">
        <v>0</v>
      </c>
      <c r="U2779">
        <v>66.59</v>
      </c>
      <c r="V2779" t="s">
        <v>382</v>
      </c>
      <c r="W2779">
        <v>8</v>
      </c>
      <c r="X2779">
        <v>57.34</v>
      </c>
      <c r="Y2779" t="s">
        <v>580</v>
      </c>
      <c r="Z2779">
        <v>2</v>
      </c>
      <c r="AA2779">
        <v>81.349999999999994</v>
      </c>
      <c r="AB2779" t="s">
        <v>214</v>
      </c>
      <c r="AC2779">
        <v>0</v>
      </c>
      <c r="AD2779">
        <v>66.64</v>
      </c>
      <c r="AE2779" t="s">
        <v>382</v>
      </c>
    </row>
    <row r="2780" spans="1:31">
      <c r="A2780">
        <v>2779</v>
      </c>
      <c r="B2780" t="s">
        <v>12455</v>
      </c>
      <c r="C2780" t="s">
        <v>12456</v>
      </c>
      <c r="D2780" t="s">
        <v>12457</v>
      </c>
      <c r="F2780" t="s">
        <v>2356</v>
      </c>
      <c r="G2780">
        <v>8</v>
      </c>
      <c r="H2780" t="s">
        <v>28912</v>
      </c>
      <c r="I2780">
        <v>2020</v>
      </c>
      <c r="J2780">
        <v>2020</v>
      </c>
      <c r="K2780">
        <v>1</v>
      </c>
      <c r="L2780">
        <v>32.119999999999997</v>
      </c>
      <c r="M2780" t="s">
        <v>198</v>
      </c>
      <c r="N2780">
        <v>8</v>
      </c>
      <c r="O2780">
        <v>57.31</v>
      </c>
      <c r="P2780" t="s">
        <v>580</v>
      </c>
      <c r="Q2780">
        <v>1</v>
      </c>
      <c r="R2780">
        <v>62.97</v>
      </c>
      <c r="S2780" t="s">
        <v>197</v>
      </c>
      <c r="T2780">
        <v>0</v>
      </c>
      <c r="U2780">
        <v>66.59</v>
      </c>
      <c r="V2780" t="s">
        <v>382</v>
      </c>
      <c r="W2780">
        <v>8</v>
      </c>
      <c r="X2780">
        <v>57.34</v>
      </c>
      <c r="Y2780" t="s">
        <v>580</v>
      </c>
      <c r="Z2780">
        <v>1</v>
      </c>
      <c r="AA2780">
        <v>62.97</v>
      </c>
      <c r="AB2780" t="s">
        <v>197</v>
      </c>
      <c r="AC2780">
        <v>0</v>
      </c>
      <c r="AD2780">
        <v>66.64</v>
      </c>
      <c r="AE2780" t="s">
        <v>382</v>
      </c>
    </row>
    <row r="2781" spans="1:31">
      <c r="A2781">
        <v>2780</v>
      </c>
      <c r="B2781" t="s">
        <v>12458</v>
      </c>
      <c r="C2781" t="s">
        <v>12459</v>
      </c>
      <c r="D2781" t="s">
        <v>12460</v>
      </c>
      <c r="E2781" t="s">
        <v>60</v>
      </c>
      <c r="F2781" t="s">
        <v>3108</v>
      </c>
      <c r="G2781">
        <v>8</v>
      </c>
      <c r="H2781" t="s">
        <v>27539</v>
      </c>
      <c r="I2781">
        <v>2020</v>
      </c>
      <c r="J2781">
        <v>2020</v>
      </c>
      <c r="K2781">
        <v>2</v>
      </c>
      <c r="L2781">
        <v>50.7</v>
      </c>
      <c r="M2781" t="s">
        <v>300</v>
      </c>
      <c r="N2781">
        <v>8</v>
      </c>
      <c r="O2781">
        <v>57.31</v>
      </c>
      <c r="P2781" t="s">
        <v>580</v>
      </c>
      <c r="Q2781">
        <v>1</v>
      </c>
      <c r="R2781">
        <v>62.97</v>
      </c>
      <c r="S2781" t="s">
        <v>197</v>
      </c>
      <c r="T2781">
        <v>0</v>
      </c>
      <c r="U2781">
        <v>66.59</v>
      </c>
      <c r="V2781" t="s">
        <v>382</v>
      </c>
      <c r="W2781">
        <v>8</v>
      </c>
      <c r="X2781">
        <v>57.34</v>
      </c>
      <c r="Y2781" t="s">
        <v>580</v>
      </c>
      <c r="Z2781">
        <v>1</v>
      </c>
      <c r="AA2781">
        <v>62.97</v>
      </c>
      <c r="AB2781" t="s">
        <v>197</v>
      </c>
      <c r="AC2781">
        <v>0</v>
      </c>
      <c r="AD2781">
        <v>66.64</v>
      </c>
      <c r="AE2781" t="s">
        <v>382</v>
      </c>
    </row>
    <row r="2782" spans="1:31">
      <c r="A2782">
        <v>2781</v>
      </c>
      <c r="B2782" t="s">
        <v>12461</v>
      </c>
      <c r="C2782" t="s">
        <v>12462</v>
      </c>
      <c r="D2782" t="s">
        <v>12463</v>
      </c>
      <c r="E2782" t="s">
        <v>12464</v>
      </c>
      <c r="F2782" t="s">
        <v>12465</v>
      </c>
      <c r="G2782">
        <v>8</v>
      </c>
      <c r="H2782" t="s">
        <v>961</v>
      </c>
      <c r="I2782">
        <v>2020</v>
      </c>
      <c r="J2782">
        <v>2021</v>
      </c>
      <c r="K2782">
        <v>4</v>
      </c>
      <c r="L2782">
        <v>71.010000000000005</v>
      </c>
      <c r="M2782" t="s">
        <v>180</v>
      </c>
      <c r="N2782">
        <v>8</v>
      </c>
      <c r="O2782">
        <v>57.31</v>
      </c>
      <c r="P2782" t="s">
        <v>580</v>
      </c>
      <c r="Q2782">
        <v>2</v>
      </c>
      <c r="R2782">
        <v>81.349999999999994</v>
      </c>
      <c r="S2782" t="s">
        <v>214</v>
      </c>
      <c r="T2782">
        <v>0</v>
      </c>
      <c r="U2782">
        <v>66.59</v>
      </c>
      <c r="V2782" t="s">
        <v>382</v>
      </c>
      <c r="W2782">
        <v>8</v>
      </c>
      <c r="X2782">
        <v>57.34</v>
      </c>
      <c r="Y2782" t="s">
        <v>580</v>
      </c>
      <c r="Z2782">
        <v>2</v>
      </c>
      <c r="AA2782">
        <v>81.349999999999994</v>
      </c>
      <c r="AB2782" t="s">
        <v>214</v>
      </c>
      <c r="AC2782">
        <v>0</v>
      </c>
      <c r="AD2782">
        <v>66.64</v>
      </c>
      <c r="AE2782" t="s">
        <v>382</v>
      </c>
    </row>
    <row r="2783" spans="1:31">
      <c r="A2783">
        <v>2782</v>
      </c>
      <c r="B2783" t="s">
        <v>12466</v>
      </c>
      <c r="C2783" t="s">
        <v>12467</v>
      </c>
      <c r="D2783" t="s">
        <v>12468</v>
      </c>
      <c r="E2783" t="s">
        <v>12469</v>
      </c>
      <c r="F2783" t="s">
        <v>12470</v>
      </c>
      <c r="G2783">
        <v>8</v>
      </c>
      <c r="H2783" t="s">
        <v>961</v>
      </c>
      <c r="I2783">
        <v>2019</v>
      </c>
      <c r="J2783">
        <v>2020</v>
      </c>
      <c r="K2783">
        <v>2</v>
      </c>
      <c r="L2783">
        <v>50.7</v>
      </c>
      <c r="M2783" t="s">
        <v>300</v>
      </c>
      <c r="N2783">
        <v>8</v>
      </c>
      <c r="O2783">
        <v>57.31</v>
      </c>
      <c r="P2783" t="s">
        <v>580</v>
      </c>
      <c r="Q2783">
        <v>1</v>
      </c>
      <c r="R2783">
        <v>62.97</v>
      </c>
      <c r="S2783" t="s">
        <v>197</v>
      </c>
      <c r="T2783">
        <v>0</v>
      </c>
      <c r="U2783">
        <v>66.59</v>
      </c>
      <c r="V2783" t="s">
        <v>382</v>
      </c>
      <c r="W2783">
        <v>8</v>
      </c>
      <c r="X2783">
        <v>57.34</v>
      </c>
      <c r="Y2783" t="s">
        <v>580</v>
      </c>
      <c r="Z2783">
        <v>1</v>
      </c>
      <c r="AA2783">
        <v>62.97</v>
      </c>
      <c r="AB2783" t="s">
        <v>197</v>
      </c>
      <c r="AC2783">
        <v>0</v>
      </c>
      <c r="AD2783">
        <v>66.64</v>
      </c>
      <c r="AE2783" t="s">
        <v>382</v>
      </c>
    </row>
    <row r="2784" spans="1:31">
      <c r="A2784">
        <v>2783</v>
      </c>
      <c r="B2784" t="s">
        <v>12471</v>
      </c>
      <c r="C2784" t="s">
        <v>12472</v>
      </c>
      <c r="D2784" t="s">
        <v>12473</v>
      </c>
      <c r="E2784" t="s">
        <v>12474</v>
      </c>
      <c r="F2784" t="s">
        <v>12475</v>
      </c>
      <c r="G2784">
        <v>8</v>
      </c>
      <c r="H2784" t="s">
        <v>28913</v>
      </c>
      <c r="I2784">
        <v>2021</v>
      </c>
      <c r="J2784">
        <v>2024</v>
      </c>
      <c r="K2784">
        <v>11</v>
      </c>
      <c r="L2784">
        <v>93.06</v>
      </c>
      <c r="M2784" t="s">
        <v>74</v>
      </c>
      <c r="N2784">
        <v>8</v>
      </c>
      <c r="O2784">
        <v>57.31</v>
      </c>
      <c r="P2784" t="s">
        <v>580</v>
      </c>
      <c r="Q2784">
        <v>2</v>
      </c>
      <c r="R2784">
        <v>81.349999999999994</v>
      </c>
      <c r="S2784" t="s">
        <v>214</v>
      </c>
      <c r="T2784">
        <v>0</v>
      </c>
      <c r="U2784">
        <v>66.59</v>
      </c>
      <c r="V2784" t="s">
        <v>382</v>
      </c>
      <c r="W2784">
        <v>8</v>
      </c>
      <c r="X2784">
        <v>57.34</v>
      </c>
      <c r="Y2784" t="s">
        <v>580</v>
      </c>
      <c r="Z2784">
        <v>2</v>
      </c>
      <c r="AA2784">
        <v>81.349999999999994</v>
      </c>
      <c r="AB2784" t="s">
        <v>214</v>
      </c>
      <c r="AC2784">
        <v>0</v>
      </c>
      <c r="AD2784">
        <v>66.64</v>
      </c>
      <c r="AE2784" t="s">
        <v>382</v>
      </c>
    </row>
    <row r="2785" spans="1:31">
      <c r="A2785">
        <v>2784</v>
      </c>
      <c r="B2785" t="s">
        <v>12476</v>
      </c>
      <c r="C2785" t="s">
        <v>12477</v>
      </c>
      <c r="D2785" t="s">
        <v>12478</v>
      </c>
      <c r="E2785" t="s">
        <v>12479</v>
      </c>
      <c r="F2785" t="s">
        <v>2009</v>
      </c>
      <c r="G2785">
        <v>8</v>
      </c>
      <c r="H2785" t="s">
        <v>27941</v>
      </c>
      <c r="I2785">
        <v>2020</v>
      </c>
      <c r="J2785">
        <v>2023</v>
      </c>
      <c r="K2785">
        <v>2</v>
      </c>
      <c r="L2785">
        <v>50.7</v>
      </c>
      <c r="M2785" t="s">
        <v>300</v>
      </c>
      <c r="N2785">
        <v>8</v>
      </c>
      <c r="O2785">
        <v>57.31</v>
      </c>
      <c r="P2785" t="s">
        <v>580</v>
      </c>
      <c r="Q2785">
        <v>1</v>
      </c>
      <c r="R2785">
        <v>62.97</v>
      </c>
      <c r="S2785" t="s">
        <v>197</v>
      </c>
      <c r="T2785">
        <v>0</v>
      </c>
      <c r="U2785">
        <v>66.59</v>
      </c>
      <c r="V2785" t="s">
        <v>382</v>
      </c>
      <c r="W2785">
        <v>8</v>
      </c>
      <c r="X2785">
        <v>57.34</v>
      </c>
      <c r="Y2785" t="s">
        <v>580</v>
      </c>
      <c r="Z2785">
        <v>1</v>
      </c>
      <c r="AA2785">
        <v>62.97</v>
      </c>
      <c r="AB2785" t="s">
        <v>197</v>
      </c>
      <c r="AC2785">
        <v>0</v>
      </c>
      <c r="AD2785">
        <v>66.64</v>
      </c>
      <c r="AE2785" t="s">
        <v>382</v>
      </c>
    </row>
    <row r="2786" spans="1:31">
      <c r="A2786">
        <v>2785</v>
      </c>
      <c r="B2786" t="s">
        <v>12480</v>
      </c>
      <c r="C2786" t="s">
        <v>12481</v>
      </c>
      <c r="D2786" t="s">
        <v>12482</v>
      </c>
      <c r="E2786" t="s">
        <v>12483</v>
      </c>
      <c r="F2786" t="s">
        <v>673</v>
      </c>
      <c r="G2786">
        <v>8</v>
      </c>
      <c r="H2786" t="s">
        <v>28914</v>
      </c>
      <c r="I2786">
        <v>2021</v>
      </c>
      <c r="J2786">
        <v>2021</v>
      </c>
      <c r="K2786">
        <v>1</v>
      </c>
      <c r="L2786">
        <v>32.119999999999997</v>
      </c>
      <c r="M2786" t="s">
        <v>198</v>
      </c>
      <c r="N2786">
        <v>8</v>
      </c>
      <c r="O2786">
        <v>57.31</v>
      </c>
      <c r="P2786" t="s">
        <v>580</v>
      </c>
      <c r="Q2786">
        <v>1</v>
      </c>
      <c r="R2786">
        <v>62.97</v>
      </c>
      <c r="S2786" t="s">
        <v>197</v>
      </c>
      <c r="T2786">
        <v>0</v>
      </c>
      <c r="U2786">
        <v>66.59</v>
      </c>
      <c r="V2786" t="s">
        <v>382</v>
      </c>
      <c r="W2786">
        <v>8</v>
      </c>
      <c r="X2786">
        <v>57.34</v>
      </c>
      <c r="Y2786" t="s">
        <v>580</v>
      </c>
      <c r="Z2786">
        <v>1</v>
      </c>
      <c r="AA2786">
        <v>62.97</v>
      </c>
      <c r="AB2786" t="s">
        <v>197</v>
      </c>
      <c r="AC2786">
        <v>0</v>
      </c>
      <c r="AD2786">
        <v>66.64</v>
      </c>
      <c r="AE2786" t="s">
        <v>382</v>
      </c>
    </row>
    <row r="2787" spans="1:31">
      <c r="A2787">
        <v>2786</v>
      </c>
      <c r="B2787" t="s">
        <v>12484</v>
      </c>
      <c r="C2787" t="s">
        <v>12485</v>
      </c>
      <c r="D2787" t="s">
        <v>12486</v>
      </c>
      <c r="E2787" t="s">
        <v>12487</v>
      </c>
      <c r="F2787" t="s">
        <v>12488</v>
      </c>
      <c r="G2787">
        <v>8</v>
      </c>
      <c r="H2787" t="s">
        <v>28915</v>
      </c>
      <c r="I2787">
        <v>2020</v>
      </c>
      <c r="J2787">
        <v>2022</v>
      </c>
      <c r="K2787">
        <v>2</v>
      </c>
      <c r="L2787">
        <v>50.7</v>
      </c>
      <c r="M2787" t="s">
        <v>300</v>
      </c>
      <c r="N2787">
        <v>8</v>
      </c>
      <c r="O2787">
        <v>57.31</v>
      </c>
      <c r="P2787" t="s">
        <v>580</v>
      </c>
      <c r="Q2787">
        <v>2</v>
      </c>
      <c r="R2787">
        <v>81.349999999999994</v>
      </c>
      <c r="S2787" t="s">
        <v>214</v>
      </c>
      <c r="T2787">
        <v>0</v>
      </c>
      <c r="U2787">
        <v>66.59</v>
      </c>
      <c r="V2787" t="s">
        <v>382</v>
      </c>
      <c r="W2787">
        <v>8</v>
      </c>
      <c r="X2787">
        <v>57.34</v>
      </c>
      <c r="Y2787" t="s">
        <v>580</v>
      </c>
      <c r="Z2787">
        <v>2</v>
      </c>
      <c r="AA2787">
        <v>81.349999999999994</v>
      </c>
      <c r="AB2787" t="s">
        <v>214</v>
      </c>
      <c r="AC2787">
        <v>0</v>
      </c>
      <c r="AD2787">
        <v>66.64</v>
      </c>
      <c r="AE2787" t="s">
        <v>382</v>
      </c>
    </row>
    <row r="2788" spans="1:31">
      <c r="A2788">
        <v>2787</v>
      </c>
      <c r="B2788" t="s">
        <v>12489</v>
      </c>
      <c r="C2788" t="s">
        <v>12490</v>
      </c>
      <c r="D2788" t="s">
        <v>12491</v>
      </c>
      <c r="E2788" t="s">
        <v>12492</v>
      </c>
      <c r="F2788" t="s">
        <v>12493</v>
      </c>
      <c r="G2788">
        <v>8</v>
      </c>
      <c r="H2788" t="s">
        <v>28916</v>
      </c>
      <c r="I2788">
        <v>2021</v>
      </c>
      <c r="J2788">
        <v>2021</v>
      </c>
      <c r="K2788">
        <v>1</v>
      </c>
      <c r="L2788">
        <v>32.119999999999997</v>
      </c>
      <c r="M2788" t="s">
        <v>198</v>
      </c>
      <c r="N2788">
        <v>8</v>
      </c>
      <c r="O2788">
        <v>57.31</v>
      </c>
      <c r="P2788" t="s">
        <v>580</v>
      </c>
      <c r="Q2788">
        <v>1</v>
      </c>
      <c r="R2788">
        <v>62.97</v>
      </c>
      <c r="S2788" t="s">
        <v>197</v>
      </c>
      <c r="T2788">
        <v>0</v>
      </c>
      <c r="U2788">
        <v>66.59</v>
      </c>
      <c r="V2788" t="s">
        <v>382</v>
      </c>
      <c r="W2788">
        <v>8</v>
      </c>
      <c r="X2788">
        <v>57.34</v>
      </c>
      <c r="Y2788" t="s">
        <v>580</v>
      </c>
      <c r="Z2788">
        <v>1</v>
      </c>
      <c r="AA2788">
        <v>62.97</v>
      </c>
      <c r="AB2788" t="s">
        <v>197</v>
      </c>
      <c r="AC2788">
        <v>0</v>
      </c>
      <c r="AD2788">
        <v>66.64</v>
      </c>
      <c r="AE2788" t="s">
        <v>382</v>
      </c>
    </row>
    <row r="2789" spans="1:31">
      <c r="A2789">
        <v>2788</v>
      </c>
      <c r="B2789" t="s">
        <v>12494</v>
      </c>
      <c r="C2789" t="s">
        <v>12495</v>
      </c>
      <c r="D2789" t="s">
        <v>12496</v>
      </c>
      <c r="E2789" t="s">
        <v>12497</v>
      </c>
      <c r="F2789" t="s">
        <v>12498</v>
      </c>
      <c r="G2789">
        <v>8</v>
      </c>
      <c r="H2789" t="s">
        <v>1215</v>
      </c>
      <c r="I2789">
        <v>2021</v>
      </c>
      <c r="J2789">
        <v>2024</v>
      </c>
      <c r="K2789">
        <v>4</v>
      </c>
      <c r="L2789">
        <v>71.010000000000005</v>
      </c>
      <c r="M2789" t="s">
        <v>180</v>
      </c>
      <c r="N2789">
        <v>8</v>
      </c>
      <c r="O2789">
        <v>57.31</v>
      </c>
      <c r="P2789" t="s">
        <v>580</v>
      </c>
      <c r="Q2789">
        <v>1</v>
      </c>
      <c r="R2789">
        <v>62.97</v>
      </c>
      <c r="S2789" t="s">
        <v>197</v>
      </c>
      <c r="T2789">
        <v>0</v>
      </c>
      <c r="U2789">
        <v>66.59</v>
      </c>
      <c r="V2789" t="s">
        <v>382</v>
      </c>
      <c r="W2789">
        <v>8</v>
      </c>
      <c r="X2789">
        <v>57.34</v>
      </c>
      <c r="Y2789" t="s">
        <v>580</v>
      </c>
      <c r="Z2789">
        <v>1</v>
      </c>
      <c r="AA2789">
        <v>62.97</v>
      </c>
      <c r="AB2789" t="s">
        <v>197</v>
      </c>
      <c r="AC2789">
        <v>0</v>
      </c>
      <c r="AD2789">
        <v>66.64</v>
      </c>
      <c r="AE2789" t="s">
        <v>382</v>
      </c>
    </row>
    <row r="2790" spans="1:31">
      <c r="A2790">
        <v>2789</v>
      </c>
      <c r="B2790" t="s">
        <v>12499</v>
      </c>
      <c r="C2790" t="s">
        <v>12500</v>
      </c>
      <c r="D2790" t="s">
        <v>12501</v>
      </c>
      <c r="E2790" t="s">
        <v>6047</v>
      </c>
      <c r="F2790" t="s">
        <v>12502</v>
      </c>
      <c r="G2790">
        <v>8</v>
      </c>
      <c r="H2790" t="s">
        <v>28917</v>
      </c>
      <c r="I2790">
        <v>2020</v>
      </c>
      <c r="J2790">
        <v>2024</v>
      </c>
      <c r="K2790">
        <v>5</v>
      </c>
      <c r="L2790">
        <v>77</v>
      </c>
      <c r="M2790" t="s">
        <v>80</v>
      </c>
      <c r="N2790">
        <v>8</v>
      </c>
      <c r="O2790">
        <v>57.31</v>
      </c>
      <c r="P2790" t="s">
        <v>580</v>
      </c>
      <c r="Q2790">
        <v>2</v>
      </c>
      <c r="R2790">
        <v>81.349999999999994</v>
      </c>
      <c r="S2790" t="s">
        <v>214</v>
      </c>
      <c r="T2790">
        <v>0</v>
      </c>
      <c r="U2790">
        <v>66.59</v>
      </c>
      <c r="V2790" t="s">
        <v>382</v>
      </c>
      <c r="W2790">
        <v>8</v>
      </c>
      <c r="X2790">
        <v>57.34</v>
      </c>
      <c r="Y2790" t="s">
        <v>580</v>
      </c>
      <c r="Z2790">
        <v>2</v>
      </c>
      <c r="AA2790">
        <v>81.349999999999994</v>
      </c>
      <c r="AB2790" t="s">
        <v>214</v>
      </c>
      <c r="AC2790">
        <v>0</v>
      </c>
      <c r="AD2790">
        <v>66.64</v>
      </c>
      <c r="AE2790" t="s">
        <v>382</v>
      </c>
    </row>
    <row r="2791" spans="1:31">
      <c r="A2791">
        <v>2790</v>
      </c>
      <c r="B2791" t="s">
        <v>12503</v>
      </c>
      <c r="C2791" t="s">
        <v>12504</v>
      </c>
      <c r="D2791" t="s">
        <v>12505</v>
      </c>
      <c r="E2791" t="s">
        <v>12506</v>
      </c>
      <c r="F2791" t="s">
        <v>2510</v>
      </c>
      <c r="G2791">
        <v>8</v>
      </c>
      <c r="H2791" t="s">
        <v>27591</v>
      </c>
      <c r="I2791">
        <v>2021</v>
      </c>
      <c r="J2791">
        <v>2023</v>
      </c>
      <c r="K2791">
        <v>5</v>
      </c>
      <c r="L2791">
        <v>77</v>
      </c>
      <c r="M2791" t="s">
        <v>80</v>
      </c>
      <c r="N2791">
        <v>8</v>
      </c>
      <c r="O2791">
        <v>57.31</v>
      </c>
      <c r="P2791" t="s">
        <v>580</v>
      </c>
      <c r="Q2791">
        <v>2</v>
      </c>
      <c r="R2791">
        <v>81.349999999999994</v>
      </c>
      <c r="S2791" t="s">
        <v>214</v>
      </c>
      <c r="T2791">
        <v>0</v>
      </c>
      <c r="U2791">
        <v>66.59</v>
      </c>
      <c r="V2791" t="s">
        <v>382</v>
      </c>
      <c r="W2791">
        <v>8</v>
      </c>
      <c r="X2791">
        <v>57.34</v>
      </c>
      <c r="Y2791" t="s">
        <v>580</v>
      </c>
      <c r="Z2791">
        <v>2</v>
      </c>
      <c r="AA2791">
        <v>81.349999999999994</v>
      </c>
      <c r="AB2791" t="s">
        <v>214</v>
      </c>
      <c r="AC2791">
        <v>0</v>
      </c>
      <c r="AD2791">
        <v>66.64</v>
      </c>
      <c r="AE2791" t="s">
        <v>382</v>
      </c>
    </row>
    <row r="2792" spans="1:31">
      <c r="A2792">
        <v>2791</v>
      </c>
      <c r="B2792" t="s">
        <v>12507</v>
      </c>
      <c r="C2792" t="s">
        <v>12508</v>
      </c>
      <c r="D2792" t="s">
        <v>12509</v>
      </c>
      <c r="E2792" t="s">
        <v>8748</v>
      </c>
      <c r="F2792" t="s">
        <v>2705</v>
      </c>
      <c r="G2792">
        <v>8</v>
      </c>
      <c r="H2792" t="s">
        <v>961</v>
      </c>
      <c r="I2792">
        <v>2021</v>
      </c>
      <c r="J2792">
        <v>2024</v>
      </c>
      <c r="K2792">
        <v>4</v>
      </c>
      <c r="L2792">
        <v>71.010000000000005</v>
      </c>
      <c r="M2792" t="s">
        <v>180</v>
      </c>
      <c r="N2792">
        <v>8</v>
      </c>
      <c r="O2792">
        <v>57.31</v>
      </c>
      <c r="P2792" t="s">
        <v>580</v>
      </c>
      <c r="Q2792">
        <v>2</v>
      </c>
      <c r="R2792">
        <v>81.349999999999994</v>
      </c>
      <c r="S2792" t="s">
        <v>214</v>
      </c>
      <c r="T2792">
        <v>0</v>
      </c>
      <c r="U2792">
        <v>66.59</v>
      </c>
      <c r="V2792" t="s">
        <v>382</v>
      </c>
      <c r="W2792">
        <v>8</v>
      </c>
      <c r="X2792">
        <v>57.34</v>
      </c>
      <c r="Y2792" t="s">
        <v>580</v>
      </c>
      <c r="Z2792">
        <v>2</v>
      </c>
      <c r="AA2792">
        <v>81.349999999999994</v>
      </c>
      <c r="AB2792" t="s">
        <v>214</v>
      </c>
      <c r="AC2792">
        <v>0</v>
      </c>
      <c r="AD2792">
        <v>66.64</v>
      </c>
      <c r="AE2792" t="s">
        <v>382</v>
      </c>
    </row>
    <row r="2793" spans="1:31">
      <c r="A2793">
        <v>2792</v>
      </c>
      <c r="B2793" t="s">
        <v>12510</v>
      </c>
      <c r="C2793" t="s">
        <v>12511</v>
      </c>
      <c r="D2793" t="s">
        <v>12512</v>
      </c>
      <c r="E2793" t="s">
        <v>12513</v>
      </c>
      <c r="F2793" t="s">
        <v>12514</v>
      </c>
      <c r="G2793">
        <v>8</v>
      </c>
      <c r="H2793" t="s">
        <v>28918</v>
      </c>
      <c r="I2793">
        <v>2021</v>
      </c>
      <c r="J2793">
        <v>2021</v>
      </c>
      <c r="K2793">
        <v>2</v>
      </c>
      <c r="L2793">
        <v>50.7</v>
      </c>
      <c r="M2793" t="s">
        <v>300</v>
      </c>
      <c r="N2793">
        <v>8</v>
      </c>
      <c r="O2793">
        <v>57.31</v>
      </c>
      <c r="P2793" t="s">
        <v>580</v>
      </c>
      <c r="Q2793">
        <v>1</v>
      </c>
      <c r="R2793">
        <v>62.97</v>
      </c>
      <c r="S2793" t="s">
        <v>197</v>
      </c>
      <c r="T2793">
        <v>0</v>
      </c>
      <c r="U2793">
        <v>66.59</v>
      </c>
      <c r="V2793" t="s">
        <v>382</v>
      </c>
      <c r="W2793">
        <v>8</v>
      </c>
      <c r="X2793">
        <v>57.34</v>
      </c>
      <c r="Y2793" t="s">
        <v>580</v>
      </c>
      <c r="Z2793">
        <v>1</v>
      </c>
      <c r="AA2793">
        <v>62.97</v>
      </c>
      <c r="AB2793" t="s">
        <v>197</v>
      </c>
      <c r="AC2793">
        <v>0</v>
      </c>
      <c r="AD2793">
        <v>66.64</v>
      </c>
      <c r="AE2793" t="s">
        <v>382</v>
      </c>
    </row>
    <row r="2794" spans="1:31">
      <c r="A2794">
        <v>2793</v>
      </c>
      <c r="B2794" t="s">
        <v>12515</v>
      </c>
      <c r="C2794" t="s">
        <v>12516</v>
      </c>
      <c r="D2794" t="s">
        <v>12517</v>
      </c>
      <c r="E2794" t="s">
        <v>12518</v>
      </c>
      <c r="F2794" t="s">
        <v>12519</v>
      </c>
      <c r="G2794">
        <v>8</v>
      </c>
      <c r="H2794" t="s">
        <v>27387</v>
      </c>
      <c r="I2794">
        <v>2020</v>
      </c>
      <c r="J2794">
        <v>2024</v>
      </c>
      <c r="K2794">
        <v>4</v>
      </c>
      <c r="L2794">
        <v>71.010000000000005</v>
      </c>
      <c r="M2794" t="s">
        <v>180</v>
      </c>
      <c r="N2794">
        <v>8</v>
      </c>
      <c r="O2794">
        <v>57.31</v>
      </c>
      <c r="P2794" t="s">
        <v>580</v>
      </c>
      <c r="Q2794">
        <v>2</v>
      </c>
      <c r="R2794">
        <v>81.349999999999994</v>
      </c>
      <c r="S2794" t="s">
        <v>214</v>
      </c>
      <c r="T2794">
        <v>0</v>
      </c>
      <c r="U2794">
        <v>66.59</v>
      </c>
      <c r="V2794" t="s">
        <v>382</v>
      </c>
      <c r="W2794">
        <v>8</v>
      </c>
      <c r="X2794">
        <v>57.34</v>
      </c>
      <c r="Y2794" t="s">
        <v>580</v>
      </c>
      <c r="Z2794">
        <v>2</v>
      </c>
      <c r="AA2794">
        <v>81.349999999999994</v>
      </c>
      <c r="AB2794" t="s">
        <v>214</v>
      </c>
      <c r="AC2794">
        <v>0</v>
      </c>
      <c r="AD2794">
        <v>66.64</v>
      </c>
      <c r="AE2794" t="s">
        <v>382</v>
      </c>
    </row>
    <row r="2795" spans="1:31">
      <c r="A2795">
        <v>2794</v>
      </c>
      <c r="B2795" t="s">
        <v>12520</v>
      </c>
      <c r="C2795" t="s">
        <v>12521</v>
      </c>
      <c r="D2795" t="s">
        <v>12522</v>
      </c>
      <c r="E2795" t="s">
        <v>12523</v>
      </c>
      <c r="F2795" t="s">
        <v>12524</v>
      </c>
      <c r="G2795">
        <v>8</v>
      </c>
      <c r="H2795" t="s">
        <v>1215</v>
      </c>
      <c r="I2795">
        <v>2020</v>
      </c>
      <c r="J2795">
        <v>2024</v>
      </c>
      <c r="K2795">
        <v>4</v>
      </c>
      <c r="L2795">
        <v>71.010000000000005</v>
      </c>
      <c r="M2795" t="s">
        <v>180</v>
      </c>
      <c r="N2795">
        <v>8</v>
      </c>
      <c r="O2795">
        <v>57.31</v>
      </c>
      <c r="P2795" t="s">
        <v>580</v>
      </c>
      <c r="Q2795">
        <v>2</v>
      </c>
      <c r="R2795">
        <v>81.349999999999994</v>
      </c>
      <c r="S2795" t="s">
        <v>214</v>
      </c>
      <c r="T2795">
        <v>0</v>
      </c>
      <c r="U2795">
        <v>66.59</v>
      </c>
      <c r="V2795" t="s">
        <v>382</v>
      </c>
      <c r="W2795">
        <v>8</v>
      </c>
      <c r="X2795">
        <v>57.34</v>
      </c>
      <c r="Y2795" t="s">
        <v>580</v>
      </c>
      <c r="Z2795">
        <v>2</v>
      </c>
      <c r="AA2795">
        <v>81.349999999999994</v>
      </c>
      <c r="AB2795" t="s">
        <v>214</v>
      </c>
      <c r="AC2795">
        <v>0</v>
      </c>
      <c r="AD2795">
        <v>66.64</v>
      </c>
      <c r="AE2795" t="s">
        <v>382</v>
      </c>
    </row>
    <row r="2796" spans="1:31">
      <c r="A2796">
        <v>2795</v>
      </c>
      <c r="B2796" t="s">
        <v>12525</v>
      </c>
      <c r="C2796" t="s">
        <v>12526</v>
      </c>
      <c r="D2796" t="s">
        <v>12527</v>
      </c>
      <c r="E2796" t="s">
        <v>12528</v>
      </c>
      <c r="F2796" t="s">
        <v>12529</v>
      </c>
      <c r="G2796">
        <v>8</v>
      </c>
      <c r="H2796" t="s">
        <v>961</v>
      </c>
      <c r="I2796">
        <v>2020</v>
      </c>
      <c r="J2796">
        <v>2023</v>
      </c>
      <c r="K2796">
        <v>5</v>
      </c>
      <c r="L2796">
        <v>77</v>
      </c>
      <c r="M2796" t="s">
        <v>80</v>
      </c>
      <c r="N2796">
        <v>8</v>
      </c>
      <c r="O2796">
        <v>57.31</v>
      </c>
      <c r="P2796" t="s">
        <v>580</v>
      </c>
      <c r="Q2796">
        <v>2</v>
      </c>
      <c r="R2796">
        <v>81.349999999999994</v>
      </c>
      <c r="S2796" t="s">
        <v>214</v>
      </c>
      <c r="T2796">
        <v>0</v>
      </c>
      <c r="U2796">
        <v>66.59</v>
      </c>
      <c r="V2796" t="s">
        <v>382</v>
      </c>
      <c r="W2796">
        <v>8</v>
      </c>
      <c r="X2796">
        <v>57.34</v>
      </c>
      <c r="Y2796" t="s">
        <v>580</v>
      </c>
      <c r="Z2796">
        <v>2</v>
      </c>
      <c r="AA2796">
        <v>81.349999999999994</v>
      </c>
      <c r="AB2796" t="s">
        <v>214</v>
      </c>
      <c r="AC2796">
        <v>0</v>
      </c>
      <c r="AD2796">
        <v>66.64</v>
      </c>
      <c r="AE2796" t="s">
        <v>382</v>
      </c>
    </row>
    <row r="2797" spans="1:31">
      <c r="A2797">
        <v>2796</v>
      </c>
      <c r="B2797" t="s">
        <v>12530</v>
      </c>
      <c r="C2797" t="s">
        <v>12531</v>
      </c>
      <c r="D2797" t="s">
        <v>12532</v>
      </c>
      <c r="E2797" t="s">
        <v>12533</v>
      </c>
      <c r="G2797">
        <v>8</v>
      </c>
      <c r="H2797" t="s">
        <v>1215</v>
      </c>
      <c r="I2797">
        <v>2019</v>
      </c>
      <c r="J2797">
        <v>2019</v>
      </c>
      <c r="K2797">
        <v>3</v>
      </c>
      <c r="L2797">
        <v>62.47</v>
      </c>
      <c r="M2797" t="s">
        <v>63</v>
      </c>
      <c r="N2797">
        <v>8</v>
      </c>
      <c r="O2797">
        <v>57.31</v>
      </c>
      <c r="P2797" t="s">
        <v>580</v>
      </c>
      <c r="Q2797">
        <v>1</v>
      </c>
      <c r="R2797">
        <v>62.97</v>
      </c>
      <c r="S2797" t="s">
        <v>197</v>
      </c>
      <c r="T2797">
        <v>0</v>
      </c>
      <c r="U2797">
        <v>66.59</v>
      </c>
      <c r="V2797" t="s">
        <v>382</v>
      </c>
      <c r="W2797">
        <v>8</v>
      </c>
      <c r="X2797">
        <v>57.34</v>
      </c>
      <c r="Y2797" t="s">
        <v>580</v>
      </c>
      <c r="Z2797">
        <v>1</v>
      </c>
      <c r="AA2797">
        <v>62.97</v>
      </c>
      <c r="AB2797" t="s">
        <v>197</v>
      </c>
      <c r="AC2797">
        <v>0</v>
      </c>
      <c r="AD2797">
        <v>66.64</v>
      </c>
      <c r="AE2797" t="s">
        <v>382</v>
      </c>
    </row>
    <row r="2798" spans="1:31">
      <c r="A2798">
        <v>2797</v>
      </c>
      <c r="B2798" t="s">
        <v>12534</v>
      </c>
      <c r="C2798" t="s">
        <v>12535</v>
      </c>
      <c r="D2798" t="s">
        <v>12536</v>
      </c>
      <c r="E2798" t="s">
        <v>12537</v>
      </c>
      <c r="F2798" t="s">
        <v>12538</v>
      </c>
      <c r="G2798">
        <v>8</v>
      </c>
      <c r="H2798" t="s">
        <v>28919</v>
      </c>
      <c r="I2798">
        <v>2019</v>
      </c>
      <c r="J2798">
        <v>2019</v>
      </c>
      <c r="K2798">
        <v>1</v>
      </c>
      <c r="L2798">
        <v>32.119999999999997</v>
      </c>
      <c r="M2798" t="s">
        <v>198</v>
      </c>
      <c r="N2798">
        <v>8</v>
      </c>
      <c r="O2798">
        <v>57.31</v>
      </c>
      <c r="P2798" t="s">
        <v>580</v>
      </c>
      <c r="Q2798">
        <v>1</v>
      </c>
      <c r="R2798">
        <v>62.97</v>
      </c>
      <c r="S2798" t="s">
        <v>197</v>
      </c>
      <c r="T2798">
        <v>0</v>
      </c>
      <c r="U2798">
        <v>66.59</v>
      </c>
      <c r="V2798" t="s">
        <v>382</v>
      </c>
      <c r="W2798">
        <v>8</v>
      </c>
      <c r="X2798">
        <v>57.34</v>
      </c>
      <c r="Y2798" t="s">
        <v>580</v>
      </c>
      <c r="Z2798">
        <v>1</v>
      </c>
      <c r="AA2798">
        <v>62.97</v>
      </c>
      <c r="AB2798" t="s">
        <v>197</v>
      </c>
      <c r="AC2798">
        <v>0</v>
      </c>
      <c r="AD2798">
        <v>66.64</v>
      </c>
      <c r="AE2798" t="s">
        <v>382</v>
      </c>
    </row>
    <row r="2799" spans="1:31">
      <c r="A2799">
        <v>2798</v>
      </c>
      <c r="B2799" t="s">
        <v>12539</v>
      </c>
      <c r="C2799" t="s">
        <v>12540</v>
      </c>
      <c r="D2799" t="s">
        <v>12541</v>
      </c>
      <c r="E2799" t="s">
        <v>10309</v>
      </c>
      <c r="F2799" t="s">
        <v>10310</v>
      </c>
      <c r="G2799">
        <v>8</v>
      </c>
      <c r="H2799" t="s">
        <v>961</v>
      </c>
      <c r="I2799">
        <v>2021</v>
      </c>
      <c r="J2799">
        <v>2021</v>
      </c>
      <c r="K2799">
        <v>1</v>
      </c>
      <c r="L2799">
        <v>32.119999999999997</v>
      </c>
      <c r="M2799" t="s">
        <v>198</v>
      </c>
      <c r="N2799">
        <v>8</v>
      </c>
      <c r="O2799">
        <v>57.31</v>
      </c>
      <c r="P2799" t="s">
        <v>580</v>
      </c>
      <c r="Q2799">
        <v>1</v>
      </c>
      <c r="R2799">
        <v>62.97</v>
      </c>
      <c r="S2799" t="s">
        <v>197</v>
      </c>
      <c r="T2799">
        <v>0</v>
      </c>
      <c r="U2799">
        <v>66.59</v>
      </c>
      <c r="V2799" t="s">
        <v>382</v>
      </c>
      <c r="W2799">
        <v>8</v>
      </c>
      <c r="X2799">
        <v>57.34</v>
      </c>
      <c r="Y2799" t="s">
        <v>580</v>
      </c>
      <c r="Z2799">
        <v>1</v>
      </c>
      <c r="AA2799">
        <v>62.97</v>
      </c>
      <c r="AB2799" t="s">
        <v>197</v>
      </c>
      <c r="AC2799">
        <v>0</v>
      </c>
      <c r="AD2799">
        <v>66.64</v>
      </c>
      <c r="AE2799" t="s">
        <v>382</v>
      </c>
    </row>
    <row r="2800" spans="1:31">
      <c r="A2800">
        <v>2799</v>
      </c>
      <c r="B2800" t="s">
        <v>12542</v>
      </c>
      <c r="C2800" t="s">
        <v>12543</v>
      </c>
      <c r="D2800" t="s">
        <v>12544</v>
      </c>
      <c r="E2800" t="s">
        <v>12545</v>
      </c>
      <c r="F2800" t="s">
        <v>12546</v>
      </c>
      <c r="G2800">
        <v>8</v>
      </c>
      <c r="H2800" t="s">
        <v>27591</v>
      </c>
      <c r="I2800">
        <v>2022</v>
      </c>
      <c r="J2800">
        <v>2023</v>
      </c>
      <c r="K2800">
        <v>4</v>
      </c>
      <c r="L2800">
        <v>71.010000000000005</v>
      </c>
      <c r="M2800" t="s">
        <v>180</v>
      </c>
      <c r="N2800">
        <v>8</v>
      </c>
      <c r="O2800">
        <v>57.31</v>
      </c>
      <c r="P2800" t="s">
        <v>580</v>
      </c>
      <c r="Q2800">
        <v>2</v>
      </c>
      <c r="R2800">
        <v>81.349999999999994</v>
      </c>
      <c r="S2800" t="s">
        <v>214</v>
      </c>
      <c r="T2800">
        <v>0</v>
      </c>
      <c r="U2800">
        <v>66.59</v>
      </c>
      <c r="V2800" t="s">
        <v>382</v>
      </c>
      <c r="W2800">
        <v>8</v>
      </c>
      <c r="X2800">
        <v>57.34</v>
      </c>
      <c r="Y2800" t="s">
        <v>580</v>
      </c>
      <c r="Z2800">
        <v>2</v>
      </c>
      <c r="AA2800">
        <v>81.349999999999994</v>
      </c>
      <c r="AB2800" t="s">
        <v>214</v>
      </c>
      <c r="AC2800">
        <v>0</v>
      </c>
      <c r="AD2800">
        <v>66.64</v>
      </c>
      <c r="AE2800" t="s">
        <v>382</v>
      </c>
    </row>
    <row r="2801" spans="1:31">
      <c r="A2801">
        <v>2800</v>
      </c>
      <c r="B2801" t="s">
        <v>12547</v>
      </c>
      <c r="C2801" t="s">
        <v>12548</v>
      </c>
      <c r="D2801" t="s">
        <v>12549</v>
      </c>
      <c r="E2801" t="s">
        <v>12550</v>
      </c>
      <c r="F2801" t="s">
        <v>12551</v>
      </c>
      <c r="G2801">
        <v>8</v>
      </c>
      <c r="H2801" t="s">
        <v>28920</v>
      </c>
      <c r="I2801">
        <v>2019</v>
      </c>
      <c r="J2801">
        <v>2024</v>
      </c>
      <c r="K2801">
        <v>3</v>
      </c>
      <c r="L2801">
        <v>62.47</v>
      </c>
      <c r="M2801" t="s">
        <v>63</v>
      </c>
      <c r="N2801">
        <v>8</v>
      </c>
      <c r="O2801">
        <v>57.31</v>
      </c>
      <c r="P2801" t="s">
        <v>580</v>
      </c>
      <c r="Q2801">
        <v>1</v>
      </c>
      <c r="R2801">
        <v>62.97</v>
      </c>
      <c r="S2801" t="s">
        <v>197</v>
      </c>
      <c r="T2801">
        <v>0</v>
      </c>
      <c r="U2801">
        <v>66.59</v>
      </c>
      <c r="V2801" t="s">
        <v>382</v>
      </c>
      <c r="W2801">
        <v>8</v>
      </c>
      <c r="X2801">
        <v>57.34</v>
      </c>
      <c r="Y2801" t="s">
        <v>580</v>
      </c>
      <c r="Z2801">
        <v>1</v>
      </c>
      <c r="AA2801">
        <v>62.97</v>
      </c>
      <c r="AB2801" t="s">
        <v>197</v>
      </c>
      <c r="AC2801">
        <v>0</v>
      </c>
      <c r="AD2801">
        <v>66.64</v>
      </c>
      <c r="AE2801" t="s">
        <v>382</v>
      </c>
    </row>
    <row r="2802" spans="1:31">
      <c r="A2802">
        <v>2801</v>
      </c>
      <c r="B2802" t="s">
        <v>12552</v>
      </c>
      <c r="C2802" t="s">
        <v>12553</v>
      </c>
      <c r="D2802" t="s">
        <v>12554</v>
      </c>
      <c r="E2802" t="s">
        <v>12555</v>
      </c>
      <c r="F2802" t="s">
        <v>6669</v>
      </c>
      <c r="G2802">
        <v>8</v>
      </c>
      <c r="H2802" t="s">
        <v>1215</v>
      </c>
      <c r="I2802">
        <v>2020</v>
      </c>
      <c r="J2802">
        <v>2020</v>
      </c>
      <c r="K2802">
        <v>1</v>
      </c>
      <c r="L2802">
        <v>32.119999999999997</v>
      </c>
      <c r="M2802" t="s">
        <v>198</v>
      </c>
      <c r="N2802">
        <v>8</v>
      </c>
      <c r="O2802">
        <v>57.31</v>
      </c>
      <c r="P2802" t="s">
        <v>580</v>
      </c>
      <c r="Q2802">
        <v>1</v>
      </c>
      <c r="R2802">
        <v>62.97</v>
      </c>
      <c r="S2802" t="s">
        <v>197</v>
      </c>
      <c r="T2802">
        <v>0</v>
      </c>
      <c r="U2802">
        <v>66.59</v>
      </c>
      <c r="V2802" t="s">
        <v>382</v>
      </c>
      <c r="W2802">
        <v>8</v>
      </c>
      <c r="X2802">
        <v>57.34</v>
      </c>
      <c r="Y2802" t="s">
        <v>580</v>
      </c>
      <c r="Z2802">
        <v>1</v>
      </c>
      <c r="AA2802">
        <v>62.97</v>
      </c>
      <c r="AB2802" t="s">
        <v>197</v>
      </c>
      <c r="AC2802">
        <v>0</v>
      </c>
      <c r="AD2802">
        <v>66.64</v>
      </c>
      <c r="AE2802" t="s">
        <v>382</v>
      </c>
    </row>
    <row r="2803" spans="1:31">
      <c r="A2803">
        <v>2802</v>
      </c>
      <c r="B2803" t="s">
        <v>12556</v>
      </c>
      <c r="C2803" t="s">
        <v>12557</v>
      </c>
      <c r="D2803" t="s">
        <v>12558</v>
      </c>
      <c r="E2803" t="s">
        <v>8800</v>
      </c>
      <c r="F2803" t="s">
        <v>8569</v>
      </c>
      <c r="G2803">
        <v>8</v>
      </c>
      <c r="H2803" t="s">
        <v>1353</v>
      </c>
      <c r="I2803">
        <v>2021</v>
      </c>
      <c r="J2803">
        <v>2022</v>
      </c>
      <c r="K2803">
        <v>11</v>
      </c>
      <c r="L2803">
        <v>93.06</v>
      </c>
      <c r="M2803" t="s">
        <v>74</v>
      </c>
      <c r="N2803">
        <v>8</v>
      </c>
      <c r="O2803">
        <v>57.31</v>
      </c>
      <c r="P2803" t="s">
        <v>580</v>
      </c>
      <c r="Q2803">
        <v>2</v>
      </c>
      <c r="R2803">
        <v>81.349999999999994</v>
      </c>
      <c r="S2803" t="s">
        <v>214</v>
      </c>
      <c r="T2803">
        <v>0</v>
      </c>
      <c r="U2803">
        <v>66.59</v>
      </c>
      <c r="V2803" t="s">
        <v>382</v>
      </c>
      <c r="W2803">
        <v>8</v>
      </c>
      <c r="X2803">
        <v>57.34</v>
      </c>
      <c r="Y2803" t="s">
        <v>580</v>
      </c>
      <c r="Z2803">
        <v>2</v>
      </c>
      <c r="AA2803">
        <v>81.349999999999994</v>
      </c>
      <c r="AB2803" t="s">
        <v>214</v>
      </c>
      <c r="AC2803">
        <v>0</v>
      </c>
      <c r="AD2803">
        <v>66.64</v>
      </c>
      <c r="AE2803" t="s">
        <v>382</v>
      </c>
    </row>
    <row r="2804" spans="1:31">
      <c r="A2804">
        <v>2803</v>
      </c>
      <c r="B2804" t="s">
        <v>12559</v>
      </c>
      <c r="C2804" t="s">
        <v>12560</v>
      </c>
      <c r="D2804" t="s">
        <v>12561</v>
      </c>
      <c r="E2804" t="s">
        <v>12562</v>
      </c>
      <c r="F2804" t="s">
        <v>12563</v>
      </c>
      <c r="G2804">
        <v>8</v>
      </c>
      <c r="H2804" t="s">
        <v>28921</v>
      </c>
      <c r="I2804">
        <v>2021</v>
      </c>
      <c r="J2804">
        <v>2023</v>
      </c>
      <c r="K2804">
        <v>3</v>
      </c>
      <c r="L2804">
        <v>62.47</v>
      </c>
      <c r="M2804" t="s">
        <v>63</v>
      </c>
      <c r="N2804">
        <v>8</v>
      </c>
      <c r="O2804">
        <v>57.31</v>
      </c>
      <c r="P2804" t="s">
        <v>580</v>
      </c>
      <c r="Q2804">
        <v>2</v>
      </c>
      <c r="R2804">
        <v>81.349999999999994</v>
      </c>
      <c r="S2804" t="s">
        <v>214</v>
      </c>
      <c r="T2804">
        <v>0</v>
      </c>
      <c r="U2804">
        <v>66.59</v>
      </c>
      <c r="V2804" t="s">
        <v>382</v>
      </c>
      <c r="W2804">
        <v>8</v>
      </c>
      <c r="X2804">
        <v>57.34</v>
      </c>
      <c r="Y2804" t="s">
        <v>580</v>
      </c>
      <c r="Z2804">
        <v>2</v>
      </c>
      <c r="AA2804">
        <v>81.349999999999994</v>
      </c>
      <c r="AB2804" t="s">
        <v>214</v>
      </c>
      <c r="AC2804">
        <v>0</v>
      </c>
      <c r="AD2804">
        <v>66.64</v>
      </c>
      <c r="AE2804" t="s">
        <v>382</v>
      </c>
    </row>
    <row r="2805" spans="1:31">
      <c r="A2805">
        <v>2804</v>
      </c>
      <c r="B2805" t="s">
        <v>12564</v>
      </c>
      <c r="C2805" t="s">
        <v>12565</v>
      </c>
      <c r="D2805" t="s">
        <v>12566</v>
      </c>
      <c r="E2805" t="s">
        <v>12567</v>
      </c>
      <c r="F2805" t="s">
        <v>12568</v>
      </c>
      <c r="G2805">
        <v>8</v>
      </c>
      <c r="H2805" t="s">
        <v>961</v>
      </c>
      <c r="I2805">
        <v>2021</v>
      </c>
      <c r="J2805">
        <v>2022</v>
      </c>
      <c r="K2805">
        <v>4</v>
      </c>
      <c r="L2805">
        <v>71.010000000000005</v>
      </c>
      <c r="M2805" t="s">
        <v>180</v>
      </c>
      <c r="N2805">
        <v>8</v>
      </c>
      <c r="O2805">
        <v>57.31</v>
      </c>
      <c r="P2805" t="s">
        <v>580</v>
      </c>
      <c r="Q2805">
        <v>2</v>
      </c>
      <c r="R2805">
        <v>81.349999999999994</v>
      </c>
      <c r="S2805" t="s">
        <v>214</v>
      </c>
      <c r="T2805">
        <v>0</v>
      </c>
      <c r="U2805">
        <v>66.59</v>
      </c>
      <c r="V2805" t="s">
        <v>382</v>
      </c>
      <c r="W2805">
        <v>8</v>
      </c>
      <c r="X2805">
        <v>57.34</v>
      </c>
      <c r="Y2805" t="s">
        <v>580</v>
      </c>
      <c r="Z2805">
        <v>2</v>
      </c>
      <c r="AA2805">
        <v>81.349999999999994</v>
      </c>
      <c r="AB2805" t="s">
        <v>214</v>
      </c>
      <c r="AC2805">
        <v>0</v>
      </c>
      <c r="AD2805">
        <v>66.64</v>
      </c>
      <c r="AE2805" t="s">
        <v>382</v>
      </c>
    </row>
    <row r="2806" spans="1:31">
      <c r="A2806">
        <v>2805</v>
      </c>
      <c r="B2806" t="s">
        <v>12569</v>
      </c>
      <c r="C2806" t="s">
        <v>12570</v>
      </c>
      <c r="D2806" t="s">
        <v>12571</v>
      </c>
      <c r="E2806" t="s">
        <v>5407</v>
      </c>
      <c r="F2806" t="s">
        <v>12572</v>
      </c>
      <c r="G2806">
        <v>8</v>
      </c>
      <c r="H2806" t="s">
        <v>28922</v>
      </c>
      <c r="I2806">
        <v>2022</v>
      </c>
      <c r="J2806">
        <v>2022</v>
      </c>
      <c r="K2806">
        <v>1</v>
      </c>
      <c r="L2806">
        <v>32.119999999999997</v>
      </c>
      <c r="M2806" t="s">
        <v>198</v>
      </c>
      <c r="N2806">
        <v>8</v>
      </c>
      <c r="O2806">
        <v>57.31</v>
      </c>
      <c r="P2806" t="s">
        <v>580</v>
      </c>
      <c r="Q2806">
        <v>1</v>
      </c>
      <c r="R2806">
        <v>62.97</v>
      </c>
      <c r="S2806" t="s">
        <v>197</v>
      </c>
      <c r="T2806">
        <v>0</v>
      </c>
      <c r="U2806">
        <v>66.59</v>
      </c>
      <c r="V2806" t="s">
        <v>382</v>
      </c>
      <c r="W2806">
        <v>8</v>
      </c>
      <c r="X2806">
        <v>57.34</v>
      </c>
      <c r="Y2806" t="s">
        <v>580</v>
      </c>
      <c r="Z2806">
        <v>1</v>
      </c>
      <c r="AA2806">
        <v>62.97</v>
      </c>
      <c r="AB2806" t="s">
        <v>197</v>
      </c>
      <c r="AC2806">
        <v>0</v>
      </c>
      <c r="AD2806">
        <v>66.64</v>
      </c>
      <c r="AE2806" t="s">
        <v>382</v>
      </c>
    </row>
    <row r="2807" spans="1:31">
      <c r="A2807">
        <v>2806</v>
      </c>
      <c r="B2807" t="s">
        <v>12573</v>
      </c>
      <c r="C2807" t="s">
        <v>12574</v>
      </c>
      <c r="D2807" t="s">
        <v>12575</v>
      </c>
      <c r="E2807" t="s">
        <v>12576</v>
      </c>
      <c r="F2807" t="s">
        <v>12577</v>
      </c>
      <c r="G2807">
        <v>8</v>
      </c>
      <c r="H2807" t="s">
        <v>28923</v>
      </c>
      <c r="I2807">
        <v>2019</v>
      </c>
      <c r="J2807">
        <v>2023</v>
      </c>
      <c r="K2807">
        <v>4</v>
      </c>
      <c r="L2807">
        <v>71.010000000000005</v>
      </c>
      <c r="M2807" t="s">
        <v>180</v>
      </c>
      <c r="N2807">
        <v>8</v>
      </c>
      <c r="O2807">
        <v>57.31</v>
      </c>
      <c r="P2807" t="s">
        <v>580</v>
      </c>
      <c r="Q2807">
        <v>1</v>
      </c>
      <c r="R2807">
        <v>62.97</v>
      </c>
      <c r="S2807" t="s">
        <v>197</v>
      </c>
      <c r="T2807">
        <v>0</v>
      </c>
      <c r="U2807">
        <v>66.59</v>
      </c>
      <c r="V2807" t="s">
        <v>382</v>
      </c>
      <c r="W2807">
        <v>8</v>
      </c>
      <c r="X2807">
        <v>57.34</v>
      </c>
      <c r="Y2807" t="s">
        <v>580</v>
      </c>
      <c r="Z2807">
        <v>1</v>
      </c>
      <c r="AA2807">
        <v>62.97</v>
      </c>
      <c r="AB2807" t="s">
        <v>197</v>
      </c>
      <c r="AC2807">
        <v>0</v>
      </c>
      <c r="AD2807">
        <v>66.64</v>
      </c>
      <c r="AE2807" t="s">
        <v>382</v>
      </c>
    </row>
    <row r="2808" spans="1:31">
      <c r="A2808">
        <v>2807</v>
      </c>
      <c r="B2808" t="s">
        <v>12578</v>
      </c>
      <c r="C2808" t="s">
        <v>12579</v>
      </c>
      <c r="D2808" t="s">
        <v>12580</v>
      </c>
      <c r="E2808" t="s">
        <v>12581</v>
      </c>
      <c r="F2808" t="s">
        <v>234</v>
      </c>
      <c r="G2808">
        <v>8</v>
      </c>
      <c r="H2808" t="s">
        <v>28924</v>
      </c>
      <c r="I2808">
        <v>2022</v>
      </c>
      <c r="J2808">
        <v>2023</v>
      </c>
      <c r="K2808">
        <v>4</v>
      </c>
      <c r="L2808">
        <v>71.010000000000005</v>
      </c>
      <c r="M2808" t="s">
        <v>180</v>
      </c>
      <c r="N2808">
        <v>8</v>
      </c>
      <c r="O2808">
        <v>57.31</v>
      </c>
      <c r="P2808" t="s">
        <v>580</v>
      </c>
      <c r="Q2808">
        <v>1</v>
      </c>
      <c r="R2808">
        <v>62.97</v>
      </c>
      <c r="S2808" t="s">
        <v>197</v>
      </c>
      <c r="T2808">
        <v>0</v>
      </c>
      <c r="U2808">
        <v>66.59</v>
      </c>
      <c r="V2808" t="s">
        <v>382</v>
      </c>
      <c r="W2808">
        <v>8</v>
      </c>
      <c r="X2808">
        <v>57.34</v>
      </c>
      <c r="Y2808" t="s">
        <v>580</v>
      </c>
      <c r="Z2808">
        <v>1</v>
      </c>
      <c r="AA2808">
        <v>62.97</v>
      </c>
      <c r="AB2808" t="s">
        <v>197</v>
      </c>
      <c r="AC2808">
        <v>0</v>
      </c>
      <c r="AD2808">
        <v>66.64</v>
      </c>
      <c r="AE2808" t="s">
        <v>382</v>
      </c>
    </row>
    <row r="2809" spans="1:31">
      <c r="A2809">
        <v>2808</v>
      </c>
      <c r="B2809" t="s">
        <v>12582</v>
      </c>
      <c r="C2809" t="s">
        <v>12583</v>
      </c>
      <c r="D2809" t="s">
        <v>12584</v>
      </c>
      <c r="E2809" t="s">
        <v>12585</v>
      </c>
      <c r="F2809" t="s">
        <v>9561</v>
      </c>
      <c r="G2809">
        <v>8</v>
      </c>
      <c r="H2809" t="s">
        <v>28925</v>
      </c>
      <c r="I2809">
        <v>2021</v>
      </c>
      <c r="J2809">
        <v>2023</v>
      </c>
      <c r="K2809">
        <v>4</v>
      </c>
      <c r="L2809">
        <v>71.010000000000005</v>
      </c>
      <c r="M2809" t="s">
        <v>180</v>
      </c>
      <c r="N2809">
        <v>8</v>
      </c>
      <c r="O2809">
        <v>57.31</v>
      </c>
      <c r="P2809" t="s">
        <v>580</v>
      </c>
      <c r="Q2809">
        <v>2</v>
      </c>
      <c r="R2809">
        <v>81.349999999999994</v>
      </c>
      <c r="S2809" t="s">
        <v>214</v>
      </c>
      <c r="T2809">
        <v>0</v>
      </c>
      <c r="U2809">
        <v>66.59</v>
      </c>
      <c r="V2809" t="s">
        <v>382</v>
      </c>
      <c r="W2809">
        <v>8</v>
      </c>
      <c r="X2809">
        <v>57.34</v>
      </c>
      <c r="Y2809" t="s">
        <v>580</v>
      </c>
      <c r="Z2809">
        <v>2</v>
      </c>
      <c r="AA2809">
        <v>81.349999999999994</v>
      </c>
      <c r="AB2809" t="s">
        <v>214</v>
      </c>
      <c r="AC2809">
        <v>0</v>
      </c>
      <c r="AD2809">
        <v>66.64</v>
      </c>
      <c r="AE2809" t="s">
        <v>382</v>
      </c>
    </row>
    <row r="2810" spans="1:31">
      <c r="A2810">
        <v>2809</v>
      </c>
      <c r="B2810" t="s">
        <v>12586</v>
      </c>
      <c r="C2810" t="s">
        <v>12587</v>
      </c>
      <c r="D2810" t="s">
        <v>12588</v>
      </c>
      <c r="E2810" t="s">
        <v>12589</v>
      </c>
      <c r="F2810" t="s">
        <v>2505</v>
      </c>
      <c r="G2810">
        <v>8</v>
      </c>
      <c r="H2810" t="s">
        <v>28926</v>
      </c>
      <c r="I2810">
        <v>2019</v>
      </c>
      <c r="J2810">
        <v>2023</v>
      </c>
      <c r="K2810">
        <v>5</v>
      </c>
      <c r="L2810">
        <v>77</v>
      </c>
      <c r="M2810" t="s">
        <v>80</v>
      </c>
      <c r="N2810">
        <v>8</v>
      </c>
      <c r="O2810">
        <v>57.31</v>
      </c>
      <c r="P2810" t="s">
        <v>580</v>
      </c>
      <c r="Q2810">
        <v>2</v>
      </c>
      <c r="R2810">
        <v>81.349999999999994</v>
      </c>
      <c r="S2810" t="s">
        <v>214</v>
      </c>
      <c r="T2810">
        <v>0</v>
      </c>
      <c r="U2810">
        <v>66.59</v>
      </c>
      <c r="V2810" t="s">
        <v>382</v>
      </c>
      <c r="W2810">
        <v>8</v>
      </c>
      <c r="X2810">
        <v>57.34</v>
      </c>
      <c r="Y2810" t="s">
        <v>580</v>
      </c>
      <c r="Z2810">
        <v>2</v>
      </c>
      <c r="AA2810">
        <v>81.349999999999994</v>
      </c>
      <c r="AB2810" t="s">
        <v>214</v>
      </c>
      <c r="AC2810">
        <v>0</v>
      </c>
      <c r="AD2810">
        <v>66.64</v>
      </c>
      <c r="AE2810" t="s">
        <v>382</v>
      </c>
    </row>
    <row r="2811" spans="1:31">
      <c r="A2811">
        <v>2810</v>
      </c>
      <c r="B2811" t="s">
        <v>12590</v>
      </c>
      <c r="C2811" t="s">
        <v>12591</v>
      </c>
      <c r="D2811" t="s">
        <v>12592</v>
      </c>
      <c r="E2811" t="s">
        <v>12593</v>
      </c>
      <c r="F2811" t="s">
        <v>4536</v>
      </c>
      <c r="G2811">
        <v>8</v>
      </c>
      <c r="H2811" t="s">
        <v>28927</v>
      </c>
      <c r="I2811">
        <v>2020</v>
      </c>
      <c r="J2811">
        <v>2022</v>
      </c>
      <c r="K2811">
        <v>6</v>
      </c>
      <c r="L2811">
        <v>81.52</v>
      </c>
      <c r="M2811" t="s">
        <v>125</v>
      </c>
      <c r="N2811">
        <v>8</v>
      </c>
      <c r="O2811">
        <v>57.31</v>
      </c>
      <c r="P2811" t="s">
        <v>580</v>
      </c>
      <c r="Q2811">
        <v>2</v>
      </c>
      <c r="R2811">
        <v>81.349999999999994</v>
      </c>
      <c r="S2811" t="s">
        <v>214</v>
      </c>
      <c r="T2811">
        <v>0</v>
      </c>
      <c r="U2811">
        <v>66.59</v>
      </c>
      <c r="V2811" t="s">
        <v>382</v>
      </c>
      <c r="W2811">
        <v>8</v>
      </c>
      <c r="X2811">
        <v>57.34</v>
      </c>
      <c r="Y2811" t="s">
        <v>580</v>
      </c>
      <c r="Z2811">
        <v>2</v>
      </c>
      <c r="AA2811">
        <v>81.349999999999994</v>
      </c>
      <c r="AB2811" t="s">
        <v>214</v>
      </c>
      <c r="AC2811">
        <v>0</v>
      </c>
      <c r="AD2811">
        <v>66.64</v>
      </c>
      <c r="AE2811" t="s">
        <v>382</v>
      </c>
    </row>
    <row r="2812" spans="1:31">
      <c r="A2812">
        <v>2811</v>
      </c>
      <c r="B2812" t="s">
        <v>12594</v>
      </c>
      <c r="C2812" t="s">
        <v>12595</v>
      </c>
      <c r="D2812" t="s">
        <v>12596</v>
      </c>
      <c r="E2812" t="s">
        <v>12597</v>
      </c>
      <c r="F2812" t="s">
        <v>12598</v>
      </c>
      <c r="G2812">
        <v>8</v>
      </c>
      <c r="H2812" t="s">
        <v>28928</v>
      </c>
      <c r="I2812">
        <v>2022</v>
      </c>
      <c r="J2812">
        <v>2022</v>
      </c>
      <c r="K2812">
        <v>1</v>
      </c>
      <c r="L2812">
        <v>32.119999999999997</v>
      </c>
      <c r="M2812" t="s">
        <v>198</v>
      </c>
      <c r="N2812">
        <v>8</v>
      </c>
      <c r="O2812">
        <v>57.31</v>
      </c>
      <c r="P2812" t="s">
        <v>580</v>
      </c>
      <c r="Q2812">
        <v>1</v>
      </c>
      <c r="R2812">
        <v>62.97</v>
      </c>
      <c r="S2812" t="s">
        <v>197</v>
      </c>
      <c r="T2812">
        <v>0</v>
      </c>
      <c r="U2812">
        <v>66.59</v>
      </c>
      <c r="V2812" t="s">
        <v>382</v>
      </c>
      <c r="W2812">
        <v>8</v>
      </c>
      <c r="X2812">
        <v>57.34</v>
      </c>
      <c r="Y2812" t="s">
        <v>580</v>
      </c>
      <c r="Z2812">
        <v>1</v>
      </c>
      <c r="AA2812">
        <v>62.97</v>
      </c>
      <c r="AB2812" t="s">
        <v>197</v>
      </c>
      <c r="AC2812">
        <v>0</v>
      </c>
      <c r="AD2812">
        <v>66.64</v>
      </c>
      <c r="AE2812" t="s">
        <v>382</v>
      </c>
    </row>
    <row r="2813" spans="1:31">
      <c r="A2813">
        <v>2812</v>
      </c>
      <c r="B2813" t="s">
        <v>12599</v>
      </c>
      <c r="C2813" t="s">
        <v>12600</v>
      </c>
      <c r="D2813" t="s">
        <v>12601</v>
      </c>
      <c r="E2813" t="s">
        <v>855</v>
      </c>
      <c r="F2813" t="s">
        <v>12602</v>
      </c>
      <c r="G2813">
        <v>8</v>
      </c>
      <c r="H2813" t="s">
        <v>961</v>
      </c>
      <c r="I2813">
        <v>2022</v>
      </c>
      <c r="J2813">
        <v>2023</v>
      </c>
      <c r="K2813">
        <v>2</v>
      </c>
      <c r="L2813">
        <v>50.7</v>
      </c>
      <c r="M2813" t="s">
        <v>300</v>
      </c>
      <c r="N2813">
        <v>8</v>
      </c>
      <c r="O2813">
        <v>57.31</v>
      </c>
      <c r="P2813" t="s">
        <v>580</v>
      </c>
      <c r="Q2813">
        <v>1</v>
      </c>
      <c r="R2813">
        <v>62.97</v>
      </c>
      <c r="S2813" t="s">
        <v>197</v>
      </c>
      <c r="T2813">
        <v>0</v>
      </c>
      <c r="U2813">
        <v>66.59</v>
      </c>
      <c r="V2813" t="s">
        <v>382</v>
      </c>
      <c r="W2813">
        <v>8</v>
      </c>
      <c r="X2813">
        <v>57.34</v>
      </c>
      <c r="Y2813" t="s">
        <v>580</v>
      </c>
      <c r="Z2813">
        <v>1</v>
      </c>
      <c r="AA2813">
        <v>62.97</v>
      </c>
      <c r="AB2813" t="s">
        <v>197</v>
      </c>
      <c r="AC2813">
        <v>0</v>
      </c>
      <c r="AD2813">
        <v>66.64</v>
      </c>
      <c r="AE2813" t="s">
        <v>382</v>
      </c>
    </row>
    <row r="2814" spans="1:31">
      <c r="A2814">
        <v>2813</v>
      </c>
      <c r="B2814" t="s">
        <v>12603</v>
      </c>
      <c r="C2814" t="s">
        <v>12604</v>
      </c>
      <c r="D2814" t="s">
        <v>12605</v>
      </c>
      <c r="E2814" t="s">
        <v>12606</v>
      </c>
      <c r="F2814" t="s">
        <v>12607</v>
      </c>
      <c r="G2814">
        <v>8</v>
      </c>
      <c r="H2814" t="s">
        <v>28929</v>
      </c>
      <c r="I2814">
        <v>2019</v>
      </c>
      <c r="J2814">
        <v>2023</v>
      </c>
      <c r="K2814">
        <v>5</v>
      </c>
      <c r="L2814">
        <v>77</v>
      </c>
      <c r="M2814" t="s">
        <v>80</v>
      </c>
      <c r="N2814">
        <v>8</v>
      </c>
      <c r="O2814">
        <v>57.31</v>
      </c>
      <c r="P2814" t="s">
        <v>580</v>
      </c>
      <c r="Q2814">
        <v>2</v>
      </c>
      <c r="R2814">
        <v>81.349999999999994</v>
      </c>
      <c r="S2814" t="s">
        <v>214</v>
      </c>
      <c r="T2814">
        <v>0</v>
      </c>
      <c r="U2814">
        <v>66.59</v>
      </c>
      <c r="V2814" t="s">
        <v>382</v>
      </c>
      <c r="W2814">
        <v>8</v>
      </c>
      <c r="X2814">
        <v>57.34</v>
      </c>
      <c r="Y2814" t="s">
        <v>580</v>
      </c>
      <c r="Z2814">
        <v>2</v>
      </c>
      <c r="AA2814">
        <v>81.349999999999994</v>
      </c>
      <c r="AB2814" t="s">
        <v>214</v>
      </c>
      <c r="AC2814">
        <v>0</v>
      </c>
      <c r="AD2814">
        <v>66.64</v>
      </c>
      <c r="AE2814" t="s">
        <v>382</v>
      </c>
    </row>
    <row r="2815" spans="1:31">
      <c r="A2815">
        <v>2814</v>
      </c>
      <c r="B2815" t="s">
        <v>12608</v>
      </c>
      <c r="C2815" t="s">
        <v>12609</v>
      </c>
      <c r="D2815" t="s">
        <v>12610</v>
      </c>
      <c r="E2815" t="s">
        <v>12611</v>
      </c>
      <c r="F2815" t="s">
        <v>12612</v>
      </c>
      <c r="G2815">
        <v>8</v>
      </c>
      <c r="H2815" t="s">
        <v>28930</v>
      </c>
      <c r="I2815">
        <v>2020</v>
      </c>
      <c r="J2815">
        <v>2022</v>
      </c>
      <c r="K2815">
        <v>5</v>
      </c>
      <c r="L2815">
        <v>77</v>
      </c>
      <c r="M2815" t="s">
        <v>80</v>
      </c>
      <c r="N2815">
        <v>8</v>
      </c>
      <c r="O2815">
        <v>57.31</v>
      </c>
      <c r="P2815" t="s">
        <v>580</v>
      </c>
      <c r="Q2815">
        <v>1</v>
      </c>
      <c r="R2815">
        <v>62.97</v>
      </c>
      <c r="S2815" t="s">
        <v>197</v>
      </c>
      <c r="T2815">
        <v>0</v>
      </c>
      <c r="U2815">
        <v>66.59</v>
      </c>
      <c r="V2815" t="s">
        <v>382</v>
      </c>
      <c r="W2815">
        <v>8</v>
      </c>
      <c r="X2815">
        <v>57.34</v>
      </c>
      <c r="Y2815" t="s">
        <v>580</v>
      </c>
      <c r="Z2815">
        <v>1</v>
      </c>
      <c r="AA2815">
        <v>62.97</v>
      </c>
      <c r="AB2815" t="s">
        <v>197</v>
      </c>
      <c r="AC2815">
        <v>0</v>
      </c>
      <c r="AD2815">
        <v>66.64</v>
      </c>
      <c r="AE2815" t="s">
        <v>382</v>
      </c>
    </row>
    <row r="2816" spans="1:31">
      <c r="A2816">
        <v>2815</v>
      </c>
      <c r="B2816" t="s">
        <v>12613</v>
      </c>
      <c r="C2816" t="s">
        <v>12614</v>
      </c>
      <c r="D2816" t="s">
        <v>12615</v>
      </c>
      <c r="E2816" t="s">
        <v>12616</v>
      </c>
      <c r="F2816" t="s">
        <v>12617</v>
      </c>
      <c r="G2816">
        <v>8</v>
      </c>
      <c r="H2816" t="s">
        <v>1215</v>
      </c>
      <c r="I2816">
        <v>2022</v>
      </c>
      <c r="J2816">
        <v>2024</v>
      </c>
      <c r="K2816">
        <v>7</v>
      </c>
      <c r="L2816">
        <v>85.02</v>
      </c>
      <c r="M2816" t="s">
        <v>235</v>
      </c>
      <c r="N2816">
        <v>8</v>
      </c>
      <c r="O2816">
        <v>57.31</v>
      </c>
      <c r="P2816" t="s">
        <v>580</v>
      </c>
      <c r="Q2816">
        <v>2</v>
      </c>
      <c r="R2816">
        <v>81.349999999999994</v>
      </c>
      <c r="S2816" t="s">
        <v>214</v>
      </c>
      <c r="T2816">
        <v>0</v>
      </c>
      <c r="U2816">
        <v>66.59</v>
      </c>
      <c r="V2816" t="s">
        <v>382</v>
      </c>
      <c r="W2816">
        <v>8</v>
      </c>
      <c r="X2816">
        <v>57.34</v>
      </c>
      <c r="Y2816" t="s">
        <v>580</v>
      </c>
      <c r="Z2816">
        <v>2</v>
      </c>
      <c r="AA2816">
        <v>81.349999999999994</v>
      </c>
      <c r="AB2816" t="s">
        <v>214</v>
      </c>
      <c r="AC2816">
        <v>0</v>
      </c>
      <c r="AD2816">
        <v>66.64</v>
      </c>
      <c r="AE2816" t="s">
        <v>382</v>
      </c>
    </row>
    <row r="2817" spans="1:31">
      <c r="A2817">
        <v>2816</v>
      </c>
      <c r="B2817" t="s">
        <v>12618</v>
      </c>
      <c r="C2817" t="s">
        <v>12619</v>
      </c>
      <c r="D2817" t="s">
        <v>12620</v>
      </c>
      <c r="E2817" t="s">
        <v>2547</v>
      </c>
      <c r="F2817" t="s">
        <v>2548</v>
      </c>
      <c r="G2817">
        <v>8</v>
      </c>
      <c r="H2817" t="s">
        <v>28931</v>
      </c>
      <c r="I2817">
        <v>2020</v>
      </c>
      <c r="J2817">
        <v>2023</v>
      </c>
      <c r="K2817">
        <v>4</v>
      </c>
      <c r="L2817">
        <v>71.010000000000005</v>
      </c>
      <c r="M2817" t="s">
        <v>180</v>
      </c>
      <c r="N2817">
        <v>8</v>
      </c>
      <c r="O2817">
        <v>57.31</v>
      </c>
      <c r="P2817" t="s">
        <v>580</v>
      </c>
      <c r="Q2817">
        <v>1</v>
      </c>
      <c r="R2817">
        <v>62.97</v>
      </c>
      <c r="S2817" t="s">
        <v>197</v>
      </c>
      <c r="T2817">
        <v>0</v>
      </c>
      <c r="U2817">
        <v>66.59</v>
      </c>
      <c r="V2817" t="s">
        <v>382</v>
      </c>
      <c r="W2817">
        <v>8</v>
      </c>
      <c r="X2817">
        <v>57.34</v>
      </c>
      <c r="Y2817" t="s">
        <v>580</v>
      </c>
      <c r="Z2817">
        <v>1</v>
      </c>
      <c r="AA2817">
        <v>62.97</v>
      </c>
      <c r="AB2817" t="s">
        <v>197</v>
      </c>
      <c r="AC2817">
        <v>0</v>
      </c>
      <c r="AD2817">
        <v>66.64</v>
      </c>
      <c r="AE2817" t="s">
        <v>382</v>
      </c>
    </row>
    <row r="2818" spans="1:31">
      <c r="A2818">
        <v>2817</v>
      </c>
      <c r="B2818" t="s">
        <v>12621</v>
      </c>
      <c r="C2818" t="s">
        <v>12622</v>
      </c>
      <c r="D2818" t="s">
        <v>12623</v>
      </c>
      <c r="F2818" t="s">
        <v>2188</v>
      </c>
      <c r="G2818">
        <v>8</v>
      </c>
      <c r="H2818" t="s">
        <v>1215</v>
      </c>
      <c r="I2818">
        <v>2021</v>
      </c>
      <c r="J2818">
        <v>2022</v>
      </c>
      <c r="K2818">
        <v>4</v>
      </c>
      <c r="L2818">
        <v>71.010000000000005</v>
      </c>
      <c r="M2818" t="s">
        <v>180</v>
      </c>
      <c r="N2818">
        <v>8</v>
      </c>
      <c r="O2818">
        <v>57.31</v>
      </c>
      <c r="P2818" t="s">
        <v>580</v>
      </c>
      <c r="Q2818">
        <v>2</v>
      </c>
      <c r="R2818">
        <v>81.349999999999994</v>
      </c>
      <c r="S2818" t="s">
        <v>214</v>
      </c>
      <c r="T2818">
        <v>0</v>
      </c>
      <c r="U2818">
        <v>66.59</v>
      </c>
      <c r="V2818" t="s">
        <v>382</v>
      </c>
      <c r="W2818">
        <v>8</v>
      </c>
      <c r="X2818">
        <v>57.34</v>
      </c>
      <c r="Y2818" t="s">
        <v>580</v>
      </c>
      <c r="Z2818">
        <v>2</v>
      </c>
      <c r="AA2818">
        <v>81.349999999999994</v>
      </c>
      <c r="AB2818" t="s">
        <v>214</v>
      </c>
      <c r="AC2818">
        <v>0</v>
      </c>
      <c r="AD2818">
        <v>66.64</v>
      </c>
      <c r="AE2818" t="s">
        <v>382</v>
      </c>
    </row>
    <row r="2819" spans="1:31">
      <c r="A2819">
        <v>2818</v>
      </c>
      <c r="B2819" t="s">
        <v>12624</v>
      </c>
      <c r="C2819" t="s">
        <v>12625</v>
      </c>
      <c r="D2819" t="s">
        <v>12626</v>
      </c>
      <c r="E2819" t="s">
        <v>2509</v>
      </c>
      <c r="F2819" t="s">
        <v>2510</v>
      </c>
      <c r="G2819">
        <v>8</v>
      </c>
      <c r="H2819" t="s">
        <v>961</v>
      </c>
      <c r="I2819">
        <v>2021</v>
      </c>
      <c r="J2819">
        <v>2023</v>
      </c>
      <c r="K2819">
        <v>3</v>
      </c>
      <c r="L2819">
        <v>62.47</v>
      </c>
      <c r="M2819" t="s">
        <v>63</v>
      </c>
      <c r="N2819">
        <v>8</v>
      </c>
      <c r="O2819">
        <v>57.31</v>
      </c>
      <c r="P2819" t="s">
        <v>580</v>
      </c>
      <c r="Q2819">
        <v>2</v>
      </c>
      <c r="R2819">
        <v>81.349999999999994</v>
      </c>
      <c r="S2819" t="s">
        <v>214</v>
      </c>
      <c r="T2819">
        <v>0</v>
      </c>
      <c r="U2819">
        <v>66.59</v>
      </c>
      <c r="V2819" t="s">
        <v>382</v>
      </c>
      <c r="W2819">
        <v>8</v>
      </c>
      <c r="X2819">
        <v>57.34</v>
      </c>
      <c r="Y2819" t="s">
        <v>580</v>
      </c>
      <c r="Z2819">
        <v>2</v>
      </c>
      <c r="AA2819">
        <v>81.349999999999994</v>
      </c>
      <c r="AB2819" t="s">
        <v>214</v>
      </c>
      <c r="AC2819">
        <v>0</v>
      </c>
      <c r="AD2819">
        <v>66.64</v>
      </c>
      <c r="AE2819" t="s">
        <v>382</v>
      </c>
    </row>
    <row r="2820" spans="1:31">
      <c r="A2820">
        <v>2819</v>
      </c>
      <c r="B2820" t="s">
        <v>12627</v>
      </c>
      <c r="C2820" t="s">
        <v>12628</v>
      </c>
      <c r="D2820" t="s">
        <v>12629</v>
      </c>
      <c r="E2820" t="s">
        <v>12630</v>
      </c>
      <c r="F2820" t="s">
        <v>12631</v>
      </c>
      <c r="G2820">
        <v>8</v>
      </c>
      <c r="H2820" t="s">
        <v>961</v>
      </c>
      <c r="I2820">
        <v>2020</v>
      </c>
      <c r="J2820">
        <v>2020</v>
      </c>
      <c r="K2820">
        <v>1</v>
      </c>
      <c r="L2820">
        <v>32.119999999999997</v>
      </c>
      <c r="M2820" t="s">
        <v>198</v>
      </c>
      <c r="N2820">
        <v>8</v>
      </c>
      <c r="O2820">
        <v>57.31</v>
      </c>
      <c r="P2820" t="s">
        <v>580</v>
      </c>
      <c r="Q2820">
        <v>1</v>
      </c>
      <c r="R2820">
        <v>62.97</v>
      </c>
      <c r="S2820" t="s">
        <v>197</v>
      </c>
      <c r="T2820">
        <v>0</v>
      </c>
      <c r="U2820">
        <v>66.59</v>
      </c>
      <c r="V2820" t="s">
        <v>382</v>
      </c>
      <c r="W2820">
        <v>8</v>
      </c>
      <c r="X2820">
        <v>57.34</v>
      </c>
      <c r="Y2820" t="s">
        <v>580</v>
      </c>
      <c r="Z2820">
        <v>1</v>
      </c>
      <c r="AA2820">
        <v>62.97</v>
      </c>
      <c r="AB2820" t="s">
        <v>197</v>
      </c>
      <c r="AC2820">
        <v>0</v>
      </c>
      <c r="AD2820">
        <v>66.64</v>
      </c>
      <c r="AE2820" t="s">
        <v>382</v>
      </c>
    </row>
    <row r="2821" spans="1:31">
      <c r="A2821">
        <v>2820</v>
      </c>
      <c r="B2821" t="s">
        <v>12632</v>
      </c>
      <c r="C2821" t="s">
        <v>12633</v>
      </c>
      <c r="D2821" t="s">
        <v>12634</v>
      </c>
      <c r="E2821" t="s">
        <v>2054</v>
      </c>
      <c r="F2821" t="s">
        <v>1777</v>
      </c>
      <c r="G2821">
        <v>8</v>
      </c>
      <c r="H2821" t="s">
        <v>28932</v>
      </c>
      <c r="I2821">
        <v>2022</v>
      </c>
      <c r="J2821">
        <v>2024</v>
      </c>
      <c r="K2821">
        <v>4</v>
      </c>
      <c r="L2821">
        <v>71.010000000000005</v>
      </c>
      <c r="M2821" t="s">
        <v>180</v>
      </c>
      <c r="N2821">
        <v>8</v>
      </c>
      <c r="O2821">
        <v>57.31</v>
      </c>
      <c r="P2821" t="s">
        <v>580</v>
      </c>
      <c r="Q2821">
        <v>2</v>
      </c>
      <c r="R2821">
        <v>81.349999999999994</v>
      </c>
      <c r="S2821" t="s">
        <v>214</v>
      </c>
      <c r="T2821">
        <v>0</v>
      </c>
      <c r="U2821">
        <v>66.59</v>
      </c>
      <c r="V2821" t="s">
        <v>382</v>
      </c>
      <c r="W2821">
        <v>8</v>
      </c>
      <c r="X2821">
        <v>57.34</v>
      </c>
      <c r="Y2821" t="s">
        <v>580</v>
      </c>
      <c r="Z2821">
        <v>2</v>
      </c>
      <c r="AA2821">
        <v>81.349999999999994</v>
      </c>
      <c r="AB2821" t="s">
        <v>214</v>
      </c>
      <c r="AC2821">
        <v>0</v>
      </c>
      <c r="AD2821">
        <v>66.64</v>
      </c>
      <c r="AE2821" t="s">
        <v>382</v>
      </c>
    </row>
    <row r="2822" spans="1:31">
      <c r="A2822">
        <v>2821</v>
      </c>
      <c r="B2822" t="s">
        <v>12635</v>
      </c>
      <c r="C2822" t="s">
        <v>12636</v>
      </c>
      <c r="D2822" t="s">
        <v>12637</v>
      </c>
      <c r="E2822" t="s">
        <v>37</v>
      </c>
      <c r="G2822">
        <v>8</v>
      </c>
      <c r="H2822" t="s">
        <v>28933</v>
      </c>
      <c r="I2822">
        <v>2020</v>
      </c>
      <c r="J2822">
        <v>2020</v>
      </c>
      <c r="K2822">
        <v>1</v>
      </c>
      <c r="L2822">
        <v>32.119999999999997</v>
      </c>
      <c r="M2822" t="s">
        <v>198</v>
      </c>
      <c r="N2822">
        <v>8</v>
      </c>
      <c r="O2822">
        <v>57.31</v>
      </c>
      <c r="P2822" t="s">
        <v>580</v>
      </c>
      <c r="Q2822">
        <v>1</v>
      </c>
      <c r="R2822">
        <v>62.97</v>
      </c>
      <c r="S2822" t="s">
        <v>197</v>
      </c>
      <c r="T2822">
        <v>0</v>
      </c>
      <c r="U2822">
        <v>66.59</v>
      </c>
      <c r="V2822" t="s">
        <v>382</v>
      </c>
      <c r="W2822">
        <v>8</v>
      </c>
      <c r="X2822">
        <v>57.34</v>
      </c>
      <c r="Y2822" t="s">
        <v>580</v>
      </c>
      <c r="Z2822">
        <v>1</v>
      </c>
      <c r="AA2822">
        <v>62.97</v>
      </c>
      <c r="AB2822" t="s">
        <v>197</v>
      </c>
      <c r="AC2822">
        <v>0</v>
      </c>
      <c r="AD2822">
        <v>66.64</v>
      </c>
      <c r="AE2822" t="s">
        <v>382</v>
      </c>
    </row>
    <row r="2823" spans="1:31">
      <c r="A2823">
        <v>2822</v>
      </c>
      <c r="B2823" t="s">
        <v>12638</v>
      </c>
      <c r="C2823" t="s">
        <v>12639</v>
      </c>
      <c r="D2823" t="s">
        <v>12640</v>
      </c>
      <c r="E2823" t="s">
        <v>6307</v>
      </c>
      <c r="F2823" t="s">
        <v>5925</v>
      </c>
      <c r="G2823">
        <v>8</v>
      </c>
      <c r="H2823" t="s">
        <v>28934</v>
      </c>
      <c r="I2823">
        <v>2020</v>
      </c>
      <c r="J2823">
        <v>2024</v>
      </c>
      <c r="K2823">
        <v>13</v>
      </c>
      <c r="L2823">
        <v>94.77</v>
      </c>
      <c r="M2823" t="s">
        <v>49</v>
      </c>
      <c r="N2823">
        <v>8</v>
      </c>
      <c r="O2823">
        <v>57.31</v>
      </c>
      <c r="P2823" t="s">
        <v>580</v>
      </c>
      <c r="Q2823">
        <v>2</v>
      </c>
      <c r="R2823">
        <v>81.349999999999994</v>
      </c>
      <c r="S2823" t="s">
        <v>214</v>
      </c>
      <c r="T2823">
        <v>0</v>
      </c>
      <c r="U2823">
        <v>66.59</v>
      </c>
      <c r="V2823" t="s">
        <v>382</v>
      </c>
      <c r="W2823">
        <v>8</v>
      </c>
      <c r="X2823">
        <v>57.34</v>
      </c>
      <c r="Y2823" t="s">
        <v>580</v>
      </c>
      <c r="Z2823">
        <v>2</v>
      </c>
      <c r="AA2823">
        <v>81.349999999999994</v>
      </c>
      <c r="AB2823" t="s">
        <v>214</v>
      </c>
      <c r="AC2823">
        <v>0</v>
      </c>
      <c r="AD2823">
        <v>66.64</v>
      </c>
      <c r="AE2823" t="s">
        <v>382</v>
      </c>
    </row>
    <row r="2824" spans="1:31">
      <c r="A2824">
        <v>2823</v>
      </c>
      <c r="B2824" t="s">
        <v>12641</v>
      </c>
      <c r="C2824" t="s">
        <v>12642</v>
      </c>
      <c r="D2824" t="s">
        <v>12643</v>
      </c>
      <c r="E2824" t="s">
        <v>12644</v>
      </c>
      <c r="F2824" t="s">
        <v>12645</v>
      </c>
      <c r="G2824">
        <v>8</v>
      </c>
      <c r="H2824" t="s">
        <v>961</v>
      </c>
      <c r="I2824">
        <v>2022</v>
      </c>
      <c r="J2824">
        <v>2022</v>
      </c>
      <c r="K2824">
        <v>1</v>
      </c>
      <c r="L2824">
        <v>32.119999999999997</v>
      </c>
      <c r="M2824" t="s">
        <v>198</v>
      </c>
      <c r="N2824">
        <v>8</v>
      </c>
      <c r="O2824">
        <v>57.31</v>
      </c>
      <c r="P2824" t="s">
        <v>580</v>
      </c>
      <c r="Q2824">
        <v>1</v>
      </c>
      <c r="R2824">
        <v>62.97</v>
      </c>
      <c r="S2824" t="s">
        <v>197</v>
      </c>
      <c r="T2824">
        <v>0</v>
      </c>
      <c r="U2824">
        <v>66.59</v>
      </c>
      <c r="V2824" t="s">
        <v>382</v>
      </c>
      <c r="W2824">
        <v>8</v>
      </c>
      <c r="X2824">
        <v>57.34</v>
      </c>
      <c r="Y2824" t="s">
        <v>580</v>
      </c>
      <c r="Z2824">
        <v>1</v>
      </c>
      <c r="AA2824">
        <v>62.97</v>
      </c>
      <c r="AB2824" t="s">
        <v>197</v>
      </c>
      <c r="AC2824">
        <v>0</v>
      </c>
      <c r="AD2824">
        <v>66.64</v>
      </c>
      <c r="AE2824" t="s">
        <v>382</v>
      </c>
    </row>
    <row r="2825" spans="1:31">
      <c r="A2825">
        <v>2824</v>
      </c>
      <c r="B2825" t="s">
        <v>12646</v>
      </c>
      <c r="C2825" t="s">
        <v>12647</v>
      </c>
      <c r="D2825" t="s">
        <v>12648</v>
      </c>
      <c r="E2825" t="s">
        <v>12649</v>
      </c>
      <c r="F2825" t="s">
        <v>12650</v>
      </c>
      <c r="G2825">
        <v>8</v>
      </c>
      <c r="H2825" t="s">
        <v>28935</v>
      </c>
      <c r="I2825">
        <v>2022</v>
      </c>
      <c r="J2825">
        <v>2024</v>
      </c>
      <c r="K2825">
        <v>9</v>
      </c>
      <c r="L2825">
        <v>89.83</v>
      </c>
      <c r="M2825" t="s">
        <v>86</v>
      </c>
      <c r="N2825">
        <v>8</v>
      </c>
      <c r="O2825">
        <v>57.31</v>
      </c>
      <c r="P2825" t="s">
        <v>580</v>
      </c>
      <c r="Q2825">
        <v>2</v>
      </c>
      <c r="R2825">
        <v>81.349999999999994</v>
      </c>
      <c r="S2825" t="s">
        <v>214</v>
      </c>
      <c r="T2825">
        <v>0</v>
      </c>
      <c r="U2825">
        <v>66.59</v>
      </c>
      <c r="V2825" t="s">
        <v>382</v>
      </c>
      <c r="W2825">
        <v>8</v>
      </c>
      <c r="X2825">
        <v>57.34</v>
      </c>
      <c r="Y2825" t="s">
        <v>580</v>
      </c>
      <c r="Z2825">
        <v>2</v>
      </c>
      <c r="AA2825">
        <v>81.349999999999994</v>
      </c>
      <c r="AB2825" t="s">
        <v>214</v>
      </c>
      <c r="AC2825">
        <v>0</v>
      </c>
      <c r="AD2825">
        <v>66.64</v>
      </c>
      <c r="AE2825" t="s">
        <v>382</v>
      </c>
    </row>
    <row r="2826" spans="1:31">
      <c r="A2826">
        <v>2825</v>
      </c>
      <c r="B2826" t="s">
        <v>12651</v>
      </c>
      <c r="C2826" t="s">
        <v>12652</v>
      </c>
      <c r="D2826" t="s">
        <v>12653</v>
      </c>
      <c r="E2826" t="s">
        <v>12654</v>
      </c>
      <c r="F2826" t="s">
        <v>11156</v>
      </c>
      <c r="G2826">
        <v>8</v>
      </c>
      <c r="H2826" t="s">
        <v>961</v>
      </c>
      <c r="I2826">
        <v>2021</v>
      </c>
      <c r="J2826">
        <v>2022</v>
      </c>
      <c r="K2826">
        <v>5</v>
      </c>
      <c r="L2826">
        <v>77</v>
      </c>
      <c r="M2826" t="s">
        <v>80</v>
      </c>
      <c r="N2826">
        <v>8</v>
      </c>
      <c r="O2826">
        <v>57.31</v>
      </c>
      <c r="P2826" t="s">
        <v>580</v>
      </c>
      <c r="Q2826">
        <v>2</v>
      </c>
      <c r="R2826">
        <v>81.349999999999994</v>
      </c>
      <c r="S2826" t="s">
        <v>214</v>
      </c>
      <c r="T2826">
        <v>0</v>
      </c>
      <c r="U2826">
        <v>66.59</v>
      </c>
      <c r="V2826" t="s">
        <v>382</v>
      </c>
      <c r="W2826">
        <v>8</v>
      </c>
      <c r="X2826">
        <v>57.34</v>
      </c>
      <c r="Y2826" t="s">
        <v>580</v>
      </c>
      <c r="Z2826">
        <v>2</v>
      </c>
      <c r="AA2826">
        <v>81.349999999999994</v>
      </c>
      <c r="AB2826" t="s">
        <v>214</v>
      </c>
      <c r="AC2826">
        <v>0</v>
      </c>
      <c r="AD2826">
        <v>66.64</v>
      </c>
      <c r="AE2826" t="s">
        <v>382</v>
      </c>
    </row>
    <row r="2827" spans="1:31">
      <c r="A2827">
        <v>2826</v>
      </c>
      <c r="B2827" t="s">
        <v>12655</v>
      </c>
      <c r="C2827" t="s">
        <v>12656</v>
      </c>
      <c r="D2827" t="s">
        <v>12657</v>
      </c>
      <c r="E2827" t="s">
        <v>12658</v>
      </c>
      <c r="F2827" t="s">
        <v>5939</v>
      </c>
      <c r="G2827">
        <v>8</v>
      </c>
      <c r="H2827" t="s">
        <v>1215</v>
      </c>
      <c r="I2827">
        <v>2021</v>
      </c>
      <c r="J2827">
        <v>2021</v>
      </c>
      <c r="K2827">
        <v>1</v>
      </c>
      <c r="L2827">
        <v>32.119999999999997</v>
      </c>
      <c r="M2827" t="s">
        <v>198</v>
      </c>
      <c r="N2827">
        <v>8</v>
      </c>
      <c r="O2827">
        <v>57.31</v>
      </c>
      <c r="P2827" t="s">
        <v>580</v>
      </c>
      <c r="Q2827">
        <v>1</v>
      </c>
      <c r="R2827">
        <v>62.97</v>
      </c>
      <c r="S2827" t="s">
        <v>197</v>
      </c>
      <c r="T2827">
        <v>0</v>
      </c>
      <c r="U2827">
        <v>66.59</v>
      </c>
      <c r="V2827" t="s">
        <v>382</v>
      </c>
      <c r="W2827">
        <v>8</v>
      </c>
      <c r="X2827">
        <v>57.34</v>
      </c>
      <c r="Y2827" t="s">
        <v>580</v>
      </c>
      <c r="Z2827">
        <v>1</v>
      </c>
      <c r="AA2827">
        <v>62.97</v>
      </c>
      <c r="AB2827" t="s">
        <v>197</v>
      </c>
      <c r="AC2827">
        <v>0</v>
      </c>
      <c r="AD2827">
        <v>66.64</v>
      </c>
      <c r="AE2827" t="s">
        <v>382</v>
      </c>
    </row>
    <row r="2828" spans="1:31">
      <c r="A2828">
        <v>2827</v>
      </c>
      <c r="B2828" t="s">
        <v>12659</v>
      </c>
      <c r="C2828" t="s">
        <v>12660</v>
      </c>
      <c r="D2828" t="s">
        <v>12661</v>
      </c>
      <c r="E2828" t="s">
        <v>12662</v>
      </c>
      <c r="F2828" t="s">
        <v>12663</v>
      </c>
      <c r="G2828">
        <v>8</v>
      </c>
      <c r="H2828" t="s">
        <v>961</v>
      </c>
      <c r="I2828">
        <v>2022</v>
      </c>
      <c r="J2828">
        <v>2023</v>
      </c>
      <c r="K2828">
        <v>5</v>
      </c>
      <c r="L2828">
        <v>77</v>
      </c>
      <c r="M2828" t="s">
        <v>80</v>
      </c>
      <c r="N2828">
        <v>8</v>
      </c>
      <c r="O2828">
        <v>57.31</v>
      </c>
      <c r="P2828" t="s">
        <v>580</v>
      </c>
      <c r="Q2828">
        <v>2</v>
      </c>
      <c r="R2828">
        <v>81.349999999999994</v>
      </c>
      <c r="S2828" t="s">
        <v>214</v>
      </c>
      <c r="T2828">
        <v>0</v>
      </c>
      <c r="U2828">
        <v>66.59</v>
      </c>
      <c r="V2828" t="s">
        <v>382</v>
      </c>
      <c r="W2828">
        <v>8</v>
      </c>
      <c r="X2828">
        <v>57.34</v>
      </c>
      <c r="Y2828" t="s">
        <v>580</v>
      </c>
      <c r="Z2828">
        <v>2</v>
      </c>
      <c r="AA2828">
        <v>81.349999999999994</v>
      </c>
      <c r="AB2828" t="s">
        <v>214</v>
      </c>
      <c r="AC2828">
        <v>0</v>
      </c>
      <c r="AD2828">
        <v>66.64</v>
      </c>
      <c r="AE2828" t="s">
        <v>382</v>
      </c>
    </row>
    <row r="2829" spans="1:31">
      <c r="A2829">
        <v>2828</v>
      </c>
      <c r="B2829" t="s">
        <v>12664</v>
      </c>
      <c r="C2829" t="s">
        <v>12665</v>
      </c>
      <c r="D2829" t="s">
        <v>12666</v>
      </c>
      <c r="E2829" t="s">
        <v>12667</v>
      </c>
      <c r="F2829" t="s">
        <v>12668</v>
      </c>
      <c r="G2829">
        <v>8</v>
      </c>
      <c r="H2829" t="s">
        <v>1353</v>
      </c>
      <c r="I2829">
        <v>2020</v>
      </c>
      <c r="J2829">
        <v>2023</v>
      </c>
      <c r="K2829">
        <v>3</v>
      </c>
      <c r="L2829">
        <v>62.47</v>
      </c>
      <c r="M2829" t="s">
        <v>63</v>
      </c>
      <c r="N2829">
        <v>8</v>
      </c>
      <c r="O2829">
        <v>57.31</v>
      </c>
      <c r="P2829" t="s">
        <v>580</v>
      </c>
      <c r="Q2829">
        <v>2</v>
      </c>
      <c r="R2829">
        <v>81.349999999999994</v>
      </c>
      <c r="S2829" t="s">
        <v>214</v>
      </c>
      <c r="T2829">
        <v>0</v>
      </c>
      <c r="U2829">
        <v>66.59</v>
      </c>
      <c r="V2829" t="s">
        <v>382</v>
      </c>
      <c r="W2829">
        <v>8</v>
      </c>
      <c r="X2829">
        <v>57.34</v>
      </c>
      <c r="Y2829" t="s">
        <v>580</v>
      </c>
      <c r="Z2829">
        <v>2</v>
      </c>
      <c r="AA2829">
        <v>81.349999999999994</v>
      </c>
      <c r="AB2829" t="s">
        <v>214</v>
      </c>
      <c r="AC2829">
        <v>0</v>
      </c>
      <c r="AD2829">
        <v>66.64</v>
      </c>
      <c r="AE2829" t="s">
        <v>382</v>
      </c>
    </row>
    <row r="2830" spans="1:31">
      <c r="A2830">
        <v>2829</v>
      </c>
      <c r="B2830" t="s">
        <v>12669</v>
      </c>
      <c r="C2830" t="s">
        <v>12670</v>
      </c>
      <c r="D2830" t="s">
        <v>12671</v>
      </c>
      <c r="E2830" t="s">
        <v>12672</v>
      </c>
      <c r="F2830" t="s">
        <v>12673</v>
      </c>
      <c r="G2830">
        <v>8</v>
      </c>
      <c r="H2830" t="s">
        <v>961</v>
      </c>
      <c r="I2830">
        <v>2023</v>
      </c>
      <c r="J2830">
        <v>2023</v>
      </c>
      <c r="K2830">
        <v>2</v>
      </c>
      <c r="L2830">
        <v>50.7</v>
      </c>
      <c r="M2830" t="s">
        <v>300</v>
      </c>
      <c r="N2830">
        <v>8</v>
      </c>
      <c r="O2830">
        <v>57.31</v>
      </c>
      <c r="P2830" t="s">
        <v>580</v>
      </c>
      <c r="Q2830">
        <v>1</v>
      </c>
      <c r="R2830">
        <v>62.97</v>
      </c>
      <c r="S2830" t="s">
        <v>197</v>
      </c>
      <c r="T2830">
        <v>0</v>
      </c>
      <c r="U2830">
        <v>66.59</v>
      </c>
      <c r="V2830" t="s">
        <v>382</v>
      </c>
      <c r="W2830">
        <v>8</v>
      </c>
      <c r="X2830">
        <v>57.34</v>
      </c>
      <c r="Y2830" t="s">
        <v>580</v>
      </c>
      <c r="Z2830">
        <v>1</v>
      </c>
      <c r="AA2830">
        <v>62.97</v>
      </c>
      <c r="AB2830" t="s">
        <v>197</v>
      </c>
      <c r="AC2830">
        <v>0</v>
      </c>
      <c r="AD2830">
        <v>66.64</v>
      </c>
      <c r="AE2830" t="s">
        <v>382</v>
      </c>
    </row>
    <row r="2831" spans="1:31">
      <c r="A2831">
        <v>2830</v>
      </c>
      <c r="B2831" t="s">
        <v>12674</v>
      </c>
      <c r="C2831" t="s">
        <v>12675</v>
      </c>
      <c r="D2831" t="s">
        <v>12676</v>
      </c>
      <c r="E2831" t="s">
        <v>12677</v>
      </c>
      <c r="F2831" t="s">
        <v>599</v>
      </c>
      <c r="G2831">
        <v>8</v>
      </c>
      <c r="H2831" t="s">
        <v>28936</v>
      </c>
      <c r="I2831">
        <v>2021</v>
      </c>
      <c r="J2831">
        <v>2021</v>
      </c>
      <c r="K2831">
        <v>1</v>
      </c>
      <c r="L2831">
        <v>32.119999999999997</v>
      </c>
      <c r="M2831" t="s">
        <v>198</v>
      </c>
      <c r="N2831">
        <v>8</v>
      </c>
      <c r="O2831">
        <v>57.31</v>
      </c>
      <c r="P2831" t="s">
        <v>580</v>
      </c>
      <c r="Q2831">
        <v>1</v>
      </c>
      <c r="R2831">
        <v>62.97</v>
      </c>
      <c r="S2831" t="s">
        <v>197</v>
      </c>
      <c r="T2831">
        <v>0</v>
      </c>
      <c r="U2831">
        <v>66.59</v>
      </c>
      <c r="V2831" t="s">
        <v>382</v>
      </c>
      <c r="W2831">
        <v>8</v>
      </c>
      <c r="X2831">
        <v>57.34</v>
      </c>
      <c r="Y2831" t="s">
        <v>580</v>
      </c>
      <c r="Z2831">
        <v>1</v>
      </c>
      <c r="AA2831">
        <v>62.97</v>
      </c>
      <c r="AB2831" t="s">
        <v>197</v>
      </c>
      <c r="AC2831">
        <v>0</v>
      </c>
      <c r="AD2831">
        <v>66.64</v>
      </c>
      <c r="AE2831" t="s">
        <v>382</v>
      </c>
    </row>
    <row r="2832" spans="1:31">
      <c r="A2832">
        <v>2831</v>
      </c>
      <c r="B2832" t="s">
        <v>12678</v>
      </c>
      <c r="C2832" t="s">
        <v>12679</v>
      </c>
      <c r="D2832" t="s">
        <v>12680</v>
      </c>
      <c r="E2832" t="s">
        <v>12681</v>
      </c>
      <c r="F2832" t="s">
        <v>12682</v>
      </c>
      <c r="G2832">
        <v>8</v>
      </c>
      <c r="H2832" t="s">
        <v>28937</v>
      </c>
      <c r="I2832">
        <v>2021</v>
      </c>
      <c r="J2832">
        <v>2024</v>
      </c>
      <c r="K2832">
        <v>4</v>
      </c>
      <c r="L2832">
        <v>71.010000000000005</v>
      </c>
      <c r="M2832" t="s">
        <v>180</v>
      </c>
      <c r="N2832">
        <v>8</v>
      </c>
      <c r="O2832">
        <v>57.31</v>
      </c>
      <c r="P2832" t="s">
        <v>580</v>
      </c>
      <c r="Q2832">
        <v>2</v>
      </c>
      <c r="R2832">
        <v>81.349999999999994</v>
      </c>
      <c r="S2832" t="s">
        <v>214</v>
      </c>
      <c r="T2832">
        <v>0</v>
      </c>
      <c r="U2832">
        <v>66.59</v>
      </c>
      <c r="V2832" t="s">
        <v>382</v>
      </c>
      <c r="W2832">
        <v>8</v>
      </c>
      <c r="X2832">
        <v>57.34</v>
      </c>
      <c r="Y2832" t="s">
        <v>580</v>
      </c>
      <c r="Z2832">
        <v>2</v>
      </c>
      <c r="AA2832">
        <v>81.349999999999994</v>
      </c>
      <c r="AB2832" t="s">
        <v>214</v>
      </c>
      <c r="AC2832">
        <v>0</v>
      </c>
      <c r="AD2832">
        <v>66.64</v>
      </c>
      <c r="AE2832" t="s">
        <v>382</v>
      </c>
    </row>
    <row r="2833" spans="1:31">
      <c r="A2833">
        <v>2832</v>
      </c>
      <c r="B2833" t="s">
        <v>12683</v>
      </c>
      <c r="C2833" t="s">
        <v>12684</v>
      </c>
      <c r="D2833" t="s">
        <v>12685</v>
      </c>
      <c r="E2833" t="s">
        <v>12686</v>
      </c>
      <c r="F2833" t="s">
        <v>12687</v>
      </c>
      <c r="G2833">
        <v>8</v>
      </c>
      <c r="H2833" t="s">
        <v>28938</v>
      </c>
      <c r="I2833">
        <v>2019</v>
      </c>
      <c r="J2833">
        <v>2024</v>
      </c>
      <c r="K2833">
        <v>6</v>
      </c>
      <c r="L2833">
        <v>81.52</v>
      </c>
      <c r="M2833" t="s">
        <v>125</v>
      </c>
      <c r="N2833">
        <v>8</v>
      </c>
      <c r="O2833">
        <v>57.31</v>
      </c>
      <c r="P2833" t="s">
        <v>580</v>
      </c>
      <c r="Q2833">
        <v>2</v>
      </c>
      <c r="R2833">
        <v>81.349999999999994</v>
      </c>
      <c r="S2833" t="s">
        <v>214</v>
      </c>
      <c r="T2833">
        <v>0</v>
      </c>
      <c r="U2833">
        <v>66.59</v>
      </c>
      <c r="V2833" t="s">
        <v>382</v>
      </c>
      <c r="W2833">
        <v>8</v>
      </c>
      <c r="X2833">
        <v>57.34</v>
      </c>
      <c r="Y2833" t="s">
        <v>580</v>
      </c>
      <c r="Z2833">
        <v>2</v>
      </c>
      <c r="AA2833">
        <v>81.349999999999994</v>
      </c>
      <c r="AB2833" t="s">
        <v>214</v>
      </c>
      <c r="AC2833">
        <v>0</v>
      </c>
      <c r="AD2833">
        <v>66.64</v>
      </c>
      <c r="AE2833" t="s">
        <v>382</v>
      </c>
    </row>
    <row r="2834" spans="1:31">
      <c r="A2834">
        <v>2833</v>
      </c>
      <c r="B2834" t="s">
        <v>12688</v>
      </c>
      <c r="C2834" t="s">
        <v>12689</v>
      </c>
      <c r="D2834" t="s">
        <v>12690</v>
      </c>
      <c r="E2834" t="s">
        <v>12691</v>
      </c>
      <c r="G2834">
        <v>8</v>
      </c>
      <c r="H2834" t="s">
        <v>1353</v>
      </c>
      <c r="I2834">
        <v>2022</v>
      </c>
      <c r="J2834">
        <v>2024</v>
      </c>
      <c r="K2834">
        <v>5</v>
      </c>
      <c r="L2834">
        <v>77</v>
      </c>
      <c r="M2834" t="s">
        <v>80</v>
      </c>
      <c r="N2834">
        <v>8</v>
      </c>
      <c r="O2834">
        <v>57.31</v>
      </c>
      <c r="P2834" t="s">
        <v>580</v>
      </c>
      <c r="Q2834">
        <v>2</v>
      </c>
      <c r="R2834">
        <v>81.349999999999994</v>
      </c>
      <c r="S2834" t="s">
        <v>214</v>
      </c>
      <c r="T2834">
        <v>0</v>
      </c>
      <c r="U2834">
        <v>66.59</v>
      </c>
      <c r="V2834" t="s">
        <v>382</v>
      </c>
      <c r="W2834">
        <v>8</v>
      </c>
      <c r="X2834">
        <v>57.34</v>
      </c>
      <c r="Y2834" t="s">
        <v>580</v>
      </c>
      <c r="Z2834">
        <v>2</v>
      </c>
      <c r="AA2834">
        <v>81.349999999999994</v>
      </c>
      <c r="AB2834" t="s">
        <v>214</v>
      </c>
      <c r="AC2834">
        <v>0</v>
      </c>
      <c r="AD2834">
        <v>66.64</v>
      </c>
      <c r="AE2834" t="s">
        <v>382</v>
      </c>
    </row>
    <row r="2835" spans="1:31">
      <c r="A2835">
        <v>2834</v>
      </c>
      <c r="B2835" t="s">
        <v>12692</v>
      </c>
      <c r="C2835" t="s">
        <v>12693</v>
      </c>
      <c r="D2835" t="s">
        <v>12694</v>
      </c>
      <c r="E2835" t="s">
        <v>12695</v>
      </c>
      <c r="F2835" t="s">
        <v>12696</v>
      </c>
      <c r="G2835">
        <v>8</v>
      </c>
      <c r="H2835" t="s">
        <v>28939</v>
      </c>
      <c r="I2835">
        <v>2023</v>
      </c>
      <c r="J2835">
        <v>2024</v>
      </c>
      <c r="K2835">
        <v>5</v>
      </c>
      <c r="L2835">
        <v>77</v>
      </c>
      <c r="M2835" t="s">
        <v>80</v>
      </c>
      <c r="N2835">
        <v>8</v>
      </c>
      <c r="O2835">
        <v>57.31</v>
      </c>
      <c r="P2835" t="s">
        <v>580</v>
      </c>
      <c r="Q2835">
        <v>2</v>
      </c>
      <c r="R2835">
        <v>81.349999999999994</v>
      </c>
      <c r="S2835" t="s">
        <v>214</v>
      </c>
      <c r="T2835">
        <v>0</v>
      </c>
      <c r="U2835">
        <v>66.59</v>
      </c>
      <c r="V2835" t="s">
        <v>382</v>
      </c>
      <c r="W2835">
        <v>8</v>
      </c>
      <c r="X2835">
        <v>57.34</v>
      </c>
      <c r="Y2835" t="s">
        <v>580</v>
      </c>
      <c r="Z2835">
        <v>2</v>
      </c>
      <c r="AA2835">
        <v>81.349999999999994</v>
      </c>
      <c r="AB2835" t="s">
        <v>214</v>
      </c>
      <c r="AC2835">
        <v>0</v>
      </c>
      <c r="AD2835">
        <v>66.64</v>
      </c>
      <c r="AE2835" t="s">
        <v>382</v>
      </c>
    </row>
    <row r="2836" spans="1:31">
      <c r="A2836">
        <v>2835</v>
      </c>
      <c r="B2836" t="s">
        <v>12697</v>
      </c>
      <c r="C2836" t="s">
        <v>12698</v>
      </c>
      <c r="D2836" t="s">
        <v>12699</v>
      </c>
      <c r="E2836" t="s">
        <v>12700</v>
      </c>
      <c r="F2836" t="s">
        <v>12701</v>
      </c>
      <c r="G2836">
        <v>8</v>
      </c>
      <c r="H2836" t="s">
        <v>28940</v>
      </c>
      <c r="I2836">
        <v>2021</v>
      </c>
      <c r="J2836">
        <v>2024</v>
      </c>
      <c r="K2836">
        <v>4</v>
      </c>
      <c r="L2836">
        <v>71.010000000000005</v>
      </c>
      <c r="M2836" t="s">
        <v>180</v>
      </c>
      <c r="N2836">
        <v>8</v>
      </c>
      <c r="O2836">
        <v>57.31</v>
      </c>
      <c r="P2836" t="s">
        <v>580</v>
      </c>
      <c r="Q2836">
        <v>2</v>
      </c>
      <c r="R2836">
        <v>81.349999999999994</v>
      </c>
      <c r="S2836" t="s">
        <v>214</v>
      </c>
      <c r="T2836">
        <v>0</v>
      </c>
      <c r="U2836">
        <v>66.59</v>
      </c>
      <c r="V2836" t="s">
        <v>382</v>
      </c>
      <c r="W2836">
        <v>8</v>
      </c>
      <c r="X2836">
        <v>57.34</v>
      </c>
      <c r="Y2836" t="s">
        <v>580</v>
      </c>
      <c r="Z2836">
        <v>2</v>
      </c>
      <c r="AA2836">
        <v>81.349999999999994</v>
      </c>
      <c r="AB2836" t="s">
        <v>214</v>
      </c>
      <c r="AC2836">
        <v>0</v>
      </c>
      <c r="AD2836">
        <v>66.64</v>
      </c>
      <c r="AE2836" t="s">
        <v>382</v>
      </c>
    </row>
    <row r="2837" spans="1:31">
      <c r="A2837">
        <v>2836</v>
      </c>
      <c r="B2837" t="s">
        <v>12702</v>
      </c>
      <c r="C2837" t="s">
        <v>12703</v>
      </c>
      <c r="D2837" t="s">
        <v>12704</v>
      </c>
      <c r="E2837" t="s">
        <v>12705</v>
      </c>
      <c r="F2837" t="s">
        <v>1304</v>
      </c>
      <c r="G2837">
        <v>8</v>
      </c>
      <c r="H2837" t="s">
        <v>1353</v>
      </c>
      <c r="I2837">
        <v>2020</v>
      </c>
      <c r="J2837">
        <v>2023</v>
      </c>
      <c r="K2837">
        <v>5</v>
      </c>
      <c r="L2837">
        <v>77</v>
      </c>
      <c r="M2837" t="s">
        <v>80</v>
      </c>
      <c r="N2837">
        <v>8</v>
      </c>
      <c r="O2837">
        <v>57.31</v>
      </c>
      <c r="P2837" t="s">
        <v>580</v>
      </c>
      <c r="Q2837">
        <v>2</v>
      </c>
      <c r="R2837">
        <v>81.349999999999994</v>
      </c>
      <c r="S2837" t="s">
        <v>214</v>
      </c>
      <c r="T2837">
        <v>0</v>
      </c>
      <c r="U2837">
        <v>66.59</v>
      </c>
      <c r="V2837" t="s">
        <v>382</v>
      </c>
      <c r="W2837">
        <v>8</v>
      </c>
      <c r="X2837">
        <v>57.34</v>
      </c>
      <c r="Y2837" t="s">
        <v>580</v>
      </c>
      <c r="Z2837">
        <v>2</v>
      </c>
      <c r="AA2837">
        <v>81.349999999999994</v>
      </c>
      <c r="AB2837" t="s">
        <v>214</v>
      </c>
      <c r="AC2837">
        <v>0</v>
      </c>
      <c r="AD2837">
        <v>66.64</v>
      </c>
      <c r="AE2837" t="s">
        <v>382</v>
      </c>
    </row>
    <row r="2838" spans="1:31">
      <c r="A2838">
        <v>2837</v>
      </c>
      <c r="B2838" t="s">
        <v>12706</v>
      </c>
      <c r="C2838" t="s">
        <v>12707</v>
      </c>
      <c r="D2838" t="s">
        <v>12708</v>
      </c>
      <c r="E2838" t="s">
        <v>12709</v>
      </c>
      <c r="F2838" t="s">
        <v>268</v>
      </c>
      <c r="G2838">
        <v>8</v>
      </c>
      <c r="H2838" t="s">
        <v>28941</v>
      </c>
      <c r="I2838">
        <v>2023</v>
      </c>
      <c r="J2838">
        <v>2023</v>
      </c>
      <c r="K2838">
        <v>2</v>
      </c>
      <c r="L2838">
        <v>50.7</v>
      </c>
      <c r="M2838" t="s">
        <v>300</v>
      </c>
      <c r="N2838">
        <v>8</v>
      </c>
      <c r="O2838">
        <v>57.31</v>
      </c>
      <c r="P2838" t="s">
        <v>580</v>
      </c>
      <c r="Q2838">
        <v>1</v>
      </c>
      <c r="R2838">
        <v>62.97</v>
      </c>
      <c r="S2838" t="s">
        <v>197</v>
      </c>
      <c r="T2838">
        <v>0</v>
      </c>
      <c r="U2838">
        <v>66.59</v>
      </c>
      <c r="V2838" t="s">
        <v>382</v>
      </c>
      <c r="W2838">
        <v>8</v>
      </c>
      <c r="X2838">
        <v>57.34</v>
      </c>
      <c r="Y2838" t="s">
        <v>580</v>
      </c>
      <c r="Z2838">
        <v>1</v>
      </c>
      <c r="AA2838">
        <v>62.97</v>
      </c>
      <c r="AB2838" t="s">
        <v>197</v>
      </c>
      <c r="AC2838">
        <v>0</v>
      </c>
      <c r="AD2838">
        <v>66.64</v>
      </c>
      <c r="AE2838" t="s">
        <v>382</v>
      </c>
    </row>
    <row r="2839" spans="1:31">
      <c r="A2839">
        <v>2838</v>
      </c>
      <c r="B2839" t="s">
        <v>12710</v>
      </c>
      <c r="C2839" t="s">
        <v>12711</v>
      </c>
      <c r="D2839" t="s">
        <v>12712</v>
      </c>
      <c r="E2839" t="s">
        <v>12713</v>
      </c>
      <c r="F2839" t="s">
        <v>12714</v>
      </c>
      <c r="G2839">
        <v>8</v>
      </c>
      <c r="H2839" t="s">
        <v>28942</v>
      </c>
      <c r="I2839">
        <v>2023</v>
      </c>
      <c r="J2839">
        <v>2024</v>
      </c>
      <c r="K2839">
        <v>7</v>
      </c>
      <c r="L2839">
        <v>85.02</v>
      </c>
      <c r="M2839" t="s">
        <v>235</v>
      </c>
      <c r="N2839">
        <v>8</v>
      </c>
      <c r="O2839">
        <v>57.31</v>
      </c>
      <c r="P2839" t="s">
        <v>580</v>
      </c>
      <c r="Q2839">
        <v>1</v>
      </c>
      <c r="R2839">
        <v>62.97</v>
      </c>
      <c r="S2839" t="s">
        <v>197</v>
      </c>
      <c r="T2839">
        <v>0</v>
      </c>
      <c r="U2839">
        <v>66.59</v>
      </c>
      <c r="V2839" t="s">
        <v>382</v>
      </c>
      <c r="W2839">
        <v>8</v>
      </c>
      <c r="X2839">
        <v>57.34</v>
      </c>
      <c r="Y2839" t="s">
        <v>580</v>
      </c>
      <c r="Z2839">
        <v>1</v>
      </c>
      <c r="AA2839">
        <v>62.97</v>
      </c>
      <c r="AB2839" t="s">
        <v>197</v>
      </c>
      <c r="AC2839">
        <v>0</v>
      </c>
      <c r="AD2839">
        <v>66.64</v>
      </c>
      <c r="AE2839" t="s">
        <v>382</v>
      </c>
    </row>
    <row r="2840" spans="1:31">
      <c r="A2840">
        <v>2839</v>
      </c>
      <c r="B2840" t="s">
        <v>12715</v>
      </c>
      <c r="C2840" t="s">
        <v>12716</v>
      </c>
      <c r="D2840" t="s">
        <v>12717</v>
      </c>
      <c r="E2840" t="s">
        <v>3834</v>
      </c>
      <c r="F2840" t="s">
        <v>2188</v>
      </c>
      <c r="G2840">
        <v>8</v>
      </c>
      <c r="H2840" t="s">
        <v>28943</v>
      </c>
      <c r="I2840">
        <v>2021</v>
      </c>
      <c r="J2840">
        <v>2024</v>
      </c>
      <c r="K2840">
        <v>6</v>
      </c>
      <c r="L2840">
        <v>81.52</v>
      </c>
      <c r="M2840" t="s">
        <v>125</v>
      </c>
      <c r="N2840">
        <v>8</v>
      </c>
      <c r="O2840">
        <v>57.31</v>
      </c>
      <c r="P2840" t="s">
        <v>580</v>
      </c>
      <c r="Q2840">
        <v>2</v>
      </c>
      <c r="R2840">
        <v>81.349999999999994</v>
      </c>
      <c r="S2840" t="s">
        <v>214</v>
      </c>
      <c r="T2840">
        <v>0</v>
      </c>
      <c r="U2840">
        <v>66.59</v>
      </c>
      <c r="V2840" t="s">
        <v>382</v>
      </c>
      <c r="W2840">
        <v>8</v>
      </c>
      <c r="X2840">
        <v>57.34</v>
      </c>
      <c r="Y2840" t="s">
        <v>580</v>
      </c>
      <c r="Z2840">
        <v>2</v>
      </c>
      <c r="AA2840">
        <v>81.349999999999994</v>
      </c>
      <c r="AB2840" t="s">
        <v>214</v>
      </c>
      <c r="AC2840">
        <v>0</v>
      </c>
      <c r="AD2840">
        <v>66.64</v>
      </c>
      <c r="AE2840" t="s">
        <v>382</v>
      </c>
    </row>
    <row r="2841" spans="1:31">
      <c r="A2841">
        <v>2840</v>
      </c>
      <c r="B2841" t="s">
        <v>12718</v>
      </c>
      <c r="C2841" t="s">
        <v>12719</v>
      </c>
      <c r="D2841" t="s">
        <v>12720</v>
      </c>
      <c r="E2841" t="s">
        <v>12721</v>
      </c>
      <c r="F2841" t="s">
        <v>12722</v>
      </c>
      <c r="G2841">
        <v>8</v>
      </c>
      <c r="H2841" t="s">
        <v>28944</v>
      </c>
      <c r="I2841">
        <v>2019</v>
      </c>
      <c r="J2841">
        <v>2024</v>
      </c>
      <c r="K2841">
        <v>7</v>
      </c>
      <c r="L2841">
        <v>85.02</v>
      </c>
      <c r="M2841" t="s">
        <v>235</v>
      </c>
      <c r="N2841">
        <v>8</v>
      </c>
      <c r="O2841">
        <v>57.31</v>
      </c>
      <c r="P2841" t="s">
        <v>580</v>
      </c>
      <c r="Q2841">
        <v>1</v>
      </c>
      <c r="R2841">
        <v>62.97</v>
      </c>
      <c r="S2841" t="s">
        <v>197</v>
      </c>
      <c r="T2841">
        <v>0</v>
      </c>
      <c r="U2841">
        <v>66.59</v>
      </c>
      <c r="V2841" t="s">
        <v>382</v>
      </c>
      <c r="W2841">
        <v>8</v>
      </c>
      <c r="X2841">
        <v>57.34</v>
      </c>
      <c r="Y2841" t="s">
        <v>580</v>
      </c>
      <c r="Z2841">
        <v>1</v>
      </c>
      <c r="AA2841">
        <v>62.97</v>
      </c>
      <c r="AB2841" t="s">
        <v>197</v>
      </c>
      <c r="AC2841">
        <v>0</v>
      </c>
      <c r="AD2841">
        <v>66.64</v>
      </c>
      <c r="AE2841" t="s">
        <v>382</v>
      </c>
    </row>
    <row r="2842" spans="1:31">
      <c r="A2842">
        <v>2841</v>
      </c>
      <c r="B2842" t="s">
        <v>12723</v>
      </c>
      <c r="C2842" t="s">
        <v>12724</v>
      </c>
      <c r="D2842" t="s">
        <v>12725</v>
      </c>
      <c r="E2842" t="s">
        <v>12726</v>
      </c>
      <c r="F2842" t="s">
        <v>12727</v>
      </c>
      <c r="G2842">
        <v>8</v>
      </c>
      <c r="H2842" t="s">
        <v>28945</v>
      </c>
      <c r="I2842">
        <v>2020</v>
      </c>
      <c r="J2842">
        <v>2023</v>
      </c>
      <c r="K2842">
        <v>7</v>
      </c>
      <c r="L2842">
        <v>85.02</v>
      </c>
      <c r="M2842" t="s">
        <v>235</v>
      </c>
      <c r="N2842">
        <v>8</v>
      </c>
      <c r="O2842">
        <v>57.31</v>
      </c>
      <c r="P2842" t="s">
        <v>580</v>
      </c>
      <c r="Q2842">
        <v>2</v>
      </c>
      <c r="R2842">
        <v>81.349999999999994</v>
      </c>
      <c r="S2842" t="s">
        <v>214</v>
      </c>
      <c r="T2842">
        <v>0</v>
      </c>
      <c r="U2842">
        <v>66.59</v>
      </c>
      <c r="V2842" t="s">
        <v>382</v>
      </c>
      <c r="W2842">
        <v>8</v>
      </c>
      <c r="X2842">
        <v>57.34</v>
      </c>
      <c r="Y2842" t="s">
        <v>580</v>
      </c>
      <c r="Z2842">
        <v>2</v>
      </c>
      <c r="AA2842">
        <v>81.349999999999994</v>
      </c>
      <c r="AB2842" t="s">
        <v>214</v>
      </c>
      <c r="AC2842">
        <v>0</v>
      </c>
      <c r="AD2842">
        <v>66.64</v>
      </c>
      <c r="AE2842" t="s">
        <v>382</v>
      </c>
    </row>
    <row r="2843" spans="1:31">
      <c r="A2843">
        <v>2842</v>
      </c>
      <c r="B2843" t="s">
        <v>12728</v>
      </c>
      <c r="C2843" t="s">
        <v>12729</v>
      </c>
      <c r="D2843" t="s">
        <v>12730</v>
      </c>
      <c r="E2843" t="s">
        <v>12731</v>
      </c>
      <c r="F2843" t="s">
        <v>7621</v>
      </c>
      <c r="G2843">
        <v>8</v>
      </c>
      <c r="H2843" t="s">
        <v>961</v>
      </c>
      <c r="I2843">
        <v>2022</v>
      </c>
      <c r="J2843">
        <v>2022</v>
      </c>
      <c r="K2843">
        <v>2</v>
      </c>
      <c r="L2843">
        <v>50.7</v>
      </c>
      <c r="M2843" t="s">
        <v>300</v>
      </c>
      <c r="N2843">
        <v>8</v>
      </c>
      <c r="O2843">
        <v>57.31</v>
      </c>
      <c r="P2843" t="s">
        <v>580</v>
      </c>
      <c r="Q2843">
        <v>1</v>
      </c>
      <c r="R2843">
        <v>62.97</v>
      </c>
      <c r="S2843" t="s">
        <v>197</v>
      </c>
      <c r="T2843">
        <v>0</v>
      </c>
      <c r="U2843">
        <v>66.59</v>
      </c>
      <c r="V2843" t="s">
        <v>382</v>
      </c>
      <c r="W2843">
        <v>8</v>
      </c>
      <c r="X2843">
        <v>57.34</v>
      </c>
      <c r="Y2843" t="s">
        <v>580</v>
      </c>
      <c r="Z2843">
        <v>1</v>
      </c>
      <c r="AA2843">
        <v>62.97</v>
      </c>
      <c r="AB2843" t="s">
        <v>197</v>
      </c>
      <c r="AC2843">
        <v>0</v>
      </c>
      <c r="AD2843">
        <v>66.64</v>
      </c>
      <c r="AE2843" t="s">
        <v>382</v>
      </c>
    </row>
    <row r="2844" spans="1:31">
      <c r="A2844">
        <v>2843</v>
      </c>
      <c r="B2844" t="s">
        <v>12732</v>
      </c>
      <c r="C2844" t="s">
        <v>12733</v>
      </c>
      <c r="D2844" t="s">
        <v>12734</v>
      </c>
      <c r="E2844" t="s">
        <v>12735</v>
      </c>
      <c r="F2844" t="s">
        <v>12736</v>
      </c>
      <c r="G2844">
        <v>8</v>
      </c>
      <c r="H2844" t="s">
        <v>28946</v>
      </c>
      <c r="I2844">
        <v>2022</v>
      </c>
      <c r="J2844">
        <v>2023</v>
      </c>
      <c r="K2844">
        <v>4</v>
      </c>
      <c r="L2844">
        <v>71.010000000000005</v>
      </c>
      <c r="M2844" t="s">
        <v>180</v>
      </c>
      <c r="N2844">
        <v>8</v>
      </c>
      <c r="O2844">
        <v>57.31</v>
      </c>
      <c r="P2844" t="s">
        <v>580</v>
      </c>
      <c r="Q2844">
        <v>1</v>
      </c>
      <c r="R2844">
        <v>62.97</v>
      </c>
      <c r="S2844" t="s">
        <v>197</v>
      </c>
      <c r="T2844">
        <v>0</v>
      </c>
      <c r="U2844">
        <v>66.59</v>
      </c>
      <c r="V2844" t="s">
        <v>382</v>
      </c>
      <c r="W2844">
        <v>8</v>
      </c>
      <c r="X2844">
        <v>57.34</v>
      </c>
      <c r="Y2844" t="s">
        <v>580</v>
      </c>
      <c r="Z2844">
        <v>1</v>
      </c>
      <c r="AA2844">
        <v>62.97</v>
      </c>
      <c r="AB2844" t="s">
        <v>197</v>
      </c>
      <c r="AC2844">
        <v>0</v>
      </c>
      <c r="AD2844">
        <v>66.64</v>
      </c>
      <c r="AE2844" t="s">
        <v>382</v>
      </c>
    </row>
    <row r="2845" spans="1:31">
      <c r="A2845">
        <v>2844</v>
      </c>
      <c r="B2845" t="s">
        <v>12737</v>
      </c>
      <c r="C2845" t="s">
        <v>12738</v>
      </c>
      <c r="D2845" t="e">
        <f>-WPkpLYAAAAJ</f>
        <v>#NAME?</v>
      </c>
      <c r="E2845" t="s">
        <v>12739</v>
      </c>
      <c r="F2845" t="s">
        <v>12740</v>
      </c>
      <c r="G2845">
        <v>8</v>
      </c>
      <c r="H2845" t="s">
        <v>28947</v>
      </c>
      <c r="I2845">
        <v>2022</v>
      </c>
      <c r="J2845">
        <v>2024</v>
      </c>
      <c r="K2845">
        <v>4</v>
      </c>
      <c r="L2845">
        <v>71.010000000000005</v>
      </c>
      <c r="M2845" t="s">
        <v>180</v>
      </c>
      <c r="N2845">
        <v>8</v>
      </c>
      <c r="O2845">
        <v>57.31</v>
      </c>
      <c r="P2845" t="s">
        <v>580</v>
      </c>
      <c r="Q2845">
        <v>1</v>
      </c>
      <c r="R2845">
        <v>62.97</v>
      </c>
      <c r="S2845" t="s">
        <v>197</v>
      </c>
      <c r="T2845">
        <v>0</v>
      </c>
      <c r="U2845">
        <v>66.59</v>
      </c>
      <c r="V2845" t="s">
        <v>382</v>
      </c>
      <c r="W2845">
        <v>8</v>
      </c>
      <c r="X2845">
        <v>57.34</v>
      </c>
      <c r="Y2845" t="s">
        <v>580</v>
      </c>
      <c r="Z2845">
        <v>1</v>
      </c>
      <c r="AA2845">
        <v>62.97</v>
      </c>
      <c r="AB2845" t="s">
        <v>197</v>
      </c>
      <c r="AC2845">
        <v>0</v>
      </c>
      <c r="AD2845">
        <v>66.64</v>
      </c>
      <c r="AE2845" t="s">
        <v>382</v>
      </c>
    </row>
    <row r="2846" spans="1:31">
      <c r="A2846">
        <v>2845</v>
      </c>
      <c r="B2846" t="s">
        <v>12741</v>
      </c>
      <c r="C2846" t="s">
        <v>12742</v>
      </c>
      <c r="D2846" t="s">
        <v>12743</v>
      </c>
      <c r="E2846" t="s">
        <v>12744</v>
      </c>
      <c r="F2846" t="s">
        <v>12745</v>
      </c>
      <c r="G2846">
        <v>8</v>
      </c>
      <c r="H2846" t="s">
        <v>961</v>
      </c>
      <c r="I2846">
        <v>2022</v>
      </c>
      <c r="J2846">
        <v>2022</v>
      </c>
      <c r="K2846">
        <v>1</v>
      </c>
      <c r="L2846">
        <v>32.119999999999997</v>
      </c>
      <c r="M2846" t="s">
        <v>198</v>
      </c>
      <c r="N2846">
        <v>8</v>
      </c>
      <c r="O2846">
        <v>57.31</v>
      </c>
      <c r="P2846" t="s">
        <v>580</v>
      </c>
      <c r="Q2846">
        <v>1</v>
      </c>
      <c r="R2846">
        <v>62.97</v>
      </c>
      <c r="S2846" t="s">
        <v>197</v>
      </c>
      <c r="T2846">
        <v>0</v>
      </c>
      <c r="U2846">
        <v>66.59</v>
      </c>
      <c r="V2846" t="s">
        <v>382</v>
      </c>
      <c r="W2846">
        <v>8</v>
      </c>
      <c r="X2846">
        <v>57.34</v>
      </c>
      <c r="Y2846" t="s">
        <v>580</v>
      </c>
      <c r="Z2846">
        <v>1</v>
      </c>
      <c r="AA2846">
        <v>62.97</v>
      </c>
      <c r="AB2846" t="s">
        <v>197</v>
      </c>
      <c r="AC2846">
        <v>0</v>
      </c>
      <c r="AD2846">
        <v>66.64</v>
      </c>
      <c r="AE2846" t="s">
        <v>382</v>
      </c>
    </row>
    <row r="2847" spans="1:31">
      <c r="A2847">
        <v>2846</v>
      </c>
      <c r="B2847" t="s">
        <v>12746</v>
      </c>
      <c r="C2847" t="s">
        <v>12747</v>
      </c>
      <c r="D2847" t="s">
        <v>12748</v>
      </c>
      <c r="E2847" t="s">
        <v>5233</v>
      </c>
      <c r="F2847" t="s">
        <v>1591</v>
      </c>
      <c r="G2847">
        <v>8</v>
      </c>
      <c r="H2847" t="s">
        <v>961</v>
      </c>
      <c r="I2847">
        <v>2023</v>
      </c>
      <c r="J2847">
        <v>2023</v>
      </c>
      <c r="K2847">
        <v>1</v>
      </c>
      <c r="L2847">
        <v>32.119999999999997</v>
      </c>
      <c r="M2847" t="s">
        <v>198</v>
      </c>
      <c r="N2847">
        <v>8</v>
      </c>
      <c r="O2847">
        <v>57.31</v>
      </c>
      <c r="P2847" t="s">
        <v>580</v>
      </c>
      <c r="Q2847">
        <v>1</v>
      </c>
      <c r="R2847">
        <v>62.97</v>
      </c>
      <c r="S2847" t="s">
        <v>197</v>
      </c>
      <c r="T2847">
        <v>0</v>
      </c>
      <c r="U2847">
        <v>66.59</v>
      </c>
      <c r="V2847" t="s">
        <v>382</v>
      </c>
      <c r="W2847">
        <v>8</v>
      </c>
      <c r="X2847">
        <v>57.34</v>
      </c>
      <c r="Y2847" t="s">
        <v>580</v>
      </c>
      <c r="Z2847">
        <v>1</v>
      </c>
      <c r="AA2847">
        <v>62.97</v>
      </c>
      <c r="AB2847" t="s">
        <v>197</v>
      </c>
      <c r="AC2847">
        <v>0</v>
      </c>
      <c r="AD2847">
        <v>66.64</v>
      </c>
      <c r="AE2847" t="s">
        <v>382</v>
      </c>
    </row>
    <row r="2848" spans="1:31">
      <c r="A2848">
        <v>2847</v>
      </c>
      <c r="B2848" t="s">
        <v>12749</v>
      </c>
      <c r="C2848" t="s">
        <v>12750</v>
      </c>
      <c r="D2848" t="s">
        <v>12751</v>
      </c>
      <c r="E2848" t="s">
        <v>12752</v>
      </c>
      <c r="F2848" t="s">
        <v>12753</v>
      </c>
      <c r="G2848">
        <v>8</v>
      </c>
      <c r="H2848" t="s">
        <v>27363</v>
      </c>
      <c r="I2848">
        <v>2023</v>
      </c>
      <c r="J2848">
        <v>2023</v>
      </c>
      <c r="K2848">
        <v>1</v>
      </c>
      <c r="L2848">
        <v>32.119999999999997</v>
      </c>
      <c r="M2848" t="s">
        <v>198</v>
      </c>
      <c r="N2848">
        <v>8</v>
      </c>
      <c r="O2848">
        <v>57.31</v>
      </c>
      <c r="P2848" t="s">
        <v>580</v>
      </c>
      <c r="Q2848">
        <v>1</v>
      </c>
      <c r="R2848">
        <v>62.97</v>
      </c>
      <c r="S2848" t="s">
        <v>197</v>
      </c>
      <c r="T2848">
        <v>0</v>
      </c>
      <c r="U2848">
        <v>66.59</v>
      </c>
      <c r="V2848" t="s">
        <v>382</v>
      </c>
      <c r="W2848">
        <v>8</v>
      </c>
      <c r="X2848">
        <v>57.34</v>
      </c>
      <c r="Y2848" t="s">
        <v>580</v>
      </c>
      <c r="Z2848">
        <v>1</v>
      </c>
      <c r="AA2848">
        <v>62.97</v>
      </c>
      <c r="AB2848" t="s">
        <v>197</v>
      </c>
      <c r="AC2848">
        <v>0</v>
      </c>
      <c r="AD2848">
        <v>66.64</v>
      </c>
      <c r="AE2848" t="s">
        <v>382</v>
      </c>
    </row>
    <row r="2849" spans="1:31">
      <c r="A2849">
        <v>2848</v>
      </c>
      <c r="B2849" t="s">
        <v>12754</v>
      </c>
      <c r="C2849" t="s">
        <v>12755</v>
      </c>
      <c r="D2849" t="s">
        <v>12756</v>
      </c>
      <c r="E2849" t="s">
        <v>12757</v>
      </c>
      <c r="F2849" t="s">
        <v>12758</v>
      </c>
      <c r="G2849">
        <v>8</v>
      </c>
      <c r="H2849" t="s">
        <v>28948</v>
      </c>
      <c r="I2849">
        <v>2020</v>
      </c>
      <c r="J2849">
        <v>2024</v>
      </c>
      <c r="K2849">
        <v>8</v>
      </c>
      <c r="L2849">
        <v>87.79</v>
      </c>
      <c r="M2849" t="s">
        <v>51</v>
      </c>
      <c r="N2849">
        <v>8</v>
      </c>
      <c r="O2849">
        <v>57.31</v>
      </c>
      <c r="P2849" t="s">
        <v>580</v>
      </c>
      <c r="Q2849">
        <v>2</v>
      </c>
      <c r="R2849">
        <v>81.349999999999994</v>
      </c>
      <c r="S2849" t="s">
        <v>214</v>
      </c>
      <c r="T2849">
        <v>0</v>
      </c>
      <c r="U2849">
        <v>66.59</v>
      </c>
      <c r="V2849" t="s">
        <v>382</v>
      </c>
      <c r="W2849">
        <v>8</v>
      </c>
      <c r="X2849">
        <v>57.34</v>
      </c>
      <c r="Y2849" t="s">
        <v>580</v>
      </c>
      <c r="Z2849">
        <v>2</v>
      </c>
      <c r="AA2849">
        <v>81.349999999999994</v>
      </c>
      <c r="AB2849" t="s">
        <v>214</v>
      </c>
      <c r="AC2849">
        <v>0</v>
      </c>
      <c r="AD2849">
        <v>66.64</v>
      </c>
      <c r="AE2849" t="s">
        <v>382</v>
      </c>
    </row>
    <row r="2850" spans="1:31">
      <c r="A2850">
        <v>2849</v>
      </c>
      <c r="B2850" t="s">
        <v>12759</v>
      </c>
      <c r="C2850" t="s">
        <v>12760</v>
      </c>
      <c r="D2850" t="s">
        <v>12761</v>
      </c>
      <c r="E2850" t="s">
        <v>12762</v>
      </c>
      <c r="F2850" t="s">
        <v>12763</v>
      </c>
      <c r="G2850">
        <v>8</v>
      </c>
      <c r="H2850" t="s">
        <v>961</v>
      </c>
      <c r="I2850">
        <v>2019</v>
      </c>
      <c r="J2850">
        <v>2023</v>
      </c>
      <c r="K2850">
        <v>4</v>
      </c>
      <c r="L2850">
        <v>71.010000000000005</v>
      </c>
      <c r="M2850" t="s">
        <v>180</v>
      </c>
      <c r="N2850">
        <v>8</v>
      </c>
      <c r="O2850">
        <v>57.31</v>
      </c>
      <c r="P2850" t="s">
        <v>580</v>
      </c>
      <c r="Q2850">
        <v>1</v>
      </c>
      <c r="R2850">
        <v>62.97</v>
      </c>
      <c r="S2850" t="s">
        <v>197</v>
      </c>
      <c r="T2850">
        <v>0</v>
      </c>
      <c r="U2850">
        <v>66.59</v>
      </c>
      <c r="V2850" t="s">
        <v>382</v>
      </c>
      <c r="W2850">
        <v>8</v>
      </c>
      <c r="X2850">
        <v>57.34</v>
      </c>
      <c r="Y2850" t="s">
        <v>580</v>
      </c>
      <c r="Z2850">
        <v>1</v>
      </c>
      <c r="AA2850">
        <v>62.97</v>
      </c>
      <c r="AB2850" t="s">
        <v>197</v>
      </c>
      <c r="AC2850">
        <v>0</v>
      </c>
      <c r="AD2850">
        <v>66.64</v>
      </c>
      <c r="AE2850" t="s">
        <v>382</v>
      </c>
    </row>
    <row r="2851" spans="1:31">
      <c r="A2851">
        <v>2850</v>
      </c>
      <c r="B2851" t="s">
        <v>12764</v>
      </c>
      <c r="C2851" t="s">
        <v>12765</v>
      </c>
      <c r="D2851" t="s">
        <v>12766</v>
      </c>
      <c r="E2851" t="s">
        <v>12767</v>
      </c>
      <c r="F2851" t="s">
        <v>4631</v>
      </c>
      <c r="G2851">
        <v>8</v>
      </c>
      <c r="H2851" t="s">
        <v>28949</v>
      </c>
      <c r="I2851">
        <v>2021</v>
      </c>
      <c r="J2851">
        <v>2024</v>
      </c>
      <c r="K2851">
        <v>4</v>
      </c>
      <c r="L2851">
        <v>71.010000000000005</v>
      </c>
      <c r="M2851" t="s">
        <v>180</v>
      </c>
      <c r="N2851">
        <v>8</v>
      </c>
      <c r="O2851">
        <v>57.31</v>
      </c>
      <c r="P2851" t="s">
        <v>580</v>
      </c>
      <c r="Q2851">
        <v>2</v>
      </c>
      <c r="R2851">
        <v>81.349999999999994</v>
      </c>
      <c r="S2851" t="s">
        <v>214</v>
      </c>
      <c r="T2851">
        <v>0</v>
      </c>
      <c r="U2851">
        <v>66.59</v>
      </c>
      <c r="V2851" t="s">
        <v>382</v>
      </c>
      <c r="W2851">
        <v>7</v>
      </c>
      <c r="X2851">
        <v>55.35</v>
      </c>
      <c r="Y2851" t="s">
        <v>605</v>
      </c>
      <c r="Z2851">
        <v>2</v>
      </c>
      <c r="AA2851">
        <v>81.349999999999994</v>
      </c>
      <c r="AB2851" t="s">
        <v>214</v>
      </c>
      <c r="AC2851">
        <v>0</v>
      </c>
      <c r="AD2851">
        <v>66.64</v>
      </c>
      <c r="AE2851" t="s">
        <v>382</v>
      </c>
    </row>
    <row r="2852" spans="1:31">
      <c r="A2852">
        <v>2851</v>
      </c>
      <c r="B2852" t="s">
        <v>12768</v>
      </c>
      <c r="C2852" t="s">
        <v>12769</v>
      </c>
      <c r="D2852" t="s">
        <v>12770</v>
      </c>
      <c r="E2852" t="s">
        <v>12771</v>
      </c>
      <c r="F2852" t="s">
        <v>9450</v>
      </c>
      <c r="G2852">
        <v>8</v>
      </c>
      <c r="H2852" t="s">
        <v>961</v>
      </c>
      <c r="I2852">
        <v>2020</v>
      </c>
      <c r="J2852">
        <v>2021</v>
      </c>
      <c r="K2852">
        <v>2</v>
      </c>
      <c r="L2852">
        <v>50.7</v>
      </c>
      <c r="M2852" t="s">
        <v>300</v>
      </c>
      <c r="N2852">
        <v>8</v>
      </c>
      <c r="O2852">
        <v>57.31</v>
      </c>
      <c r="P2852" t="s">
        <v>580</v>
      </c>
      <c r="Q2852">
        <v>1</v>
      </c>
      <c r="R2852">
        <v>62.97</v>
      </c>
      <c r="S2852" t="s">
        <v>197</v>
      </c>
      <c r="T2852">
        <v>0</v>
      </c>
      <c r="U2852">
        <v>66.59</v>
      </c>
      <c r="V2852" t="s">
        <v>382</v>
      </c>
      <c r="W2852">
        <v>8</v>
      </c>
      <c r="X2852">
        <v>57.34</v>
      </c>
      <c r="Y2852" t="s">
        <v>580</v>
      </c>
      <c r="Z2852">
        <v>1</v>
      </c>
      <c r="AA2852">
        <v>62.97</v>
      </c>
      <c r="AB2852" t="s">
        <v>197</v>
      </c>
      <c r="AC2852">
        <v>0</v>
      </c>
      <c r="AD2852">
        <v>66.64</v>
      </c>
      <c r="AE2852" t="s">
        <v>382</v>
      </c>
    </row>
    <row r="2853" spans="1:31">
      <c r="A2853">
        <v>2852</v>
      </c>
      <c r="B2853" t="s">
        <v>12772</v>
      </c>
      <c r="C2853" t="s">
        <v>12773</v>
      </c>
      <c r="D2853" t="s">
        <v>12774</v>
      </c>
      <c r="E2853" t="s">
        <v>4863</v>
      </c>
      <c r="F2853" t="s">
        <v>258</v>
      </c>
      <c r="G2853">
        <v>8</v>
      </c>
      <c r="H2853" t="s">
        <v>961</v>
      </c>
      <c r="I2853">
        <v>2022</v>
      </c>
      <c r="J2853">
        <v>2024</v>
      </c>
      <c r="K2853">
        <v>7</v>
      </c>
      <c r="L2853">
        <v>85.02</v>
      </c>
      <c r="M2853" t="s">
        <v>235</v>
      </c>
      <c r="N2853">
        <v>8</v>
      </c>
      <c r="O2853">
        <v>57.31</v>
      </c>
      <c r="P2853" t="s">
        <v>580</v>
      </c>
      <c r="Q2853">
        <v>2</v>
      </c>
      <c r="R2853">
        <v>81.349999999999994</v>
      </c>
      <c r="S2853" t="s">
        <v>214</v>
      </c>
      <c r="T2853">
        <v>0</v>
      </c>
      <c r="U2853">
        <v>66.59</v>
      </c>
      <c r="V2853" t="s">
        <v>382</v>
      </c>
      <c r="W2853">
        <v>8</v>
      </c>
      <c r="X2853">
        <v>57.34</v>
      </c>
      <c r="Y2853" t="s">
        <v>580</v>
      </c>
      <c r="Z2853">
        <v>2</v>
      </c>
      <c r="AA2853">
        <v>81.349999999999994</v>
      </c>
      <c r="AB2853" t="s">
        <v>214</v>
      </c>
      <c r="AC2853">
        <v>0</v>
      </c>
      <c r="AD2853">
        <v>66.64</v>
      </c>
      <c r="AE2853" t="s">
        <v>382</v>
      </c>
    </row>
    <row r="2854" spans="1:31">
      <c r="A2854">
        <v>2853</v>
      </c>
      <c r="B2854" t="s">
        <v>12775</v>
      </c>
      <c r="C2854" t="s">
        <v>12776</v>
      </c>
      <c r="D2854" t="s">
        <v>12777</v>
      </c>
      <c r="E2854" t="s">
        <v>12778</v>
      </c>
      <c r="F2854" t="s">
        <v>11812</v>
      </c>
      <c r="G2854">
        <v>8</v>
      </c>
      <c r="H2854" t="s">
        <v>28950</v>
      </c>
      <c r="I2854">
        <v>2023</v>
      </c>
      <c r="J2854">
        <v>2023</v>
      </c>
      <c r="K2854">
        <v>2</v>
      </c>
      <c r="L2854">
        <v>50.7</v>
      </c>
      <c r="M2854" t="s">
        <v>300</v>
      </c>
      <c r="N2854">
        <v>8</v>
      </c>
      <c r="O2854">
        <v>57.31</v>
      </c>
      <c r="P2854" t="s">
        <v>580</v>
      </c>
      <c r="Q2854">
        <v>2</v>
      </c>
      <c r="R2854">
        <v>81.349999999999994</v>
      </c>
      <c r="S2854" t="s">
        <v>214</v>
      </c>
      <c r="T2854">
        <v>0</v>
      </c>
      <c r="U2854">
        <v>66.59</v>
      </c>
      <c r="V2854" t="s">
        <v>382</v>
      </c>
      <c r="W2854">
        <v>8</v>
      </c>
      <c r="X2854">
        <v>57.34</v>
      </c>
      <c r="Y2854" t="s">
        <v>580</v>
      </c>
      <c r="Z2854">
        <v>2</v>
      </c>
      <c r="AA2854">
        <v>81.349999999999994</v>
      </c>
      <c r="AB2854" t="s">
        <v>214</v>
      </c>
      <c r="AC2854">
        <v>0</v>
      </c>
      <c r="AD2854">
        <v>66.64</v>
      </c>
      <c r="AE2854" t="s">
        <v>382</v>
      </c>
    </row>
    <row r="2855" spans="1:31">
      <c r="A2855">
        <v>2854</v>
      </c>
      <c r="B2855" t="s">
        <v>12779</v>
      </c>
      <c r="C2855" t="s">
        <v>12780</v>
      </c>
      <c r="D2855" t="s">
        <v>12781</v>
      </c>
      <c r="E2855" t="s">
        <v>3759</v>
      </c>
      <c r="F2855" t="s">
        <v>3680</v>
      </c>
      <c r="G2855">
        <v>8</v>
      </c>
      <c r="H2855" t="s">
        <v>28688</v>
      </c>
      <c r="I2855">
        <v>2023</v>
      </c>
      <c r="J2855">
        <v>2023</v>
      </c>
      <c r="K2855">
        <v>2</v>
      </c>
      <c r="L2855">
        <v>50.7</v>
      </c>
      <c r="M2855" t="s">
        <v>300</v>
      </c>
      <c r="N2855">
        <v>8</v>
      </c>
      <c r="O2855">
        <v>57.31</v>
      </c>
      <c r="P2855" t="s">
        <v>580</v>
      </c>
      <c r="Q2855">
        <v>1</v>
      </c>
      <c r="R2855">
        <v>62.97</v>
      </c>
      <c r="S2855" t="s">
        <v>197</v>
      </c>
      <c r="T2855">
        <v>0</v>
      </c>
      <c r="U2855">
        <v>66.59</v>
      </c>
      <c r="V2855" t="s">
        <v>382</v>
      </c>
      <c r="W2855">
        <v>8</v>
      </c>
      <c r="X2855">
        <v>57.34</v>
      </c>
      <c r="Y2855" t="s">
        <v>580</v>
      </c>
      <c r="Z2855">
        <v>1</v>
      </c>
      <c r="AA2855">
        <v>62.97</v>
      </c>
      <c r="AB2855" t="s">
        <v>197</v>
      </c>
      <c r="AC2855">
        <v>0</v>
      </c>
      <c r="AD2855">
        <v>66.64</v>
      </c>
      <c r="AE2855" t="s">
        <v>382</v>
      </c>
    </row>
    <row r="2856" spans="1:31">
      <c r="A2856">
        <v>2855</v>
      </c>
      <c r="B2856" t="s">
        <v>12782</v>
      </c>
      <c r="C2856" t="s">
        <v>12783</v>
      </c>
      <c r="D2856" t="s">
        <v>12784</v>
      </c>
      <c r="E2856" t="s">
        <v>12785</v>
      </c>
      <c r="G2856">
        <v>8</v>
      </c>
      <c r="H2856" t="s">
        <v>28951</v>
      </c>
      <c r="I2856">
        <v>2023</v>
      </c>
      <c r="J2856">
        <v>2023</v>
      </c>
      <c r="K2856">
        <v>1</v>
      </c>
      <c r="L2856">
        <v>32.119999999999997</v>
      </c>
      <c r="M2856" t="s">
        <v>198</v>
      </c>
      <c r="N2856">
        <v>8</v>
      </c>
      <c r="O2856">
        <v>57.31</v>
      </c>
      <c r="P2856" t="s">
        <v>580</v>
      </c>
      <c r="Q2856">
        <v>1</v>
      </c>
      <c r="R2856">
        <v>62.97</v>
      </c>
      <c r="S2856" t="s">
        <v>197</v>
      </c>
      <c r="T2856">
        <v>0</v>
      </c>
      <c r="U2856">
        <v>66.59</v>
      </c>
      <c r="V2856" t="s">
        <v>382</v>
      </c>
      <c r="W2856">
        <v>8</v>
      </c>
      <c r="X2856">
        <v>57.34</v>
      </c>
      <c r="Y2856" t="s">
        <v>580</v>
      </c>
      <c r="Z2856">
        <v>1</v>
      </c>
      <c r="AA2856">
        <v>62.97</v>
      </c>
      <c r="AB2856" t="s">
        <v>197</v>
      </c>
      <c r="AC2856">
        <v>0</v>
      </c>
      <c r="AD2856">
        <v>66.64</v>
      </c>
      <c r="AE2856" t="s">
        <v>382</v>
      </c>
    </row>
    <row r="2857" spans="1:31">
      <c r="A2857">
        <v>2856</v>
      </c>
      <c r="B2857" t="s">
        <v>12786</v>
      </c>
      <c r="C2857" t="s">
        <v>12787</v>
      </c>
      <c r="D2857" t="s">
        <v>12788</v>
      </c>
      <c r="E2857" t="s">
        <v>12789</v>
      </c>
      <c r="F2857" t="s">
        <v>12790</v>
      </c>
      <c r="G2857">
        <v>8</v>
      </c>
      <c r="H2857" t="s">
        <v>28952</v>
      </c>
      <c r="I2857">
        <v>2021</v>
      </c>
      <c r="J2857">
        <v>2021</v>
      </c>
      <c r="K2857">
        <v>1</v>
      </c>
      <c r="L2857">
        <v>32.119999999999997</v>
      </c>
      <c r="M2857" t="s">
        <v>198</v>
      </c>
      <c r="N2857">
        <v>8</v>
      </c>
      <c r="O2857">
        <v>57.31</v>
      </c>
      <c r="P2857" t="s">
        <v>580</v>
      </c>
      <c r="Q2857">
        <v>1</v>
      </c>
      <c r="R2857">
        <v>62.97</v>
      </c>
      <c r="S2857" t="s">
        <v>197</v>
      </c>
      <c r="T2857">
        <v>0</v>
      </c>
      <c r="U2857">
        <v>66.59</v>
      </c>
      <c r="V2857" t="s">
        <v>382</v>
      </c>
      <c r="W2857">
        <v>8</v>
      </c>
      <c r="X2857">
        <v>57.34</v>
      </c>
      <c r="Y2857" t="s">
        <v>580</v>
      </c>
      <c r="Z2857">
        <v>1</v>
      </c>
      <c r="AA2857">
        <v>62.97</v>
      </c>
      <c r="AB2857" t="s">
        <v>197</v>
      </c>
      <c r="AC2857">
        <v>0</v>
      </c>
      <c r="AD2857">
        <v>66.64</v>
      </c>
      <c r="AE2857" t="s">
        <v>382</v>
      </c>
    </row>
    <row r="2858" spans="1:31">
      <c r="A2858">
        <v>2857</v>
      </c>
      <c r="B2858" t="s">
        <v>12791</v>
      </c>
      <c r="C2858" t="s">
        <v>12792</v>
      </c>
      <c r="D2858" t="s">
        <v>12793</v>
      </c>
      <c r="E2858" t="s">
        <v>12794</v>
      </c>
      <c r="F2858" t="s">
        <v>12795</v>
      </c>
      <c r="G2858">
        <v>8</v>
      </c>
      <c r="H2858" t="s">
        <v>961</v>
      </c>
      <c r="I2858">
        <v>2021</v>
      </c>
      <c r="J2858">
        <v>2024</v>
      </c>
      <c r="K2858">
        <v>6</v>
      </c>
      <c r="L2858">
        <v>81.52</v>
      </c>
      <c r="M2858" t="s">
        <v>125</v>
      </c>
      <c r="N2858">
        <v>8</v>
      </c>
      <c r="O2858">
        <v>57.31</v>
      </c>
      <c r="P2858" t="s">
        <v>580</v>
      </c>
      <c r="Q2858">
        <v>2</v>
      </c>
      <c r="R2858">
        <v>81.349999999999994</v>
      </c>
      <c r="S2858" t="s">
        <v>214</v>
      </c>
      <c r="T2858">
        <v>0</v>
      </c>
      <c r="U2858">
        <v>66.59</v>
      </c>
      <c r="V2858" t="s">
        <v>382</v>
      </c>
      <c r="W2858">
        <v>8</v>
      </c>
      <c r="X2858">
        <v>57.34</v>
      </c>
      <c r="Y2858" t="s">
        <v>580</v>
      </c>
      <c r="Z2858">
        <v>2</v>
      </c>
      <c r="AA2858">
        <v>81.349999999999994</v>
      </c>
      <c r="AB2858" t="s">
        <v>214</v>
      </c>
      <c r="AC2858">
        <v>0</v>
      </c>
      <c r="AD2858">
        <v>66.64</v>
      </c>
      <c r="AE2858" t="s">
        <v>382</v>
      </c>
    </row>
    <row r="2859" spans="1:31">
      <c r="A2859">
        <v>2858</v>
      </c>
      <c r="B2859" t="s">
        <v>12796</v>
      </c>
      <c r="C2859" t="s">
        <v>12797</v>
      </c>
      <c r="D2859" t="s">
        <v>12798</v>
      </c>
      <c r="E2859" t="s">
        <v>12799</v>
      </c>
      <c r="F2859" t="s">
        <v>12800</v>
      </c>
      <c r="G2859">
        <v>8</v>
      </c>
      <c r="H2859" t="s">
        <v>28953</v>
      </c>
      <c r="I2859">
        <v>2021</v>
      </c>
      <c r="J2859">
        <v>2023</v>
      </c>
      <c r="K2859">
        <v>4</v>
      </c>
      <c r="L2859">
        <v>71.010000000000005</v>
      </c>
      <c r="M2859" t="s">
        <v>180</v>
      </c>
      <c r="N2859">
        <v>8</v>
      </c>
      <c r="O2859">
        <v>57.31</v>
      </c>
      <c r="P2859" t="s">
        <v>580</v>
      </c>
      <c r="Q2859">
        <v>1</v>
      </c>
      <c r="R2859">
        <v>62.97</v>
      </c>
      <c r="S2859" t="s">
        <v>197</v>
      </c>
      <c r="T2859">
        <v>0</v>
      </c>
      <c r="U2859">
        <v>66.59</v>
      </c>
      <c r="V2859" t="s">
        <v>382</v>
      </c>
      <c r="W2859">
        <v>8</v>
      </c>
      <c r="X2859">
        <v>57.34</v>
      </c>
      <c r="Y2859" t="s">
        <v>580</v>
      </c>
      <c r="Z2859">
        <v>1</v>
      </c>
      <c r="AA2859">
        <v>62.97</v>
      </c>
      <c r="AB2859" t="s">
        <v>197</v>
      </c>
      <c r="AC2859">
        <v>0</v>
      </c>
      <c r="AD2859">
        <v>66.64</v>
      </c>
      <c r="AE2859" t="s">
        <v>382</v>
      </c>
    </row>
    <row r="2860" spans="1:31">
      <c r="A2860">
        <v>2859</v>
      </c>
      <c r="B2860" t="s">
        <v>12801</v>
      </c>
      <c r="C2860" t="s">
        <v>12802</v>
      </c>
      <c r="D2860" t="s">
        <v>12803</v>
      </c>
      <c r="E2860" t="s">
        <v>12804</v>
      </c>
      <c r="G2860">
        <v>8</v>
      </c>
      <c r="H2860" t="s">
        <v>28954</v>
      </c>
      <c r="I2860">
        <v>2020</v>
      </c>
      <c r="J2860">
        <v>2024</v>
      </c>
      <c r="K2860">
        <v>3</v>
      </c>
      <c r="L2860">
        <v>62.47</v>
      </c>
      <c r="M2860" t="s">
        <v>63</v>
      </c>
      <c r="N2860">
        <v>8</v>
      </c>
      <c r="O2860">
        <v>57.31</v>
      </c>
      <c r="P2860" t="s">
        <v>580</v>
      </c>
      <c r="Q2860">
        <v>1</v>
      </c>
      <c r="R2860">
        <v>62.97</v>
      </c>
      <c r="S2860" t="s">
        <v>197</v>
      </c>
      <c r="T2860">
        <v>0</v>
      </c>
      <c r="U2860">
        <v>66.59</v>
      </c>
      <c r="V2860" t="s">
        <v>382</v>
      </c>
      <c r="W2860">
        <v>8</v>
      </c>
      <c r="X2860">
        <v>57.34</v>
      </c>
      <c r="Y2860" t="s">
        <v>580</v>
      </c>
      <c r="Z2860">
        <v>1</v>
      </c>
      <c r="AA2860">
        <v>62.97</v>
      </c>
      <c r="AB2860" t="s">
        <v>197</v>
      </c>
      <c r="AC2860">
        <v>0</v>
      </c>
      <c r="AD2860">
        <v>66.64</v>
      </c>
      <c r="AE2860" t="s">
        <v>382</v>
      </c>
    </row>
    <row r="2861" spans="1:31">
      <c r="A2861">
        <v>2860</v>
      </c>
      <c r="B2861" t="s">
        <v>12805</v>
      </c>
      <c r="C2861" t="s">
        <v>12806</v>
      </c>
      <c r="D2861" t="s">
        <v>12807</v>
      </c>
      <c r="E2861" t="s">
        <v>12808</v>
      </c>
      <c r="F2861" t="s">
        <v>12809</v>
      </c>
      <c r="G2861">
        <v>8</v>
      </c>
      <c r="H2861" t="s">
        <v>28955</v>
      </c>
      <c r="I2861">
        <v>2020</v>
      </c>
      <c r="J2861">
        <v>2020</v>
      </c>
      <c r="K2861">
        <v>1</v>
      </c>
      <c r="L2861">
        <v>32.119999999999997</v>
      </c>
      <c r="M2861" t="s">
        <v>198</v>
      </c>
      <c r="N2861">
        <v>8</v>
      </c>
      <c r="O2861">
        <v>57.31</v>
      </c>
      <c r="P2861" t="s">
        <v>580</v>
      </c>
      <c r="Q2861">
        <v>1</v>
      </c>
      <c r="R2861">
        <v>62.97</v>
      </c>
      <c r="S2861" t="s">
        <v>197</v>
      </c>
      <c r="T2861">
        <v>0</v>
      </c>
      <c r="U2861">
        <v>66.59</v>
      </c>
      <c r="V2861" t="s">
        <v>382</v>
      </c>
      <c r="W2861">
        <v>8</v>
      </c>
      <c r="X2861">
        <v>57.34</v>
      </c>
      <c r="Y2861" t="s">
        <v>580</v>
      </c>
      <c r="Z2861">
        <v>1</v>
      </c>
      <c r="AA2861">
        <v>62.97</v>
      </c>
      <c r="AB2861" t="s">
        <v>197</v>
      </c>
      <c r="AC2861">
        <v>0</v>
      </c>
      <c r="AD2861">
        <v>66.64</v>
      </c>
      <c r="AE2861" t="s">
        <v>382</v>
      </c>
    </row>
    <row r="2862" spans="1:31">
      <c r="A2862">
        <v>2861</v>
      </c>
      <c r="B2862" t="s">
        <v>12810</v>
      </c>
      <c r="C2862" t="s">
        <v>12811</v>
      </c>
      <c r="D2862" t="s">
        <v>12812</v>
      </c>
      <c r="F2862" t="s">
        <v>12813</v>
      </c>
      <c r="G2862">
        <v>8</v>
      </c>
      <c r="H2862" t="s">
        <v>28956</v>
      </c>
      <c r="I2862">
        <v>2020</v>
      </c>
      <c r="J2862">
        <v>2020</v>
      </c>
      <c r="K2862">
        <v>2</v>
      </c>
      <c r="L2862">
        <v>50.7</v>
      </c>
      <c r="M2862" t="s">
        <v>300</v>
      </c>
      <c r="N2862">
        <v>8</v>
      </c>
      <c r="O2862">
        <v>57.31</v>
      </c>
      <c r="P2862" t="s">
        <v>580</v>
      </c>
      <c r="Q2862">
        <v>1</v>
      </c>
      <c r="R2862">
        <v>62.97</v>
      </c>
      <c r="S2862" t="s">
        <v>197</v>
      </c>
      <c r="T2862">
        <v>0</v>
      </c>
      <c r="U2862">
        <v>66.59</v>
      </c>
      <c r="V2862" t="s">
        <v>382</v>
      </c>
      <c r="W2862">
        <v>8</v>
      </c>
      <c r="X2862">
        <v>57.34</v>
      </c>
      <c r="Y2862" t="s">
        <v>580</v>
      </c>
      <c r="Z2862">
        <v>1</v>
      </c>
      <c r="AA2862">
        <v>62.97</v>
      </c>
      <c r="AB2862" t="s">
        <v>197</v>
      </c>
      <c r="AC2862">
        <v>0</v>
      </c>
      <c r="AD2862">
        <v>66.64</v>
      </c>
      <c r="AE2862" t="s">
        <v>382</v>
      </c>
    </row>
    <row r="2863" spans="1:31">
      <c r="A2863">
        <v>2862</v>
      </c>
      <c r="B2863" t="s">
        <v>12814</v>
      </c>
      <c r="C2863" t="s">
        <v>12815</v>
      </c>
      <c r="D2863" t="s">
        <v>12816</v>
      </c>
      <c r="F2863" t="s">
        <v>11775</v>
      </c>
      <c r="G2863">
        <v>8</v>
      </c>
      <c r="H2863" t="s">
        <v>28957</v>
      </c>
      <c r="I2863">
        <v>2021</v>
      </c>
      <c r="J2863">
        <v>2022</v>
      </c>
      <c r="K2863">
        <v>2</v>
      </c>
      <c r="L2863">
        <v>50.7</v>
      </c>
      <c r="M2863" t="s">
        <v>300</v>
      </c>
      <c r="N2863">
        <v>8</v>
      </c>
      <c r="O2863">
        <v>57.31</v>
      </c>
      <c r="P2863" t="s">
        <v>580</v>
      </c>
      <c r="Q2863">
        <v>2</v>
      </c>
      <c r="R2863">
        <v>81.349999999999994</v>
      </c>
      <c r="S2863" t="s">
        <v>214</v>
      </c>
      <c r="T2863">
        <v>0</v>
      </c>
      <c r="U2863">
        <v>66.59</v>
      </c>
      <c r="V2863" t="s">
        <v>382</v>
      </c>
      <c r="W2863">
        <v>8</v>
      </c>
      <c r="X2863">
        <v>57.34</v>
      </c>
      <c r="Y2863" t="s">
        <v>580</v>
      </c>
      <c r="Z2863">
        <v>2</v>
      </c>
      <c r="AA2863">
        <v>81.349999999999994</v>
      </c>
      <c r="AB2863" t="s">
        <v>214</v>
      </c>
      <c r="AC2863">
        <v>0</v>
      </c>
      <c r="AD2863">
        <v>66.64</v>
      </c>
      <c r="AE2863" t="s">
        <v>382</v>
      </c>
    </row>
    <row r="2864" spans="1:31">
      <c r="A2864">
        <v>2863</v>
      </c>
      <c r="B2864" t="s">
        <v>12817</v>
      </c>
      <c r="C2864" t="s">
        <v>12818</v>
      </c>
      <c r="D2864" t="s">
        <v>12819</v>
      </c>
      <c r="E2864" t="s">
        <v>3759</v>
      </c>
      <c r="F2864" t="s">
        <v>3680</v>
      </c>
      <c r="G2864">
        <v>8</v>
      </c>
      <c r="H2864" t="s">
        <v>28958</v>
      </c>
      <c r="I2864">
        <v>2023</v>
      </c>
      <c r="J2864">
        <v>2023</v>
      </c>
      <c r="K2864">
        <v>1</v>
      </c>
      <c r="L2864">
        <v>32.119999999999997</v>
      </c>
      <c r="M2864" t="s">
        <v>198</v>
      </c>
      <c r="N2864">
        <v>8</v>
      </c>
      <c r="O2864">
        <v>57.31</v>
      </c>
      <c r="P2864" t="s">
        <v>580</v>
      </c>
      <c r="Q2864">
        <v>1</v>
      </c>
      <c r="R2864">
        <v>62.97</v>
      </c>
      <c r="S2864" t="s">
        <v>197</v>
      </c>
      <c r="T2864">
        <v>0</v>
      </c>
      <c r="U2864">
        <v>66.59</v>
      </c>
      <c r="V2864" t="s">
        <v>382</v>
      </c>
      <c r="W2864">
        <v>8</v>
      </c>
      <c r="X2864">
        <v>57.34</v>
      </c>
      <c r="Y2864" t="s">
        <v>580</v>
      </c>
      <c r="Z2864">
        <v>1</v>
      </c>
      <c r="AA2864">
        <v>62.97</v>
      </c>
      <c r="AB2864" t="s">
        <v>197</v>
      </c>
      <c r="AC2864">
        <v>0</v>
      </c>
      <c r="AD2864">
        <v>66.64</v>
      </c>
      <c r="AE2864" t="s">
        <v>382</v>
      </c>
    </row>
    <row r="2865" spans="1:31">
      <c r="A2865">
        <v>2864</v>
      </c>
      <c r="B2865" t="s">
        <v>1410</v>
      </c>
      <c r="C2865" t="s">
        <v>12820</v>
      </c>
      <c r="D2865" t="s">
        <v>12821</v>
      </c>
      <c r="E2865" t="s">
        <v>12822</v>
      </c>
      <c r="F2865" t="s">
        <v>12823</v>
      </c>
      <c r="G2865">
        <v>8</v>
      </c>
      <c r="H2865" t="s">
        <v>1353</v>
      </c>
      <c r="I2865">
        <v>2024</v>
      </c>
      <c r="J2865">
        <v>2024</v>
      </c>
      <c r="K2865">
        <v>2</v>
      </c>
      <c r="L2865">
        <v>50.7</v>
      </c>
      <c r="M2865" t="s">
        <v>300</v>
      </c>
      <c r="N2865">
        <v>8</v>
      </c>
      <c r="O2865">
        <v>57.31</v>
      </c>
      <c r="P2865" t="s">
        <v>580</v>
      </c>
      <c r="Q2865">
        <v>1</v>
      </c>
      <c r="R2865">
        <v>62.97</v>
      </c>
      <c r="S2865" t="s">
        <v>197</v>
      </c>
      <c r="T2865">
        <v>0</v>
      </c>
      <c r="U2865">
        <v>66.59</v>
      </c>
      <c r="V2865" t="s">
        <v>382</v>
      </c>
      <c r="W2865">
        <v>8</v>
      </c>
      <c r="X2865">
        <v>57.34</v>
      </c>
      <c r="Y2865" t="s">
        <v>580</v>
      </c>
      <c r="Z2865">
        <v>1</v>
      </c>
      <c r="AA2865">
        <v>62.97</v>
      </c>
      <c r="AB2865" t="s">
        <v>197</v>
      </c>
      <c r="AC2865">
        <v>0</v>
      </c>
      <c r="AD2865">
        <v>66.64</v>
      </c>
      <c r="AE2865" t="s">
        <v>382</v>
      </c>
    </row>
    <row r="2866" spans="1:31">
      <c r="A2866">
        <v>2865</v>
      </c>
      <c r="B2866" t="s">
        <v>12824</v>
      </c>
      <c r="C2866" t="s">
        <v>12825</v>
      </c>
      <c r="D2866" t="s">
        <v>12826</v>
      </c>
      <c r="F2866" t="s">
        <v>2510</v>
      </c>
      <c r="G2866">
        <v>8</v>
      </c>
      <c r="H2866" t="s">
        <v>28959</v>
      </c>
      <c r="I2866">
        <v>2021</v>
      </c>
      <c r="J2866">
        <v>2021</v>
      </c>
      <c r="K2866">
        <v>2</v>
      </c>
      <c r="L2866">
        <v>50.7</v>
      </c>
      <c r="M2866" t="s">
        <v>300</v>
      </c>
      <c r="N2866">
        <v>8</v>
      </c>
      <c r="O2866">
        <v>57.31</v>
      </c>
      <c r="P2866" t="s">
        <v>580</v>
      </c>
      <c r="Q2866">
        <v>2</v>
      </c>
      <c r="R2866">
        <v>81.349999999999994</v>
      </c>
      <c r="S2866" t="s">
        <v>214</v>
      </c>
      <c r="T2866">
        <v>0</v>
      </c>
      <c r="U2866">
        <v>66.59</v>
      </c>
      <c r="V2866" t="s">
        <v>382</v>
      </c>
      <c r="W2866">
        <v>8</v>
      </c>
      <c r="X2866">
        <v>57.34</v>
      </c>
      <c r="Y2866" t="s">
        <v>580</v>
      </c>
      <c r="Z2866">
        <v>2</v>
      </c>
      <c r="AA2866">
        <v>81.349999999999994</v>
      </c>
      <c r="AB2866" t="s">
        <v>214</v>
      </c>
      <c r="AC2866">
        <v>0</v>
      </c>
      <c r="AD2866">
        <v>66.64</v>
      </c>
      <c r="AE2866" t="s">
        <v>382</v>
      </c>
    </row>
    <row r="2867" spans="1:31">
      <c r="A2867">
        <v>2866</v>
      </c>
      <c r="B2867" t="s">
        <v>12827</v>
      </c>
      <c r="C2867" t="s">
        <v>12828</v>
      </c>
      <c r="D2867" t="s">
        <v>12829</v>
      </c>
      <c r="E2867" t="s">
        <v>12830</v>
      </c>
      <c r="F2867" t="s">
        <v>12831</v>
      </c>
      <c r="G2867">
        <v>8</v>
      </c>
      <c r="H2867" t="s">
        <v>28960</v>
      </c>
      <c r="I2867">
        <v>2021</v>
      </c>
      <c r="J2867">
        <v>2024</v>
      </c>
      <c r="K2867">
        <v>4</v>
      </c>
      <c r="L2867">
        <v>71.010000000000005</v>
      </c>
      <c r="M2867" t="s">
        <v>180</v>
      </c>
      <c r="N2867">
        <v>8</v>
      </c>
      <c r="O2867">
        <v>57.31</v>
      </c>
      <c r="P2867" t="s">
        <v>580</v>
      </c>
      <c r="Q2867">
        <v>1</v>
      </c>
      <c r="R2867">
        <v>62.97</v>
      </c>
      <c r="S2867" t="s">
        <v>197</v>
      </c>
      <c r="T2867">
        <v>0</v>
      </c>
      <c r="U2867">
        <v>66.59</v>
      </c>
      <c r="V2867" t="s">
        <v>382</v>
      </c>
      <c r="W2867">
        <v>8</v>
      </c>
      <c r="X2867">
        <v>57.34</v>
      </c>
      <c r="Y2867" t="s">
        <v>580</v>
      </c>
      <c r="Z2867">
        <v>1</v>
      </c>
      <c r="AA2867">
        <v>62.97</v>
      </c>
      <c r="AB2867" t="s">
        <v>197</v>
      </c>
      <c r="AC2867">
        <v>0</v>
      </c>
      <c r="AD2867">
        <v>66.64</v>
      </c>
      <c r="AE2867" t="s">
        <v>382</v>
      </c>
    </row>
    <row r="2868" spans="1:31">
      <c r="A2868">
        <v>2867</v>
      </c>
      <c r="B2868" t="s">
        <v>12832</v>
      </c>
      <c r="C2868" t="s">
        <v>12833</v>
      </c>
      <c r="D2868" t="s">
        <v>12834</v>
      </c>
      <c r="E2868" t="s">
        <v>12835</v>
      </c>
      <c r="F2868" t="s">
        <v>12836</v>
      </c>
      <c r="G2868">
        <v>8</v>
      </c>
      <c r="H2868" t="s">
        <v>28961</v>
      </c>
      <c r="I2868">
        <v>2021</v>
      </c>
      <c r="J2868">
        <v>2024</v>
      </c>
      <c r="K2868">
        <v>3</v>
      </c>
      <c r="L2868">
        <v>62.47</v>
      </c>
      <c r="M2868" t="s">
        <v>63</v>
      </c>
      <c r="N2868">
        <v>8</v>
      </c>
      <c r="O2868">
        <v>57.31</v>
      </c>
      <c r="P2868" t="s">
        <v>580</v>
      </c>
      <c r="Q2868">
        <v>2</v>
      </c>
      <c r="R2868">
        <v>81.349999999999994</v>
      </c>
      <c r="S2868" t="s">
        <v>214</v>
      </c>
      <c r="T2868">
        <v>0</v>
      </c>
      <c r="U2868">
        <v>66.59</v>
      </c>
      <c r="V2868" t="s">
        <v>382</v>
      </c>
      <c r="W2868">
        <v>8</v>
      </c>
      <c r="X2868">
        <v>57.34</v>
      </c>
      <c r="Y2868" t="s">
        <v>580</v>
      </c>
      <c r="Z2868">
        <v>2</v>
      </c>
      <c r="AA2868">
        <v>81.349999999999994</v>
      </c>
      <c r="AB2868" t="s">
        <v>214</v>
      </c>
      <c r="AC2868">
        <v>0</v>
      </c>
      <c r="AD2868">
        <v>66.64</v>
      </c>
      <c r="AE2868" t="s">
        <v>382</v>
      </c>
    </row>
    <row r="2869" spans="1:31">
      <c r="A2869">
        <v>2868</v>
      </c>
      <c r="B2869" t="s">
        <v>12837</v>
      </c>
      <c r="C2869" t="s">
        <v>12838</v>
      </c>
      <c r="D2869" t="s">
        <v>12839</v>
      </c>
      <c r="E2869" t="s">
        <v>12840</v>
      </c>
      <c r="F2869" t="s">
        <v>1516</v>
      </c>
      <c r="G2869">
        <v>8</v>
      </c>
      <c r="H2869" t="s">
        <v>961</v>
      </c>
      <c r="I2869">
        <v>2024</v>
      </c>
      <c r="J2869">
        <v>2024</v>
      </c>
      <c r="K2869">
        <v>3</v>
      </c>
      <c r="L2869">
        <v>62.47</v>
      </c>
      <c r="M2869" t="s">
        <v>63</v>
      </c>
      <c r="N2869">
        <v>9</v>
      </c>
      <c r="O2869">
        <v>59.18</v>
      </c>
      <c r="P2869" t="s">
        <v>556</v>
      </c>
      <c r="Q2869">
        <v>2</v>
      </c>
      <c r="R2869">
        <v>81.349999999999994</v>
      </c>
      <c r="S2869" t="s">
        <v>214</v>
      </c>
      <c r="T2869">
        <v>0</v>
      </c>
      <c r="U2869">
        <v>66.59</v>
      </c>
      <c r="V2869" t="s">
        <v>382</v>
      </c>
      <c r="W2869">
        <v>9</v>
      </c>
      <c r="X2869">
        <v>59.21</v>
      </c>
      <c r="Y2869" t="s">
        <v>556</v>
      </c>
      <c r="Z2869">
        <v>2</v>
      </c>
      <c r="AA2869">
        <v>81.349999999999994</v>
      </c>
      <c r="AB2869" t="s">
        <v>214</v>
      </c>
      <c r="AC2869">
        <v>0</v>
      </c>
      <c r="AD2869">
        <v>66.64</v>
      </c>
      <c r="AE2869" t="s">
        <v>382</v>
      </c>
    </row>
    <row r="2870" spans="1:31">
      <c r="A2870">
        <v>2869</v>
      </c>
      <c r="B2870" t="s">
        <v>12841</v>
      </c>
      <c r="C2870" t="s">
        <v>12842</v>
      </c>
      <c r="D2870" t="s">
        <v>12843</v>
      </c>
      <c r="E2870" t="s">
        <v>12844</v>
      </c>
      <c r="G2870">
        <v>8</v>
      </c>
      <c r="H2870" t="s">
        <v>28962</v>
      </c>
      <c r="I2870">
        <v>2021</v>
      </c>
      <c r="J2870">
        <v>2021</v>
      </c>
      <c r="K2870">
        <v>2</v>
      </c>
      <c r="L2870">
        <v>50.7</v>
      </c>
      <c r="M2870" t="s">
        <v>300</v>
      </c>
      <c r="N2870">
        <v>8</v>
      </c>
      <c r="O2870">
        <v>57.31</v>
      </c>
      <c r="P2870" t="s">
        <v>580</v>
      </c>
      <c r="Q2870">
        <v>1</v>
      </c>
      <c r="R2870">
        <v>62.97</v>
      </c>
      <c r="S2870" t="s">
        <v>197</v>
      </c>
      <c r="T2870">
        <v>0</v>
      </c>
      <c r="U2870">
        <v>66.59</v>
      </c>
      <c r="V2870" t="s">
        <v>382</v>
      </c>
      <c r="W2870">
        <v>8</v>
      </c>
      <c r="X2870">
        <v>57.34</v>
      </c>
      <c r="Y2870" t="s">
        <v>580</v>
      </c>
      <c r="Z2870">
        <v>1</v>
      </c>
      <c r="AA2870">
        <v>62.97</v>
      </c>
      <c r="AB2870" t="s">
        <v>197</v>
      </c>
      <c r="AC2870">
        <v>0</v>
      </c>
      <c r="AD2870">
        <v>66.64</v>
      </c>
      <c r="AE2870" t="s">
        <v>382</v>
      </c>
    </row>
    <row r="2871" spans="1:31">
      <c r="A2871">
        <v>2870</v>
      </c>
      <c r="B2871" t="s">
        <v>12845</v>
      </c>
      <c r="C2871" t="s">
        <v>12846</v>
      </c>
      <c r="D2871" t="s">
        <v>12847</v>
      </c>
      <c r="E2871" t="s">
        <v>1183</v>
      </c>
      <c r="F2871" t="s">
        <v>12848</v>
      </c>
      <c r="G2871">
        <v>8</v>
      </c>
      <c r="H2871" t="s">
        <v>28963</v>
      </c>
      <c r="I2871">
        <v>2019</v>
      </c>
      <c r="J2871">
        <v>2019</v>
      </c>
      <c r="K2871">
        <v>1</v>
      </c>
      <c r="L2871">
        <v>32.119999999999997</v>
      </c>
      <c r="M2871" t="s">
        <v>198</v>
      </c>
      <c r="N2871">
        <v>8</v>
      </c>
      <c r="O2871">
        <v>57.31</v>
      </c>
      <c r="P2871" t="s">
        <v>580</v>
      </c>
      <c r="Q2871">
        <v>1</v>
      </c>
      <c r="R2871">
        <v>62.97</v>
      </c>
      <c r="S2871" t="s">
        <v>197</v>
      </c>
      <c r="T2871">
        <v>0</v>
      </c>
      <c r="U2871">
        <v>66.59</v>
      </c>
      <c r="V2871" t="s">
        <v>382</v>
      </c>
      <c r="W2871">
        <v>8</v>
      </c>
      <c r="X2871">
        <v>57.34</v>
      </c>
      <c r="Y2871" t="s">
        <v>580</v>
      </c>
      <c r="Z2871">
        <v>1</v>
      </c>
      <c r="AA2871">
        <v>62.97</v>
      </c>
      <c r="AB2871" t="s">
        <v>197</v>
      </c>
      <c r="AC2871">
        <v>0</v>
      </c>
      <c r="AD2871">
        <v>66.64</v>
      </c>
      <c r="AE2871" t="s">
        <v>382</v>
      </c>
    </row>
    <row r="2872" spans="1:31">
      <c r="A2872">
        <v>2871</v>
      </c>
      <c r="B2872" t="s">
        <v>12849</v>
      </c>
      <c r="C2872" t="s">
        <v>12850</v>
      </c>
      <c r="D2872" t="s">
        <v>12851</v>
      </c>
      <c r="E2872" t="s">
        <v>12852</v>
      </c>
      <c r="F2872" t="s">
        <v>12853</v>
      </c>
      <c r="G2872">
        <v>8</v>
      </c>
      <c r="H2872" t="s">
        <v>28964</v>
      </c>
      <c r="I2872">
        <v>2021</v>
      </c>
      <c r="J2872">
        <v>2023</v>
      </c>
      <c r="K2872">
        <v>11</v>
      </c>
      <c r="L2872">
        <v>93.06</v>
      </c>
      <c r="M2872" t="s">
        <v>74</v>
      </c>
      <c r="N2872">
        <v>8</v>
      </c>
      <c r="O2872">
        <v>57.31</v>
      </c>
      <c r="P2872" t="s">
        <v>580</v>
      </c>
      <c r="Q2872">
        <v>1</v>
      </c>
      <c r="R2872">
        <v>62.97</v>
      </c>
      <c r="S2872" t="s">
        <v>197</v>
      </c>
      <c r="T2872">
        <v>0</v>
      </c>
      <c r="U2872">
        <v>66.59</v>
      </c>
      <c r="V2872" t="s">
        <v>382</v>
      </c>
      <c r="W2872">
        <v>8</v>
      </c>
      <c r="X2872">
        <v>57.34</v>
      </c>
      <c r="Y2872" t="s">
        <v>580</v>
      </c>
      <c r="Z2872">
        <v>1</v>
      </c>
      <c r="AA2872">
        <v>62.97</v>
      </c>
      <c r="AB2872" t="s">
        <v>197</v>
      </c>
      <c r="AC2872">
        <v>0</v>
      </c>
      <c r="AD2872">
        <v>66.64</v>
      </c>
      <c r="AE2872" t="s">
        <v>382</v>
      </c>
    </row>
    <row r="2873" spans="1:31">
      <c r="A2873">
        <v>2872</v>
      </c>
      <c r="B2873" t="s">
        <v>12854</v>
      </c>
      <c r="C2873" t="s">
        <v>12855</v>
      </c>
      <c r="D2873" t="s">
        <v>12856</v>
      </c>
      <c r="E2873" t="s">
        <v>12857</v>
      </c>
      <c r="F2873" t="s">
        <v>476</v>
      </c>
      <c r="G2873">
        <v>8</v>
      </c>
      <c r="H2873" t="s">
        <v>28965</v>
      </c>
      <c r="I2873">
        <v>2021</v>
      </c>
      <c r="J2873">
        <v>2024</v>
      </c>
      <c r="K2873">
        <v>3</v>
      </c>
      <c r="L2873">
        <v>62.47</v>
      </c>
      <c r="M2873" t="s">
        <v>63</v>
      </c>
      <c r="N2873">
        <v>8</v>
      </c>
      <c r="O2873">
        <v>57.31</v>
      </c>
      <c r="P2873" t="s">
        <v>580</v>
      </c>
      <c r="Q2873">
        <v>2</v>
      </c>
      <c r="R2873">
        <v>81.349999999999994</v>
      </c>
      <c r="S2873" t="s">
        <v>214</v>
      </c>
      <c r="T2873">
        <v>0</v>
      </c>
      <c r="U2873">
        <v>66.59</v>
      </c>
      <c r="V2873" t="s">
        <v>382</v>
      </c>
      <c r="W2873">
        <v>8</v>
      </c>
      <c r="X2873">
        <v>57.34</v>
      </c>
      <c r="Y2873" t="s">
        <v>580</v>
      </c>
      <c r="Z2873">
        <v>2</v>
      </c>
      <c r="AA2873">
        <v>81.349999999999994</v>
      </c>
      <c r="AB2873" t="s">
        <v>214</v>
      </c>
      <c r="AC2873">
        <v>0</v>
      </c>
      <c r="AD2873">
        <v>66.64</v>
      </c>
      <c r="AE2873" t="s">
        <v>382</v>
      </c>
    </row>
    <row r="2874" spans="1:31">
      <c r="A2874">
        <v>2873</v>
      </c>
      <c r="B2874" t="s">
        <v>12858</v>
      </c>
      <c r="C2874" t="s">
        <v>12859</v>
      </c>
      <c r="D2874" t="s">
        <v>12860</v>
      </c>
      <c r="E2874" t="s">
        <v>12861</v>
      </c>
      <c r="F2874" t="s">
        <v>6664</v>
      </c>
      <c r="G2874">
        <v>8</v>
      </c>
      <c r="H2874" t="s">
        <v>28966</v>
      </c>
      <c r="I2874">
        <v>2022</v>
      </c>
      <c r="J2874">
        <v>2022</v>
      </c>
      <c r="K2874">
        <v>2</v>
      </c>
      <c r="L2874">
        <v>50.7</v>
      </c>
      <c r="M2874" t="s">
        <v>300</v>
      </c>
      <c r="N2874">
        <v>8</v>
      </c>
      <c r="O2874">
        <v>57.31</v>
      </c>
      <c r="P2874" t="s">
        <v>580</v>
      </c>
      <c r="Q2874">
        <v>2</v>
      </c>
      <c r="R2874">
        <v>81.349999999999994</v>
      </c>
      <c r="S2874" t="s">
        <v>214</v>
      </c>
      <c r="T2874">
        <v>0</v>
      </c>
      <c r="U2874">
        <v>66.59</v>
      </c>
      <c r="V2874" t="s">
        <v>382</v>
      </c>
      <c r="W2874">
        <v>8</v>
      </c>
      <c r="X2874">
        <v>57.34</v>
      </c>
      <c r="Y2874" t="s">
        <v>580</v>
      </c>
      <c r="Z2874">
        <v>2</v>
      </c>
      <c r="AA2874">
        <v>81.349999999999994</v>
      </c>
      <c r="AB2874" t="s">
        <v>214</v>
      </c>
      <c r="AC2874">
        <v>0</v>
      </c>
      <c r="AD2874">
        <v>66.64</v>
      </c>
      <c r="AE2874" t="s">
        <v>382</v>
      </c>
    </row>
    <row r="2875" spans="1:31">
      <c r="A2875">
        <v>2874</v>
      </c>
      <c r="B2875" t="s">
        <v>600</v>
      </c>
      <c r="C2875" t="s">
        <v>601</v>
      </c>
      <c r="D2875" t="s">
        <v>602</v>
      </c>
      <c r="E2875" t="s">
        <v>603</v>
      </c>
      <c r="F2875" t="s">
        <v>604</v>
      </c>
      <c r="G2875">
        <v>7</v>
      </c>
      <c r="H2875" t="s">
        <v>27279</v>
      </c>
      <c r="I2875">
        <v>2023</v>
      </c>
      <c r="J2875">
        <v>2023</v>
      </c>
      <c r="K2875">
        <v>2</v>
      </c>
      <c r="L2875">
        <v>50.7</v>
      </c>
      <c r="M2875" t="s">
        <v>300</v>
      </c>
      <c r="N2875">
        <v>7</v>
      </c>
      <c r="O2875">
        <v>55.3</v>
      </c>
      <c r="P2875" t="s">
        <v>605</v>
      </c>
      <c r="Q2875">
        <v>2</v>
      </c>
      <c r="R2875">
        <v>81.349999999999994</v>
      </c>
      <c r="S2875" t="s">
        <v>214</v>
      </c>
      <c r="T2875">
        <v>0</v>
      </c>
      <c r="U2875">
        <v>66.59</v>
      </c>
      <c r="V2875" t="s">
        <v>382</v>
      </c>
      <c r="W2875">
        <v>7</v>
      </c>
      <c r="X2875">
        <v>55.35</v>
      </c>
      <c r="Y2875" t="s">
        <v>605</v>
      </c>
      <c r="Z2875">
        <v>2</v>
      </c>
      <c r="AA2875">
        <v>81.349999999999994</v>
      </c>
      <c r="AB2875" t="s">
        <v>214</v>
      </c>
      <c r="AC2875">
        <v>0</v>
      </c>
      <c r="AD2875">
        <v>66.64</v>
      </c>
      <c r="AE2875" t="s">
        <v>382</v>
      </c>
    </row>
    <row r="2876" spans="1:31">
      <c r="A2876">
        <v>2875</v>
      </c>
      <c r="B2876" t="s">
        <v>606</v>
      </c>
      <c r="C2876" t="s">
        <v>607</v>
      </c>
      <c r="D2876" t="s">
        <v>608</v>
      </c>
      <c r="E2876" t="s">
        <v>609</v>
      </c>
      <c r="F2876" t="s">
        <v>610</v>
      </c>
      <c r="G2876">
        <v>7</v>
      </c>
      <c r="H2876" t="s">
        <v>27280</v>
      </c>
      <c r="I2876">
        <v>2021</v>
      </c>
      <c r="J2876">
        <v>2024</v>
      </c>
      <c r="K2876">
        <v>5</v>
      </c>
      <c r="L2876">
        <v>77</v>
      </c>
      <c r="M2876" t="s">
        <v>80</v>
      </c>
      <c r="N2876">
        <v>7</v>
      </c>
      <c r="O2876">
        <v>55.3</v>
      </c>
      <c r="P2876" t="s">
        <v>605</v>
      </c>
      <c r="Q2876">
        <v>2</v>
      </c>
      <c r="R2876">
        <v>81.349999999999994</v>
      </c>
      <c r="S2876" t="s">
        <v>214</v>
      </c>
      <c r="T2876">
        <v>0</v>
      </c>
      <c r="U2876">
        <v>66.59</v>
      </c>
      <c r="V2876" t="s">
        <v>382</v>
      </c>
      <c r="W2876">
        <v>7</v>
      </c>
      <c r="X2876">
        <v>55.35</v>
      </c>
      <c r="Y2876" t="s">
        <v>605</v>
      </c>
      <c r="Z2876">
        <v>2</v>
      </c>
      <c r="AA2876">
        <v>81.349999999999994</v>
      </c>
      <c r="AB2876" t="s">
        <v>214</v>
      </c>
      <c r="AC2876">
        <v>0</v>
      </c>
      <c r="AD2876">
        <v>66.64</v>
      </c>
      <c r="AE2876" t="s">
        <v>382</v>
      </c>
    </row>
    <row r="2877" spans="1:31">
      <c r="A2877">
        <v>2876</v>
      </c>
      <c r="B2877" t="s">
        <v>12862</v>
      </c>
      <c r="C2877" t="s">
        <v>12863</v>
      </c>
      <c r="D2877" t="s">
        <v>12864</v>
      </c>
      <c r="E2877" t="s">
        <v>12865</v>
      </c>
      <c r="F2877" t="s">
        <v>12866</v>
      </c>
      <c r="G2877">
        <v>7</v>
      </c>
      <c r="H2877" t="s">
        <v>28967</v>
      </c>
      <c r="I2877">
        <v>2024</v>
      </c>
      <c r="J2877">
        <v>2024</v>
      </c>
      <c r="K2877">
        <v>2</v>
      </c>
      <c r="L2877">
        <v>50.7</v>
      </c>
      <c r="M2877" t="s">
        <v>300</v>
      </c>
      <c r="N2877">
        <v>7</v>
      </c>
      <c r="O2877">
        <v>55.3</v>
      </c>
      <c r="P2877" t="s">
        <v>605</v>
      </c>
      <c r="Q2877">
        <v>1</v>
      </c>
      <c r="R2877">
        <v>62.97</v>
      </c>
      <c r="S2877" t="s">
        <v>197</v>
      </c>
      <c r="T2877">
        <v>0</v>
      </c>
      <c r="U2877">
        <v>66.59</v>
      </c>
      <c r="V2877" t="s">
        <v>382</v>
      </c>
      <c r="W2877">
        <v>7</v>
      </c>
      <c r="X2877">
        <v>55.35</v>
      </c>
      <c r="Y2877" t="s">
        <v>605</v>
      </c>
      <c r="Z2877">
        <v>1</v>
      </c>
      <c r="AA2877">
        <v>62.97</v>
      </c>
      <c r="AB2877" t="s">
        <v>197</v>
      </c>
      <c r="AC2877">
        <v>0</v>
      </c>
      <c r="AD2877">
        <v>66.64</v>
      </c>
      <c r="AE2877" t="s">
        <v>382</v>
      </c>
    </row>
    <row r="2878" spans="1:31">
      <c r="A2878">
        <v>2877</v>
      </c>
      <c r="B2878" t="s">
        <v>12867</v>
      </c>
      <c r="C2878" t="s">
        <v>12868</v>
      </c>
      <c r="D2878" t="s">
        <v>12869</v>
      </c>
      <c r="E2878" t="s">
        <v>12870</v>
      </c>
      <c r="G2878">
        <v>7</v>
      </c>
      <c r="H2878" t="s">
        <v>28968</v>
      </c>
      <c r="I2878">
        <v>2020</v>
      </c>
      <c r="J2878">
        <v>2020</v>
      </c>
      <c r="K2878">
        <v>1</v>
      </c>
      <c r="L2878">
        <v>32.119999999999997</v>
      </c>
      <c r="M2878" t="s">
        <v>198</v>
      </c>
      <c r="N2878">
        <v>7</v>
      </c>
      <c r="O2878">
        <v>55.3</v>
      </c>
      <c r="P2878" t="s">
        <v>605</v>
      </c>
      <c r="Q2878">
        <v>1</v>
      </c>
      <c r="R2878">
        <v>62.97</v>
      </c>
      <c r="S2878" t="s">
        <v>197</v>
      </c>
      <c r="T2878">
        <v>0</v>
      </c>
      <c r="U2878">
        <v>66.59</v>
      </c>
      <c r="V2878" t="s">
        <v>382</v>
      </c>
      <c r="W2878">
        <v>7</v>
      </c>
      <c r="X2878">
        <v>55.35</v>
      </c>
      <c r="Y2878" t="s">
        <v>605</v>
      </c>
      <c r="Z2878">
        <v>1</v>
      </c>
      <c r="AA2878">
        <v>62.97</v>
      </c>
      <c r="AB2878" t="s">
        <v>197</v>
      </c>
      <c r="AC2878">
        <v>0</v>
      </c>
      <c r="AD2878">
        <v>66.64</v>
      </c>
      <c r="AE2878" t="s">
        <v>382</v>
      </c>
    </row>
    <row r="2879" spans="1:31">
      <c r="A2879">
        <v>2878</v>
      </c>
      <c r="B2879" t="s">
        <v>12871</v>
      </c>
      <c r="C2879" t="s">
        <v>12872</v>
      </c>
      <c r="D2879" t="s">
        <v>12873</v>
      </c>
      <c r="E2879" t="s">
        <v>12874</v>
      </c>
      <c r="F2879" t="s">
        <v>12875</v>
      </c>
      <c r="G2879">
        <v>7</v>
      </c>
      <c r="H2879" t="s">
        <v>961</v>
      </c>
      <c r="I2879">
        <v>2019</v>
      </c>
      <c r="J2879">
        <v>2019</v>
      </c>
      <c r="K2879">
        <v>1</v>
      </c>
      <c r="L2879">
        <v>32.119999999999997</v>
      </c>
      <c r="M2879" t="s">
        <v>198</v>
      </c>
      <c r="N2879">
        <v>7</v>
      </c>
      <c r="O2879">
        <v>55.3</v>
      </c>
      <c r="P2879" t="s">
        <v>605</v>
      </c>
      <c r="Q2879">
        <v>1</v>
      </c>
      <c r="R2879">
        <v>62.97</v>
      </c>
      <c r="S2879" t="s">
        <v>197</v>
      </c>
      <c r="T2879">
        <v>0</v>
      </c>
      <c r="U2879">
        <v>66.59</v>
      </c>
      <c r="V2879" t="s">
        <v>382</v>
      </c>
      <c r="W2879">
        <v>7</v>
      </c>
      <c r="X2879">
        <v>55.35</v>
      </c>
      <c r="Y2879" t="s">
        <v>605</v>
      </c>
      <c r="Z2879">
        <v>1</v>
      </c>
      <c r="AA2879">
        <v>62.97</v>
      </c>
      <c r="AB2879" t="s">
        <v>197</v>
      </c>
      <c r="AC2879">
        <v>0</v>
      </c>
      <c r="AD2879">
        <v>66.64</v>
      </c>
      <c r="AE2879" t="s">
        <v>382</v>
      </c>
    </row>
    <row r="2880" spans="1:31">
      <c r="A2880">
        <v>2879</v>
      </c>
      <c r="B2880" t="s">
        <v>12876</v>
      </c>
      <c r="C2880" t="s">
        <v>12877</v>
      </c>
      <c r="D2880" t="s">
        <v>12878</v>
      </c>
      <c r="E2880" t="s">
        <v>12879</v>
      </c>
      <c r="F2880" t="s">
        <v>12880</v>
      </c>
      <c r="G2880">
        <v>7</v>
      </c>
      <c r="H2880" t="s">
        <v>28969</v>
      </c>
      <c r="I2880">
        <v>2019</v>
      </c>
      <c r="J2880">
        <v>2024</v>
      </c>
      <c r="K2880">
        <v>9</v>
      </c>
      <c r="L2880">
        <v>89.83</v>
      </c>
      <c r="M2880" t="s">
        <v>86</v>
      </c>
      <c r="N2880">
        <v>7</v>
      </c>
      <c r="O2880">
        <v>55.3</v>
      </c>
      <c r="P2880" t="s">
        <v>605</v>
      </c>
      <c r="Q2880">
        <v>2</v>
      </c>
      <c r="R2880">
        <v>81.349999999999994</v>
      </c>
      <c r="S2880" t="s">
        <v>214</v>
      </c>
      <c r="T2880">
        <v>0</v>
      </c>
      <c r="U2880">
        <v>66.59</v>
      </c>
      <c r="V2880" t="s">
        <v>382</v>
      </c>
      <c r="W2880">
        <v>7</v>
      </c>
      <c r="X2880">
        <v>55.35</v>
      </c>
      <c r="Y2880" t="s">
        <v>605</v>
      </c>
      <c r="Z2880">
        <v>2</v>
      </c>
      <c r="AA2880">
        <v>81.349999999999994</v>
      </c>
      <c r="AB2880" t="s">
        <v>214</v>
      </c>
      <c r="AC2880">
        <v>0</v>
      </c>
      <c r="AD2880">
        <v>66.64</v>
      </c>
      <c r="AE2880" t="s">
        <v>382</v>
      </c>
    </row>
    <row r="2881" spans="1:31">
      <c r="A2881">
        <v>2880</v>
      </c>
      <c r="B2881" t="s">
        <v>12881</v>
      </c>
      <c r="C2881" t="s">
        <v>12882</v>
      </c>
      <c r="D2881" t="s">
        <v>12883</v>
      </c>
      <c r="E2881" t="s">
        <v>12884</v>
      </c>
      <c r="F2881" t="s">
        <v>3239</v>
      </c>
      <c r="G2881">
        <v>7</v>
      </c>
      <c r="H2881" t="s">
        <v>28970</v>
      </c>
      <c r="I2881">
        <v>2019</v>
      </c>
      <c r="J2881">
        <v>2019</v>
      </c>
      <c r="K2881">
        <v>1</v>
      </c>
      <c r="L2881">
        <v>32.119999999999997</v>
      </c>
      <c r="M2881" t="s">
        <v>198</v>
      </c>
      <c r="N2881">
        <v>7</v>
      </c>
      <c r="O2881">
        <v>55.3</v>
      </c>
      <c r="P2881" t="s">
        <v>605</v>
      </c>
      <c r="Q2881">
        <v>1</v>
      </c>
      <c r="R2881">
        <v>62.97</v>
      </c>
      <c r="S2881" t="s">
        <v>197</v>
      </c>
      <c r="T2881">
        <v>0</v>
      </c>
      <c r="U2881">
        <v>66.59</v>
      </c>
      <c r="V2881" t="s">
        <v>382</v>
      </c>
      <c r="W2881">
        <v>7</v>
      </c>
      <c r="X2881">
        <v>55.35</v>
      </c>
      <c r="Y2881" t="s">
        <v>605</v>
      </c>
      <c r="Z2881">
        <v>1</v>
      </c>
      <c r="AA2881">
        <v>62.97</v>
      </c>
      <c r="AB2881" t="s">
        <v>197</v>
      </c>
      <c r="AC2881">
        <v>0</v>
      </c>
      <c r="AD2881">
        <v>66.64</v>
      </c>
      <c r="AE2881" t="s">
        <v>382</v>
      </c>
    </row>
    <row r="2882" spans="1:31">
      <c r="A2882">
        <v>2881</v>
      </c>
      <c r="B2882" t="s">
        <v>12885</v>
      </c>
      <c r="C2882" t="s">
        <v>12886</v>
      </c>
      <c r="D2882" t="s">
        <v>12887</v>
      </c>
      <c r="E2882" t="s">
        <v>12888</v>
      </c>
      <c r="F2882" t="s">
        <v>12889</v>
      </c>
      <c r="G2882">
        <v>7</v>
      </c>
      <c r="H2882" t="s">
        <v>1215</v>
      </c>
      <c r="I2882">
        <v>2019</v>
      </c>
      <c r="J2882">
        <v>2021</v>
      </c>
      <c r="K2882">
        <v>3</v>
      </c>
      <c r="L2882">
        <v>62.47</v>
      </c>
      <c r="M2882" t="s">
        <v>63</v>
      </c>
      <c r="N2882">
        <v>7</v>
      </c>
      <c r="O2882">
        <v>55.3</v>
      </c>
      <c r="P2882" t="s">
        <v>605</v>
      </c>
      <c r="Q2882">
        <v>1</v>
      </c>
      <c r="R2882">
        <v>62.97</v>
      </c>
      <c r="S2882" t="s">
        <v>197</v>
      </c>
      <c r="T2882">
        <v>0</v>
      </c>
      <c r="U2882">
        <v>66.59</v>
      </c>
      <c r="V2882" t="s">
        <v>382</v>
      </c>
      <c r="W2882">
        <v>7</v>
      </c>
      <c r="X2882">
        <v>55.35</v>
      </c>
      <c r="Y2882" t="s">
        <v>605</v>
      </c>
      <c r="Z2882">
        <v>1</v>
      </c>
      <c r="AA2882">
        <v>62.97</v>
      </c>
      <c r="AB2882" t="s">
        <v>197</v>
      </c>
      <c r="AC2882">
        <v>0</v>
      </c>
      <c r="AD2882">
        <v>66.64</v>
      </c>
      <c r="AE2882" t="s">
        <v>382</v>
      </c>
    </row>
    <row r="2883" spans="1:31">
      <c r="A2883">
        <v>2882</v>
      </c>
      <c r="B2883" t="s">
        <v>12890</v>
      </c>
      <c r="C2883" t="s">
        <v>12891</v>
      </c>
      <c r="D2883" t="s">
        <v>12892</v>
      </c>
      <c r="E2883" t="s">
        <v>12893</v>
      </c>
      <c r="F2883" t="s">
        <v>1164</v>
      </c>
      <c r="G2883">
        <v>7</v>
      </c>
      <c r="H2883" t="s">
        <v>28971</v>
      </c>
      <c r="I2883">
        <v>2019</v>
      </c>
      <c r="J2883">
        <v>2023</v>
      </c>
      <c r="K2883">
        <v>2</v>
      </c>
      <c r="L2883">
        <v>50.7</v>
      </c>
      <c r="M2883" t="s">
        <v>300</v>
      </c>
      <c r="N2883">
        <v>7</v>
      </c>
      <c r="O2883">
        <v>55.3</v>
      </c>
      <c r="P2883" t="s">
        <v>605</v>
      </c>
      <c r="Q2883">
        <v>1</v>
      </c>
      <c r="R2883">
        <v>62.97</v>
      </c>
      <c r="S2883" t="s">
        <v>197</v>
      </c>
      <c r="T2883">
        <v>0</v>
      </c>
      <c r="U2883">
        <v>66.59</v>
      </c>
      <c r="V2883" t="s">
        <v>382</v>
      </c>
      <c r="W2883">
        <v>7</v>
      </c>
      <c r="X2883">
        <v>55.35</v>
      </c>
      <c r="Y2883" t="s">
        <v>605</v>
      </c>
      <c r="Z2883">
        <v>1</v>
      </c>
      <c r="AA2883">
        <v>62.97</v>
      </c>
      <c r="AB2883" t="s">
        <v>197</v>
      </c>
      <c r="AC2883">
        <v>0</v>
      </c>
      <c r="AD2883">
        <v>66.64</v>
      </c>
      <c r="AE2883" t="s">
        <v>382</v>
      </c>
    </row>
    <row r="2884" spans="1:31">
      <c r="A2884">
        <v>2883</v>
      </c>
      <c r="B2884" t="s">
        <v>12894</v>
      </c>
      <c r="C2884" t="s">
        <v>12895</v>
      </c>
      <c r="D2884" t="s">
        <v>12896</v>
      </c>
      <c r="E2884" t="s">
        <v>10280</v>
      </c>
      <c r="F2884" t="s">
        <v>6664</v>
      </c>
      <c r="G2884">
        <v>7</v>
      </c>
      <c r="H2884" t="s">
        <v>1353</v>
      </c>
      <c r="I2884">
        <v>2019</v>
      </c>
      <c r="J2884">
        <v>2019</v>
      </c>
      <c r="K2884">
        <v>1</v>
      </c>
      <c r="L2884">
        <v>32.119999999999997</v>
      </c>
      <c r="M2884" t="s">
        <v>198</v>
      </c>
      <c r="N2884">
        <v>7</v>
      </c>
      <c r="O2884">
        <v>55.3</v>
      </c>
      <c r="P2884" t="s">
        <v>605</v>
      </c>
      <c r="Q2884">
        <v>1</v>
      </c>
      <c r="R2884">
        <v>62.97</v>
      </c>
      <c r="S2884" t="s">
        <v>197</v>
      </c>
      <c r="T2884">
        <v>0</v>
      </c>
      <c r="U2884">
        <v>66.59</v>
      </c>
      <c r="V2884" t="s">
        <v>382</v>
      </c>
      <c r="W2884">
        <v>7</v>
      </c>
      <c r="X2884">
        <v>55.35</v>
      </c>
      <c r="Y2884" t="s">
        <v>605</v>
      </c>
      <c r="Z2884">
        <v>1</v>
      </c>
      <c r="AA2884">
        <v>62.97</v>
      </c>
      <c r="AB2884" t="s">
        <v>197</v>
      </c>
      <c r="AC2884">
        <v>0</v>
      </c>
      <c r="AD2884">
        <v>66.64</v>
      </c>
      <c r="AE2884" t="s">
        <v>382</v>
      </c>
    </row>
    <row r="2885" spans="1:31">
      <c r="A2885">
        <v>2884</v>
      </c>
      <c r="B2885" t="s">
        <v>12897</v>
      </c>
      <c r="C2885" t="s">
        <v>12898</v>
      </c>
      <c r="D2885" t="s">
        <v>12899</v>
      </c>
      <c r="E2885" t="s">
        <v>12900</v>
      </c>
      <c r="F2885" t="s">
        <v>12901</v>
      </c>
      <c r="G2885">
        <v>7</v>
      </c>
      <c r="H2885" t="s">
        <v>961</v>
      </c>
      <c r="I2885">
        <v>2019</v>
      </c>
      <c r="J2885">
        <v>2021</v>
      </c>
      <c r="K2885">
        <v>2</v>
      </c>
      <c r="L2885">
        <v>50.7</v>
      </c>
      <c r="M2885" t="s">
        <v>300</v>
      </c>
      <c r="N2885">
        <v>7</v>
      </c>
      <c r="O2885">
        <v>55.3</v>
      </c>
      <c r="P2885" t="s">
        <v>605</v>
      </c>
      <c r="Q2885">
        <v>1</v>
      </c>
      <c r="R2885">
        <v>62.97</v>
      </c>
      <c r="S2885" t="s">
        <v>197</v>
      </c>
      <c r="T2885">
        <v>0</v>
      </c>
      <c r="U2885">
        <v>66.59</v>
      </c>
      <c r="V2885" t="s">
        <v>382</v>
      </c>
      <c r="W2885">
        <v>7</v>
      </c>
      <c r="X2885">
        <v>55.35</v>
      </c>
      <c r="Y2885" t="s">
        <v>605</v>
      </c>
      <c r="Z2885">
        <v>1</v>
      </c>
      <c r="AA2885">
        <v>62.97</v>
      </c>
      <c r="AB2885" t="s">
        <v>197</v>
      </c>
      <c r="AC2885">
        <v>0</v>
      </c>
      <c r="AD2885">
        <v>66.64</v>
      </c>
      <c r="AE2885" t="s">
        <v>382</v>
      </c>
    </row>
    <row r="2886" spans="1:31">
      <c r="A2886">
        <v>2885</v>
      </c>
      <c r="B2886" t="s">
        <v>12902</v>
      </c>
      <c r="C2886" t="s">
        <v>12903</v>
      </c>
      <c r="D2886" t="s">
        <v>12904</v>
      </c>
      <c r="E2886" t="s">
        <v>12905</v>
      </c>
      <c r="F2886" t="s">
        <v>9866</v>
      </c>
      <c r="G2886">
        <v>7</v>
      </c>
      <c r="H2886" t="s">
        <v>28972</v>
      </c>
      <c r="I2886">
        <v>2019</v>
      </c>
      <c r="J2886">
        <v>2023</v>
      </c>
      <c r="K2886">
        <v>10</v>
      </c>
      <c r="L2886">
        <v>91.54</v>
      </c>
      <c r="M2886" t="s">
        <v>98</v>
      </c>
      <c r="N2886">
        <v>7</v>
      </c>
      <c r="O2886">
        <v>55.3</v>
      </c>
      <c r="P2886" t="s">
        <v>605</v>
      </c>
      <c r="Q2886">
        <v>2</v>
      </c>
      <c r="R2886">
        <v>81.349999999999994</v>
      </c>
      <c r="S2886" t="s">
        <v>214</v>
      </c>
      <c r="T2886">
        <v>0</v>
      </c>
      <c r="U2886">
        <v>66.59</v>
      </c>
      <c r="V2886" t="s">
        <v>382</v>
      </c>
      <c r="W2886">
        <v>7</v>
      </c>
      <c r="X2886">
        <v>55.35</v>
      </c>
      <c r="Y2886" t="s">
        <v>605</v>
      </c>
      <c r="Z2886">
        <v>2</v>
      </c>
      <c r="AA2886">
        <v>81.349999999999994</v>
      </c>
      <c r="AB2886" t="s">
        <v>214</v>
      </c>
      <c r="AC2886">
        <v>0</v>
      </c>
      <c r="AD2886">
        <v>66.64</v>
      </c>
      <c r="AE2886" t="s">
        <v>382</v>
      </c>
    </row>
    <row r="2887" spans="1:31">
      <c r="A2887">
        <v>2886</v>
      </c>
      <c r="B2887" t="s">
        <v>12906</v>
      </c>
      <c r="C2887" t="s">
        <v>12907</v>
      </c>
      <c r="D2887" t="s">
        <v>12908</v>
      </c>
      <c r="E2887" t="s">
        <v>12909</v>
      </c>
      <c r="F2887" t="s">
        <v>621</v>
      </c>
      <c r="G2887">
        <v>7</v>
      </c>
      <c r="H2887" t="s">
        <v>961</v>
      </c>
      <c r="I2887">
        <v>2021</v>
      </c>
      <c r="J2887">
        <v>2021</v>
      </c>
      <c r="K2887">
        <v>2</v>
      </c>
      <c r="L2887">
        <v>50.7</v>
      </c>
      <c r="M2887" t="s">
        <v>300</v>
      </c>
      <c r="N2887">
        <v>7</v>
      </c>
      <c r="O2887">
        <v>55.3</v>
      </c>
      <c r="P2887" t="s">
        <v>605</v>
      </c>
      <c r="Q2887">
        <v>1</v>
      </c>
      <c r="R2887">
        <v>62.97</v>
      </c>
      <c r="S2887" t="s">
        <v>197</v>
      </c>
      <c r="T2887">
        <v>0</v>
      </c>
      <c r="U2887">
        <v>66.59</v>
      </c>
      <c r="V2887" t="s">
        <v>382</v>
      </c>
      <c r="W2887">
        <v>7</v>
      </c>
      <c r="X2887">
        <v>55.35</v>
      </c>
      <c r="Y2887" t="s">
        <v>605</v>
      </c>
      <c r="Z2887">
        <v>1</v>
      </c>
      <c r="AA2887">
        <v>62.97</v>
      </c>
      <c r="AB2887" t="s">
        <v>197</v>
      </c>
      <c r="AC2887">
        <v>0</v>
      </c>
      <c r="AD2887">
        <v>66.64</v>
      </c>
      <c r="AE2887" t="s">
        <v>382</v>
      </c>
    </row>
    <row r="2888" spans="1:31">
      <c r="A2888">
        <v>2887</v>
      </c>
      <c r="B2888" t="s">
        <v>12910</v>
      </c>
      <c r="C2888" t="s">
        <v>12911</v>
      </c>
      <c r="D2888" t="s">
        <v>12912</v>
      </c>
      <c r="E2888" t="s">
        <v>12913</v>
      </c>
      <c r="F2888" t="s">
        <v>12914</v>
      </c>
      <c r="G2888">
        <v>7</v>
      </c>
      <c r="H2888" t="s">
        <v>28973</v>
      </c>
      <c r="I2888">
        <v>2019</v>
      </c>
      <c r="J2888">
        <v>2022</v>
      </c>
      <c r="K2888">
        <v>3</v>
      </c>
      <c r="L2888">
        <v>62.47</v>
      </c>
      <c r="M2888" t="s">
        <v>63</v>
      </c>
      <c r="N2888">
        <v>7</v>
      </c>
      <c r="O2888">
        <v>55.3</v>
      </c>
      <c r="P2888" t="s">
        <v>605</v>
      </c>
      <c r="Q2888">
        <v>2</v>
      </c>
      <c r="R2888">
        <v>81.349999999999994</v>
      </c>
      <c r="S2888" t="s">
        <v>214</v>
      </c>
      <c r="T2888">
        <v>0</v>
      </c>
      <c r="U2888">
        <v>66.59</v>
      </c>
      <c r="V2888" t="s">
        <v>382</v>
      </c>
      <c r="W2888">
        <v>7</v>
      </c>
      <c r="X2888">
        <v>55.35</v>
      </c>
      <c r="Y2888" t="s">
        <v>605</v>
      </c>
      <c r="Z2888">
        <v>2</v>
      </c>
      <c r="AA2888">
        <v>81.349999999999994</v>
      </c>
      <c r="AB2888" t="s">
        <v>214</v>
      </c>
      <c r="AC2888">
        <v>0</v>
      </c>
      <c r="AD2888">
        <v>66.64</v>
      </c>
      <c r="AE2888" t="s">
        <v>382</v>
      </c>
    </row>
    <row r="2889" spans="1:31">
      <c r="A2889">
        <v>2888</v>
      </c>
      <c r="B2889" t="s">
        <v>12915</v>
      </c>
      <c r="C2889" t="s">
        <v>12916</v>
      </c>
      <c r="D2889" t="s">
        <v>12917</v>
      </c>
      <c r="E2889" t="s">
        <v>12918</v>
      </c>
      <c r="F2889" t="s">
        <v>12065</v>
      </c>
      <c r="G2889">
        <v>7</v>
      </c>
      <c r="H2889" t="s">
        <v>28974</v>
      </c>
      <c r="I2889">
        <v>2019</v>
      </c>
      <c r="J2889">
        <v>2022</v>
      </c>
      <c r="K2889">
        <v>2</v>
      </c>
      <c r="L2889">
        <v>50.7</v>
      </c>
      <c r="M2889" t="s">
        <v>300</v>
      </c>
      <c r="N2889">
        <v>7</v>
      </c>
      <c r="O2889">
        <v>55.3</v>
      </c>
      <c r="P2889" t="s">
        <v>605</v>
      </c>
      <c r="Q2889">
        <v>1</v>
      </c>
      <c r="R2889">
        <v>62.97</v>
      </c>
      <c r="S2889" t="s">
        <v>197</v>
      </c>
      <c r="T2889">
        <v>0</v>
      </c>
      <c r="U2889">
        <v>66.59</v>
      </c>
      <c r="V2889" t="s">
        <v>382</v>
      </c>
      <c r="W2889">
        <v>5</v>
      </c>
      <c r="X2889">
        <v>50.09</v>
      </c>
      <c r="Y2889" t="s">
        <v>651</v>
      </c>
      <c r="Z2889">
        <v>1</v>
      </c>
      <c r="AA2889">
        <v>62.97</v>
      </c>
      <c r="AB2889" t="s">
        <v>197</v>
      </c>
      <c r="AC2889">
        <v>0</v>
      </c>
      <c r="AD2889">
        <v>66.64</v>
      </c>
      <c r="AE2889" t="s">
        <v>382</v>
      </c>
    </row>
    <row r="2890" spans="1:31">
      <c r="A2890">
        <v>2889</v>
      </c>
      <c r="B2890" t="s">
        <v>12919</v>
      </c>
      <c r="C2890" t="s">
        <v>12920</v>
      </c>
      <c r="D2890" t="s">
        <v>12921</v>
      </c>
      <c r="E2890" t="s">
        <v>12922</v>
      </c>
      <c r="F2890" t="s">
        <v>12923</v>
      </c>
      <c r="G2890">
        <v>7</v>
      </c>
      <c r="H2890" t="s">
        <v>28975</v>
      </c>
      <c r="I2890">
        <v>2019</v>
      </c>
      <c r="J2890">
        <v>2024</v>
      </c>
      <c r="K2890">
        <v>4</v>
      </c>
      <c r="L2890">
        <v>71.010000000000005</v>
      </c>
      <c r="M2890" t="s">
        <v>180</v>
      </c>
      <c r="N2890">
        <v>7</v>
      </c>
      <c r="O2890">
        <v>55.3</v>
      </c>
      <c r="P2890" t="s">
        <v>605</v>
      </c>
      <c r="Q2890">
        <v>1</v>
      </c>
      <c r="R2890">
        <v>62.97</v>
      </c>
      <c r="S2890" t="s">
        <v>197</v>
      </c>
      <c r="T2890">
        <v>0</v>
      </c>
      <c r="U2890">
        <v>66.59</v>
      </c>
      <c r="V2890" t="s">
        <v>382</v>
      </c>
      <c r="W2890">
        <v>7</v>
      </c>
      <c r="X2890">
        <v>55.35</v>
      </c>
      <c r="Y2890" t="s">
        <v>605</v>
      </c>
      <c r="Z2890">
        <v>1</v>
      </c>
      <c r="AA2890">
        <v>62.97</v>
      </c>
      <c r="AB2890" t="s">
        <v>197</v>
      </c>
      <c r="AC2890">
        <v>0</v>
      </c>
      <c r="AD2890">
        <v>66.64</v>
      </c>
      <c r="AE2890" t="s">
        <v>382</v>
      </c>
    </row>
    <row r="2891" spans="1:31">
      <c r="A2891">
        <v>2890</v>
      </c>
      <c r="B2891" t="s">
        <v>12924</v>
      </c>
      <c r="C2891" t="s">
        <v>12925</v>
      </c>
      <c r="D2891" t="s">
        <v>12926</v>
      </c>
      <c r="E2891" t="s">
        <v>3074</v>
      </c>
      <c r="F2891" t="s">
        <v>3075</v>
      </c>
      <c r="G2891">
        <v>7</v>
      </c>
      <c r="H2891" t="s">
        <v>961</v>
      </c>
      <c r="I2891">
        <v>2020</v>
      </c>
      <c r="J2891">
        <v>2020</v>
      </c>
      <c r="K2891">
        <v>1</v>
      </c>
      <c r="L2891">
        <v>32.119999999999997</v>
      </c>
      <c r="M2891" t="s">
        <v>198</v>
      </c>
      <c r="N2891">
        <v>7</v>
      </c>
      <c r="O2891">
        <v>55.3</v>
      </c>
      <c r="P2891" t="s">
        <v>605</v>
      </c>
      <c r="Q2891">
        <v>1</v>
      </c>
      <c r="R2891">
        <v>62.97</v>
      </c>
      <c r="S2891" t="s">
        <v>197</v>
      </c>
      <c r="T2891">
        <v>0</v>
      </c>
      <c r="U2891">
        <v>66.59</v>
      </c>
      <c r="V2891" t="s">
        <v>382</v>
      </c>
      <c r="W2891">
        <v>7</v>
      </c>
      <c r="X2891">
        <v>55.35</v>
      </c>
      <c r="Y2891" t="s">
        <v>605</v>
      </c>
      <c r="Z2891">
        <v>1</v>
      </c>
      <c r="AA2891">
        <v>62.97</v>
      </c>
      <c r="AB2891" t="s">
        <v>197</v>
      </c>
      <c r="AC2891">
        <v>0</v>
      </c>
      <c r="AD2891">
        <v>66.64</v>
      </c>
      <c r="AE2891" t="s">
        <v>382</v>
      </c>
    </row>
    <row r="2892" spans="1:31">
      <c r="A2892">
        <v>2891</v>
      </c>
      <c r="B2892" t="s">
        <v>12927</v>
      </c>
      <c r="C2892" t="s">
        <v>12928</v>
      </c>
      <c r="D2892" t="s">
        <v>12929</v>
      </c>
      <c r="E2892" t="s">
        <v>12930</v>
      </c>
      <c r="F2892" t="s">
        <v>6292</v>
      </c>
      <c r="G2892">
        <v>7</v>
      </c>
      <c r="H2892" t="s">
        <v>28976</v>
      </c>
      <c r="I2892">
        <v>2020</v>
      </c>
      <c r="J2892">
        <v>2020</v>
      </c>
      <c r="K2892">
        <v>1</v>
      </c>
      <c r="L2892">
        <v>32.119999999999997</v>
      </c>
      <c r="M2892" t="s">
        <v>198</v>
      </c>
      <c r="N2892">
        <v>7</v>
      </c>
      <c r="O2892">
        <v>55.3</v>
      </c>
      <c r="P2892" t="s">
        <v>605</v>
      </c>
      <c r="Q2892">
        <v>1</v>
      </c>
      <c r="R2892">
        <v>62.97</v>
      </c>
      <c r="S2892" t="s">
        <v>197</v>
      </c>
      <c r="T2892">
        <v>0</v>
      </c>
      <c r="U2892">
        <v>66.59</v>
      </c>
      <c r="V2892" t="s">
        <v>382</v>
      </c>
      <c r="W2892">
        <v>7</v>
      </c>
      <c r="X2892">
        <v>55.35</v>
      </c>
      <c r="Y2892" t="s">
        <v>605</v>
      </c>
      <c r="Z2892">
        <v>1</v>
      </c>
      <c r="AA2892">
        <v>62.97</v>
      </c>
      <c r="AB2892" t="s">
        <v>197</v>
      </c>
      <c r="AC2892">
        <v>0</v>
      </c>
      <c r="AD2892">
        <v>66.64</v>
      </c>
      <c r="AE2892" t="s">
        <v>382</v>
      </c>
    </row>
    <row r="2893" spans="1:31">
      <c r="A2893">
        <v>2892</v>
      </c>
      <c r="B2893" t="s">
        <v>12931</v>
      </c>
      <c r="C2893" t="s">
        <v>12932</v>
      </c>
      <c r="D2893" t="s">
        <v>12933</v>
      </c>
      <c r="E2893" t="s">
        <v>12934</v>
      </c>
      <c r="F2893" t="s">
        <v>3262</v>
      </c>
      <c r="G2893">
        <v>7</v>
      </c>
      <c r="H2893" t="s">
        <v>27876</v>
      </c>
      <c r="I2893">
        <v>2020</v>
      </c>
      <c r="J2893">
        <v>2024</v>
      </c>
      <c r="K2893">
        <v>4</v>
      </c>
      <c r="L2893">
        <v>71.010000000000005</v>
      </c>
      <c r="M2893" t="s">
        <v>180</v>
      </c>
      <c r="N2893">
        <v>7</v>
      </c>
      <c r="O2893">
        <v>55.3</v>
      </c>
      <c r="P2893" t="s">
        <v>605</v>
      </c>
      <c r="Q2893">
        <v>2</v>
      </c>
      <c r="R2893">
        <v>81.349999999999994</v>
      </c>
      <c r="S2893" t="s">
        <v>214</v>
      </c>
      <c r="T2893">
        <v>0</v>
      </c>
      <c r="U2893">
        <v>66.59</v>
      </c>
      <c r="V2893" t="s">
        <v>382</v>
      </c>
      <c r="W2893">
        <v>7</v>
      </c>
      <c r="X2893">
        <v>55.35</v>
      </c>
      <c r="Y2893" t="s">
        <v>605</v>
      </c>
      <c r="Z2893">
        <v>2</v>
      </c>
      <c r="AA2893">
        <v>81.349999999999994</v>
      </c>
      <c r="AB2893" t="s">
        <v>214</v>
      </c>
      <c r="AC2893">
        <v>0</v>
      </c>
      <c r="AD2893">
        <v>66.64</v>
      </c>
      <c r="AE2893" t="s">
        <v>382</v>
      </c>
    </row>
    <row r="2894" spans="1:31">
      <c r="A2894">
        <v>2893</v>
      </c>
      <c r="B2894" t="s">
        <v>12935</v>
      </c>
      <c r="C2894" t="s">
        <v>12936</v>
      </c>
      <c r="D2894" t="e">
        <f>-YPbf08AAAAJ</f>
        <v>#NAME?</v>
      </c>
      <c r="E2894" t="s">
        <v>663</v>
      </c>
      <c r="F2894" t="s">
        <v>12937</v>
      </c>
      <c r="G2894">
        <v>7</v>
      </c>
      <c r="H2894" t="s">
        <v>1215</v>
      </c>
      <c r="I2894">
        <v>2019</v>
      </c>
      <c r="J2894">
        <v>2019</v>
      </c>
      <c r="K2894">
        <v>1</v>
      </c>
      <c r="L2894">
        <v>32.119999999999997</v>
      </c>
      <c r="M2894" t="s">
        <v>198</v>
      </c>
      <c r="N2894">
        <v>7</v>
      </c>
      <c r="O2894">
        <v>55.3</v>
      </c>
      <c r="P2894" t="s">
        <v>605</v>
      </c>
      <c r="Q2894">
        <v>1</v>
      </c>
      <c r="R2894">
        <v>62.97</v>
      </c>
      <c r="S2894" t="s">
        <v>197</v>
      </c>
      <c r="T2894">
        <v>0</v>
      </c>
      <c r="U2894">
        <v>66.59</v>
      </c>
      <c r="V2894" t="s">
        <v>382</v>
      </c>
      <c r="W2894">
        <v>7</v>
      </c>
      <c r="X2894">
        <v>55.35</v>
      </c>
      <c r="Y2894" t="s">
        <v>605</v>
      </c>
      <c r="Z2894">
        <v>1</v>
      </c>
      <c r="AA2894">
        <v>62.97</v>
      </c>
      <c r="AB2894" t="s">
        <v>197</v>
      </c>
      <c r="AC2894">
        <v>0</v>
      </c>
      <c r="AD2894">
        <v>66.64</v>
      </c>
      <c r="AE2894" t="s">
        <v>382</v>
      </c>
    </row>
    <row r="2895" spans="1:31">
      <c r="A2895">
        <v>2894</v>
      </c>
      <c r="B2895" t="s">
        <v>12938</v>
      </c>
      <c r="C2895" t="s">
        <v>12939</v>
      </c>
      <c r="D2895" t="s">
        <v>12940</v>
      </c>
      <c r="E2895" t="s">
        <v>12941</v>
      </c>
      <c r="F2895" t="s">
        <v>12942</v>
      </c>
      <c r="G2895">
        <v>7</v>
      </c>
      <c r="H2895" t="s">
        <v>28977</v>
      </c>
      <c r="I2895">
        <v>2020</v>
      </c>
      <c r="J2895">
        <v>2021</v>
      </c>
      <c r="K2895">
        <v>4</v>
      </c>
      <c r="L2895">
        <v>71.010000000000005</v>
      </c>
      <c r="M2895" t="s">
        <v>180</v>
      </c>
      <c r="N2895">
        <v>7</v>
      </c>
      <c r="O2895">
        <v>55.3</v>
      </c>
      <c r="P2895" t="s">
        <v>605</v>
      </c>
      <c r="Q2895">
        <v>2</v>
      </c>
      <c r="R2895">
        <v>81.349999999999994</v>
      </c>
      <c r="S2895" t="s">
        <v>214</v>
      </c>
      <c r="T2895">
        <v>0</v>
      </c>
      <c r="U2895">
        <v>66.59</v>
      </c>
      <c r="V2895" t="s">
        <v>382</v>
      </c>
      <c r="W2895">
        <v>7</v>
      </c>
      <c r="X2895">
        <v>55.35</v>
      </c>
      <c r="Y2895" t="s">
        <v>605</v>
      </c>
      <c r="Z2895">
        <v>2</v>
      </c>
      <c r="AA2895">
        <v>81.349999999999994</v>
      </c>
      <c r="AB2895" t="s">
        <v>214</v>
      </c>
      <c r="AC2895">
        <v>0</v>
      </c>
      <c r="AD2895">
        <v>66.64</v>
      </c>
      <c r="AE2895" t="s">
        <v>382</v>
      </c>
    </row>
    <row r="2896" spans="1:31">
      <c r="A2896">
        <v>2895</v>
      </c>
      <c r="B2896" t="s">
        <v>12943</v>
      </c>
      <c r="C2896" t="s">
        <v>12944</v>
      </c>
      <c r="D2896" t="s">
        <v>12945</v>
      </c>
      <c r="E2896" t="s">
        <v>12946</v>
      </c>
      <c r="F2896" t="s">
        <v>310</v>
      </c>
      <c r="G2896">
        <v>7</v>
      </c>
      <c r="H2896" t="s">
        <v>28978</v>
      </c>
      <c r="I2896">
        <v>2021</v>
      </c>
      <c r="J2896">
        <v>2021</v>
      </c>
      <c r="K2896">
        <v>2</v>
      </c>
      <c r="L2896">
        <v>50.7</v>
      </c>
      <c r="M2896" t="s">
        <v>300</v>
      </c>
      <c r="N2896">
        <v>7</v>
      </c>
      <c r="O2896">
        <v>55.3</v>
      </c>
      <c r="P2896" t="s">
        <v>605</v>
      </c>
      <c r="Q2896">
        <v>1</v>
      </c>
      <c r="R2896">
        <v>62.97</v>
      </c>
      <c r="S2896" t="s">
        <v>197</v>
      </c>
      <c r="T2896">
        <v>0</v>
      </c>
      <c r="U2896">
        <v>66.59</v>
      </c>
      <c r="V2896" t="s">
        <v>382</v>
      </c>
      <c r="W2896">
        <v>7</v>
      </c>
      <c r="X2896">
        <v>55.35</v>
      </c>
      <c r="Y2896" t="s">
        <v>605</v>
      </c>
      <c r="Z2896">
        <v>1</v>
      </c>
      <c r="AA2896">
        <v>62.97</v>
      </c>
      <c r="AB2896" t="s">
        <v>197</v>
      </c>
      <c r="AC2896">
        <v>0</v>
      </c>
      <c r="AD2896">
        <v>66.64</v>
      </c>
      <c r="AE2896" t="s">
        <v>382</v>
      </c>
    </row>
    <row r="2897" spans="1:31">
      <c r="A2897">
        <v>2896</v>
      </c>
      <c r="B2897" t="s">
        <v>12947</v>
      </c>
      <c r="C2897" t="s">
        <v>12948</v>
      </c>
      <c r="D2897" t="s">
        <v>12949</v>
      </c>
      <c r="E2897" t="s">
        <v>12950</v>
      </c>
      <c r="F2897" t="s">
        <v>12951</v>
      </c>
      <c r="G2897">
        <v>7</v>
      </c>
      <c r="H2897" t="s">
        <v>28979</v>
      </c>
      <c r="I2897">
        <v>2019</v>
      </c>
      <c r="J2897">
        <v>2024</v>
      </c>
      <c r="K2897">
        <v>5</v>
      </c>
      <c r="L2897">
        <v>77</v>
      </c>
      <c r="M2897" t="s">
        <v>80</v>
      </c>
      <c r="N2897">
        <v>7</v>
      </c>
      <c r="O2897">
        <v>55.3</v>
      </c>
      <c r="P2897" t="s">
        <v>605</v>
      </c>
      <c r="Q2897">
        <v>2</v>
      </c>
      <c r="R2897">
        <v>81.349999999999994</v>
      </c>
      <c r="S2897" t="s">
        <v>214</v>
      </c>
      <c r="T2897">
        <v>0</v>
      </c>
      <c r="U2897">
        <v>66.59</v>
      </c>
      <c r="V2897" t="s">
        <v>382</v>
      </c>
      <c r="W2897">
        <v>7</v>
      </c>
      <c r="X2897">
        <v>55.35</v>
      </c>
      <c r="Y2897" t="s">
        <v>605</v>
      </c>
      <c r="Z2897">
        <v>2</v>
      </c>
      <c r="AA2897">
        <v>81.349999999999994</v>
      </c>
      <c r="AB2897" t="s">
        <v>214</v>
      </c>
      <c r="AC2897">
        <v>0</v>
      </c>
      <c r="AD2897">
        <v>66.64</v>
      </c>
      <c r="AE2897" t="s">
        <v>382</v>
      </c>
    </row>
    <row r="2898" spans="1:31">
      <c r="A2898">
        <v>2897</v>
      </c>
      <c r="B2898" t="s">
        <v>12952</v>
      </c>
      <c r="C2898" t="s">
        <v>12953</v>
      </c>
      <c r="D2898" t="s">
        <v>12954</v>
      </c>
      <c r="E2898" t="s">
        <v>12955</v>
      </c>
      <c r="F2898" t="s">
        <v>2251</v>
      </c>
      <c r="G2898">
        <v>7</v>
      </c>
      <c r="H2898" t="s">
        <v>961</v>
      </c>
      <c r="I2898">
        <v>2020</v>
      </c>
      <c r="J2898">
        <v>2022</v>
      </c>
      <c r="K2898">
        <v>4</v>
      </c>
      <c r="L2898">
        <v>71.010000000000005</v>
      </c>
      <c r="M2898" t="s">
        <v>180</v>
      </c>
      <c r="N2898">
        <v>7</v>
      </c>
      <c r="O2898">
        <v>55.3</v>
      </c>
      <c r="P2898" t="s">
        <v>605</v>
      </c>
      <c r="Q2898">
        <v>2</v>
      </c>
      <c r="R2898">
        <v>81.349999999999994</v>
      </c>
      <c r="S2898" t="s">
        <v>214</v>
      </c>
      <c r="T2898">
        <v>0</v>
      </c>
      <c r="U2898">
        <v>66.59</v>
      </c>
      <c r="V2898" t="s">
        <v>382</v>
      </c>
      <c r="W2898">
        <v>7</v>
      </c>
      <c r="X2898">
        <v>55.35</v>
      </c>
      <c r="Y2898" t="s">
        <v>605</v>
      </c>
      <c r="Z2898">
        <v>2</v>
      </c>
      <c r="AA2898">
        <v>81.349999999999994</v>
      </c>
      <c r="AB2898" t="s">
        <v>214</v>
      </c>
      <c r="AC2898">
        <v>0</v>
      </c>
      <c r="AD2898">
        <v>66.64</v>
      </c>
      <c r="AE2898" t="s">
        <v>382</v>
      </c>
    </row>
    <row r="2899" spans="1:31">
      <c r="A2899">
        <v>2898</v>
      </c>
      <c r="B2899" t="s">
        <v>12956</v>
      </c>
      <c r="C2899" t="s">
        <v>12957</v>
      </c>
      <c r="D2899" t="s">
        <v>12958</v>
      </c>
      <c r="E2899" t="s">
        <v>12959</v>
      </c>
      <c r="F2899" t="s">
        <v>12960</v>
      </c>
      <c r="G2899">
        <v>7</v>
      </c>
      <c r="H2899" t="s">
        <v>28980</v>
      </c>
      <c r="I2899">
        <v>2020</v>
      </c>
      <c r="J2899">
        <v>2023</v>
      </c>
      <c r="K2899">
        <v>3</v>
      </c>
      <c r="L2899">
        <v>62.47</v>
      </c>
      <c r="M2899" t="s">
        <v>63</v>
      </c>
      <c r="N2899">
        <v>7</v>
      </c>
      <c r="O2899">
        <v>55.3</v>
      </c>
      <c r="P2899" t="s">
        <v>605</v>
      </c>
      <c r="Q2899">
        <v>2</v>
      </c>
      <c r="R2899">
        <v>81.349999999999994</v>
      </c>
      <c r="S2899" t="s">
        <v>214</v>
      </c>
      <c r="T2899">
        <v>0</v>
      </c>
      <c r="U2899">
        <v>66.59</v>
      </c>
      <c r="V2899" t="s">
        <v>382</v>
      </c>
      <c r="W2899">
        <v>7</v>
      </c>
      <c r="X2899">
        <v>55.35</v>
      </c>
      <c r="Y2899" t="s">
        <v>605</v>
      </c>
      <c r="Z2899">
        <v>2</v>
      </c>
      <c r="AA2899">
        <v>81.349999999999994</v>
      </c>
      <c r="AB2899" t="s">
        <v>214</v>
      </c>
      <c r="AC2899">
        <v>0</v>
      </c>
      <c r="AD2899">
        <v>66.64</v>
      </c>
      <c r="AE2899" t="s">
        <v>382</v>
      </c>
    </row>
    <row r="2900" spans="1:31">
      <c r="A2900">
        <v>2899</v>
      </c>
      <c r="B2900" t="s">
        <v>12961</v>
      </c>
      <c r="C2900" t="s">
        <v>12962</v>
      </c>
      <c r="D2900" t="s">
        <v>12963</v>
      </c>
      <c r="E2900" t="s">
        <v>12964</v>
      </c>
      <c r="F2900" t="s">
        <v>12965</v>
      </c>
      <c r="G2900">
        <v>7</v>
      </c>
      <c r="H2900" t="s">
        <v>28981</v>
      </c>
      <c r="I2900">
        <v>2019</v>
      </c>
      <c r="J2900">
        <v>2021</v>
      </c>
      <c r="K2900">
        <v>3</v>
      </c>
      <c r="L2900">
        <v>62.47</v>
      </c>
      <c r="M2900" t="s">
        <v>63</v>
      </c>
      <c r="N2900">
        <v>7</v>
      </c>
      <c r="O2900">
        <v>55.3</v>
      </c>
      <c r="P2900" t="s">
        <v>605</v>
      </c>
      <c r="Q2900">
        <v>2</v>
      </c>
      <c r="R2900">
        <v>81.349999999999994</v>
      </c>
      <c r="S2900" t="s">
        <v>214</v>
      </c>
      <c r="T2900">
        <v>0</v>
      </c>
      <c r="U2900">
        <v>66.59</v>
      </c>
      <c r="V2900" t="s">
        <v>382</v>
      </c>
      <c r="W2900">
        <v>7</v>
      </c>
      <c r="X2900">
        <v>55.35</v>
      </c>
      <c r="Y2900" t="s">
        <v>605</v>
      </c>
      <c r="Z2900">
        <v>2</v>
      </c>
      <c r="AA2900">
        <v>81.349999999999994</v>
      </c>
      <c r="AB2900" t="s">
        <v>214</v>
      </c>
      <c r="AC2900">
        <v>0</v>
      </c>
      <c r="AD2900">
        <v>66.64</v>
      </c>
      <c r="AE2900" t="s">
        <v>382</v>
      </c>
    </row>
    <row r="2901" spans="1:31">
      <c r="A2901">
        <v>2900</v>
      </c>
      <c r="B2901" t="s">
        <v>12966</v>
      </c>
      <c r="C2901" t="s">
        <v>12967</v>
      </c>
      <c r="D2901" t="s">
        <v>12968</v>
      </c>
      <c r="E2901" t="s">
        <v>12969</v>
      </c>
      <c r="F2901" t="s">
        <v>12348</v>
      </c>
      <c r="G2901">
        <v>7</v>
      </c>
      <c r="H2901" t="s">
        <v>1353</v>
      </c>
      <c r="I2901">
        <v>2022</v>
      </c>
      <c r="J2901">
        <v>2023</v>
      </c>
      <c r="K2901">
        <v>3</v>
      </c>
      <c r="L2901">
        <v>62.47</v>
      </c>
      <c r="M2901" t="s">
        <v>63</v>
      </c>
      <c r="N2901">
        <v>7</v>
      </c>
      <c r="O2901">
        <v>55.3</v>
      </c>
      <c r="P2901" t="s">
        <v>605</v>
      </c>
      <c r="Q2901">
        <v>1</v>
      </c>
      <c r="R2901">
        <v>62.97</v>
      </c>
      <c r="S2901" t="s">
        <v>197</v>
      </c>
      <c r="T2901">
        <v>0</v>
      </c>
      <c r="U2901">
        <v>66.59</v>
      </c>
      <c r="V2901" t="s">
        <v>382</v>
      </c>
      <c r="W2901">
        <v>7</v>
      </c>
      <c r="X2901">
        <v>55.35</v>
      </c>
      <c r="Y2901" t="s">
        <v>605</v>
      </c>
      <c r="Z2901">
        <v>1</v>
      </c>
      <c r="AA2901">
        <v>62.97</v>
      </c>
      <c r="AB2901" t="s">
        <v>197</v>
      </c>
      <c r="AC2901">
        <v>0</v>
      </c>
      <c r="AD2901">
        <v>66.64</v>
      </c>
      <c r="AE2901" t="s">
        <v>382</v>
      </c>
    </row>
    <row r="2902" spans="1:31">
      <c r="A2902">
        <v>2901</v>
      </c>
      <c r="B2902" t="s">
        <v>12970</v>
      </c>
      <c r="C2902" t="s">
        <v>12971</v>
      </c>
      <c r="D2902" t="s">
        <v>12972</v>
      </c>
      <c r="E2902" t="s">
        <v>12973</v>
      </c>
      <c r="F2902" t="s">
        <v>12974</v>
      </c>
      <c r="G2902">
        <v>7</v>
      </c>
      <c r="H2902" t="s">
        <v>28982</v>
      </c>
      <c r="I2902">
        <v>2020</v>
      </c>
      <c r="J2902">
        <v>2023</v>
      </c>
      <c r="K2902">
        <v>4</v>
      </c>
      <c r="L2902">
        <v>71.010000000000005</v>
      </c>
      <c r="M2902" t="s">
        <v>180</v>
      </c>
      <c r="N2902">
        <v>7</v>
      </c>
      <c r="O2902">
        <v>55.3</v>
      </c>
      <c r="P2902" t="s">
        <v>605</v>
      </c>
      <c r="Q2902">
        <v>1</v>
      </c>
      <c r="R2902">
        <v>62.97</v>
      </c>
      <c r="S2902" t="s">
        <v>197</v>
      </c>
      <c r="T2902">
        <v>0</v>
      </c>
      <c r="U2902">
        <v>66.59</v>
      </c>
      <c r="V2902" t="s">
        <v>382</v>
      </c>
      <c r="W2902">
        <v>7</v>
      </c>
      <c r="X2902">
        <v>55.35</v>
      </c>
      <c r="Y2902" t="s">
        <v>605</v>
      </c>
      <c r="Z2902">
        <v>1</v>
      </c>
      <c r="AA2902">
        <v>62.97</v>
      </c>
      <c r="AB2902" t="s">
        <v>197</v>
      </c>
      <c r="AC2902">
        <v>0</v>
      </c>
      <c r="AD2902">
        <v>66.64</v>
      </c>
      <c r="AE2902" t="s">
        <v>382</v>
      </c>
    </row>
    <row r="2903" spans="1:31">
      <c r="A2903">
        <v>2902</v>
      </c>
      <c r="B2903" t="s">
        <v>12975</v>
      </c>
      <c r="C2903" t="s">
        <v>12976</v>
      </c>
      <c r="D2903" t="s">
        <v>12977</v>
      </c>
      <c r="E2903" t="s">
        <v>12978</v>
      </c>
      <c r="F2903" t="s">
        <v>320</v>
      </c>
      <c r="G2903">
        <v>7</v>
      </c>
      <c r="H2903" t="s">
        <v>27591</v>
      </c>
      <c r="I2903">
        <v>2020</v>
      </c>
      <c r="J2903">
        <v>2020</v>
      </c>
      <c r="K2903">
        <v>2</v>
      </c>
      <c r="L2903">
        <v>50.7</v>
      </c>
      <c r="M2903" t="s">
        <v>300</v>
      </c>
      <c r="N2903">
        <v>7</v>
      </c>
      <c r="O2903">
        <v>55.3</v>
      </c>
      <c r="P2903" t="s">
        <v>605</v>
      </c>
      <c r="Q2903">
        <v>2</v>
      </c>
      <c r="R2903">
        <v>81.349999999999994</v>
      </c>
      <c r="S2903" t="s">
        <v>214</v>
      </c>
      <c r="T2903">
        <v>0</v>
      </c>
      <c r="U2903">
        <v>66.59</v>
      </c>
      <c r="V2903" t="s">
        <v>382</v>
      </c>
      <c r="W2903">
        <v>7</v>
      </c>
      <c r="X2903">
        <v>55.35</v>
      </c>
      <c r="Y2903" t="s">
        <v>605</v>
      </c>
      <c r="Z2903">
        <v>2</v>
      </c>
      <c r="AA2903">
        <v>81.349999999999994</v>
      </c>
      <c r="AB2903" t="s">
        <v>214</v>
      </c>
      <c r="AC2903">
        <v>0</v>
      </c>
      <c r="AD2903">
        <v>66.64</v>
      </c>
      <c r="AE2903" t="s">
        <v>382</v>
      </c>
    </row>
    <row r="2904" spans="1:31">
      <c r="A2904">
        <v>2903</v>
      </c>
      <c r="B2904" t="s">
        <v>12979</v>
      </c>
      <c r="C2904" t="s">
        <v>12980</v>
      </c>
      <c r="D2904" t="s">
        <v>12981</v>
      </c>
      <c r="E2904" t="s">
        <v>12982</v>
      </c>
      <c r="F2904" t="s">
        <v>12983</v>
      </c>
      <c r="G2904">
        <v>7</v>
      </c>
      <c r="H2904" t="s">
        <v>961</v>
      </c>
      <c r="I2904">
        <v>2021</v>
      </c>
      <c r="J2904">
        <v>2021</v>
      </c>
      <c r="K2904">
        <v>1</v>
      </c>
      <c r="L2904">
        <v>32.119999999999997</v>
      </c>
      <c r="M2904" t="s">
        <v>198</v>
      </c>
      <c r="N2904">
        <v>7</v>
      </c>
      <c r="O2904">
        <v>55.3</v>
      </c>
      <c r="P2904" t="s">
        <v>605</v>
      </c>
      <c r="Q2904">
        <v>1</v>
      </c>
      <c r="R2904">
        <v>62.97</v>
      </c>
      <c r="S2904" t="s">
        <v>197</v>
      </c>
      <c r="T2904">
        <v>0</v>
      </c>
      <c r="U2904">
        <v>66.59</v>
      </c>
      <c r="V2904" t="s">
        <v>382</v>
      </c>
      <c r="W2904">
        <v>7</v>
      </c>
      <c r="X2904">
        <v>55.35</v>
      </c>
      <c r="Y2904" t="s">
        <v>605</v>
      </c>
      <c r="Z2904">
        <v>1</v>
      </c>
      <c r="AA2904">
        <v>62.97</v>
      </c>
      <c r="AB2904" t="s">
        <v>197</v>
      </c>
      <c r="AC2904">
        <v>0</v>
      </c>
      <c r="AD2904">
        <v>66.64</v>
      </c>
      <c r="AE2904" t="s">
        <v>382</v>
      </c>
    </row>
    <row r="2905" spans="1:31">
      <c r="A2905">
        <v>2904</v>
      </c>
      <c r="B2905" t="s">
        <v>12984</v>
      </c>
      <c r="C2905" t="s">
        <v>12985</v>
      </c>
      <c r="D2905" t="s">
        <v>12986</v>
      </c>
      <c r="E2905" t="s">
        <v>5407</v>
      </c>
      <c r="F2905" t="s">
        <v>12987</v>
      </c>
      <c r="G2905">
        <v>7</v>
      </c>
      <c r="H2905" t="s">
        <v>28983</v>
      </c>
      <c r="I2905">
        <v>2019</v>
      </c>
      <c r="J2905">
        <v>2020</v>
      </c>
      <c r="K2905">
        <v>2</v>
      </c>
      <c r="L2905">
        <v>50.7</v>
      </c>
      <c r="M2905" t="s">
        <v>300</v>
      </c>
      <c r="N2905">
        <v>7</v>
      </c>
      <c r="O2905">
        <v>55.3</v>
      </c>
      <c r="P2905" t="s">
        <v>605</v>
      </c>
      <c r="Q2905">
        <v>2</v>
      </c>
      <c r="R2905">
        <v>81.349999999999994</v>
      </c>
      <c r="S2905" t="s">
        <v>214</v>
      </c>
      <c r="T2905">
        <v>0</v>
      </c>
      <c r="U2905">
        <v>66.59</v>
      </c>
      <c r="V2905" t="s">
        <v>382</v>
      </c>
      <c r="W2905">
        <v>7</v>
      </c>
      <c r="X2905">
        <v>55.35</v>
      </c>
      <c r="Y2905" t="s">
        <v>605</v>
      </c>
      <c r="Z2905">
        <v>2</v>
      </c>
      <c r="AA2905">
        <v>81.349999999999994</v>
      </c>
      <c r="AB2905" t="s">
        <v>214</v>
      </c>
      <c r="AC2905">
        <v>0</v>
      </c>
      <c r="AD2905">
        <v>66.64</v>
      </c>
      <c r="AE2905" t="s">
        <v>382</v>
      </c>
    </row>
    <row r="2906" spans="1:31">
      <c r="A2906">
        <v>2905</v>
      </c>
      <c r="B2906" t="s">
        <v>12988</v>
      </c>
      <c r="C2906" t="s">
        <v>12989</v>
      </c>
      <c r="D2906" t="s">
        <v>12990</v>
      </c>
      <c r="E2906" t="s">
        <v>12991</v>
      </c>
      <c r="F2906" t="s">
        <v>12992</v>
      </c>
      <c r="G2906">
        <v>7</v>
      </c>
      <c r="H2906" t="s">
        <v>28984</v>
      </c>
      <c r="I2906">
        <v>2020</v>
      </c>
      <c r="J2906">
        <v>2022</v>
      </c>
      <c r="K2906">
        <v>6</v>
      </c>
      <c r="L2906">
        <v>81.52</v>
      </c>
      <c r="M2906" t="s">
        <v>125</v>
      </c>
      <c r="N2906">
        <v>7</v>
      </c>
      <c r="O2906">
        <v>55.3</v>
      </c>
      <c r="P2906" t="s">
        <v>605</v>
      </c>
      <c r="Q2906">
        <v>1</v>
      </c>
      <c r="R2906">
        <v>62.97</v>
      </c>
      <c r="S2906" t="s">
        <v>197</v>
      </c>
      <c r="T2906">
        <v>0</v>
      </c>
      <c r="U2906">
        <v>66.59</v>
      </c>
      <c r="V2906" t="s">
        <v>382</v>
      </c>
      <c r="W2906">
        <v>7</v>
      </c>
      <c r="X2906">
        <v>55.35</v>
      </c>
      <c r="Y2906" t="s">
        <v>605</v>
      </c>
      <c r="Z2906">
        <v>1</v>
      </c>
      <c r="AA2906">
        <v>62.97</v>
      </c>
      <c r="AB2906" t="s">
        <v>197</v>
      </c>
      <c r="AC2906">
        <v>0</v>
      </c>
      <c r="AD2906">
        <v>66.64</v>
      </c>
      <c r="AE2906" t="s">
        <v>382</v>
      </c>
    </row>
    <row r="2907" spans="1:31">
      <c r="A2907">
        <v>2906</v>
      </c>
      <c r="B2907" t="s">
        <v>12993</v>
      </c>
      <c r="C2907" t="s">
        <v>12994</v>
      </c>
      <c r="D2907" t="s">
        <v>12995</v>
      </c>
      <c r="E2907" t="s">
        <v>2542</v>
      </c>
      <c r="F2907" t="s">
        <v>9268</v>
      </c>
      <c r="G2907">
        <v>7</v>
      </c>
      <c r="H2907" t="s">
        <v>28985</v>
      </c>
      <c r="I2907">
        <v>2019</v>
      </c>
      <c r="J2907">
        <v>2021</v>
      </c>
      <c r="K2907">
        <v>4</v>
      </c>
      <c r="L2907">
        <v>71.010000000000005</v>
      </c>
      <c r="M2907" t="s">
        <v>180</v>
      </c>
      <c r="N2907">
        <v>7</v>
      </c>
      <c r="O2907">
        <v>55.3</v>
      </c>
      <c r="P2907" t="s">
        <v>605</v>
      </c>
      <c r="Q2907">
        <v>1</v>
      </c>
      <c r="R2907">
        <v>62.97</v>
      </c>
      <c r="S2907" t="s">
        <v>197</v>
      </c>
      <c r="T2907">
        <v>0</v>
      </c>
      <c r="U2907">
        <v>66.59</v>
      </c>
      <c r="V2907" t="s">
        <v>382</v>
      </c>
      <c r="W2907">
        <v>7</v>
      </c>
      <c r="X2907">
        <v>55.35</v>
      </c>
      <c r="Y2907" t="s">
        <v>605</v>
      </c>
      <c r="Z2907">
        <v>1</v>
      </c>
      <c r="AA2907">
        <v>62.97</v>
      </c>
      <c r="AB2907" t="s">
        <v>197</v>
      </c>
      <c r="AC2907">
        <v>0</v>
      </c>
      <c r="AD2907">
        <v>66.64</v>
      </c>
      <c r="AE2907" t="s">
        <v>382</v>
      </c>
    </row>
    <row r="2908" spans="1:31">
      <c r="A2908">
        <v>2907</v>
      </c>
      <c r="B2908" t="s">
        <v>12996</v>
      </c>
      <c r="C2908" t="s">
        <v>12997</v>
      </c>
      <c r="D2908" t="s">
        <v>12998</v>
      </c>
      <c r="E2908" t="s">
        <v>12999</v>
      </c>
      <c r="G2908">
        <v>7</v>
      </c>
      <c r="H2908" t="s">
        <v>28986</v>
      </c>
      <c r="I2908">
        <v>2020</v>
      </c>
      <c r="J2908">
        <v>2022</v>
      </c>
      <c r="K2908">
        <v>4</v>
      </c>
      <c r="L2908">
        <v>71.010000000000005</v>
      </c>
      <c r="M2908" t="s">
        <v>180</v>
      </c>
      <c r="N2908">
        <v>7</v>
      </c>
      <c r="O2908">
        <v>55.3</v>
      </c>
      <c r="P2908" t="s">
        <v>605</v>
      </c>
      <c r="Q2908">
        <v>1</v>
      </c>
      <c r="R2908">
        <v>62.97</v>
      </c>
      <c r="S2908" t="s">
        <v>197</v>
      </c>
      <c r="T2908">
        <v>0</v>
      </c>
      <c r="U2908">
        <v>66.59</v>
      </c>
      <c r="V2908" t="s">
        <v>382</v>
      </c>
      <c r="W2908">
        <v>7</v>
      </c>
      <c r="X2908">
        <v>55.35</v>
      </c>
      <c r="Y2908" t="s">
        <v>605</v>
      </c>
      <c r="Z2908">
        <v>1</v>
      </c>
      <c r="AA2908">
        <v>62.97</v>
      </c>
      <c r="AB2908" t="s">
        <v>197</v>
      </c>
      <c r="AC2908">
        <v>0</v>
      </c>
      <c r="AD2908">
        <v>66.64</v>
      </c>
      <c r="AE2908" t="s">
        <v>382</v>
      </c>
    </row>
    <row r="2909" spans="1:31">
      <c r="A2909">
        <v>2908</v>
      </c>
      <c r="B2909" t="s">
        <v>13000</v>
      </c>
      <c r="C2909" t="s">
        <v>13001</v>
      </c>
      <c r="D2909" t="s">
        <v>13002</v>
      </c>
      <c r="G2909">
        <v>7</v>
      </c>
      <c r="H2909" t="s">
        <v>28987</v>
      </c>
      <c r="I2909">
        <v>2021</v>
      </c>
      <c r="J2909">
        <v>2021</v>
      </c>
      <c r="K2909">
        <v>2</v>
      </c>
      <c r="L2909">
        <v>50.7</v>
      </c>
      <c r="M2909" t="s">
        <v>300</v>
      </c>
      <c r="N2909">
        <v>7</v>
      </c>
      <c r="O2909">
        <v>55.3</v>
      </c>
      <c r="P2909" t="s">
        <v>605</v>
      </c>
      <c r="Q2909">
        <v>1</v>
      </c>
      <c r="R2909">
        <v>62.97</v>
      </c>
      <c r="S2909" t="s">
        <v>197</v>
      </c>
      <c r="T2909">
        <v>0</v>
      </c>
      <c r="U2909">
        <v>66.59</v>
      </c>
      <c r="V2909" t="s">
        <v>382</v>
      </c>
      <c r="W2909">
        <v>7</v>
      </c>
      <c r="X2909">
        <v>55.35</v>
      </c>
      <c r="Y2909" t="s">
        <v>605</v>
      </c>
      <c r="Z2909">
        <v>1</v>
      </c>
      <c r="AA2909">
        <v>62.97</v>
      </c>
      <c r="AB2909" t="s">
        <v>197</v>
      </c>
      <c r="AC2909">
        <v>0</v>
      </c>
      <c r="AD2909">
        <v>66.64</v>
      </c>
      <c r="AE2909" t="s">
        <v>382</v>
      </c>
    </row>
    <row r="2910" spans="1:31">
      <c r="A2910">
        <v>2909</v>
      </c>
      <c r="B2910" t="s">
        <v>13003</v>
      </c>
      <c r="C2910" t="s">
        <v>13004</v>
      </c>
      <c r="D2910" t="s">
        <v>13005</v>
      </c>
      <c r="E2910" t="s">
        <v>13006</v>
      </c>
      <c r="F2910" t="s">
        <v>631</v>
      </c>
      <c r="G2910">
        <v>7</v>
      </c>
      <c r="H2910" t="s">
        <v>961</v>
      </c>
      <c r="I2910">
        <v>2021</v>
      </c>
      <c r="J2910">
        <v>2024</v>
      </c>
      <c r="K2910">
        <v>8</v>
      </c>
      <c r="L2910">
        <v>87.79</v>
      </c>
      <c r="M2910" t="s">
        <v>51</v>
      </c>
      <c r="N2910">
        <v>7</v>
      </c>
      <c r="O2910">
        <v>55.3</v>
      </c>
      <c r="P2910" t="s">
        <v>605</v>
      </c>
      <c r="Q2910">
        <v>1</v>
      </c>
      <c r="R2910">
        <v>62.97</v>
      </c>
      <c r="S2910" t="s">
        <v>197</v>
      </c>
      <c r="T2910">
        <v>0</v>
      </c>
      <c r="U2910">
        <v>66.59</v>
      </c>
      <c r="V2910" t="s">
        <v>382</v>
      </c>
      <c r="W2910">
        <v>7</v>
      </c>
      <c r="X2910">
        <v>55.35</v>
      </c>
      <c r="Y2910" t="s">
        <v>605</v>
      </c>
      <c r="Z2910">
        <v>1</v>
      </c>
      <c r="AA2910">
        <v>62.97</v>
      </c>
      <c r="AB2910" t="s">
        <v>197</v>
      </c>
      <c r="AC2910">
        <v>0</v>
      </c>
      <c r="AD2910">
        <v>66.64</v>
      </c>
      <c r="AE2910" t="s">
        <v>382</v>
      </c>
    </row>
    <row r="2911" spans="1:31">
      <c r="A2911">
        <v>2910</v>
      </c>
      <c r="B2911" t="s">
        <v>13007</v>
      </c>
      <c r="C2911" t="s">
        <v>13008</v>
      </c>
      <c r="D2911" t="s">
        <v>13009</v>
      </c>
      <c r="E2911" t="s">
        <v>2475</v>
      </c>
      <c r="F2911" t="s">
        <v>2476</v>
      </c>
      <c r="G2911">
        <v>7</v>
      </c>
      <c r="H2911" t="s">
        <v>28988</v>
      </c>
      <c r="I2911">
        <v>2023</v>
      </c>
      <c r="J2911">
        <v>2023</v>
      </c>
      <c r="K2911">
        <v>2</v>
      </c>
      <c r="L2911">
        <v>50.7</v>
      </c>
      <c r="M2911" t="s">
        <v>300</v>
      </c>
      <c r="N2911">
        <v>7</v>
      </c>
      <c r="O2911">
        <v>55.3</v>
      </c>
      <c r="P2911" t="s">
        <v>605</v>
      </c>
      <c r="Q2911">
        <v>1</v>
      </c>
      <c r="R2911">
        <v>62.97</v>
      </c>
      <c r="S2911" t="s">
        <v>197</v>
      </c>
      <c r="T2911">
        <v>0</v>
      </c>
      <c r="U2911">
        <v>66.59</v>
      </c>
      <c r="V2911" t="s">
        <v>382</v>
      </c>
      <c r="W2911">
        <v>7</v>
      </c>
      <c r="X2911">
        <v>55.35</v>
      </c>
      <c r="Y2911" t="s">
        <v>605</v>
      </c>
      <c r="Z2911">
        <v>1</v>
      </c>
      <c r="AA2911">
        <v>62.97</v>
      </c>
      <c r="AB2911" t="s">
        <v>197</v>
      </c>
      <c r="AC2911">
        <v>0</v>
      </c>
      <c r="AD2911">
        <v>66.64</v>
      </c>
      <c r="AE2911" t="s">
        <v>382</v>
      </c>
    </row>
    <row r="2912" spans="1:31">
      <c r="A2912">
        <v>2911</v>
      </c>
      <c r="B2912" t="s">
        <v>13010</v>
      </c>
      <c r="C2912" t="s">
        <v>13011</v>
      </c>
      <c r="D2912" t="s">
        <v>13012</v>
      </c>
      <c r="E2912" t="s">
        <v>13013</v>
      </c>
      <c r="F2912" t="s">
        <v>2476</v>
      </c>
      <c r="G2912">
        <v>7</v>
      </c>
      <c r="H2912" t="s">
        <v>28989</v>
      </c>
      <c r="I2912">
        <v>2021</v>
      </c>
      <c r="J2912">
        <v>2021</v>
      </c>
      <c r="K2912">
        <v>2</v>
      </c>
      <c r="L2912">
        <v>50.7</v>
      </c>
      <c r="M2912" t="s">
        <v>300</v>
      </c>
      <c r="N2912">
        <v>7</v>
      </c>
      <c r="O2912">
        <v>55.3</v>
      </c>
      <c r="P2912" t="s">
        <v>605</v>
      </c>
      <c r="Q2912">
        <v>1</v>
      </c>
      <c r="R2912">
        <v>62.97</v>
      </c>
      <c r="S2912" t="s">
        <v>197</v>
      </c>
      <c r="T2912">
        <v>0</v>
      </c>
      <c r="U2912">
        <v>66.59</v>
      </c>
      <c r="V2912" t="s">
        <v>382</v>
      </c>
      <c r="W2912">
        <v>7</v>
      </c>
      <c r="X2912">
        <v>55.35</v>
      </c>
      <c r="Y2912" t="s">
        <v>605</v>
      </c>
      <c r="Z2912">
        <v>1</v>
      </c>
      <c r="AA2912">
        <v>62.97</v>
      </c>
      <c r="AB2912" t="s">
        <v>197</v>
      </c>
      <c r="AC2912">
        <v>0</v>
      </c>
      <c r="AD2912">
        <v>66.64</v>
      </c>
      <c r="AE2912" t="s">
        <v>382</v>
      </c>
    </row>
    <row r="2913" spans="1:31">
      <c r="A2913">
        <v>2912</v>
      </c>
      <c r="B2913" t="s">
        <v>13014</v>
      </c>
      <c r="C2913" t="s">
        <v>13015</v>
      </c>
      <c r="D2913" t="s">
        <v>13016</v>
      </c>
      <c r="E2913" t="s">
        <v>13017</v>
      </c>
      <c r="G2913">
        <v>7</v>
      </c>
      <c r="H2913" t="s">
        <v>28990</v>
      </c>
      <c r="I2913">
        <v>2020</v>
      </c>
      <c r="J2913">
        <v>2020</v>
      </c>
      <c r="K2913">
        <v>1</v>
      </c>
      <c r="L2913">
        <v>32.119999999999997</v>
      </c>
      <c r="M2913" t="s">
        <v>198</v>
      </c>
      <c r="N2913">
        <v>7</v>
      </c>
      <c r="O2913">
        <v>55.3</v>
      </c>
      <c r="P2913" t="s">
        <v>605</v>
      </c>
      <c r="Q2913">
        <v>1</v>
      </c>
      <c r="R2913">
        <v>62.97</v>
      </c>
      <c r="S2913" t="s">
        <v>197</v>
      </c>
      <c r="T2913">
        <v>0</v>
      </c>
      <c r="U2913">
        <v>66.59</v>
      </c>
      <c r="V2913" t="s">
        <v>382</v>
      </c>
      <c r="W2913">
        <v>7</v>
      </c>
      <c r="X2913">
        <v>55.35</v>
      </c>
      <c r="Y2913" t="s">
        <v>605</v>
      </c>
      <c r="Z2913">
        <v>1</v>
      </c>
      <c r="AA2913">
        <v>62.97</v>
      </c>
      <c r="AB2913" t="s">
        <v>197</v>
      </c>
      <c r="AC2913">
        <v>0</v>
      </c>
      <c r="AD2913">
        <v>66.64</v>
      </c>
      <c r="AE2913" t="s">
        <v>382</v>
      </c>
    </row>
    <row r="2914" spans="1:31">
      <c r="A2914">
        <v>2913</v>
      </c>
      <c r="B2914" t="s">
        <v>13018</v>
      </c>
      <c r="C2914" t="s">
        <v>13019</v>
      </c>
      <c r="D2914" t="s">
        <v>13020</v>
      </c>
      <c r="F2914" t="s">
        <v>13021</v>
      </c>
      <c r="G2914">
        <v>7</v>
      </c>
      <c r="H2914" t="s">
        <v>28991</v>
      </c>
      <c r="I2914">
        <v>2021</v>
      </c>
      <c r="J2914">
        <v>2021</v>
      </c>
      <c r="K2914">
        <v>5</v>
      </c>
      <c r="L2914">
        <v>77</v>
      </c>
      <c r="M2914" t="s">
        <v>80</v>
      </c>
      <c r="N2914">
        <v>7</v>
      </c>
      <c r="O2914">
        <v>55.3</v>
      </c>
      <c r="P2914" t="s">
        <v>605</v>
      </c>
      <c r="Q2914">
        <v>2</v>
      </c>
      <c r="R2914">
        <v>81.349999999999994</v>
      </c>
      <c r="S2914" t="s">
        <v>214</v>
      </c>
      <c r="T2914">
        <v>0</v>
      </c>
      <c r="U2914">
        <v>66.59</v>
      </c>
      <c r="V2914" t="s">
        <v>382</v>
      </c>
      <c r="W2914">
        <v>7</v>
      </c>
      <c r="X2914">
        <v>55.35</v>
      </c>
      <c r="Y2914" t="s">
        <v>605</v>
      </c>
      <c r="Z2914">
        <v>2</v>
      </c>
      <c r="AA2914">
        <v>81.349999999999994</v>
      </c>
      <c r="AB2914" t="s">
        <v>214</v>
      </c>
      <c r="AC2914">
        <v>0</v>
      </c>
      <c r="AD2914">
        <v>66.64</v>
      </c>
      <c r="AE2914" t="s">
        <v>382</v>
      </c>
    </row>
    <row r="2915" spans="1:31">
      <c r="A2915">
        <v>2914</v>
      </c>
      <c r="B2915" t="s">
        <v>13022</v>
      </c>
      <c r="C2915" t="s">
        <v>13023</v>
      </c>
      <c r="D2915" t="s">
        <v>13024</v>
      </c>
      <c r="E2915" t="s">
        <v>13025</v>
      </c>
      <c r="F2915" t="s">
        <v>7421</v>
      </c>
      <c r="G2915">
        <v>7</v>
      </c>
      <c r="H2915" t="s">
        <v>28992</v>
      </c>
      <c r="I2915">
        <v>2021</v>
      </c>
      <c r="J2915">
        <v>2021</v>
      </c>
      <c r="K2915">
        <v>1</v>
      </c>
      <c r="L2915">
        <v>32.119999999999997</v>
      </c>
      <c r="M2915" t="s">
        <v>198</v>
      </c>
      <c r="N2915">
        <v>7</v>
      </c>
      <c r="O2915">
        <v>55.3</v>
      </c>
      <c r="P2915" t="s">
        <v>605</v>
      </c>
      <c r="Q2915">
        <v>1</v>
      </c>
      <c r="R2915">
        <v>62.97</v>
      </c>
      <c r="S2915" t="s">
        <v>197</v>
      </c>
      <c r="T2915">
        <v>0</v>
      </c>
      <c r="U2915">
        <v>66.59</v>
      </c>
      <c r="V2915" t="s">
        <v>382</v>
      </c>
      <c r="W2915">
        <v>7</v>
      </c>
      <c r="X2915">
        <v>55.35</v>
      </c>
      <c r="Y2915" t="s">
        <v>605</v>
      </c>
      <c r="Z2915">
        <v>1</v>
      </c>
      <c r="AA2915">
        <v>62.97</v>
      </c>
      <c r="AB2915" t="s">
        <v>197</v>
      </c>
      <c r="AC2915">
        <v>0</v>
      </c>
      <c r="AD2915">
        <v>66.64</v>
      </c>
      <c r="AE2915" t="s">
        <v>382</v>
      </c>
    </row>
    <row r="2916" spans="1:31">
      <c r="A2916">
        <v>2915</v>
      </c>
      <c r="B2916" t="s">
        <v>13026</v>
      </c>
      <c r="C2916" t="s">
        <v>13027</v>
      </c>
      <c r="D2916" t="s">
        <v>13028</v>
      </c>
      <c r="E2916" t="s">
        <v>13029</v>
      </c>
      <c r="F2916" t="s">
        <v>13030</v>
      </c>
      <c r="G2916">
        <v>7</v>
      </c>
      <c r="H2916" t="s">
        <v>28993</v>
      </c>
      <c r="I2916">
        <v>2019</v>
      </c>
      <c r="J2916">
        <v>2023</v>
      </c>
      <c r="K2916">
        <v>12</v>
      </c>
      <c r="L2916">
        <v>94.11</v>
      </c>
      <c r="M2916" t="s">
        <v>50</v>
      </c>
      <c r="N2916">
        <v>7</v>
      </c>
      <c r="O2916">
        <v>55.3</v>
      </c>
      <c r="P2916" t="s">
        <v>605</v>
      </c>
      <c r="Q2916">
        <v>1</v>
      </c>
      <c r="R2916">
        <v>62.97</v>
      </c>
      <c r="S2916" t="s">
        <v>197</v>
      </c>
      <c r="T2916">
        <v>0</v>
      </c>
      <c r="U2916">
        <v>66.59</v>
      </c>
      <c r="V2916" t="s">
        <v>382</v>
      </c>
      <c r="W2916">
        <v>7</v>
      </c>
      <c r="X2916">
        <v>55.35</v>
      </c>
      <c r="Y2916" t="s">
        <v>605</v>
      </c>
      <c r="Z2916">
        <v>1</v>
      </c>
      <c r="AA2916">
        <v>62.97</v>
      </c>
      <c r="AB2916" t="s">
        <v>197</v>
      </c>
      <c r="AC2916">
        <v>0</v>
      </c>
      <c r="AD2916">
        <v>66.64</v>
      </c>
      <c r="AE2916" t="s">
        <v>382</v>
      </c>
    </row>
    <row r="2917" spans="1:31">
      <c r="A2917">
        <v>2916</v>
      </c>
      <c r="B2917" t="s">
        <v>13031</v>
      </c>
      <c r="C2917" t="s">
        <v>13032</v>
      </c>
      <c r="D2917" t="s">
        <v>13033</v>
      </c>
      <c r="E2917" t="s">
        <v>13034</v>
      </c>
      <c r="F2917" t="s">
        <v>9561</v>
      </c>
      <c r="G2917">
        <v>7</v>
      </c>
      <c r="H2917" t="s">
        <v>28994</v>
      </c>
      <c r="I2917">
        <v>2023</v>
      </c>
      <c r="J2917">
        <v>2023</v>
      </c>
      <c r="K2917">
        <v>1</v>
      </c>
      <c r="L2917">
        <v>32.119999999999997</v>
      </c>
      <c r="M2917" t="s">
        <v>198</v>
      </c>
      <c r="N2917">
        <v>7</v>
      </c>
      <c r="O2917">
        <v>55.3</v>
      </c>
      <c r="P2917" t="s">
        <v>605</v>
      </c>
      <c r="Q2917">
        <v>1</v>
      </c>
      <c r="R2917">
        <v>62.97</v>
      </c>
      <c r="S2917" t="s">
        <v>197</v>
      </c>
      <c r="T2917">
        <v>0</v>
      </c>
      <c r="U2917">
        <v>66.59</v>
      </c>
      <c r="V2917" t="s">
        <v>382</v>
      </c>
      <c r="W2917">
        <v>7</v>
      </c>
      <c r="X2917">
        <v>55.35</v>
      </c>
      <c r="Y2917" t="s">
        <v>605</v>
      </c>
      <c r="Z2917">
        <v>1</v>
      </c>
      <c r="AA2917">
        <v>62.97</v>
      </c>
      <c r="AB2917" t="s">
        <v>197</v>
      </c>
      <c r="AC2917">
        <v>0</v>
      </c>
      <c r="AD2917">
        <v>66.64</v>
      </c>
      <c r="AE2917" t="s">
        <v>382</v>
      </c>
    </row>
    <row r="2918" spans="1:31">
      <c r="A2918">
        <v>2917</v>
      </c>
      <c r="B2918" t="s">
        <v>13035</v>
      </c>
      <c r="C2918" t="s">
        <v>13036</v>
      </c>
      <c r="D2918" t="s">
        <v>13037</v>
      </c>
      <c r="E2918" t="s">
        <v>961</v>
      </c>
      <c r="F2918" t="s">
        <v>2500</v>
      </c>
      <c r="G2918">
        <v>7</v>
      </c>
      <c r="H2918" t="s">
        <v>28995</v>
      </c>
      <c r="I2918">
        <v>2021</v>
      </c>
      <c r="J2918">
        <v>2023</v>
      </c>
      <c r="K2918">
        <v>2</v>
      </c>
      <c r="L2918">
        <v>50.7</v>
      </c>
      <c r="M2918" t="s">
        <v>300</v>
      </c>
      <c r="N2918">
        <v>7</v>
      </c>
      <c r="O2918">
        <v>55.3</v>
      </c>
      <c r="P2918" t="s">
        <v>605</v>
      </c>
      <c r="Q2918">
        <v>1</v>
      </c>
      <c r="R2918">
        <v>62.97</v>
      </c>
      <c r="S2918" t="s">
        <v>197</v>
      </c>
      <c r="T2918">
        <v>0</v>
      </c>
      <c r="U2918">
        <v>66.59</v>
      </c>
      <c r="V2918" t="s">
        <v>382</v>
      </c>
      <c r="W2918">
        <v>7</v>
      </c>
      <c r="X2918">
        <v>55.35</v>
      </c>
      <c r="Y2918" t="s">
        <v>605</v>
      </c>
      <c r="Z2918">
        <v>1</v>
      </c>
      <c r="AA2918">
        <v>62.97</v>
      </c>
      <c r="AB2918" t="s">
        <v>197</v>
      </c>
      <c r="AC2918">
        <v>0</v>
      </c>
      <c r="AD2918">
        <v>66.64</v>
      </c>
      <c r="AE2918" t="s">
        <v>382</v>
      </c>
    </row>
    <row r="2919" spans="1:31">
      <c r="A2919">
        <v>2918</v>
      </c>
      <c r="B2919" t="s">
        <v>13038</v>
      </c>
      <c r="C2919" t="s">
        <v>13039</v>
      </c>
      <c r="D2919" t="s">
        <v>13040</v>
      </c>
      <c r="E2919" t="s">
        <v>13041</v>
      </c>
      <c r="F2919" t="s">
        <v>13042</v>
      </c>
      <c r="G2919">
        <v>7</v>
      </c>
      <c r="H2919" t="s">
        <v>28996</v>
      </c>
      <c r="I2919">
        <v>2019</v>
      </c>
      <c r="J2919">
        <v>2022</v>
      </c>
      <c r="K2919">
        <v>2</v>
      </c>
      <c r="L2919">
        <v>50.7</v>
      </c>
      <c r="M2919" t="s">
        <v>300</v>
      </c>
      <c r="N2919">
        <v>7</v>
      </c>
      <c r="O2919">
        <v>55.3</v>
      </c>
      <c r="P2919" t="s">
        <v>605</v>
      </c>
      <c r="Q2919">
        <v>1</v>
      </c>
      <c r="R2919">
        <v>62.97</v>
      </c>
      <c r="S2919" t="s">
        <v>197</v>
      </c>
      <c r="T2919">
        <v>0</v>
      </c>
      <c r="U2919">
        <v>66.59</v>
      </c>
      <c r="V2919" t="s">
        <v>382</v>
      </c>
      <c r="W2919">
        <v>7</v>
      </c>
      <c r="X2919">
        <v>55.35</v>
      </c>
      <c r="Y2919" t="s">
        <v>605</v>
      </c>
      <c r="Z2919">
        <v>1</v>
      </c>
      <c r="AA2919">
        <v>62.97</v>
      </c>
      <c r="AB2919" t="s">
        <v>197</v>
      </c>
      <c r="AC2919">
        <v>0</v>
      </c>
      <c r="AD2919">
        <v>66.64</v>
      </c>
      <c r="AE2919" t="s">
        <v>382</v>
      </c>
    </row>
    <row r="2920" spans="1:31">
      <c r="A2920">
        <v>2919</v>
      </c>
      <c r="B2920" t="s">
        <v>13043</v>
      </c>
      <c r="C2920" t="s">
        <v>13044</v>
      </c>
      <c r="D2920" t="s">
        <v>13045</v>
      </c>
      <c r="E2920" t="s">
        <v>13046</v>
      </c>
      <c r="F2920" t="s">
        <v>13047</v>
      </c>
      <c r="G2920">
        <v>7</v>
      </c>
      <c r="H2920" t="s">
        <v>28997</v>
      </c>
      <c r="I2920">
        <v>2021</v>
      </c>
      <c r="J2920">
        <v>2021</v>
      </c>
      <c r="K2920">
        <v>2</v>
      </c>
      <c r="L2920">
        <v>50.7</v>
      </c>
      <c r="M2920" t="s">
        <v>300</v>
      </c>
      <c r="N2920">
        <v>7</v>
      </c>
      <c r="O2920">
        <v>55.3</v>
      </c>
      <c r="P2920" t="s">
        <v>605</v>
      </c>
      <c r="Q2920">
        <v>2</v>
      </c>
      <c r="R2920">
        <v>81.349999999999994</v>
      </c>
      <c r="S2920" t="s">
        <v>214</v>
      </c>
      <c r="T2920">
        <v>0</v>
      </c>
      <c r="U2920">
        <v>66.59</v>
      </c>
      <c r="V2920" t="s">
        <v>382</v>
      </c>
      <c r="W2920">
        <v>7</v>
      </c>
      <c r="X2920">
        <v>55.35</v>
      </c>
      <c r="Y2920" t="s">
        <v>605</v>
      </c>
      <c r="Z2920">
        <v>2</v>
      </c>
      <c r="AA2920">
        <v>81.349999999999994</v>
      </c>
      <c r="AB2920" t="s">
        <v>214</v>
      </c>
      <c r="AC2920">
        <v>0</v>
      </c>
      <c r="AD2920">
        <v>66.64</v>
      </c>
      <c r="AE2920" t="s">
        <v>382</v>
      </c>
    </row>
    <row r="2921" spans="1:31">
      <c r="A2921">
        <v>2920</v>
      </c>
      <c r="B2921" t="s">
        <v>13048</v>
      </c>
      <c r="C2921" t="s">
        <v>13049</v>
      </c>
      <c r="D2921" t="s">
        <v>13050</v>
      </c>
      <c r="E2921" t="s">
        <v>13051</v>
      </c>
      <c r="G2921">
        <v>7</v>
      </c>
      <c r="H2921" t="s">
        <v>28998</v>
      </c>
      <c r="I2921">
        <v>2020</v>
      </c>
      <c r="J2921">
        <v>2023</v>
      </c>
      <c r="K2921">
        <v>8</v>
      </c>
      <c r="L2921">
        <v>87.79</v>
      </c>
      <c r="M2921" t="s">
        <v>51</v>
      </c>
      <c r="N2921">
        <v>7</v>
      </c>
      <c r="O2921">
        <v>55.3</v>
      </c>
      <c r="P2921" t="s">
        <v>605</v>
      </c>
      <c r="Q2921">
        <v>2</v>
      </c>
      <c r="R2921">
        <v>81.349999999999994</v>
      </c>
      <c r="S2921" t="s">
        <v>214</v>
      </c>
      <c r="T2921">
        <v>0</v>
      </c>
      <c r="U2921">
        <v>66.59</v>
      </c>
      <c r="V2921" t="s">
        <v>382</v>
      </c>
      <c r="W2921">
        <v>7</v>
      </c>
      <c r="X2921">
        <v>55.35</v>
      </c>
      <c r="Y2921" t="s">
        <v>605</v>
      </c>
      <c r="Z2921">
        <v>2</v>
      </c>
      <c r="AA2921">
        <v>81.349999999999994</v>
      </c>
      <c r="AB2921" t="s">
        <v>214</v>
      </c>
      <c r="AC2921">
        <v>0</v>
      </c>
      <c r="AD2921">
        <v>66.64</v>
      </c>
      <c r="AE2921" t="s">
        <v>382</v>
      </c>
    </row>
    <row r="2922" spans="1:31">
      <c r="A2922">
        <v>2921</v>
      </c>
      <c r="B2922" t="s">
        <v>13052</v>
      </c>
      <c r="C2922" t="s">
        <v>13053</v>
      </c>
      <c r="D2922" t="s">
        <v>13054</v>
      </c>
      <c r="G2922">
        <v>7</v>
      </c>
      <c r="H2922" t="s">
        <v>961</v>
      </c>
      <c r="I2922">
        <v>2021</v>
      </c>
      <c r="J2922">
        <v>2021</v>
      </c>
      <c r="K2922">
        <v>1</v>
      </c>
      <c r="L2922">
        <v>32.119999999999997</v>
      </c>
      <c r="M2922" t="s">
        <v>198</v>
      </c>
      <c r="N2922">
        <v>7</v>
      </c>
      <c r="O2922">
        <v>55.3</v>
      </c>
      <c r="P2922" t="s">
        <v>605</v>
      </c>
      <c r="Q2922">
        <v>1</v>
      </c>
      <c r="R2922">
        <v>62.97</v>
      </c>
      <c r="S2922" t="s">
        <v>197</v>
      </c>
      <c r="T2922">
        <v>0</v>
      </c>
      <c r="U2922">
        <v>66.59</v>
      </c>
      <c r="V2922" t="s">
        <v>382</v>
      </c>
      <c r="W2922">
        <v>7</v>
      </c>
      <c r="X2922">
        <v>55.35</v>
      </c>
      <c r="Y2922" t="s">
        <v>605</v>
      </c>
      <c r="Z2922">
        <v>1</v>
      </c>
      <c r="AA2922">
        <v>62.97</v>
      </c>
      <c r="AB2922" t="s">
        <v>197</v>
      </c>
      <c r="AC2922">
        <v>0</v>
      </c>
      <c r="AD2922">
        <v>66.64</v>
      </c>
      <c r="AE2922" t="s">
        <v>382</v>
      </c>
    </row>
    <row r="2923" spans="1:31">
      <c r="A2923">
        <v>2922</v>
      </c>
      <c r="B2923" t="s">
        <v>13055</v>
      </c>
      <c r="C2923" t="s">
        <v>13056</v>
      </c>
      <c r="D2923" t="e">
        <f>-BdxLrEAAAAJ</f>
        <v>#NAME?</v>
      </c>
      <c r="E2923" t="s">
        <v>2883</v>
      </c>
      <c r="F2923" t="s">
        <v>1258</v>
      </c>
      <c r="G2923">
        <v>7</v>
      </c>
      <c r="H2923" t="s">
        <v>27799</v>
      </c>
      <c r="I2923">
        <v>2021</v>
      </c>
      <c r="J2923">
        <v>2023</v>
      </c>
      <c r="K2923">
        <v>4</v>
      </c>
      <c r="L2923">
        <v>71.010000000000005</v>
      </c>
      <c r="M2923" t="s">
        <v>180</v>
      </c>
      <c r="N2923">
        <v>7</v>
      </c>
      <c r="O2923">
        <v>55.3</v>
      </c>
      <c r="P2923" t="s">
        <v>605</v>
      </c>
      <c r="Q2923">
        <v>2</v>
      </c>
      <c r="R2923">
        <v>81.349999999999994</v>
      </c>
      <c r="S2923" t="s">
        <v>214</v>
      </c>
      <c r="T2923">
        <v>0</v>
      </c>
      <c r="U2923">
        <v>66.59</v>
      </c>
      <c r="V2923" t="s">
        <v>382</v>
      </c>
      <c r="W2923">
        <v>7</v>
      </c>
      <c r="X2923">
        <v>55.35</v>
      </c>
      <c r="Y2923" t="s">
        <v>605</v>
      </c>
      <c r="Z2923">
        <v>2</v>
      </c>
      <c r="AA2923">
        <v>81.349999999999994</v>
      </c>
      <c r="AB2923" t="s">
        <v>214</v>
      </c>
      <c r="AC2923">
        <v>0</v>
      </c>
      <c r="AD2923">
        <v>66.64</v>
      </c>
      <c r="AE2923" t="s">
        <v>382</v>
      </c>
    </row>
    <row r="2924" spans="1:31">
      <c r="A2924">
        <v>2923</v>
      </c>
      <c r="B2924" t="s">
        <v>13057</v>
      </c>
      <c r="C2924" t="s">
        <v>13058</v>
      </c>
      <c r="D2924" t="s">
        <v>13059</v>
      </c>
      <c r="E2924" t="s">
        <v>13060</v>
      </c>
      <c r="F2924" t="s">
        <v>7877</v>
      </c>
      <c r="G2924">
        <v>7</v>
      </c>
      <c r="H2924" t="s">
        <v>28999</v>
      </c>
      <c r="I2924">
        <v>2021</v>
      </c>
      <c r="J2924">
        <v>2022</v>
      </c>
      <c r="K2924">
        <v>3</v>
      </c>
      <c r="L2924">
        <v>62.47</v>
      </c>
      <c r="M2924" t="s">
        <v>63</v>
      </c>
      <c r="N2924">
        <v>7</v>
      </c>
      <c r="O2924">
        <v>55.3</v>
      </c>
      <c r="P2924" t="s">
        <v>605</v>
      </c>
      <c r="Q2924">
        <v>2</v>
      </c>
      <c r="R2924">
        <v>81.349999999999994</v>
      </c>
      <c r="S2924" t="s">
        <v>214</v>
      </c>
      <c r="T2924">
        <v>0</v>
      </c>
      <c r="U2924">
        <v>66.59</v>
      </c>
      <c r="V2924" t="s">
        <v>382</v>
      </c>
      <c r="W2924">
        <v>7</v>
      </c>
      <c r="X2924">
        <v>55.35</v>
      </c>
      <c r="Y2924" t="s">
        <v>605</v>
      </c>
      <c r="Z2924">
        <v>2</v>
      </c>
      <c r="AA2924">
        <v>81.349999999999994</v>
      </c>
      <c r="AB2924" t="s">
        <v>214</v>
      </c>
      <c r="AC2924">
        <v>0</v>
      </c>
      <c r="AD2924">
        <v>66.64</v>
      </c>
      <c r="AE2924" t="s">
        <v>382</v>
      </c>
    </row>
    <row r="2925" spans="1:31">
      <c r="A2925">
        <v>2924</v>
      </c>
      <c r="B2925" t="s">
        <v>13061</v>
      </c>
      <c r="C2925" t="s">
        <v>13062</v>
      </c>
      <c r="D2925" t="s">
        <v>13063</v>
      </c>
      <c r="E2925" t="s">
        <v>2939</v>
      </c>
      <c r="F2925" t="s">
        <v>13064</v>
      </c>
      <c r="G2925">
        <v>7</v>
      </c>
      <c r="H2925" t="s">
        <v>29000</v>
      </c>
      <c r="I2925">
        <v>2021</v>
      </c>
      <c r="J2925">
        <v>2023</v>
      </c>
      <c r="K2925">
        <v>4</v>
      </c>
      <c r="L2925">
        <v>71.010000000000005</v>
      </c>
      <c r="M2925" t="s">
        <v>180</v>
      </c>
      <c r="N2925">
        <v>7</v>
      </c>
      <c r="O2925">
        <v>55.3</v>
      </c>
      <c r="P2925" t="s">
        <v>605</v>
      </c>
      <c r="Q2925">
        <v>2</v>
      </c>
      <c r="R2925">
        <v>81.349999999999994</v>
      </c>
      <c r="S2925" t="s">
        <v>214</v>
      </c>
      <c r="T2925">
        <v>0</v>
      </c>
      <c r="U2925">
        <v>66.59</v>
      </c>
      <c r="V2925" t="s">
        <v>382</v>
      </c>
      <c r="W2925">
        <v>7</v>
      </c>
      <c r="X2925">
        <v>55.35</v>
      </c>
      <c r="Y2925" t="s">
        <v>605</v>
      </c>
      <c r="Z2925">
        <v>2</v>
      </c>
      <c r="AA2925">
        <v>81.349999999999994</v>
      </c>
      <c r="AB2925" t="s">
        <v>214</v>
      </c>
      <c r="AC2925">
        <v>0</v>
      </c>
      <c r="AD2925">
        <v>66.64</v>
      </c>
      <c r="AE2925" t="s">
        <v>382</v>
      </c>
    </row>
    <row r="2926" spans="1:31">
      <c r="A2926">
        <v>2925</v>
      </c>
      <c r="B2926" t="s">
        <v>13065</v>
      </c>
      <c r="C2926" t="s">
        <v>13066</v>
      </c>
      <c r="D2926" t="s">
        <v>13067</v>
      </c>
      <c r="E2926" t="s">
        <v>13068</v>
      </c>
      <c r="F2926" t="s">
        <v>13069</v>
      </c>
      <c r="G2926">
        <v>7</v>
      </c>
      <c r="H2926" t="s">
        <v>961</v>
      </c>
      <c r="I2926">
        <v>2020</v>
      </c>
      <c r="J2926">
        <v>2020</v>
      </c>
      <c r="K2926">
        <v>1</v>
      </c>
      <c r="L2926">
        <v>32.119999999999997</v>
      </c>
      <c r="M2926" t="s">
        <v>198</v>
      </c>
      <c r="N2926">
        <v>7</v>
      </c>
      <c r="O2926">
        <v>55.3</v>
      </c>
      <c r="P2926" t="s">
        <v>605</v>
      </c>
      <c r="Q2926">
        <v>1</v>
      </c>
      <c r="R2926">
        <v>62.97</v>
      </c>
      <c r="S2926" t="s">
        <v>197</v>
      </c>
      <c r="T2926">
        <v>0</v>
      </c>
      <c r="U2926">
        <v>66.59</v>
      </c>
      <c r="V2926" t="s">
        <v>382</v>
      </c>
      <c r="W2926">
        <v>7</v>
      </c>
      <c r="X2926">
        <v>55.35</v>
      </c>
      <c r="Y2926" t="s">
        <v>605</v>
      </c>
      <c r="Z2926">
        <v>1</v>
      </c>
      <c r="AA2926">
        <v>62.97</v>
      </c>
      <c r="AB2926" t="s">
        <v>197</v>
      </c>
      <c r="AC2926">
        <v>0</v>
      </c>
      <c r="AD2926">
        <v>66.64</v>
      </c>
      <c r="AE2926" t="s">
        <v>382</v>
      </c>
    </row>
    <row r="2927" spans="1:31">
      <c r="A2927">
        <v>2926</v>
      </c>
      <c r="B2927" t="s">
        <v>13070</v>
      </c>
      <c r="C2927" t="s">
        <v>13071</v>
      </c>
      <c r="D2927" t="s">
        <v>13072</v>
      </c>
      <c r="E2927" t="s">
        <v>13073</v>
      </c>
      <c r="F2927" t="s">
        <v>13074</v>
      </c>
      <c r="G2927">
        <v>7</v>
      </c>
      <c r="H2927" t="s">
        <v>961</v>
      </c>
      <c r="I2927">
        <v>2021</v>
      </c>
      <c r="J2927">
        <v>2022</v>
      </c>
      <c r="K2927">
        <v>6</v>
      </c>
      <c r="L2927">
        <v>81.52</v>
      </c>
      <c r="M2927" t="s">
        <v>125</v>
      </c>
      <c r="N2927">
        <v>7</v>
      </c>
      <c r="O2927">
        <v>55.3</v>
      </c>
      <c r="P2927" t="s">
        <v>605</v>
      </c>
      <c r="Q2927">
        <v>2</v>
      </c>
      <c r="R2927">
        <v>81.349999999999994</v>
      </c>
      <c r="S2927" t="s">
        <v>214</v>
      </c>
      <c r="T2927">
        <v>0</v>
      </c>
      <c r="U2927">
        <v>66.59</v>
      </c>
      <c r="V2927" t="s">
        <v>382</v>
      </c>
      <c r="W2927">
        <v>7</v>
      </c>
      <c r="X2927">
        <v>55.35</v>
      </c>
      <c r="Y2927" t="s">
        <v>605</v>
      </c>
      <c r="Z2927">
        <v>2</v>
      </c>
      <c r="AA2927">
        <v>81.349999999999994</v>
      </c>
      <c r="AB2927" t="s">
        <v>214</v>
      </c>
      <c r="AC2927">
        <v>0</v>
      </c>
      <c r="AD2927">
        <v>66.64</v>
      </c>
      <c r="AE2927" t="s">
        <v>382</v>
      </c>
    </row>
    <row r="2928" spans="1:31">
      <c r="A2928">
        <v>2927</v>
      </c>
      <c r="B2928" t="s">
        <v>13075</v>
      </c>
      <c r="C2928" t="s">
        <v>13076</v>
      </c>
      <c r="D2928" t="s">
        <v>13077</v>
      </c>
      <c r="E2928" t="s">
        <v>13078</v>
      </c>
      <c r="F2928" t="s">
        <v>13079</v>
      </c>
      <c r="G2928">
        <v>7</v>
      </c>
      <c r="H2928" t="s">
        <v>29001</v>
      </c>
      <c r="I2928">
        <v>2020</v>
      </c>
      <c r="J2928">
        <v>2021</v>
      </c>
      <c r="K2928">
        <v>5</v>
      </c>
      <c r="L2928">
        <v>77</v>
      </c>
      <c r="M2928" t="s">
        <v>80</v>
      </c>
      <c r="N2928">
        <v>7</v>
      </c>
      <c r="O2928">
        <v>55.3</v>
      </c>
      <c r="P2928" t="s">
        <v>605</v>
      </c>
      <c r="Q2928">
        <v>2</v>
      </c>
      <c r="R2928">
        <v>81.349999999999994</v>
      </c>
      <c r="S2928" t="s">
        <v>214</v>
      </c>
      <c r="T2928">
        <v>0</v>
      </c>
      <c r="U2928">
        <v>66.59</v>
      </c>
      <c r="V2928" t="s">
        <v>382</v>
      </c>
      <c r="W2928">
        <v>7</v>
      </c>
      <c r="X2928">
        <v>55.35</v>
      </c>
      <c r="Y2928" t="s">
        <v>605</v>
      </c>
      <c r="Z2928">
        <v>2</v>
      </c>
      <c r="AA2928">
        <v>81.349999999999994</v>
      </c>
      <c r="AB2928" t="s">
        <v>214</v>
      </c>
      <c r="AC2928">
        <v>0</v>
      </c>
      <c r="AD2928">
        <v>66.64</v>
      </c>
      <c r="AE2928" t="s">
        <v>382</v>
      </c>
    </row>
    <row r="2929" spans="1:31">
      <c r="A2929">
        <v>2928</v>
      </c>
      <c r="B2929" t="s">
        <v>13080</v>
      </c>
      <c r="C2929" t="s">
        <v>13081</v>
      </c>
      <c r="D2929" t="s">
        <v>13082</v>
      </c>
      <c r="E2929" t="s">
        <v>13078</v>
      </c>
      <c r="F2929" t="s">
        <v>13079</v>
      </c>
      <c r="G2929">
        <v>7</v>
      </c>
      <c r="H2929" t="s">
        <v>29002</v>
      </c>
      <c r="I2929">
        <v>2020</v>
      </c>
      <c r="J2929">
        <v>2021</v>
      </c>
      <c r="K2929">
        <v>6</v>
      </c>
      <c r="L2929">
        <v>81.52</v>
      </c>
      <c r="M2929" t="s">
        <v>125</v>
      </c>
      <c r="N2929">
        <v>7</v>
      </c>
      <c r="O2929">
        <v>55.3</v>
      </c>
      <c r="P2929" t="s">
        <v>605</v>
      </c>
      <c r="Q2929">
        <v>2</v>
      </c>
      <c r="R2929">
        <v>81.349999999999994</v>
      </c>
      <c r="S2929" t="s">
        <v>214</v>
      </c>
      <c r="T2929">
        <v>0</v>
      </c>
      <c r="U2929">
        <v>66.59</v>
      </c>
      <c r="V2929" t="s">
        <v>382</v>
      </c>
      <c r="W2929">
        <v>7</v>
      </c>
      <c r="X2929">
        <v>55.35</v>
      </c>
      <c r="Y2929" t="s">
        <v>605</v>
      </c>
      <c r="Z2929">
        <v>2</v>
      </c>
      <c r="AA2929">
        <v>81.349999999999994</v>
      </c>
      <c r="AB2929" t="s">
        <v>214</v>
      </c>
      <c r="AC2929">
        <v>0</v>
      </c>
      <c r="AD2929">
        <v>66.64</v>
      </c>
      <c r="AE2929" t="s">
        <v>382</v>
      </c>
    </row>
    <row r="2930" spans="1:31">
      <c r="A2930">
        <v>2929</v>
      </c>
      <c r="B2930" t="s">
        <v>13083</v>
      </c>
      <c r="C2930" t="s">
        <v>13084</v>
      </c>
      <c r="D2930" t="s">
        <v>13085</v>
      </c>
      <c r="E2930" t="s">
        <v>13086</v>
      </c>
      <c r="F2930" t="s">
        <v>3959</v>
      </c>
      <c r="G2930">
        <v>7</v>
      </c>
      <c r="H2930" t="s">
        <v>29003</v>
      </c>
      <c r="I2930">
        <v>2020</v>
      </c>
      <c r="J2930">
        <v>2022</v>
      </c>
      <c r="K2930">
        <v>4</v>
      </c>
      <c r="L2930">
        <v>71.010000000000005</v>
      </c>
      <c r="M2930" t="s">
        <v>180</v>
      </c>
      <c r="N2930">
        <v>7</v>
      </c>
      <c r="O2930">
        <v>55.3</v>
      </c>
      <c r="P2930" t="s">
        <v>605</v>
      </c>
      <c r="Q2930">
        <v>2</v>
      </c>
      <c r="R2930">
        <v>81.349999999999994</v>
      </c>
      <c r="S2930" t="s">
        <v>214</v>
      </c>
      <c r="T2930">
        <v>0</v>
      </c>
      <c r="U2930">
        <v>66.59</v>
      </c>
      <c r="V2930" t="s">
        <v>382</v>
      </c>
      <c r="W2930">
        <v>7</v>
      </c>
      <c r="X2930">
        <v>55.35</v>
      </c>
      <c r="Y2930" t="s">
        <v>605</v>
      </c>
      <c r="Z2930">
        <v>2</v>
      </c>
      <c r="AA2930">
        <v>81.349999999999994</v>
      </c>
      <c r="AB2930" t="s">
        <v>214</v>
      </c>
      <c r="AC2930">
        <v>0</v>
      </c>
      <c r="AD2930">
        <v>66.64</v>
      </c>
      <c r="AE2930" t="s">
        <v>382</v>
      </c>
    </row>
    <row r="2931" spans="1:31">
      <c r="A2931">
        <v>2930</v>
      </c>
      <c r="B2931" t="s">
        <v>13087</v>
      </c>
      <c r="C2931" t="s">
        <v>13088</v>
      </c>
      <c r="D2931" t="s">
        <v>13089</v>
      </c>
      <c r="E2931" t="s">
        <v>13090</v>
      </c>
      <c r="F2931" t="s">
        <v>11014</v>
      </c>
      <c r="G2931">
        <v>7</v>
      </c>
      <c r="H2931" t="s">
        <v>29004</v>
      </c>
      <c r="I2931">
        <v>2020</v>
      </c>
      <c r="J2931">
        <v>2020</v>
      </c>
      <c r="K2931">
        <v>1</v>
      </c>
      <c r="L2931">
        <v>32.119999999999997</v>
      </c>
      <c r="M2931" t="s">
        <v>198</v>
      </c>
      <c r="N2931">
        <v>7</v>
      </c>
      <c r="O2931">
        <v>55.3</v>
      </c>
      <c r="P2931" t="s">
        <v>605</v>
      </c>
      <c r="Q2931">
        <v>1</v>
      </c>
      <c r="R2931">
        <v>62.97</v>
      </c>
      <c r="S2931" t="s">
        <v>197</v>
      </c>
      <c r="T2931">
        <v>0</v>
      </c>
      <c r="U2931">
        <v>66.59</v>
      </c>
      <c r="V2931" t="s">
        <v>382</v>
      </c>
      <c r="W2931">
        <v>7</v>
      </c>
      <c r="X2931">
        <v>55.35</v>
      </c>
      <c r="Y2931" t="s">
        <v>605</v>
      </c>
      <c r="Z2931">
        <v>1</v>
      </c>
      <c r="AA2931">
        <v>62.97</v>
      </c>
      <c r="AB2931" t="s">
        <v>197</v>
      </c>
      <c r="AC2931">
        <v>0</v>
      </c>
      <c r="AD2931">
        <v>66.64</v>
      </c>
      <c r="AE2931" t="s">
        <v>382</v>
      </c>
    </row>
    <row r="2932" spans="1:31">
      <c r="A2932">
        <v>2931</v>
      </c>
      <c r="B2932" t="s">
        <v>13091</v>
      </c>
      <c r="C2932" t="s">
        <v>13092</v>
      </c>
      <c r="D2932" t="s">
        <v>13093</v>
      </c>
      <c r="E2932" t="s">
        <v>13094</v>
      </c>
      <c r="F2932" t="s">
        <v>13095</v>
      </c>
      <c r="G2932">
        <v>7</v>
      </c>
      <c r="H2932" t="s">
        <v>29005</v>
      </c>
      <c r="I2932">
        <v>2019</v>
      </c>
      <c r="J2932">
        <v>2023</v>
      </c>
      <c r="K2932">
        <v>3</v>
      </c>
      <c r="L2932">
        <v>62.47</v>
      </c>
      <c r="M2932" t="s">
        <v>63</v>
      </c>
      <c r="N2932">
        <v>7</v>
      </c>
      <c r="O2932">
        <v>55.3</v>
      </c>
      <c r="P2932" t="s">
        <v>605</v>
      </c>
      <c r="Q2932">
        <v>2</v>
      </c>
      <c r="R2932">
        <v>81.349999999999994</v>
      </c>
      <c r="S2932" t="s">
        <v>214</v>
      </c>
      <c r="T2932">
        <v>0</v>
      </c>
      <c r="U2932">
        <v>66.59</v>
      </c>
      <c r="V2932" t="s">
        <v>382</v>
      </c>
      <c r="W2932">
        <v>7</v>
      </c>
      <c r="X2932">
        <v>55.35</v>
      </c>
      <c r="Y2932" t="s">
        <v>605</v>
      </c>
      <c r="Z2932">
        <v>2</v>
      </c>
      <c r="AA2932">
        <v>81.349999999999994</v>
      </c>
      <c r="AB2932" t="s">
        <v>214</v>
      </c>
      <c r="AC2932">
        <v>0</v>
      </c>
      <c r="AD2932">
        <v>66.64</v>
      </c>
      <c r="AE2932" t="s">
        <v>382</v>
      </c>
    </row>
    <row r="2933" spans="1:31">
      <c r="A2933">
        <v>2932</v>
      </c>
      <c r="B2933" t="s">
        <v>13096</v>
      </c>
      <c r="C2933" t="s">
        <v>13097</v>
      </c>
      <c r="D2933" t="s">
        <v>13098</v>
      </c>
      <c r="E2933" t="s">
        <v>13099</v>
      </c>
      <c r="F2933" t="s">
        <v>2671</v>
      </c>
      <c r="G2933">
        <v>7</v>
      </c>
      <c r="H2933" t="s">
        <v>7019</v>
      </c>
      <c r="I2933">
        <v>2021</v>
      </c>
      <c r="J2933">
        <v>2021</v>
      </c>
      <c r="K2933">
        <v>1</v>
      </c>
      <c r="L2933">
        <v>32.119999999999997</v>
      </c>
      <c r="M2933" t="s">
        <v>198</v>
      </c>
      <c r="N2933">
        <v>7</v>
      </c>
      <c r="O2933">
        <v>55.3</v>
      </c>
      <c r="P2933" t="s">
        <v>605</v>
      </c>
      <c r="Q2933">
        <v>1</v>
      </c>
      <c r="R2933">
        <v>62.97</v>
      </c>
      <c r="S2933" t="s">
        <v>197</v>
      </c>
      <c r="T2933">
        <v>0</v>
      </c>
      <c r="U2933">
        <v>66.59</v>
      </c>
      <c r="V2933" t="s">
        <v>382</v>
      </c>
      <c r="W2933">
        <v>7</v>
      </c>
      <c r="X2933">
        <v>55.35</v>
      </c>
      <c r="Y2933" t="s">
        <v>605</v>
      </c>
      <c r="Z2933">
        <v>1</v>
      </c>
      <c r="AA2933">
        <v>62.97</v>
      </c>
      <c r="AB2933" t="s">
        <v>197</v>
      </c>
      <c r="AC2933">
        <v>0</v>
      </c>
      <c r="AD2933">
        <v>66.64</v>
      </c>
      <c r="AE2933" t="s">
        <v>382</v>
      </c>
    </row>
    <row r="2934" spans="1:31">
      <c r="A2934">
        <v>2933</v>
      </c>
      <c r="B2934" t="s">
        <v>13100</v>
      </c>
      <c r="C2934" t="s">
        <v>13101</v>
      </c>
      <c r="D2934" t="s">
        <v>13102</v>
      </c>
      <c r="E2934" t="s">
        <v>13103</v>
      </c>
      <c r="F2934" t="s">
        <v>6708</v>
      </c>
      <c r="G2934">
        <v>7</v>
      </c>
      <c r="H2934" t="s">
        <v>29006</v>
      </c>
      <c r="I2934">
        <v>2021</v>
      </c>
      <c r="J2934">
        <v>2022</v>
      </c>
      <c r="K2934">
        <v>2</v>
      </c>
      <c r="L2934">
        <v>50.7</v>
      </c>
      <c r="M2934" t="s">
        <v>300</v>
      </c>
      <c r="N2934">
        <v>7</v>
      </c>
      <c r="O2934">
        <v>55.3</v>
      </c>
      <c r="P2934" t="s">
        <v>605</v>
      </c>
      <c r="Q2934">
        <v>2</v>
      </c>
      <c r="R2934">
        <v>81.349999999999994</v>
      </c>
      <c r="S2934" t="s">
        <v>214</v>
      </c>
      <c r="T2934">
        <v>0</v>
      </c>
      <c r="U2934">
        <v>66.59</v>
      </c>
      <c r="V2934" t="s">
        <v>382</v>
      </c>
      <c r="W2934">
        <v>7</v>
      </c>
      <c r="X2934">
        <v>55.35</v>
      </c>
      <c r="Y2934" t="s">
        <v>605</v>
      </c>
      <c r="Z2934">
        <v>2</v>
      </c>
      <c r="AA2934">
        <v>81.349999999999994</v>
      </c>
      <c r="AB2934" t="s">
        <v>214</v>
      </c>
      <c r="AC2934">
        <v>0</v>
      </c>
      <c r="AD2934">
        <v>66.64</v>
      </c>
      <c r="AE2934" t="s">
        <v>382</v>
      </c>
    </row>
    <row r="2935" spans="1:31">
      <c r="A2935">
        <v>2934</v>
      </c>
      <c r="B2935" t="s">
        <v>13104</v>
      </c>
      <c r="C2935" t="s">
        <v>13105</v>
      </c>
      <c r="D2935" t="s">
        <v>13106</v>
      </c>
      <c r="E2935" t="s">
        <v>13107</v>
      </c>
      <c r="F2935" t="s">
        <v>13108</v>
      </c>
      <c r="G2935">
        <v>7</v>
      </c>
      <c r="H2935" t="s">
        <v>29007</v>
      </c>
      <c r="I2935">
        <v>2022</v>
      </c>
      <c r="J2935">
        <v>2024</v>
      </c>
      <c r="K2935">
        <v>3</v>
      </c>
      <c r="L2935">
        <v>62.47</v>
      </c>
      <c r="M2935" t="s">
        <v>63</v>
      </c>
      <c r="N2935">
        <v>7</v>
      </c>
      <c r="O2935">
        <v>55.3</v>
      </c>
      <c r="P2935" t="s">
        <v>605</v>
      </c>
      <c r="Q2935">
        <v>2</v>
      </c>
      <c r="R2935">
        <v>81.349999999999994</v>
      </c>
      <c r="S2935" t="s">
        <v>214</v>
      </c>
      <c r="T2935">
        <v>0</v>
      </c>
      <c r="U2935">
        <v>66.59</v>
      </c>
      <c r="V2935" t="s">
        <v>382</v>
      </c>
      <c r="W2935">
        <v>7</v>
      </c>
      <c r="X2935">
        <v>55.35</v>
      </c>
      <c r="Y2935" t="s">
        <v>605</v>
      </c>
      <c r="Z2935">
        <v>2</v>
      </c>
      <c r="AA2935">
        <v>81.349999999999994</v>
      </c>
      <c r="AB2935" t="s">
        <v>214</v>
      </c>
      <c r="AC2935">
        <v>0</v>
      </c>
      <c r="AD2935">
        <v>66.64</v>
      </c>
      <c r="AE2935" t="s">
        <v>382</v>
      </c>
    </row>
    <row r="2936" spans="1:31">
      <c r="A2936">
        <v>2935</v>
      </c>
      <c r="B2936" t="s">
        <v>13109</v>
      </c>
      <c r="C2936" t="s">
        <v>13110</v>
      </c>
      <c r="D2936" t="s">
        <v>13111</v>
      </c>
      <c r="E2936" t="s">
        <v>13112</v>
      </c>
      <c r="F2936" t="s">
        <v>13113</v>
      </c>
      <c r="G2936">
        <v>7</v>
      </c>
      <c r="H2936" t="s">
        <v>29008</v>
      </c>
      <c r="I2936">
        <v>2021</v>
      </c>
      <c r="J2936">
        <v>2023</v>
      </c>
      <c r="K2936">
        <v>5</v>
      </c>
      <c r="L2936">
        <v>77</v>
      </c>
      <c r="M2936" t="s">
        <v>80</v>
      </c>
      <c r="N2936">
        <v>7</v>
      </c>
      <c r="O2936">
        <v>55.3</v>
      </c>
      <c r="P2936" t="s">
        <v>605</v>
      </c>
      <c r="Q2936">
        <v>2</v>
      </c>
      <c r="R2936">
        <v>81.349999999999994</v>
      </c>
      <c r="S2936" t="s">
        <v>214</v>
      </c>
      <c r="T2936">
        <v>0</v>
      </c>
      <c r="U2936">
        <v>66.59</v>
      </c>
      <c r="V2936" t="s">
        <v>382</v>
      </c>
      <c r="W2936">
        <v>7</v>
      </c>
      <c r="X2936">
        <v>55.35</v>
      </c>
      <c r="Y2936" t="s">
        <v>605</v>
      </c>
      <c r="Z2936">
        <v>2</v>
      </c>
      <c r="AA2936">
        <v>81.349999999999994</v>
      </c>
      <c r="AB2936" t="s">
        <v>214</v>
      </c>
      <c r="AC2936">
        <v>0</v>
      </c>
      <c r="AD2936">
        <v>66.64</v>
      </c>
      <c r="AE2936" t="s">
        <v>382</v>
      </c>
    </row>
    <row r="2937" spans="1:31">
      <c r="A2937">
        <v>2936</v>
      </c>
      <c r="B2937" t="s">
        <v>13114</v>
      </c>
      <c r="C2937" t="s">
        <v>13115</v>
      </c>
      <c r="D2937" t="s">
        <v>13116</v>
      </c>
      <c r="E2937" t="s">
        <v>13117</v>
      </c>
      <c r="F2937" t="s">
        <v>13118</v>
      </c>
      <c r="G2937">
        <v>7</v>
      </c>
      <c r="H2937" t="s">
        <v>961</v>
      </c>
      <c r="I2937">
        <v>2022</v>
      </c>
      <c r="J2937">
        <v>2022</v>
      </c>
      <c r="K2937">
        <v>2</v>
      </c>
      <c r="L2937">
        <v>50.7</v>
      </c>
      <c r="M2937" t="s">
        <v>300</v>
      </c>
      <c r="N2937">
        <v>7</v>
      </c>
      <c r="O2937">
        <v>55.3</v>
      </c>
      <c r="P2937" t="s">
        <v>605</v>
      </c>
      <c r="Q2937">
        <v>1</v>
      </c>
      <c r="R2937">
        <v>62.97</v>
      </c>
      <c r="S2937" t="s">
        <v>197</v>
      </c>
      <c r="T2937">
        <v>0</v>
      </c>
      <c r="U2937">
        <v>66.59</v>
      </c>
      <c r="V2937" t="s">
        <v>382</v>
      </c>
      <c r="W2937">
        <v>7</v>
      </c>
      <c r="X2937">
        <v>55.35</v>
      </c>
      <c r="Y2937" t="s">
        <v>605</v>
      </c>
      <c r="Z2937">
        <v>1</v>
      </c>
      <c r="AA2937">
        <v>62.97</v>
      </c>
      <c r="AB2937" t="s">
        <v>197</v>
      </c>
      <c r="AC2937">
        <v>0</v>
      </c>
      <c r="AD2937">
        <v>66.64</v>
      </c>
      <c r="AE2937" t="s">
        <v>382</v>
      </c>
    </row>
    <row r="2938" spans="1:31">
      <c r="A2938">
        <v>2937</v>
      </c>
      <c r="B2938" t="s">
        <v>13119</v>
      </c>
      <c r="C2938" t="s">
        <v>13120</v>
      </c>
      <c r="D2938" t="s">
        <v>13121</v>
      </c>
      <c r="E2938" t="s">
        <v>13122</v>
      </c>
      <c r="F2938" t="s">
        <v>13123</v>
      </c>
      <c r="G2938">
        <v>7</v>
      </c>
      <c r="H2938" t="s">
        <v>961</v>
      </c>
      <c r="I2938">
        <v>2021</v>
      </c>
      <c r="J2938">
        <v>2024</v>
      </c>
      <c r="K2938">
        <v>13</v>
      </c>
      <c r="L2938">
        <v>94.77</v>
      </c>
      <c r="M2938" t="s">
        <v>49</v>
      </c>
      <c r="N2938">
        <v>7</v>
      </c>
      <c r="O2938">
        <v>55.3</v>
      </c>
      <c r="P2938" t="s">
        <v>605</v>
      </c>
      <c r="Q2938">
        <v>2</v>
      </c>
      <c r="R2938">
        <v>81.349999999999994</v>
      </c>
      <c r="S2938" t="s">
        <v>214</v>
      </c>
      <c r="T2938">
        <v>0</v>
      </c>
      <c r="U2938">
        <v>66.59</v>
      </c>
      <c r="V2938" t="s">
        <v>382</v>
      </c>
      <c r="W2938">
        <v>7</v>
      </c>
      <c r="X2938">
        <v>55.35</v>
      </c>
      <c r="Y2938" t="s">
        <v>605</v>
      </c>
      <c r="Z2938">
        <v>2</v>
      </c>
      <c r="AA2938">
        <v>81.349999999999994</v>
      </c>
      <c r="AB2938" t="s">
        <v>214</v>
      </c>
      <c r="AC2938">
        <v>0</v>
      </c>
      <c r="AD2938">
        <v>66.64</v>
      </c>
      <c r="AE2938" t="s">
        <v>382</v>
      </c>
    </row>
    <row r="2939" spans="1:31">
      <c r="A2939">
        <v>2938</v>
      </c>
      <c r="B2939" t="s">
        <v>13124</v>
      </c>
      <c r="C2939" t="s">
        <v>13125</v>
      </c>
      <c r="D2939" t="s">
        <v>13126</v>
      </c>
      <c r="E2939" t="s">
        <v>13127</v>
      </c>
      <c r="F2939" t="s">
        <v>13128</v>
      </c>
      <c r="G2939">
        <v>7</v>
      </c>
      <c r="H2939" t="s">
        <v>29009</v>
      </c>
      <c r="I2939">
        <v>2020</v>
      </c>
      <c r="J2939">
        <v>2024</v>
      </c>
      <c r="K2939">
        <v>7</v>
      </c>
      <c r="L2939">
        <v>85.02</v>
      </c>
      <c r="M2939" t="s">
        <v>235</v>
      </c>
      <c r="N2939">
        <v>7</v>
      </c>
      <c r="O2939">
        <v>55.3</v>
      </c>
      <c r="P2939" t="s">
        <v>605</v>
      </c>
      <c r="Q2939">
        <v>2</v>
      </c>
      <c r="R2939">
        <v>81.349999999999994</v>
      </c>
      <c r="S2939" t="s">
        <v>214</v>
      </c>
      <c r="T2939">
        <v>0</v>
      </c>
      <c r="U2939">
        <v>66.59</v>
      </c>
      <c r="V2939" t="s">
        <v>382</v>
      </c>
      <c r="W2939">
        <v>7</v>
      </c>
      <c r="X2939">
        <v>55.35</v>
      </c>
      <c r="Y2939" t="s">
        <v>605</v>
      </c>
      <c r="Z2939">
        <v>2</v>
      </c>
      <c r="AA2939">
        <v>81.349999999999994</v>
      </c>
      <c r="AB2939" t="s">
        <v>214</v>
      </c>
      <c r="AC2939">
        <v>0</v>
      </c>
      <c r="AD2939">
        <v>66.64</v>
      </c>
      <c r="AE2939" t="s">
        <v>382</v>
      </c>
    </row>
    <row r="2940" spans="1:31">
      <c r="A2940">
        <v>2939</v>
      </c>
      <c r="B2940" t="s">
        <v>13129</v>
      </c>
      <c r="C2940" t="s">
        <v>13130</v>
      </c>
      <c r="D2940" t="s">
        <v>13131</v>
      </c>
      <c r="E2940" t="s">
        <v>13132</v>
      </c>
      <c r="F2940" t="s">
        <v>3735</v>
      </c>
      <c r="G2940">
        <v>7</v>
      </c>
      <c r="H2940" t="s">
        <v>1215</v>
      </c>
      <c r="I2940">
        <v>2022</v>
      </c>
      <c r="J2940">
        <v>2023</v>
      </c>
      <c r="K2940">
        <v>3</v>
      </c>
      <c r="L2940">
        <v>62.47</v>
      </c>
      <c r="M2940" t="s">
        <v>63</v>
      </c>
      <c r="N2940">
        <v>7</v>
      </c>
      <c r="O2940">
        <v>55.3</v>
      </c>
      <c r="P2940" t="s">
        <v>605</v>
      </c>
      <c r="Q2940">
        <v>1</v>
      </c>
      <c r="R2940">
        <v>62.97</v>
      </c>
      <c r="S2940" t="s">
        <v>197</v>
      </c>
      <c r="T2940">
        <v>0</v>
      </c>
      <c r="U2940">
        <v>66.59</v>
      </c>
      <c r="V2940" t="s">
        <v>382</v>
      </c>
      <c r="W2940">
        <v>7</v>
      </c>
      <c r="X2940">
        <v>55.35</v>
      </c>
      <c r="Y2940" t="s">
        <v>605</v>
      </c>
      <c r="Z2940">
        <v>1</v>
      </c>
      <c r="AA2940">
        <v>62.97</v>
      </c>
      <c r="AB2940" t="s">
        <v>197</v>
      </c>
      <c r="AC2940">
        <v>0</v>
      </c>
      <c r="AD2940">
        <v>66.64</v>
      </c>
      <c r="AE2940" t="s">
        <v>382</v>
      </c>
    </row>
    <row r="2941" spans="1:31">
      <c r="A2941">
        <v>2940</v>
      </c>
      <c r="B2941" t="s">
        <v>13133</v>
      </c>
      <c r="C2941" t="s">
        <v>13134</v>
      </c>
      <c r="D2941" t="s">
        <v>13135</v>
      </c>
      <c r="E2941" t="s">
        <v>13136</v>
      </c>
      <c r="F2941" t="s">
        <v>10319</v>
      </c>
      <c r="G2941">
        <v>7</v>
      </c>
      <c r="H2941" t="s">
        <v>961</v>
      </c>
      <c r="I2941">
        <v>2022</v>
      </c>
      <c r="J2941">
        <v>2023</v>
      </c>
      <c r="K2941">
        <v>2</v>
      </c>
      <c r="L2941">
        <v>50.7</v>
      </c>
      <c r="M2941" t="s">
        <v>300</v>
      </c>
      <c r="N2941">
        <v>7</v>
      </c>
      <c r="O2941">
        <v>55.3</v>
      </c>
      <c r="P2941" t="s">
        <v>605</v>
      </c>
      <c r="Q2941">
        <v>2</v>
      </c>
      <c r="R2941">
        <v>81.349999999999994</v>
      </c>
      <c r="S2941" t="s">
        <v>214</v>
      </c>
      <c r="T2941">
        <v>0</v>
      </c>
      <c r="U2941">
        <v>66.59</v>
      </c>
      <c r="V2941" t="s">
        <v>382</v>
      </c>
      <c r="W2941">
        <v>7</v>
      </c>
      <c r="X2941">
        <v>55.35</v>
      </c>
      <c r="Y2941" t="s">
        <v>605</v>
      </c>
      <c r="Z2941">
        <v>2</v>
      </c>
      <c r="AA2941">
        <v>81.349999999999994</v>
      </c>
      <c r="AB2941" t="s">
        <v>214</v>
      </c>
      <c r="AC2941">
        <v>0</v>
      </c>
      <c r="AD2941">
        <v>66.64</v>
      </c>
      <c r="AE2941" t="s">
        <v>382</v>
      </c>
    </row>
    <row r="2942" spans="1:31">
      <c r="A2942">
        <v>2941</v>
      </c>
      <c r="B2942" t="s">
        <v>13137</v>
      </c>
      <c r="C2942" t="s">
        <v>13138</v>
      </c>
      <c r="D2942" t="s">
        <v>13139</v>
      </c>
      <c r="E2942" t="s">
        <v>13140</v>
      </c>
      <c r="F2942" t="s">
        <v>1543</v>
      </c>
      <c r="G2942">
        <v>7</v>
      </c>
      <c r="H2942" t="s">
        <v>29010</v>
      </c>
      <c r="I2942">
        <v>2021</v>
      </c>
      <c r="J2942">
        <v>2022</v>
      </c>
      <c r="K2942">
        <v>2</v>
      </c>
      <c r="L2942">
        <v>50.7</v>
      </c>
      <c r="M2942" t="s">
        <v>300</v>
      </c>
      <c r="N2942">
        <v>7</v>
      </c>
      <c r="O2942">
        <v>55.3</v>
      </c>
      <c r="P2942" t="s">
        <v>605</v>
      </c>
      <c r="Q2942">
        <v>2</v>
      </c>
      <c r="R2942">
        <v>81.349999999999994</v>
      </c>
      <c r="S2942" t="s">
        <v>214</v>
      </c>
      <c r="T2942">
        <v>0</v>
      </c>
      <c r="U2942">
        <v>66.59</v>
      </c>
      <c r="V2942" t="s">
        <v>382</v>
      </c>
      <c r="W2942">
        <v>7</v>
      </c>
      <c r="X2942">
        <v>55.35</v>
      </c>
      <c r="Y2942" t="s">
        <v>605</v>
      </c>
      <c r="Z2942">
        <v>2</v>
      </c>
      <c r="AA2942">
        <v>81.349999999999994</v>
      </c>
      <c r="AB2942" t="s">
        <v>214</v>
      </c>
      <c r="AC2942">
        <v>0</v>
      </c>
      <c r="AD2942">
        <v>66.64</v>
      </c>
      <c r="AE2942" t="s">
        <v>382</v>
      </c>
    </row>
    <row r="2943" spans="1:31">
      <c r="A2943">
        <v>2942</v>
      </c>
      <c r="B2943" t="s">
        <v>13141</v>
      </c>
      <c r="C2943" t="s">
        <v>13142</v>
      </c>
      <c r="D2943" t="s">
        <v>13143</v>
      </c>
      <c r="E2943" t="s">
        <v>13144</v>
      </c>
      <c r="F2943" t="s">
        <v>6128</v>
      </c>
      <c r="G2943">
        <v>7</v>
      </c>
      <c r="H2943" t="s">
        <v>29011</v>
      </c>
      <c r="I2943">
        <v>2020</v>
      </c>
      <c r="J2943">
        <v>2021</v>
      </c>
      <c r="K2943">
        <v>8</v>
      </c>
      <c r="L2943">
        <v>87.79</v>
      </c>
      <c r="M2943" t="s">
        <v>51</v>
      </c>
      <c r="N2943">
        <v>7</v>
      </c>
      <c r="O2943">
        <v>55.3</v>
      </c>
      <c r="P2943" t="s">
        <v>605</v>
      </c>
      <c r="Q2943">
        <v>2</v>
      </c>
      <c r="R2943">
        <v>81.349999999999994</v>
      </c>
      <c r="S2943" t="s">
        <v>214</v>
      </c>
      <c r="T2943">
        <v>0</v>
      </c>
      <c r="U2943">
        <v>66.59</v>
      </c>
      <c r="V2943" t="s">
        <v>382</v>
      </c>
      <c r="W2943">
        <v>7</v>
      </c>
      <c r="X2943">
        <v>55.35</v>
      </c>
      <c r="Y2943" t="s">
        <v>605</v>
      </c>
      <c r="Z2943">
        <v>2</v>
      </c>
      <c r="AA2943">
        <v>81.349999999999994</v>
      </c>
      <c r="AB2943" t="s">
        <v>214</v>
      </c>
      <c r="AC2943">
        <v>0</v>
      </c>
      <c r="AD2943">
        <v>66.64</v>
      </c>
      <c r="AE2943" t="s">
        <v>382</v>
      </c>
    </row>
    <row r="2944" spans="1:31">
      <c r="A2944">
        <v>2943</v>
      </c>
      <c r="B2944" t="s">
        <v>13145</v>
      </c>
      <c r="C2944" t="s">
        <v>13146</v>
      </c>
      <c r="D2944" t="s">
        <v>13147</v>
      </c>
      <c r="E2944" t="s">
        <v>13148</v>
      </c>
      <c r="F2944" t="s">
        <v>13149</v>
      </c>
      <c r="G2944">
        <v>7</v>
      </c>
      <c r="H2944" t="s">
        <v>29012</v>
      </c>
      <c r="I2944">
        <v>2020</v>
      </c>
      <c r="J2944">
        <v>2021</v>
      </c>
      <c r="K2944">
        <v>4</v>
      </c>
      <c r="L2944">
        <v>71.010000000000005</v>
      </c>
      <c r="M2944" t="s">
        <v>180</v>
      </c>
      <c r="N2944">
        <v>7</v>
      </c>
      <c r="O2944">
        <v>55.3</v>
      </c>
      <c r="P2944" t="s">
        <v>605</v>
      </c>
      <c r="Q2944">
        <v>1</v>
      </c>
      <c r="R2944">
        <v>62.97</v>
      </c>
      <c r="S2944" t="s">
        <v>197</v>
      </c>
      <c r="T2944">
        <v>0</v>
      </c>
      <c r="U2944">
        <v>66.59</v>
      </c>
      <c r="V2944" t="s">
        <v>382</v>
      </c>
      <c r="W2944">
        <v>7</v>
      </c>
      <c r="X2944">
        <v>55.35</v>
      </c>
      <c r="Y2944" t="s">
        <v>605</v>
      </c>
      <c r="Z2944">
        <v>1</v>
      </c>
      <c r="AA2944">
        <v>62.97</v>
      </c>
      <c r="AB2944" t="s">
        <v>197</v>
      </c>
      <c r="AC2944">
        <v>0</v>
      </c>
      <c r="AD2944">
        <v>66.64</v>
      </c>
      <c r="AE2944" t="s">
        <v>382</v>
      </c>
    </row>
    <row r="2945" spans="1:31">
      <c r="A2945">
        <v>2944</v>
      </c>
      <c r="B2945" t="s">
        <v>13150</v>
      </c>
      <c r="C2945" t="s">
        <v>13151</v>
      </c>
      <c r="D2945" t="s">
        <v>13152</v>
      </c>
      <c r="E2945" t="s">
        <v>13153</v>
      </c>
      <c r="F2945" t="s">
        <v>10086</v>
      </c>
      <c r="G2945">
        <v>7</v>
      </c>
      <c r="H2945" t="s">
        <v>27648</v>
      </c>
      <c r="I2945">
        <v>2022</v>
      </c>
      <c r="J2945">
        <v>2023</v>
      </c>
      <c r="K2945">
        <v>2</v>
      </c>
      <c r="L2945">
        <v>50.7</v>
      </c>
      <c r="M2945" t="s">
        <v>300</v>
      </c>
      <c r="N2945">
        <v>7</v>
      </c>
      <c r="O2945">
        <v>55.3</v>
      </c>
      <c r="P2945" t="s">
        <v>605</v>
      </c>
      <c r="Q2945">
        <v>1</v>
      </c>
      <c r="R2945">
        <v>62.97</v>
      </c>
      <c r="S2945" t="s">
        <v>197</v>
      </c>
      <c r="T2945">
        <v>0</v>
      </c>
      <c r="U2945">
        <v>66.59</v>
      </c>
      <c r="V2945" t="s">
        <v>382</v>
      </c>
      <c r="W2945">
        <v>7</v>
      </c>
      <c r="X2945">
        <v>55.35</v>
      </c>
      <c r="Y2945" t="s">
        <v>605</v>
      </c>
      <c r="Z2945">
        <v>1</v>
      </c>
      <c r="AA2945">
        <v>62.97</v>
      </c>
      <c r="AB2945" t="s">
        <v>197</v>
      </c>
      <c r="AC2945">
        <v>0</v>
      </c>
      <c r="AD2945">
        <v>66.64</v>
      </c>
      <c r="AE2945" t="s">
        <v>382</v>
      </c>
    </row>
    <row r="2946" spans="1:31">
      <c r="A2946">
        <v>2945</v>
      </c>
      <c r="B2946" t="s">
        <v>13154</v>
      </c>
      <c r="C2946" t="s">
        <v>13155</v>
      </c>
      <c r="D2946" t="s">
        <v>13156</v>
      </c>
      <c r="E2946" t="s">
        <v>13157</v>
      </c>
      <c r="F2946" t="s">
        <v>13158</v>
      </c>
      <c r="G2946">
        <v>7</v>
      </c>
      <c r="H2946" t="s">
        <v>28207</v>
      </c>
      <c r="I2946">
        <v>2021</v>
      </c>
      <c r="J2946">
        <v>2023</v>
      </c>
      <c r="K2946">
        <v>7</v>
      </c>
      <c r="L2946">
        <v>85.02</v>
      </c>
      <c r="M2946" t="s">
        <v>235</v>
      </c>
      <c r="N2946">
        <v>7</v>
      </c>
      <c r="O2946">
        <v>55.3</v>
      </c>
      <c r="P2946" t="s">
        <v>605</v>
      </c>
      <c r="Q2946">
        <v>2</v>
      </c>
      <c r="R2946">
        <v>81.349999999999994</v>
      </c>
      <c r="S2946" t="s">
        <v>214</v>
      </c>
      <c r="T2946">
        <v>0</v>
      </c>
      <c r="U2946">
        <v>66.59</v>
      </c>
      <c r="V2946" t="s">
        <v>382</v>
      </c>
      <c r="W2946">
        <v>7</v>
      </c>
      <c r="X2946">
        <v>55.35</v>
      </c>
      <c r="Y2946" t="s">
        <v>605</v>
      </c>
      <c r="Z2946">
        <v>2</v>
      </c>
      <c r="AA2946">
        <v>81.349999999999994</v>
      </c>
      <c r="AB2946" t="s">
        <v>214</v>
      </c>
      <c r="AC2946">
        <v>0</v>
      </c>
      <c r="AD2946">
        <v>66.64</v>
      </c>
      <c r="AE2946" t="s">
        <v>382</v>
      </c>
    </row>
    <row r="2947" spans="1:31">
      <c r="A2947">
        <v>2946</v>
      </c>
      <c r="B2947" t="s">
        <v>13159</v>
      </c>
      <c r="C2947" t="s">
        <v>13160</v>
      </c>
      <c r="D2947" t="s">
        <v>13161</v>
      </c>
      <c r="E2947" t="s">
        <v>13162</v>
      </c>
      <c r="F2947" t="s">
        <v>1600</v>
      </c>
      <c r="G2947">
        <v>7</v>
      </c>
      <c r="H2947" t="s">
        <v>961</v>
      </c>
      <c r="I2947">
        <v>2022</v>
      </c>
      <c r="J2947">
        <v>2022</v>
      </c>
      <c r="K2947">
        <v>1</v>
      </c>
      <c r="L2947">
        <v>32.119999999999997</v>
      </c>
      <c r="M2947" t="s">
        <v>198</v>
      </c>
      <c r="N2947">
        <v>7</v>
      </c>
      <c r="O2947">
        <v>55.3</v>
      </c>
      <c r="P2947" t="s">
        <v>605</v>
      </c>
      <c r="Q2947">
        <v>1</v>
      </c>
      <c r="R2947">
        <v>62.97</v>
      </c>
      <c r="S2947" t="s">
        <v>197</v>
      </c>
      <c r="T2947">
        <v>0</v>
      </c>
      <c r="U2947">
        <v>66.59</v>
      </c>
      <c r="V2947" t="s">
        <v>382</v>
      </c>
      <c r="W2947">
        <v>7</v>
      </c>
      <c r="X2947">
        <v>55.35</v>
      </c>
      <c r="Y2947" t="s">
        <v>605</v>
      </c>
      <c r="Z2947">
        <v>1</v>
      </c>
      <c r="AA2947">
        <v>62.97</v>
      </c>
      <c r="AB2947" t="s">
        <v>197</v>
      </c>
      <c r="AC2947">
        <v>0</v>
      </c>
      <c r="AD2947">
        <v>66.64</v>
      </c>
      <c r="AE2947" t="s">
        <v>382</v>
      </c>
    </row>
    <row r="2948" spans="1:31">
      <c r="A2948">
        <v>2947</v>
      </c>
      <c r="B2948" t="s">
        <v>13163</v>
      </c>
      <c r="C2948" t="s">
        <v>13164</v>
      </c>
      <c r="D2948" t="s">
        <v>13165</v>
      </c>
      <c r="E2948" t="s">
        <v>1130</v>
      </c>
      <c r="F2948" t="s">
        <v>68</v>
      </c>
      <c r="G2948">
        <v>7</v>
      </c>
      <c r="H2948" t="s">
        <v>27387</v>
      </c>
      <c r="I2948">
        <v>2020</v>
      </c>
      <c r="J2948">
        <v>2024</v>
      </c>
      <c r="K2948">
        <v>4</v>
      </c>
      <c r="L2948">
        <v>71.010000000000005</v>
      </c>
      <c r="M2948" t="s">
        <v>180</v>
      </c>
      <c r="N2948">
        <v>7</v>
      </c>
      <c r="O2948">
        <v>55.3</v>
      </c>
      <c r="P2948" t="s">
        <v>605</v>
      </c>
      <c r="Q2948">
        <v>2</v>
      </c>
      <c r="R2948">
        <v>81.349999999999994</v>
      </c>
      <c r="S2948" t="s">
        <v>214</v>
      </c>
      <c r="T2948">
        <v>0</v>
      </c>
      <c r="U2948">
        <v>66.59</v>
      </c>
      <c r="V2948" t="s">
        <v>382</v>
      </c>
      <c r="W2948">
        <v>7</v>
      </c>
      <c r="X2948">
        <v>55.35</v>
      </c>
      <c r="Y2948" t="s">
        <v>605</v>
      </c>
      <c r="Z2948">
        <v>2</v>
      </c>
      <c r="AA2948">
        <v>81.349999999999994</v>
      </c>
      <c r="AB2948" t="s">
        <v>214</v>
      </c>
      <c r="AC2948">
        <v>0</v>
      </c>
      <c r="AD2948">
        <v>66.64</v>
      </c>
      <c r="AE2948" t="s">
        <v>382</v>
      </c>
    </row>
    <row r="2949" spans="1:31">
      <c r="A2949">
        <v>2948</v>
      </c>
      <c r="B2949" t="s">
        <v>13166</v>
      </c>
      <c r="C2949" t="s">
        <v>13167</v>
      </c>
      <c r="D2949" t="s">
        <v>13168</v>
      </c>
      <c r="E2949" t="s">
        <v>13169</v>
      </c>
      <c r="F2949" t="s">
        <v>6188</v>
      </c>
      <c r="G2949">
        <v>7</v>
      </c>
      <c r="H2949" t="s">
        <v>27359</v>
      </c>
      <c r="I2949">
        <v>2020</v>
      </c>
      <c r="J2949">
        <v>2022</v>
      </c>
      <c r="K2949">
        <v>3</v>
      </c>
      <c r="L2949">
        <v>62.47</v>
      </c>
      <c r="M2949" t="s">
        <v>63</v>
      </c>
      <c r="N2949">
        <v>7</v>
      </c>
      <c r="O2949">
        <v>55.3</v>
      </c>
      <c r="P2949" t="s">
        <v>605</v>
      </c>
      <c r="Q2949">
        <v>2</v>
      </c>
      <c r="R2949">
        <v>81.349999999999994</v>
      </c>
      <c r="S2949" t="s">
        <v>214</v>
      </c>
      <c r="T2949">
        <v>0</v>
      </c>
      <c r="U2949">
        <v>66.59</v>
      </c>
      <c r="V2949" t="s">
        <v>382</v>
      </c>
      <c r="W2949">
        <v>7</v>
      </c>
      <c r="X2949">
        <v>55.35</v>
      </c>
      <c r="Y2949" t="s">
        <v>605</v>
      </c>
      <c r="Z2949">
        <v>2</v>
      </c>
      <c r="AA2949">
        <v>81.349999999999994</v>
      </c>
      <c r="AB2949" t="s">
        <v>214</v>
      </c>
      <c r="AC2949">
        <v>0</v>
      </c>
      <c r="AD2949">
        <v>66.64</v>
      </c>
      <c r="AE2949" t="s">
        <v>382</v>
      </c>
    </row>
    <row r="2950" spans="1:31">
      <c r="A2950">
        <v>2949</v>
      </c>
      <c r="B2950" t="s">
        <v>13170</v>
      </c>
      <c r="C2950" t="s">
        <v>13171</v>
      </c>
      <c r="D2950" t="s">
        <v>13172</v>
      </c>
      <c r="E2950" t="s">
        <v>702</v>
      </c>
      <c r="F2950" t="s">
        <v>703</v>
      </c>
      <c r="G2950">
        <v>7</v>
      </c>
      <c r="H2950" t="s">
        <v>29013</v>
      </c>
      <c r="I2950">
        <v>2021</v>
      </c>
      <c r="J2950">
        <v>2021</v>
      </c>
      <c r="K2950">
        <v>2</v>
      </c>
      <c r="L2950">
        <v>50.7</v>
      </c>
      <c r="M2950" t="s">
        <v>300</v>
      </c>
      <c r="N2950">
        <v>7</v>
      </c>
      <c r="O2950">
        <v>55.3</v>
      </c>
      <c r="P2950" t="s">
        <v>605</v>
      </c>
      <c r="Q2950">
        <v>1</v>
      </c>
      <c r="R2950">
        <v>62.97</v>
      </c>
      <c r="S2950" t="s">
        <v>197</v>
      </c>
      <c r="T2950">
        <v>0</v>
      </c>
      <c r="U2950">
        <v>66.59</v>
      </c>
      <c r="V2950" t="s">
        <v>382</v>
      </c>
      <c r="W2950">
        <v>7</v>
      </c>
      <c r="X2950">
        <v>55.35</v>
      </c>
      <c r="Y2950" t="s">
        <v>605</v>
      </c>
      <c r="Z2950">
        <v>1</v>
      </c>
      <c r="AA2950">
        <v>62.97</v>
      </c>
      <c r="AB2950" t="s">
        <v>197</v>
      </c>
      <c r="AC2950">
        <v>0</v>
      </c>
      <c r="AD2950">
        <v>66.64</v>
      </c>
      <c r="AE2950" t="s">
        <v>382</v>
      </c>
    </row>
    <row r="2951" spans="1:31">
      <c r="A2951">
        <v>2950</v>
      </c>
      <c r="B2951" t="s">
        <v>13173</v>
      </c>
      <c r="C2951" t="s">
        <v>13174</v>
      </c>
      <c r="D2951" t="s">
        <v>13175</v>
      </c>
      <c r="E2951" t="s">
        <v>13176</v>
      </c>
      <c r="F2951" t="s">
        <v>13177</v>
      </c>
      <c r="G2951">
        <v>7</v>
      </c>
      <c r="H2951" t="s">
        <v>29014</v>
      </c>
      <c r="I2951">
        <v>2021</v>
      </c>
      <c r="J2951">
        <v>2021</v>
      </c>
      <c r="K2951">
        <v>1</v>
      </c>
      <c r="L2951">
        <v>32.119999999999997</v>
      </c>
      <c r="M2951" t="s">
        <v>198</v>
      </c>
      <c r="N2951">
        <v>7</v>
      </c>
      <c r="O2951">
        <v>55.3</v>
      </c>
      <c r="P2951" t="s">
        <v>605</v>
      </c>
      <c r="Q2951">
        <v>1</v>
      </c>
      <c r="R2951">
        <v>62.97</v>
      </c>
      <c r="S2951" t="s">
        <v>197</v>
      </c>
      <c r="T2951">
        <v>0</v>
      </c>
      <c r="U2951">
        <v>66.59</v>
      </c>
      <c r="V2951" t="s">
        <v>382</v>
      </c>
      <c r="W2951">
        <v>7</v>
      </c>
      <c r="X2951">
        <v>55.35</v>
      </c>
      <c r="Y2951" t="s">
        <v>605</v>
      </c>
      <c r="Z2951">
        <v>1</v>
      </c>
      <c r="AA2951">
        <v>62.97</v>
      </c>
      <c r="AB2951" t="s">
        <v>197</v>
      </c>
      <c r="AC2951">
        <v>0</v>
      </c>
      <c r="AD2951">
        <v>66.64</v>
      </c>
      <c r="AE2951" t="s">
        <v>382</v>
      </c>
    </row>
    <row r="2952" spans="1:31">
      <c r="A2952">
        <v>2951</v>
      </c>
      <c r="B2952" t="s">
        <v>13178</v>
      </c>
      <c r="C2952" t="s">
        <v>13179</v>
      </c>
      <c r="D2952" t="s">
        <v>13180</v>
      </c>
      <c r="E2952" t="s">
        <v>13181</v>
      </c>
      <c r="F2952" t="s">
        <v>5794</v>
      </c>
      <c r="G2952">
        <v>7</v>
      </c>
      <c r="H2952" t="s">
        <v>29015</v>
      </c>
      <c r="I2952">
        <v>2022</v>
      </c>
      <c r="J2952">
        <v>2022</v>
      </c>
      <c r="K2952">
        <v>3</v>
      </c>
      <c r="L2952">
        <v>62.47</v>
      </c>
      <c r="M2952" t="s">
        <v>63</v>
      </c>
      <c r="N2952">
        <v>7</v>
      </c>
      <c r="O2952">
        <v>55.3</v>
      </c>
      <c r="P2952" t="s">
        <v>605</v>
      </c>
      <c r="Q2952">
        <v>1</v>
      </c>
      <c r="R2952">
        <v>62.97</v>
      </c>
      <c r="S2952" t="s">
        <v>197</v>
      </c>
      <c r="T2952">
        <v>0</v>
      </c>
      <c r="U2952">
        <v>66.59</v>
      </c>
      <c r="V2952" t="s">
        <v>382</v>
      </c>
      <c r="W2952">
        <v>7</v>
      </c>
      <c r="X2952">
        <v>55.35</v>
      </c>
      <c r="Y2952" t="s">
        <v>605</v>
      </c>
      <c r="Z2952">
        <v>1</v>
      </c>
      <c r="AA2952">
        <v>62.97</v>
      </c>
      <c r="AB2952" t="s">
        <v>197</v>
      </c>
      <c r="AC2952">
        <v>0</v>
      </c>
      <c r="AD2952">
        <v>66.64</v>
      </c>
      <c r="AE2952" t="s">
        <v>382</v>
      </c>
    </row>
    <row r="2953" spans="1:31">
      <c r="A2953">
        <v>2952</v>
      </c>
      <c r="B2953" t="s">
        <v>13182</v>
      </c>
      <c r="C2953" t="s">
        <v>13183</v>
      </c>
      <c r="D2953" t="s">
        <v>13184</v>
      </c>
      <c r="E2953" t="s">
        <v>13185</v>
      </c>
      <c r="F2953" t="s">
        <v>13186</v>
      </c>
      <c r="G2953">
        <v>7</v>
      </c>
      <c r="H2953" t="s">
        <v>27461</v>
      </c>
      <c r="I2953">
        <v>2022</v>
      </c>
      <c r="J2953">
        <v>2024</v>
      </c>
      <c r="K2953">
        <v>5</v>
      </c>
      <c r="L2953">
        <v>77</v>
      </c>
      <c r="M2953" t="s">
        <v>80</v>
      </c>
      <c r="N2953">
        <v>7</v>
      </c>
      <c r="O2953">
        <v>55.3</v>
      </c>
      <c r="P2953" t="s">
        <v>605</v>
      </c>
      <c r="Q2953">
        <v>1</v>
      </c>
      <c r="R2953">
        <v>62.97</v>
      </c>
      <c r="S2953" t="s">
        <v>197</v>
      </c>
      <c r="T2953">
        <v>0</v>
      </c>
      <c r="U2953">
        <v>66.59</v>
      </c>
      <c r="V2953" t="s">
        <v>382</v>
      </c>
      <c r="W2953">
        <v>7</v>
      </c>
      <c r="X2953">
        <v>55.35</v>
      </c>
      <c r="Y2953" t="s">
        <v>605</v>
      </c>
      <c r="Z2953">
        <v>1</v>
      </c>
      <c r="AA2953">
        <v>62.97</v>
      </c>
      <c r="AB2953" t="s">
        <v>197</v>
      </c>
      <c r="AC2953">
        <v>0</v>
      </c>
      <c r="AD2953">
        <v>66.64</v>
      </c>
      <c r="AE2953" t="s">
        <v>382</v>
      </c>
    </row>
    <row r="2954" spans="1:31">
      <c r="A2954">
        <v>2953</v>
      </c>
      <c r="B2954" t="s">
        <v>13187</v>
      </c>
      <c r="C2954" t="s">
        <v>13188</v>
      </c>
      <c r="D2954" t="s">
        <v>13189</v>
      </c>
      <c r="E2954" t="s">
        <v>13190</v>
      </c>
      <c r="F2954" t="s">
        <v>9762</v>
      </c>
      <c r="G2954">
        <v>7</v>
      </c>
      <c r="H2954" t="s">
        <v>29016</v>
      </c>
      <c r="I2954">
        <v>2022</v>
      </c>
      <c r="J2954">
        <v>2022</v>
      </c>
      <c r="K2954">
        <v>2</v>
      </c>
      <c r="L2954">
        <v>50.7</v>
      </c>
      <c r="M2954" t="s">
        <v>300</v>
      </c>
      <c r="N2954">
        <v>7</v>
      </c>
      <c r="O2954">
        <v>55.3</v>
      </c>
      <c r="P2954" t="s">
        <v>605</v>
      </c>
      <c r="Q2954">
        <v>2</v>
      </c>
      <c r="R2954">
        <v>81.349999999999994</v>
      </c>
      <c r="S2954" t="s">
        <v>214</v>
      </c>
      <c r="T2954">
        <v>0</v>
      </c>
      <c r="U2954">
        <v>66.59</v>
      </c>
      <c r="V2954" t="s">
        <v>382</v>
      </c>
      <c r="W2954">
        <v>7</v>
      </c>
      <c r="X2954">
        <v>55.35</v>
      </c>
      <c r="Y2954" t="s">
        <v>605</v>
      </c>
      <c r="Z2954">
        <v>2</v>
      </c>
      <c r="AA2954">
        <v>81.349999999999994</v>
      </c>
      <c r="AB2954" t="s">
        <v>214</v>
      </c>
      <c r="AC2954">
        <v>0</v>
      </c>
      <c r="AD2954">
        <v>66.64</v>
      </c>
      <c r="AE2954" t="s">
        <v>382</v>
      </c>
    </row>
    <row r="2955" spans="1:31">
      <c r="A2955">
        <v>2954</v>
      </c>
      <c r="B2955" t="s">
        <v>13191</v>
      </c>
      <c r="C2955" t="s">
        <v>13192</v>
      </c>
      <c r="D2955" t="s">
        <v>13193</v>
      </c>
      <c r="E2955" t="s">
        <v>13194</v>
      </c>
      <c r="F2955" t="s">
        <v>13195</v>
      </c>
      <c r="G2955">
        <v>7</v>
      </c>
      <c r="H2955" t="s">
        <v>29017</v>
      </c>
      <c r="I2955">
        <v>2020</v>
      </c>
      <c r="J2955">
        <v>2023</v>
      </c>
      <c r="K2955">
        <v>4</v>
      </c>
      <c r="L2955">
        <v>71.010000000000005</v>
      </c>
      <c r="M2955" t="s">
        <v>180</v>
      </c>
      <c r="N2955">
        <v>7</v>
      </c>
      <c r="O2955">
        <v>55.3</v>
      </c>
      <c r="P2955" t="s">
        <v>605</v>
      </c>
      <c r="Q2955">
        <v>2</v>
      </c>
      <c r="R2955">
        <v>81.349999999999994</v>
      </c>
      <c r="S2955" t="s">
        <v>214</v>
      </c>
      <c r="T2955">
        <v>0</v>
      </c>
      <c r="U2955">
        <v>66.59</v>
      </c>
      <c r="V2955" t="s">
        <v>382</v>
      </c>
      <c r="W2955">
        <v>7</v>
      </c>
      <c r="X2955">
        <v>55.35</v>
      </c>
      <c r="Y2955" t="s">
        <v>605</v>
      </c>
      <c r="Z2955">
        <v>2</v>
      </c>
      <c r="AA2955">
        <v>81.349999999999994</v>
      </c>
      <c r="AB2955" t="s">
        <v>214</v>
      </c>
      <c r="AC2955">
        <v>0</v>
      </c>
      <c r="AD2955">
        <v>66.64</v>
      </c>
      <c r="AE2955" t="s">
        <v>382</v>
      </c>
    </row>
    <row r="2956" spans="1:31">
      <c r="A2956">
        <v>2955</v>
      </c>
      <c r="B2956" t="s">
        <v>13196</v>
      </c>
      <c r="C2956" t="s">
        <v>13197</v>
      </c>
      <c r="D2956" t="s">
        <v>13198</v>
      </c>
      <c r="E2956" t="s">
        <v>13199</v>
      </c>
      <c r="F2956" t="s">
        <v>9188</v>
      </c>
      <c r="G2956">
        <v>7</v>
      </c>
      <c r="H2956" t="s">
        <v>29018</v>
      </c>
      <c r="I2956">
        <v>2022</v>
      </c>
      <c r="J2956">
        <v>2024</v>
      </c>
      <c r="K2956">
        <v>5</v>
      </c>
      <c r="L2956">
        <v>77</v>
      </c>
      <c r="M2956" t="s">
        <v>80</v>
      </c>
      <c r="N2956">
        <v>7</v>
      </c>
      <c r="O2956">
        <v>55.3</v>
      </c>
      <c r="P2956" t="s">
        <v>605</v>
      </c>
      <c r="Q2956">
        <v>1</v>
      </c>
      <c r="R2956">
        <v>62.97</v>
      </c>
      <c r="S2956" t="s">
        <v>197</v>
      </c>
      <c r="T2956">
        <v>0</v>
      </c>
      <c r="U2956">
        <v>66.59</v>
      </c>
      <c r="V2956" t="s">
        <v>382</v>
      </c>
      <c r="W2956">
        <v>7</v>
      </c>
      <c r="X2956">
        <v>55.35</v>
      </c>
      <c r="Y2956" t="s">
        <v>605</v>
      </c>
      <c r="Z2956">
        <v>1</v>
      </c>
      <c r="AA2956">
        <v>62.97</v>
      </c>
      <c r="AB2956" t="s">
        <v>197</v>
      </c>
      <c r="AC2956">
        <v>0</v>
      </c>
      <c r="AD2956">
        <v>66.64</v>
      </c>
      <c r="AE2956" t="s">
        <v>382</v>
      </c>
    </row>
    <row r="2957" spans="1:31">
      <c r="A2957">
        <v>2956</v>
      </c>
      <c r="B2957" t="s">
        <v>13200</v>
      </c>
      <c r="C2957" t="s">
        <v>13201</v>
      </c>
      <c r="D2957" t="s">
        <v>13202</v>
      </c>
      <c r="E2957" t="s">
        <v>13203</v>
      </c>
      <c r="F2957" t="s">
        <v>6884</v>
      </c>
      <c r="G2957">
        <v>7</v>
      </c>
      <c r="H2957" t="s">
        <v>29019</v>
      </c>
      <c r="I2957">
        <v>2022</v>
      </c>
      <c r="J2957">
        <v>2024</v>
      </c>
      <c r="K2957">
        <v>4</v>
      </c>
      <c r="L2957">
        <v>71.010000000000005</v>
      </c>
      <c r="M2957" t="s">
        <v>180</v>
      </c>
      <c r="N2957">
        <v>7</v>
      </c>
      <c r="O2957">
        <v>55.3</v>
      </c>
      <c r="P2957" t="s">
        <v>605</v>
      </c>
      <c r="Q2957">
        <v>2</v>
      </c>
      <c r="R2957">
        <v>81.349999999999994</v>
      </c>
      <c r="S2957" t="s">
        <v>214</v>
      </c>
      <c r="T2957">
        <v>0</v>
      </c>
      <c r="U2957">
        <v>66.59</v>
      </c>
      <c r="V2957" t="s">
        <v>382</v>
      </c>
      <c r="W2957">
        <v>7</v>
      </c>
      <c r="X2957">
        <v>55.35</v>
      </c>
      <c r="Y2957" t="s">
        <v>605</v>
      </c>
      <c r="Z2957">
        <v>2</v>
      </c>
      <c r="AA2957">
        <v>81.349999999999994</v>
      </c>
      <c r="AB2957" t="s">
        <v>214</v>
      </c>
      <c r="AC2957">
        <v>0</v>
      </c>
      <c r="AD2957">
        <v>66.64</v>
      </c>
      <c r="AE2957" t="s">
        <v>382</v>
      </c>
    </row>
    <row r="2958" spans="1:31">
      <c r="A2958">
        <v>2957</v>
      </c>
      <c r="B2958" t="s">
        <v>13204</v>
      </c>
      <c r="C2958" t="s">
        <v>13205</v>
      </c>
      <c r="D2958" t="s">
        <v>13206</v>
      </c>
      <c r="E2958" t="s">
        <v>13207</v>
      </c>
      <c r="F2958" t="s">
        <v>13208</v>
      </c>
      <c r="G2958">
        <v>7</v>
      </c>
      <c r="H2958" t="s">
        <v>29020</v>
      </c>
      <c r="I2958">
        <v>2022</v>
      </c>
      <c r="J2958">
        <v>2024</v>
      </c>
      <c r="K2958">
        <v>8</v>
      </c>
      <c r="L2958">
        <v>87.79</v>
      </c>
      <c r="M2958" t="s">
        <v>51</v>
      </c>
      <c r="N2958">
        <v>7</v>
      </c>
      <c r="O2958">
        <v>55.3</v>
      </c>
      <c r="P2958" t="s">
        <v>605</v>
      </c>
      <c r="Q2958">
        <v>1</v>
      </c>
      <c r="R2958">
        <v>62.97</v>
      </c>
      <c r="S2958" t="s">
        <v>197</v>
      </c>
      <c r="T2958">
        <v>0</v>
      </c>
      <c r="U2958">
        <v>66.59</v>
      </c>
      <c r="V2958" t="s">
        <v>382</v>
      </c>
      <c r="W2958">
        <v>7</v>
      </c>
      <c r="X2958">
        <v>55.35</v>
      </c>
      <c r="Y2958" t="s">
        <v>605</v>
      </c>
      <c r="Z2958">
        <v>1</v>
      </c>
      <c r="AA2958">
        <v>62.97</v>
      </c>
      <c r="AB2958" t="s">
        <v>197</v>
      </c>
      <c r="AC2958">
        <v>0</v>
      </c>
      <c r="AD2958">
        <v>66.64</v>
      </c>
      <c r="AE2958" t="s">
        <v>382</v>
      </c>
    </row>
    <row r="2959" spans="1:31">
      <c r="A2959">
        <v>2958</v>
      </c>
      <c r="B2959" t="s">
        <v>13209</v>
      </c>
      <c r="C2959" t="s">
        <v>13210</v>
      </c>
      <c r="D2959" t="s">
        <v>13211</v>
      </c>
      <c r="E2959" t="s">
        <v>1224</v>
      </c>
      <c r="F2959" t="s">
        <v>13212</v>
      </c>
      <c r="G2959">
        <v>7</v>
      </c>
      <c r="H2959" t="s">
        <v>29021</v>
      </c>
      <c r="I2959">
        <v>2020</v>
      </c>
      <c r="J2959">
        <v>2020</v>
      </c>
      <c r="K2959">
        <v>1</v>
      </c>
      <c r="L2959">
        <v>32.119999999999997</v>
      </c>
      <c r="M2959" t="s">
        <v>198</v>
      </c>
      <c r="N2959">
        <v>7</v>
      </c>
      <c r="O2959">
        <v>55.3</v>
      </c>
      <c r="P2959" t="s">
        <v>605</v>
      </c>
      <c r="Q2959">
        <v>1</v>
      </c>
      <c r="R2959">
        <v>62.97</v>
      </c>
      <c r="S2959" t="s">
        <v>197</v>
      </c>
      <c r="T2959">
        <v>0</v>
      </c>
      <c r="U2959">
        <v>66.59</v>
      </c>
      <c r="V2959" t="s">
        <v>382</v>
      </c>
      <c r="W2959">
        <v>7</v>
      </c>
      <c r="X2959">
        <v>55.35</v>
      </c>
      <c r="Y2959" t="s">
        <v>605</v>
      </c>
      <c r="Z2959">
        <v>1</v>
      </c>
      <c r="AA2959">
        <v>62.97</v>
      </c>
      <c r="AB2959" t="s">
        <v>197</v>
      </c>
      <c r="AC2959">
        <v>0</v>
      </c>
      <c r="AD2959">
        <v>66.64</v>
      </c>
      <c r="AE2959" t="s">
        <v>382</v>
      </c>
    </row>
    <row r="2960" spans="1:31">
      <c r="A2960">
        <v>2959</v>
      </c>
      <c r="B2960" t="s">
        <v>13213</v>
      </c>
      <c r="C2960" t="s">
        <v>13214</v>
      </c>
      <c r="D2960" t="s">
        <v>13215</v>
      </c>
      <c r="E2960" t="s">
        <v>13216</v>
      </c>
      <c r="F2960" t="s">
        <v>2192</v>
      </c>
      <c r="G2960">
        <v>7</v>
      </c>
      <c r="H2960" t="s">
        <v>29022</v>
      </c>
      <c r="I2960">
        <v>2022</v>
      </c>
      <c r="J2960">
        <v>2024</v>
      </c>
      <c r="K2960">
        <v>3</v>
      </c>
      <c r="L2960">
        <v>62.47</v>
      </c>
      <c r="M2960" t="s">
        <v>63</v>
      </c>
      <c r="N2960">
        <v>7</v>
      </c>
      <c r="O2960">
        <v>55.3</v>
      </c>
      <c r="P2960" t="s">
        <v>605</v>
      </c>
      <c r="Q2960">
        <v>1</v>
      </c>
      <c r="R2960">
        <v>62.97</v>
      </c>
      <c r="S2960" t="s">
        <v>197</v>
      </c>
      <c r="T2960">
        <v>0</v>
      </c>
      <c r="U2960">
        <v>66.59</v>
      </c>
      <c r="V2960" t="s">
        <v>382</v>
      </c>
      <c r="W2960">
        <v>7</v>
      </c>
      <c r="X2960">
        <v>55.35</v>
      </c>
      <c r="Y2960" t="s">
        <v>605</v>
      </c>
      <c r="Z2960">
        <v>1</v>
      </c>
      <c r="AA2960">
        <v>62.97</v>
      </c>
      <c r="AB2960" t="s">
        <v>197</v>
      </c>
      <c r="AC2960">
        <v>0</v>
      </c>
      <c r="AD2960">
        <v>66.64</v>
      </c>
      <c r="AE2960" t="s">
        <v>382</v>
      </c>
    </row>
    <row r="2961" spans="1:31">
      <c r="A2961">
        <v>2960</v>
      </c>
      <c r="B2961" t="s">
        <v>13217</v>
      </c>
      <c r="C2961" t="s">
        <v>13218</v>
      </c>
      <c r="D2961" t="s">
        <v>13219</v>
      </c>
      <c r="E2961" t="s">
        <v>13220</v>
      </c>
      <c r="F2961" t="s">
        <v>566</v>
      </c>
      <c r="G2961">
        <v>7</v>
      </c>
      <c r="H2961" t="s">
        <v>29023</v>
      </c>
      <c r="I2961">
        <v>2021</v>
      </c>
      <c r="J2961">
        <v>2024</v>
      </c>
      <c r="K2961">
        <v>8</v>
      </c>
      <c r="L2961">
        <v>87.79</v>
      </c>
      <c r="M2961" t="s">
        <v>51</v>
      </c>
      <c r="N2961">
        <v>7</v>
      </c>
      <c r="O2961">
        <v>55.3</v>
      </c>
      <c r="P2961" t="s">
        <v>605</v>
      </c>
      <c r="Q2961">
        <v>1</v>
      </c>
      <c r="R2961">
        <v>62.97</v>
      </c>
      <c r="S2961" t="s">
        <v>197</v>
      </c>
      <c r="T2961">
        <v>0</v>
      </c>
      <c r="U2961">
        <v>66.59</v>
      </c>
      <c r="V2961" t="s">
        <v>382</v>
      </c>
      <c r="W2961">
        <v>7</v>
      </c>
      <c r="X2961">
        <v>55.35</v>
      </c>
      <c r="Y2961" t="s">
        <v>605</v>
      </c>
      <c r="Z2961">
        <v>1</v>
      </c>
      <c r="AA2961">
        <v>62.97</v>
      </c>
      <c r="AB2961" t="s">
        <v>197</v>
      </c>
      <c r="AC2961">
        <v>0</v>
      </c>
      <c r="AD2961">
        <v>66.64</v>
      </c>
      <c r="AE2961" t="s">
        <v>382</v>
      </c>
    </row>
    <row r="2962" spans="1:31">
      <c r="A2962">
        <v>2961</v>
      </c>
      <c r="B2962" t="s">
        <v>13221</v>
      </c>
      <c r="C2962" t="s">
        <v>13222</v>
      </c>
      <c r="D2962" t="s">
        <v>13223</v>
      </c>
      <c r="G2962">
        <v>7</v>
      </c>
      <c r="H2962" t="s">
        <v>961</v>
      </c>
      <c r="I2962">
        <v>2022</v>
      </c>
      <c r="J2962">
        <v>2022</v>
      </c>
      <c r="K2962">
        <v>2</v>
      </c>
      <c r="L2962">
        <v>50.7</v>
      </c>
      <c r="M2962" t="s">
        <v>300</v>
      </c>
      <c r="N2962">
        <v>7</v>
      </c>
      <c r="O2962">
        <v>55.3</v>
      </c>
      <c r="P2962" t="s">
        <v>605</v>
      </c>
      <c r="Q2962">
        <v>2</v>
      </c>
      <c r="R2962">
        <v>81.349999999999994</v>
      </c>
      <c r="S2962" t="s">
        <v>214</v>
      </c>
      <c r="T2962">
        <v>0</v>
      </c>
      <c r="U2962">
        <v>66.59</v>
      </c>
      <c r="V2962" t="s">
        <v>382</v>
      </c>
      <c r="W2962">
        <v>7</v>
      </c>
      <c r="X2962">
        <v>55.35</v>
      </c>
      <c r="Y2962" t="s">
        <v>605</v>
      </c>
      <c r="Z2962">
        <v>2</v>
      </c>
      <c r="AA2962">
        <v>81.349999999999994</v>
      </c>
      <c r="AB2962" t="s">
        <v>214</v>
      </c>
      <c r="AC2962">
        <v>0</v>
      </c>
      <c r="AD2962">
        <v>66.64</v>
      </c>
      <c r="AE2962" t="s">
        <v>382</v>
      </c>
    </row>
    <row r="2963" spans="1:31">
      <c r="A2963">
        <v>2962</v>
      </c>
      <c r="B2963" t="s">
        <v>13224</v>
      </c>
      <c r="C2963" t="s">
        <v>13225</v>
      </c>
      <c r="D2963" t="s">
        <v>13226</v>
      </c>
      <c r="E2963" t="s">
        <v>13227</v>
      </c>
      <c r="F2963" t="s">
        <v>13228</v>
      </c>
      <c r="G2963">
        <v>7</v>
      </c>
      <c r="H2963" t="s">
        <v>961</v>
      </c>
      <c r="I2963">
        <v>2022</v>
      </c>
      <c r="J2963">
        <v>2022</v>
      </c>
      <c r="K2963">
        <v>1</v>
      </c>
      <c r="L2963">
        <v>32.119999999999997</v>
      </c>
      <c r="M2963" t="s">
        <v>198</v>
      </c>
      <c r="N2963">
        <v>7</v>
      </c>
      <c r="O2963">
        <v>55.3</v>
      </c>
      <c r="P2963" t="s">
        <v>605</v>
      </c>
      <c r="Q2963">
        <v>1</v>
      </c>
      <c r="R2963">
        <v>62.97</v>
      </c>
      <c r="S2963" t="s">
        <v>197</v>
      </c>
      <c r="T2963">
        <v>0</v>
      </c>
      <c r="U2963">
        <v>66.59</v>
      </c>
      <c r="V2963" t="s">
        <v>382</v>
      </c>
      <c r="W2963">
        <v>7</v>
      </c>
      <c r="X2963">
        <v>55.35</v>
      </c>
      <c r="Y2963" t="s">
        <v>605</v>
      </c>
      <c r="Z2963">
        <v>1</v>
      </c>
      <c r="AA2963">
        <v>62.97</v>
      </c>
      <c r="AB2963" t="s">
        <v>197</v>
      </c>
      <c r="AC2963">
        <v>0</v>
      </c>
      <c r="AD2963">
        <v>66.64</v>
      </c>
      <c r="AE2963" t="s">
        <v>382</v>
      </c>
    </row>
    <row r="2964" spans="1:31">
      <c r="A2964">
        <v>2963</v>
      </c>
      <c r="B2964" t="s">
        <v>13229</v>
      </c>
      <c r="C2964" t="s">
        <v>13230</v>
      </c>
      <c r="D2964" t="s">
        <v>13231</v>
      </c>
      <c r="E2964" t="s">
        <v>13232</v>
      </c>
      <c r="F2964" t="s">
        <v>13233</v>
      </c>
      <c r="G2964">
        <v>7</v>
      </c>
      <c r="H2964" t="s">
        <v>961</v>
      </c>
      <c r="I2964">
        <v>2019</v>
      </c>
      <c r="J2964">
        <v>2019</v>
      </c>
      <c r="K2964">
        <v>1</v>
      </c>
      <c r="L2964">
        <v>32.119999999999997</v>
      </c>
      <c r="M2964" t="s">
        <v>198</v>
      </c>
      <c r="N2964">
        <v>7</v>
      </c>
      <c r="O2964">
        <v>55.3</v>
      </c>
      <c r="P2964" t="s">
        <v>605</v>
      </c>
      <c r="Q2964">
        <v>1</v>
      </c>
      <c r="R2964">
        <v>62.97</v>
      </c>
      <c r="S2964" t="s">
        <v>197</v>
      </c>
      <c r="T2964">
        <v>0</v>
      </c>
      <c r="U2964">
        <v>66.59</v>
      </c>
      <c r="V2964" t="s">
        <v>382</v>
      </c>
      <c r="W2964">
        <v>7</v>
      </c>
      <c r="X2964">
        <v>55.35</v>
      </c>
      <c r="Y2964" t="s">
        <v>605</v>
      </c>
      <c r="Z2964">
        <v>1</v>
      </c>
      <c r="AA2964">
        <v>62.97</v>
      </c>
      <c r="AB2964" t="s">
        <v>197</v>
      </c>
      <c r="AC2964">
        <v>0</v>
      </c>
      <c r="AD2964">
        <v>66.64</v>
      </c>
      <c r="AE2964" t="s">
        <v>382</v>
      </c>
    </row>
    <row r="2965" spans="1:31">
      <c r="A2965">
        <v>2964</v>
      </c>
      <c r="B2965" t="s">
        <v>13234</v>
      </c>
      <c r="C2965" t="s">
        <v>13235</v>
      </c>
      <c r="D2965" t="s">
        <v>13236</v>
      </c>
      <c r="E2965" t="s">
        <v>13237</v>
      </c>
      <c r="F2965" t="s">
        <v>6852</v>
      </c>
      <c r="G2965">
        <v>7</v>
      </c>
      <c r="H2965" t="s">
        <v>29024</v>
      </c>
      <c r="I2965">
        <v>2022</v>
      </c>
      <c r="J2965">
        <v>2023</v>
      </c>
      <c r="K2965">
        <v>5</v>
      </c>
      <c r="L2965">
        <v>77</v>
      </c>
      <c r="M2965" t="s">
        <v>80</v>
      </c>
      <c r="N2965">
        <v>7</v>
      </c>
      <c r="O2965">
        <v>55.3</v>
      </c>
      <c r="P2965" t="s">
        <v>605</v>
      </c>
      <c r="Q2965">
        <v>1</v>
      </c>
      <c r="R2965">
        <v>62.97</v>
      </c>
      <c r="S2965" t="s">
        <v>197</v>
      </c>
      <c r="T2965">
        <v>0</v>
      </c>
      <c r="U2965">
        <v>66.59</v>
      </c>
      <c r="V2965" t="s">
        <v>382</v>
      </c>
      <c r="W2965">
        <v>7</v>
      </c>
      <c r="X2965">
        <v>55.35</v>
      </c>
      <c r="Y2965" t="s">
        <v>605</v>
      </c>
      <c r="Z2965">
        <v>1</v>
      </c>
      <c r="AA2965">
        <v>62.97</v>
      </c>
      <c r="AB2965" t="s">
        <v>197</v>
      </c>
      <c r="AC2965">
        <v>0</v>
      </c>
      <c r="AD2965">
        <v>66.64</v>
      </c>
      <c r="AE2965" t="s">
        <v>382</v>
      </c>
    </row>
    <row r="2966" spans="1:31">
      <c r="A2966">
        <v>2965</v>
      </c>
      <c r="B2966" t="s">
        <v>13238</v>
      </c>
      <c r="C2966" t="s">
        <v>13239</v>
      </c>
      <c r="D2966" t="s">
        <v>13240</v>
      </c>
      <c r="E2966" t="s">
        <v>13241</v>
      </c>
      <c r="F2966" t="s">
        <v>13242</v>
      </c>
      <c r="G2966">
        <v>7</v>
      </c>
      <c r="H2966" t="s">
        <v>29025</v>
      </c>
      <c r="I2966">
        <v>2022</v>
      </c>
      <c r="J2966">
        <v>2024</v>
      </c>
      <c r="K2966">
        <v>4</v>
      </c>
      <c r="L2966">
        <v>71.010000000000005</v>
      </c>
      <c r="M2966" t="s">
        <v>180</v>
      </c>
      <c r="N2966">
        <v>7</v>
      </c>
      <c r="O2966">
        <v>55.3</v>
      </c>
      <c r="P2966" t="s">
        <v>605</v>
      </c>
      <c r="Q2966">
        <v>1</v>
      </c>
      <c r="R2966">
        <v>62.97</v>
      </c>
      <c r="S2966" t="s">
        <v>197</v>
      </c>
      <c r="T2966">
        <v>0</v>
      </c>
      <c r="U2966">
        <v>66.59</v>
      </c>
      <c r="V2966" t="s">
        <v>382</v>
      </c>
      <c r="W2966">
        <v>7</v>
      </c>
      <c r="X2966">
        <v>55.35</v>
      </c>
      <c r="Y2966" t="s">
        <v>605</v>
      </c>
      <c r="Z2966">
        <v>1</v>
      </c>
      <c r="AA2966">
        <v>62.97</v>
      </c>
      <c r="AB2966" t="s">
        <v>197</v>
      </c>
      <c r="AC2966">
        <v>0</v>
      </c>
      <c r="AD2966">
        <v>66.64</v>
      </c>
      <c r="AE2966" t="s">
        <v>382</v>
      </c>
    </row>
    <row r="2967" spans="1:31">
      <c r="A2967">
        <v>2966</v>
      </c>
      <c r="B2967" t="s">
        <v>13243</v>
      </c>
      <c r="C2967" t="s">
        <v>13244</v>
      </c>
      <c r="D2967" t="s">
        <v>13245</v>
      </c>
      <c r="G2967">
        <v>7</v>
      </c>
      <c r="H2967" t="s">
        <v>29026</v>
      </c>
      <c r="I2967">
        <v>2020</v>
      </c>
      <c r="J2967">
        <v>2022</v>
      </c>
      <c r="K2967">
        <v>4</v>
      </c>
      <c r="L2967">
        <v>71.010000000000005</v>
      </c>
      <c r="M2967" t="s">
        <v>180</v>
      </c>
      <c r="N2967">
        <v>7</v>
      </c>
      <c r="O2967">
        <v>55.3</v>
      </c>
      <c r="P2967" t="s">
        <v>605</v>
      </c>
      <c r="Q2967">
        <v>2</v>
      </c>
      <c r="R2967">
        <v>81.349999999999994</v>
      </c>
      <c r="S2967" t="s">
        <v>214</v>
      </c>
      <c r="T2967">
        <v>0</v>
      </c>
      <c r="U2967">
        <v>66.59</v>
      </c>
      <c r="V2967" t="s">
        <v>382</v>
      </c>
      <c r="W2967">
        <v>7</v>
      </c>
      <c r="X2967">
        <v>55.35</v>
      </c>
      <c r="Y2967" t="s">
        <v>605</v>
      </c>
      <c r="Z2967">
        <v>2</v>
      </c>
      <c r="AA2967">
        <v>81.349999999999994</v>
      </c>
      <c r="AB2967" t="s">
        <v>214</v>
      </c>
      <c r="AC2967">
        <v>0</v>
      </c>
      <c r="AD2967">
        <v>66.64</v>
      </c>
      <c r="AE2967" t="s">
        <v>382</v>
      </c>
    </row>
    <row r="2968" spans="1:31">
      <c r="A2968">
        <v>2967</v>
      </c>
      <c r="B2968" t="s">
        <v>13246</v>
      </c>
      <c r="C2968" t="s">
        <v>13247</v>
      </c>
      <c r="D2968" t="s">
        <v>13248</v>
      </c>
      <c r="E2968" t="s">
        <v>10014</v>
      </c>
      <c r="F2968" t="s">
        <v>5314</v>
      </c>
      <c r="G2968">
        <v>7</v>
      </c>
      <c r="H2968" t="s">
        <v>29027</v>
      </c>
      <c r="I2968">
        <v>2022</v>
      </c>
      <c r="J2968">
        <v>2024</v>
      </c>
      <c r="K2968">
        <v>6</v>
      </c>
      <c r="L2968">
        <v>81.52</v>
      </c>
      <c r="M2968" t="s">
        <v>125</v>
      </c>
      <c r="N2968">
        <v>7</v>
      </c>
      <c r="O2968">
        <v>55.3</v>
      </c>
      <c r="P2968" t="s">
        <v>605</v>
      </c>
      <c r="Q2968">
        <v>1</v>
      </c>
      <c r="R2968">
        <v>62.97</v>
      </c>
      <c r="S2968" t="s">
        <v>197</v>
      </c>
      <c r="T2968">
        <v>0</v>
      </c>
      <c r="U2968">
        <v>66.59</v>
      </c>
      <c r="V2968" t="s">
        <v>382</v>
      </c>
      <c r="W2968">
        <v>7</v>
      </c>
      <c r="X2968">
        <v>55.35</v>
      </c>
      <c r="Y2968" t="s">
        <v>605</v>
      </c>
      <c r="Z2968">
        <v>1</v>
      </c>
      <c r="AA2968">
        <v>62.97</v>
      </c>
      <c r="AB2968" t="s">
        <v>197</v>
      </c>
      <c r="AC2968">
        <v>0</v>
      </c>
      <c r="AD2968">
        <v>66.64</v>
      </c>
      <c r="AE2968" t="s">
        <v>382</v>
      </c>
    </row>
    <row r="2969" spans="1:31">
      <c r="A2969">
        <v>2968</v>
      </c>
      <c r="B2969" t="s">
        <v>13249</v>
      </c>
      <c r="C2969" t="s">
        <v>13250</v>
      </c>
      <c r="D2969" t="s">
        <v>13251</v>
      </c>
      <c r="E2969" t="s">
        <v>13252</v>
      </c>
      <c r="F2969" t="s">
        <v>13253</v>
      </c>
      <c r="G2969">
        <v>7</v>
      </c>
      <c r="H2969" t="s">
        <v>29028</v>
      </c>
      <c r="I2969">
        <v>2022</v>
      </c>
      <c r="J2969">
        <v>2023</v>
      </c>
      <c r="K2969">
        <v>3</v>
      </c>
      <c r="L2969">
        <v>62.47</v>
      </c>
      <c r="M2969" t="s">
        <v>63</v>
      </c>
      <c r="N2969">
        <v>7</v>
      </c>
      <c r="O2969">
        <v>55.3</v>
      </c>
      <c r="P2969" t="s">
        <v>605</v>
      </c>
      <c r="Q2969">
        <v>1</v>
      </c>
      <c r="R2969">
        <v>62.97</v>
      </c>
      <c r="S2969" t="s">
        <v>197</v>
      </c>
      <c r="T2969">
        <v>0</v>
      </c>
      <c r="U2969">
        <v>66.59</v>
      </c>
      <c r="V2969" t="s">
        <v>382</v>
      </c>
      <c r="W2969">
        <v>7</v>
      </c>
      <c r="X2969">
        <v>55.35</v>
      </c>
      <c r="Y2969" t="s">
        <v>605</v>
      </c>
      <c r="Z2969">
        <v>1</v>
      </c>
      <c r="AA2969">
        <v>62.97</v>
      </c>
      <c r="AB2969" t="s">
        <v>197</v>
      </c>
      <c r="AC2969">
        <v>0</v>
      </c>
      <c r="AD2969">
        <v>66.64</v>
      </c>
      <c r="AE2969" t="s">
        <v>382</v>
      </c>
    </row>
    <row r="2970" spans="1:31">
      <c r="A2970">
        <v>2969</v>
      </c>
      <c r="B2970" t="s">
        <v>13254</v>
      </c>
      <c r="C2970" t="s">
        <v>13255</v>
      </c>
      <c r="D2970" t="s">
        <v>13256</v>
      </c>
      <c r="E2970" t="s">
        <v>8748</v>
      </c>
      <c r="F2970" t="s">
        <v>2705</v>
      </c>
      <c r="G2970">
        <v>7</v>
      </c>
      <c r="H2970" t="s">
        <v>961</v>
      </c>
      <c r="I2970">
        <v>2020</v>
      </c>
      <c r="J2970">
        <v>2023</v>
      </c>
      <c r="K2970">
        <v>5</v>
      </c>
      <c r="L2970">
        <v>77</v>
      </c>
      <c r="M2970" t="s">
        <v>80</v>
      </c>
      <c r="N2970">
        <v>7</v>
      </c>
      <c r="O2970">
        <v>55.3</v>
      </c>
      <c r="P2970" t="s">
        <v>605</v>
      </c>
      <c r="Q2970">
        <v>1</v>
      </c>
      <c r="R2970">
        <v>62.97</v>
      </c>
      <c r="S2970" t="s">
        <v>197</v>
      </c>
      <c r="T2970">
        <v>0</v>
      </c>
      <c r="U2970">
        <v>66.59</v>
      </c>
      <c r="V2970" t="s">
        <v>382</v>
      </c>
      <c r="W2970">
        <v>7</v>
      </c>
      <c r="X2970">
        <v>55.35</v>
      </c>
      <c r="Y2970" t="s">
        <v>605</v>
      </c>
      <c r="Z2970">
        <v>1</v>
      </c>
      <c r="AA2970">
        <v>62.97</v>
      </c>
      <c r="AB2970" t="s">
        <v>197</v>
      </c>
      <c r="AC2970">
        <v>0</v>
      </c>
      <c r="AD2970">
        <v>66.64</v>
      </c>
      <c r="AE2970" t="s">
        <v>382</v>
      </c>
    </row>
    <row r="2971" spans="1:31">
      <c r="A2971">
        <v>2970</v>
      </c>
      <c r="B2971" t="s">
        <v>13257</v>
      </c>
      <c r="C2971" t="s">
        <v>13258</v>
      </c>
      <c r="D2971" t="s">
        <v>13259</v>
      </c>
      <c r="E2971" t="s">
        <v>13260</v>
      </c>
      <c r="F2971" t="s">
        <v>9063</v>
      </c>
      <c r="G2971">
        <v>7</v>
      </c>
      <c r="H2971" t="s">
        <v>1215</v>
      </c>
      <c r="I2971">
        <v>2022</v>
      </c>
      <c r="J2971">
        <v>2022</v>
      </c>
      <c r="K2971">
        <v>5</v>
      </c>
      <c r="L2971">
        <v>77</v>
      </c>
      <c r="M2971" t="s">
        <v>80</v>
      </c>
      <c r="N2971">
        <v>7</v>
      </c>
      <c r="O2971">
        <v>55.3</v>
      </c>
      <c r="P2971" t="s">
        <v>605</v>
      </c>
      <c r="Q2971">
        <v>1</v>
      </c>
      <c r="R2971">
        <v>62.97</v>
      </c>
      <c r="S2971" t="s">
        <v>197</v>
      </c>
      <c r="T2971">
        <v>0</v>
      </c>
      <c r="U2971">
        <v>66.59</v>
      </c>
      <c r="V2971" t="s">
        <v>382</v>
      </c>
      <c r="W2971">
        <v>7</v>
      </c>
      <c r="X2971">
        <v>55.35</v>
      </c>
      <c r="Y2971" t="s">
        <v>605</v>
      </c>
      <c r="Z2971">
        <v>1</v>
      </c>
      <c r="AA2971">
        <v>62.97</v>
      </c>
      <c r="AB2971" t="s">
        <v>197</v>
      </c>
      <c r="AC2971">
        <v>0</v>
      </c>
      <c r="AD2971">
        <v>66.64</v>
      </c>
      <c r="AE2971" t="s">
        <v>382</v>
      </c>
    </row>
    <row r="2972" spans="1:31">
      <c r="A2972">
        <v>2971</v>
      </c>
      <c r="B2972" t="s">
        <v>13261</v>
      </c>
      <c r="C2972" t="s">
        <v>13262</v>
      </c>
      <c r="D2972" t="s">
        <v>13263</v>
      </c>
      <c r="E2972" t="s">
        <v>3230</v>
      </c>
      <c r="F2972" t="s">
        <v>3231</v>
      </c>
      <c r="G2972">
        <v>7</v>
      </c>
      <c r="H2972" t="s">
        <v>961</v>
      </c>
      <c r="I2972">
        <v>2022</v>
      </c>
      <c r="J2972">
        <v>2022</v>
      </c>
      <c r="K2972">
        <v>1</v>
      </c>
      <c r="L2972">
        <v>32.119999999999997</v>
      </c>
      <c r="M2972" t="s">
        <v>198</v>
      </c>
      <c r="N2972">
        <v>7</v>
      </c>
      <c r="O2972">
        <v>55.3</v>
      </c>
      <c r="P2972" t="s">
        <v>605</v>
      </c>
      <c r="Q2972">
        <v>1</v>
      </c>
      <c r="R2972">
        <v>62.97</v>
      </c>
      <c r="S2972" t="s">
        <v>197</v>
      </c>
      <c r="T2972">
        <v>0</v>
      </c>
      <c r="U2972">
        <v>66.59</v>
      </c>
      <c r="V2972" t="s">
        <v>382</v>
      </c>
      <c r="W2972">
        <v>7</v>
      </c>
      <c r="X2972">
        <v>55.35</v>
      </c>
      <c r="Y2972" t="s">
        <v>605</v>
      </c>
      <c r="Z2972">
        <v>1</v>
      </c>
      <c r="AA2972">
        <v>62.97</v>
      </c>
      <c r="AB2972" t="s">
        <v>197</v>
      </c>
      <c r="AC2972">
        <v>0</v>
      </c>
      <c r="AD2972">
        <v>66.64</v>
      </c>
      <c r="AE2972" t="s">
        <v>382</v>
      </c>
    </row>
    <row r="2973" spans="1:31">
      <c r="A2973">
        <v>2972</v>
      </c>
      <c r="B2973" t="s">
        <v>13264</v>
      </c>
      <c r="C2973" t="s">
        <v>13265</v>
      </c>
      <c r="D2973" t="s">
        <v>13266</v>
      </c>
      <c r="E2973" t="s">
        <v>13267</v>
      </c>
      <c r="F2973" t="s">
        <v>3574</v>
      </c>
      <c r="G2973">
        <v>7</v>
      </c>
      <c r="H2973" t="s">
        <v>29029</v>
      </c>
      <c r="I2973">
        <v>2022</v>
      </c>
      <c r="J2973">
        <v>2022</v>
      </c>
      <c r="K2973">
        <v>1</v>
      </c>
      <c r="L2973">
        <v>32.119999999999997</v>
      </c>
      <c r="M2973" t="s">
        <v>198</v>
      </c>
      <c r="N2973">
        <v>7</v>
      </c>
      <c r="O2973">
        <v>55.3</v>
      </c>
      <c r="P2973" t="s">
        <v>605</v>
      </c>
      <c r="Q2973">
        <v>1</v>
      </c>
      <c r="R2973">
        <v>62.97</v>
      </c>
      <c r="S2973" t="s">
        <v>197</v>
      </c>
      <c r="T2973">
        <v>0</v>
      </c>
      <c r="U2973">
        <v>66.59</v>
      </c>
      <c r="V2973" t="s">
        <v>382</v>
      </c>
      <c r="W2973">
        <v>7</v>
      </c>
      <c r="X2973">
        <v>55.35</v>
      </c>
      <c r="Y2973" t="s">
        <v>605</v>
      </c>
      <c r="Z2973">
        <v>1</v>
      </c>
      <c r="AA2973">
        <v>62.97</v>
      </c>
      <c r="AB2973" t="s">
        <v>197</v>
      </c>
      <c r="AC2973">
        <v>0</v>
      </c>
      <c r="AD2973">
        <v>66.64</v>
      </c>
      <c r="AE2973" t="s">
        <v>382</v>
      </c>
    </row>
    <row r="2974" spans="1:31">
      <c r="A2974">
        <v>2973</v>
      </c>
      <c r="B2974" t="s">
        <v>13268</v>
      </c>
      <c r="C2974" t="s">
        <v>13269</v>
      </c>
      <c r="D2974" t="s">
        <v>13270</v>
      </c>
      <c r="E2974" t="s">
        <v>13271</v>
      </c>
      <c r="F2974" t="s">
        <v>13272</v>
      </c>
      <c r="G2974">
        <v>7</v>
      </c>
      <c r="H2974" t="s">
        <v>29030</v>
      </c>
      <c r="I2974">
        <v>2022</v>
      </c>
      <c r="J2974">
        <v>2022</v>
      </c>
      <c r="K2974">
        <v>2</v>
      </c>
      <c r="L2974">
        <v>50.7</v>
      </c>
      <c r="M2974" t="s">
        <v>300</v>
      </c>
      <c r="N2974">
        <v>7</v>
      </c>
      <c r="O2974">
        <v>55.3</v>
      </c>
      <c r="P2974" t="s">
        <v>605</v>
      </c>
      <c r="Q2974">
        <v>1</v>
      </c>
      <c r="R2974">
        <v>62.97</v>
      </c>
      <c r="S2974" t="s">
        <v>197</v>
      </c>
      <c r="T2974">
        <v>0</v>
      </c>
      <c r="U2974">
        <v>66.59</v>
      </c>
      <c r="V2974" t="s">
        <v>382</v>
      </c>
      <c r="W2974">
        <v>7</v>
      </c>
      <c r="X2974">
        <v>55.35</v>
      </c>
      <c r="Y2974" t="s">
        <v>605</v>
      </c>
      <c r="Z2974">
        <v>1</v>
      </c>
      <c r="AA2974">
        <v>62.97</v>
      </c>
      <c r="AB2974" t="s">
        <v>197</v>
      </c>
      <c r="AC2974">
        <v>0</v>
      </c>
      <c r="AD2974">
        <v>66.64</v>
      </c>
      <c r="AE2974" t="s">
        <v>382</v>
      </c>
    </row>
    <row r="2975" spans="1:31">
      <c r="A2975">
        <v>2974</v>
      </c>
      <c r="B2975" t="s">
        <v>13273</v>
      </c>
      <c r="C2975" t="s">
        <v>13274</v>
      </c>
      <c r="D2975" t="s">
        <v>13275</v>
      </c>
      <c r="E2975" t="s">
        <v>13276</v>
      </c>
      <c r="F2975" t="s">
        <v>12338</v>
      </c>
      <c r="G2975">
        <v>7</v>
      </c>
      <c r="H2975" t="s">
        <v>961</v>
      </c>
      <c r="I2975">
        <v>2019</v>
      </c>
      <c r="J2975">
        <v>2023</v>
      </c>
      <c r="K2975">
        <v>5</v>
      </c>
      <c r="L2975">
        <v>77</v>
      </c>
      <c r="M2975" t="s">
        <v>80</v>
      </c>
      <c r="N2975">
        <v>7</v>
      </c>
      <c r="O2975">
        <v>55.3</v>
      </c>
      <c r="P2975" t="s">
        <v>605</v>
      </c>
      <c r="Q2975">
        <v>1</v>
      </c>
      <c r="R2975">
        <v>62.97</v>
      </c>
      <c r="S2975" t="s">
        <v>197</v>
      </c>
      <c r="T2975">
        <v>0</v>
      </c>
      <c r="U2975">
        <v>66.59</v>
      </c>
      <c r="V2975" t="s">
        <v>382</v>
      </c>
      <c r="W2975">
        <v>7</v>
      </c>
      <c r="X2975">
        <v>55.35</v>
      </c>
      <c r="Y2975" t="s">
        <v>605</v>
      </c>
      <c r="Z2975">
        <v>1</v>
      </c>
      <c r="AA2975">
        <v>62.97</v>
      </c>
      <c r="AB2975" t="s">
        <v>197</v>
      </c>
      <c r="AC2975">
        <v>0</v>
      </c>
      <c r="AD2975">
        <v>66.64</v>
      </c>
      <c r="AE2975" t="s">
        <v>382</v>
      </c>
    </row>
    <row r="2976" spans="1:31">
      <c r="A2976">
        <v>2975</v>
      </c>
      <c r="B2976" t="s">
        <v>13277</v>
      </c>
      <c r="C2976" t="s">
        <v>13278</v>
      </c>
      <c r="D2976" t="s">
        <v>13279</v>
      </c>
      <c r="E2976" t="s">
        <v>13280</v>
      </c>
      <c r="F2976" t="s">
        <v>13281</v>
      </c>
      <c r="G2976">
        <v>7</v>
      </c>
      <c r="H2976" t="s">
        <v>961</v>
      </c>
      <c r="I2976">
        <v>2023</v>
      </c>
      <c r="J2976">
        <v>2023</v>
      </c>
      <c r="K2976">
        <v>1</v>
      </c>
      <c r="L2976">
        <v>32.119999999999997</v>
      </c>
      <c r="M2976" t="s">
        <v>198</v>
      </c>
      <c r="N2976">
        <v>7</v>
      </c>
      <c r="O2976">
        <v>55.3</v>
      </c>
      <c r="P2976" t="s">
        <v>605</v>
      </c>
      <c r="Q2976">
        <v>1</v>
      </c>
      <c r="R2976">
        <v>62.97</v>
      </c>
      <c r="S2976" t="s">
        <v>197</v>
      </c>
      <c r="T2976">
        <v>0</v>
      </c>
      <c r="U2976">
        <v>66.59</v>
      </c>
      <c r="V2976" t="s">
        <v>382</v>
      </c>
      <c r="W2976">
        <v>7</v>
      </c>
      <c r="X2976">
        <v>55.35</v>
      </c>
      <c r="Y2976" t="s">
        <v>605</v>
      </c>
      <c r="Z2976">
        <v>1</v>
      </c>
      <c r="AA2976">
        <v>62.97</v>
      </c>
      <c r="AB2976" t="s">
        <v>197</v>
      </c>
      <c r="AC2976">
        <v>0</v>
      </c>
      <c r="AD2976">
        <v>66.64</v>
      </c>
      <c r="AE2976" t="s">
        <v>382</v>
      </c>
    </row>
    <row r="2977" spans="1:31">
      <c r="A2977">
        <v>2976</v>
      </c>
      <c r="B2977" t="s">
        <v>13282</v>
      </c>
      <c r="C2977" t="s">
        <v>13283</v>
      </c>
      <c r="D2977" t="s">
        <v>13284</v>
      </c>
      <c r="E2977" t="s">
        <v>13285</v>
      </c>
      <c r="F2977" t="s">
        <v>3959</v>
      </c>
      <c r="G2977">
        <v>7</v>
      </c>
      <c r="H2977" t="s">
        <v>29031</v>
      </c>
      <c r="I2977">
        <v>2021</v>
      </c>
      <c r="J2977">
        <v>2023</v>
      </c>
      <c r="K2977">
        <v>5</v>
      </c>
      <c r="L2977">
        <v>77</v>
      </c>
      <c r="M2977" t="s">
        <v>80</v>
      </c>
      <c r="N2977">
        <v>7</v>
      </c>
      <c r="O2977">
        <v>55.3</v>
      </c>
      <c r="P2977" t="s">
        <v>605</v>
      </c>
      <c r="Q2977">
        <v>1</v>
      </c>
      <c r="R2977">
        <v>62.97</v>
      </c>
      <c r="S2977" t="s">
        <v>197</v>
      </c>
      <c r="T2977">
        <v>0</v>
      </c>
      <c r="U2977">
        <v>66.59</v>
      </c>
      <c r="V2977" t="s">
        <v>382</v>
      </c>
      <c r="W2977">
        <v>7</v>
      </c>
      <c r="X2977">
        <v>55.35</v>
      </c>
      <c r="Y2977" t="s">
        <v>605</v>
      </c>
      <c r="Z2977">
        <v>1</v>
      </c>
      <c r="AA2977">
        <v>62.97</v>
      </c>
      <c r="AB2977" t="s">
        <v>197</v>
      </c>
      <c r="AC2977">
        <v>0</v>
      </c>
      <c r="AD2977">
        <v>66.64</v>
      </c>
      <c r="AE2977" t="s">
        <v>382</v>
      </c>
    </row>
    <row r="2978" spans="1:31">
      <c r="A2978">
        <v>2977</v>
      </c>
      <c r="B2978" t="s">
        <v>13286</v>
      </c>
      <c r="C2978" t="s">
        <v>13287</v>
      </c>
      <c r="D2978" t="s">
        <v>13288</v>
      </c>
      <c r="E2978" t="s">
        <v>13289</v>
      </c>
      <c r="F2978" t="s">
        <v>6365</v>
      </c>
      <c r="G2978">
        <v>7</v>
      </c>
      <c r="H2978" t="s">
        <v>961</v>
      </c>
      <c r="I2978">
        <v>2022</v>
      </c>
      <c r="J2978">
        <v>2023</v>
      </c>
      <c r="K2978">
        <v>5</v>
      </c>
      <c r="L2978">
        <v>77</v>
      </c>
      <c r="M2978" t="s">
        <v>80</v>
      </c>
      <c r="N2978">
        <v>7</v>
      </c>
      <c r="O2978">
        <v>55.3</v>
      </c>
      <c r="P2978" t="s">
        <v>605</v>
      </c>
      <c r="Q2978">
        <v>2</v>
      </c>
      <c r="R2978">
        <v>81.349999999999994</v>
      </c>
      <c r="S2978" t="s">
        <v>214</v>
      </c>
      <c r="T2978">
        <v>0</v>
      </c>
      <c r="U2978">
        <v>66.59</v>
      </c>
      <c r="V2978" t="s">
        <v>382</v>
      </c>
      <c r="W2978">
        <v>7</v>
      </c>
      <c r="X2978">
        <v>55.35</v>
      </c>
      <c r="Y2978" t="s">
        <v>605</v>
      </c>
      <c r="Z2978">
        <v>2</v>
      </c>
      <c r="AA2978">
        <v>81.349999999999994</v>
      </c>
      <c r="AB2978" t="s">
        <v>214</v>
      </c>
      <c r="AC2978">
        <v>0</v>
      </c>
      <c r="AD2978">
        <v>66.64</v>
      </c>
      <c r="AE2978" t="s">
        <v>382</v>
      </c>
    </row>
    <row r="2979" spans="1:31">
      <c r="A2979">
        <v>2978</v>
      </c>
      <c r="B2979" t="s">
        <v>13290</v>
      </c>
      <c r="C2979" t="s">
        <v>13291</v>
      </c>
      <c r="D2979" t="s">
        <v>13292</v>
      </c>
      <c r="E2979" t="s">
        <v>13293</v>
      </c>
      <c r="F2979" t="s">
        <v>2627</v>
      </c>
      <c r="G2979">
        <v>7</v>
      </c>
      <c r="H2979" t="s">
        <v>29032</v>
      </c>
      <c r="I2979">
        <v>2023</v>
      </c>
      <c r="J2979">
        <v>2024</v>
      </c>
      <c r="K2979">
        <v>2</v>
      </c>
      <c r="L2979">
        <v>50.7</v>
      </c>
      <c r="M2979" t="s">
        <v>300</v>
      </c>
      <c r="N2979">
        <v>7</v>
      </c>
      <c r="O2979">
        <v>55.3</v>
      </c>
      <c r="P2979" t="s">
        <v>605</v>
      </c>
      <c r="Q2979">
        <v>1</v>
      </c>
      <c r="R2979">
        <v>62.97</v>
      </c>
      <c r="S2979" t="s">
        <v>197</v>
      </c>
      <c r="T2979">
        <v>0</v>
      </c>
      <c r="U2979">
        <v>66.59</v>
      </c>
      <c r="V2979" t="s">
        <v>382</v>
      </c>
      <c r="W2979">
        <v>7</v>
      </c>
      <c r="X2979">
        <v>55.35</v>
      </c>
      <c r="Y2979" t="s">
        <v>605</v>
      </c>
      <c r="Z2979">
        <v>1</v>
      </c>
      <c r="AA2979">
        <v>62.97</v>
      </c>
      <c r="AB2979" t="s">
        <v>197</v>
      </c>
      <c r="AC2979">
        <v>0</v>
      </c>
      <c r="AD2979">
        <v>66.64</v>
      </c>
      <c r="AE2979" t="s">
        <v>382</v>
      </c>
    </row>
    <row r="2980" spans="1:31">
      <c r="A2980">
        <v>2979</v>
      </c>
      <c r="B2980" t="s">
        <v>13294</v>
      </c>
      <c r="C2980" t="s">
        <v>13295</v>
      </c>
      <c r="D2980" t="s">
        <v>13296</v>
      </c>
      <c r="E2980" t="s">
        <v>13297</v>
      </c>
      <c r="F2980" t="s">
        <v>13298</v>
      </c>
      <c r="G2980">
        <v>7</v>
      </c>
      <c r="H2980" t="s">
        <v>29033</v>
      </c>
      <c r="I2980">
        <v>2022</v>
      </c>
      <c r="J2980">
        <v>2024</v>
      </c>
      <c r="K2980">
        <v>7</v>
      </c>
      <c r="L2980">
        <v>85.02</v>
      </c>
      <c r="M2980" t="s">
        <v>235</v>
      </c>
      <c r="N2980">
        <v>7</v>
      </c>
      <c r="O2980">
        <v>55.3</v>
      </c>
      <c r="P2980" t="s">
        <v>605</v>
      </c>
      <c r="Q2980">
        <v>2</v>
      </c>
      <c r="R2980">
        <v>81.349999999999994</v>
      </c>
      <c r="S2980" t="s">
        <v>214</v>
      </c>
      <c r="T2980">
        <v>0</v>
      </c>
      <c r="U2980">
        <v>66.59</v>
      </c>
      <c r="V2980" t="s">
        <v>382</v>
      </c>
      <c r="W2980">
        <v>7</v>
      </c>
      <c r="X2980">
        <v>55.35</v>
      </c>
      <c r="Y2980" t="s">
        <v>605</v>
      </c>
      <c r="Z2980">
        <v>2</v>
      </c>
      <c r="AA2980">
        <v>81.349999999999994</v>
      </c>
      <c r="AB2980" t="s">
        <v>214</v>
      </c>
      <c r="AC2980">
        <v>0</v>
      </c>
      <c r="AD2980">
        <v>66.64</v>
      </c>
      <c r="AE2980" t="s">
        <v>382</v>
      </c>
    </row>
    <row r="2981" spans="1:31">
      <c r="A2981">
        <v>2980</v>
      </c>
      <c r="B2981" t="s">
        <v>13299</v>
      </c>
      <c r="C2981" t="s">
        <v>13300</v>
      </c>
      <c r="D2981" t="s">
        <v>13301</v>
      </c>
      <c r="E2981" t="s">
        <v>3222</v>
      </c>
      <c r="F2981" t="s">
        <v>1475</v>
      </c>
      <c r="G2981">
        <v>7</v>
      </c>
      <c r="H2981" t="s">
        <v>29034</v>
      </c>
      <c r="I2981">
        <v>2021</v>
      </c>
      <c r="J2981">
        <v>2024</v>
      </c>
      <c r="K2981">
        <v>14</v>
      </c>
      <c r="L2981">
        <v>95.51</v>
      </c>
      <c r="M2981" t="s">
        <v>97</v>
      </c>
      <c r="N2981">
        <v>7</v>
      </c>
      <c r="O2981">
        <v>55.3</v>
      </c>
      <c r="P2981" t="s">
        <v>605</v>
      </c>
      <c r="Q2981">
        <v>2</v>
      </c>
      <c r="R2981">
        <v>81.349999999999994</v>
      </c>
      <c r="S2981" t="s">
        <v>214</v>
      </c>
      <c r="T2981">
        <v>0</v>
      </c>
      <c r="U2981">
        <v>66.59</v>
      </c>
      <c r="V2981" t="s">
        <v>382</v>
      </c>
      <c r="W2981">
        <v>7</v>
      </c>
      <c r="X2981">
        <v>55.35</v>
      </c>
      <c r="Y2981" t="s">
        <v>605</v>
      </c>
      <c r="Z2981">
        <v>2</v>
      </c>
      <c r="AA2981">
        <v>81.349999999999994</v>
      </c>
      <c r="AB2981" t="s">
        <v>214</v>
      </c>
      <c r="AC2981">
        <v>0</v>
      </c>
      <c r="AD2981">
        <v>66.64</v>
      </c>
      <c r="AE2981" t="s">
        <v>382</v>
      </c>
    </row>
    <row r="2982" spans="1:31">
      <c r="A2982">
        <v>2981</v>
      </c>
      <c r="B2982" t="s">
        <v>13302</v>
      </c>
      <c r="C2982" t="s">
        <v>13303</v>
      </c>
      <c r="D2982" t="s">
        <v>13304</v>
      </c>
      <c r="E2982" t="s">
        <v>13305</v>
      </c>
      <c r="F2982" t="s">
        <v>13306</v>
      </c>
      <c r="G2982">
        <v>7</v>
      </c>
      <c r="H2982" t="s">
        <v>1353</v>
      </c>
      <c r="I2982">
        <v>2022</v>
      </c>
      <c r="J2982">
        <v>2022</v>
      </c>
      <c r="K2982">
        <v>1</v>
      </c>
      <c r="L2982">
        <v>32.119999999999997</v>
      </c>
      <c r="M2982" t="s">
        <v>198</v>
      </c>
      <c r="N2982">
        <v>7</v>
      </c>
      <c r="O2982">
        <v>55.3</v>
      </c>
      <c r="P2982" t="s">
        <v>605</v>
      </c>
      <c r="Q2982">
        <v>1</v>
      </c>
      <c r="R2982">
        <v>62.97</v>
      </c>
      <c r="S2982" t="s">
        <v>197</v>
      </c>
      <c r="T2982">
        <v>0</v>
      </c>
      <c r="U2982">
        <v>66.59</v>
      </c>
      <c r="V2982" t="s">
        <v>382</v>
      </c>
      <c r="W2982">
        <v>7</v>
      </c>
      <c r="X2982">
        <v>55.35</v>
      </c>
      <c r="Y2982" t="s">
        <v>605</v>
      </c>
      <c r="Z2982">
        <v>1</v>
      </c>
      <c r="AA2982">
        <v>62.97</v>
      </c>
      <c r="AB2982" t="s">
        <v>197</v>
      </c>
      <c r="AC2982">
        <v>0</v>
      </c>
      <c r="AD2982">
        <v>66.64</v>
      </c>
      <c r="AE2982" t="s">
        <v>382</v>
      </c>
    </row>
    <row r="2983" spans="1:31">
      <c r="A2983">
        <v>2982</v>
      </c>
      <c r="B2983" t="s">
        <v>13307</v>
      </c>
      <c r="C2983" t="s">
        <v>13308</v>
      </c>
      <c r="D2983" t="s">
        <v>13309</v>
      </c>
      <c r="E2983" t="s">
        <v>13310</v>
      </c>
      <c r="F2983" t="s">
        <v>5473</v>
      </c>
      <c r="G2983">
        <v>7</v>
      </c>
      <c r="H2983" t="s">
        <v>29035</v>
      </c>
      <c r="I2983">
        <v>2019</v>
      </c>
      <c r="J2983">
        <v>2023</v>
      </c>
      <c r="K2983">
        <v>8</v>
      </c>
      <c r="L2983">
        <v>87.79</v>
      </c>
      <c r="M2983" t="s">
        <v>51</v>
      </c>
      <c r="N2983">
        <v>7</v>
      </c>
      <c r="O2983">
        <v>55.3</v>
      </c>
      <c r="P2983" t="s">
        <v>605</v>
      </c>
      <c r="Q2983">
        <v>2</v>
      </c>
      <c r="R2983">
        <v>81.349999999999994</v>
      </c>
      <c r="S2983" t="s">
        <v>214</v>
      </c>
      <c r="T2983">
        <v>0</v>
      </c>
      <c r="U2983">
        <v>66.59</v>
      </c>
      <c r="V2983" t="s">
        <v>382</v>
      </c>
      <c r="W2983">
        <v>7</v>
      </c>
      <c r="X2983">
        <v>55.35</v>
      </c>
      <c r="Y2983" t="s">
        <v>605</v>
      </c>
      <c r="Z2983">
        <v>2</v>
      </c>
      <c r="AA2983">
        <v>81.349999999999994</v>
      </c>
      <c r="AB2983" t="s">
        <v>214</v>
      </c>
      <c r="AC2983">
        <v>0</v>
      </c>
      <c r="AD2983">
        <v>66.64</v>
      </c>
      <c r="AE2983" t="s">
        <v>382</v>
      </c>
    </row>
    <row r="2984" spans="1:31">
      <c r="A2984">
        <v>2983</v>
      </c>
      <c r="B2984" t="s">
        <v>13311</v>
      </c>
      <c r="C2984" t="s">
        <v>13312</v>
      </c>
      <c r="D2984" t="s">
        <v>13313</v>
      </c>
      <c r="G2984">
        <v>7</v>
      </c>
      <c r="H2984" t="s">
        <v>29036</v>
      </c>
      <c r="I2984">
        <v>2019</v>
      </c>
      <c r="J2984">
        <v>2023</v>
      </c>
      <c r="K2984">
        <v>21</v>
      </c>
      <c r="L2984">
        <v>98.04</v>
      </c>
      <c r="M2984" t="s">
        <v>33</v>
      </c>
      <c r="N2984">
        <v>7</v>
      </c>
      <c r="O2984">
        <v>55.3</v>
      </c>
      <c r="P2984" t="s">
        <v>605</v>
      </c>
      <c r="Q2984">
        <v>1</v>
      </c>
      <c r="R2984">
        <v>62.97</v>
      </c>
      <c r="S2984" t="s">
        <v>197</v>
      </c>
      <c r="T2984">
        <v>0</v>
      </c>
      <c r="U2984">
        <v>66.59</v>
      </c>
      <c r="V2984" t="s">
        <v>382</v>
      </c>
      <c r="W2984">
        <v>7</v>
      </c>
      <c r="X2984">
        <v>55.35</v>
      </c>
      <c r="Y2984" t="s">
        <v>605</v>
      </c>
      <c r="Z2984">
        <v>1</v>
      </c>
      <c r="AA2984">
        <v>62.97</v>
      </c>
      <c r="AB2984" t="s">
        <v>197</v>
      </c>
      <c r="AC2984">
        <v>0</v>
      </c>
      <c r="AD2984">
        <v>66.64</v>
      </c>
      <c r="AE2984" t="s">
        <v>382</v>
      </c>
    </row>
    <row r="2985" spans="1:31">
      <c r="A2985">
        <v>2984</v>
      </c>
      <c r="B2985" t="s">
        <v>13314</v>
      </c>
      <c r="C2985" t="s">
        <v>13315</v>
      </c>
      <c r="D2985" t="s">
        <v>13316</v>
      </c>
      <c r="E2985" t="s">
        <v>2008</v>
      </c>
      <c r="F2985" t="s">
        <v>2009</v>
      </c>
      <c r="G2985">
        <v>7</v>
      </c>
      <c r="H2985" t="s">
        <v>29037</v>
      </c>
      <c r="I2985">
        <v>2021</v>
      </c>
      <c r="J2985">
        <v>2024</v>
      </c>
      <c r="K2985">
        <v>2</v>
      </c>
      <c r="L2985">
        <v>50.7</v>
      </c>
      <c r="M2985" t="s">
        <v>300</v>
      </c>
      <c r="N2985">
        <v>8</v>
      </c>
      <c r="O2985">
        <v>57.31</v>
      </c>
      <c r="P2985" t="s">
        <v>580</v>
      </c>
      <c r="Q2985">
        <v>2</v>
      </c>
      <c r="R2985">
        <v>81.349999999999994</v>
      </c>
      <c r="S2985" t="s">
        <v>214</v>
      </c>
      <c r="T2985">
        <v>0</v>
      </c>
      <c r="U2985">
        <v>66.59</v>
      </c>
      <c r="V2985" t="s">
        <v>382</v>
      </c>
      <c r="W2985">
        <v>8</v>
      </c>
      <c r="X2985">
        <v>57.34</v>
      </c>
      <c r="Y2985" t="s">
        <v>580</v>
      </c>
      <c r="Z2985">
        <v>2</v>
      </c>
      <c r="AA2985">
        <v>81.349999999999994</v>
      </c>
      <c r="AB2985" t="s">
        <v>214</v>
      </c>
      <c r="AC2985">
        <v>0</v>
      </c>
      <c r="AD2985">
        <v>66.64</v>
      </c>
      <c r="AE2985" t="s">
        <v>382</v>
      </c>
    </row>
    <row r="2986" spans="1:31">
      <c r="A2986">
        <v>2985</v>
      </c>
      <c r="B2986" t="s">
        <v>13317</v>
      </c>
      <c r="C2986" t="s">
        <v>13318</v>
      </c>
      <c r="D2986" t="s">
        <v>13319</v>
      </c>
      <c r="E2986" t="s">
        <v>13320</v>
      </c>
      <c r="F2986" t="s">
        <v>13321</v>
      </c>
      <c r="G2986">
        <v>7</v>
      </c>
      <c r="H2986" t="s">
        <v>29038</v>
      </c>
      <c r="I2986">
        <v>2023</v>
      </c>
      <c r="J2986">
        <v>2023</v>
      </c>
      <c r="K2986">
        <v>2</v>
      </c>
      <c r="L2986">
        <v>50.7</v>
      </c>
      <c r="M2986" t="s">
        <v>300</v>
      </c>
      <c r="N2986">
        <v>7</v>
      </c>
      <c r="O2986">
        <v>55.3</v>
      </c>
      <c r="P2986" t="s">
        <v>605</v>
      </c>
      <c r="Q2986">
        <v>2</v>
      </c>
      <c r="R2986">
        <v>81.349999999999994</v>
      </c>
      <c r="S2986" t="s">
        <v>214</v>
      </c>
      <c r="T2986">
        <v>0</v>
      </c>
      <c r="U2986">
        <v>66.59</v>
      </c>
      <c r="V2986" t="s">
        <v>382</v>
      </c>
      <c r="W2986">
        <v>7</v>
      </c>
      <c r="X2986">
        <v>55.35</v>
      </c>
      <c r="Y2986" t="s">
        <v>605</v>
      </c>
      <c r="Z2986">
        <v>2</v>
      </c>
      <c r="AA2986">
        <v>81.349999999999994</v>
      </c>
      <c r="AB2986" t="s">
        <v>214</v>
      </c>
      <c r="AC2986">
        <v>0</v>
      </c>
      <c r="AD2986">
        <v>66.64</v>
      </c>
      <c r="AE2986" t="s">
        <v>382</v>
      </c>
    </row>
    <row r="2987" spans="1:31">
      <c r="A2987">
        <v>2986</v>
      </c>
      <c r="B2987" t="s">
        <v>13322</v>
      </c>
      <c r="C2987" t="s">
        <v>13323</v>
      </c>
      <c r="D2987" t="s">
        <v>13324</v>
      </c>
      <c r="E2987" t="s">
        <v>13325</v>
      </c>
      <c r="F2987" t="s">
        <v>1700</v>
      </c>
      <c r="G2987">
        <v>7</v>
      </c>
      <c r="H2987" t="s">
        <v>29039</v>
      </c>
      <c r="I2987">
        <v>2022</v>
      </c>
      <c r="J2987">
        <v>2024</v>
      </c>
      <c r="K2987">
        <v>8</v>
      </c>
      <c r="L2987">
        <v>87.79</v>
      </c>
      <c r="M2987" t="s">
        <v>51</v>
      </c>
      <c r="N2987">
        <v>7</v>
      </c>
      <c r="O2987">
        <v>55.3</v>
      </c>
      <c r="P2987" t="s">
        <v>605</v>
      </c>
      <c r="Q2987">
        <v>2</v>
      </c>
      <c r="R2987">
        <v>81.349999999999994</v>
      </c>
      <c r="S2987" t="s">
        <v>214</v>
      </c>
      <c r="T2987">
        <v>0</v>
      </c>
      <c r="U2987">
        <v>66.59</v>
      </c>
      <c r="V2987" t="s">
        <v>382</v>
      </c>
      <c r="W2987">
        <v>7</v>
      </c>
      <c r="X2987">
        <v>55.35</v>
      </c>
      <c r="Y2987" t="s">
        <v>605</v>
      </c>
      <c r="Z2987">
        <v>2</v>
      </c>
      <c r="AA2987">
        <v>81.349999999999994</v>
      </c>
      <c r="AB2987" t="s">
        <v>214</v>
      </c>
      <c r="AC2987">
        <v>0</v>
      </c>
      <c r="AD2987">
        <v>66.64</v>
      </c>
      <c r="AE2987" t="s">
        <v>382</v>
      </c>
    </row>
    <row r="2988" spans="1:31">
      <c r="A2988">
        <v>2987</v>
      </c>
      <c r="B2988" t="s">
        <v>13326</v>
      </c>
      <c r="C2988" t="s">
        <v>13327</v>
      </c>
      <c r="D2988" t="s">
        <v>13328</v>
      </c>
      <c r="F2988" t="s">
        <v>13329</v>
      </c>
      <c r="G2988">
        <v>7</v>
      </c>
      <c r="H2988" t="s">
        <v>29040</v>
      </c>
      <c r="I2988">
        <v>2022</v>
      </c>
      <c r="J2988">
        <v>2022</v>
      </c>
      <c r="K2988">
        <v>3</v>
      </c>
      <c r="L2988">
        <v>62.47</v>
      </c>
      <c r="M2988" t="s">
        <v>63</v>
      </c>
      <c r="N2988">
        <v>7</v>
      </c>
      <c r="O2988">
        <v>55.3</v>
      </c>
      <c r="P2988" t="s">
        <v>605</v>
      </c>
      <c r="Q2988">
        <v>2</v>
      </c>
      <c r="R2988">
        <v>81.349999999999994</v>
      </c>
      <c r="S2988" t="s">
        <v>214</v>
      </c>
      <c r="T2988">
        <v>0</v>
      </c>
      <c r="U2988">
        <v>66.59</v>
      </c>
      <c r="V2988" t="s">
        <v>382</v>
      </c>
      <c r="W2988">
        <v>7</v>
      </c>
      <c r="X2988">
        <v>55.35</v>
      </c>
      <c r="Y2988" t="s">
        <v>605</v>
      </c>
      <c r="Z2988">
        <v>2</v>
      </c>
      <c r="AA2988">
        <v>81.349999999999994</v>
      </c>
      <c r="AB2988" t="s">
        <v>214</v>
      </c>
      <c r="AC2988">
        <v>0</v>
      </c>
      <c r="AD2988">
        <v>66.64</v>
      </c>
      <c r="AE2988" t="s">
        <v>382</v>
      </c>
    </row>
    <row r="2989" spans="1:31">
      <c r="A2989">
        <v>2988</v>
      </c>
      <c r="B2989" t="s">
        <v>13330</v>
      </c>
      <c r="C2989" t="s">
        <v>13331</v>
      </c>
      <c r="D2989" t="s">
        <v>13332</v>
      </c>
      <c r="E2989" t="s">
        <v>13333</v>
      </c>
      <c r="F2989" t="s">
        <v>13334</v>
      </c>
      <c r="G2989">
        <v>7</v>
      </c>
      <c r="H2989" t="s">
        <v>29041</v>
      </c>
      <c r="I2989">
        <v>2021</v>
      </c>
      <c r="J2989">
        <v>2024</v>
      </c>
      <c r="K2989">
        <v>7</v>
      </c>
      <c r="L2989">
        <v>85.02</v>
      </c>
      <c r="M2989" t="s">
        <v>235</v>
      </c>
      <c r="N2989">
        <v>7</v>
      </c>
      <c r="O2989">
        <v>55.3</v>
      </c>
      <c r="P2989" t="s">
        <v>605</v>
      </c>
      <c r="Q2989">
        <v>2</v>
      </c>
      <c r="R2989">
        <v>81.349999999999994</v>
      </c>
      <c r="S2989" t="s">
        <v>214</v>
      </c>
      <c r="T2989">
        <v>0</v>
      </c>
      <c r="U2989">
        <v>66.59</v>
      </c>
      <c r="V2989" t="s">
        <v>382</v>
      </c>
      <c r="W2989">
        <v>7</v>
      </c>
      <c r="X2989">
        <v>55.35</v>
      </c>
      <c r="Y2989" t="s">
        <v>605</v>
      </c>
      <c r="Z2989">
        <v>2</v>
      </c>
      <c r="AA2989">
        <v>81.349999999999994</v>
      </c>
      <c r="AB2989" t="s">
        <v>214</v>
      </c>
      <c r="AC2989">
        <v>0</v>
      </c>
      <c r="AD2989">
        <v>66.64</v>
      </c>
      <c r="AE2989" t="s">
        <v>382</v>
      </c>
    </row>
    <row r="2990" spans="1:31">
      <c r="A2990">
        <v>2989</v>
      </c>
      <c r="B2990" t="s">
        <v>13335</v>
      </c>
      <c r="C2990" t="s">
        <v>13336</v>
      </c>
      <c r="D2990" t="s">
        <v>13337</v>
      </c>
      <c r="E2990" t="s">
        <v>13338</v>
      </c>
      <c r="F2990" t="s">
        <v>12668</v>
      </c>
      <c r="G2990">
        <v>7</v>
      </c>
      <c r="H2990" t="s">
        <v>961</v>
      </c>
      <c r="I2990">
        <v>2023</v>
      </c>
      <c r="J2990">
        <v>2023</v>
      </c>
      <c r="K2990">
        <v>5</v>
      </c>
      <c r="L2990">
        <v>77</v>
      </c>
      <c r="M2990" t="s">
        <v>80</v>
      </c>
      <c r="N2990">
        <v>7</v>
      </c>
      <c r="O2990">
        <v>55.3</v>
      </c>
      <c r="P2990" t="s">
        <v>605</v>
      </c>
      <c r="Q2990">
        <v>2</v>
      </c>
      <c r="R2990">
        <v>81.349999999999994</v>
      </c>
      <c r="S2990" t="s">
        <v>214</v>
      </c>
      <c r="T2990">
        <v>0</v>
      </c>
      <c r="U2990">
        <v>66.59</v>
      </c>
      <c r="V2990" t="s">
        <v>382</v>
      </c>
      <c r="W2990">
        <v>7</v>
      </c>
      <c r="X2990">
        <v>55.35</v>
      </c>
      <c r="Y2990" t="s">
        <v>605</v>
      </c>
      <c r="Z2990">
        <v>2</v>
      </c>
      <c r="AA2990">
        <v>81.349999999999994</v>
      </c>
      <c r="AB2990" t="s">
        <v>214</v>
      </c>
      <c r="AC2990">
        <v>0</v>
      </c>
      <c r="AD2990">
        <v>66.64</v>
      </c>
      <c r="AE2990" t="s">
        <v>382</v>
      </c>
    </row>
    <row r="2991" spans="1:31">
      <c r="A2991">
        <v>2990</v>
      </c>
      <c r="B2991" t="s">
        <v>13339</v>
      </c>
      <c r="C2991" t="s">
        <v>13340</v>
      </c>
      <c r="D2991" t="s">
        <v>13341</v>
      </c>
      <c r="E2991" t="s">
        <v>13342</v>
      </c>
      <c r="F2991" t="s">
        <v>13343</v>
      </c>
      <c r="G2991">
        <v>7</v>
      </c>
      <c r="H2991" t="s">
        <v>29042</v>
      </c>
      <c r="I2991">
        <v>2021</v>
      </c>
      <c r="J2991">
        <v>2024</v>
      </c>
      <c r="K2991">
        <v>9</v>
      </c>
      <c r="L2991">
        <v>89.83</v>
      </c>
      <c r="M2991" t="s">
        <v>86</v>
      </c>
      <c r="N2991">
        <v>7</v>
      </c>
      <c r="O2991">
        <v>55.3</v>
      </c>
      <c r="P2991" t="s">
        <v>605</v>
      </c>
      <c r="Q2991">
        <v>1</v>
      </c>
      <c r="R2991">
        <v>62.97</v>
      </c>
      <c r="S2991" t="s">
        <v>197</v>
      </c>
      <c r="T2991">
        <v>0</v>
      </c>
      <c r="U2991">
        <v>66.59</v>
      </c>
      <c r="V2991" t="s">
        <v>382</v>
      </c>
      <c r="W2991">
        <v>7</v>
      </c>
      <c r="X2991">
        <v>55.35</v>
      </c>
      <c r="Y2991" t="s">
        <v>605</v>
      </c>
      <c r="Z2991">
        <v>1</v>
      </c>
      <c r="AA2991">
        <v>62.97</v>
      </c>
      <c r="AB2991" t="s">
        <v>197</v>
      </c>
      <c r="AC2991">
        <v>0</v>
      </c>
      <c r="AD2991">
        <v>66.64</v>
      </c>
      <c r="AE2991" t="s">
        <v>382</v>
      </c>
    </row>
    <row r="2992" spans="1:31">
      <c r="A2992">
        <v>2991</v>
      </c>
      <c r="B2992" t="s">
        <v>13344</v>
      </c>
      <c r="C2992" t="s">
        <v>13345</v>
      </c>
      <c r="D2992" t="s">
        <v>13346</v>
      </c>
      <c r="E2992" t="s">
        <v>13347</v>
      </c>
      <c r="F2992" t="s">
        <v>6832</v>
      </c>
      <c r="G2992">
        <v>7</v>
      </c>
      <c r="H2992" t="s">
        <v>29043</v>
      </c>
      <c r="I2992">
        <v>2019</v>
      </c>
      <c r="J2992">
        <v>2023</v>
      </c>
      <c r="K2992">
        <v>2</v>
      </c>
      <c r="L2992">
        <v>50.7</v>
      </c>
      <c r="M2992" t="s">
        <v>300</v>
      </c>
      <c r="N2992">
        <v>7</v>
      </c>
      <c r="O2992">
        <v>55.3</v>
      </c>
      <c r="P2992" t="s">
        <v>605</v>
      </c>
      <c r="Q2992">
        <v>1</v>
      </c>
      <c r="R2992">
        <v>62.97</v>
      </c>
      <c r="S2992" t="s">
        <v>197</v>
      </c>
      <c r="T2992">
        <v>0</v>
      </c>
      <c r="U2992">
        <v>66.59</v>
      </c>
      <c r="V2992" t="s">
        <v>382</v>
      </c>
      <c r="W2992">
        <v>7</v>
      </c>
      <c r="X2992">
        <v>55.35</v>
      </c>
      <c r="Y2992" t="s">
        <v>605</v>
      </c>
      <c r="Z2992">
        <v>1</v>
      </c>
      <c r="AA2992">
        <v>62.97</v>
      </c>
      <c r="AB2992" t="s">
        <v>197</v>
      </c>
      <c r="AC2992">
        <v>0</v>
      </c>
      <c r="AD2992">
        <v>66.64</v>
      </c>
      <c r="AE2992" t="s">
        <v>382</v>
      </c>
    </row>
    <row r="2993" spans="1:31">
      <c r="A2993">
        <v>2992</v>
      </c>
      <c r="B2993" t="s">
        <v>13348</v>
      </c>
      <c r="C2993" t="s">
        <v>13349</v>
      </c>
      <c r="D2993" t="s">
        <v>13350</v>
      </c>
      <c r="E2993" t="s">
        <v>13351</v>
      </c>
      <c r="F2993" t="s">
        <v>7609</v>
      </c>
      <c r="G2993">
        <v>7</v>
      </c>
      <c r="H2993" t="s">
        <v>29044</v>
      </c>
      <c r="I2993">
        <v>2022</v>
      </c>
      <c r="J2993">
        <v>2024</v>
      </c>
      <c r="K2993">
        <v>9</v>
      </c>
      <c r="L2993">
        <v>89.83</v>
      </c>
      <c r="M2993" t="s">
        <v>86</v>
      </c>
      <c r="N2993">
        <v>7</v>
      </c>
      <c r="O2993">
        <v>55.3</v>
      </c>
      <c r="P2993" t="s">
        <v>605</v>
      </c>
      <c r="Q2993">
        <v>2</v>
      </c>
      <c r="R2993">
        <v>81.349999999999994</v>
      </c>
      <c r="S2993" t="s">
        <v>214</v>
      </c>
      <c r="T2993">
        <v>0</v>
      </c>
      <c r="U2993">
        <v>66.59</v>
      </c>
      <c r="V2993" t="s">
        <v>382</v>
      </c>
      <c r="W2993">
        <v>7</v>
      </c>
      <c r="X2993">
        <v>55.35</v>
      </c>
      <c r="Y2993" t="s">
        <v>605</v>
      </c>
      <c r="Z2993">
        <v>2</v>
      </c>
      <c r="AA2993">
        <v>81.349999999999994</v>
      </c>
      <c r="AB2993" t="s">
        <v>214</v>
      </c>
      <c r="AC2993">
        <v>0</v>
      </c>
      <c r="AD2993">
        <v>66.64</v>
      </c>
      <c r="AE2993" t="s">
        <v>382</v>
      </c>
    </row>
    <row r="2994" spans="1:31">
      <c r="A2994">
        <v>2993</v>
      </c>
      <c r="B2994" t="s">
        <v>13352</v>
      </c>
      <c r="C2994" t="s">
        <v>13353</v>
      </c>
      <c r="D2994" t="s">
        <v>13354</v>
      </c>
      <c r="E2994" t="s">
        <v>3970</v>
      </c>
      <c r="F2994" t="s">
        <v>13355</v>
      </c>
      <c r="G2994">
        <v>7</v>
      </c>
      <c r="H2994" t="s">
        <v>29045</v>
      </c>
      <c r="I2994">
        <v>2021</v>
      </c>
      <c r="J2994">
        <v>2024</v>
      </c>
      <c r="K2994">
        <v>6</v>
      </c>
      <c r="L2994">
        <v>81.52</v>
      </c>
      <c r="M2994" t="s">
        <v>125</v>
      </c>
      <c r="N2994">
        <v>7</v>
      </c>
      <c r="O2994">
        <v>55.3</v>
      </c>
      <c r="P2994" t="s">
        <v>605</v>
      </c>
      <c r="Q2994">
        <v>1</v>
      </c>
      <c r="R2994">
        <v>62.97</v>
      </c>
      <c r="S2994" t="s">
        <v>197</v>
      </c>
      <c r="T2994">
        <v>0</v>
      </c>
      <c r="U2994">
        <v>66.59</v>
      </c>
      <c r="V2994" t="s">
        <v>382</v>
      </c>
      <c r="W2994">
        <v>7</v>
      </c>
      <c r="X2994">
        <v>55.35</v>
      </c>
      <c r="Y2994" t="s">
        <v>605</v>
      </c>
      <c r="Z2994">
        <v>1</v>
      </c>
      <c r="AA2994">
        <v>62.97</v>
      </c>
      <c r="AB2994" t="s">
        <v>197</v>
      </c>
      <c r="AC2994">
        <v>0</v>
      </c>
      <c r="AD2994">
        <v>66.64</v>
      </c>
      <c r="AE2994" t="s">
        <v>382</v>
      </c>
    </row>
    <row r="2995" spans="1:31">
      <c r="A2995">
        <v>2994</v>
      </c>
      <c r="B2995" t="s">
        <v>13356</v>
      </c>
      <c r="C2995" t="s">
        <v>13357</v>
      </c>
      <c r="D2995" t="s">
        <v>13358</v>
      </c>
      <c r="E2995" t="s">
        <v>13359</v>
      </c>
      <c r="F2995" t="s">
        <v>13360</v>
      </c>
      <c r="G2995">
        <v>7</v>
      </c>
      <c r="H2995" t="s">
        <v>29046</v>
      </c>
      <c r="I2995">
        <v>2021</v>
      </c>
      <c r="J2995">
        <v>2021</v>
      </c>
      <c r="K2995">
        <v>3</v>
      </c>
      <c r="L2995">
        <v>62.47</v>
      </c>
      <c r="M2995" t="s">
        <v>63</v>
      </c>
      <c r="N2995">
        <v>7</v>
      </c>
      <c r="O2995">
        <v>55.3</v>
      </c>
      <c r="P2995" t="s">
        <v>605</v>
      </c>
      <c r="Q2995">
        <v>2</v>
      </c>
      <c r="R2995">
        <v>81.349999999999994</v>
      </c>
      <c r="S2995" t="s">
        <v>214</v>
      </c>
      <c r="T2995">
        <v>0</v>
      </c>
      <c r="U2995">
        <v>66.59</v>
      </c>
      <c r="V2995" t="s">
        <v>382</v>
      </c>
      <c r="W2995">
        <v>7</v>
      </c>
      <c r="X2995">
        <v>55.35</v>
      </c>
      <c r="Y2995" t="s">
        <v>605</v>
      </c>
      <c r="Z2995">
        <v>2</v>
      </c>
      <c r="AA2995">
        <v>81.349999999999994</v>
      </c>
      <c r="AB2995" t="s">
        <v>214</v>
      </c>
      <c r="AC2995">
        <v>0</v>
      </c>
      <c r="AD2995">
        <v>66.64</v>
      </c>
      <c r="AE2995" t="s">
        <v>382</v>
      </c>
    </row>
    <row r="2996" spans="1:31">
      <c r="A2996">
        <v>2995</v>
      </c>
      <c r="B2996" t="s">
        <v>13361</v>
      </c>
      <c r="C2996" t="s">
        <v>13362</v>
      </c>
      <c r="D2996" t="s">
        <v>13363</v>
      </c>
      <c r="E2996" t="s">
        <v>959</v>
      </c>
      <c r="F2996" t="s">
        <v>960</v>
      </c>
      <c r="G2996">
        <v>7</v>
      </c>
      <c r="H2996" t="s">
        <v>29047</v>
      </c>
      <c r="I2996">
        <v>2023</v>
      </c>
      <c r="J2996">
        <v>2024</v>
      </c>
      <c r="K2996">
        <v>5</v>
      </c>
      <c r="L2996">
        <v>77</v>
      </c>
      <c r="M2996" t="s">
        <v>80</v>
      </c>
      <c r="N2996">
        <v>7</v>
      </c>
      <c r="O2996">
        <v>55.3</v>
      </c>
      <c r="P2996" t="s">
        <v>605</v>
      </c>
      <c r="Q2996">
        <v>2</v>
      </c>
      <c r="R2996">
        <v>81.349999999999994</v>
      </c>
      <c r="S2996" t="s">
        <v>214</v>
      </c>
      <c r="T2996">
        <v>0</v>
      </c>
      <c r="U2996">
        <v>66.59</v>
      </c>
      <c r="V2996" t="s">
        <v>382</v>
      </c>
      <c r="W2996">
        <v>7</v>
      </c>
      <c r="X2996">
        <v>55.35</v>
      </c>
      <c r="Y2996" t="s">
        <v>605</v>
      </c>
      <c r="Z2996">
        <v>2</v>
      </c>
      <c r="AA2996">
        <v>81.349999999999994</v>
      </c>
      <c r="AB2996" t="s">
        <v>214</v>
      </c>
      <c r="AC2996">
        <v>0</v>
      </c>
      <c r="AD2996">
        <v>66.64</v>
      </c>
      <c r="AE2996" t="s">
        <v>382</v>
      </c>
    </row>
    <row r="2997" spans="1:31">
      <c r="A2997">
        <v>2996</v>
      </c>
      <c r="B2997" t="s">
        <v>13364</v>
      </c>
      <c r="C2997" t="s">
        <v>13365</v>
      </c>
      <c r="D2997" t="s">
        <v>13366</v>
      </c>
      <c r="E2997" t="s">
        <v>13367</v>
      </c>
      <c r="F2997" t="s">
        <v>292</v>
      </c>
      <c r="G2997">
        <v>7</v>
      </c>
      <c r="H2997" t="s">
        <v>29048</v>
      </c>
      <c r="I2997">
        <v>2023</v>
      </c>
      <c r="J2997">
        <v>2023</v>
      </c>
      <c r="K2997">
        <v>3</v>
      </c>
      <c r="L2997">
        <v>62.47</v>
      </c>
      <c r="M2997" t="s">
        <v>63</v>
      </c>
      <c r="N2997">
        <v>7</v>
      </c>
      <c r="O2997">
        <v>55.3</v>
      </c>
      <c r="P2997" t="s">
        <v>605</v>
      </c>
      <c r="Q2997">
        <v>1</v>
      </c>
      <c r="R2997">
        <v>62.97</v>
      </c>
      <c r="S2997" t="s">
        <v>197</v>
      </c>
      <c r="T2997">
        <v>0</v>
      </c>
      <c r="U2997">
        <v>66.59</v>
      </c>
      <c r="V2997" t="s">
        <v>382</v>
      </c>
      <c r="W2997">
        <v>7</v>
      </c>
      <c r="X2997">
        <v>55.35</v>
      </c>
      <c r="Y2997" t="s">
        <v>605</v>
      </c>
      <c r="Z2997">
        <v>1</v>
      </c>
      <c r="AA2997">
        <v>62.97</v>
      </c>
      <c r="AB2997" t="s">
        <v>197</v>
      </c>
      <c r="AC2997">
        <v>0</v>
      </c>
      <c r="AD2997">
        <v>66.64</v>
      </c>
      <c r="AE2997" t="s">
        <v>382</v>
      </c>
    </row>
    <row r="2998" spans="1:31">
      <c r="A2998">
        <v>2997</v>
      </c>
      <c r="B2998" t="s">
        <v>13368</v>
      </c>
      <c r="C2998" t="s">
        <v>13369</v>
      </c>
      <c r="D2998" t="s">
        <v>13370</v>
      </c>
      <c r="E2998" t="s">
        <v>2855</v>
      </c>
      <c r="F2998" t="s">
        <v>3272</v>
      </c>
      <c r="G2998">
        <v>7</v>
      </c>
      <c r="H2998" t="s">
        <v>27488</v>
      </c>
      <c r="I2998">
        <v>2023</v>
      </c>
      <c r="J2998">
        <v>2023</v>
      </c>
      <c r="K2998">
        <v>2</v>
      </c>
      <c r="L2998">
        <v>50.7</v>
      </c>
      <c r="M2998" t="s">
        <v>300</v>
      </c>
      <c r="N2998">
        <v>7</v>
      </c>
      <c r="O2998">
        <v>55.3</v>
      </c>
      <c r="P2998" t="s">
        <v>605</v>
      </c>
      <c r="Q2998">
        <v>1</v>
      </c>
      <c r="R2998">
        <v>62.97</v>
      </c>
      <c r="S2998" t="s">
        <v>197</v>
      </c>
      <c r="T2998">
        <v>0</v>
      </c>
      <c r="U2998">
        <v>66.59</v>
      </c>
      <c r="V2998" t="s">
        <v>382</v>
      </c>
      <c r="W2998">
        <v>7</v>
      </c>
      <c r="X2998">
        <v>55.35</v>
      </c>
      <c r="Y2998" t="s">
        <v>605</v>
      </c>
      <c r="Z2998">
        <v>1</v>
      </c>
      <c r="AA2998">
        <v>62.97</v>
      </c>
      <c r="AB2998" t="s">
        <v>197</v>
      </c>
      <c r="AC2998">
        <v>0</v>
      </c>
      <c r="AD2998">
        <v>66.64</v>
      </c>
      <c r="AE2998" t="s">
        <v>382</v>
      </c>
    </row>
    <row r="2999" spans="1:31">
      <c r="A2999">
        <v>2998</v>
      </c>
      <c r="B2999" t="s">
        <v>13371</v>
      </c>
      <c r="C2999" t="s">
        <v>13372</v>
      </c>
      <c r="D2999" t="s">
        <v>13373</v>
      </c>
      <c r="E2999" t="s">
        <v>13374</v>
      </c>
      <c r="G2999">
        <v>7</v>
      </c>
      <c r="H2999" t="s">
        <v>961</v>
      </c>
      <c r="I2999">
        <v>2021</v>
      </c>
      <c r="J2999">
        <v>2021</v>
      </c>
      <c r="K2999">
        <v>1</v>
      </c>
      <c r="L2999">
        <v>32.119999999999997</v>
      </c>
      <c r="M2999" t="s">
        <v>198</v>
      </c>
      <c r="N2999">
        <v>7</v>
      </c>
      <c r="O2999">
        <v>55.3</v>
      </c>
      <c r="P2999" t="s">
        <v>605</v>
      </c>
      <c r="Q2999">
        <v>1</v>
      </c>
      <c r="R2999">
        <v>62.97</v>
      </c>
      <c r="S2999" t="s">
        <v>197</v>
      </c>
      <c r="T2999">
        <v>0</v>
      </c>
      <c r="U2999">
        <v>66.59</v>
      </c>
      <c r="V2999" t="s">
        <v>382</v>
      </c>
      <c r="W2999">
        <v>7</v>
      </c>
      <c r="X2999">
        <v>55.35</v>
      </c>
      <c r="Y2999" t="s">
        <v>605</v>
      </c>
      <c r="Z2999">
        <v>1</v>
      </c>
      <c r="AA2999">
        <v>62.97</v>
      </c>
      <c r="AB2999" t="s">
        <v>197</v>
      </c>
      <c r="AC2999">
        <v>0</v>
      </c>
      <c r="AD2999">
        <v>66.64</v>
      </c>
      <c r="AE2999" t="s">
        <v>382</v>
      </c>
    </row>
    <row r="3000" spans="1:31">
      <c r="A3000">
        <v>2999</v>
      </c>
      <c r="B3000" t="s">
        <v>13375</v>
      </c>
      <c r="C3000" t="s">
        <v>13376</v>
      </c>
      <c r="D3000" t="s">
        <v>13377</v>
      </c>
      <c r="E3000" t="s">
        <v>13378</v>
      </c>
      <c r="F3000" t="s">
        <v>12795</v>
      </c>
      <c r="G3000">
        <v>7</v>
      </c>
      <c r="H3000" t="s">
        <v>29049</v>
      </c>
      <c r="I3000">
        <v>2023</v>
      </c>
      <c r="J3000">
        <v>2023</v>
      </c>
      <c r="K3000">
        <v>1</v>
      </c>
      <c r="L3000">
        <v>32.119999999999997</v>
      </c>
      <c r="M3000" t="s">
        <v>198</v>
      </c>
      <c r="N3000">
        <v>7</v>
      </c>
      <c r="O3000">
        <v>55.3</v>
      </c>
      <c r="P3000" t="s">
        <v>605</v>
      </c>
      <c r="Q3000">
        <v>1</v>
      </c>
      <c r="R3000">
        <v>62.97</v>
      </c>
      <c r="S3000" t="s">
        <v>197</v>
      </c>
      <c r="T3000">
        <v>0</v>
      </c>
      <c r="U3000">
        <v>66.59</v>
      </c>
      <c r="V3000" t="s">
        <v>382</v>
      </c>
      <c r="W3000">
        <v>7</v>
      </c>
      <c r="X3000">
        <v>55.35</v>
      </c>
      <c r="Y3000" t="s">
        <v>605</v>
      </c>
      <c r="Z3000">
        <v>1</v>
      </c>
      <c r="AA3000">
        <v>62.97</v>
      </c>
      <c r="AB3000" t="s">
        <v>197</v>
      </c>
      <c r="AC3000">
        <v>0</v>
      </c>
      <c r="AD3000">
        <v>66.64</v>
      </c>
      <c r="AE3000" t="s">
        <v>382</v>
      </c>
    </row>
    <row r="3001" spans="1:31">
      <c r="A3001">
        <v>3000</v>
      </c>
      <c r="B3001" t="s">
        <v>13379</v>
      </c>
      <c r="C3001" t="s">
        <v>13380</v>
      </c>
      <c r="D3001" t="s">
        <v>13381</v>
      </c>
      <c r="E3001" t="s">
        <v>886</v>
      </c>
      <c r="F3001" t="s">
        <v>887</v>
      </c>
      <c r="G3001">
        <v>7</v>
      </c>
      <c r="H3001" t="s">
        <v>27797</v>
      </c>
      <c r="I3001">
        <v>2022</v>
      </c>
      <c r="J3001">
        <v>2023</v>
      </c>
      <c r="K3001">
        <v>4</v>
      </c>
      <c r="L3001">
        <v>71.010000000000005</v>
      </c>
      <c r="M3001" t="s">
        <v>180</v>
      </c>
      <c r="N3001">
        <v>7</v>
      </c>
      <c r="O3001">
        <v>55.3</v>
      </c>
      <c r="P3001" t="s">
        <v>605</v>
      </c>
      <c r="Q3001">
        <v>1</v>
      </c>
      <c r="R3001">
        <v>62.97</v>
      </c>
      <c r="S3001" t="s">
        <v>197</v>
      </c>
      <c r="T3001">
        <v>0</v>
      </c>
      <c r="U3001">
        <v>66.59</v>
      </c>
      <c r="V3001" t="s">
        <v>382</v>
      </c>
      <c r="W3001">
        <v>7</v>
      </c>
      <c r="X3001">
        <v>55.35</v>
      </c>
      <c r="Y3001" t="s">
        <v>605</v>
      </c>
      <c r="Z3001">
        <v>1</v>
      </c>
      <c r="AA3001">
        <v>62.97</v>
      </c>
      <c r="AB3001" t="s">
        <v>197</v>
      </c>
      <c r="AC3001">
        <v>0</v>
      </c>
      <c r="AD3001">
        <v>66.64</v>
      </c>
      <c r="AE3001" t="s">
        <v>382</v>
      </c>
    </row>
    <row r="3002" spans="1:31">
      <c r="A3002">
        <v>3001</v>
      </c>
      <c r="B3002" t="s">
        <v>13382</v>
      </c>
      <c r="C3002" t="s">
        <v>13383</v>
      </c>
      <c r="D3002" t="s">
        <v>13384</v>
      </c>
      <c r="E3002" t="s">
        <v>13385</v>
      </c>
      <c r="F3002" t="s">
        <v>10310</v>
      </c>
      <c r="G3002">
        <v>7</v>
      </c>
      <c r="H3002" t="s">
        <v>29050</v>
      </c>
      <c r="I3002">
        <v>2023</v>
      </c>
      <c r="J3002">
        <v>2024</v>
      </c>
      <c r="K3002">
        <v>2</v>
      </c>
      <c r="L3002">
        <v>50.7</v>
      </c>
      <c r="M3002" t="s">
        <v>300</v>
      </c>
      <c r="N3002">
        <v>7</v>
      </c>
      <c r="O3002">
        <v>55.3</v>
      </c>
      <c r="P3002" t="s">
        <v>605</v>
      </c>
      <c r="Q3002">
        <v>1</v>
      </c>
      <c r="R3002">
        <v>62.97</v>
      </c>
      <c r="S3002" t="s">
        <v>197</v>
      </c>
      <c r="T3002">
        <v>0</v>
      </c>
      <c r="U3002">
        <v>66.59</v>
      </c>
      <c r="V3002" t="s">
        <v>382</v>
      </c>
      <c r="W3002">
        <v>7</v>
      </c>
      <c r="X3002">
        <v>55.35</v>
      </c>
      <c r="Y3002" t="s">
        <v>605</v>
      </c>
      <c r="Z3002">
        <v>1</v>
      </c>
      <c r="AA3002">
        <v>62.97</v>
      </c>
      <c r="AB3002" t="s">
        <v>197</v>
      </c>
      <c r="AC3002">
        <v>0</v>
      </c>
      <c r="AD3002">
        <v>66.64</v>
      </c>
      <c r="AE3002" t="s">
        <v>382</v>
      </c>
    </row>
    <row r="3003" spans="1:31">
      <c r="A3003">
        <v>3002</v>
      </c>
      <c r="B3003" t="s">
        <v>13386</v>
      </c>
      <c r="C3003" t="s">
        <v>13387</v>
      </c>
      <c r="D3003" t="s">
        <v>13388</v>
      </c>
      <c r="E3003" t="s">
        <v>13389</v>
      </c>
      <c r="F3003" t="s">
        <v>13390</v>
      </c>
      <c r="G3003">
        <v>7</v>
      </c>
      <c r="H3003" t="s">
        <v>29051</v>
      </c>
      <c r="I3003">
        <v>2020</v>
      </c>
      <c r="J3003">
        <v>2024</v>
      </c>
      <c r="K3003">
        <v>20</v>
      </c>
      <c r="L3003">
        <v>97.9</v>
      </c>
      <c r="M3003" t="s">
        <v>33</v>
      </c>
      <c r="N3003">
        <v>7</v>
      </c>
      <c r="O3003">
        <v>55.3</v>
      </c>
      <c r="P3003" t="s">
        <v>605</v>
      </c>
      <c r="Q3003">
        <v>1</v>
      </c>
      <c r="R3003">
        <v>62.97</v>
      </c>
      <c r="S3003" t="s">
        <v>197</v>
      </c>
      <c r="T3003">
        <v>0</v>
      </c>
      <c r="U3003">
        <v>66.59</v>
      </c>
      <c r="V3003" t="s">
        <v>382</v>
      </c>
      <c r="W3003">
        <v>7</v>
      </c>
      <c r="X3003">
        <v>55.35</v>
      </c>
      <c r="Y3003" t="s">
        <v>605</v>
      </c>
      <c r="Z3003">
        <v>1</v>
      </c>
      <c r="AA3003">
        <v>62.97</v>
      </c>
      <c r="AB3003" t="s">
        <v>197</v>
      </c>
      <c r="AC3003">
        <v>0</v>
      </c>
      <c r="AD3003">
        <v>66.64</v>
      </c>
      <c r="AE3003" t="s">
        <v>382</v>
      </c>
    </row>
    <row r="3004" spans="1:31">
      <c r="A3004">
        <v>3003</v>
      </c>
      <c r="B3004" t="s">
        <v>13391</v>
      </c>
      <c r="C3004" t="s">
        <v>13392</v>
      </c>
      <c r="D3004" t="s">
        <v>13393</v>
      </c>
      <c r="E3004" t="s">
        <v>6716</v>
      </c>
      <c r="F3004" t="s">
        <v>13394</v>
      </c>
      <c r="G3004">
        <v>7</v>
      </c>
      <c r="H3004" t="s">
        <v>29052</v>
      </c>
      <c r="I3004">
        <v>2023</v>
      </c>
      <c r="J3004">
        <v>2024</v>
      </c>
      <c r="K3004">
        <v>4</v>
      </c>
      <c r="L3004">
        <v>71.010000000000005</v>
      </c>
      <c r="M3004" t="s">
        <v>180</v>
      </c>
      <c r="N3004">
        <v>7</v>
      </c>
      <c r="O3004">
        <v>55.3</v>
      </c>
      <c r="P3004" t="s">
        <v>605</v>
      </c>
      <c r="Q3004">
        <v>1</v>
      </c>
      <c r="R3004">
        <v>62.97</v>
      </c>
      <c r="S3004" t="s">
        <v>197</v>
      </c>
      <c r="T3004">
        <v>0</v>
      </c>
      <c r="U3004">
        <v>66.59</v>
      </c>
      <c r="V3004" t="s">
        <v>382</v>
      </c>
      <c r="W3004">
        <v>7</v>
      </c>
      <c r="X3004">
        <v>55.35</v>
      </c>
      <c r="Y3004" t="s">
        <v>605</v>
      </c>
      <c r="Z3004">
        <v>1</v>
      </c>
      <c r="AA3004">
        <v>62.97</v>
      </c>
      <c r="AB3004" t="s">
        <v>197</v>
      </c>
      <c r="AC3004">
        <v>0</v>
      </c>
      <c r="AD3004">
        <v>66.64</v>
      </c>
      <c r="AE3004" t="s">
        <v>382</v>
      </c>
    </row>
    <row r="3005" spans="1:31">
      <c r="A3005">
        <v>3004</v>
      </c>
      <c r="B3005" t="s">
        <v>13395</v>
      </c>
      <c r="C3005" t="s">
        <v>13396</v>
      </c>
      <c r="D3005" t="s">
        <v>13397</v>
      </c>
      <c r="E3005" t="s">
        <v>13398</v>
      </c>
      <c r="F3005" t="s">
        <v>13399</v>
      </c>
      <c r="G3005">
        <v>7</v>
      </c>
      <c r="H3005" t="s">
        <v>29053</v>
      </c>
      <c r="I3005">
        <v>2023</v>
      </c>
      <c r="J3005">
        <v>2023</v>
      </c>
      <c r="K3005">
        <v>1</v>
      </c>
      <c r="L3005">
        <v>32.119999999999997</v>
      </c>
      <c r="M3005" t="s">
        <v>198</v>
      </c>
      <c r="N3005">
        <v>7</v>
      </c>
      <c r="O3005">
        <v>55.3</v>
      </c>
      <c r="P3005" t="s">
        <v>605</v>
      </c>
      <c r="Q3005">
        <v>1</v>
      </c>
      <c r="R3005">
        <v>62.97</v>
      </c>
      <c r="S3005" t="s">
        <v>197</v>
      </c>
      <c r="T3005">
        <v>0</v>
      </c>
      <c r="U3005">
        <v>66.59</v>
      </c>
      <c r="V3005" t="s">
        <v>382</v>
      </c>
      <c r="W3005">
        <v>7</v>
      </c>
      <c r="X3005">
        <v>55.35</v>
      </c>
      <c r="Y3005" t="s">
        <v>605</v>
      </c>
      <c r="Z3005">
        <v>1</v>
      </c>
      <c r="AA3005">
        <v>62.97</v>
      </c>
      <c r="AB3005" t="s">
        <v>197</v>
      </c>
      <c r="AC3005">
        <v>0</v>
      </c>
      <c r="AD3005">
        <v>66.64</v>
      </c>
      <c r="AE3005" t="s">
        <v>382</v>
      </c>
    </row>
    <row r="3006" spans="1:31">
      <c r="A3006">
        <v>3005</v>
      </c>
      <c r="B3006" t="s">
        <v>13400</v>
      </c>
      <c r="C3006" t="s">
        <v>13401</v>
      </c>
      <c r="D3006" t="s">
        <v>13402</v>
      </c>
      <c r="E3006" t="s">
        <v>13403</v>
      </c>
      <c r="F3006" t="s">
        <v>13404</v>
      </c>
      <c r="G3006">
        <v>7</v>
      </c>
      <c r="H3006" t="s">
        <v>29054</v>
      </c>
      <c r="I3006">
        <v>2021</v>
      </c>
      <c r="J3006">
        <v>2023</v>
      </c>
      <c r="K3006">
        <v>7</v>
      </c>
      <c r="L3006">
        <v>85.02</v>
      </c>
      <c r="M3006" t="s">
        <v>235</v>
      </c>
      <c r="N3006">
        <v>7</v>
      </c>
      <c r="O3006">
        <v>55.3</v>
      </c>
      <c r="P3006" t="s">
        <v>605</v>
      </c>
      <c r="Q3006">
        <v>1</v>
      </c>
      <c r="R3006">
        <v>62.97</v>
      </c>
      <c r="S3006" t="s">
        <v>197</v>
      </c>
      <c r="T3006">
        <v>0</v>
      </c>
      <c r="U3006">
        <v>66.59</v>
      </c>
      <c r="V3006" t="s">
        <v>382</v>
      </c>
      <c r="W3006">
        <v>7</v>
      </c>
      <c r="X3006">
        <v>55.35</v>
      </c>
      <c r="Y3006" t="s">
        <v>605</v>
      </c>
      <c r="Z3006">
        <v>1</v>
      </c>
      <c r="AA3006">
        <v>62.97</v>
      </c>
      <c r="AB3006" t="s">
        <v>197</v>
      </c>
      <c r="AC3006">
        <v>0</v>
      </c>
      <c r="AD3006">
        <v>66.64</v>
      </c>
      <c r="AE3006" t="s">
        <v>382</v>
      </c>
    </row>
    <row r="3007" spans="1:31">
      <c r="A3007">
        <v>3006</v>
      </c>
      <c r="B3007" t="s">
        <v>13405</v>
      </c>
      <c r="C3007" t="s">
        <v>13406</v>
      </c>
      <c r="D3007" t="s">
        <v>13407</v>
      </c>
      <c r="E3007" t="s">
        <v>6929</v>
      </c>
      <c r="F3007" t="s">
        <v>10090</v>
      </c>
      <c r="G3007">
        <v>7</v>
      </c>
      <c r="H3007" t="s">
        <v>28255</v>
      </c>
      <c r="I3007">
        <v>2023</v>
      </c>
      <c r="J3007">
        <v>2024</v>
      </c>
      <c r="K3007">
        <v>5</v>
      </c>
      <c r="L3007">
        <v>77</v>
      </c>
      <c r="M3007" t="s">
        <v>80</v>
      </c>
      <c r="N3007">
        <v>7</v>
      </c>
      <c r="O3007">
        <v>55.3</v>
      </c>
      <c r="P3007" t="s">
        <v>605</v>
      </c>
      <c r="Q3007">
        <v>1</v>
      </c>
      <c r="R3007">
        <v>62.97</v>
      </c>
      <c r="S3007" t="s">
        <v>197</v>
      </c>
      <c r="T3007">
        <v>0</v>
      </c>
      <c r="U3007">
        <v>66.59</v>
      </c>
      <c r="V3007" t="s">
        <v>382</v>
      </c>
      <c r="W3007">
        <v>7</v>
      </c>
      <c r="X3007">
        <v>55.35</v>
      </c>
      <c r="Y3007" t="s">
        <v>605</v>
      </c>
      <c r="Z3007">
        <v>1</v>
      </c>
      <c r="AA3007">
        <v>62.97</v>
      </c>
      <c r="AB3007" t="s">
        <v>197</v>
      </c>
      <c r="AC3007">
        <v>0</v>
      </c>
      <c r="AD3007">
        <v>66.64</v>
      </c>
      <c r="AE3007" t="s">
        <v>382</v>
      </c>
    </row>
    <row r="3008" spans="1:31">
      <c r="A3008">
        <v>3007</v>
      </c>
      <c r="B3008" t="s">
        <v>13408</v>
      </c>
      <c r="C3008" t="s">
        <v>13409</v>
      </c>
      <c r="D3008" t="s">
        <v>13410</v>
      </c>
      <c r="E3008" t="s">
        <v>13411</v>
      </c>
      <c r="F3008" t="s">
        <v>13412</v>
      </c>
      <c r="G3008">
        <v>7</v>
      </c>
      <c r="H3008" t="s">
        <v>29055</v>
      </c>
      <c r="I3008">
        <v>2023</v>
      </c>
      <c r="J3008">
        <v>2024</v>
      </c>
      <c r="K3008">
        <v>2</v>
      </c>
      <c r="L3008">
        <v>50.7</v>
      </c>
      <c r="M3008" t="s">
        <v>300</v>
      </c>
      <c r="N3008">
        <v>7</v>
      </c>
      <c r="O3008">
        <v>55.3</v>
      </c>
      <c r="P3008" t="s">
        <v>605</v>
      </c>
      <c r="Q3008">
        <v>1</v>
      </c>
      <c r="R3008">
        <v>62.97</v>
      </c>
      <c r="S3008" t="s">
        <v>197</v>
      </c>
      <c r="T3008">
        <v>0</v>
      </c>
      <c r="U3008">
        <v>66.59</v>
      </c>
      <c r="V3008" t="s">
        <v>382</v>
      </c>
      <c r="W3008">
        <v>7</v>
      </c>
      <c r="X3008">
        <v>55.35</v>
      </c>
      <c r="Y3008" t="s">
        <v>605</v>
      </c>
      <c r="Z3008">
        <v>1</v>
      </c>
      <c r="AA3008">
        <v>62.97</v>
      </c>
      <c r="AB3008" t="s">
        <v>197</v>
      </c>
      <c r="AC3008">
        <v>0</v>
      </c>
      <c r="AD3008">
        <v>66.64</v>
      </c>
      <c r="AE3008" t="s">
        <v>382</v>
      </c>
    </row>
    <row r="3009" spans="1:31">
      <c r="A3009">
        <v>3008</v>
      </c>
      <c r="B3009" t="s">
        <v>13413</v>
      </c>
      <c r="C3009" t="s">
        <v>13414</v>
      </c>
      <c r="D3009" t="s">
        <v>13415</v>
      </c>
      <c r="E3009" t="s">
        <v>13416</v>
      </c>
      <c r="F3009" t="s">
        <v>13417</v>
      </c>
      <c r="G3009">
        <v>7</v>
      </c>
      <c r="H3009" t="s">
        <v>27361</v>
      </c>
      <c r="I3009">
        <v>2022</v>
      </c>
      <c r="J3009">
        <v>2024</v>
      </c>
      <c r="K3009">
        <v>4</v>
      </c>
      <c r="L3009">
        <v>71.010000000000005</v>
      </c>
      <c r="M3009" t="s">
        <v>180</v>
      </c>
      <c r="N3009">
        <v>7</v>
      </c>
      <c r="O3009">
        <v>55.3</v>
      </c>
      <c r="P3009" t="s">
        <v>605</v>
      </c>
      <c r="Q3009">
        <v>1</v>
      </c>
      <c r="R3009">
        <v>62.97</v>
      </c>
      <c r="S3009" t="s">
        <v>197</v>
      </c>
      <c r="T3009">
        <v>0</v>
      </c>
      <c r="U3009">
        <v>66.59</v>
      </c>
      <c r="V3009" t="s">
        <v>382</v>
      </c>
      <c r="W3009">
        <v>7</v>
      </c>
      <c r="X3009">
        <v>55.35</v>
      </c>
      <c r="Y3009" t="s">
        <v>605</v>
      </c>
      <c r="Z3009">
        <v>1</v>
      </c>
      <c r="AA3009">
        <v>62.97</v>
      </c>
      <c r="AB3009" t="s">
        <v>197</v>
      </c>
      <c r="AC3009">
        <v>0</v>
      </c>
      <c r="AD3009">
        <v>66.64</v>
      </c>
      <c r="AE3009" t="s">
        <v>382</v>
      </c>
    </row>
    <row r="3010" spans="1:31">
      <c r="A3010">
        <v>3009</v>
      </c>
      <c r="B3010" t="s">
        <v>13418</v>
      </c>
      <c r="C3010" t="s">
        <v>13419</v>
      </c>
      <c r="D3010" t="s">
        <v>13420</v>
      </c>
      <c r="E3010" t="s">
        <v>13421</v>
      </c>
      <c r="G3010">
        <v>7</v>
      </c>
      <c r="H3010" t="s">
        <v>29056</v>
      </c>
      <c r="I3010">
        <v>2022</v>
      </c>
      <c r="J3010">
        <v>2023</v>
      </c>
      <c r="K3010">
        <v>10</v>
      </c>
      <c r="L3010">
        <v>91.54</v>
      </c>
      <c r="M3010" t="s">
        <v>98</v>
      </c>
      <c r="N3010">
        <v>7</v>
      </c>
      <c r="O3010">
        <v>55.3</v>
      </c>
      <c r="P3010" t="s">
        <v>605</v>
      </c>
      <c r="Q3010">
        <v>2</v>
      </c>
      <c r="R3010">
        <v>81.349999999999994</v>
      </c>
      <c r="S3010" t="s">
        <v>214</v>
      </c>
      <c r="T3010">
        <v>0</v>
      </c>
      <c r="U3010">
        <v>66.59</v>
      </c>
      <c r="V3010" t="s">
        <v>382</v>
      </c>
      <c r="W3010">
        <v>7</v>
      </c>
      <c r="X3010">
        <v>55.35</v>
      </c>
      <c r="Y3010" t="s">
        <v>605</v>
      </c>
      <c r="Z3010">
        <v>2</v>
      </c>
      <c r="AA3010">
        <v>81.349999999999994</v>
      </c>
      <c r="AB3010" t="s">
        <v>214</v>
      </c>
      <c r="AC3010">
        <v>0</v>
      </c>
      <c r="AD3010">
        <v>66.64</v>
      </c>
      <c r="AE3010" t="s">
        <v>382</v>
      </c>
    </row>
    <row r="3011" spans="1:31">
      <c r="A3011">
        <v>3010</v>
      </c>
      <c r="B3011" t="s">
        <v>13422</v>
      </c>
      <c r="C3011" t="s">
        <v>13423</v>
      </c>
      <c r="D3011" t="s">
        <v>13424</v>
      </c>
      <c r="E3011" t="s">
        <v>5391</v>
      </c>
      <c r="G3011">
        <v>7</v>
      </c>
      <c r="H3011" t="s">
        <v>961</v>
      </c>
      <c r="I3011">
        <v>2022</v>
      </c>
      <c r="J3011">
        <v>2022</v>
      </c>
      <c r="K3011">
        <v>1</v>
      </c>
      <c r="L3011">
        <v>32.119999999999997</v>
      </c>
      <c r="M3011" t="s">
        <v>198</v>
      </c>
      <c r="N3011">
        <v>7</v>
      </c>
      <c r="O3011">
        <v>55.3</v>
      </c>
      <c r="P3011" t="s">
        <v>605</v>
      </c>
      <c r="Q3011">
        <v>1</v>
      </c>
      <c r="R3011">
        <v>62.97</v>
      </c>
      <c r="S3011" t="s">
        <v>197</v>
      </c>
      <c r="T3011">
        <v>0</v>
      </c>
      <c r="U3011">
        <v>66.59</v>
      </c>
      <c r="V3011" t="s">
        <v>382</v>
      </c>
      <c r="W3011">
        <v>7</v>
      </c>
      <c r="X3011">
        <v>55.35</v>
      </c>
      <c r="Y3011" t="s">
        <v>605</v>
      </c>
      <c r="Z3011">
        <v>1</v>
      </c>
      <c r="AA3011">
        <v>62.97</v>
      </c>
      <c r="AB3011" t="s">
        <v>197</v>
      </c>
      <c r="AC3011">
        <v>0</v>
      </c>
      <c r="AD3011">
        <v>66.64</v>
      </c>
      <c r="AE3011" t="s">
        <v>382</v>
      </c>
    </row>
    <row r="3012" spans="1:31">
      <c r="A3012">
        <v>3011</v>
      </c>
      <c r="B3012" t="s">
        <v>13425</v>
      </c>
      <c r="C3012" t="s">
        <v>13426</v>
      </c>
      <c r="D3012" t="s">
        <v>13427</v>
      </c>
      <c r="E3012" t="s">
        <v>13428</v>
      </c>
      <c r="F3012" t="s">
        <v>13429</v>
      </c>
      <c r="G3012">
        <v>7</v>
      </c>
      <c r="H3012" t="s">
        <v>961</v>
      </c>
      <c r="I3012">
        <v>2022</v>
      </c>
      <c r="J3012">
        <v>2024</v>
      </c>
      <c r="K3012">
        <v>10</v>
      </c>
      <c r="L3012">
        <v>91.54</v>
      </c>
      <c r="M3012" t="s">
        <v>98</v>
      </c>
      <c r="N3012">
        <v>7</v>
      </c>
      <c r="O3012">
        <v>55.3</v>
      </c>
      <c r="P3012" t="s">
        <v>605</v>
      </c>
      <c r="Q3012">
        <v>2</v>
      </c>
      <c r="R3012">
        <v>81.349999999999994</v>
      </c>
      <c r="S3012" t="s">
        <v>214</v>
      </c>
      <c r="T3012">
        <v>0</v>
      </c>
      <c r="U3012">
        <v>66.59</v>
      </c>
      <c r="V3012" t="s">
        <v>382</v>
      </c>
      <c r="W3012">
        <v>7</v>
      </c>
      <c r="X3012">
        <v>55.35</v>
      </c>
      <c r="Y3012" t="s">
        <v>605</v>
      </c>
      <c r="Z3012">
        <v>2</v>
      </c>
      <c r="AA3012">
        <v>81.349999999999994</v>
      </c>
      <c r="AB3012" t="s">
        <v>214</v>
      </c>
      <c r="AC3012">
        <v>0</v>
      </c>
      <c r="AD3012">
        <v>66.64</v>
      </c>
      <c r="AE3012" t="s">
        <v>382</v>
      </c>
    </row>
    <row r="3013" spans="1:31">
      <c r="A3013">
        <v>3012</v>
      </c>
      <c r="B3013" t="s">
        <v>13430</v>
      </c>
      <c r="C3013" t="s">
        <v>13431</v>
      </c>
      <c r="D3013" t="s">
        <v>13432</v>
      </c>
      <c r="E3013" t="s">
        <v>13433</v>
      </c>
      <c r="F3013" t="s">
        <v>9131</v>
      </c>
      <c r="G3013">
        <v>7</v>
      </c>
      <c r="H3013" t="s">
        <v>29057</v>
      </c>
      <c r="I3013">
        <v>2020</v>
      </c>
      <c r="J3013">
        <v>2020</v>
      </c>
      <c r="K3013">
        <v>2</v>
      </c>
      <c r="L3013">
        <v>50.7</v>
      </c>
      <c r="M3013" t="s">
        <v>300</v>
      </c>
      <c r="N3013">
        <v>7</v>
      </c>
      <c r="O3013">
        <v>55.3</v>
      </c>
      <c r="P3013" t="s">
        <v>605</v>
      </c>
      <c r="Q3013">
        <v>2</v>
      </c>
      <c r="R3013">
        <v>81.349999999999994</v>
      </c>
      <c r="S3013" t="s">
        <v>214</v>
      </c>
      <c r="T3013">
        <v>0</v>
      </c>
      <c r="U3013">
        <v>66.59</v>
      </c>
      <c r="V3013" t="s">
        <v>382</v>
      </c>
      <c r="W3013">
        <v>7</v>
      </c>
      <c r="X3013">
        <v>55.35</v>
      </c>
      <c r="Y3013" t="s">
        <v>605</v>
      </c>
      <c r="Z3013">
        <v>2</v>
      </c>
      <c r="AA3013">
        <v>81.349999999999994</v>
      </c>
      <c r="AB3013" t="s">
        <v>214</v>
      </c>
      <c r="AC3013">
        <v>0</v>
      </c>
      <c r="AD3013">
        <v>66.64</v>
      </c>
      <c r="AE3013" t="s">
        <v>382</v>
      </c>
    </row>
    <row r="3014" spans="1:31">
      <c r="A3014">
        <v>3013</v>
      </c>
      <c r="B3014" t="s">
        <v>13434</v>
      </c>
      <c r="C3014" t="s">
        <v>13435</v>
      </c>
      <c r="D3014" t="s">
        <v>13436</v>
      </c>
      <c r="E3014" t="s">
        <v>5407</v>
      </c>
      <c r="F3014" t="s">
        <v>13437</v>
      </c>
      <c r="G3014">
        <v>7</v>
      </c>
      <c r="H3014" t="s">
        <v>29058</v>
      </c>
      <c r="I3014">
        <v>2019</v>
      </c>
      <c r="J3014">
        <v>2019</v>
      </c>
      <c r="K3014">
        <v>1</v>
      </c>
      <c r="L3014">
        <v>32.119999999999997</v>
      </c>
      <c r="M3014" t="s">
        <v>198</v>
      </c>
      <c r="N3014">
        <v>7</v>
      </c>
      <c r="O3014">
        <v>55.3</v>
      </c>
      <c r="P3014" t="s">
        <v>605</v>
      </c>
      <c r="Q3014">
        <v>1</v>
      </c>
      <c r="R3014">
        <v>62.97</v>
      </c>
      <c r="S3014" t="s">
        <v>197</v>
      </c>
      <c r="T3014">
        <v>0</v>
      </c>
      <c r="U3014">
        <v>66.59</v>
      </c>
      <c r="V3014" t="s">
        <v>382</v>
      </c>
      <c r="W3014">
        <v>7</v>
      </c>
      <c r="X3014">
        <v>55.35</v>
      </c>
      <c r="Y3014" t="s">
        <v>605</v>
      </c>
      <c r="Z3014">
        <v>1</v>
      </c>
      <c r="AA3014">
        <v>62.97</v>
      </c>
      <c r="AB3014" t="s">
        <v>197</v>
      </c>
      <c r="AC3014">
        <v>0</v>
      </c>
      <c r="AD3014">
        <v>66.64</v>
      </c>
      <c r="AE3014" t="s">
        <v>382</v>
      </c>
    </row>
    <row r="3015" spans="1:31">
      <c r="A3015">
        <v>3014</v>
      </c>
      <c r="B3015" t="s">
        <v>13438</v>
      </c>
      <c r="C3015" t="s">
        <v>13439</v>
      </c>
      <c r="D3015" t="s">
        <v>13440</v>
      </c>
      <c r="E3015" t="s">
        <v>13441</v>
      </c>
      <c r="G3015">
        <v>7</v>
      </c>
      <c r="H3015" t="s">
        <v>29059</v>
      </c>
      <c r="I3015">
        <v>2021</v>
      </c>
      <c r="J3015">
        <v>2021</v>
      </c>
      <c r="K3015">
        <v>1</v>
      </c>
      <c r="L3015">
        <v>32.119999999999997</v>
      </c>
      <c r="M3015" t="s">
        <v>198</v>
      </c>
      <c r="N3015">
        <v>7</v>
      </c>
      <c r="O3015">
        <v>55.3</v>
      </c>
      <c r="P3015" t="s">
        <v>605</v>
      </c>
      <c r="Q3015">
        <v>1</v>
      </c>
      <c r="R3015">
        <v>62.97</v>
      </c>
      <c r="S3015" t="s">
        <v>197</v>
      </c>
      <c r="T3015">
        <v>0</v>
      </c>
      <c r="U3015">
        <v>66.59</v>
      </c>
      <c r="V3015" t="s">
        <v>382</v>
      </c>
      <c r="W3015">
        <v>7</v>
      </c>
      <c r="X3015">
        <v>55.35</v>
      </c>
      <c r="Y3015" t="s">
        <v>605</v>
      </c>
      <c r="Z3015">
        <v>1</v>
      </c>
      <c r="AA3015">
        <v>62.97</v>
      </c>
      <c r="AB3015" t="s">
        <v>197</v>
      </c>
      <c r="AC3015">
        <v>0</v>
      </c>
      <c r="AD3015">
        <v>66.64</v>
      </c>
      <c r="AE3015" t="s">
        <v>382</v>
      </c>
    </row>
    <row r="3016" spans="1:31">
      <c r="A3016">
        <v>3015</v>
      </c>
      <c r="B3016" t="s">
        <v>13442</v>
      </c>
      <c r="C3016" t="s">
        <v>13443</v>
      </c>
      <c r="D3016" t="s">
        <v>13444</v>
      </c>
      <c r="E3016" t="s">
        <v>13445</v>
      </c>
      <c r="F3016" t="s">
        <v>13446</v>
      </c>
      <c r="G3016">
        <v>7</v>
      </c>
      <c r="H3016" t="s">
        <v>29060</v>
      </c>
      <c r="I3016">
        <v>2023</v>
      </c>
      <c r="J3016">
        <v>2023</v>
      </c>
      <c r="K3016">
        <v>1</v>
      </c>
      <c r="L3016">
        <v>32.119999999999997</v>
      </c>
      <c r="M3016" t="s">
        <v>198</v>
      </c>
      <c r="N3016">
        <v>7</v>
      </c>
      <c r="O3016">
        <v>55.3</v>
      </c>
      <c r="P3016" t="s">
        <v>605</v>
      </c>
      <c r="Q3016">
        <v>1</v>
      </c>
      <c r="R3016">
        <v>62.97</v>
      </c>
      <c r="S3016" t="s">
        <v>197</v>
      </c>
      <c r="T3016">
        <v>0</v>
      </c>
      <c r="U3016">
        <v>66.59</v>
      </c>
      <c r="V3016" t="s">
        <v>382</v>
      </c>
      <c r="W3016">
        <v>7</v>
      </c>
      <c r="X3016">
        <v>55.35</v>
      </c>
      <c r="Y3016" t="s">
        <v>605</v>
      </c>
      <c r="Z3016">
        <v>1</v>
      </c>
      <c r="AA3016">
        <v>62.97</v>
      </c>
      <c r="AB3016" t="s">
        <v>197</v>
      </c>
      <c r="AC3016">
        <v>0</v>
      </c>
      <c r="AD3016">
        <v>66.64</v>
      </c>
      <c r="AE3016" t="s">
        <v>382</v>
      </c>
    </row>
    <row r="3017" spans="1:31">
      <c r="A3017">
        <v>3016</v>
      </c>
      <c r="B3017" t="s">
        <v>13447</v>
      </c>
      <c r="C3017" t="s">
        <v>13448</v>
      </c>
      <c r="D3017" t="s">
        <v>13449</v>
      </c>
      <c r="E3017" t="s">
        <v>13450</v>
      </c>
      <c r="F3017" t="s">
        <v>10372</v>
      </c>
      <c r="G3017">
        <v>7</v>
      </c>
      <c r="H3017" t="s">
        <v>29061</v>
      </c>
      <c r="I3017">
        <v>2021</v>
      </c>
      <c r="J3017">
        <v>2024</v>
      </c>
      <c r="K3017">
        <v>9</v>
      </c>
      <c r="L3017">
        <v>89.83</v>
      </c>
      <c r="M3017" t="s">
        <v>86</v>
      </c>
      <c r="N3017">
        <v>7</v>
      </c>
      <c r="O3017">
        <v>55.3</v>
      </c>
      <c r="P3017" t="s">
        <v>605</v>
      </c>
      <c r="Q3017">
        <v>1</v>
      </c>
      <c r="R3017">
        <v>62.97</v>
      </c>
      <c r="S3017" t="s">
        <v>197</v>
      </c>
      <c r="T3017">
        <v>0</v>
      </c>
      <c r="U3017">
        <v>66.59</v>
      </c>
      <c r="V3017" t="s">
        <v>382</v>
      </c>
      <c r="W3017">
        <v>7</v>
      </c>
      <c r="X3017">
        <v>55.35</v>
      </c>
      <c r="Y3017" t="s">
        <v>605</v>
      </c>
      <c r="Z3017">
        <v>1</v>
      </c>
      <c r="AA3017">
        <v>62.97</v>
      </c>
      <c r="AB3017" t="s">
        <v>197</v>
      </c>
      <c r="AC3017">
        <v>0</v>
      </c>
      <c r="AD3017">
        <v>66.64</v>
      </c>
      <c r="AE3017" t="s">
        <v>382</v>
      </c>
    </row>
    <row r="3018" spans="1:31">
      <c r="A3018">
        <v>3017</v>
      </c>
      <c r="B3018" t="s">
        <v>13451</v>
      </c>
      <c r="C3018" t="s">
        <v>13452</v>
      </c>
      <c r="D3018" t="s">
        <v>13453</v>
      </c>
      <c r="E3018" t="s">
        <v>1898</v>
      </c>
      <c r="F3018" t="s">
        <v>13454</v>
      </c>
      <c r="G3018">
        <v>7</v>
      </c>
      <c r="H3018" t="s">
        <v>961</v>
      </c>
      <c r="I3018">
        <v>2021</v>
      </c>
      <c r="J3018">
        <v>2023</v>
      </c>
      <c r="K3018">
        <v>4</v>
      </c>
      <c r="L3018">
        <v>71.010000000000005</v>
      </c>
      <c r="M3018" t="s">
        <v>180</v>
      </c>
      <c r="N3018">
        <v>7</v>
      </c>
      <c r="O3018">
        <v>55.3</v>
      </c>
      <c r="P3018" t="s">
        <v>605</v>
      </c>
      <c r="Q3018">
        <v>2</v>
      </c>
      <c r="R3018">
        <v>81.349999999999994</v>
      </c>
      <c r="S3018" t="s">
        <v>214</v>
      </c>
      <c r="T3018">
        <v>0</v>
      </c>
      <c r="U3018">
        <v>66.59</v>
      </c>
      <c r="V3018" t="s">
        <v>382</v>
      </c>
      <c r="W3018">
        <v>7</v>
      </c>
      <c r="X3018">
        <v>55.35</v>
      </c>
      <c r="Y3018" t="s">
        <v>605</v>
      </c>
      <c r="Z3018">
        <v>2</v>
      </c>
      <c r="AA3018">
        <v>81.349999999999994</v>
      </c>
      <c r="AB3018" t="s">
        <v>214</v>
      </c>
      <c r="AC3018">
        <v>0</v>
      </c>
      <c r="AD3018">
        <v>66.64</v>
      </c>
      <c r="AE3018" t="s">
        <v>382</v>
      </c>
    </row>
    <row r="3019" spans="1:31">
      <c r="A3019">
        <v>3018</v>
      </c>
      <c r="B3019" t="s">
        <v>13455</v>
      </c>
      <c r="C3019" t="s">
        <v>13456</v>
      </c>
      <c r="D3019" t="s">
        <v>13457</v>
      </c>
      <c r="G3019">
        <v>7</v>
      </c>
      <c r="H3019" t="s">
        <v>27829</v>
      </c>
      <c r="I3019">
        <v>2022</v>
      </c>
      <c r="J3019">
        <v>2022</v>
      </c>
      <c r="K3019">
        <v>1</v>
      </c>
      <c r="L3019">
        <v>32.119999999999997</v>
      </c>
      <c r="M3019" t="s">
        <v>198</v>
      </c>
      <c r="N3019">
        <v>7</v>
      </c>
      <c r="O3019">
        <v>55.3</v>
      </c>
      <c r="P3019" t="s">
        <v>605</v>
      </c>
      <c r="Q3019">
        <v>1</v>
      </c>
      <c r="R3019">
        <v>62.97</v>
      </c>
      <c r="S3019" t="s">
        <v>197</v>
      </c>
      <c r="T3019">
        <v>0</v>
      </c>
      <c r="U3019">
        <v>66.59</v>
      </c>
      <c r="V3019" t="s">
        <v>382</v>
      </c>
      <c r="W3019">
        <v>7</v>
      </c>
      <c r="X3019">
        <v>55.35</v>
      </c>
      <c r="Y3019" t="s">
        <v>605</v>
      </c>
      <c r="Z3019">
        <v>1</v>
      </c>
      <c r="AA3019">
        <v>62.97</v>
      </c>
      <c r="AB3019" t="s">
        <v>197</v>
      </c>
      <c r="AC3019">
        <v>0</v>
      </c>
      <c r="AD3019">
        <v>66.64</v>
      </c>
      <c r="AE3019" t="s">
        <v>382</v>
      </c>
    </row>
    <row r="3020" spans="1:31">
      <c r="A3020">
        <v>3019</v>
      </c>
      <c r="B3020" t="s">
        <v>13458</v>
      </c>
      <c r="C3020" t="s">
        <v>13459</v>
      </c>
      <c r="D3020" t="s">
        <v>13460</v>
      </c>
      <c r="E3020" t="s">
        <v>13461</v>
      </c>
      <c r="F3020" t="s">
        <v>1821</v>
      </c>
      <c r="G3020">
        <v>7</v>
      </c>
      <c r="H3020" t="s">
        <v>29062</v>
      </c>
      <c r="I3020">
        <v>2022</v>
      </c>
      <c r="J3020">
        <v>2024</v>
      </c>
      <c r="K3020">
        <v>3</v>
      </c>
      <c r="L3020">
        <v>62.47</v>
      </c>
      <c r="M3020" t="s">
        <v>63</v>
      </c>
      <c r="N3020">
        <v>7</v>
      </c>
      <c r="O3020">
        <v>55.3</v>
      </c>
      <c r="P3020" t="s">
        <v>605</v>
      </c>
      <c r="Q3020">
        <v>2</v>
      </c>
      <c r="R3020">
        <v>81.349999999999994</v>
      </c>
      <c r="S3020" t="s">
        <v>214</v>
      </c>
      <c r="T3020">
        <v>0</v>
      </c>
      <c r="U3020">
        <v>66.59</v>
      </c>
      <c r="V3020" t="s">
        <v>382</v>
      </c>
      <c r="W3020">
        <v>7</v>
      </c>
      <c r="X3020">
        <v>55.35</v>
      </c>
      <c r="Y3020" t="s">
        <v>605</v>
      </c>
      <c r="Z3020">
        <v>2</v>
      </c>
      <c r="AA3020">
        <v>81.349999999999994</v>
      </c>
      <c r="AB3020" t="s">
        <v>214</v>
      </c>
      <c r="AC3020">
        <v>0</v>
      </c>
      <c r="AD3020">
        <v>66.64</v>
      </c>
      <c r="AE3020" t="s">
        <v>382</v>
      </c>
    </row>
    <row r="3021" spans="1:31">
      <c r="A3021">
        <v>3020</v>
      </c>
      <c r="B3021" t="s">
        <v>13462</v>
      </c>
      <c r="C3021" t="s">
        <v>13463</v>
      </c>
      <c r="D3021" t="s">
        <v>13464</v>
      </c>
      <c r="G3021">
        <v>7</v>
      </c>
      <c r="H3021" t="s">
        <v>27359</v>
      </c>
      <c r="I3021">
        <v>2021</v>
      </c>
      <c r="J3021">
        <v>2021</v>
      </c>
      <c r="K3021">
        <v>1</v>
      </c>
      <c r="L3021">
        <v>32.119999999999997</v>
      </c>
      <c r="M3021" t="s">
        <v>198</v>
      </c>
      <c r="N3021">
        <v>7</v>
      </c>
      <c r="O3021">
        <v>55.3</v>
      </c>
      <c r="P3021" t="s">
        <v>605</v>
      </c>
      <c r="Q3021">
        <v>1</v>
      </c>
      <c r="R3021">
        <v>62.97</v>
      </c>
      <c r="S3021" t="s">
        <v>197</v>
      </c>
      <c r="T3021">
        <v>0</v>
      </c>
      <c r="U3021">
        <v>66.59</v>
      </c>
      <c r="V3021" t="s">
        <v>382</v>
      </c>
      <c r="W3021">
        <v>7</v>
      </c>
      <c r="X3021">
        <v>55.35</v>
      </c>
      <c r="Y3021" t="s">
        <v>605</v>
      </c>
      <c r="Z3021">
        <v>1</v>
      </c>
      <c r="AA3021">
        <v>62.97</v>
      </c>
      <c r="AB3021" t="s">
        <v>197</v>
      </c>
      <c r="AC3021">
        <v>0</v>
      </c>
      <c r="AD3021">
        <v>66.64</v>
      </c>
      <c r="AE3021" t="s">
        <v>382</v>
      </c>
    </row>
    <row r="3022" spans="1:31">
      <c r="A3022">
        <v>3021</v>
      </c>
      <c r="B3022" t="s">
        <v>13465</v>
      </c>
      <c r="C3022" t="s">
        <v>13466</v>
      </c>
      <c r="D3022" t="s">
        <v>13467</v>
      </c>
      <c r="E3022" t="s">
        <v>13468</v>
      </c>
      <c r="F3022" t="s">
        <v>13469</v>
      </c>
      <c r="G3022">
        <v>7</v>
      </c>
      <c r="H3022" t="s">
        <v>29063</v>
      </c>
      <c r="I3022">
        <v>2022</v>
      </c>
      <c r="J3022">
        <v>2023</v>
      </c>
      <c r="K3022">
        <v>3</v>
      </c>
      <c r="L3022">
        <v>62.47</v>
      </c>
      <c r="M3022" t="s">
        <v>63</v>
      </c>
      <c r="N3022">
        <v>7</v>
      </c>
      <c r="O3022">
        <v>55.3</v>
      </c>
      <c r="P3022" t="s">
        <v>605</v>
      </c>
      <c r="Q3022">
        <v>2</v>
      </c>
      <c r="R3022">
        <v>81.349999999999994</v>
      </c>
      <c r="S3022" t="s">
        <v>214</v>
      </c>
      <c r="T3022">
        <v>0</v>
      </c>
      <c r="U3022">
        <v>66.59</v>
      </c>
      <c r="V3022" t="s">
        <v>382</v>
      </c>
      <c r="W3022">
        <v>7</v>
      </c>
      <c r="X3022">
        <v>55.35</v>
      </c>
      <c r="Y3022" t="s">
        <v>605</v>
      </c>
      <c r="Z3022">
        <v>2</v>
      </c>
      <c r="AA3022">
        <v>81.349999999999994</v>
      </c>
      <c r="AB3022" t="s">
        <v>214</v>
      </c>
      <c r="AC3022">
        <v>0</v>
      </c>
      <c r="AD3022">
        <v>66.64</v>
      </c>
      <c r="AE3022" t="s">
        <v>382</v>
      </c>
    </row>
    <row r="3023" spans="1:31">
      <c r="A3023">
        <v>3022</v>
      </c>
      <c r="B3023" t="s">
        <v>13470</v>
      </c>
      <c r="C3023" t="s">
        <v>13471</v>
      </c>
      <c r="D3023" t="s">
        <v>13472</v>
      </c>
      <c r="E3023" t="s">
        <v>13473</v>
      </c>
      <c r="F3023" t="s">
        <v>13474</v>
      </c>
      <c r="G3023">
        <v>7</v>
      </c>
      <c r="H3023" t="s">
        <v>1215</v>
      </c>
      <c r="I3023">
        <v>2022</v>
      </c>
      <c r="J3023">
        <v>2023</v>
      </c>
      <c r="K3023">
        <v>3</v>
      </c>
      <c r="L3023">
        <v>62.47</v>
      </c>
      <c r="M3023" t="s">
        <v>63</v>
      </c>
      <c r="N3023">
        <v>7</v>
      </c>
      <c r="O3023">
        <v>55.3</v>
      </c>
      <c r="P3023" t="s">
        <v>605</v>
      </c>
      <c r="Q3023">
        <v>2</v>
      </c>
      <c r="R3023">
        <v>81.349999999999994</v>
      </c>
      <c r="S3023" t="s">
        <v>214</v>
      </c>
      <c r="T3023">
        <v>0</v>
      </c>
      <c r="U3023">
        <v>66.59</v>
      </c>
      <c r="V3023" t="s">
        <v>382</v>
      </c>
      <c r="W3023">
        <v>7</v>
      </c>
      <c r="X3023">
        <v>55.35</v>
      </c>
      <c r="Y3023" t="s">
        <v>605</v>
      </c>
      <c r="Z3023">
        <v>2</v>
      </c>
      <c r="AA3023">
        <v>81.349999999999994</v>
      </c>
      <c r="AB3023" t="s">
        <v>214</v>
      </c>
      <c r="AC3023">
        <v>0</v>
      </c>
      <c r="AD3023">
        <v>66.64</v>
      </c>
      <c r="AE3023" t="s">
        <v>382</v>
      </c>
    </row>
    <row r="3024" spans="1:31">
      <c r="A3024">
        <v>3023</v>
      </c>
      <c r="B3024" t="s">
        <v>13475</v>
      </c>
      <c r="C3024" t="s">
        <v>13476</v>
      </c>
      <c r="D3024" t="s">
        <v>13477</v>
      </c>
      <c r="E3024" t="s">
        <v>13478</v>
      </c>
      <c r="F3024" t="s">
        <v>13479</v>
      </c>
      <c r="G3024">
        <v>7</v>
      </c>
      <c r="H3024" t="s">
        <v>29064</v>
      </c>
      <c r="I3024">
        <v>2022</v>
      </c>
      <c r="J3024">
        <v>2023</v>
      </c>
      <c r="K3024">
        <v>4</v>
      </c>
      <c r="L3024">
        <v>71.010000000000005</v>
      </c>
      <c r="M3024" t="s">
        <v>180</v>
      </c>
      <c r="N3024">
        <v>7</v>
      </c>
      <c r="O3024">
        <v>55.3</v>
      </c>
      <c r="P3024" t="s">
        <v>605</v>
      </c>
      <c r="Q3024">
        <v>1</v>
      </c>
      <c r="R3024">
        <v>62.97</v>
      </c>
      <c r="S3024" t="s">
        <v>197</v>
      </c>
      <c r="T3024">
        <v>0</v>
      </c>
      <c r="U3024">
        <v>66.59</v>
      </c>
      <c r="V3024" t="s">
        <v>382</v>
      </c>
      <c r="W3024">
        <v>7</v>
      </c>
      <c r="X3024">
        <v>55.35</v>
      </c>
      <c r="Y3024" t="s">
        <v>605</v>
      </c>
      <c r="Z3024">
        <v>1</v>
      </c>
      <c r="AA3024">
        <v>62.97</v>
      </c>
      <c r="AB3024" t="s">
        <v>197</v>
      </c>
      <c r="AC3024">
        <v>0</v>
      </c>
      <c r="AD3024">
        <v>66.64</v>
      </c>
      <c r="AE3024" t="s">
        <v>382</v>
      </c>
    </row>
    <row r="3025" spans="1:31">
      <c r="A3025">
        <v>3024</v>
      </c>
      <c r="B3025" t="s">
        <v>13480</v>
      </c>
      <c r="C3025" t="s">
        <v>13481</v>
      </c>
      <c r="D3025" t="s">
        <v>13482</v>
      </c>
      <c r="F3025" t="s">
        <v>13483</v>
      </c>
      <c r="G3025">
        <v>7</v>
      </c>
      <c r="H3025" t="s">
        <v>29065</v>
      </c>
      <c r="I3025">
        <v>2020</v>
      </c>
      <c r="J3025">
        <v>2024</v>
      </c>
      <c r="K3025">
        <v>4</v>
      </c>
      <c r="L3025">
        <v>71.010000000000005</v>
      </c>
      <c r="M3025" t="s">
        <v>180</v>
      </c>
      <c r="N3025">
        <v>7</v>
      </c>
      <c r="O3025">
        <v>55.3</v>
      </c>
      <c r="P3025" t="s">
        <v>605</v>
      </c>
      <c r="Q3025">
        <v>1</v>
      </c>
      <c r="R3025">
        <v>62.97</v>
      </c>
      <c r="S3025" t="s">
        <v>197</v>
      </c>
      <c r="T3025">
        <v>0</v>
      </c>
      <c r="U3025">
        <v>66.59</v>
      </c>
      <c r="V3025" t="s">
        <v>382</v>
      </c>
      <c r="W3025">
        <v>7</v>
      </c>
      <c r="X3025">
        <v>55.35</v>
      </c>
      <c r="Y3025" t="s">
        <v>605</v>
      </c>
      <c r="Z3025">
        <v>1</v>
      </c>
      <c r="AA3025">
        <v>62.97</v>
      </c>
      <c r="AB3025" t="s">
        <v>197</v>
      </c>
      <c r="AC3025">
        <v>0</v>
      </c>
      <c r="AD3025">
        <v>66.64</v>
      </c>
      <c r="AE3025" t="s">
        <v>382</v>
      </c>
    </row>
    <row r="3026" spans="1:31">
      <c r="A3026">
        <v>3025</v>
      </c>
      <c r="B3026" t="s">
        <v>13484</v>
      </c>
      <c r="C3026" t="s">
        <v>13485</v>
      </c>
      <c r="D3026" t="s">
        <v>13486</v>
      </c>
      <c r="E3026" t="s">
        <v>391</v>
      </c>
      <c r="F3026" t="s">
        <v>392</v>
      </c>
      <c r="G3026">
        <v>7</v>
      </c>
      <c r="H3026" t="s">
        <v>961</v>
      </c>
      <c r="I3026">
        <v>2019</v>
      </c>
      <c r="J3026">
        <v>2024</v>
      </c>
      <c r="K3026">
        <v>2</v>
      </c>
      <c r="L3026">
        <v>50.7</v>
      </c>
      <c r="M3026" t="s">
        <v>300</v>
      </c>
      <c r="N3026">
        <v>7</v>
      </c>
      <c r="O3026">
        <v>55.3</v>
      </c>
      <c r="P3026" t="s">
        <v>605</v>
      </c>
      <c r="Q3026">
        <v>1</v>
      </c>
      <c r="R3026">
        <v>62.97</v>
      </c>
      <c r="S3026" t="s">
        <v>197</v>
      </c>
      <c r="T3026">
        <v>0</v>
      </c>
      <c r="U3026">
        <v>66.59</v>
      </c>
      <c r="V3026" t="s">
        <v>382</v>
      </c>
      <c r="W3026">
        <v>7</v>
      </c>
      <c r="X3026">
        <v>55.35</v>
      </c>
      <c r="Y3026" t="s">
        <v>605</v>
      </c>
      <c r="Z3026">
        <v>1</v>
      </c>
      <c r="AA3026">
        <v>62.97</v>
      </c>
      <c r="AB3026" t="s">
        <v>197</v>
      </c>
      <c r="AC3026">
        <v>0</v>
      </c>
      <c r="AD3026">
        <v>66.64</v>
      </c>
      <c r="AE3026" t="s">
        <v>382</v>
      </c>
    </row>
    <row r="3027" spans="1:31">
      <c r="A3027">
        <v>3026</v>
      </c>
      <c r="B3027" t="s">
        <v>13487</v>
      </c>
      <c r="C3027" t="s">
        <v>13488</v>
      </c>
      <c r="D3027" t="s">
        <v>13489</v>
      </c>
      <c r="E3027" t="s">
        <v>13490</v>
      </c>
      <c r="F3027" t="s">
        <v>13491</v>
      </c>
      <c r="G3027">
        <v>7</v>
      </c>
      <c r="H3027" t="s">
        <v>961</v>
      </c>
      <c r="I3027">
        <v>2020</v>
      </c>
      <c r="J3027">
        <v>2021</v>
      </c>
      <c r="K3027">
        <v>2</v>
      </c>
      <c r="L3027">
        <v>50.7</v>
      </c>
      <c r="M3027" t="s">
        <v>300</v>
      </c>
      <c r="N3027">
        <v>7</v>
      </c>
      <c r="O3027">
        <v>55.3</v>
      </c>
      <c r="P3027" t="s">
        <v>605</v>
      </c>
      <c r="Q3027">
        <v>1</v>
      </c>
      <c r="R3027">
        <v>62.97</v>
      </c>
      <c r="S3027" t="s">
        <v>197</v>
      </c>
      <c r="T3027">
        <v>0</v>
      </c>
      <c r="U3027">
        <v>66.59</v>
      </c>
      <c r="V3027" t="s">
        <v>382</v>
      </c>
      <c r="W3027">
        <v>7</v>
      </c>
      <c r="X3027">
        <v>55.35</v>
      </c>
      <c r="Y3027" t="s">
        <v>605</v>
      </c>
      <c r="Z3027">
        <v>1</v>
      </c>
      <c r="AA3027">
        <v>62.97</v>
      </c>
      <c r="AB3027" t="s">
        <v>197</v>
      </c>
      <c r="AC3027">
        <v>0</v>
      </c>
      <c r="AD3027">
        <v>66.64</v>
      </c>
      <c r="AE3027" t="s">
        <v>382</v>
      </c>
    </row>
    <row r="3028" spans="1:31">
      <c r="A3028">
        <v>3027</v>
      </c>
      <c r="B3028" t="s">
        <v>13492</v>
      </c>
      <c r="C3028" t="s">
        <v>13493</v>
      </c>
      <c r="D3028" t="s">
        <v>13494</v>
      </c>
      <c r="E3028" t="s">
        <v>13495</v>
      </c>
      <c r="F3028" t="s">
        <v>13496</v>
      </c>
      <c r="G3028">
        <v>7</v>
      </c>
      <c r="H3028" t="s">
        <v>961</v>
      </c>
      <c r="I3028">
        <v>2024</v>
      </c>
      <c r="J3028">
        <v>2024</v>
      </c>
      <c r="K3028">
        <v>1</v>
      </c>
      <c r="L3028">
        <v>32.119999999999997</v>
      </c>
      <c r="M3028" t="s">
        <v>198</v>
      </c>
      <c r="N3028">
        <v>7</v>
      </c>
      <c r="O3028">
        <v>55.3</v>
      </c>
      <c r="P3028" t="s">
        <v>605</v>
      </c>
      <c r="Q3028">
        <v>1</v>
      </c>
      <c r="R3028">
        <v>62.97</v>
      </c>
      <c r="S3028" t="s">
        <v>197</v>
      </c>
      <c r="T3028">
        <v>0</v>
      </c>
      <c r="U3028">
        <v>66.59</v>
      </c>
      <c r="V3028" t="s">
        <v>382</v>
      </c>
      <c r="W3028">
        <v>7</v>
      </c>
      <c r="X3028">
        <v>55.35</v>
      </c>
      <c r="Y3028" t="s">
        <v>605</v>
      </c>
      <c r="Z3028">
        <v>1</v>
      </c>
      <c r="AA3028">
        <v>62.97</v>
      </c>
      <c r="AB3028" t="s">
        <v>197</v>
      </c>
      <c r="AC3028">
        <v>0</v>
      </c>
      <c r="AD3028">
        <v>66.64</v>
      </c>
      <c r="AE3028" t="s">
        <v>382</v>
      </c>
    </row>
    <row r="3029" spans="1:31">
      <c r="A3029">
        <v>3028</v>
      </c>
      <c r="B3029" t="s">
        <v>13497</v>
      </c>
      <c r="C3029" t="s">
        <v>13498</v>
      </c>
      <c r="D3029" t="s">
        <v>13499</v>
      </c>
      <c r="E3029" t="s">
        <v>1762</v>
      </c>
      <c r="F3029" t="s">
        <v>13500</v>
      </c>
      <c r="G3029">
        <v>7</v>
      </c>
      <c r="H3029" t="s">
        <v>1215</v>
      </c>
      <c r="I3029">
        <v>2021</v>
      </c>
      <c r="J3029">
        <v>2023</v>
      </c>
      <c r="K3029">
        <v>5</v>
      </c>
      <c r="L3029">
        <v>77</v>
      </c>
      <c r="M3029" t="s">
        <v>80</v>
      </c>
      <c r="N3029">
        <v>7</v>
      </c>
      <c r="O3029">
        <v>55.3</v>
      </c>
      <c r="P3029" t="s">
        <v>605</v>
      </c>
      <c r="Q3029">
        <v>2</v>
      </c>
      <c r="R3029">
        <v>81.349999999999994</v>
      </c>
      <c r="S3029" t="s">
        <v>214</v>
      </c>
      <c r="T3029">
        <v>0</v>
      </c>
      <c r="U3029">
        <v>66.59</v>
      </c>
      <c r="V3029" t="s">
        <v>382</v>
      </c>
      <c r="W3029">
        <v>7</v>
      </c>
      <c r="X3029">
        <v>55.35</v>
      </c>
      <c r="Y3029" t="s">
        <v>605</v>
      </c>
      <c r="Z3029">
        <v>2</v>
      </c>
      <c r="AA3029">
        <v>81.349999999999994</v>
      </c>
      <c r="AB3029" t="s">
        <v>214</v>
      </c>
      <c r="AC3029">
        <v>0</v>
      </c>
      <c r="AD3029">
        <v>66.64</v>
      </c>
      <c r="AE3029" t="s">
        <v>382</v>
      </c>
    </row>
    <row r="3030" spans="1:31">
      <c r="A3030">
        <v>3029</v>
      </c>
      <c r="B3030" t="s">
        <v>13501</v>
      </c>
      <c r="C3030" t="s">
        <v>13502</v>
      </c>
      <c r="D3030" t="s">
        <v>13503</v>
      </c>
      <c r="G3030">
        <v>7</v>
      </c>
      <c r="H3030" t="s">
        <v>29066</v>
      </c>
      <c r="I3030">
        <v>2023</v>
      </c>
      <c r="J3030">
        <v>2024</v>
      </c>
      <c r="K3030">
        <v>2</v>
      </c>
      <c r="L3030">
        <v>50.7</v>
      </c>
      <c r="M3030" t="s">
        <v>300</v>
      </c>
      <c r="N3030">
        <v>7</v>
      </c>
      <c r="O3030">
        <v>55.3</v>
      </c>
      <c r="P3030" t="s">
        <v>605</v>
      </c>
      <c r="Q3030">
        <v>1</v>
      </c>
      <c r="R3030">
        <v>62.97</v>
      </c>
      <c r="S3030" t="s">
        <v>197</v>
      </c>
      <c r="T3030">
        <v>0</v>
      </c>
      <c r="U3030">
        <v>66.59</v>
      </c>
      <c r="V3030" t="s">
        <v>382</v>
      </c>
      <c r="W3030">
        <v>7</v>
      </c>
      <c r="X3030">
        <v>55.35</v>
      </c>
      <c r="Y3030" t="s">
        <v>605</v>
      </c>
      <c r="Z3030">
        <v>1</v>
      </c>
      <c r="AA3030">
        <v>62.97</v>
      </c>
      <c r="AB3030" t="s">
        <v>197</v>
      </c>
      <c r="AC3030">
        <v>0</v>
      </c>
      <c r="AD3030">
        <v>66.64</v>
      </c>
      <c r="AE3030" t="s">
        <v>382</v>
      </c>
    </row>
    <row r="3031" spans="1:31">
      <c r="A3031">
        <v>3030</v>
      </c>
      <c r="B3031" t="s">
        <v>13504</v>
      </c>
      <c r="C3031" t="s">
        <v>13505</v>
      </c>
      <c r="D3031" t="s">
        <v>13506</v>
      </c>
      <c r="E3031" t="s">
        <v>4442</v>
      </c>
      <c r="F3031" t="s">
        <v>1526</v>
      </c>
      <c r="G3031">
        <v>7</v>
      </c>
      <c r="H3031" t="s">
        <v>961</v>
      </c>
      <c r="I3031">
        <v>2024</v>
      </c>
      <c r="J3031">
        <v>2024</v>
      </c>
      <c r="K3031">
        <v>2</v>
      </c>
      <c r="L3031">
        <v>50.7</v>
      </c>
      <c r="M3031" t="s">
        <v>300</v>
      </c>
      <c r="N3031">
        <v>7</v>
      </c>
      <c r="O3031">
        <v>55.3</v>
      </c>
      <c r="P3031" t="s">
        <v>605</v>
      </c>
      <c r="Q3031">
        <v>1</v>
      </c>
      <c r="R3031">
        <v>62.97</v>
      </c>
      <c r="S3031" t="s">
        <v>197</v>
      </c>
      <c r="T3031">
        <v>0</v>
      </c>
      <c r="U3031">
        <v>66.59</v>
      </c>
      <c r="V3031" t="s">
        <v>382</v>
      </c>
      <c r="W3031">
        <v>7</v>
      </c>
      <c r="X3031">
        <v>55.35</v>
      </c>
      <c r="Y3031" t="s">
        <v>605</v>
      </c>
      <c r="Z3031">
        <v>1</v>
      </c>
      <c r="AA3031">
        <v>62.97</v>
      </c>
      <c r="AB3031" t="s">
        <v>197</v>
      </c>
      <c r="AC3031">
        <v>0</v>
      </c>
      <c r="AD3031">
        <v>66.64</v>
      </c>
      <c r="AE3031" t="s">
        <v>382</v>
      </c>
    </row>
    <row r="3032" spans="1:31">
      <c r="A3032">
        <v>3031</v>
      </c>
      <c r="B3032" t="s">
        <v>13507</v>
      </c>
      <c r="C3032" t="s">
        <v>13508</v>
      </c>
      <c r="D3032" t="s">
        <v>13509</v>
      </c>
      <c r="E3032" t="s">
        <v>2054</v>
      </c>
      <c r="F3032" t="s">
        <v>1777</v>
      </c>
      <c r="G3032">
        <v>7</v>
      </c>
      <c r="H3032" t="s">
        <v>1215</v>
      </c>
      <c r="I3032">
        <v>2023</v>
      </c>
      <c r="J3032">
        <v>2024</v>
      </c>
      <c r="K3032">
        <v>4</v>
      </c>
      <c r="L3032">
        <v>71.010000000000005</v>
      </c>
      <c r="M3032" t="s">
        <v>180</v>
      </c>
      <c r="N3032">
        <v>7</v>
      </c>
      <c r="O3032">
        <v>55.3</v>
      </c>
      <c r="P3032" t="s">
        <v>605</v>
      </c>
      <c r="Q3032">
        <v>1</v>
      </c>
      <c r="R3032">
        <v>62.97</v>
      </c>
      <c r="S3032" t="s">
        <v>197</v>
      </c>
      <c r="T3032">
        <v>0</v>
      </c>
      <c r="U3032">
        <v>66.59</v>
      </c>
      <c r="V3032" t="s">
        <v>382</v>
      </c>
      <c r="W3032">
        <v>7</v>
      </c>
      <c r="X3032">
        <v>55.35</v>
      </c>
      <c r="Y3032" t="s">
        <v>605</v>
      </c>
      <c r="Z3032">
        <v>1</v>
      </c>
      <c r="AA3032">
        <v>62.97</v>
      </c>
      <c r="AB3032" t="s">
        <v>197</v>
      </c>
      <c r="AC3032">
        <v>0</v>
      </c>
      <c r="AD3032">
        <v>66.64</v>
      </c>
      <c r="AE3032" t="s">
        <v>382</v>
      </c>
    </row>
    <row r="3033" spans="1:31">
      <c r="A3033">
        <v>3032</v>
      </c>
      <c r="B3033" t="s">
        <v>13510</v>
      </c>
      <c r="C3033" t="s">
        <v>13511</v>
      </c>
      <c r="D3033" t="s">
        <v>13512</v>
      </c>
      <c r="E3033" t="s">
        <v>13513</v>
      </c>
      <c r="G3033">
        <v>7</v>
      </c>
      <c r="H3033" t="s">
        <v>29067</v>
      </c>
      <c r="I3033">
        <v>2019</v>
      </c>
      <c r="J3033">
        <v>2022</v>
      </c>
      <c r="K3033">
        <v>3</v>
      </c>
      <c r="L3033">
        <v>62.47</v>
      </c>
      <c r="M3033" t="s">
        <v>63</v>
      </c>
      <c r="N3033">
        <v>7</v>
      </c>
      <c r="O3033">
        <v>55.3</v>
      </c>
      <c r="P3033" t="s">
        <v>605</v>
      </c>
      <c r="Q3033">
        <v>2</v>
      </c>
      <c r="R3033">
        <v>81.349999999999994</v>
      </c>
      <c r="S3033" t="s">
        <v>214</v>
      </c>
      <c r="T3033">
        <v>0</v>
      </c>
      <c r="U3033">
        <v>66.59</v>
      </c>
      <c r="V3033" t="s">
        <v>382</v>
      </c>
      <c r="W3033">
        <v>7</v>
      </c>
      <c r="X3033">
        <v>55.35</v>
      </c>
      <c r="Y3033" t="s">
        <v>605</v>
      </c>
      <c r="Z3033">
        <v>2</v>
      </c>
      <c r="AA3033">
        <v>81.349999999999994</v>
      </c>
      <c r="AB3033" t="s">
        <v>214</v>
      </c>
      <c r="AC3033">
        <v>0</v>
      </c>
      <c r="AD3033">
        <v>66.64</v>
      </c>
      <c r="AE3033" t="s">
        <v>382</v>
      </c>
    </row>
    <row r="3034" spans="1:31">
      <c r="A3034">
        <v>3033</v>
      </c>
      <c r="B3034" t="s">
        <v>13514</v>
      </c>
      <c r="C3034" t="s">
        <v>13515</v>
      </c>
      <c r="D3034" t="s">
        <v>13516</v>
      </c>
      <c r="E3034" t="s">
        <v>424</v>
      </c>
      <c r="F3034" t="s">
        <v>13517</v>
      </c>
      <c r="G3034">
        <v>7</v>
      </c>
      <c r="H3034" t="s">
        <v>29068</v>
      </c>
      <c r="I3034">
        <v>2022</v>
      </c>
      <c r="J3034">
        <v>2022</v>
      </c>
      <c r="K3034">
        <v>1</v>
      </c>
      <c r="L3034">
        <v>32.119999999999997</v>
      </c>
      <c r="M3034" t="s">
        <v>198</v>
      </c>
      <c r="N3034">
        <v>7</v>
      </c>
      <c r="O3034">
        <v>55.3</v>
      </c>
      <c r="P3034" t="s">
        <v>605</v>
      </c>
      <c r="Q3034">
        <v>1</v>
      </c>
      <c r="R3034">
        <v>62.97</v>
      </c>
      <c r="S3034" t="s">
        <v>197</v>
      </c>
      <c r="T3034">
        <v>0</v>
      </c>
      <c r="U3034">
        <v>66.59</v>
      </c>
      <c r="V3034" t="s">
        <v>382</v>
      </c>
      <c r="W3034">
        <v>7</v>
      </c>
      <c r="X3034">
        <v>55.35</v>
      </c>
      <c r="Y3034" t="s">
        <v>605</v>
      </c>
      <c r="Z3034">
        <v>1</v>
      </c>
      <c r="AA3034">
        <v>62.97</v>
      </c>
      <c r="AB3034" t="s">
        <v>197</v>
      </c>
      <c r="AC3034">
        <v>0</v>
      </c>
      <c r="AD3034">
        <v>66.64</v>
      </c>
      <c r="AE3034" t="s">
        <v>382</v>
      </c>
    </row>
    <row r="3035" spans="1:31">
      <c r="A3035">
        <v>3034</v>
      </c>
      <c r="B3035" t="s">
        <v>13518</v>
      </c>
      <c r="C3035" t="s">
        <v>13519</v>
      </c>
      <c r="D3035" t="s">
        <v>13520</v>
      </c>
      <c r="E3035" t="s">
        <v>13521</v>
      </c>
      <c r="F3035" t="s">
        <v>13522</v>
      </c>
      <c r="G3035">
        <v>7</v>
      </c>
      <c r="H3035" t="s">
        <v>29069</v>
      </c>
      <c r="I3035">
        <v>2024</v>
      </c>
      <c r="J3035">
        <v>2024</v>
      </c>
      <c r="K3035">
        <v>2</v>
      </c>
      <c r="L3035">
        <v>50.7</v>
      </c>
      <c r="M3035" t="s">
        <v>300</v>
      </c>
      <c r="N3035">
        <v>7</v>
      </c>
      <c r="O3035">
        <v>55.3</v>
      </c>
      <c r="P3035" t="s">
        <v>605</v>
      </c>
      <c r="Q3035">
        <v>2</v>
      </c>
      <c r="R3035">
        <v>81.349999999999994</v>
      </c>
      <c r="S3035" t="s">
        <v>214</v>
      </c>
      <c r="T3035">
        <v>0</v>
      </c>
      <c r="U3035">
        <v>66.59</v>
      </c>
      <c r="V3035" t="s">
        <v>382</v>
      </c>
      <c r="W3035">
        <v>7</v>
      </c>
      <c r="X3035">
        <v>55.35</v>
      </c>
      <c r="Y3035" t="s">
        <v>605</v>
      </c>
      <c r="Z3035">
        <v>2</v>
      </c>
      <c r="AA3035">
        <v>81.349999999999994</v>
      </c>
      <c r="AB3035" t="s">
        <v>214</v>
      </c>
      <c r="AC3035">
        <v>0</v>
      </c>
      <c r="AD3035">
        <v>66.64</v>
      </c>
      <c r="AE3035" t="s">
        <v>382</v>
      </c>
    </row>
    <row r="3036" spans="1:31">
      <c r="A3036">
        <v>3035</v>
      </c>
      <c r="B3036" t="s">
        <v>13523</v>
      </c>
      <c r="C3036" t="s">
        <v>13524</v>
      </c>
      <c r="D3036" t="s">
        <v>13525</v>
      </c>
      <c r="E3036" t="s">
        <v>13526</v>
      </c>
      <c r="F3036" t="s">
        <v>10120</v>
      </c>
      <c r="G3036">
        <v>7</v>
      </c>
      <c r="H3036" t="s">
        <v>29070</v>
      </c>
      <c r="I3036">
        <v>2023</v>
      </c>
      <c r="J3036">
        <v>2024</v>
      </c>
      <c r="K3036">
        <v>7</v>
      </c>
      <c r="L3036">
        <v>85.02</v>
      </c>
      <c r="M3036" t="s">
        <v>235</v>
      </c>
      <c r="N3036">
        <v>7</v>
      </c>
      <c r="O3036">
        <v>55.3</v>
      </c>
      <c r="P3036" t="s">
        <v>605</v>
      </c>
      <c r="Q3036">
        <v>2</v>
      </c>
      <c r="R3036">
        <v>81.349999999999994</v>
      </c>
      <c r="S3036" t="s">
        <v>214</v>
      </c>
      <c r="T3036">
        <v>0</v>
      </c>
      <c r="U3036">
        <v>66.59</v>
      </c>
      <c r="V3036" t="s">
        <v>382</v>
      </c>
      <c r="W3036">
        <v>7</v>
      </c>
      <c r="X3036">
        <v>55.35</v>
      </c>
      <c r="Y3036" t="s">
        <v>605</v>
      </c>
      <c r="Z3036">
        <v>2</v>
      </c>
      <c r="AA3036">
        <v>81.349999999999994</v>
      </c>
      <c r="AB3036" t="s">
        <v>214</v>
      </c>
      <c r="AC3036">
        <v>0</v>
      </c>
      <c r="AD3036">
        <v>66.64</v>
      </c>
      <c r="AE3036" t="s">
        <v>382</v>
      </c>
    </row>
    <row r="3037" spans="1:31">
      <c r="A3037">
        <v>3036</v>
      </c>
      <c r="B3037" t="s">
        <v>13527</v>
      </c>
      <c r="C3037" t="s">
        <v>13528</v>
      </c>
      <c r="D3037" t="s">
        <v>13529</v>
      </c>
      <c r="F3037" t="s">
        <v>9063</v>
      </c>
      <c r="G3037">
        <v>7</v>
      </c>
      <c r="H3037" t="s">
        <v>29071</v>
      </c>
      <c r="I3037">
        <v>2023</v>
      </c>
      <c r="J3037">
        <v>2024</v>
      </c>
      <c r="K3037">
        <v>5</v>
      </c>
      <c r="L3037">
        <v>77</v>
      </c>
      <c r="M3037" t="s">
        <v>80</v>
      </c>
      <c r="N3037">
        <v>7</v>
      </c>
      <c r="O3037">
        <v>55.3</v>
      </c>
      <c r="P3037" t="s">
        <v>605</v>
      </c>
      <c r="Q3037">
        <v>2</v>
      </c>
      <c r="R3037">
        <v>81.349999999999994</v>
      </c>
      <c r="S3037" t="s">
        <v>214</v>
      </c>
      <c r="T3037">
        <v>0</v>
      </c>
      <c r="U3037">
        <v>66.59</v>
      </c>
      <c r="V3037" t="s">
        <v>382</v>
      </c>
      <c r="W3037">
        <v>7</v>
      </c>
      <c r="X3037">
        <v>55.35</v>
      </c>
      <c r="Y3037" t="s">
        <v>605</v>
      </c>
      <c r="Z3037">
        <v>2</v>
      </c>
      <c r="AA3037">
        <v>81.349999999999994</v>
      </c>
      <c r="AB3037" t="s">
        <v>214</v>
      </c>
      <c r="AC3037">
        <v>0</v>
      </c>
      <c r="AD3037">
        <v>66.64</v>
      </c>
      <c r="AE3037" t="s">
        <v>382</v>
      </c>
    </row>
    <row r="3038" spans="1:31">
      <c r="A3038">
        <v>3037</v>
      </c>
      <c r="B3038" t="s">
        <v>13530</v>
      </c>
      <c r="C3038" t="s">
        <v>13531</v>
      </c>
      <c r="D3038" t="s">
        <v>13532</v>
      </c>
      <c r="E3038" t="s">
        <v>2547</v>
      </c>
      <c r="F3038" t="s">
        <v>2548</v>
      </c>
      <c r="G3038">
        <v>7</v>
      </c>
      <c r="H3038" t="s">
        <v>29072</v>
      </c>
      <c r="I3038">
        <v>2019</v>
      </c>
      <c r="J3038">
        <v>2023</v>
      </c>
      <c r="K3038">
        <v>2</v>
      </c>
      <c r="L3038">
        <v>50.7</v>
      </c>
      <c r="M3038" t="s">
        <v>300</v>
      </c>
      <c r="N3038">
        <v>7</v>
      </c>
      <c r="O3038">
        <v>55.3</v>
      </c>
      <c r="P3038" t="s">
        <v>605</v>
      </c>
      <c r="Q3038">
        <v>1</v>
      </c>
      <c r="R3038">
        <v>62.97</v>
      </c>
      <c r="S3038" t="s">
        <v>197</v>
      </c>
      <c r="T3038">
        <v>0</v>
      </c>
      <c r="U3038">
        <v>66.59</v>
      </c>
      <c r="V3038" t="s">
        <v>382</v>
      </c>
      <c r="W3038">
        <v>7</v>
      </c>
      <c r="X3038">
        <v>55.35</v>
      </c>
      <c r="Y3038" t="s">
        <v>605</v>
      </c>
      <c r="Z3038">
        <v>1</v>
      </c>
      <c r="AA3038">
        <v>62.97</v>
      </c>
      <c r="AB3038" t="s">
        <v>197</v>
      </c>
      <c r="AC3038">
        <v>0</v>
      </c>
      <c r="AD3038">
        <v>66.64</v>
      </c>
      <c r="AE3038" t="s">
        <v>382</v>
      </c>
    </row>
    <row r="3039" spans="1:31">
      <c r="A3039">
        <v>3038</v>
      </c>
      <c r="B3039" t="s">
        <v>611</v>
      </c>
      <c r="C3039" t="s">
        <v>612</v>
      </c>
      <c r="D3039" t="s">
        <v>613</v>
      </c>
      <c r="E3039" t="s">
        <v>614</v>
      </c>
      <c r="F3039" t="s">
        <v>615</v>
      </c>
      <c r="G3039">
        <v>6</v>
      </c>
      <c r="H3039" t="s">
        <v>114</v>
      </c>
      <c r="I3039">
        <v>2020</v>
      </c>
      <c r="J3039">
        <v>2023</v>
      </c>
      <c r="K3039">
        <v>2</v>
      </c>
      <c r="L3039">
        <v>50.7</v>
      </c>
      <c r="M3039" t="s">
        <v>300</v>
      </c>
      <c r="N3039">
        <v>6</v>
      </c>
      <c r="O3039">
        <v>52.75</v>
      </c>
      <c r="P3039" t="s">
        <v>616</v>
      </c>
      <c r="Q3039">
        <v>2</v>
      </c>
      <c r="R3039">
        <v>81.349999999999994</v>
      </c>
      <c r="S3039" t="s">
        <v>214</v>
      </c>
      <c r="T3039">
        <v>0</v>
      </c>
      <c r="U3039">
        <v>66.59</v>
      </c>
      <c r="V3039" t="s">
        <v>382</v>
      </c>
      <c r="W3039">
        <v>6</v>
      </c>
      <c r="X3039">
        <v>52.8</v>
      </c>
      <c r="Y3039" t="s">
        <v>616</v>
      </c>
      <c r="Z3039">
        <v>2</v>
      </c>
      <c r="AA3039">
        <v>81.349999999999994</v>
      </c>
      <c r="AB3039" t="s">
        <v>214</v>
      </c>
      <c r="AC3039">
        <v>0</v>
      </c>
      <c r="AD3039">
        <v>66.64</v>
      </c>
      <c r="AE3039" t="s">
        <v>382</v>
      </c>
    </row>
    <row r="3040" spans="1:31">
      <c r="A3040">
        <v>3039</v>
      </c>
      <c r="B3040" t="s">
        <v>617</v>
      </c>
      <c r="C3040" t="s">
        <v>618</v>
      </c>
      <c r="D3040" t="s">
        <v>619</v>
      </c>
      <c r="E3040" t="s">
        <v>620</v>
      </c>
      <c r="F3040" t="s">
        <v>621</v>
      </c>
      <c r="G3040">
        <v>6</v>
      </c>
      <c r="H3040" t="s">
        <v>27281</v>
      </c>
      <c r="I3040">
        <v>2021</v>
      </c>
      <c r="J3040">
        <v>2021</v>
      </c>
      <c r="K3040">
        <v>1</v>
      </c>
      <c r="L3040">
        <v>32.119999999999997</v>
      </c>
      <c r="M3040" t="s">
        <v>198</v>
      </c>
      <c r="N3040">
        <v>6</v>
      </c>
      <c r="O3040">
        <v>52.75</v>
      </c>
      <c r="P3040" t="s">
        <v>616</v>
      </c>
      <c r="Q3040">
        <v>1</v>
      </c>
      <c r="R3040">
        <v>62.97</v>
      </c>
      <c r="S3040" t="s">
        <v>197</v>
      </c>
      <c r="T3040">
        <v>0</v>
      </c>
      <c r="U3040">
        <v>66.59</v>
      </c>
      <c r="V3040" t="s">
        <v>382</v>
      </c>
      <c r="W3040">
        <v>6</v>
      </c>
      <c r="X3040">
        <v>52.8</v>
      </c>
      <c r="Y3040" t="s">
        <v>616</v>
      </c>
      <c r="Z3040">
        <v>1</v>
      </c>
      <c r="AA3040">
        <v>62.97</v>
      </c>
      <c r="AB3040" t="s">
        <v>197</v>
      </c>
      <c r="AC3040">
        <v>0</v>
      </c>
      <c r="AD3040">
        <v>66.64</v>
      </c>
      <c r="AE3040" t="s">
        <v>382</v>
      </c>
    </row>
    <row r="3041" spans="1:31">
      <c r="A3041">
        <v>3040</v>
      </c>
      <c r="B3041" t="s">
        <v>622</v>
      </c>
      <c r="C3041" t="s">
        <v>623</v>
      </c>
      <c r="D3041" t="s">
        <v>624</v>
      </c>
      <c r="E3041" t="s">
        <v>625</v>
      </c>
      <c r="F3041" t="s">
        <v>626</v>
      </c>
      <c r="G3041">
        <v>6</v>
      </c>
      <c r="H3041" t="s">
        <v>27282</v>
      </c>
      <c r="I3041">
        <v>2022</v>
      </c>
      <c r="J3041">
        <v>2024</v>
      </c>
      <c r="K3041">
        <v>14</v>
      </c>
      <c r="L3041">
        <v>95.51</v>
      </c>
      <c r="M3041" t="s">
        <v>97</v>
      </c>
      <c r="N3041">
        <v>6</v>
      </c>
      <c r="O3041">
        <v>52.75</v>
      </c>
      <c r="P3041" t="s">
        <v>616</v>
      </c>
      <c r="Q3041">
        <v>1</v>
      </c>
      <c r="R3041">
        <v>62.97</v>
      </c>
      <c r="S3041" t="s">
        <v>197</v>
      </c>
      <c r="T3041">
        <v>0</v>
      </c>
      <c r="U3041">
        <v>66.59</v>
      </c>
      <c r="V3041" t="s">
        <v>382</v>
      </c>
      <c r="W3041">
        <v>6</v>
      </c>
      <c r="X3041">
        <v>52.8</v>
      </c>
      <c r="Y3041" t="s">
        <v>616</v>
      </c>
      <c r="Z3041">
        <v>1</v>
      </c>
      <c r="AA3041">
        <v>62.97</v>
      </c>
      <c r="AB3041" t="s">
        <v>197</v>
      </c>
      <c r="AC3041">
        <v>0</v>
      </c>
      <c r="AD3041">
        <v>66.64</v>
      </c>
      <c r="AE3041" t="s">
        <v>382</v>
      </c>
    </row>
    <row r="3042" spans="1:31">
      <c r="A3042">
        <v>3041</v>
      </c>
      <c r="B3042" t="s">
        <v>627</v>
      </c>
      <c r="C3042" t="s">
        <v>628</v>
      </c>
      <c r="D3042" t="s">
        <v>629</v>
      </c>
      <c r="E3042" t="s">
        <v>630</v>
      </c>
      <c r="F3042" t="s">
        <v>631</v>
      </c>
      <c r="G3042">
        <v>6</v>
      </c>
      <c r="H3042" t="s">
        <v>27283</v>
      </c>
      <c r="I3042">
        <v>2022</v>
      </c>
      <c r="J3042">
        <v>2022</v>
      </c>
      <c r="K3042">
        <v>1</v>
      </c>
      <c r="L3042">
        <v>32.119999999999997</v>
      </c>
      <c r="M3042" t="s">
        <v>198</v>
      </c>
      <c r="N3042">
        <v>6</v>
      </c>
      <c r="O3042">
        <v>52.75</v>
      </c>
      <c r="P3042" t="s">
        <v>616</v>
      </c>
      <c r="Q3042">
        <v>1</v>
      </c>
      <c r="R3042">
        <v>62.97</v>
      </c>
      <c r="S3042" t="s">
        <v>197</v>
      </c>
      <c r="T3042">
        <v>0</v>
      </c>
      <c r="U3042">
        <v>66.59</v>
      </c>
      <c r="V3042" t="s">
        <v>382</v>
      </c>
      <c r="W3042">
        <v>6</v>
      </c>
      <c r="X3042">
        <v>52.8</v>
      </c>
      <c r="Y3042" t="s">
        <v>616</v>
      </c>
      <c r="Z3042">
        <v>1</v>
      </c>
      <c r="AA3042">
        <v>62.97</v>
      </c>
      <c r="AB3042" t="s">
        <v>197</v>
      </c>
      <c r="AC3042">
        <v>0</v>
      </c>
      <c r="AD3042">
        <v>66.64</v>
      </c>
      <c r="AE3042" t="s">
        <v>382</v>
      </c>
    </row>
    <row r="3043" spans="1:31">
      <c r="A3043">
        <v>3042</v>
      </c>
      <c r="B3043" t="s">
        <v>632</v>
      </c>
      <c r="C3043" t="s">
        <v>633</v>
      </c>
      <c r="D3043" t="s">
        <v>634</v>
      </c>
      <c r="E3043" t="s">
        <v>635</v>
      </c>
      <c r="F3043" t="s">
        <v>636</v>
      </c>
      <c r="G3043">
        <v>6</v>
      </c>
      <c r="H3043" t="s">
        <v>27284</v>
      </c>
      <c r="I3043">
        <v>2022</v>
      </c>
      <c r="J3043">
        <v>2024</v>
      </c>
      <c r="K3043">
        <v>6</v>
      </c>
      <c r="L3043">
        <v>81.52</v>
      </c>
      <c r="M3043" t="s">
        <v>125</v>
      </c>
      <c r="N3043">
        <v>6</v>
      </c>
      <c r="O3043">
        <v>52.75</v>
      </c>
      <c r="P3043" t="s">
        <v>616</v>
      </c>
      <c r="Q3043">
        <v>1</v>
      </c>
      <c r="R3043">
        <v>62.97</v>
      </c>
      <c r="S3043" t="s">
        <v>197</v>
      </c>
      <c r="T3043">
        <v>0</v>
      </c>
      <c r="U3043">
        <v>66.59</v>
      </c>
      <c r="V3043" t="s">
        <v>382</v>
      </c>
      <c r="W3043">
        <v>6</v>
      </c>
      <c r="X3043">
        <v>52.8</v>
      </c>
      <c r="Y3043" t="s">
        <v>616</v>
      </c>
      <c r="Z3043">
        <v>1</v>
      </c>
      <c r="AA3043">
        <v>62.97</v>
      </c>
      <c r="AB3043" t="s">
        <v>197</v>
      </c>
      <c r="AC3043">
        <v>0</v>
      </c>
      <c r="AD3043">
        <v>66.64</v>
      </c>
      <c r="AE3043" t="s">
        <v>382</v>
      </c>
    </row>
    <row r="3044" spans="1:31">
      <c r="A3044">
        <v>3043</v>
      </c>
      <c r="B3044" t="s">
        <v>637</v>
      </c>
      <c r="C3044" t="s">
        <v>638</v>
      </c>
      <c r="D3044" t="s">
        <v>639</v>
      </c>
      <c r="E3044" t="s">
        <v>640</v>
      </c>
      <c r="G3044">
        <v>6</v>
      </c>
      <c r="H3044" t="s">
        <v>27246</v>
      </c>
      <c r="I3044">
        <v>2023</v>
      </c>
      <c r="J3044">
        <v>2023</v>
      </c>
      <c r="K3044">
        <v>3</v>
      </c>
      <c r="L3044">
        <v>62.47</v>
      </c>
      <c r="M3044" t="s">
        <v>63</v>
      </c>
      <c r="N3044">
        <v>6</v>
      </c>
      <c r="O3044">
        <v>52.75</v>
      </c>
      <c r="P3044" t="s">
        <v>616</v>
      </c>
      <c r="Q3044">
        <v>1</v>
      </c>
      <c r="R3044">
        <v>62.97</v>
      </c>
      <c r="S3044" t="s">
        <v>197</v>
      </c>
      <c r="T3044">
        <v>0</v>
      </c>
      <c r="U3044">
        <v>66.59</v>
      </c>
      <c r="V3044" t="s">
        <v>382</v>
      </c>
      <c r="W3044">
        <v>6</v>
      </c>
      <c r="X3044">
        <v>52.8</v>
      </c>
      <c r="Y3044" t="s">
        <v>616</v>
      </c>
      <c r="Z3044">
        <v>1</v>
      </c>
      <c r="AA3044">
        <v>62.97</v>
      </c>
      <c r="AB3044" t="s">
        <v>197</v>
      </c>
      <c r="AC3044">
        <v>0</v>
      </c>
      <c r="AD3044">
        <v>66.64</v>
      </c>
      <c r="AE3044" t="s">
        <v>382</v>
      </c>
    </row>
    <row r="3045" spans="1:31">
      <c r="A3045">
        <v>3044</v>
      </c>
      <c r="B3045" t="s">
        <v>641</v>
      </c>
      <c r="C3045" t="s">
        <v>642</v>
      </c>
      <c r="D3045" t="s">
        <v>643</v>
      </c>
      <c r="E3045" t="s">
        <v>644</v>
      </c>
      <c r="F3045" t="s">
        <v>645</v>
      </c>
      <c r="G3045">
        <v>6</v>
      </c>
      <c r="H3045" t="s">
        <v>27246</v>
      </c>
      <c r="I3045">
        <v>2023</v>
      </c>
      <c r="J3045">
        <v>2024</v>
      </c>
      <c r="K3045">
        <v>2</v>
      </c>
      <c r="L3045">
        <v>50.7</v>
      </c>
      <c r="M3045" t="s">
        <v>300</v>
      </c>
      <c r="N3045">
        <v>6</v>
      </c>
      <c r="O3045">
        <v>52.75</v>
      </c>
      <c r="P3045" t="s">
        <v>616</v>
      </c>
      <c r="Q3045">
        <v>1</v>
      </c>
      <c r="R3045">
        <v>62.97</v>
      </c>
      <c r="S3045" t="s">
        <v>197</v>
      </c>
      <c r="T3045">
        <v>0</v>
      </c>
      <c r="U3045">
        <v>66.59</v>
      </c>
      <c r="V3045" t="s">
        <v>382</v>
      </c>
      <c r="W3045">
        <v>6</v>
      </c>
      <c r="X3045">
        <v>52.8</v>
      </c>
      <c r="Y3045" t="s">
        <v>616</v>
      </c>
      <c r="Z3045">
        <v>1</v>
      </c>
      <c r="AA3045">
        <v>62.97</v>
      </c>
      <c r="AB3045" t="s">
        <v>197</v>
      </c>
      <c r="AC3045">
        <v>0</v>
      </c>
      <c r="AD3045">
        <v>66.64</v>
      </c>
      <c r="AE3045" t="s">
        <v>382</v>
      </c>
    </row>
    <row r="3046" spans="1:31">
      <c r="A3046">
        <v>3045</v>
      </c>
      <c r="B3046" t="s">
        <v>13533</v>
      </c>
      <c r="C3046" t="s">
        <v>13534</v>
      </c>
      <c r="D3046" t="s">
        <v>13535</v>
      </c>
      <c r="E3046" t="s">
        <v>13536</v>
      </c>
      <c r="F3046" t="s">
        <v>13537</v>
      </c>
      <c r="G3046">
        <v>6</v>
      </c>
      <c r="H3046" t="s">
        <v>961</v>
      </c>
      <c r="I3046">
        <v>2022</v>
      </c>
      <c r="J3046">
        <v>2023</v>
      </c>
      <c r="K3046">
        <v>8</v>
      </c>
      <c r="L3046">
        <v>87.79</v>
      </c>
      <c r="M3046" t="s">
        <v>51</v>
      </c>
      <c r="N3046">
        <v>6</v>
      </c>
      <c r="O3046">
        <v>52.75</v>
      </c>
      <c r="P3046" t="s">
        <v>616</v>
      </c>
      <c r="Q3046">
        <v>1</v>
      </c>
      <c r="R3046">
        <v>62.97</v>
      </c>
      <c r="S3046" t="s">
        <v>197</v>
      </c>
      <c r="T3046">
        <v>0</v>
      </c>
      <c r="U3046">
        <v>66.59</v>
      </c>
      <c r="V3046" t="s">
        <v>382</v>
      </c>
      <c r="W3046">
        <v>6</v>
      </c>
      <c r="X3046">
        <v>52.8</v>
      </c>
      <c r="Y3046" t="s">
        <v>616</v>
      </c>
      <c r="Z3046">
        <v>1</v>
      </c>
      <c r="AA3046">
        <v>62.97</v>
      </c>
      <c r="AB3046" t="s">
        <v>197</v>
      </c>
      <c r="AC3046">
        <v>0</v>
      </c>
      <c r="AD3046">
        <v>66.64</v>
      </c>
      <c r="AE3046" t="s">
        <v>382</v>
      </c>
    </row>
    <row r="3047" spans="1:31">
      <c r="A3047">
        <v>3046</v>
      </c>
      <c r="B3047" t="s">
        <v>13538</v>
      </c>
      <c r="C3047" t="s">
        <v>13539</v>
      </c>
      <c r="D3047" t="s">
        <v>13540</v>
      </c>
      <c r="E3047" t="s">
        <v>13541</v>
      </c>
      <c r="F3047" t="s">
        <v>4119</v>
      </c>
      <c r="G3047">
        <v>6</v>
      </c>
      <c r="H3047" t="s">
        <v>961</v>
      </c>
      <c r="I3047">
        <v>2021</v>
      </c>
      <c r="J3047">
        <v>2021</v>
      </c>
      <c r="K3047">
        <v>1</v>
      </c>
      <c r="L3047">
        <v>32.119999999999997</v>
      </c>
      <c r="M3047" t="s">
        <v>198</v>
      </c>
      <c r="N3047">
        <v>6</v>
      </c>
      <c r="O3047">
        <v>52.75</v>
      </c>
      <c r="P3047" t="s">
        <v>616</v>
      </c>
      <c r="Q3047">
        <v>1</v>
      </c>
      <c r="R3047">
        <v>62.97</v>
      </c>
      <c r="S3047" t="s">
        <v>197</v>
      </c>
      <c r="T3047">
        <v>0</v>
      </c>
      <c r="U3047">
        <v>66.59</v>
      </c>
      <c r="V3047" t="s">
        <v>382</v>
      </c>
      <c r="W3047">
        <v>6</v>
      </c>
      <c r="X3047">
        <v>52.8</v>
      </c>
      <c r="Y3047" t="s">
        <v>616</v>
      </c>
      <c r="Z3047">
        <v>1</v>
      </c>
      <c r="AA3047">
        <v>62.97</v>
      </c>
      <c r="AB3047" t="s">
        <v>197</v>
      </c>
      <c r="AC3047">
        <v>0</v>
      </c>
      <c r="AD3047">
        <v>66.64</v>
      </c>
      <c r="AE3047" t="s">
        <v>382</v>
      </c>
    </row>
    <row r="3048" spans="1:31">
      <c r="A3048">
        <v>3047</v>
      </c>
      <c r="B3048" t="s">
        <v>13542</v>
      </c>
      <c r="C3048" t="s">
        <v>13543</v>
      </c>
      <c r="D3048" t="s">
        <v>13544</v>
      </c>
      <c r="E3048" t="s">
        <v>13545</v>
      </c>
      <c r="F3048" t="s">
        <v>3981</v>
      </c>
      <c r="G3048">
        <v>6</v>
      </c>
      <c r="H3048" t="s">
        <v>1353</v>
      </c>
      <c r="I3048">
        <v>2020</v>
      </c>
      <c r="J3048">
        <v>2020</v>
      </c>
      <c r="K3048">
        <v>1</v>
      </c>
      <c r="L3048">
        <v>32.119999999999997</v>
      </c>
      <c r="M3048" t="s">
        <v>198</v>
      </c>
      <c r="N3048">
        <v>6</v>
      </c>
      <c r="O3048">
        <v>52.75</v>
      </c>
      <c r="P3048" t="s">
        <v>616</v>
      </c>
      <c r="Q3048">
        <v>1</v>
      </c>
      <c r="R3048">
        <v>62.97</v>
      </c>
      <c r="S3048" t="s">
        <v>197</v>
      </c>
      <c r="T3048">
        <v>0</v>
      </c>
      <c r="U3048">
        <v>66.59</v>
      </c>
      <c r="V3048" t="s">
        <v>382</v>
      </c>
      <c r="W3048">
        <v>6</v>
      </c>
      <c r="X3048">
        <v>52.8</v>
      </c>
      <c r="Y3048" t="s">
        <v>616</v>
      </c>
      <c r="Z3048">
        <v>1</v>
      </c>
      <c r="AA3048">
        <v>62.97</v>
      </c>
      <c r="AB3048" t="s">
        <v>197</v>
      </c>
      <c r="AC3048">
        <v>0</v>
      </c>
      <c r="AD3048">
        <v>66.64</v>
      </c>
      <c r="AE3048" t="s">
        <v>382</v>
      </c>
    </row>
    <row r="3049" spans="1:31">
      <c r="A3049">
        <v>3048</v>
      </c>
      <c r="B3049" t="s">
        <v>13546</v>
      </c>
      <c r="C3049" t="s">
        <v>13547</v>
      </c>
      <c r="D3049" t="s">
        <v>13548</v>
      </c>
      <c r="E3049" t="s">
        <v>13549</v>
      </c>
      <c r="F3049" t="s">
        <v>13550</v>
      </c>
      <c r="G3049">
        <v>6</v>
      </c>
      <c r="H3049" t="s">
        <v>29073</v>
      </c>
      <c r="I3049">
        <v>2019</v>
      </c>
      <c r="J3049">
        <v>2024</v>
      </c>
      <c r="K3049">
        <v>6</v>
      </c>
      <c r="L3049">
        <v>81.52</v>
      </c>
      <c r="M3049" t="s">
        <v>125</v>
      </c>
      <c r="N3049">
        <v>6</v>
      </c>
      <c r="O3049">
        <v>52.75</v>
      </c>
      <c r="P3049" t="s">
        <v>616</v>
      </c>
      <c r="Q3049">
        <v>1</v>
      </c>
      <c r="R3049">
        <v>62.97</v>
      </c>
      <c r="S3049" t="s">
        <v>197</v>
      </c>
      <c r="T3049">
        <v>0</v>
      </c>
      <c r="U3049">
        <v>66.59</v>
      </c>
      <c r="V3049" t="s">
        <v>382</v>
      </c>
      <c r="W3049">
        <v>6</v>
      </c>
      <c r="X3049">
        <v>52.8</v>
      </c>
      <c r="Y3049" t="s">
        <v>616</v>
      </c>
      <c r="Z3049">
        <v>1</v>
      </c>
      <c r="AA3049">
        <v>62.97</v>
      </c>
      <c r="AB3049" t="s">
        <v>197</v>
      </c>
      <c r="AC3049">
        <v>0</v>
      </c>
      <c r="AD3049">
        <v>66.64</v>
      </c>
      <c r="AE3049" t="s">
        <v>382</v>
      </c>
    </row>
    <row r="3050" spans="1:31">
      <c r="A3050">
        <v>3049</v>
      </c>
      <c r="B3050" t="s">
        <v>13551</v>
      </c>
      <c r="C3050" t="s">
        <v>13552</v>
      </c>
      <c r="D3050" t="s">
        <v>13553</v>
      </c>
      <c r="E3050" t="s">
        <v>13554</v>
      </c>
      <c r="F3050" t="s">
        <v>13555</v>
      </c>
      <c r="G3050">
        <v>6</v>
      </c>
      <c r="H3050" t="s">
        <v>961</v>
      </c>
      <c r="I3050">
        <v>2019</v>
      </c>
      <c r="J3050">
        <v>2019</v>
      </c>
      <c r="K3050">
        <v>3</v>
      </c>
      <c r="L3050">
        <v>62.47</v>
      </c>
      <c r="M3050" t="s">
        <v>63</v>
      </c>
      <c r="N3050">
        <v>6</v>
      </c>
      <c r="O3050">
        <v>52.75</v>
      </c>
      <c r="P3050" t="s">
        <v>616</v>
      </c>
      <c r="Q3050">
        <v>1</v>
      </c>
      <c r="R3050">
        <v>62.97</v>
      </c>
      <c r="S3050" t="s">
        <v>197</v>
      </c>
      <c r="T3050">
        <v>0</v>
      </c>
      <c r="U3050">
        <v>66.59</v>
      </c>
      <c r="V3050" t="s">
        <v>382</v>
      </c>
      <c r="W3050">
        <v>6</v>
      </c>
      <c r="X3050">
        <v>52.8</v>
      </c>
      <c r="Y3050" t="s">
        <v>616</v>
      </c>
      <c r="Z3050">
        <v>1</v>
      </c>
      <c r="AA3050">
        <v>62.97</v>
      </c>
      <c r="AB3050" t="s">
        <v>197</v>
      </c>
      <c r="AC3050">
        <v>0</v>
      </c>
      <c r="AD3050">
        <v>66.64</v>
      </c>
      <c r="AE3050" t="s">
        <v>382</v>
      </c>
    </row>
    <row r="3051" spans="1:31">
      <c r="A3051">
        <v>3050</v>
      </c>
      <c r="B3051" t="s">
        <v>13556</v>
      </c>
      <c r="C3051" t="s">
        <v>13557</v>
      </c>
      <c r="D3051" t="s">
        <v>13558</v>
      </c>
      <c r="E3051" t="s">
        <v>13559</v>
      </c>
      <c r="F3051" t="s">
        <v>13560</v>
      </c>
      <c r="G3051">
        <v>6</v>
      </c>
      <c r="H3051" t="s">
        <v>961</v>
      </c>
      <c r="I3051">
        <v>2019</v>
      </c>
      <c r="J3051">
        <v>2024</v>
      </c>
      <c r="K3051">
        <v>3</v>
      </c>
      <c r="L3051">
        <v>62.47</v>
      </c>
      <c r="M3051" t="s">
        <v>63</v>
      </c>
      <c r="N3051">
        <v>6</v>
      </c>
      <c r="O3051">
        <v>52.75</v>
      </c>
      <c r="P3051" t="s">
        <v>616</v>
      </c>
      <c r="Q3051">
        <v>1</v>
      </c>
      <c r="R3051">
        <v>62.97</v>
      </c>
      <c r="S3051" t="s">
        <v>197</v>
      </c>
      <c r="T3051">
        <v>0</v>
      </c>
      <c r="U3051">
        <v>66.59</v>
      </c>
      <c r="V3051" t="s">
        <v>382</v>
      </c>
      <c r="W3051">
        <v>6</v>
      </c>
      <c r="X3051">
        <v>52.8</v>
      </c>
      <c r="Y3051" t="s">
        <v>616</v>
      </c>
      <c r="Z3051">
        <v>1</v>
      </c>
      <c r="AA3051">
        <v>62.97</v>
      </c>
      <c r="AB3051" t="s">
        <v>197</v>
      </c>
      <c r="AC3051">
        <v>0</v>
      </c>
      <c r="AD3051">
        <v>66.64</v>
      </c>
      <c r="AE3051" t="s">
        <v>382</v>
      </c>
    </row>
    <row r="3052" spans="1:31">
      <c r="A3052">
        <v>3051</v>
      </c>
      <c r="B3052" t="s">
        <v>13561</v>
      </c>
      <c r="C3052" t="s">
        <v>13562</v>
      </c>
      <c r="D3052" t="s">
        <v>13563</v>
      </c>
      <c r="E3052" t="s">
        <v>13564</v>
      </c>
      <c r="F3052" t="s">
        <v>13565</v>
      </c>
      <c r="G3052">
        <v>6</v>
      </c>
      <c r="H3052" t="s">
        <v>961</v>
      </c>
      <c r="I3052">
        <v>2019</v>
      </c>
      <c r="J3052">
        <v>2019</v>
      </c>
      <c r="K3052">
        <v>1</v>
      </c>
      <c r="L3052">
        <v>32.119999999999997</v>
      </c>
      <c r="M3052" t="s">
        <v>198</v>
      </c>
      <c r="N3052">
        <v>6</v>
      </c>
      <c r="O3052">
        <v>52.75</v>
      </c>
      <c r="P3052" t="s">
        <v>616</v>
      </c>
      <c r="Q3052">
        <v>1</v>
      </c>
      <c r="R3052">
        <v>62.97</v>
      </c>
      <c r="S3052" t="s">
        <v>197</v>
      </c>
      <c r="T3052">
        <v>0</v>
      </c>
      <c r="U3052">
        <v>66.59</v>
      </c>
      <c r="V3052" t="s">
        <v>382</v>
      </c>
      <c r="W3052">
        <v>6</v>
      </c>
      <c r="X3052">
        <v>52.8</v>
      </c>
      <c r="Y3052" t="s">
        <v>616</v>
      </c>
      <c r="Z3052">
        <v>1</v>
      </c>
      <c r="AA3052">
        <v>62.97</v>
      </c>
      <c r="AB3052" t="s">
        <v>197</v>
      </c>
      <c r="AC3052">
        <v>0</v>
      </c>
      <c r="AD3052">
        <v>66.64</v>
      </c>
      <c r="AE3052" t="s">
        <v>382</v>
      </c>
    </row>
    <row r="3053" spans="1:31">
      <c r="A3053">
        <v>3052</v>
      </c>
      <c r="B3053" t="s">
        <v>13566</v>
      </c>
      <c r="C3053" t="s">
        <v>13567</v>
      </c>
      <c r="D3053" t="s">
        <v>13568</v>
      </c>
      <c r="E3053" t="s">
        <v>13569</v>
      </c>
      <c r="F3053" t="s">
        <v>13570</v>
      </c>
      <c r="G3053">
        <v>6</v>
      </c>
      <c r="H3053" t="s">
        <v>29074</v>
      </c>
      <c r="I3053">
        <v>2019</v>
      </c>
      <c r="J3053">
        <v>2019</v>
      </c>
      <c r="K3053">
        <v>1</v>
      </c>
      <c r="L3053">
        <v>32.119999999999997</v>
      </c>
      <c r="M3053" t="s">
        <v>198</v>
      </c>
      <c r="N3053">
        <v>6</v>
      </c>
      <c r="O3053">
        <v>52.75</v>
      </c>
      <c r="P3053" t="s">
        <v>616</v>
      </c>
      <c r="Q3053">
        <v>1</v>
      </c>
      <c r="R3053">
        <v>62.97</v>
      </c>
      <c r="S3053" t="s">
        <v>197</v>
      </c>
      <c r="T3053">
        <v>0</v>
      </c>
      <c r="U3053">
        <v>66.59</v>
      </c>
      <c r="V3053" t="s">
        <v>382</v>
      </c>
      <c r="W3053">
        <v>6</v>
      </c>
      <c r="X3053">
        <v>52.8</v>
      </c>
      <c r="Y3053" t="s">
        <v>616</v>
      </c>
      <c r="Z3053">
        <v>1</v>
      </c>
      <c r="AA3053">
        <v>62.97</v>
      </c>
      <c r="AB3053" t="s">
        <v>197</v>
      </c>
      <c r="AC3053">
        <v>0</v>
      </c>
      <c r="AD3053">
        <v>66.64</v>
      </c>
      <c r="AE3053" t="s">
        <v>382</v>
      </c>
    </row>
    <row r="3054" spans="1:31">
      <c r="A3054">
        <v>3053</v>
      </c>
      <c r="B3054" t="s">
        <v>13571</v>
      </c>
      <c r="C3054" t="s">
        <v>13572</v>
      </c>
      <c r="D3054" t="s">
        <v>13573</v>
      </c>
      <c r="E3054" t="s">
        <v>13574</v>
      </c>
      <c r="F3054" t="s">
        <v>13575</v>
      </c>
      <c r="G3054">
        <v>6</v>
      </c>
      <c r="H3054" t="s">
        <v>29075</v>
      </c>
      <c r="I3054">
        <v>2019</v>
      </c>
      <c r="J3054">
        <v>2019</v>
      </c>
      <c r="K3054">
        <v>1</v>
      </c>
      <c r="L3054">
        <v>32.119999999999997</v>
      </c>
      <c r="M3054" t="s">
        <v>198</v>
      </c>
      <c r="N3054">
        <v>6</v>
      </c>
      <c r="O3054">
        <v>52.75</v>
      </c>
      <c r="P3054" t="s">
        <v>616</v>
      </c>
      <c r="Q3054">
        <v>1</v>
      </c>
      <c r="R3054">
        <v>62.97</v>
      </c>
      <c r="S3054" t="s">
        <v>197</v>
      </c>
      <c r="T3054">
        <v>0</v>
      </c>
      <c r="U3054">
        <v>66.59</v>
      </c>
      <c r="V3054" t="s">
        <v>382</v>
      </c>
      <c r="W3054">
        <v>6</v>
      </c>
      <c r="X3054">
        <v>52.8</v>
      </c>
      <c r="Y3054" t="s">
        <v>616</v>
      </c>
      <c r="Z3054">
        <v>1</v>
      </c>
      <c r="AA3054">
        <v>62.97</v>
      </c>
      <c r="AB3054" t="s">
        <v>197</v>
      </c>
      <c r="AC3054">
        <v>0</v>
      </c>
      <c r="AD3054">
        <v>66.64</v>
      </c>
      <c r="AE3054" t="s">
        <v>382</v>
      </c>
    </row>
    <row r="3055" spans="1:31">
      <c r="A3055">
        <v>3054</v>
      </c>
      <c r="B3055" t="s">
        <v>13576</v>
      </c>
      <c r="C3055" t="s">
        <v>13577</v>
      </c>
      <c r="D3055" t="s">
        <v>13578</v>
      </c>
      <c r="E3055" t="s">
        <v>12686</v>
      </c>
      <c r="F3055" t="s">
        <v>3218</v>
      </c>
      <c r="G3055">
        <v>6</v>
      </c>
      <c r="H3055" t="s">
        <v>29076</v>
      </c>
      <c r="I3055">
        <v>2019</v>
      </c>
      <c r="J3055">
        <v>2021</v>
      </c>
      <c r="K3055">
        <v>4</v>
      </c>
      <c r="L3055">
        <v>71.010000000000005</v>
      </c>
      <c r="M3055" t="s">
        <v>180</v>
      </c>
      <c r="N3055">
        <v>6</v>
      </c>
      <c r="O3055">
        <v>52.75</v>
      </c>
      <c r="P3055" t="s">
        <v>616</v>
      </c>
      <c r="Q3055">
        <v>2</v>
      </c>
      <c r="R3055">
        <v>81.349999999999994</v>
      </c>
      <c r="S3055" t="s">
        <v>214</v>
      </c>
      <c r="T3055">
        <v>0</v>
      </c>
      <c r="U3055">
        <v>66.59</v>
      </c>
      <c r="V3055" t="s">
        <v>382</v>
      </c>
      <c r="W3055">
        <v>6</v>
      </c>
      <c r="X3055">
        <v>52.8</v>
      </c>
      <c r="Y3055" t="s">
        <v>616</v>
      </c>
      <c r="Z3055">
        <v>2</v>
      </c>
      <c r="AA3055">
        <v>81.349999999999994</v>
      </c>
      <c r="AB3055" t="s">
        <v>214</v>
      </c>
      <c r="AC3055">
        <v>0</v>
      </c>
      <c r="AD3055">
        <v>66.64</v>
      </c>
      <c r="AE3055" t="s">
        <v>382</v>
      </c>
    </row>
    <row r="3056" spans="1:31">
      <c r="A3056">
        <v>3055</v>
      </c>
      <c r="B3056" t="s">
        <v>13579</v>
      </c>
      <c r="C3056" t="s">
        <v>13580</v>
      </c>
      <c r="D3056" t="s">
        <v>13581</v>
      </c>
      <c r="E3056" t="s">
        <v>13582</v>
      </c>
      <c r="F3056" t="s">
        <v>13583</v>
      </c>
      <c r="G3056">
        <v>6</v>
      </c>
      <c r="H3056" t="s">
        <v>29077</v>
      </c>
      <c r="I3056">
        <v>2019</v>
      </c>
      <c r="J3056">
        <v>2024</v>
      </c>
      <c r="K3056">
        <v>8</v>
      </c>
      <c r="L3056">
        <v>87.79</v>
      </c>
      <c r="M3056" t="s">
        <v>51</v>
      </c>
      <c r="N3056">
        <v>6</v>
      </c>
      <c r="O3056">
        <v>52.75</v>
      </c>
      <c r="P3056" t="s">
        <v>616</v>
      </c>
      <c r="Q3056">
        <v>2</v>
      </c>
      <c r="R3056">
        <v>81.349999999999994</v>
      </c>
      <c r="S3056" t="s">
        <v>214</v>
      </c>
      <c r="T3056">
        <v>0</v>
      </c>
      <c r="U3056">
        <v>66.59</v>
      </c>
      <c r="V3056" t="s">
        <v>382</v>
      </c>
      <c r="W3056">
        <v>6</v>
      </c>
      <c r="X3056">
        <v>52.8</v>
      </c>
      <c r="Y3056" t="s">
        <v>616</v>
      </c>
      <c r="Z3056">
        <v>2</v>
      </c>
      <c r="AA3056">
        <v>81.349999999999994</v>
      </c>
      <c r="AB3056" t="s">
        <v>214</v>
      </c>
      <c r="AC3056">
        <v>0</v>
      </c>
      <c r="AD3056">
        <v>66.64</v>
      </c>
      <c r="AE3056" t="s">
        <v>382</v>
      </c>
    </row>
    <row r="3057" spans="1:31">
      <c r="A3057">
        <v>3056</v>
      </c>
      <c r="B3057" t="s">
        <v>13584</v>
      </c>
      <c r="C3057" t="s">
        <v>13585</v>
      </c>
      <c r="D3057" t="s">
        <v>13586</v>
      </c>
      <c r="E3057" t="s">
        <v>13587</v>
      </c>
      <c r="F3057" t="s">
        <v>12238</v>
      </c>
      <c r="G3057">
        <v>6</v>
      </c>
      <c r="H3057" t="s">
        <v>29078</v>
      </c>
      <c r="I3057">
        <v>2019</v>
      </c>
      <c r="J3057">
        <v>2024</v>
      </c>
      <c r="K3057">
        <v>35</v>
      </c>
      <c r="L3057">
        <v>99.42</v>
      </c>
      <c r="M3057" t="s">
        <v>16</v>
      </c>
      <c r="N3057">
        <v>6</v>
      </c>
      <c r="O3057">
        <v>52.75</v>
      </c>
      <c r="P3057" t="s">
        <v>616</v>
      </c>
      <c r="Q3057">
        <v>1</v>
      </c>
      <c r="R3057">
        <v>62.97</v>
      </c>
      <c r="S3057" t="s">
        <v>197</v>
      </c>
      <c r="T3057">
        <v>0</v>
      </c>
      <c r="U3057">
        <v>66.59</v>
      </c>
      <c r="V3057" t="s">
        <v>382</v>
      </c>
      <c r="W3057">
        <v>6</v>
      </c>
      <c r="X3057">
        <v>52.8</v>
      </c>
      <c r="Y3057" t="s">
        <v>616</v>
      </c>
      <c r="Z3057">
        <v>1</v>
      </c>
      <c r="AA3057">
        <v>62.97</v>
      </c>
      <c r="AB3057" t="s">
        <v>197</v>
      </c>
      <c r="AC3057">
        <v>0</v>
      </c>
      <c r="AD3057">
        <v>66.64</v>
      </c>
      <c r="AE3057" t="s">
        <v>382</v>
      </c>
    </row>
    <row r="3058" spans="1:31">
      <c r="A3058">
        <v>3057</v>
      </c>
      <c r="B3058" t="s">
        <v>13588</v>
      </c>
      <c r="C3058" t="s">
        <v>13589</v>
      </c>
      <c r="D3058" t="s">
        <v>13590</v>
      </c>
      <c r="E3058" t="s">
        <v>13591</v>
      </c>
      <c r="F3058" t="s">
        <v>13592</v>
      </c>
      <c r="G3058">
        <v>6</v>
      </c>
      <c r="H3058" t="s">
        <v>29079</v>
      </c>
      <c r="I3058">
        <v>2020</v>
      </c>
      <c r="J3058">
        <v>2021</v>
      </c>
      <c r="K3058">
        <v>5</v>
      </c>
      <c r="L3058">
        <v>77</v>
      </c>
      <c r="M3058" t="s">
        <v>80</v>
      </c>
      <c r="N3058">
        <v>6</v>
      </c>
      <c r="O3058">
        <v>52.75</v>
      </c>
      <c r="P3058" t="s">
        <v>616</v>
      </c>
      <c r="Q3058">
        <v>1</v>
      </c>
      <c r="R3058">
        <v>62.97</v>
      </c>
      <c r="S3058" t="s">
        <v>197</v>
      </c>
      <c r="T3058">
        <v>0</v>
      </c>
      <c r="U3058">
        <v>66.59</v>
      </c>
      <c r="V3058" t="s">
        <v>382</v>
      </c>
      <c r="W3058">
        <v>6</v>
      </c>
      <c r="X3058">
        <v>52.8</v>
      </c>
      <c r="Y3058" t="s">
        <v>616</v>
      </c>
      <c r="Z3058">
        <v>1</v>
      </c>
      <c r="AA3058">
        <v>62.97</v>
      </c>
      <c r="AB3058" t="s">
        <v>197</v>
      </c>
      <c r="AC3058">
        <v>0</v>
      </c>
      <c r="AD3058">
        <v>66.64</v>
      </c>
      <c r="AE3058" t="s">
        <v>382</v>
      </c>
    </row>
    <row r="3059" spans="1:31">
      <c r="A3059">
        <v>3058</v>
      </c>
      <c r="B3059" t="s">
        <v>13593</v>
      </c>
      <c r="C3059" t="s">
        <v>13594</v>
      </c>
      <c r="D3059" t="s">
        <v>13595</v>
      </c>
      <c r="E3059" t="s">
        <v>13596</v>
      </c>
      <c r="F3059" t="s">
        <v>13597</v>
      </c>
      <c r="G3059">
        <v>6</v>
      </c>
      <c r="H3059" t="s">
        <v>961</v>
      </c>
      <c r="I3059">
        <v>2019</v>
      </c>
      <c r="J3059">
        <v>2020</v>
      </c>
      <c r="K3059">
        <v>4</v>
      </c>
      <c r="L3059">
        <v>71.010000000000005</v>
      </c>
      <c r="M3059" t="s">
        <v>180</v>
      </c>
      <c r="N3059">
        <v>6</v>
      </c>
      <c r="O3059">
        <v>52.75</v>
      </c>
      <c r="P3059" t="s">
        <v>616</v>
      </c>
      <c r="Q3059">
        <v>2</v>
      </c>
      <c r="R3059">
        <v>81.349999999999994</v>
      </c>
      <c r="S3059" t="s">
        <v>214</v>
      </c>
      <c r="T3059">
        <v>0</v>
      </c>
      <c r="U3059">
        <v>66.59</v>
      </c>
      <c r="V3059" t="s">
        <v>382</v>
      </c>
      <c r="W3059">
        <v>6</v>
      </c>
      <c r="X3059">
        <v>52.8</v>
      </c>
      <c r="Y3059" t="s">
        <v>616</v>
      </c>
      <c r="Z3059">
        <v>2</v>
      </c>
      <c r="AA3059">
        <v>81.349999999999994</v>
      </c>
      <c r="AB3059" t="s">
        <v>214</v>
      </c>
      <c r="AC3059">
        <v>0</v>
      </c>
      <c r="AD3059">
        <v>66.64</v>
      </c>
      <c r="AE3059" t="s">
        <v>382</v>
      </c>
    </row>
    <row r="3060" spans="1:31">
      <c r="A3060">
        <v>3059</v>
      </c>
      <c r="B3060" t="s">
        <v>13598</v>
      </c>
      <c r="C3060" t="s">
        <v>13599</v>
      </c>
      <c r="D3060" t="s">
        <v>13600</v>
      </c>
      <c r="E3060" t="s">
        <v>13601</v>
      </c>
      <c r="F3060" t="s">
        <v>13602</v>
      </c>
      <c r="G3060">
        <v>6</v>
      </c>
      <c r="H3060" t="s">
        <v>961</v>
      </c>
      <c r="I3060">
        <v>2020</v>
      </c>
      <c r="J3060">
        <v>2020</v>
      </c>
      <c r="K3060">
        <v>1</v>
      </c>
      <c r="L3060">
        <v>32.119999999999997</v>
      </c>
      <c r="M3060" t="s">
        <v>198</v>
      </c>
      <c r="N3060">
        <v>6</v>
      </c>
      <c r="O3060">
        <v>52.75</v>
      </c>
      <c r="P3060" t="s">
        <v>616</v>
      </c>
      <c r="Q3060">
        <v>1</v>
      </c>
      <c r="R3060">
        <v>62.97</v>
      </c>
      <c r="S3060" t="s">
        <v>197</v>
      </c>
      <c r="T3060">
        <v>0</v>
      </c>
      <c r="U3060">
        <v>66.59</v>
      </c>
      <c r="V3060" t="s">
        <v>382</v>
      </c>
      <c r="W3060">
        <v>6</v>
      </c>
      <c r="X3060">
        <v>52.8</v>
      </c>
      <c r="Y3060" t="s">
        <v>616</v>
      </c>
      <c r="Z3060">
        <v>1</v>
      </c>
      <c r="AA3060">
        <v>62.97</v>
      </c>
      <c r="AB3060" t="s">
        <v>197</v>
      </c>
      <c r="AC3060">
        <v>0</v>
      </c>
      <c r="AD3060">
        <v>66.64</v>
      </c>
      <c r="AE3060" t="s">
        <v>382</v>
      </c>
    </row>
    <row r="3061" spans="1:31">
      <c r="A3061">
        <v>3060</v>
      </c>
      <c r="B3061" t="s">
        <v>13603</v>
      </c>
      <c r="C3061" t="s">
        <v>13604</v>
      </c>
      <c r="D3061" t="s">
        <v>13605</v>
      </c>
      <c r="E3061" t="s">
        <v>13606</v>
      </c>
      <c r="F3061" t="s">
        <v>13607</v>
      </c>
      <c r="G3061">
        <v>6</v>
      </c>
      <c r="H3061" t="s">
        <v>29080</v>
      </c>
      <c r="I3061">
        <v>2020</v>
      </c>
      <c r="J3061">
        <v>2020</v>
      </c>
      <c r="K3061">
        <v>1</v>
      </c>
      <c r="L3061">
        <v>32.119999999999997</v>
      </c>
      <c r="M3061" t="s">
        <v>198</v>
      </c>
      <c r="N3061">
        <v>6</v>
      </c>
      <c r="O3061">
        <v>52.75</v>
      </c>
      <c r="P3061" t="s">
        <v>616</v>
      </c>
      <c r="Q3061">
        <v>1</v>
      </c>
      <c r="R3061">
        <v>62.97</v>
      </c>
      <c r="S3061" t="s">
        <v>197</v>
      </c>
      <c r="T3061">
        <v>0</v>
      </c>
      <c r="U3061">
        <v>66.59</v>
      </c>
      <c r="V3061" t="s">
        <v>382</v>
      </c>
      <c r="W3061">
        <v>6</v>
      </c>
      <c r="X3061">
        <v>52.8</v>
      </c>
      <c r="Y3061" t="s">
        <v>616</v>
      </c>
      <c r="Z3061">
        <v>1</v>
      </c>
      <c r="AA3061">
        <v>62.97</v>
      </c>
      <c r="AB3061" t="s">
        <v>197</v>
      </c>
      <c r="AC3061">
        <v>0</v>
      </c>
      <c r="AD3061">
        <v>66.64</v>
      </c>
      <c r="AE3061" t="s">
        <v>382</v>
      </c>
    </row>
    <row r="3062" spans="1:31">
      <c r="A3062">
        <v>3061</v>
      </c>
      <c r="B3062" t="s">
        <v>13608</v>
      </c>
      <c r="C3062" t="s">
        <v>13609</v>
      </c>
      <c r="D3062" t="s">
        <v>13610</v>
      </c>
      <c r="E3062" t="s">
        <v>3427</v>
      </c>
      <c r="F3062" t="s">
        <v>3574</v>
      </c>
      <c r="G3062">
        <v>6</v>
      </c>
      <c r="H3062" t="s">
        <v>29081</v>
      </c>
      <c r="I3062">
        <v>2019</v>
      </c>
      <c r="J3062">
        <v>2022</v>
      </c>
      <c r="K3062">
        <v>3</v>
      </c>
      <c r="L3062">
        <v>62.47</v>
      </c>
      <c r="M3062" t="s">
        <v>63</v>
      </c>
      <c r="N3062">
        <v>6</v>
      </c>
      <c r="O3062">
        <v>52.75</v>
      </c>
      <c r="P3062" t="s">
        <v>616</v>
      </c>
      <c r="Q3062">
        <v>2</v>
      </c>
      <c r="R3062">
        <v>81.349999999999994</v>
      </c>
      <c r="S3062" t="s">
        <v>214</v>
      </c>
      <c r="T3062">
        <v>0</v>
      </c>
      <c r="U3062">
        <v>66.59</v>
      </c>
      <c r="V3062" t="s">
        <v>382</v>
      </c>
      <c r="W3062">
        <v>6</v>
      </c>
      <c r="X3062">
        <v>52.8</v>
      </c>
      <c r="Y3062" t="s">
        <v>616</v>
      </c>
      <c r="Z3062">
        <v>2</v>
      </c>
      <c r="AA3062">
        <v>81.349999999999994</v>
      </c>
      <c r="AB3062" t="s">
        <v>214</v>
      </c>
      <c r="AC3062">
        <v>0</v>
      </c>
      <c r="AD3062">
        <v>66.64</v>
      </c>
      <c r="AE3062" t="s">
        <v>382</v>
      </c>
    </row>
    <row r="3063" spans="1:31">
      <c r="A3063">
        <v>3062</v>
      </c>
      <c r="B3063" t="s">
        <v>13611</v>
      </c>
      <c r="C3063" t="s">
        <v>13612</v>
      </c>
      <c r="D3063" t="s">
        <v>13613</v>
      </c>
      <c r="E3063" t="s">
        <v>13614</v>
      </c>
      <c r="G3063">
        <v>6</v>
      </c>
      <c r="H3063" t="s">
        <v>29082</v>
      </c>
      <c r="I3063">
        <v>2020</v>
      </c>
      <c r="J3063">
        <v>2023</v>
      </c>
      <c r="K3063">
        <v>3</v>
      </c>
      <c r="L3063">
        <v>62.47</v>
      </c>
      <c r="M3063" t="s">
        <v>63</v>
      </c>
      <c r="N3063">
        <v>6</v>
      </c>
      <c r="O3063">
        <v>52.75</v>
      </c>
      <c r="P3063" t="s">
        <v>616</v>
      </c>
      <c r="Q3063">
        <v>1</v>
      </c>
      <c r="R3063">
        <v>62.97</v>
      </c>
      <c r="S3063" t="s">
        <v>197</v>
      </c>
      <c r="T3063">
        <v>0</v>
      </c>
      <c r="U3063">
        <v>66.59</v>
      </c>
      <c r="V3063" t="s">
        <v>382</v>
      </c>
      <c r="W3063">
        <v>6</v>
      </c>
      <c r="X3063">
        <v>52.8</v>
      </c>
      <c r="Y3063" t="s">
        <v>616</v>
      </c>
      <c r="Z3063">
        <v>1</v>
      </c>
      <c r="AA3063">
        <v>62.97</v>
      </c>
      <c r="AB3063" t="s">
        <v>197</v>
      </c>
      <c r="AC3063">
        <v>0</v>
      </c>
      <c r="AD3063">
        <v>66.64</v>
      </c>
      <c r="AE3063" t="s">
        <v>382</v>
      </c>
    </row>
    <row r="3064" spans="1:31">
      <c r="A3064">
        <v>3063</v>
      </c>
      <c r="B3064" t="s">
        <v>13615</v>
      </c>
      <c r="C3064" t="s">
        <v>13616</v>
      </c>
      <c r="D3064" t="s">
        <v>13617</v>
      </c>
      <c r="E3064" t="s">
        <v>13618</v>
      </c>
      <c r="F3064" t="s">
        <v>13619</v>
      </c>
      <c r="G3064">
        <v>6</v>
      </c>
      <c r="H3064" t="s">
        <v>29083</v>
      </c>
      <c r="I3064">
        <v>2019</v>
      </c>
      <c r="J3064">
        <v>2019</v>
      </c>
      <c r="K3064">
        <v>1</v>
      </c>
      <c r="L3064">
        <v>32.119999999999997</v>
      </c>
      <c r="M3064" t="s">
        <v>198</v>
      </c>
      <c r="N3064">
        <v>6</v>
      </c>
      <c r="O3064">
        <v>52.75</v>
      </c>
      <c r="P3064" t="s">
        <v>616</v>
      </c>
      <c r="Q3064">
        <v>1</v>
      </c>
      <c r="R3064">
        <v>62.97</v>
      </c>
      <c r="S3064" t="s">
        <v>197</v>
      </c>
      <c r="T3064">
        <v>0</v>
      </c>
      <c r="U3064">
        <v>66.59</v>
      </c>
      <c r="V3064" t="s">
        <v>382</v>
      </c>
      <c r="W3064">
        <v>6</v>
      </c>
      <c r="X3064">
        <v>52.8</v>
      </c>
      <c r="Y3064" t="s">
        <v>616</v>
      </c>
      <c r="Z3064">
        <v>1</v>
      </c>
      <c r="AA3064">
        <v>62.97</v>
      </c>
      <c r="AB3064" t="s">
        <v>197</v>
      </c>
      <c r="AC3064">
        <v>0</v>
      </c>
      <c r="AD3064">
        <v>66.64</v>
      </c>
      <c r="AE3064" t="s">
        <v>382</v>
      </c>
    </row>
    <row r="3065" spans="1:31">
      <c r="A3065">
        <v>3064</v>
      </c>
      <c r="B3065" t="s">
        <v>13620</v>
      </c>
      <c r="C3065" t="s">
        <v>13621</v>
      </c>
      <c r="D3065" t="s">
        <v>13622</v>
      </c>
      <c r="E3065" t="s">
        <v>13623</v>
      </c>
      <c r="F3065" t="s">
        <v>9586</v>
      </c>
      <c r="G3065">
        <v>6</v>
      </c>
      <c r="H3065" t="s">
        <v>29084</v>
      </c>
      <c r="I3065">
        <v>2020</v>
      </c>
      <c r="J3065">
        <v>2020</v>
      </c>
      <c r="K3065">
        <v>1</v>
      </c>
      <c r="L3065">
        <v>32.119999999999997</v>
      </c>
      <c r="M3065" t="s">
        <v>198</v>
      </c>
      <c r="N3065">
        <v>6</v>
      </c>
      <c r="O3065">
        <v>52.75</v>
      </c>
      <c r="P3065" t="s">
        <v>616</v>
      </c>
      <c r="Q3065">
        <v>1</v>
      </c>
      <c r="R3065">
        <v>62.97</v>
      </c>
      <c r="S3065" t="s">
        <v>197</v>
      </c>
      <c r="T3065">
        <v>0</v>
      </c>
      <c r="U3065">
        <v>66.59</v>
      </c>
      <c r="V3065" t="s">
        <v>382</v>
      </c>
      <c r="W3065">
        <v>6</v>
      </c>
      <c r="X3065">
        <v>52.8</v>
      </c>
      <c r="Y3065" t="s">
        <v>616</v>
      </c>
      <c r="Z3065">
        <v>1</v>
      </c>
      <c r="AA3065">
        <v>62.97</v>
      </c>
      <c r="AB3065" t="s">
        <v>197</v>
      </c>
      <c r="AC3065">
        <v>0</v>
      </c>
      <c r="AD3065">
        <v>66.64</v>
      </c>
      <c r="AE3065" t="s">
        <v>382</v>
      </c>
    </row>
    <row r="3066" spans="1:31">
      <c r="A3066">
        <v>3065</v>
      </c>
      <c r="B3066" t="s">
        <v>13624</v>
      </c>
      <c r="C3066" t="s">
        <v>13625</v>
      </c>
      <c r="D3066" t="s">
        <v>13626</v>
      </c>
      <c r="E3066" t="s">
        <v>13627</v>
      </c>
      <c r="G3066">
        <v>6</v>
      </c>
      <c r="H3066" t="s">
        <v>961</v>
      </c>
      <c r="I3066">
        <v>2019</v>
      </c>
      <c r="J3066">
        <v>2019</v>
      </c>
      <c r="K3066">
        <v>1</v>
      </c>
      <c r="L3066">
        <v>32.119999999999997</v>
      </c>
      <c r="M3066" t="s">
        <v>198</v>
      </c>
      <c r="N3066">
        <v>6</v>
      </c>
      <c r="O3066">
        <v>52.75</v>
      </c>
      <c r="P3066" t="s">
        <v>616</v>
      </c>
      <c r="Q3066">
        <v>1</v>
      </c>
      <c r="R3066">
        <v>62.97</v>
      </c>
      <c r="S3066" t="s">
        <v>197</v>
      </c>
      <c r="T3066">
        <v>0</v>
      </c>
      <c r="U3066">
        <v>66.59</v>
      </c>
      <c r="V3066" t="s">
        <v>382</v>
      </c>
      <c r="W3066">
        <v>6</v>
      </c>
      <c r="X3066">
        <v>52.8</v>
      </c>
      <c r="Y3066" t="s">
        <v>616</v>
      </c>
      <c r="Z3066">
        <v>1</v>
      </c>
      <c r="AA3066">
        <v>62.97</v>
      </c>
      <c r="AB3066" t="s">
        <v>197</v>
      </c>
      <c r="AC3066">
        <v>0</v>
      </c>
      <c r="AD3066">
        <v>66.64</v>
      </c>
      <c r="AE3066" t="s">
        <v>382</v>
      </c>
    </row>
    <row r="3067" spans="1:31">
      <c r="A3067">
        <v>3066</v>
      </c>
      <c r="B3067" t="s">
        <v>13628</v>
      </c>
      <c r="C3067" t="s">
        <v>13629</v>
      </c>
      <c r="D3067" t="s">
        <v>13630</v>
      </c>
      <c r="E3067" t="s">
        <v>13631</v>
      </c>
      <c r="F3067" t="s">
        <v>5600</v>
      </c>
      <c r="G3067">
        <v>6</v>
      </c>
      <c r="H3067" t="s">
        <v>27425</v>
      </c>
      <c r="I3067">
        <v>2020</v>
      </c>
      <c r="J3067">
        <v>2021</v>
      </c>
      <c r="K3067">
        <v>2</v>
      </c>
      <c r="L3067">
        <v>50.7</v>
      </c>
      <c r="M3067" t="s">
        <v>300</v>
      </c>
      <c r="N3067">
        <v>6</v>
      </c>
      <c r="O3067">
        <v>52.75</v>
      </c>
      <c r="P3067" t="s">
        <v>616</v>
      </c>
      <c r="Q3067">
        <v>2</v>
      </c>
      <c r="R3067">
        <v>81.349999999999994</v>
      </c>
      <c r="S3067" t="s">
        <v>214</v>
      </c>
      <c r="T3067">
        <v>0</v>
      </c>
      <c r="U3067">
        <v>66.59</v>
      </c>
      <c r="V3067" t="s">
        <v>382</v>
      </c>
      <c r="W3067">
        <v>6</v>
      </c>
      <c r="X3067">
        <v>52.8</v>
      </c>
      <c r="Y3067" t="s">
        <v>616</v>
      </c>
      <c r="Z3067">
        <v>2</v>
      </c>
      <c r="AA3067">
        <v>81.349999999999994</v>
      </c>
      <c r="AB3067" t="s">
        <v>214</v>
      </c>
      <c r="AC3067">
        <v>0</v>
      </c>
      <c r="AD3067">
        <v>66.64</v>
      </c>
      <c r="AE3067" t="s">
        <v>382</v>
      </c>
    </row>
    <row r="3068" spans="1:31">
      <c r="A3068">
        <v>3067</v>
      </c>
      <c r="B3068" t="s">
        <v>13632</v>
      </c>
      <c r="C3068" t="s">
        <v>13633</v>
      </c>
      <c r="D3068" t="s">
        <v>13634</v>
      </c>
      <c r="E3068" t="s">
        <v>13635</v>
      </c>
      <c r="F3068" t="s">
        <v>13636</v>
      </c>
      <c r="G3068">
        <v>6</v>
      </c>
      <c r="H3068" t="s">
        <v>29085</v>
      </c>
      <c r="I3068">
        <v>2020</v>
      </c>
      <c r="J3068">
        <v>2023</v>
      </c>
      <c r="K3068">
        <v>3</v>
      </c>
      <c r="L3068">
        <v>62.47</v>
      </c>
      <c r="M3068" t="s">
        <v>63</v>
      </c>
      <c r="N3068">
        <v>6</v>
      </c>
      <c r="O3068">
        <v>52.75</v>
      </c>
      <c r="P3068" t="s">
        <v>616</v>
      </c>
      <c r="Q3068">
        <v>2</v>
      </c>
      <c r="R3068">
        <v>81.349999999999994</v>
      </c>
      <c r="S3068" t="s">
        <v>214</v>
      </c>
      <c r="T3068">
        <v>0</v>
      </c>
      <c r="U3068">
        <v>66.59</v>
      </c>
      <c r="V3068" t="s">
        <v>382</v>
      </c>
      <c r="W3068">
        <v>6</v>
      </c>
      <c r="X3068">
        <v>52.8</v>
      </c>
      <c r="Y3068" t="s">
        <v>616</v>
      </c>
      <c r="Z3068">
        <v>2</v>
      </c>
      <c r="AA3068">
        <v>81.349999999999994</v>
      </c>
      <c r="AB3068" t="s">
        <v>214</v>
      </c>
      <c r="AC3068">
        <v>0</v>
      </c>
      <c r="AD3068">
        <v>66.64</v>
      </c>
      <c r="AE3068" t="s">
        <v>382</v>
      </c>
    </row>
    <row r="3069" spans="1:31">
      <c r="A3069">
        <v>3068</v>
      </c>
      <c r="B3069" t="s">
        <v>13637</v>
      </c>
      <c r="C3069" t="s">
        <v>13638</v>
      </c>
      <c r="D3069" t="s">
        <v>13639</v>
      </c>
      <c r="F3069" t="s">
        <v>13640</v>
      </c>
      <c r="G3069">
        <v>6</v>
      </c>
      <c r="H3069" t="s">
        <v>961</v>
      </c>
      <c r="I3069">
        <v>2021</v>
      </c>
      <c r="J3069">
        <v>2021</v>
      </c>
      <c r="K3069">
        <v>1</v>
      </c>
      <c r="L3069">
        <v>32.119999999999997</v>
      </c>
      <c r="M3069" t="s">
        <v>198</v>
      </c>
      <c r="N3069">
        <v>6</v>
      </c>
      <c r="O3069">
        <v>52.75</v>
      </c>
      <c r="P3069" t="s">
        <v>616</v>
      </c>
      <c r="Q3069">
        <v>1</v>
      </c>
      <c r="R3069">
        <v>62.97</v>
      </c>
      <c r="S3069" t="s">
        <v>197</v>
      </c>
      <c r="T3069">
        <v>0</v>
      </c>
      <c r="U3069">
        <v>66.59</v>
      </c>
      <c r="V3069" t="s">
        <v>382</v>
      </c>
      <c r="W3069">
        <v>6</v>
      </c>
      <c r="X3069">
        <v>52.8</v>
      </c>
      <c r="Y3069" t="s">
        <v>616</v>
      </c>
      <c r="Z3069">
        <v>1</v>
      </c>
      <c r="AA3069">
        <v>62.97</v>
      </c>
      <c r="AB3069" t="s">
        <v>197</v>
      </c>
      <c r="AC3069">
        <v>0</v>
      </c>
      <c r="AD3069">
        <v>66.64</v>
      </c>
      <c r="AE3069" t="s">
        <v>382</v>
      </c>
    </row>
    <row r="3070" spans="1:31">
      <c r="A3070">
        <v>3069</v>
      </c>
      <c r="B3070" t="s">
        <v>13641</v>
      </c>
      <c r="C3070" t="s">
        <v>13642</v>
      </c>
      <c r="D3070" t="s">
        <v>13643</v>
      </c>
      <c r="E3070" t="s">
        <v>13644</v>
      </c>
      <c r="F3070" t="s">
        <v>3839</v>
      </c>
      <c r="G3070">
        <v>6</v>
      </c>
      <c r="H3070" t="s">
        <v>27359</v>
      </c>
      <c r="I3070">
        <v>2021</v>
      </c>
      <c r="J3070">
        <v>2024</v>
      </c>
      <c r="K3070">
        <v>5</v>
      </c>
      <c r="L3070">
        <v>77</v>
      </c>
      <c r="M3070" t="s">
        <v>80</v>
      </c>
      <c r="N3070">
        <v>6</v>
      </c>
      <c r="O3070">
        <v>52.75</v>
      </c>
      <c r="P3070" t="s">
        <v>616</v>
      </c>
      <c r="Q3070">
        <v>2</v>
      </c>
      <c r="R3070">
        <v>81.349999999999994</v>
      </c>
      <c r="S3070" t="s">
        <v>214</v>
      </c>
      <c r="T3070">
        <v>0</v>
      </c>
      <c r="U3070">
        <v>66.59</v>
      </c>
      <c r="V3070" t="s">
        <v>382</v>
      </c>
      <c r="W3070">
        <v>6</v>
      </c>
      <c r="X3070">
        <v>52.8</v>
      </c>
      <c r="Y3070" t="s">
        <v>616</v>
      </c>
      <c r="Z3070">
        <v>2</v>
      </c>
      <c r="AA3070">
        <v>81.349999999999994</v>
      </c>
      <c r="AB3070" t="s">
        <v>214</v>
      </c>
      <c r="AC3070">
        <v>0</v>
      </c>
      <c r="AD3070">
        <v>66.64</v>
      </c>
      <c r="AE3070" t="s">
        <v>382</v>
      </c>
    </row>
    <row r="3071" spans="1:31">
      <c r="A3071">
        <v>3070</v>
      </c>
      <c r="B3071" t="s">
        <v>13645</v>
      </c>
      <c r="C3071" t="s">
        <v>13646</v>
      </c>
      <c r="D3071" t="s">
        <v>13647</v>
      </c>
      <c r="E3071" t="s">
        <v>2855</v>
      </c>
      <c r="F3071" t="s">
        <v>3272</v>
      </c>
      <c r="G3071">
        <v>6</v>
      </c>
      <c r="H3071" t="s">
        <v>29086</v>
      </c>
      <c r="I3071">
        <v>2021</v>
      </c>
      <c r="J3071">
        <v>2024</v>
      </c>
      <c r="K3071">
        <v>6</v>
      </c>
      <c r="L3071">
        <v>81.52</v>
      </c>
      <c r="M3071" t="s">
        <v>125</v>
      </c>
      <c r="N3071">
        <v>6</v>
      </c>
      <c r="O3071">
        <v>52.75</v>
      </c>
      <c r="P3071" t="s">
        <v>616</v>
      </c>
      <c r="Q3071">
        <v>1</v>
      </c>
      <c r="R3071">
        <v>62.97</v>
      </c>
      <c r="S3071" t="s">
        <v>197</v>
      </c>
      <c r="T3071">
        <v>0</v>
      </c>
      <c r="U3071">
        <v>66.59</v>
      </c>
      <c r="V3071" t="s">
        <v>382</v>
      </c>
      <c r="W3071">
        <v>6</v>
      </c>
      <c r="X3071">
        <v>52.8</v>
      </c>
      <c r="Y3071" t="s">
        <v>616</v>
      </c>
      <c r="Z3071">
        <v>1</v>
      </c>
      <c r="AA3071">
        <v>62.97</v>
      </c>
      <c r="AB3071" t="s">
        <v>197</v>
      </c>
      <c r="AC3071">
        <v>0</v>
      </c>
      <c r="AD3071">
        <v>66.64</v>
      </c>
      <c r="AE3071" t="s">
        <v>382</v>
      </c>
    </row>
    <row r="3072" spans="1:31">
      <c r="A3072">
        <v>3071</v>
      </c>
      <c r="B3072" t="s">
        <v>13648</v>
      </c>
      <c r="C3072" t="s">
        <v>13649</v>
      </c>
      <c r="D3072" t="s">
        <v>13650</v>
      </c>
      <c r="E3072" t="s">
        <v>2008</v>
      </c>
      <c r="F3072" t="s">
        <v>2009</v>
      </c>
      <c r="G3072">
        <v>6</v>
      </c>
      <c r="H3072" t="s">
        <v>29087</v>
      </c>
      <c r="I3072">
        <v>2020</v>
      </c>
      <c r="J3072">
        <v>2021</v>
      </c>
      <c r="K3072">
        <v>3</v>
      </c>
      <c r="L3072">
        <v>62.47</v>
      </c>
      <c r="M3072" t="s">
        <v>63</v>
      </c>
      <c r="N3072">
        <v>6</v>
      </c>
      <c r="O3072">
        <v>52.75</v>
      </c>
      <c r="P3072" t="s">
        <v>616</v>
      </c>
      <c r="Q3072">
        <v>2</v>
      </c>
      <c r="R3072">
        <v>81.349999999999994</v>
      </c>
      <c r="S3072" t="s">
        <v>214</v>
      </c>
      <c r="T3072">
        <v>0</v>
      </c>
      <c r="U3072">
        <v>66.59</v>
      </c>
      <c r="V3072" t="s">
        <v>382</v>
      </c>
      <c r="W3072">
        <v>6</v>
      </c>
      <c r="X3072">
        <v>52.8</v>
      </c>
      <c r="Y3072" t="s">
        <v>616</v>
      </c>
      <c r="Z3072">
        <v>2</v>
      </c>
      <c r="AA3072">
        <v>81.349999999999994</v>
      </c>
      <c r="AB3072" t="s">
        <v>214</v>
      </c>
      <c r="AC3072">
        <v>0</v>
      </c>
      <c r="AD3072">
        <v>66.64</v>
      </c>
      <c r="AE3072" t="s">
        <v>382</v>
      </c>
    </row>
    <row r="3073" spans="1:31">
      <c r="A3073">
        <v>3072</v>
      </c>
      <c r="B3073" t="s">
        <v>13651</v>
      </c>
      <c r="C3073" t="s">
        <v>13652</v>
      </c>
      <c r="D3073" t="s">
        <v>13653</v>
      </c>
      <c r="E3073" t="s">
        <v>13654</v>
      </c>
      <c r="F3073" t="s">
        <v>3510</v>
      </c>
      <c r="G3073">
        <v>6</v>
      </c>
      <c r="H3073" t="s">
        <v>29088</v>
      </c>
      <c r="I3073">
        <v>2020</v>
      </c>
      <c r="J3073">
        <v>2020</v>
      </c>
      <c r="K3073">
        <v>3</v>
      </c>
      <c r="L3073">
        <v>62.47</v>
      </c>
      <c r="M3073" t="s">
        <v>63</v>
      </c>
      <c r="N3073">
        <v>6</v>
      </c>
      <c r="O3073">
        <v>52.75</v>
      </c>
      <c r="P3073" t="s">
        <v>616</v>
      </c>
      <c r="Q3073">
        <v>1</v>
      </c>
      <c r="R3073">
        <v>62.97</v>
      </c>
      <c r="S3073" t="s">
        <v>197</v>
      </c>
      <c r="T3073">
        <v>0</v>
      </c>
      <c r="U3073">
        <v>66.59</v>
      </c>
      <c r="V3073" t="s">
        <v>382</v>
      </c>
      <c r="W3073">
        <v>6</v>
      </c>
      <c r="X3073">
        <v>52.8</v>
      </c>
      <c r="Y3073" t="s">
        <v>616</v>
      </c>
      <c r="Z3073">
        <v>1</v>
      </c>
      <c r="AA3073">
        <v>62.97</v>
      </c>
      <c r="AB3073" t="s">
        <v>197</v>
      </c>
      <c r="AC3073">
        <v>0</v>
      </c>
      <c r="AD3073">
        <v>66.64</v>
      </c>
      <c r="AE3073" t="s">
        <v>382</v>
      </c>
    </row>
    <row r="3074" spans="1:31">
      <c r="A3074">
        <v>3073</v>
      </c>
      <c r="B3074" t="s">
        <v>13655</v>
      </c>
      <c r="C3074" t="s">
        <v>13656</v>
      </c>
      <c r="D3074" t="s">
        <v>13657</v>
      </c>
      <c r="E3074" t="s">
        <v>13658</v>
      </c>
      <c r="F3074" t="s">
        <v>13659</v>
      </c>
      <c r="G3074">
        <v>6</v>
      </c>
      <c r="H3074" t="s">
        <v>27378</v>
      </c>
      <c r="I3074">
        <v>2020</v>
      </c>
      <c r="J3074">
        <v>2021</v>
      </c>
      <c r="K3074">
        <v>5</v>
      </c>
      <c r="L3074">
        <v>77</v>
      </c>
      <c r="M3074" t="s">
        <v>80</v>
      </c>
      <c r="N3074">
        <v>6</v>
      </c>
      <c r="O3074">
        <v>52.75</v>
      </c>
      <c r="P3074" t="s">
        <v>616</v>
      </c>
      <c r="Q3074">
        <v>2</v>
      </c>
      <c r="R3074">
        <v>81.349999999999994</v>
      </c>
      <c r="S3074" t="s">
        <v>214</v>
      </c>
      <c r="T3074">
        <v>0</v>
      </c>
      <c r="U3074">
        <v>66.59</v>
      </c>
      <c r="V3074" t="s">
        <v>382</v>
      </c>
      <c r="W3074">
        <v>6</v>
      </c>
      <c r="X3074">
        <v>52.8</v>
      </c>
      <c r="Y3074" t="s">
        <v>616</v>
      </c>
      <c r="Z3074">
        <v>2</v>
      </c>
      <c r="AA3074">
        <v>81.349999999999994</v>
      </c>
      <c r="AB3074" t="s">
        <v>214</v>
      </c>
      <c r="AC3074">
        <v>0</v>
      </c>
      <c r="AD3074">
        <v>66.64</v>
      </c>
      <c r="AE3074" t="s">
        <v>382</v>
      </c>
    </row>
    <row r="3075" spans="1:31">
      <c r="A3075">
        <v>3074</v>
      </c>
      <c r="B3075" t="s">
        <v>13660</v>
      </c>
      <c r="C3075" t="s">
        <v>13661</v>
      </c>
      <c r="D3075" t="s">
        <v>13662</v>
      </c>
      <c r="E3075" t="s">
        <v>1762</v>
      </c>
      <c r="F3075" t="s">
        <v>13663</v>
      </c>
      <c r="G3075">
        <v>6</v>
      </c>
      <c r="H3075" t="s">
        <v>961</v>
      </c>
      <c r="I3075">
        <v>2019</v>
      </c>
      <c r="J3075">
        <v>2019</v>
      </c>
      <c r="K3075">
        <v>1</v>
      </c>
      <c r="L3075">
        <v>32.119999999999997</v>
      </c>
      <c r="M3075" t="s">
        <v>198</v>
      </c>
      <c r="N3075">
        <v>6</v>
      </c>
      <c r="O3075">
        <v>52.75</v>
      </c>
      <c r="P3075" t="s">
        <v>616</v>
      </c>
      <c r="Q3075">
        <v>1</v>
      </c>
      <c r="R3075">
        <v>62.97</v>
      </c>
      <c r="S3075" t="s">
        <v>197</v>
      </c>
      <c r="T3075">
        <v>0</v>
      </c>
      <c r="U3075">
        <v>66.59</v>
      </c>
      <c r="V3075" t="s">
        <v>382</v>
      </c>
      <c r="W3075">
        <v>6</v>
      </c>
      <c r="X3075">
        <v>52.8</v>
      </c>
      <c r="Y3075" t="s">
        <v>616</v>
      </c>
      <c r="Z3075">
        <v>1</v>
      </c>
      <c r="AA3075">
        <v>62.97</v>
      </c>
      <c r="AB3075" t="s">
        <v>197</v>
      </c>
      <c r="AC3075">
        <v>0</v>
      </c>
      <c r="AD3075">
        <v>66.64</v>
      </c>
      <c r="AE3075" t="s">
        <v>382</v>
      </c>
    </row>
    <row r="3076" spans="1:31">
      <c r="A3076">
        <v>3075</v>
      </c>
      <c r="B3076" t="s">
        <v>13664</v>
      </c>
      <c r="C3076" t="s">
        <v>13665</v>
      </c>
      <c r="D3076" t="s">
        <v>13666</v>
      </c>
      <c r="E3076" t="s">
        <v>2509</v>
      </c>
      <c r="F3076" t="s">
        <v>2510</v>
      </c>
      <c r="G3076">
        <v>6</v>
      </c>
      <c r="H3076" t="s">
        <v>29089</v>
      </c>
      <c r="I3076">
        <v>2020</v>
      </c>
      <c r="J3076">
        <v>2022</v>
      </c>
      <c r="K3076">
        <v>3</v>
      </c>
      <c r="L3076">
        <v>62.47</v>
      </c>
      <c r="M3076" t="s">
        <v>63</v>
      </c>
      <c r="N3076">
        <v>6</v>
      </c>
      <c r="O3076">
        <v>52.75</v>
      </c>
      <c r="P3076" t="s">
        <v>616</v>
      </c>
      <c r="Q3076">
        <v>2</v>
      </c>
      <c r="R3076">
        <v>81.349999999999994</v>
      </c>
      <c r="S3076" t="s">
        <v>214</v>
      </c>
      <c r="T3076">
        <v>0</v>
      </c>
      <c r="U3076">
        <v>66.59</v>
      </c>
      <c r="V3076" t="s">
        <v>382</v>
      </c>
      <c r="W3076">
        <v>6</v>
      </c>
      <c r="X3076">
        <v>52.8</v>
      </c>
      <c r="Y3076" t="s">
        <v>616</v>
      </c>
      <c r="Z3076">
        <v>2</v>
      </c>
      <c r="AA3076">
        <v>81.349999999999994</v>
      </c>
      <c r="AB3076" t="s">
        <v>214</v>
      </c>
      <c r="AC3076">
        <v>0</v>
      </c>
      <c r="AD3076">
        <v>66.64</v>
      </c>
      <c r="AE3076" t="s">
        <v>382</v>
      </c>
    </row>
    <row r="3077" spans="1:31">
      <c r="A3077">
        <v>3076</v>
      </c>
      <c r="B3077" t="s">
        <v>13667</v>
      </c>
      <c r="C3077" t="s">
        <v>13668</v>
      </c>
      <c r="D3077" t="s">
        <v>13669</v>
      </c>
      <c r="E3077" t="s">
        <v>5530</v>
      </c>
      <c r="F3077" t="s">
        <v>13670</v>
      </c>
      <c r="G3077">
        <v>6</v>
      </c>
      <c r="H3077" t="s">
        <v>27359</v>
      </c>
      <c r="I3077">
        <v>2020</v>
      </c>
      <c r="J3077">
        <v>2020</v>
      </c>
      <c r="K3077">
        <v>2</v>
      </c>
      <c r="L3077">
        <v>50.7</v>
      </c>
      <c r="M3077" t="s">
        <v>300</v>
      </c>
      <c r="N3077">
        <v>6</v>
      </c>
      <c r="O3077">
        <v>52.75</v>
      </c>
      <c r="P3077" t="s">
        <v>616</v>
      </c>
      <c r="Q3077">
        <v>1</v>
      </c>
      <c r="R3077">
        <v>62.97</v>
      </c>
      <c r="S3077" t="s">
        <v>197</v>
      </c>
      <c r="T3077">
        <v>0</v>
      </c>
      <c r="U3077">
        <v>66.59</v>
      </c>
      <c r="V3077" t="s">
        <v>382</v>
      </c>
      <c r="W3077">
        <v>6</v>
      </c>
      <c r="X3077">
        <v>52.8</v>
      </c>
      <c r="Y3077" t="s">
        <v>616</v>
      </c>
      <c r="Z3077">
        <v>1</v>
      </c>
      <c r="AA3077">
        <v>62.97</v>
      </c>
      <c r="AB3077" t="s">
        <v>197</v>
      </c>
      <c r="AC3077">
        <v>0</v>
      </c>
      <c r="AD3077">
        <v>66.64</v>
      </c>
      <c r="AE3077" t="s">
        <v>382</v>
      </c>
    </row>
    <row r="3078" spans="1:31">
      <c r="A3078">
        <v>3077</v>
      </c>
      <c r="B3078" t="s">
        <v>13671</v>
      </c>
      <c r="C3078" t="s">
        <v>13672</v>
      </c>
      <c r="D3078" t="s">
        <v>13673</v>
      </c>
      <c r="E3078" t="s">
        <v>13674</v>
      </c>
      <c r="F3078" t="s">
        <v>13675</v>
      </c>
      <c r="G3078">
        <v>6</v>
      </c>
      <c r="H3078" t="s">
        <v>961</v>
      </c>
      <c r="I3078">
        <v>2021</v>
      </c>
      <c r="J3078">
        <v>2021</v>
      </c>
      <c r="K3078">
        <v>1</v>
      </c>
      <c r="L3078">
        <v>32.119999999999997</v>
      </c>
      <c r="M3078" t="s">
        <v>198</v>
      </c>
      <c r="N3078">
        <v>6</v>
      </c>
      <c r="O3078">
        <v>52.75</v>
      </c>
      <c r="P3078" t="s">
        <v>616</v>
      </c>
      <c r="Q3078">
        <v>1</v>
      </c>
      <c r="R3078">
        <v>62.97</v>
      </c>
      <c r="S3078" t="s">
        <v>197</v>
      </c>
      <c r="T3078">
        <v>0</v>
      </c>
      <c r="U3078">
        <v>66.59</v>
      </c>
      <c r="V3078" t="s">
        <v>382</v>
      </c>
      <c r="W3078">
        <v>6</v>
      </c>
      <c r="X3078">
        <v>52.8</v>
      </c>
      <c r="Y3078" t="s">
        <v>616</v>
      </c>
      <c r="Z3078">
        <v>1</v>
      </c>
      <c r="AA3078">
        <v>62.97</v>
      </c>
      <c r="AB3078" t="s">
        <v>197</v>
      </c>
      <c r="AC3078">
        <v>0</v>
      </c>
      <c r="AD3078">
        <v>66.64</v>
      </c>
      <c r="AE3078" t="s">
        <v>382</v>
      </c>
    </row>
    <row r="3079" spans="1:31">
      <c r="A3079">
        <v>3078</v>
      </c>
      <c r="B3079" t="s">
        <v>13676</v>
      </c>
      <c r="C3079" t="s">
        <v>13677</v>
      </c>
      <c r="D3079" t="s">
        <v>13678</v>
      </c>
      <c r="E3079" t="s">
        <v>13679</v>
      </c>
      <c r="F3079" t="s">
        <v>13680</v>
      </c>
      <c r="G3079">
        <v>6</v>
      </c>
      <c r="H3079" t="s">
        <v>29090</v>
      </c>
      <c r="I3079">
        <v>2021</v>
      </c>
      <c r="J3079">
        <v>2022</v>
      </c>
      <c r="K3079">
        <v>3</v>
      </c>
      <c r="L3079">
        <v>62.47</v>
      </c>
      <c r="M3079" t="s">
        <v>63</v>
      </c>
      <c r="N3079">
        <v>6</v>
      </c>
      <c r="O3079">
        <v>52.75</v>
      </c>
      <c r="P3079" t="s">
        <v>616</v>
      </c>
      <c r="Q3079">
        <v>2</v>
      </c>
      <c r="R3079">
        <v>81.349999999999994</v>
      </c>
      <c r="S3079" t="s">
        <v>214</v>
      </c>
      <c r="T3079">
        <v>0</v>
      </c>
      <c r="U3079">
        <v>66.59</v>
      </c>
      <c r="V3079" t="s">
        <v>382</v>
      </c>
      <c r="W3079">
        <v>6</v>
      </c>
      <c r="X3079">
        <v>52.8</v>
      </c>
      <c r="Y3079" t="s">
        <v>616</v>
      </c>
      <c r="Z3079">
        <v>2</v>
      </c>
      <c r="AA3079">
        <v>81.349999999999994</v>
      </c>
      <c r="AB3079" t="s">
        <v>214</v>
      </c>
      <c r="AC3079">
        <v>0</v>
      </c>
      <c r="AD3079">
        <v>66.64</v>
      </c>
      <c r="AE3079" t="s">
        <v>382</v>
      </c>
    </row>
    <row r="3080" spans="1:31">
      <c r="A3080">
        <v>3079</v>
      </c>
      <c r="B3080" t="s">
        <v>13681</v>
      </c>
      <c r="C3080" t="s">
        <v>13682</v>
      </c>
      <c r="D3080" t="s">
        <v>13683</v>
      </c>
      <c r="E3080" t="s">
        <v>13684</v>
      </c>
      <c r="G3080">
        <v>6</v>
      </c>
      <c r="H3080" t="s">
        <v>29091</v>
      </c>
      <c r="I3080">
        <v>2020</v>
      </c>
      <c r="J3080">
        <v>2020</v>
      </c>
      <c r="K3080">
        <v>1</v>
      </c>
      <c r="L3080">
        <v>32.119999999999997</v>
      </c>
      <c r="M3080" t="s">
        <v>198</v>
      </c>
      <c r="N3080">
        <v>6</v>
      </c>
      <c r="O3080">
        <v>52.75</v>
      </c>
      <c r="P3080" t="s">
        <v>616</v>
      </c>
      <c r="Q3080">
        <v>1</v>
      </c>
      <c r="R3080">
        <v>62.97</v>
      </c>
      <c r="S3080" t="s">
        <v>197</v>
      </c>
      <c r="T3080">
        <v>0</v>
      </c>
      <c r="U3080">
        <v>66.59</v>
      </c>
      <c r="V3080" t="s">
        <v>382</v>
      </c>
      <c r="W3080">
        <v>6</v>
      </c>
      <c r="X3080">
        <v>52.8</v>
      </c>
      <c r="Y3080" t="s">
        <v>616</v>
      </c>
      <c r="Z3080">
        <v>1</v>
      </c>
      <c r="AA3080">
        <v>62.97</v>
      </c>
      <c r="AB3080" t="s">
        <v>197</v>
      </c>
      <c r="AC3080">
        <v>0</v>
      </c>
      <c r="AD3080">
        <v>66.64</v>
      </c>
      <c r="AE3080" t="s">
        <v>382</v>
      </c>
    </row>
    <row r="3081" spans="1:31">
      <c r="A3081">
        <v>3080</v>
      </c>
      <c r="B3081" t="s">
        <v>13685</v>
      </c>
      <c r="C3081" t="s">
        <v>13686</v>
      </c>
      <c r="D3081" t="s">
        <v>13687</v>
      </c>
      <c r="E3081" t="s">
        <v>3463</v>
      </c>
      <c r="F3081" t="s">
        <v>1904</v>
      </c>
      <c r="G3081">
        <v>6</v>
      </c>
      <c r="H3081" t="s">
        <v>29092</v>
      </c>
      <c r="I3081">
        <v>2024</v>
      </c>
      <c r="J3081">
        <v>2024</v>
      </c>
      <c r="K3081">
        <v>2</v>
      </c>
      <c r="L3081">
        <v>50.7</v>
      </c>
      <c r="M3081" t="s">
        <v>300</v>
      </c>
      <c r="N3081">
        <v>6</v>
      </c>
      <c r="O3081">
        <v>52.75</v>
      </c>
      <c r="P3081" t="s">
        <v>616</v>
      </c>
      <c r="Q3081">
        <v>1</v>
      </c>
      <c r="R3081">
        <v>62.97</v>
      </c>
      <c r="S3081" t="s">
        <v>197</v>
      </c>
      <c r="T3081">
        <v>0</v>
      </c>
      <c r="U3081">
        <v>66.59</v>
      </c>
      <c r="V3081" t="s">
        <v>382</v>
      </c>
      <c r="W3081">
        <v>6</v>
      </c>
      <c r="X3081">
        <v>52.8</v>
      </c>
      <c r="Y3081" t="s">
        <v>616</v>
      </c>
      <c r="Z3081">
        <v>1</v>
      </c>
      <c r="AA3081">
        <v>62.97</v>
      </c>
      <c r="AB3081" t="s">
        <v>197</v>
      </c>
      <c r="AC3081">
        <v>0</v>
      </c>
      <c r="AD3081">
        <v>66.64</v>
      </c>
      <c r="AE3081" t="s">
        <v>382</v>
      </c>
    </row>
    <row r="3082" spans="1:31">
      <c r="A3082">
        <v>3081</v>
      </c>
      <c r="B3082" t="s">
        <v>13688</v>
      </c>
      <c r="C3082" t="s">
        <v>13689</v>
      </c>
      <c r="D3082" t="s">
        <v>13690</v>
      </c>
      <c r="E3082" t="s">
        <v>13691</v>
      </c>
      <c r="F3082" t="s">
        <v>13692</v>
      </c>
      <c r="G3082">
        <v>6</v>
      </c>
      <c r="H3082" t="s">
        <v>29093</v>
      </c>
      <c r="I3082">
        <v>2019</v>
      </c>
      <c r="J3082">
        <v>2020</v>
      </c>
      <c r="K3082">
        <v>2</v>
      </c>
      <c r="L3082">
        <v>50.7</v>
      </c>
      <c r="M3082" t="s">
        <v>300</v>
      </c>
      <c r="N3082">
        <v>6</v>
      </c>
      <c r="O3082">
        <v>52.75</v>
      </c>
      <c r="P3082" t="s">
        <v>616</v>
      </c>
      <c r="Q3082">
        <v>1</v>
      </c>
      <c r="R3082">
        <v>62.97</v>
      </c>
      <c r="S3082" t="s">
        <v>197</v>
      </c>
      <c r="T3082">
        <v>0</v>
      </c>
      <c r="U3082">
        <v>66.59</v>
      </c>
      <c r="V3082" t="s">
        <v>382</v>
      </c>
      <c r="W3082">
        <v>6</v>
      </c>
      <c r="X3082">
        <v>52.8</v>
      </c>
      <c r="Y3082" t="s">
        <v>616</v>
      </c>
      <c r="Z3082">
        <v>1</v>
      </c>
      <c r="AA3082">
        <v>62.97</v>
      </c>
      <c r="AB3082" t="s">
        <v>197</v>
      </c>
      <c r="AC3082">
        <v>0</v>
      </c>
      <c r="AD3082">
        <v>66.64</v>
      </c>
      <c r="AE3082" t="s">
        <v>382</v>
      </c>
    </row>
    <row r="3083" spans="1:31">
      <c r="A3083">
        <v>3082</v>
      </c>
      <c r="B3083" t="s">
        <v>13693</v>
      </c>
      <c r="C3083" t="s">
        <v>13694</v>
      </c>
      <c r="D3083" t="s">
        <v>13695</v>
      </c>
      <c r="E3083" t="s">
        <v>13696</v>
      </c>
      <c r="F3083" t="s">
        <v>4330</v>
      </c>
      <c r="G3083">
        <v>6</v>
      </c>
      <c r="H3083" t="s">
        <v>1215</v>
      </c>
      <c r="I3083">
        <v>2020</v>
      </c>
      <c r="J3083">
        <v>2021</v>
      </c>
      <c r="K3083">
        <v>2</v>
      </c>
      <c r="L3083">
        <v>50.7</v>
      </c>
      <c r="M3083" t="s">
        <v>300</v>
      </c>
      <c r="N3083">
        <v>6</v>
      </c>
      <c r="O3083">
        <v>52.75</v>
      </c>
      <c r="P3083" t="s">
        <v>616</v>
      </c>
      <c r="Q3083">
        <v>1</v>
      </c>
      <c r="R3083">
        <v>62.97</v>
      </c>
      <c r="S3083" t="s">
        <v>197</v>
      </c>
      <c r="T3083">
        <v>0</v>
      </c>
      <c r="U3083">
        <v>66.59</v>
      </c>
      <c r="V3083" t="s">
        <v>382</v>
      </c>
      <c r="W3083">
        <v>6</v>
      </c>
      <c r="X3083">
        <v>52.8</v>
      </c>
      <c r="Y3083" t="s">
        <v>616</v>
      </c>
      <c r="Z3083">
        <v>1</v>
      </c>
      <c r="AA3083">
        <v>62.97</v>
      </c>
      <c r="AB3083" t="s">
        <v>197</v>
      </c>
      <c r="AC3083">
        <v>0</v>
      </c>
      <c r="AD3083">
        <v>66.64</v>
      </c>
      <c r="AE3083" t="s">
        <v>382</v>
      </c>
    </row>
    <row r="3084" spans="1:31">
      <c r="A3084">
        <v>3083</v>
      </c>
      <c r="B3084" t="s">
        <v>13697</v>
      </c>
      <c r="C3084" t="s">
        <v>13698</v>
      </c>
      <c r="D3084" t="s">
        <v>13699</v>
      </c>
      <c r="E3084" t="s">
        <v>13700</v>
      </c>
      <c r="F3084" t="s">
        <v>9655</v>
      </c>
      <c r="G3084">
        <v>6</v>
      </c>
      <c r="H3084" t="s">
        <v>1215</v>
      </c>
      <c r="I3084">
        <v>2021</v>
      </c>
      <c r="J3084">
        <v>2021</v>
      </c>
      <c r="K3084">
        <v>1</v>
      </c>
      <c r="L3084">
        <v>32.119999999999997</v>
      </c>
      <c r="M3084" t="s">
        <v>198</v>
      </c>
      <c r="N3084">
        <v>6</v>
      </c>
      <c r="O3084">
        <v>52.75</v>
      </c>
      <c r="P3084" t="s">
        <v>616</v>
      </c>
      <c r="Q3084">
        <v>1</v>
      </c>
      <c r="R3084">
        <v>62.97</v>
      </c>
      <c r="S3084" t="s">
        <v>197</v>
      </c>
      <c r="T3084">
        <v>0</v>
      </c>
      <c r="U3084">
        <v>66.59</v>
      </c>
      <c r="V3084" t="s">
        <v>382</v>
      </c>
      <c r="W3084">
        <v>6</v>
      </c>
      <c r="X3084">
        <v>52.8</v>
      </c>
      <c r="Y3084" t="s">
        <v>616</v>
      </c>
      <c r="Z3084">
        <v>1</v>
      </c>
      <c r="AA3084">
        <v>62.97</v>
      </c>
      <c r="AB3084" t="s">
        <v>197</v>
      </c>
      <c r="AC3084">
        <v>0</v>
      </c>
      <c r="AD3084">
        <v>66.64</v>
      </c>
      <c r="AE3084" t="s">
        <v>382</v>
      </c>
    </row>
    <row r="3085" spans="1:31">
      <c r="A3085">
        <v>3084</v>
      </c>
      <c r="B3085" t="s">
        <v>13701</v>
      </c>
      <c r="C3085" t="s">
        <v>13702</v>
      </c>
      <c r="D3085" t="s">
        <v>13703</v>
      </c>
      <c r="E3085" t="s">
        <v>5300</v>
      </c>
      <c r="F3085" t="s">
        <v>5794</v>
      </c>
      <c r="G3085">
        <v>6</v>
      </c>
      <c r="H3085" t="s">
        <v>961</v>
      </c>
      <c r="I3085">
        <v>2021</v>
      </c>
      <c r="J3085">
        <v>2022</v>
      </c>
      <c r="K3085">
        <v>3</v>
      </c>
      <c r="L3085">
        <v>62.47</v>
      </c>
      <c r="M3085" t="s">
        <v>63</v>
      </c>
      <c r="N3085">
        <v>6</v>
      </c>
      <c r="O3085">
        <v>52.75</v>
      </c>
      <c r="P3085" t="s">
        <v>616</v>
      </c>
      <c r="Q3085">
        <v>1</v>
      </c>
      <c r="R3085">
        <v>62.97</v>
      </c>
      <c r="S3085" t="s">
        <v>197</v>
      </c>
      <c r="T3085">
        <v>0</v>
      </c>
      <c r="U3085">
        <v>66.59</v>
      </c>
      <c r="V3085" t="s">
        <v>382</v>
      </c>
      <c r="W3085">
        <v>6</v>
      </c>
      <c r="X3085">
        <v>52.8</v>
      </c>
      <c r="Y3085" t="s">
        <v>616</v>
      </c>
      <c r="Z3085">
        <v>1</v>
      </c>
      <c r="AA3085">
        <v>62.97</v>
      </c>
      <c r="AB3085" t="s">
        <v>197</v>
      </c>
      <c r="AC3085">
        <v>0</v>
      </c>
      <c r="AD3085">
        <v>66.64</v>
      </c>
      <c r="AE3085" t="s">
        <v>382</v>
      </c>
    </row>
    <row r="3086" spans="1:31">
      <c r="A3086">
        <v>3085</v>
      </c>
      <c r="B3086" t="s">
        <v>13704</v>
      </c>
      <c r="C3086" t="s">
        <v>13705</v>
      </c>
      <c r="D3086" t="s">
        <v>13706</v>
      </c>
      <c r="E3086" t="s">
        <v>13707</v>
      </c>
      <c r="F3086" t="s">
        <v>13708</v>
      </c>
      <c r="G3086">
        <v>6</v>
      </c>
      <c r="H3086" t="s">
        <v>29094</v>
      </c>
      <c r="I3086">
        <v>2020</v>
      </c>
      <c r="J3086">
        <v>2021</v>
      </c>
      <c r="K3086">
        <v>4</v>
      </c>
      <c r="L3086">
        <v>71.010000000000005</v>
      </c>
      <c r="M3086" t="s">
        <v>180</v>
      </c>
      <c r="N3086">
        <v>6</v>
      </c>
      <c r="O3086">
        <v>52.75</v>
      </c>
      <c r="P3086" t="s">
        <v>616</v>
      </c>
      <c r="Q3086">
        <v>2</v>
      </c>
      <c r="R3086">
        <v>81.349999999999994</v>
      </c>
      <c r="S3086" t="s">
        <v>214</v>
      </c>
      <c r="T3086">
        <v>0</v>
      </c>
      <c r="U3086">
        <v>66.59</v>
      </c>
      <c r="V3086" t="s">
        <v>382</v>
      </c>
      <c r="W3086">
        <v>6</v>
      </c>
      <c r="X3086">
        <v>52.8</v>
      </c>
      <c r="Y3086" t="s">
        <v>616</v>
      </c>
      <c r="Z3086">
        <v>2</v>
      </c>
      <c r="AA3086">
        <v>81.349999999999994</v>
      </c>
      <c r="AB3086" t="s">
        <v>214</v>
      </c>
      <c r="AC3086">
        <v>0</v>
      </c>
      <c r="AD3086">
        <v>66.64</v>
      </c>
      <c r="AE3086" t="s">
        <v>382</v>
      </c>
    </row>
    <row r="3087" spans="1:31">
      <c r="A3087">
        <v>3086</v>
      </c>
      <c r="B3087" t="s">
        <v>13709</v>
      </c>
      <c r="C3087" t="s">
        <v>13710</v>
      </c>
      <c r="D3087" t="s">
        <v>13711</v>
      </c>
      <c r="E3087" t="s">
        <v>13712</v>
      </c>
      <c r="G3087">
        <v>6</v>
      </c>
      <c r="H3087" t="s">
        <v>961</v>
      </c>
      <c r="I3087">
        <v>2020</v>
      </c>
      <c r="J3087">
        <v>2021</v>
      </c>
      <c r="K3087">
        <v>3</v>
      </c>
      <c r="L3087">
        <v>62.47</v>
      </c>
      <c r="M3087" t="s">
        <v>63</v>
      </c>
      <c r="N3087">
        <v>6</v>
      </c>
      <c r="O3087">
        <v>52.75</v>
      </c>
      <c r="P3087" t="s">
        <v>616</v>
      </c>
      <c r="Q3087">
        <v>2</v>
      </c>
      <c r="R3087">
        <v>81.349999999999994</v>
      </c>
      <c r="S3087" t="s">
        <v>214</v>
      </c>
      <c r="T3087">
        <v>0</v>
      </c>
      <c r="U3087">
        <v>66.59</v>
      </c>
      <c r="V3087" t="s">
        <v>382</v>
      </c>
      <c r="W3087">
        <v>5</v>
      </c>
      <c r="X3087">
        <v>50.09</v>
      </c>
      <c r="Y3087" t="s">
        <v>651</v>
      </c>
      <c r="Z3087">
        <v>2</v>
      </c>
      <c r="AA3087">
        <v>81.349999999999994</v>
      </c>
      <c r="AB3087" t="s">
        <v>214</v>
      </c>
      <c r="AC3087">
        <v>0</v>
      </c>
      <c r="AD3087">
        <v>66.64</v>
      </c>
      <c r="AE3087" t="s">
        <v>382</v>
      </c>
    </row>
    <row r="3088" spans="1:31">
      <c r="A3088">
        <v>3087</v>
      </c>
      <c r="B3088" t="s">
        <v>13713</v>
      </c>
      <c r="C3088" t="s">
        <v>13714</v>
      </c>
      <c r="D3088" t="s">
        <v>13715</v>
      </c>
      <c r="E3088" t="s">
        <v>13716</v>
      </c>
      <c r="F3088" t="s">
        <v>13717</v>
      </c>
      <c r="G3088">
        <v>6</v>
      </c>
      <c r="H3088" t="s">
        <v>29095</v>
      </c>
      <c r="I3088">
        <v>2021</v>
      </c>
      <c r="J3088">
        <v>2023</v>
      </c>
      <c r="K3088">
        <v>6</v>
      </c>
      <c r="L3088">
        <v>81.52</v>
      </c>
      <c r="M3088" t="s">
        <v>125</v>
      </c>
      <c r="N3088">
        <v>6</v>
      </c>
      <c r="O3088">
        <v>52.75</v>
      </c>
      <c r="P3088" t="s">
        <v>616</v>
      </c>
      <c r="Q3088">
        <v>1</v>
      </c>
      <c r="R3088">
        <v>62.97</v>
      </c>
      <c r="S3088" t="s">
        <v>197</v>
      </c>
      <c r="T3088">
        <v>0</v>
      </c>
      <c r="U3088">
        <v>66.59</v>
      </c>
      <c r="V3088" t="s">
        <v>382</v>
      </c>
      <c r="W3088">
        <v>6</v>
      </c>
      <c r="X3088">
        <v>52.8</v>
      </c>
      <c r="Y3088" t="s">
        <v>616</v>
      </c>
      <c r="Z3088">
        <v>1</v>
      </c>
      <c r="AA3088">
        <v>62.97</v>
      </c>
      <c r="AB3088" t="s">
        <v>197</v>
      </c>
      <c r="AC3088">
        <v>0</v>
      </c>
      <c r="AD3088">
        <v>66.64</v>
      </c>
      <c r="AE3088" t="s">
        <v>382</v>
      </c>
    </row>
    <row r="3089" spans="1:31">
      <c r="A3089">
        <v>3088</v>
      </c>
      <c r="B3089" t="s">
        <v>13718</v>
      </c>
      <c r="C3089" t="s">
        <v>13719</v>
      </c>
      <c r="D3089" t="s">
        <v>13720</v>
      </c>
      <c r="E3089" t="s">
        <v>13721</v>
      </c>
      <c r="G3089">
        <v>6</v>
      </c>
      <c r="H3089" t="s">
        <v>1215</v>
      </c>
      <c r="I3089">
        <v>2021</v>
      </c>
      <c r="J3089">
        <v>2021</v>
      </c>
      <c r="K3089">
        <v>3</v>
      </c>
      <c r="L3089">
        <v>62.47</v>
      </c>
      <c r="M3089" t="s">
        <v>63</v>
      </c>
      <c r="N3089">
        <v>6</v>
      </c>
      <c r="O3089">
        <v>52.75</v>
      </c>
      <c r="P3089" t="s">
        <v>616</v>
      </c>
      <c r="Q3089">
        <v>2</v>
      </c>
      <c r="R3089">
        <v>81.349999999999994</v>
      </c>
      <c r="S3089" t="s">
        <v>214</v>
      </c>
      <c r="T3089">
        <v>0</v>
      </c>
      <c r="U3089">
        <v>66.59</v>
      </c>
      <c r="V3089" t="s">
        <v>382</v>
      </c>
      <c r="W3089">
        <v>6</v>
      </c>
      <c r="X3089">
        <v>52.8</v>
      </c>
      <c r="Y3089" t="s">
        <v>616</v>
      </c>
      <c r="Z3089">
        <v>2</v>
      </c>
      <c r="AA3089">
        <v>81.349999999999994</v>
      </c>
      <c r="AB3089" t="s">
        <v>214</v>
      </c>
      <c r="AC3089">
        <v>0</v>
      </c>
      <c r="AD3089">
        <v>66.64</v>
      </c>
      <c r="AE3089" t="s">
        <v>382</v>
      </c>
    </row>
    <row r="3090" spans="1:31">
      <c r="A3090">
        <v>3089</v>
      </c>
      <c r="B3090" t="s">
        <v>13722</v>
      </c>
      <c r="C3090" t="s">
        <v>13723</v>
      </c>
      <c r="D3090" t="s">
        <v>13724</v>
      </c>
      <c r="E3090" t="s">
        <v>13725</v>
      </c>
      <c r="F3090" t="s">
        <v>2671</v>
      </c>
      <c r="G3090">
        <v>6</v>
      </c>
      <c r="H3090" t="s">
        <v>29096</v>
      </c>
      <c r="I3090">
        <v>2021</v>
      </c>
      <c r="J3090">
        <v>2021</v>
      </c>
      <c r="K3090">
        <v>1</v>
      </c>
      <c r="L3090">
        <v>32.119999999999997</v>
      </c>
      <c r="M3090" t="s">
        <v>198</v>
      </c>
      <c r="N3090">
        <v>6</v>
      </c>
      <c r="O3090">
        <v>52.75</v>
      </c>
      <c r="P3090" t="s">
        <v>616</v>
      </c>
      <c r="Q3090">
        <v>1</v>
      </c>
      <c r="R3090">
        <v>62.97</v>
      </c>
      <c r="S3090" t="s">
        <v>197</v>
      </c>
      <c r="T3090">
        <v>0</v>
      </c>
      <c r="U3090">
        <v>66.59</v>
      </c>
      <c r="V3090" t="s">
        <v>382</v>
      </c>
      <c r="W3090">
        <v>6</v>
      </c>
      <c r="X3090">
        <v>52.8</v>
      </c>
      <c r="Y3090" t="s">
        <v>616</v>
      </c>
      <c r="Z3090">
        <v>1</v>
      </c>
      <c r="AA3090">
        <v>62.97</v>
      </c>
      <c r="AB3090" t="s">
        <v>197</v>
      </c>
      <c r="AC3090">
        <v>0</v>
      </c>
      <c r="AD3090">
        <v>66.64</v>
      </c>
      <c r="AE3090" t="s">
        <v>382</v>
      </c>
    </row>
    <row r="3091" spans="1:31">
      <c r="A3091">
        <v>3090</v>
      </c>
      <c r="B3091" t="s">
        <v>13726</v>
      </c>
      <c r="C3091" t="s">
        <v>13727</v>
      </c>
      <c r="D3091" t="s">
        <v>13728</v>
      </c>
      <c r="E3091" t="s">
        <v>13729</v>
      </c>
      <c r="F3091" t="s">
        <v>12161</v>
      </c>
      <c r="G3091">
        <v>6</v>
      </c>
      <c r="H3091" t="s">
        <v>29097</v>
      </c>
      <c r="I3091">
        <v>2021</v>
      </c>
      <c r="J3091">
        <v>2021</v>
      </c>
      <c r="K3091">
        <v>1</v>
      </c>
      <c r="L3091">
        <v>32.119999999999997</v>
      </c>
      <c r="M3091" t="s">
        <v>198</v>
      </c>
      <c r="N3091">
        <v>6</v>
      </c>
      <c r="O3091">
        <v>52.75</v>
      </c>
      <c r="P3091" t="s">
        <v>616</v>
      </c>
      <c r="Q3091">
        <v>1</v>
      </c>
      <c r="R3091">
        <v>62.97</v>
      </c>
      <c r="S3091" t="s">
        <v>197</v>
      </c>
      <c r="T3091">
        <v>0</v>
      </c>
      <c r="U3091">
        <v>66.59</v>
      </c>
      <c r="V3091" t="s">
        <v>382</v>
      </c>
      <c r="W3091">
        <v>6</v>
      </c>
      <c r="X3091">
        <v>52.8</v>
      </c>
      <c r="Y3091" t="s">
        <v>616</v>
      </c>
      <c r="Z3091">
        <v>1</v>
      </c>
      <c r="AA3091">
        <v>62.97</v>
      </c>
      <c r="AB3091" t="s">
        <v>197</v>
      </c>
      <c r="AC3091">
        <v>0</v>
      </c>
      <c r="AD3091">
        <v>66.64</v>
      </c>
      <c r="AE3091" t="s">
        <v>382</v>
      </c>
    </row>
    <row r="3092" spans="1:31">
      <c r="A3092">
        <v>3091</v>
      </c>
      <c r="B3092" t="s">
        <v>13730</v>
      </c>
      <c r="C3092" t="s">
        <v>13731</v>
      </c>
      <c r="D3092" t="s">
        <v>13732</v>
      </c>
      <c r="E3092" t="s">
        <v>13733</v>
      </c>
      <c r="F3092" t="s">
        <v>13734</v>
      </c>
      <c r="G3092">
        <v>6</v>
      </c>
      <c r="H3092" t="s">
        <v>961</v>
      </c>
      <c r="I3092">
        <v>2021</v>
      </c>
      <c r="J3092">
        <v>2021</v>
      </c>
      <c r="K3092">
        <v>2</v>
      </c>
      <c r="L3092">
        <v>50.7</v>
      </c>
      <c r="M3092" t="s">
        <v>300</v>
      </c>
      <c r="N3092">
        <v>6</v>
      </c>
      <c r="O3092">
        <v>52.75</v>
      </c>
      <c r="P3092" t="s">
        <v>616</v>
      </c>
      <c r="Q3092">
        <v>1</v>
      </c>
      <c r="R3092">
        <v>62.97</v>
      </c>
      <c r="S3092" t="s">
        <v>197</v>
      </c>
      <c r="T3092">
        <v>0</v>
      </c>
      <c r="U3092">
        <v>66.59</v>
      </c>
      <c r="V3092" t="s">
        <v>382</v>
      </c>
      <c r="W3092">
        <v>6</v>
      </c>
      <c r="X3092">
        <v>52.8</v>
      </c>
      <c r="Y3092" t="s">
        <v>616</v>
      </c>
      <c r="Z3092">
        <v>1</v>
      </c>
      <c r="AA3092">
        <v>62.97</v>
      </c>
      <c r="AB3092" t="s">
        <v>197</v>
      </c>
      <c r="AC3092">
        <v>0</v>
      </c>
      <c r="AD3092">
        <v>66.64</v>
      </c>
      <c r="AE3092" t="s">
        <v>382</v>
      </c>
    </row>
    <row r="3093" spans="1:31">
      <c r="A3093">
        <v>3092</v>
      </c>
      <c r="B3093" t="s">
        <v>13735</v>
      </c>
      <c r="C3093" t="s">
        <v>13736</v>
      </c>
      <c r="D3093" t="s">
        <v>13737</v>
      </c>
      <c r="E3093" t="s">
        <v>13738</v>
      </c>
      <c r="F3093" t="s">
        <v>13739</v>
      </c>
      <c r="G3093">
        <v>6</v>
      </c>
      <c r="H3093" t="s">
        <v>961</v>
      </c>
      <c r="I3093">
        <v>2022</v>
      </c>
      <c r="J3093">
        <v>2023</v>
      </c>
      <c r="K3093">
        <v>3</v>
      </c>
      <c r="L3093">
        <v>62.47</v>
      </c>
      <c r="M3093" t="s">
        <v>63</v>
      </c>
      <c r="N3093">
        <v>6</v>
      </c>
      <c r="O3093">
        <v>52.75</v>
      </c>
      <c r="P3093" t="s">
        <v>616</v>
      </c>
      <c r="Q3093">
        <v>2</v>
      </c>
      <c r="R3093">
        <v>81.349999999999994</v>
      </c>
      <c r="S3093" t="s">
        <v>214</v>
      </c>
      <c r="T3093">
        <v>0</v>
      </c>
      <c r="U3093">
        <v>66.59</v>
      </c>
      <c r="V3093" t="s">
        <v>382</v>
      </c>
      <c r="W3093">
        <v>6</v>
      </c>
      <c r="X3093">
        <v>52.8</v>
      </c>
      <c r="Y3093" t="s">
        <v>616</v>
      </c>
      <c r="Z3093">
        <v>2</v>
      </c>
      <c r="AA3093">
        <v>81.349999999999994</v>
      </c>
      <c r="AB3093" t="s">
        <v>214</v>
      </c>
      <c r="AC3093">
        <v>0</v>
      </c>
      <c r="AD3093">
        <v>66.64</v>
      </c>
      <c r="AE3093" t="s">
        <v>382</v>
      </c>
    </row>
    <row r="3094" spans="1:31">
      <c r="A3094">
        <v>3093</v>
      </c>
      <c r="B3094" t="s">
        <v>13740</v>
      </c>
      <c r="C3094" t="s">
        <v>13741</v>
      </c>
      <c r="D3094" t="s">
        <v>13742</v>
      </c>
      <c r="E3094" t="s">
        <v>2427</v>
      </c>
      <c r="F3094" t="s">
        <v>1683</v>
      </c>
      <c r="G3094">
        <v>6</v>
      </c>
      <c r="H3094" t="s">
        <v>29098</v>
      </c>
      <c r="I3094">
        <v>2022</v>
      </c>
      <c r="J3094">
        <v>2022</v>
      </c>
      <c r="K3094">
        <v>1</v>
      </c>
      <c r="L3094">
        <v>32.119999999999997</v>
      </c>
      <c r="M3094" t="s">
        <v>198</v>
      </c>
      <c r="N3094">
        <v>6</v>
      </c>
      <c r="O3094">
        <v>52.75</v>
      </c>
      <c r="P3094" t="s">
        <v>616</v>
      </c>
      <c r="Q3094">
        <v>1</v>
      </c>
      <c r="R3094">
        <v>62.97</v>
      </c>
      <c r="S3094" t="s">
        <v>197</v>
      </c>
      <c r="T3094">
        <v>0</v>
      </c>
      <c r="U3094">
        <v>66.59</v>
      </c>
      <c r="V3094" t="s">
        <v>382</v>
      </c>
      <c r="W3094">
        <v>6</v>
      </c>
      <c r="X3094">
        <v>52.8</v>
      </c>
      <c r="Y3094" t="s">
        <v>616</v>
      </c>
      <c r="Z3094">
        <v>1</v>
      </c>
      <c r="AA3094">
        <v>62.97</v>
      </c>
      <c r="AB3094" t="s">
        <v>197</v>
      </c>
      <c r="AC3094">
        <v>0</v>
      </c>
      <c r="AD3094">
        <v>66.64</v>
      </c>
      <c r="AE3094" t="s">
        <v>382</v>
      </c>
    </row>
    <row r="3095" spans="1:31">
      <c r="A3095">
        <v>3094</v>
      </c>
      <c r="B3095" t="s">
        <v>13743</v>
      </c>
      <c r="C3095" t="s">
        <v>13744</v>
      </c>
      <c r="D3095" t="s">
        <v>13745</v>
      </c>
      <c r="E3095" t="s">
        <v>13746</v>
      </c>
      <c r="F3095" t="s">
        <v>13747</v>
      </c>
      <c r="G3095">
        <v>6</v>
      </c>
      <c r="H3095" t="s">
        <v>29099</v>
      </c>
      <c r="I3095">
        <v>2021</v>
      </c>
      <c r="J3095">
        <v>2023</v>
      </c>
      <c r="K3095">
        <v>7</v>
      </c>
      <c r="L3095">
        <v>85.02</v>
      </c>
      <c r="M3095" t="s">
        <v>235</v>
      </c>
      <c r="N3095">
        <v>6</v>
      </c>
      <c r="O3095">
        <v>52.75</v>
      </c>
      <c r="P3095" t="s">
        <v>616</v>
      </c>
      <c r="Q3095">
        <v>2</v>
      </c>
      <c r="R3095">
        <v>81.349999999999994</v>
      </c>
      <c r="S3095" t="s">
        <v>214</v>
      </c>
      <c r="T3095">
        <v>0</v>
      </c>
      <c r="U3095">
        <v>66.59</v>
      </c>
      <c r="V3095" t="s">
        <v>382</v>
      </c>
      <c r="W3095">
        <v>6</v>
      </c>
      <c r="X3095">
        <v>52.8</v>
      </c>
      <c r="Y3095" t="s">
        <v>616</v>
      </c>
      <c r="Z3095">
        <v>2</v>
      </c>
      <c r="AA3095">
        <v>81.349999999999994</v>
      </c>
      <c r="AB3095" t="s">
        <v>214</v>
      </c>
      <c r="AC3095">
        <v>0</v>
      </c>
      <c r="AD3095">
        <v>66.64</v>
      </c>
      <c r="AE3095" t="s">
        <v>382</v>
      </c>
    </row>
    <row r="3096" spans="1:31">
      <c r="A3096">
        <v>3095</v>
      </c>
      <c r="B3096" t="s">
        <v>13748</v>
      </c>
      <c r="C3096" t="s">
        <v>13749</v>
      </c>
      <c r="D3096" t="s">
        <v>13750</v>
      </c>
      <c r="E3096" t="s">
        <v>1981</v>
      </c>
      <c r="F3096" t="s">
        <v>4415</v>
      </c>
      <c r="G3096">
        <v>6</v>
      </c>
      <c r="H3096" t="s">
        <v>1215</v>
      </c>
      <c r="I3096">
        <v>2019</v>
      </c>
      <c r="J3096">
        <v>2019</v>
      </c>
      <c r="K3096">
        <v>2</v>
      </c>
      <c r="L3096">
        <v>50.7</v>
      </c>
      <c r="M3096" t="s">
        <v>300</v>
      </c>
      <c r="N3096">
        <v>6</v>
      </c>
      <c r="O3096">
        <v>52.75</v>
      </c>
      <c r="P3096" t="s">
        <v>616</v>
      </c>
      <c r="Q3096">
        <v>2</v>
      </c>
      <c r="R3096">
        <v>81.349999999999994</v>
      </c>
      <c r="S3096" t="s">
        <v>214</v>
      </c>
      <c r="T3096">
        <v>0</v>
      </c>
      <c r="U3096">
        <v>66.59</v>
      </c>
      <c r="V3096" t="s">
        <v>382</v>
      </c>
      <c r="W3096">
        <v>6</v>
      </c>
      <c r="X3096">
        <v>52.8</v>
      </c>
      <c r="Y3096" t="s">
        <v>616</v>
      </c>
      <c r="Z3096">
        <v>2</v>
      </c>
      <c r="AA3096">
        <v>81.349999999999994</v>
      </c>
      <c r="AB3096" t="s">
        <v>214</v>
      </c>
      <c r="AC3096">
        <v>0</v>
      </c>
      <c r="AD3096">
        <v>66.64</v>
      </c>
      <c r="AE3096" t="s">
        <v>382</v>
      </c>
    </row>
    <row r="3097" spans="1:31">
      <c r="A3097">
        <v>3096</v>
      </c>
      <c r="B3097" t="s">
        <v>13751</v>
      </c>
      <c r="C3097" t="s">
        <v>13752</v>
      </c>
      <c r="D3097" t="s">
        <v>13753</v>
      </c>
      <c r="E3097" t="s">
        <v>13754</v>
      </c>
      <c r="F3097" t="s">
        <v>1258</v>
      </c>
      <c r="G3097">
        <v>6</v>
      </c>
      <c r="H3097" t="s">
        <v>961</v>
      </c>
      <c r="I3097">
        <v>2020</v>
      </c>
      <c r="J3097">
        <v>2023</v>
      </c>
      <c r="K3097">
        <v>5</v>
      </c>
      <c r="L3097">
        <v>77</v>
      </c>
      <c r="M3097" t="s">
        <v>80</v>
      </c>
      <c r="N3097">
        <v>6</v>
      </c>
      <c r="O3097">
        <v>52.75</v>
      </c>
      <c r="P3097" t="s">
        <v>616</v>
      </c>
      <c r="Q3097">
        <v>2</v>
      </c>
      <c r="R3097">
        <v>81.349999999999994</v>
      </c>
      <c r="S3097" t="s">
        <v>214</v>
      </c>
      <c r="T3097">
        <v>0</v>
      </c>
      <c r="U3097">
        <v>66.59</v>
      </c>
      <c r="V3097" t="s">
        <v>382</v>
      </c>
      <c r="W3097">
        <v>6</v>
      </c>
      <c r="X3097">
        <v>52.8</v>
      </c>
      <c r="Y3097" t="s">
        <v>616</v>
      </c>
      <c r="Z3097">
        <v>2</v>
      </c>
      <c r="AA3097">
        <v>81.349999999999994</v>
      </c>
      <c r="AB3097" t="s">
        <v>214</v>
      </c>
      <c r="AC3097">
        <v>0</v>
      </c>
      <c r="AD3097">
        <v>66.64</v>
      </c>
      <c r="AE3097" t="s">
        <v>382</v>
      </c>
    </row>
    <row r="3098" spans="1:31">
      <c r="A3098">
        <v>3097</v>
      </c>
      <c r="B3098" t="s">
        <v>13755</v>
      </c>
      <c r="C3098" t="s">
        <v>13756</v>
      </c>
      <c r="D3098" t="s">
        <v>13757</v>
      </c>
      <c r="E3098" t="s">
        <v>13758</v>
      </c>
      <c r="F3098" t="s">
        <v>13759</v>
      </c>
      <c r="G3098">
        <v>6</v>
      </c>
      <c r="H3098" t="s">
        <v>29100</v>
      </c>
      <c r="I3098">
        <v>2021</v>
      </c>
      <c r="J3098">
        <v>2021</v>
      </c>
      <c r="K3098">
        <v>1</v>
      </c>
      <c r="L3098">
        <v>32.119999999999997</v>
      </c>
      <c r="M3098" t="s">
        <v>198</v>
      </c>
      <c r="N3098">
        <v>6</v>
      </c>
      <c r="O3098">
        <v>52.75</v>
      </c>
      <c r="P3098" t="s">
        <v>616</v>
      </c>
      <c r="Q3098">
        <v>1</v>
      </c>
      <c r="R3098">
        <v>62.97</v>
      </c>
      <c r="S3098" t="s">
        <v>197</v>
      </c>
      <c r="T3098">
        <v>0</v>
      </c>
      <c r="U3098">
        <v>66.59</v>
      </c>
      <c r="V3098" t="s">
        <v>382</v>
      </c>
      <c r="W3098">
        <v>6</v>
      </c>
      <c r="X3098">
        <v>52.8</v>
      </c>
      <c r="Y3098" t="s">
        <v>616</v>
      </c>
      <c r="Z3098">
        <v>1</v>
      </c>
      <c r="AA3098">
        <v>62.97</v>
      </c>
      <c r="AB3098" t="s">
        <v>197</v>
      </c>
      <c r="AC3098">
        <v>0</v>
      </c>
      <c r="AD3098">
        <v>66.64</v>
      </c>
      <c r="AE3098" t="s">
        <v>382</v>
      </c>
    </row>
    <row r="3099" spans="1:31">
      <c r="A3099">
        <v>3098</v>
      </c>
      <c r="B3099" t="s">
        <v>13760</v>
      </c>
      <c r="C3099" t="s">
        <v>13761</v>
      </c>
      <c r="D3099" t="s">
        <v>13762</v>
      </c>
      <c r="E3099" t="s">
        <v>13763</v>
      </c>
      <c r="F3099" t="s">
        <v>13764</v>
      </c>
      <c r="G3099">
        <v>6</v>
      </c>
      <c r="H3099" t="s">
        <v>29101</v>
      </c>
      <c r="I3099">
        <v>2021</v>
      </c>
      <c r="J3099">
        <v>2023</v>
      </c>
      <c r="K3099">
        <v>4</v>
      </c>
      <c r="L3099">
        <v>71.010000000000005</v>
      </c>
      <c r="M3099" t="s">
        <v>180</v>
      </c>
      <c r="N3099">
        <v>6</v>
      </c>
      <c r="O3099">
        <v>52.75</v>
      </c>
      <c r="P3099" t="s">
        <v>616</v>
      </c>
      <c r="Q3099">
        <v>2</v>
      </c>
      <c r="R3099">
        <v>81.349999999999994</v>
      </c>
      <c r="S3099" t="s">
        <v>214</v>
      </c>
      <c r="T3099">
        <v>0</v>
      </c>
      <c r="U3099">
        <v>66.59</v>
      </c>
      <c r="V3099" t="s">
        <v>382</v>
      </c>
      <c r="W3099">
        <v>6</v>
      </c>
      <c r="X3099">
        <v>52.8</v>
      </c>
      <c r="Y3099" t="s">
        <v>616</v>
      </c>
      <c r="Z3099">
        <v>2</v>
      </c>
      <c r="AA3099">
        <v>81.349999999999994</v>
      </c>
      <c r="AB3099" t="s">
        <v>214</v>
      </c>
      <c r="AC3099">
        <v>0</v>
      </c>
      <c r="AD3099">
        <v>66.64</v>
      </c>
      <c r="AE3099" t="s">
        <v>382</v>
      </c>
    </row>
    <row r="3100" spans="1:31">
      <c r="A3100">
        <v>3099</v>
      </c>
      <c r="B3100" t="s">
        <v>13765</v>
      </c>
      <c r="C3100" t="s">
        <v>13766</v>
      </c>
      <c r="D3100" t="s">
        <v>13767</v>
      </c>
      <c r="F3100" t="s">
        <v>4722</v>
      </c>
      <c r="G3100">
        <v>6</v>
      </c>
      <c r="H3100" t="s">
        <v>961</v>
      </c>
      <c r="I3100">
        <v>2019</v>
      </c>
      <c r="J3100">
        <v>2019</v>
      </c>
      <c r="K3100">
        <v>2</v>
      </c>
      <c r="L3100">
        <v>50.7</v>
      </c>
      <c r="M3100" t="s">
        <v>300</v>
      </c>
      <c r="N3100">
        <v>6</v>
      </c>
      <c r="O3100">
        <v>52.75</v>
      </c>
      <c r="P3100" t="s">
        <v>616</v>
      </c>
      <c r="Q3100">
        <v>1</v>
      </c>
      <c r="R3100">
        <v>62.97</v>
      </c>
      <c r="S3100" t="s">
        <v>197</v>
      </c>
      <c r="T3100">
        <v>0</v>
      </c>
      <c r="U3100">
        <v>66.59</v>
      </c>
      <c r="V3100" t="s">
        <v>382</v>
      </c>
      <c r="W3100">
        <v>6</v>
      </c>
      <c r="X3100">
        <v>52.8</v>
      </c>
      <c r="Y3100" t="s">
        <v>616</v>
      </c>
      <c r="Z3100">
        <v>1</v>
      </c>
      <c r="AA3100">
        <v>62.97</v>
      </c>
      <c r="AB3100" t="s">
        <v>197</v>
      </c>
      <c r="AC3100">
        <v>0</v>
      </c>
      <c r="AD3100">
        <v>66.64</v>
      </c>
      <c r="AE3100" t="s">
        <v>382</v>
      </c>
    </row>
    <row r="3101" spans="1:31">
      <c r="A3101">
        <v>3100</v>
      </c>
      <c r="B3101" t="s">
        <v>13768</v>
      </c>
      <c r="C3101" t="s">
        <v>13769</v>
      </c>
      <c r="D3101" t="s">
        <v>13770</v>
      </c>
      <c r="E3101" t="s">
        <v>13771</v>
      </c>
      <c r="F3101" t="s">
        <v>8899</v>
      </c>
      <c r="G3101">
        <v>6</v>
      </c>
      <c r="H3101" t="s">
        <v>1215</v>
      </c>
      <c r="I3101">
        <v>2020</v>
      </c>
      <c r="J3101">
        <v>2020</v>
      </c>
      <c r="K3101">
        <v>1</v>
      </c>
      <c r="L3101">
        <v>32.119999999999997</v>
      </c>
      <c r="M3101" t="s">
        <v>198</v>
      </c>
      <c r="N3101">
        <v>6</v>
      </c>
      <c r="O3101">
        <v>52.75</v>
      </c>
      <c r="P3101" t="s">
        <v>616</v>
      </c>
      <c r="Q3101">
        <v>1</v>
      </c>
      <c r="R3101">
        <v>62.97</v>
      </c>
      <c r="S3101" t="s">
        <v>197</v>
      </c>
      <c r="T3101">
        <v>0</v>
      </c>
      <c r="U3101">
        <v>66.59</v>
      </c>
      <c r="V3101" t="s">
        <v>382</v>
      </c>
      <c r="W3101">
        <v>6</v>
      </c>
      <c r="X3101">
        <v>52.8</v>
      </c>
      <c r="Y3101" t="s">
        <v>616</v>
      </c>
      <c r="Z3101">
        <v>1</v>
      </c>
      <c r="AA3101">
        <v>62.97</v>
      </c>
      <c r="AB3101" t="s">
        <v>197</v>
      </c>
      <c r="AC3101">
        <v>0</v>
      </c>
      <c r="AD3101">
        <v>66.64</v>
      </c>
      <c r="AE3101" t="s">
        <v>382</v>
      </c>
    </row>
    <row r="3102" spans="1:31">
      <c r="A3102">
        <v>3101</v>
      </c>
      <c r="B3102" t="s">
        <v>13772</v>
      </c>
      <c r="C3102" t="s">
        <v>13773</v>
      </c>
      <c r="D3102" t="s">
        <v>13774</v>
      </c>
      <c r="E3102" t="s">
        <v>2855</v>
      </c>
      <c r="F3102" t="s">
        <v>3272</v>
      </c>
      <c r="G3102">
        <v>6</v>
      </c>
      <c r="H3102" t="s">
        <v>29102</v>
      </c>
      <c r="I3102">
        <v>2022</v>
      </c>
      <c r="J3102">
        <v>2024</v>
      </c>
      <c r="K3102">
        <v>4</v>
      </c>
      <c r="L3102">
        <v>71.010000000000005</v>
      </c>
      <c r="M3102" t="s">
        <v>180</v>
      </c>
      <c r="N3102">
        <v>6</v>
      </c>
      <c r="O3102">
        <v>52.75</v>
      </c>
      <c r="P3102" t="s">
        <v>616</v>
      </c>
      <c r="Q3102">
        <v>1</v>
      </c>
      <c r="R3102">
        <v>62.97</v>
      </c>
      <c r="S3102" t="s">
        <v>197</v>
      </c>
      <c r="T3102">
        <v>0</v>
      </c>
      <c r="U3102">
        <v>66.59</v>
      </c>
      <c r="V3102" t="s">
        <v>382</v>
      </c>
      <c r="W3102">
        <v>6</v>
      </c>
      <c r="X3102">
        <v>52.8</v>
      </c>
      <c r="Y3102" t="s">
        <v>616</v>
      </c>
      <c r="Z3102">
        <v>1</v>
      </c>
      <c r="AA3102">
        <v>62.97</v>
      </c>
      <c r="AB3102" t="s">
        <v>197</v>
      </c>
      <c r="AC3102">
        <v>0</v>
      </c>
      <c r="AD3102">
        <v>66.64</v>
      </c>
      <c r="AE3102" t="s">
        <v>382</v>
      </c>
    </row>
    <row r="3103" spans="1:31">
      <c r="A3103">
        <v>3102</v>
      </c>
      <c r="B3103" t="s">
        <v>13775</v>
      </c>
      <c r="C3103" t="s">
        <v>13776</v>
      </c>
      <c r="D3103" t="s">
        <v>13777</v>
      </c>
      <c r="E3103" t="s">
        <v>13778</v>
      </c>
      <c r="F3103" t="s">
        <v>2797</v>
      </c>
      <c r="G3103">
        <v>6</v>
      </c>
      <c r="H3103" t="s">
        <v>29103</v>
      </c>
      <c r="I3103">
        <v>2021</v>
      </c>
      <c r="J3103">
        <v>2022</v>
      </c>
      <c r="K3103">
        <v>5</v>
      </c>
      <c r="L3103">
        <v>77</v>
      </c>
      <c r="M3103" t="s">
        <v>80</v>
      </c>
      <c r="N3103">
        <v>6</v>
      </c>
      <c r="O3103">
        <v>52.75</v>
      </c>
      <c r="P3103" t="s">
        <v>616</v>
      </c>
      <c r="Q3103">
        <v>2</v>
      </c>
      <c r="R3103">
        <v>81.349999999999994</v>
      </c>
      <c r="S3103" t="s">
        <v>214</v>
      </c>
      <c r="T3103">
        <v>0</v>
      </c>
      <c r="U3103">
        <v>66.59</v>
      </c>
      <c r="V3103" t="s">
        <v>382</v>
      </c>
      <c r="W3103">
        <v>6</v>
      </c>
      <c r="X3103">
        <v>52.8</v>
      </c>
      <c r="Y3103" t="s">
        <v>616</v>
      </c>
      <c r="Z3103">
        <v>2</v>
      </c>
      <c r="AA3103">
        <v>81.349999999999994</v>
      </c>
      <c r="AB3103" t="s">
        <v>214</v>
      </c>
      <c r="AC3103">
        <v>0</v>
      </c>
      <c r="AD3103">
        <v>66.64</v>
      </c>
      <c r="AE3103" t="s">
        <v>382</v>
      </c>
    </row>
    <row r="3104" spans="1:31">
      <c r="A3104">
        <v>3103</v>
      </c>
      <c r="B3104" t="s">
        <v>13779</v>
      </c>
      <c r="C3104" t="s">
        <v>13780</v>
      </c>
      <c r="D3104" t="s">
        <v>13781</v>
      </c>
      <c r="E3104" t="s">
        <v>5233</v>
      </c>
      <c r="F3104" t="s">
        <v>7506</v>
      </c>
      <c r="G3104">
        <v>6</v>
      </c>
      <c r="H3104" t="s">
        <v>29104</v>
      </c>
      <c r="I3104">
        <v>2021</v>
      </c>
      <c r="J3104">
        <v>2021</v>
      </c>
      <c r="K3104">
        <v>1</v>
      </c>
      <c r="L3104">
        <v>32.119999999999997</v>
      </c>
      <c r="M3104" t="s">
        <v>198</v>
      </c>
      <c r="N3104">
        <v>6</v>
      </c>
      <c r="O3104">
        <v>52.75</v>
      </c>
      <c r="P3104" t="s">
        <v>616</v>
      </c>
      <c r="Q3104">
        <v>1</v>
      </c>
      <c r="R3104">
        <v>62.97</v>
      </c>
      <c r="S3104" t="s">
        <v>197</v>
      </c>
      <c r="T3104">
        <v>0</v>
      </c>
      <c r="U3104">
        <v>66.59</v>
      </c>
      <c r="V3104" t="s">
        <v>382</v>
      </c>
      <c r="W3104">
        <v>6</v>
      </c>
      <c r="X3104">
        <v>52.8</v>
      </c>
      <c r="Y3104" t="s">
        <v>616</v>
      </c>
      <c r="Z3104">
        <v>1</v>
      </c>
      <c r="AA3104">
        <v>62.97</v>
      </c>
      <c r="AB3104" t="s">
        <v>197</v>
      </c>
      <c r="AC3104">
        <v>0</v>
      </c>
      <c r="AD3104">
        <v>66.64</v>
      </c>
      <c r="AE3104" t="s">
        <v>382</v>
      </c>
    </row>
    <row r="3105" spans="1:31">
      <c r="A3105">
        <v>3104</v>
      </c>
      <c r="B3105" t="s">
        <v>13782</v>
      </c>
      <c r="C3105" t="s">
        <v>13783</v>
      </c>
      <c r="D3105" t="s">
        <v>13784</v>
      </c>
      <c r="E3105" t="s">
        <v>13785</v>
      </c>
      <c r="F3105" t="s">
        <v>13786</v>
      </c>
      <c r="G3105">
        <v>6</v>
      </c>
      <c r="H3105" t="s">
        <v>29105</v>
      </c>
      <c r="I3105">
        <v>2019</v>
      </c>
      <c r="J3105">
        <v>2020</v>
      </c>
      <c r="K3105">
        <v>2</v>
      </c>
      <c r="L3105">
        <v>50.7</v>
      </c>
      <c r="M3105" t="s">
        <v>300</v>
      </c>
      <c r="N3105">
        <v>6</v>
      </c>
      <c r="O3105">
        <v>52.75</v>
      </c>
      <c r="P3105" t="s">
        <v>616</v>
      </c>
      <c r="Q3105">
        <v>1</v>
      </c>
      <c r="R3105">
        <v>62.97</v>
      </c>
      <c r="S3105" t="s">
        <v>197</v>
      </c>
      <c r="T3105">
        <v>0</v>
      </c>
      <c r="U3105">
        <v>66.59</v>
      </c>
      <c r="V3105" t="s">
        <v>382</v>
      </c>
      <c r="W3105">
        <v>6</v>
      </c>
      <c r="X3105">
        <v>52.8</v>
      </c>
      <c r="Y3105" t="s">
        <v>616</v>
      </c>
      <c r="Z3105">
        <v>1</v>
      </c>
      <c r="AA3105">
        <v>62.97</v>
      </c>
      <c r="AB3105" t="s">
        <v>197</v>
      </c>
      <c r="AC3105">
        <v>0</v>
      </c>
      <c r="AD3105">
        <v>66.64</v>
      </c>
      <c r="AE3105" t="s">
        <v>382</v>
      </c>
    </row>
    <row r="3106" spans="1:31">
      <c r="A3106">
        <v>3105</v>
      </c>
      <c r="B3106" t="s">
        <v>13787</v>
      </c>
      <c r="C3106" t="s">
        <v>13788</v>
      </c>
      <c r="D3106" t="s">
        <v>13789</v>
      </c>
      <c r="E3106" t="s">
        <v>13790</v>
      </c>
      <c r="F3106" t="s">
        <v>13791</v>
      </c>
      <c r="G3106">
        <v>6</v>
      </c>
      <c r="H3106" t="s">
        <v>29106</v>
      </c>
      <c r="I3106">
        <v>2021</v>
      </c>
      <c r="J3106">
        <v>2021</v>
      </c>
      <c r="K3106">
        <v>1</v>
      </c>
      <c r="L3106">
        <v>32.119999999999997</v>
      </c>
      <c r="M3106" t="s">
        <v>198</v>
      </c>
      <c r="N3106">
        <v>6</v>
      </c>
      <c r="O3106">
        <v>52.75</v>
      </c>
      <c r="P3106" t="s">
        <v>616</v>
      </c>
      <c r="Q3106">
        <v>1</v>
      </c>
      <c r="R3106">
        <v>62.97</v>
      </c>
      <c r="S3106" t="s">
        <v>197</v>
      </c>
      <c r="T3106">
        <v>0</v>
      </c>
      <c r="U3106">
        <v>66.59</v>
      </c>
      <c r="V3106" t="s">
        <v>382</v>
      </c>
      <c r="W3106">
        <v>6</v>
      </c>
      <c r="X3106">
        <v>52.8</v>
      </c>
      <c r="Y3106" t="s">
        <v>616</v>
      </c>
      <c r="Z3106">
        <v>1</v>
      </c>
      <c r="AA3106">
        <v>62.97</v>
      </c>
      <c r="AB3106" t="s">
        <v>197</v>
      </c>
      <c r="AC3106">
        <v>0</v>
      </c>
      <c r="AD3106">
        <v>66.64</v>
      </c>
      <c r="AE3106" t="s">
        <v>382</v>
      </c>
    </row>
    <row r="3107" spans="1:31">
      <c r="A3107">
        <v>3106</v>
      </c>
      <c r="B3107" t="s">
        <v>13792</v>
      </c>
      <c r="C3107" t="s">
        <v>13793</v>
      </c>
      <c r="D3107" t="s">
        <v>13794</v>
      </c>
      <c r="E3107" t="s">
        <v>13795</v>
      </c>
      <c r="F3107" t="s">
        <v>13796</v>
      </c>
      <c r="G3107">
        <v>6</v>
      </c>
      <c r="H3107" t="s">
        <v>29107</v>
      </c>
      <c r="I3107">
        <v>2022</v>
      </c>
      <c r="J3107">
        <v>2022</v>
      </c>
      <c r="K3107">
        <v>1</v>
      </c>
      <c r="L3107">
        <v>32.119999999999997</v>
      </c>
      <c r="M3107" t="s">
        <v>198</v>
      </c>
      <c r="N3107">
        <v>6</v>
      </c>
      <c r="O3107">
        <v>52.75</v>
      </c>
      <c r="P3107" t="s">
        <v>616</v>
      </c>
      <c r="Q3107">
        <v>1</v>
      </c>
      <c r="R3107">
        <v>62.97</v>
      </c>
      <c r="S3107" t="s">
        <v>197</v>
      </c>
      <c r="T3107">
        <v>0</v>
      </c>
      <c r="U3107">
        <v>66.59</v>
      </c>
      <c r="V3107" t="s">
        <v>382</v>
      </c>
      <c r="W3107">
        <v>6</v>
      </c>
      <c r="X3107">
        <v>52.8</v>
      </c>
      <c r="Y3107" t="s">
        <v>616</v>
      </c>
      <c r="Z3107">
        <v>1</v>
      </c>
      <c r="AA3107">
        <v>62.97</v>
      </c>
      <c r="AB3107" t="s">
        <v>197</v>
      </c>
      <c r="AC3107">
        <v>0</v>
      </c>
      <c r="AD3107">
        <v>66.64</v>
      </c>
      <c r="AE3107" t="s">
        <v>382</v>
      </c>
    </row>
    <row r="3108" spans="1:31">
      <c r="A3108">
        <v>3107</v>
      </c>
      <c r="B3108" t="s">
        <v>13797</v>
      </c>
      <c r="C3108" t="s">
        <v>13798</v>
      </c>
      <c r="D3108" t="s">
        <v>13799</v>
      </c>
      <c r="E3108" t="s">
        <v>13800</v>
      </c>
      <c r="F3108" t="s">
        <v>2028</v>
      </c>
      <c r="G3108">
        <v>6</v>
      </c>
      <c r="H3108" t="s">
        <v>961</v>
      </c>
      <c r="I3108">
        <v>2021</v>
      </c>
      <c r="J3108">
        <v>2021</v>
      </c>
      <c r="K3108">
        <v>1</v>
      </c>
      <c r="L3108">
        <v>32.119999999999997</v>
      </c>
      <c r="M3108" t="s">
        <v>198</v>
      </c>
      <c r="N3108">
        <v>6</v>
      </c>
      <c r="O3108">
        <v>52.75</v>
      </c>
      <c r="P3108" t="s">
        <v>616</v>
      </c>
      <c r="Q3108">
        <v>1</v>
      </c>
      <c r="R3108">
        <v>62.97</v>
      </c>
      <c r="S3108" t="s">
        <v>197</v>
      </c>
      <c r="T3108">
        <v>0</v>
      </c>
      <c r="U3108">
        <v>66.59</v>
      </c>
      <c r="V3108" t="s">
        <v>382</v>
      </c>
      <c r="W3108">
        <v>6</v>
      </c>
      <c r="X3108">
        <v>52.8</v>
      </c>
      <c r="Y3108" t="s">
        <v>616</v>
      </c>
      <c r="Z3108">
        <v>1</v>
      </c>
      <c r="AA3108">
        <v>62.97</v>
      </c>
      <c r="AB3108" t="s">
        <v>197</v>
      </c>
      <c r="AC3108">
        <v>0</v>
      </c>
      <c r="AD3108">
        <v>66.64</v>
      </c>
      <c r="AE3108" t="s">
        <v>382</v>
      </c>
    </row>
    <row r="3109" spans="1:31">
      <c r="A3109">
        <v>3108</v>
      </c>
      <c r="B3109" t="s">
        <v>13801</v>
      </c>
      <c r="C3109" t="s">
        <v>13802</v>
      </c>
      <c r="D3109" t="s">
        <v>13803</v>
      </c>
      <c r="E3109" t="s">
        <v>970</v>
      </c>
      <c r="F3109" t="s">
        <v>935</v>
      </c>
      <c r="G3109">
        <v>6</v>
      </c>
      <c r="H3109" t="s">
        <v>27488</v>
      </c>
      <c r="I3109">
        <v>2022</v>
      </c>
      <c r="J3109">
        <v>2022</v>
      </c>
      <c r="K3109">
        <v>1</v>
      </c>
      <c r="L3109">
        <v>32.119999999999997</v>
      </c>
      <c r="M3109" t="s">
        <v>198</v>
      </c>
      <c r="N3109">
        <v>6</v>
      </c>
      <c r="O3109">
        <v>52.75</v>
      </c>
      <c r="P3109" t="s">
        <v>616</v>
      </c>
      <c r="Q3109">
        <v>1</v>
      </c>
      <c r="R3109">
        <v>62.97</v>
      </c>
      <c r="S3109" t="s">
        <v>197</v>
      </c>
      <c r="T3109">
        <v>0</v>
      </c>
      <c r="U3109">
        <v>66.59</v>
      </c>
      <c r="V3109" t="s">
        <v>382</v>
      </c>
      <c r="W3109">
        <v>6</v>
      </c>
      <c r="X3109">
        <v>52.8</v>
      </c>
      <c r="Y3109" t="s">
        <v>616</v>
      </c>
      <c r="Z3109">
        <v>1</v>
      </c>
      <c r="AA3109">
        <v>62.97</v>
      </c>
      <c r="AB3109" t="s">
        <v>197</v>
      </c>
      <c r="AC3109">
        <v>0</v>
      </c>
      <c r="AD3109">
        <v>66.64</v>
      </c>
      <c r="AE3109" t="s">
        <v>382</v>
      </c>
    </row>
    <row r="3110" spans="1:31">
      <c r="A3110">
        <v>3109</v>
      </c>
      <c r="B3110" t="s">
        <v>13804</v>
      </c>
      <c r="C3110" t="s">
        <v>13805</v>
      </c>
      <c r="D3110" t="s">
        <v>13806</v>
      </c>
      <c r="E3110" t="s">
        <v>13807</v>
      </c>
      <c r="F3110" t="s">
        <v>3277</v>
      </c>
      <c r="G3110">
        <v>6</v>
      </c>
      <c r="H3110" t="s">
        <v>29108</v>
      </c>
      <c r="I3110">
        <v>2020</v>
      </c>
      <c r="J3110">
        <v>2020</v>
      </c>
      <c r="K3110">
        <v>1</v>
      </c>
      <c r="L3110">
        <v>32.119999999999997</v>
      </c>
      <c r="M3110" t="s">
        <v>198</v>
      </c>
      <c r="N3110">
        <v>6</v>
      </c>
      <c r="O3110">
        <v>52.75</v>
      </c>
      <c r="P3110" t="s">
        <v>616</v>
      </c>
      <c r="Q3110">
        <v>1</v>
      </c>
      <c r="R3110">
        <v>62.97</v>
      </c>
      <c r="S3110" t="s">
        <v>197</v>
      </c>
      <c r="T3110">
        <v>0</v>
      </c>
      <c r="U3110">
        <v>66.59</v>
      </c>
      <c r="V3110" t="s">
        <v>382</v>
      </c>
      <c r="W3110">
        <v>6</v>
      </c>
      <c r="X3110">
        <v>52.8</v>
      </c>
      <c r="Y3110" t="s">
        <v>616</v>
      </c>
      <c r="Z3110">
        <v>1</v>
      </c>
      <c r="AA3110">
        <v>62.97</v>
      </c>
      <c r="AB3110" t="s">
        <v>197</v>
      </c>
      <c r="AC3110">
        <v>0</v>
      </c>
      <c r="AD3110">
        <v>66.64</v>
      </c>
      <c r="AE3110" t="s">
        <v>382</v>
      </c>
    </row>
    <row r="3111" spans="1:31">
      <c r="A3111">
        <v>3110</v>
      </c>
      <c r="B3111" t="s">
        <v>13808</v>
      </c>
      <c r="C3111" t="s">
        <v>13809</v>
      </c>
      <c r="D3111" t="s">
        <v>13810</v>
      </c>
      <c r="E3111" t="s">
        <v>4090</v>
      </c>
      <c r="F3111" t="s">
        <v>13811</v>
      </c>
      <c r="G3111">
        <v>6</v>
      </c>
      <c r="H3111" t="s">
        <v>1353</v>
      </c>
      <c r="I3111">
        <v>2021</v>
      </c>
      <c r="J3111">
        <v>2023</v>
      </c>
      <c r="K3111">
        <v>3</v>
      </c>
      <c r="L3111">
        <v>62.47</v>
      </c>
      <c r="M3111" t="s">
        <v>63</v>
      </c>
      <c r="N3111">
        <v>6</v>
      </c>
      <c r="O3111">
        <v>52.75</v>
      </c>
      <c r="P3111" t="s">
        <v>616</v>
      </c>
      <c r="Q3111">
        <v>2</v>
      </c>
      <c r="R3111">
        <v>81.349999999999994</v>
      </c>
      <c r="S3111" t="s">
        <v>214</v>
      </c>
      <c r="T3111">
        <v>0</v>
      </c>
      <c r="U3111">
        <v>66.59</v>
      </c>
      <c r="V3111" t="s">
        <v>382</v>
      </c>
      <c r="W3111">
        <v>6</v>
      </c>
      <c r="X3111">
        <v>52.8</v>
      </c>
      <c r="Y3111" t="s">
        <v>616</v>
      </c>
      <c r="Z3111">
        <v>2</v>
      </c>
      <c r="AA3111">
        <v>81.349999999999994</v>
      </c>
      <c r="AB3111" t="s">
        <v>214</v>
      </c>
      <c r="AC3111">
        <v>0</v>
      </c>
      <c r="AD3111">
        <v>66.64</v>
      </c>
      <c r="AE3111" t="s">
        <v>382</v>
      </c>
    </row>
    <row r="3112" spans="1:31">
      <c r="A3112">
        <v>3111</v>
      </c>
      <c r="B3112" t="s">
        <v>13812</v>
      </c>
      <c r="C3112" t="s">
        <v>13813</v>
      </c>
      <c r="D3112" t="s">
        <v>13814</v>
      </c>
      <c r="E3112" t="s">
        <v>13815</v>
      </c>
      <c r="F3112" t="s">
        <v>6150</v>
      </c>
      <c r="G3112">
        <v>6</v>
      </c>
      <c r="H3112" t="s">
        <v>1215</v>
      </c>
      <c r="I3112">
        <v>2021</v>
      </c>
      <c r="J3112">
        <v>2021</v>
      </c>
      <c r="K3112">
        <v>1</v>
      </c>
      <c r="L3112">
        <v>32.119999999999997</v>
      </c>
      <c r="M3112" t="s">
        <v>198</v>
      </c>
      <c r="N3112">
        <v>6</v>
      </c>
      <c r="O3112">
        <v>52.75</v>
      </c>
      <c r="P3112" t="s">
        <v>616</v>
      </c>
      <c r="Q3112">
        <v>1</v>
      </c>
      <c r="R3112">
        <v>62.97</v>
      </c>
      <c r="S3112" t="s">
        <v>197</v>
      </c>
      <c r="T3112">
        <v>0</v>
      </c>
      <c r="U3112">
        <v>66.59</v>
      </c>
      <c r="V3112" t="s">
        <v>382</v>
      </c>
      <c r="W3112">
        <v>6</v>
      </c>
      <c r="X3112">
        <v>52.8</v>
      </c>
      <c r="Y3112" t="s">
        <v>616</v>
      </c>
      <c r="Z3112">
        <v>1</v>
      </c>
      <c r="AA3112">
        <v>62.97</v>
      </c>
      <c r="AB3112" t="s">
        <v>197</v>
      </c>
      <c r="AC3112">
        <v>0</v>
      </c>
      <c r="AD3112">
        <v>66.64</v>
      </c>
      <c r="AE3112" t="s">
        <v>382</v>
      </c>
    </row>
    <row r="3113" spans="1:31">
      <c r="A3113">
        <v>3112</v>
      </c>
      <c r="B3113" t="s">
        <v>13816</v>
      </c>
      <c r="C3113" t="s">
        <v>13817</v>
      </c>
      <c r="D3113" t="s">
        <v>13818</v>
      </c>
      <c r="E3113" t="s">
        <v>663</v>
      </c>
      <c r="F3113" t="s">
        <v>8914</v>
      </c>
      <c r="G3113">
        <v>6</v>
      </c>
      <c r="H3113" t="s">
        <v>29109</v>
      </c>
      <c r="I3113">
        <v>2021</v>
      </c>
      <c r="J3113">
        <v>2022</v>
      </c>
      <c r="K3113">
        <v>2</v>
      </c>
      <c r="L3113">
        <v>50.7</v>
      </c>
      <c r="M3113" t="s">
        <v>300</v>
      </c>
      <c r="N3113">
        <v>6</v>
      </c>
      <c r="O3113">
        <v>52.75</v>
      </c>
      <c r="P3113" t="s">
        <v>616</v>
      </c>
      <c r="Q3113">
        <v>1</v>
      </c>
      <c r="R3113">
        <v>62.97</v>
      </c>
      <c r="S3113" t="s">
        <v>197</v>
      </c>
      <c r="T3113">
        <v>0</v>
      </c>
      <c r="U3113">
        <v>66.59</v>
      </c>
      <c r="V3113" t="s">
        <v>382</v>
      </c>
      <c r="W3113">
        <v>6</v>
      </c>
      <c r="X3113">
        <v>52.8</v>
      </c>
      <c r="Y3113" t="s">
        <v>616</v>
      </c>
      <c r="Z3113">
        <v>1</v>
      </c>
      <c r="AA3113">
        <v>62.97</v>
      </c>
      <c r="AB3113" t="s">
        <v>197</v>
      </c>
      <c r="AC3113">
        <v>0</v>
      </c>
      <c r="AD3113">
        <v>66.64</v>
      </c>
      <c r="AE3113" t="s">
        <v>382</v>
      </c>
    </row>
    <row r="3114" spans="1:31">
      <c r="A3114">
        <v>3113</v>
      </c>
      <c r="B3114" t="s">
        <v>13819</v>
      </c>
      <c r="C3114" t="s">
        <v>13820</v>
      </c>
      <c r="D3114" t="s">
        <v>13821</v>
      </c>
      <c r="E3114" t="s">
        <v>13822</v>
      </c>
      <c r="F3114" t="s">
        <v>13823</v>
      </c>
      <c r="G3114">
        <v>6</v>
      </c>
      <c r="H3114" t="s">
        <v>29110</v>
      </c>
      <c r="I3114">
        <v>2022</v>
      </c>
      <c r="J3114">
        <v>2022</v>
      </c>
      <c r="K3114">
        <v>2</v>
      </c>
      <c r="L3114">
        <v>50.7</v>
      </c>
      <c r="M3114" t="s">
        <v>300</v>
      </c>
      <c r="N3114">
        <v>6</v>
      </c>
      <c r="O3114">
        <v>52.75</v>
      </c>
      <c r="P3114" t="s">
        <v>616</v>
      </c>
      <c r="Q3114">
        <v>1</v>
      </c>
      <c r="R3114">
        <v>62.97</v>
      </c>
      <c r="S3114" t="s">
        <v>197</v>
      </c>
      <c r="T3114">
        <v>0</v>
      </c>
      <c r="U3114">
        <v>66.59</v>
      </c>
      <c r="V3114" t="s">
        <v>382</v>
      </c>
      <c r="W3114">
        <v>6</v>
      </c>
      <c r="X3114">
        <v>52.8</v>
      </c>
      <c r="Y3114" t="s">
        <v>616</v>
      </c>
      <c r="Z3114">
        <v>1</v>
      </c>
      <c r="AA3114">
        <v>62.97</v>
      </c>
      <c r="AB3114" t="s">
        <v>197</v>
      </c>
      <c r="AC3114">
        <v>0</v>
      </c>
      <c r="AD3114">
        <v>66.64</v>
      </c>
      <c r="AE3114" t="s">
        <v>382</v>
      </c>
    </row>
    <row r="3115" spans="1:31">
      <c r="A3115">
        <v>3114</v>
      </c>
      <c r="B3115" t="s">
        <v>13824</v>
      </c>
      <c r="C3115" t="s">
        <v>13825</v>
      </c>
      <c r="D3115" t="s">
        <v>13826</v>
      </c>
      <c r="E3115" t="s">
        <v>13827</v>
      </c>
      <c r="F3115" t="s">
        <v>12022</v>
      </c>
      <c r="G3115">
        <v>6</v>
      </c>
      <c r="H3115" t="s">
        <v>961</v>
      </c>
      <c r="I3115">
        <v>2019</v>
      </c>
      <c r="J3115">
        <v>2022</v>
      </c>
      <c r="K3115">
        <v>5</v>
      </c>
      <c r="L3115">
        <v>77</v>
      </c>
      <c r="M3115" t="s">
        <v>80</v>
      </c>
      <c r="N3115">
        <v>6</v>
      </c>
      <c r="O3115">
        <v>52.75</v>
      </c>
      <c r="P3115" t="s">
        <v>616</v>
      </c>
      <c r="Q3115">
        <v>1</v>
      </c>
      <c r="R3115">
        <v>62.97</v>
      </c>
      <c r="S3115" t="s">
        <v>197</v>
      </c>
      <c r="T3115">
        <v>0</v>
      </c>
      <c r="U3115">
        <v>66.59</v>
      </c>
      <c r="V3115" t="s">
        <v>382</v>
      </c>
      <c r="W3115">
        <v>6</v>
      </c>
      <c r="X3115">
        <v>52.8</v>
      </c>
      <c r="Y3115" t="s">
        <v>616</v>
      </c>
      <c r="Z3115">
        <v>1</v>
      </c>
      <c r="AA3115">
        <v>62.97</v>
      </c>
      <c r="AB3115" t="s">
        <v>197</v>
      </c>
      <c r="AC3115">
        <v>0</v>
      </c>
      <c r="AD3115">
        <v>66.64</v>
      </c>
      <c r="AE3115" t="s">
        <v>382</v>
      </c>
    </row>
    <row r="3116" spans="1:31">
      <c r="A3116">
        <v>3115</v>
      </c>
      <c r="B3116" t="s">
        <v>13828</v>
      </c>
      <c r="C3116" t="s">
        <v>13829</v>
      </c>
      <c r="D3116" t="s">
        <v>13830</v>
      </c>
      <c r="E3116" t="s">
        <v>13831</v>
      </c>
      <c r="F3116" t="s">
        <v>13832</v>
      </c>
      <c r="G3116">
        <v>6</v>
      </c>
      <c r="H3116" t="s">
        <v>961</v>
      </c>
      <c r="I3116">
        <v>2022</v>
      </c>
      <c r="J3116">
        <v>2023</v>
      </c>
      <c r="K3116">
        <v>3</v>
      </c>
      <c r="L3116">
        <v>62.47</v>
      </c>
      <c r="M3116" t="s">
        <v>63</v>
      </c>
      <c r="N3116">
        <v>6</v>
      </c>
      <c r="O3116">
        <v>52.75</v>
      </c>
      <c r="P3116" t="s">
        <v>616</v>
      </c>
      <c r="Q3116">
        <v>1</v>
      </c>
      <c r="R3116">
        <v>62.97</v>
      </c>
      <c r="S3116" t="s">
        <v>197</v>
      </c>
      <c r="T3116">
        <v>0</v>
      </c>
      <c r="U3116">
        <v>66.59</v>
      </c>
      <c r="V3116" t="s">
        <v>382</v>
      </c>
      <c r="W3116">
        <v>6</v>
      </c>
      <c r="X3116">
        <v>52.8</v>
      </c>
      <c r="Y3116" t="s">
        <v>616</v>
      </c>
      <c r="Z3116">
        <v>1</v>
      </c>
      <c r="AA3116">
        <v>62.97</v>
      </c>
      <c r="AB3116" t="s">
        <v>197</v>
      </c>
      <c r="AC3116">
        <v>0</v>
      </c>
      <c r="AD3116">
        <v>66.64</v>
      </c>
      <c r="AE3116" t="s">
        <v>382</v>
      </c>
    </row>
    <row r="3117" spans="1:31">
      <c r="A3117">
        <v>3116</v>
      </c>
      <c r="B3117" t="s">
        <v>13833</v>
      </c>
      <c r="C3117" t="s">
        <v>13834</v>
      </c>
      <c r="D3117" t="e">
        <f>-d9I-bgAAAAJ</f>
        <v>#NAME?</v>
      </c>
      <c r="E3117" t="s">
        <v>1455</v>
      </c>
      <c r="F3117" t="s">
        <v>590</v>
      </c>
      <c r="G3117">
        <v>6</v>
      </c>
      <c r="H3117" t="s">
        <v>29111</v>
      </c>
      <c r="I3117">
        <v>2022</v>
      </c>
      <c r="J3117">
        <v>2022</v>
      </c>
      <c r="K3117">
        <v>1</v>
      </c>
      <c r="L3117">
        <v>32.119999999999997</v>
      </c>
      <c r="M3117" t="s">
        <v>198</v>
      </c>
      <c r="N3117">
        <v>6</v>
      </c>
      <c r="O3117">
        <v>52.75</v>
      </c>
      <c r="P3117" t="s">
        <v>616</v>
      </c>
      <c r="Q3117">
        <v>1</v>
      </c>
      <c r="R3117">
        <v>62.97</v>
      </c>
      <c r="S3117" t="s">
        <v>197</v>
      </c>
      <c r="T3117">
        <v>0</v>
      </c>
      <c r="U3117">
        <v>66.59</v>
      </c>
      <c r="V3117" t="s">
        <v>382</v>
      </c>
      <c r="W3117">
        <v>6</v>
      </c>
      <c r="X3117">
        <v>52.8</v>
      </c>
      <c r="Y3117" t="s">
        <v>616</v>
      </c>
      <c r="Z3117">
        <v>1</v>
      </c>
      <c r="AA3117">
        <v>62.97</v>
      </c>
      <c r="AB3117" t="s">
        <v>197</v>
      </c>
      <c r="AC3117">
        <v>0</v>
      </c>
      <c r="AD3117">
        <v>66.64</v>
      </c>
      <c r="AE3117" t="s">
        <v>382</v>
      </c>
    </row>
    <row r="3118" spans="1:31">
      <c r="A3118">
        <v>3117</v>
      </c>
      <c r="B3118" t="s">
        <v>13835</v>
      </c>
      <c r="C3118" t="s">
        <v>13836</v>
      </c>
      <c r="D3118" t="s">
        <v>13837</v>
      </c>
      <c r="E3118" t="s">
        <v>2855</v>
      </c>
      <c r="F3118" t="s">
        <v>7911</v>
      </c>
      <c r="G3118">
        <v>6</v>
      </c>
      <c r="H3118" t="s">
        <v>27359</v>
      </c>
      <c r="I3118">
        <v>2021</v>
      </c>
      <c r="J3118">
        <v>2021</v>
      </c>
      <c r="K3118">
        <v>1</v>
      </c>
      <c r="L3118">
        <v>32.119999999999997</v>
      </c>
      <c r="M3118" t="s">
        <v>198</v>
      </c>
      <c r="N3118">
        <v>6</v>
      </c>
      <c r="O3118">
        <v>52.75</v>
      </c>
      <c r="P3118" t="s">
        <v>616</v>
      </c>
      <c r="Q3118">
        <v>1</v>
      </c>
      <c r="R3118">
        <v>62.97</v>
      </c>
      <c r="S3118" t="s">
        <v>197</v>
      </c>
      <c r="T3118">
        <v>0</v>
      </c>
      <c r="U3118">
        <v>66.59</v>
      </c>
      <c r="V3118" t="s">
        <v>382</v>
      </c>
      <c r="W3118">
        <v>6</v>
      </c>
      <c r="X3118">
        <v>52.8</v>
      </c>
      <c r="Y3118" t="s">
        <v>616</v>
      </c>
      <c r="Z3118">
        <v>1</v>
      </c>
      <c r="AA3118">
        <v>62.97</v>
      </c>
      <c r="AB3118" t="s">
        <v>197</v>
      </c>
      <c r="AC3118">
        <v>0</v>
      </c>
      <c r="AD3118">
        <v>66.64</v>
      </c>
      <c r="AE3118" t="s">
        <v>382</v>
      </c>
    </row>
    <row r="3119" spans="1:31">
      <c r="A3119">
        <v>3118</v>
      </c>
      <c r="B3119" t="s">
        <v>13838</v>
      </c>
      <c r="C3119" t="s">
        <v>13839</v>
      </c>
      <c r="D3119" t="s">
        <v>13840</v>
      </c>
      <c r="E3119" t="s">
        <v>8913</v>
      </c>
      <c r="F3119" t="s">
        <v>13841</v>
      </c>
      <c r="G3119">
        <v>6</v>
      </c>
      <c r="H3119" t="s">
        <v>29112</v>
      </c>
      <c r="I3119">
        <v>2021</v>
      </c>
      <c r="J3119">
        <v>2022</v>
      </c>
      <c r="K3119">
        <v>4</v>
      </c>
      <c r="L3119">
        <v>71.010000000000005</v>
      </c>
      <c r="M3119" t="s">
        <v>180</v>
      </c>
      <c r="N3119">
        <v>6</v>
      </c>
      <c r="O3119">
        <v>52.75</v>
      </c>
      <c r="P3119" t="s">
        <v>616</v>
      </c>
      <c r="Q3119">
        <v>2</v>
      </c>
      <c r="R3119">
        <v>81.349999999999994</v>
      </c>
      <c r="S3119" t="s">
        <v>214</v>
      </c>
      <c r="T3119">
        <v>0</v>
      </c>
      <c r="U3119">
        <v>66.59</v>
      </c>
      <c r="V3119" t="s">
        <v>382</v>
      </c>
      <c r="W3119">
        <v>6</v>
      </c>
      <c r="X3119">
        <v>52.8</v>
      </c>
      <c r="Y3119" t="s">
        <v>616</v>
      </c>
      <c r="Z3119">
        <v>2</v>
      </c>
      <c r="AA3119">
        <v>81.349999999999994</v>
      </c>
      <c r="AB3119" t="s">
        <v>214</v>
      </c>
      <c r="AC3119">
        <v>0</v>
      </c>
      <c r="AD3119">
        <v>66.64</v>
      </c>
      <c r="AE3119" t="s">
        <v>382</v>
      </c>
    </row>
    <row r="3120" spans="1:31">
      <c r="A3120">
        <v>3119</v>
      </c>
      <c r="B3120" t="s">
        <v>13842</v>
      </c>
      <c r="C3120" t="s">
        <v>13843</v>
      </c>
      <c r="D3120" t="s">
        <v>13844</v>
      </c>
      <c r="E3120" t="s">
        <v>13845</v>
      </c>
      <c r="F3120" t="s">
        <v>1258</v>
      </c>
      <c r="G3120">
        <v>6</v>
      </c>
      <c r="H3120" t="s">
        <v>29113</v>
      </c>
      <c r="I3120">
        <v>2022</v>
      </c>
      <c r="J3120">
        <v>2022</v>
      </c>
      <c r="K3120">
        <v>1</v>
      </c>
      <c r="L3120">
        <v>32.119999999999997</v>
      </c>
      <c r="M3120" t="s">
        <v>198</v>
      </c>
      <c r="N3120">
        <v>6</v>
      </c>
      <c r="O3120">
        <v>52.75</v>
      </c>
      <c r="P3120" t="s">
        <v>616</v>
      </c>
      <c r="Q3120">
        <v>1</v>
      </c>
      <c r="R3120">
        <v>62.97</v>
      </c>
      <c r="S3120" t="s">
        <v>197</v>
      </c>
      <c r="T3120">
        <v>0</v>
      </c>
      <c r="U3120">
        <v>66.59</v>
      </c>
      <c r="V3120" t="s">
        <v>382</v>
      </c>
      <c r="W3120">
        <v>6</v>
      </c>
      <c r="X3120">
        <v>52.8</v>
      </c>
      <c r="Y3120" t="s">
        <v>616</v>
      </c>
      <c r="Z3120">
        <v>1</v>
      </c>
      <c r="AA3120">
        <v>62.97</v>
      </c>
      <c r="AB3120" t="s">
        <v>197</v>
      </c>
      <c r="AC3120">
        <v>0</v>
      </c>
      <c r="AD3120">
        <v>66.64</v>
      </c>
      <c r="AE3120" t="s">
        <v>382</v>
      </c>
    </row>
    <row r="3121" spans="1:31">
      <c r="A3121">
        <v>3120</v>
      </c>
      <c r="B3121" t="s">
        <v>13846</v>
      </c>
      <c r="C3121" t="s">
        <v>13847</v>
      </c>
      <c r="D3121" t="s">
        <v>13848</v>
      </c>
      <c r="E3121" t="s">
        <v>13849</v>
      </c>
      <c r="F3121" t="s">
        <v>13850</v>
      </c>
      <c r="G3121">
        <v>6</v>
      </c>
      <c r="H3121" t="s">
        <v>29114</v>
      </c>
      <c r="I3121">
        <v>2019</v>
      </c>
      <c r="J3121">
        <v>2024</v>
      </c>
      <c r="K3121">
        <v>9</v>
      </c>
      <c r="L3121">
        <v>89.83</v>
      </c>
      <c r="M3121" t="s">
        <v>86</v>
      </c>
      <c r="N3121">
        <v>6</v>
      </c>
      <c r="O3121">
        <v>52.75</v>
      </c>
      <c r="P3121" t="s">
        <v>616</v>
      </c>
      <c r="Q3121">
        <v>2</v>
      </c>
      <c r="R3121">
        <v>81.349999999999994</v>
      </c>
      <c r="S3121" t="s">
        <v>214</v>
      </c>
      <c r="T3121">
        <v>0</v>
      </c>
      <c r="U3121">
        <v>66.59</v>
      </c>
      <c r="V3121" t="s">
        <v>382</v>
      </c>
      <c r="W3121">
        <v>6</v>
      </c>
      <c r="X3121">
        <v>52.8</v>
      </c>
      <c r="Y3121" t="s">
        <v>616</v>
      </c>
      <c r="Z3121">
        <v>2</v>
      </c>
      <c r="AA3121">
        <v>81.349999999999994</v>
      </c>
      <c r="AB3121" t="s">
        <v>214</v>
      </c>
      <c r="AC3121">
        <v>0</v>
      </c>
      <c r="AD3121">
        <v>66.64</v>
      </c>
      <c r="AE3121" t="s">
        <v>382</v>
      </c>
    </row>
    <row r="3122" spans="1:31">
      <c r="A3122">
        <v>3121</v>
      </c>
      <c r="B3122" t="s">
        <v>13851</v>
      </c>
      <c r="C3122" t="s">
        <v>13852</v>
      </c>
      <c r="D3122" t="s">
        <v>13853</v>
      </c>
      <c r="E3122" t="s">
        <v>13854</v>
      </c>
      <c r="F3122" t="s">
        <v>13855</v>
      </c>
      <c r="G3122">
        <v>6</v>
      </c>
      <c r="H3122" t="s">
        <v>28250</v>
      </c>
      <c r="I3122">
        <v>2021</v>
      </c>
      <c r="J3122">
        <v>2024</v>
      </c>
      <c r="K3122">
        <v>4</v>
      </c>
      <c r="L3122">
        <v>71.010000000000005</v>
      </c>
      <c r="M3122" t="s">
        <v>180</v>
      </c>
      <c r="N3122">
        <v>6</v>
      </c>
      <c r="O3122">
        <v>52.75</v>
      </c>
      <c r="P3122" t="s">
        <v>616</v>
      </c>
      <c r="Q3122">
        <v>1</v>
      </c>
      <c r="R3122">
        <v>62.97</v>
      </c>
      <c r="S3122" t="s">
        <v>197</v>
      </c>
      <c r="T3122">
        <v>0</v>
      </c>
      <c r="U3122">
        <v>66.59</v>
      </c>
      <c r="V3122" t="s">
        <v>382</v>
      </c>
      <c r="W3122">
        <v>6</v>
      </c>
      <c r="X3122">
        <v>52.8</v>
      </c>
      <c r="Y3122" t="s">
        <v>616</v>
      </c>
      <c r="Z3122">
        <v>1</v>
      </c>
      <c r="AA3122">
        <v>62.97</v>
      </c>
      <c r="AB3122" t="s">
        <v>197</v>
      </c>
      <c r="AC3122">
        <v>0</v>
      </c>
      <c r="AD3122">
        <v>66.64</v>
      </c>
      <c r="AE3122" t="s">
        <v>382</v>
      </c>
    </row>
    <row r="3123" spans="1:31">
      <c r="A3123">
        <v>3122</v>
      </c>
      <c r="B3123" t="s">
        <v>13856</v>
      </c>
      <c r="C3123" t="s">
        <v>13857</v>
      </c>
      <c r="D3123" t="s">
        <v>13858</v>
      </c>
      <c r="E3123" t="s">
        <v>13859</v>
      </c>
      <c r="G3123">
        <v>6</v>
      </c>
      <c r="H3123" t="s">
        <v>29115</v>
      </c>
      <c r="I3123">
        <v>2022</v>
      </c>
      <c r="J3123">
        <v>2022</v>
      </c>
      <c r="K3123">
        <v>1</v>
      </c>
      <c r="L3123">
        <v>32.119999999999997</v>
      </c>
      <c r="M3123" t="s">
        <v>198</v>
      </c>
      <c r="N3123">
        <v>6</v>
      </c>
      <c r="O3123">
        <v>52.75</v>
      </c>
      <c r="P3123" t="s">
        <v>616</v>
      </c>
      <c r="Q3123">
        <v>1</v>
      </c>
      <c r="R3123">
        <v>62.97</v>
      </c>
      <c r="S3123" t="s">
        <v>197</v>
      </c>
      <c r="T3123">
        <v>0</v>
      </c>
      <c r="U3123">
        <v>66.59</v>
      </c>
      <c r="V3123" t="s">
        <v>382</v>
      </c>
      <c r="W3123">
        <v>6</v>
      </c>
      <c r="X3123">
        <v>52.8</v>
      </c>
      <c r="Y3123" t="s">
        <v>616</v>
      </c>
      <c r="Z3123">
        <v>1</v>
      </c>
      <c r="AA3123">
        <v>62.97</v>
      </c>
      <c r="AB3123" t="s">
        <v>197</v>
      </c>
      <c r="AC3123">
        <v>0</v>
      </c>
      <c r="AD3123">
        <v>66.64</v>
      </c>
      <c r="AE3123" t="s">
        <v>382</v>
      </c>
    </row>
    <row r="3124" spans="1:31">
      <c r="A3124">
        <v>3123</v>
      </c>
      <c r="B3124" t="s">
        <v>13860</v>
      </c>
      <c r="C3124" t="s">
        <v>13861</v>
      </c>
      <c r="D3124" t="s">
        <v>13862</v>
      </c>
      <c r="E3124" t="s">
        <v>55</v>
      </c>
      <c r="F3124" t="s">
        <v>56</v>
      </c>
      <c r="G3124">
        <v>6</v>
      </c>
      <c r="H3124" t="s">
        <v>1215</v>
      </c>
      <c r="I3124">
        <v>2022</v>
      </c>
      <c r="J3124">
        <v>2022</v>
      </c>
      <c r="K3124">
        <v>1</v>
      </c>
      <c r="L3124">
        <v>32.119999999999997</v>
      </c>
      <c r="M3124" t="s">
        <v>198</v>
      </c>
      <c r="N3124">
        <v>6</v>
      </c>
      <c r="O3124">
        <v>52.75</v>
      </c>
      <c r="P3124" t="s">
        <v>616</v>
      </c>
      <c r="Q3124">
        <v>1</v>
      </c>
      <c r="R3124">
        <v>62.97</v>
      </c>
      <c r="S3124" t="s">
        <v>197</v>
      </c>
      <c r="T3124">
        <v>0</v>
      </c>
      <c r="U3124">
        <v>66.59</v>
      </c>
      <c r="V3124" t="s">
        <v>382</v>
      </c>
      <c r="W3124">
        <v>6</v>
      </c>
      <c r="X3124">
        <v>52.8</v>
      </c>
      <c r="Y3124" t="s">
        <v>616</v>
      </c>
      <c r="Z3124">
        <v>1</v>
      </c>
      <c r="AA3124">
        <v>62.97</v>
      </c>
      <c r="AB3124" t="s">
        <v>197</v>
      </c>
      <c r="AC3124">
        <v>0</v>
      </c>
      <c r="AD3124">
        <v>66.64</v>
      </c>
      <c r="AE3124" t="s">
        <v>382</v>
      </c>
    </row>
    <row r="3125" spans="1:31">
      <c r="A3125">
        <v>3124</v>
      </c>
      <c r="B3125" t="s">
        <v>13863</v>
      </c>
      <c r="C3125" t="s">
        <v>13864</v>
      </c>
      <c r="D3125" t="s">
        <v>13865</v>
      </c>
      <c r="E3125" t="s">
        <v>13866</v>
      </c>
      <c r="F3125" t="s">
        <v>13867</v>
      </c>
      <c r="G3125">
        <v>6</v>
      </c>
      <c r="H3125" t="s">
        <v>1215</v>
      </c>
      <c r="I3125">
        <v>2022</v>
      </c>
      <c r="J3125">
        <v>2022</v>
      </c>
      <c r="K3125">
        <v>1</v>
      </c>
      <c r="L3125">
        <v>32.119999999999997</v>
      </c>
      <c r="M3125" t="s">
        <v>198</v>
      </c>
      <c r="N3125">
        <v>6</v>
      </c>
      <c r="O3125">
        <v>52.75</v>
      </c>
      <c r="P3125" t="s">
        <v>616</v>
      </c>
      <c r="Q3125">
        <v>1</v>
      </c>
      <c r="R3125">
        <v>62.97</v>
      </c>
      <c r="S3125" t="s">
        <v>197</v>
      </c>
      <c r="T3125">
        <v>0</v>
      </c>
      <c r="U3125">
        <v>66.59</v>
      </c>
      <c r="V3125" t="s">
        <v>382</v>
      </c>
      <c r="W3125">
        <v>6</v>
      </c>
      <c r="X3125">
        <v>52.8</v>
      </c>
      <c r="Y3125" t="s">
        <v>616</v>
      </c>
      <c r="Z3125">
        <v>1</v>
      </c>
      <c r="AA3125">
        <v>62.97</v>
      </c>
      <c r="AB3125" t="s">
        <v>197</v>
      </c>
      <c r="AC3125">
        <v>0</v>
      </c>
      <c r="AD3125">
        <v>66.64</v>
      </c>
      <c r="AE3125" t="s">
        <v>382</v>
      </c>
    </row>
    <row r="3126" spans="1:31">
      <c r="A3126">
        <v>3125</v>
      </c>
      <c r="B3126" t="s">
        <v>13868</v>
      </c>
      <c r="C3126" t="s">
        <v>13869</v>
      </c>
      <c r="D3126" t="s">
        <v>13870</v>
      </c>
      <c r="E3126" t="s">
        <v>6896</v>
      </c>
      <c r="F3126" t="s">
        <v>68</v>
      </c>
      <c r="G3126">
        <v>6</v>
      </c>
      <c r="H3126" t="s">
        <v>29116</v>
      </c>
      <c r="I3126">
        <v>2021</v>
      </c>
      <c r="J3126">
        <v>2021</v>
      </c>
      <c r="K3126">
        <v>1</v>
      </c>
      <c r="L3126">
        <v>32.119999999999997</v>
      </c>
      <c r="M3126" t="s">
        <v>198</v>
      </c>
      <c r="N3126">
        <v>6</v>
      </c>
      <c r="O3126">
        <v>52.75</v>
      </c>
      <c r="P3126" t="s">
        <v>616</v>
      </c>
      <c r="Q3126">
        <v>1</v>
      </c>
      <c r="R3126">
        <v>62.97</v>
      </c>
      <c r="S3126" t="s">
        <v>197</v>
      </c>
      <c r="T3126">
        <v>0</v>
      </c>
      <c r="U3126">
        <v>66.59</v>
      </c>
      <c r="V3126" t="s">
        <v>382</v>
      </c>
      <c r="W3126">
        <v>6</v>
      </c>
      <c r="X3126">
        <v>52.8</v>
      </c>
      <c r="Y3126" t="s">
        <v>616</v>
      </c>
      <c r="Z3126">
        <v>1</v>
      </c>
      <c r="AA3126">
        <v>62.97</v>
      </c>
      <c r="AB3126" t="s">
        <v>197</v>
      </c>
      <c r="AC3126">
        <v>0</v>
      </c>
      <c r="AD3126">
        <v>66.64</v>
      </c>
      <c r="AE3126" t="s">
        <v>382</v>
      </c>
    </row>
    <row r="3127" spans="1:31">
      <c r="A3127">
        <v>3126</v>
      </c>
      <c r="B3127" t="s">
        <v>13871</v>
      </c>
      <c r="C3127" t="s">
        <v>13872</v>
      </c>
      <c r="D3127" t="s">
        <v>13873</v>
      </c>
      <c r="E3127" t="s">
        <v>13874</v>
      </c>
      <c r="F3127" t="s">
        <v>1343</v>
      </c>
      <c r="G3127">
        <v>6</v>
      </c>
      <c r="H3127" t="s">
        <v>29117</v>
      </c>
      <c r="I3127">
        <v>2021</v>
      </c>
      <c r="J3127">
        <v>2024</v>
      </c>
      <c r="K3127">
        <v>5</v>
      </c>
      <c r="L3127">
        <v>77</v>
      </c>
      <c r="M3127" t="s">
        <v>80</v>
      </c>
      <c r="N3127">
        <v>6</v>
      </c>
      <c r="O3127">
        <v>52.75</v>
      </c>
      <c r="P3127" t="s">
        <v>616</v>
      </c>
      <c r="Q3127">
        <v>2</v>
      </c>
      <c r="R3127">
        <v>81.349999999999994</v>
      </c>
      <c r="S3127" t="s">
        <v>214</v>
      </c>
      <c r="T3127">
        <v>0</v>
      </c>
      <c r="U3127">
        <v>66.59</v>
      </c>
      <c r="V3127" t="s">
        <v>382</v>
      </c>
      <c r="W3127">
        <v>6</v>
      </c>
      <c r="X3127">
        <v>52.8</v>
      </c>
      <c r="Y3127" t="s">
        <v>616</v>
      </c>
      <c r="Z3127">
        <v>2</v>
      </c>
      <c r="AA3127">
        <v>81.349999999999994</v>
      </c>
      <c r="AB3127" t="s">
        <v>214</v>
      </c>
      <c r="AC3127">
        <v>0</v>
      </c>
      <c r="AD3127">
        <v>66.64</v>
      </c>
      <c r="AE3127" t="s">
        <v>382</v>
      </c>
    </row>
    <row r="3128" spans="1:31">
      <c r="A3128">
        <v>3127</v>
      </c>
      <c r="B3128" t="s">
        <v>13875</v>
      </c>
      <c r="C3128" t="s">
        <v>13876</v>
      </c>
      <c r="D3128" t="s">
        <v>13877</v>
      </c>
      <c r="E3128" t="s">
        <v>13878</v>
      </c>
      <c r="F3128" t="s">
        <v>13879</v>
      </c>
      <c r="G3128">
        <v>6</v>
      </c>
      <c r="H3128" t="s">
        <v>29118</v>
      </c>
      <c r="I3128">
        <v>2019</v>
      </c>
      <c r="J3128">
        <v>2023</v>
      </c>
      <c r="K3128">
        <v>2</v>
      </c>
      <c r="L3128">
        <v>50.7</v>
      </c>
      <c r="M3128" t="s">
        <v>300</v>
      </c>
      <c r="N3128">
        <v>6</v>
      </c>
      <c r="O3128">
        <v>52.75</v>
      </c>
      <c r="P3128" t="s">
        <v>616</v>
      </c>
      <c r="Q3128">
        <v>1</v>
      </c>
      <c r="R3128">
        <v>62.97</v>
      </c>
      <c r="S3128" t="s">
        <v>197</v>
      </c>
      <c r="T3128">
        <v>0</v>
      </c>
      <c r="U3128">
        <v>66.59</v>
      </c>
      <c r="V3128" t="s">
        <v>382</v>
      </c>
      <c r="W3128">
        <v>6</v>
      </c>
      <c r="X3128">
        <v>52.8</v>
      </c>
      <c r="Y3128" t="s">
        <v>616</v>
      </c>
      <c r="Z3128">
        <v>1</v>
      </c>
      <c r="AA3128">
        <v>62.97</v>
      </c>
      <c r="AB3128" t="s">
        <v>197</v>
      </c>
      <c r="AC3128">
        <v>0</v>
      </c>
      <c r="AD3128">
        <v>66.64</v>
      </c>
      <c r="AE3128" t="s">
        <v>382</v>
      </c>
    </row>
    <row r="3129" spans="1:31">
      <c r="A3129">
        <v>3128</v>
      </c>
      <c r="B3129" t="s">
        <v>13880</v>
      </c>
      <c r="C3129" t="s">
        <v>13881</v>
      </c>
      <c r="D3129" t="s">
        <v>13882</v>
      </c>
      <c r="F3129" t="s">
        <v>13883</v>
      </c>
      <c r="G3129">
        <v>6</v>
      </c>
      <c r="H3129" t="s">
        <v>1215</v>
      </c>
      <c r="I3129">
        <v>2020</v>
      </c>
      <c r="J3129">
        <v>2020</v>
      </c>
      <c r="K3129">
        <v>1</v>
      </c>
      <c r="L3129">
        <v>32.119999999999997</v>
      </c>
      <c r="M3129" t="s">
        <v>198</v>
      </c>
      <c r="N3129">
        <v>6</v>
      </c>
      <c r="O3129">
        <v>52.75</v>
      </c>
      <c r="P3129" t="s">
        <v>616</v>
      </c>
      <c r="Q3129">
        <v>1</v>
      </c>
      <c r="R3129">
        <v>62.97</v>
      </c>
      <c r="S3129" t="s">
        <v>197</v>
      </c>
      <c r="T3129">
        <v>0</v>
      </c>
      <c r="U3129">
        <v>66.59</v>
      </c>
      <c r="V3129" t="s">
        <v>382</v>
      </c>
      <c r="W3129">
        <v>6</v>
      </c>
      <c r="X3129">
        <v>52.8</v>
      </c>
      <c r="Y3129" t="s">
        <v>616</v>
      </c>
      <c r="Z3129">
        <v>1</v>
      </c>
      <c r="AA3129">
        <v>62.97</v>
      </c>
      <c r="AB3129" t="s">
        <v>197</v>
      </c>
      <c r="AC3129">
        <v>0</v>
      </c>
      <c r="AD3129">
        <v>66.64</v>
      </c>
      <c r="AE3129" t="s">
        <v>382</v>
      </c>
    </row>
    <row r="3130" spans="1:31">
      <c r="A3130">
        <v>3129</v>
      </c>
      <c r="B3130" t="s">
        <v>13884</v>
      </c>
      <c r="C3130" t="s">
        <v>13885</v>
      </c>
      <c r="D3130" t="s">
        <v>13886</v>
      </c>
      <c r="E3130" t="s">
        <v>13887</v>
      </c>
      <c r="F3130" t="s">
        <v>13888</v>
      </c>
      <c r="G3130">
        <v>6</v>
      </c>
      <c r="H3130" t="s">
        <v>961</v>
      </c>
      <c r="I3130">
        <v>2020</v>
      </c>
      <c r="J3130">
        <v>2022</v>
      </c>
      <c r="K3130">
        <v>4</v>
      </c>
      <c r="L3130">
        <v>71.010000000000005</v>
      </c>
      <c r="M3130" t="s">
        <v>180</v>
      </c>
      <c r="N3130">
        <v>6</v>
      </c>
      <c r="O3130">
        <v>52.75</v>
      </c>
      <c r="P3130" t="s">
        <v>616</v>
      </c>
      <c r="Q3130">
        <v>1</v>
      </c>
      <c r="R3130">
        <v>62.97</v>
      </c>
      <c r="S3130" t="s">
        <v>197</v>
      </c>
      <c r="T3130">
        <v>0</v>
      </c>
      <c r="U3130">
        <v>66.59</v>
      </c>
      <c r="V3130" t="s">
        <v>382</v>
      </c>
      <c r="W3130">
        <v>6</v>
      </c>
      <c r="X3130">
        <v>52.8</v>
      </c>
      <c r="Y3130" t="s">
        <v>616</v>
      </c>
      <c r="Z3130">
        <v>1</v>
      </c>
      <c r="AA3130">
        <v>62.97</v>
      </c>
      <c r="AB3130" t="s">
        <v>197</v>
      </c>
      <c r="AC3130">
        <v>0</v>
      </c>
      <c r="AD3130">
        <v>66.64</v>
      </c>
      <c r="AE3130" t="s">
        <v>382</v>
      </c>
    </row>
    <row r="3131" spans="1:31">
      <c r="A3131">
        <v>3130</v>
      </c>
      <c r="B3131" t="s">
        <v>13889</v>
      </c>
      <c r="C3131" t="s">
        <v>13890</v>
      </c>
      <c r="D3131" t="e">
        <f>-uCqPX8AAAAJ</f>
        <v>#NAME?</v>
      </c>
      <c r="E3131" t="s">
        <v>13891</v>
      </c>
      <c r="F3131" t="s">
        <v>13892</v>
      </c>
      <c r="G3131">
        <v>6</v>
      </c>
      <c r="H3131" t="s">
        <v>29119</v>
      </c>
      <c r="I3131">
        <v>2022</v>
      </c>
      <c r="J3131">
        <v>2024</v>
      </c>
      <c r="K3131">
        <v>5</v>
      </c>
      <c r="L3131">
        <v>77</v>
      </c>
      <c r="M3131" t="s">
        <v>80</v>
      </c>
      <c r="N3131">
        <v>6</v>
      </c>
      <c r="O3131">
        <v>52.75</v>
      </c>
      <c r="P3131" t="s">
        <v>616</v>
      </c>
      <c r="Q3131">
        <v>1</v>
      </c>
      <c r="R3131">
        <v>62.97</v>
      </c>
      <c r="S3131" t="s">
        <v>197</v>
      </c>
      <c r="T3131">
        <v>0</v>
      </c>
      <c r="U3131">
        <v>66.59</v>
      </c>
      <c r="V3131" t="s">
        <v>382</v>
      </c>
      <c r="W3131">
        <v>6</v>
      </c>
      <c r="X3131">
        <v>52.8</v>
      </c>
      <c r="Y3131" t="s">
        <v>616</v>
      </c>
      <c r="Z3131">
        <v>1</v>
      </c>
      <c r="AA3131">
        <v>62.97</v>
      </c>
      <c r="AB3131" t="s">
        <v>197</v>
      </c>
      <c r="AC3131">
        <v>0</v>
      </c>
      <c r="AD3131">
        <v>66.64</v>
      </c>
      <c r="AE3131" t="s">
        <v>382</v>
      </c>
    </row>
    <row r="3132" spans="1:31">
      <c r="A3132">
        <v>3131</v>
      </c>
      <c r="B3132" t="s">
        <v>13893</v>
      </c>
      <c r="C3132" t="s">
        <v>13894</v>
      </c>
      <c r="D3132" t="s">
        <v>13895</v>
      </c>
      <c r="E3132" t="s">
        <v>13896</v>
      </c>
      <c r="F3132" t="s">
        <v>13897</v>
      </c>
      <c r="G3132">
        <v>6</v>
      </c>
      <c r="H3132" t="s">
        <v>29120</v>
      </c>
      <c r="I3132">
        <v>2023</v>
      </c>
      <c r="J3132">
        <v>2024</v>
      </c>
      <c r="K3132">
        <v>2</v>
      </c>
      <c r="L3132">
        <v>50.7</v>
      </c>
      <c r="M3132" t="s">
        <v>300</v>
      </c>
      <c r="N3132">
        <v>6</v>
      </c>
      <c r="O3132">
        <v>52.75</v>
      </c>
      <c r="P3132" t="s">
        <v>616</v>
      </c>
      <c r="Q3132">
        <v>1</v>
      </c>
      <c r="R3132">
        <v>62.97</v>
      </c>
      <c r="S3132" t="s">
        <v>197</v>
      </c>
      <c r="T3132">
        <v>0</v>
      </c>
      <c r="U3132">
        <v>66.59</v>
      </c>
      <c r="V3132" t="s">
        <v>382</v>
      </c>
      <c r="W3132">
        <v>6</v>
      </c>
      <c r="X3132">
        <v>52.8</v>
      </c>
      <c r="Y3132" t="s">
        <v>616</v>
      </c>
      <c r="Z3132">
        <v>1</v>
      </c>
      <c r="AA3132">
        <v>62.97</v>
      </c>
      <c r="AB3132" t="s">
        <v>197</v>
      </c>
      <c r="AC3132">
        <v>0</v>
      </c>
      <c r="AD3132">
        <v>66.64</v>
      </c>
      <c r="AE3132" t="s">
        <v>382</v>
      </c>
    </row>
    <row r="3133" spans="1:31">
      <c r="A3133">
        <v>3132</v>
      </c>
      <c r="B3133" t="s">
        <v>13898</v>
      </c>
      <c r="C3133" t="s">
        <v>13899</v>
      </c>
      <c r="D3133" t="s">
        <v>13900</v>
      </c>
      <c r="E3133" t="s">
        <v>1604</v>
      </c>
      <c r="F3133" t="s">
        <v>21</v>
      </c>
      <c r="G3133">
        <v>6</v>
      </c>
      <c r="H3133" t="s">
        <v>961</v>
      </c>
      <c r="I3133">
        <v>2022</v>
      </c>
      <c r="J3133">
        <v>2022</v>
      </c>
      <c r="K3133">
        <v>1</v>
      </c>
      <c r="L3133">
        <v>32.119999999999997</v>
      </c>
      <c r="M3133" t="s">
        <v>198</v>
      </c>
      <c r="N3133">
        <v>6</v>
      </c>
      <c r="O3133">
        <v>52.75</v>
      </c>
      <c r="P3133" t="s">
        <v>616</v>
      </c>
      <c r="Q3133">
        <v>1</v>
      </c>
      <c r="R3133">
        <v>62.97</v>
      </c>
      <c r="S3133" t="s">
        <v>197</v>
      </c>
      <c r="T3133">
        <v>0</v>
      </c>
      <c r="U3133">
        <v>66.59</v>
      </c>
      <c r="V3133" t="s">
        <v>382</v>
      </c>
      <c r="W3133">
        <v>6</v>
      </c>
      <c r="X3133">
        <v>52.8</v>
      </c>
      <c r="Y3133" t="s">
        <v>616</v>
      </c>
      <c r="Z3133">
        <v>1</v>
      </c>
      <c r="AA3133">
        <v>62.97</v>
      </c>
      <c r="AB3133" t="s">
        <v>197</v>
      </c>
      <c r="AC3133">
        <v>0</v>
      </c>
      <c r="AD3133">
        <v>66.64</v>
      </c>
      <c r="AE3133" t="s">
        <v>382</v>
      </c>
    </row>
    <row r="3134" spans="1:31">
      <c r="A3134">
        <v>3133</v>
      </c>
      <c r="B3134" t="s">
        <v>13901</v>
      </c>
      <c r="C3134" t="s">
        <v>13902</v>
      </c>
      <c r="D3134" t="s">
        <v>13903</v>
      </c>
      <c r="E3134" t="s">
        <v>13904</v>
      </c>
      <c r="F3134" t="s">
        <v>13905</v>
      </c>
      <c r="G3134">
        <v>6</v>
      </c>
      <c r="H3134" t="s">
        <v>961</v>
      </c>
      <c r="I3134">
        <v>2021</v>
      </c>
      <c r="J3134">
        <v>2021</v>
      </c>
      <c r="K3134">
        <v>1</v>
      </c>
      <c r="L3134">
        <v>32.119999999999997</v>
      </c>
      <c r="M3134" t="s">
        <v>198</v>
      </c>
      <c r="N3134">
        <v>6</v>
      </c>
      <c r="O3134">
        <v>52.75</v>
      </c>
      <c r="P3134" t="s">
        <v>616</v>
      </c>
      <c r="Q3134">
        <v>1</v>
      </c>
      <c r="R3134">
        <v>62.97</v>
      </c>
      <c r="S3134" t="s">
        <v>197</v>
      </c>
      <c r="T3134">
        <v>0</v>
      </c>
      <c r="U3134">
        <v>66.59</v>
      </c>
      <c r="V3134" t="s">
        <v>382</v>
      </c>
      <c r="W3134">
        <v>6</v>
      </c>
      <c r="X3134">
        <v>52.8</v>
      </c>
      <c r="Y3134" t="s">
        <v>616</v>
      </c>
      <c r="Z3134">
        <v>1</v>
      </c>
      <c r="AA3134">
        <v>62.97</v>
      </c>
      <c r="AB3134" t="s">
        <v>197</v>
      </c>
      <c r="AC3134">
        <v>0</v>
      </c>
      <c r="AD3134">
        <v>66.64</v>
      </c>
      <c r="AE3134" t="s">
        <v>382</v>
      </c>
    </row>
    <row r="3135" spans="1:31">
      <c r="A3135">
        <v>3134</v>
      </c>
      <c r="B3135" t="s">
        <v>13906</v>
      </c>
      <c r="C3135" t="s">
        <v>13907</v>
      </c>
      <c r="D3135" t="s">
        <v>13908</v>
      </c>
      <c r="E3135" t="s">
        <v>13909</v>
      </c>
      <c r="F3135" t="s">
        <v>4124</v>
      </c>
      <c r="G3135">
        <v>6</v>
      </c>
      <c r="H3135" t="s">
        <v>29121</v>
      </c>
      <c r="I3135">
        <v>2022</v>
      </c>
      <c r="J3135">
        <v>2023</v>
      </c>
      <c r="K3135">
        <v>2</v>
      </c>
      <c r="L3135">
        <v>50.7</v>
      </c>
      <c r="M3135" t="s">
        <v>300</v>
      </c>
      <c r="N3135">
        <v>6</v>
      </c>
      <c r="O3135">
        <v>52.75</v>
      </c>
      <c r="P3135" t="s">
        <v>616</v>
      </c>
      <c r="Q3135">
        <v>1</v>
      </c>
      <c r="R3135">
        <v>62.97</v>
      </c>
      <c r="S3135" t="s">
        <v>197</v>
      </c>
      <c r="T3135">
        <v>0</v>
      </c>
      <c r="U3135">
        <v>66.59</v>
      </c>
      <c r="V3135" t="s">
        <v>382</v>
      </c>
      <c r="W3135">
        <v>6</v>
      </c>
      <c r="X3135">
        <v>52.8</v>
      </c>
      <c r="Y3135" t="s">
        <v>616</v>
      </c>
      <c r="Z3135">
        <v>1</v>
      </c>
      <c r="AA3135">
        <v>62.97</v>
      </c>
      <c r="AB3135" t="s">
        <v>197</v>
      </c>
      <c r="AC3135">
        <v>0</v>
      </c>
      <c r="AD3135">
        <v>66.64</v>
      </c>
      <c r="AE3135" t="s">
        <v>382</v>
      </c>
    </row>
    <row r="3136" spans="1:31">
      <c r="A3136">
        <v>3135</v>
      </c>
      <c r="B3136" t="s">
        <v>13910</v>
      </c>
      <c r="C3136" t="s">
        <v>13911</v>
      </c>
      <c r="D3136" t="s">
        <v>13912</v>
      </c>
      <c r="E3136" t="s">
        <v>2961</v>
      </c>
      <c r="F3136" t="s">
        <v>13913</v>
      </c>
      <c r="G3136">
        <v>6</v>
      </c>
      <c r="H3136" t="s">
        <v>961</v>
      </c>
      <c r="I3136">
        <v>2019</v>
      </c>
      <c r="J3136">
        <v>2021</v>
      </c>
      <c r="K3136">
        <v>2</v>
      </c>
      <c r="L3136">
        <v>50.7</v>
      </c>
      <c r="M3136" t="s">
        <v>300</v>
      </c>
      <c r="N3136">
        <v>6</v>
      </c>
      <c r="O3136">
        <v>52.75</v>
      </c>
      <c r="P3136" t="s">
        <v>616</v>
      </c>
      <c r="Q3136">
        <v>2</v>
      </c>
      <c r="R3136">
        <v>81.349999999999994</v>
      </c>
      <c r="S3136" t="s">
        <v>214</v>
      </c>
      <c r="T3136">
        <v>0</v>
      </c>
      <c r="U3136">
        <v>66.59</v>
      </c>
      <c r="V3136" t="s">
        <v>382</v>
      </c>
      <c r="W3136">
        <v>6</v>
      </c>
      <c r="X3136">
        <v>52.8</v>
      </c>
      <c r="Y3136" t="s">
        <v>616</v>
      </c>
      <c r="Z3136">
        <v>2</v>
      </c>
      <c r="AA3136">
        <v>81.349999999999994</v>
      </c>
      <c r="AB3136" t="s">
        <v>214</v>
      </c>
      <c r="AC3136">
        <v>0</v>
      </c>
      <c r="AD3136">
        <v>66.64</v>
      </c>
      <c r="AE3136" t="s">
        <v>382</v>
      </c>
    </row>
    <row r="3137" spans="1:31">
      <c r="A3137">
        <v>3136</v>
      </c>
      <c r="B3137" t="s">
        <v>13914</v>
      </c>
      <c r="C3137" t="s">
        <v>13915</v>
      </c>
      <c r="D3137" t="s">
        <v>13916</v>
      </c>
      <c r="E3137" t="s">
        <v>13917</v>
      </c>
      <c r="F3137" t="s">
        <v>5392</v>
      </c>
      <c r="G3137">
        <v>6</v>
      </c>
      <c r="H3137" t="s">
        <v>1215</v>
      </c>
      <c r="I3137">
        <v>2021</v>
      </c>
      <c r="J3137">
        <v>2023</v>
      </c>
      <c r="K3137">
        <v>3</v>
      </c>
      <c r="L3137">
        <v>62.47</v>
      </c>
      <c r="M3137" t="s">
        <v>63</v>
      </c>
      <c r="N3137">
        <v>6</v>
      </c>
      <c r="O3137">
        <v>52.75</v>
      </c>
      <c r="P3137" t="s">
        <v>616</v>
      </c>
      <c r="Q3137">
        <v>1</v>
      </c>
      <c r="R3137">
        <v>62.97</v>
      </c>
      <c r="S3137" t="s">
        <v>197</v>
      </c>
      <c r="T3137">
        <v>0</v>
      </c>
      <c r="U3137">
        <v>66.59</v>
      </c>
      <c r="V3137" t="s">
        <v>382</v>
      </c>
      <c r="W3137">
        <v>6</v>
      </c>
      <c r="X3137">
        <v>52.8</v>
      </c>
      <c r="Y3137" t="s">
        <v>616</v>
      </c>
      <c r="Z3137">
        <v>1</v>
      </c>
      <c r="AA3137">
        <v>62.97</v>
      </c>
      <c r="AB3137" t="s">
        <v>197</v>
      </c>
      <c r="AC3137">
        <v>0</v>
      </c>
      <c r="AD3137">
        <v>66.64</v>
      </c>
      <c r="AE3137" t="s">
        <v>382</v>
      </c>
    </row>
    <row r="3138" spans="1:31">
      <c r="A3138">
        <v>3137</v>
      </c>
      <c r="B3138" t="s">
        <v>13918</v>
      </c>
      <c r="C3138" t="s">
        <v>13919</v>
      </c>
      <c r="D3138" t="s">
        <v>13920</v>
      </c>
      <c r="E3138" t="s">
        <v>13921</v>
      </c>
      <c r="F3138" t="s">
        <v>13922</v>
      </c>
      <c r="G3138">
        <v>6</v>
      </c>
      <c r="H3138" t="s">
        <v>29122</v>
      </c>
      <c r="I3138">
        <v>2023</v>
      </c>
      <c r="J3138">
        <v>2024</v>
      </c>
      <c r="K3138">
        <v>8</v>
      </c>
      <c r="L3138">
        <v>87.79</v>
      </c>
      <c r="M3138" t="s">
        <v>51</v>
      </c>
      <c r="N3138">
        <v>6</v>
      </c>
      <c r="O3138">
        <v>52.75</v>
      </c>
      <c r="P3138" t="s">
        <v>616</v>
      </c>
      <c r="Q3138">
        <v>2</v>
      </c>
      <c r="R3138">
        <v>81.349999999999994</v>
      </c>
      <c r="S3138" t="s">
        <v>214</v>
      </c>
      <c r="T3138">
        <v>0</v>
      </c>
      <c r="U3138">
        <v>66.59</v>
      </c>
      <c r="V3138" t="s">
        <v>382</v>
      </c>
      <c r="W3138">
        <v>6</v>
      </c>
      <c r="X3138">
        <v>52.8</v>
      </c>
      <c r="Y3138" t="s">
        <v>616</v>
      </c>
      <c r="Z3138">
        <v>2</v>
      </c>
      <c r="AA3138">
        <v>81.349999999999994</v>
      </c>
      <c r="AB3138" t="s">
        <v>214</v>
      </c>
      <c r="AC3138">
        <v>0</v>
      </c>
      <c r="AD3138">
        <v>66.64</v>
      </c>
      <c r="AE3138" t="s">
        <v>382</v>
      </c>
    </row>
    <row r="3139" spans="1:31">
      <c r="A3139">
        <v>3138</v>
      </c>
      <c r="B3139" t="s">
        <v>13923</v>
      </c>
      <c r="C3139" t="s">
        <v>13924</v>
      </c>
      <c r="D3139" t="s">
        <v>13925</v>
      </c>
      <c r="E3139" t="s">
        <v>13926</v>
      </c>
      <c r="F3139" t="s">
        <v>13927</v>
      </c>
      <c r="G3139">
        <v>6</v>
      </c>
      <c r="H3139" t="s">
        <v>29123</v>
      </c>
      <c r="I3139">
        <v>2020</v>
      </c>
      <c r="J3139">
        <v>2023</v>
      </c>
      <c r="K3139">
        <v>5</v>
      </c>
      <c r="L3139">
        <v>77</v>
      </c>
      <c r="M3139" t="s">
        <v>80</v>
      </c>
      <c r="N3139">
        <v>6</v>
      </c>
      <c r="O3139">
        <v>52.75</v>
      </c>
      <c r="P3139" t="s">
        <v>616</v>
      </c>
      <c r="Q3139">
        <v>1</v>
      </c>
      <c r="R3139">
        <v>62.97</v>
      </c>
      <c r="S3139" t="s">
        <v>197</v>
      </c>
      <c r="T3139">
        <v>0</v>
      </c>
      <c r="U3139">
        <v>66.59</v>
      </c>
      <c r="V3139" t="s">
        <v>382</v>
      </c>
      <c r="W3139">
        <v>6</v>
      </c>
      <c r="X3139">
        <v>52.8</v>
      </c>
      <c r="Y3139" t="s">
        <v>616</v>
      </c>
      <c r="Z3139">
        <v>1</v>
      </c>
      <c r="AA3139">
        <v>62.97</v>
      </c>
      <c r="AB3139" t="s">
        <v>197</v>
      </c>
      <c r="AC3139">
        <v>0</v>
      </c>
      <c r="AD3139">
        <v>66.64</v>
      </c>
      <c r="AE3139" t="s">
        <v>382</v>
      </c>
    </row>
    <row r="3140" spans="1:31">
      <c r="A3140">
        <v>3139</v>
      </c>
      <c r="B3140" t="s">
        <v>13928</v>
      </c>
      <c r="C3140" t="s">
        <v>13929</v>
      </c>
      <c r="D3140" t="s">
        <v>13930</v>
      </c>
      <c r="E3140" t="s">
        <v>13931</v>
      </c>
      <c r="F3140" t="s">
        <v>984</v>
      </c>
      <c r="G3140">
        <v>6</v>
      </c>
      <c r="H3140" t="s">
        <v>29124</v>
      </c>
      <c r="I3140">
        <v>2022</v>
      </c>
      <c r="J3140">
        <v>2023</v>
      </c>
      <c r="K3140">
        <v>2</v>
      </c>
      <c r="L3140">
        <v>50.7</v>
      </c>
      <c r="M3140" t="s">
        <v>300</v>
      </c>
      <c r="N3140">
        <v>6</v>
      </c>
      <c r="O3140">
        <v>52.75</v>
      </c>
      <c r="P3140" t="s">
        <v>616</v>
      </c>
      <c r="Q3140">
        <v>1</v>
      </c>
      <c r="R3140">
        <v>62.97</v>
      </c>
      <c r="S3140" t="s">
        <v>197</v>
      </c>
      <c r="T3140">
        <v>0</v>
      </c>
      <c r="U3140">
        <v>66.59</v>
      </c>
      <c r="V3140" t="s">
        <v>382</v>
      </c>
      <c r="W3140">
        <v>6</v>
      </c>
      <c r="X3140">
        <v>52.8</v>
      </c>
      <c r="Y3140" t="s">
        <v>616</v>
      </c>
      <c r="Z3140">
        <v>1</v>
      </c>
      <c r="AA3140">
        <v>62.97</v>
      </c>
      <c r="AB3140" t="s">
        <v>197</v>
      </c>
      <c r="AC3140">
        <v>0</v>
      </c>
      <c r="AD3140">
        <v>66.64</v>
      </c>
      <c r="AE3140" t="s">
        <v>382</v>
      </c>
    </row>
    <row r="3141" spans="1:31">
      <c r="A3141">
        <v>3140</v>
      </c>
      <c r="B3141" t="s">
        <v>13932</v>
      </c>
      <c r="C3141" t="s">
        <v>13933</v>
      </c>
      <c r="D3141" t="s">
        <v>13934</v>
      </c>
      <c r="E3141" t="s">
        <v>4863</v>
      </c>
      <c r="F3141" t="s">
        <v>258</v>
      </c>
      <c r="G3141">
        <v>6</v>
      </c>
      <c r="H3141" t="s">
        <v>27648</v>
      </c>
      <c r="I3141">
        <v>2022</v>
      </c>
      <c r="J3141">
        <v>2023</v>
      </c>
      <c r="K3141">
        <v>3</v>
      </c>
      <c r="L3141">
        <v>62.47</v>
      </c>
      <c r="M3141" t="s">
        <v>63</v>
      </c>
      <c r="N3141">
        <v>6</v>
      </c>
      <c r="O3141">
        <v>52.75</v>
      </c>
      <c r="P3141" t="s">
        <v>616</v>
      </c>
      <c r="Q3141">
        <v>1</v>
      </c>
      <c r="R3141">
        <v>62.97</v>
      </c>
      <c r="S3141" t="s">
        <v>197</v>
      </c>
      <c r="T3141">
        <v>0</v>
      </c>
      <c r="U3141">
        <v>66.59</v>
      </c>
      <c r="V3141" t="s">
        <v>382</v>
      </c>
      <c r="W3141">
        <v>6</v>
      </c>
      <c r="X3141">
        <v>52.8</v>
      </c>
      <c r="Y3141" t="s">
        <v>616</v>
      </c>
      <c r="Z3141">
        <v>1</v>
      </c>
      <c r="AA3141">
        <v>62.97</v>
      </c>
      <c r="AB3141" t="s">
        <v>197</v>
      </c>
      <c r="AC3141">
        <v>0</v>
      </c>
      <c r="AD3141">
        <v>66.64</v>
      </c>
      <c r="AE3141" t="s">
        <v>382</v>
      </c>
    </row>
    <row r="3142" spans="1:31">
      <c r="A3142">
        <v>3141</v>
      </c>
      <c r="B3142" t="s">
        <v>13935</v>
      </c>
      <c r="C3142" t="s">
        <v>13936</v>
      </c>
      <c r="D3142" t="s">
        <v>13937</v>
      </c>
      <c r="E3142" t="s">
        <v>13938</v>
      </c>
      <c r="F3142" t="s">
        <v>13939</v>
      </c>
      <c r="G3142">
        <v>6</v>
      </c>
      <c r="H3142" t="s">
        <v>29125</v>
      </c>
      <c r="I3142">
        <v>2022</v>
      </c>
      <c r="J3142">
        <v>2022</v>
      </c>
      <c r="K3142">
        <v>2</v>
      </c>
      <c r="L3142">
        <v>50.7</v>
      </c>
      <c r="M3142" t="s">
        <v>300</v>
      </c>
      <c r="N3142">
        <v>6</v>
      </c>
      <c r="O3142">
        <v>52.75</v>
      </c>
      <c r="P3142" t="s">
        <v>616</v>
      </c>
      <c r="Q3142">
        <v>2</v>
      </c>
      <c r="R3142">
        <v>81.349999999999994</v>
      </c>
      <c r="S3142" t="s">
        <v>214</v>
      </c>
      <c r="T3142">
        <v>0</v>
      </c>
      <c r="U3142">
        <v>66.59</v>
      </c>
      <c r="V3142" t="s">
        <v>382</v>
      </c>
      <c r="W3142">
        <v>6</v>
      </c>
      <c r="X3142">
        <v>52.8</v>
      </c>
      <c r="Y3142" t="s">
        <v>616</v>
      </c>
      <c r="Z3142">
        <v>2</v>
      </c>
      <c r="AA3142">
        <v>81.349999999999994</v>
      </c>
      <c r="AB3142" t="s">
        <v>214</v>
      </c>
      <c r="AC3142">
        <v>0</v>
      </c>
      <c r="AD3142">
        <v>66.64</v>
      </c>
      <c r="AE3142" t="s">
        <v>382</v>
      </c>
    </row>
    <row r="3143" spans="1:31">
      <c r="A3143">
        <v>3142</v>
      </c>
      <c r="B3143" t="s">
        <v>13940</v>
      </c>
      <c r="C3143" t="s">
        <v>13941</v>
      </c>
      <c r="D3143" t="s">
        <v>13942</v>
      </c>
      <c r="E3143" t="s">
        <v>3759</v>
      </c>
      <c r="F3143" t="s">
        <v>3680</v>
      </c>
      <c r="G3143">
        <v>6</v>
      </c>
      <c r="H3143" t="s">
        <v>1215</v>
      </c>
      <c r="I3143">
        <v>2022</v>
      </c>
      <c r="J3143">
        <v>2023</v>
      </c>
      <c r="K3143">
        <v>3</v>
      </c>
      <c r="L3143">
        <v>62.47</v>
      </c>
      <c r="M3143" t="s">
        <v>63</v>
      </c>
      <c r="N3143">
        <v>6</v>
      </c>
      <c r="O3143">
        <v>52.75</v>
      </c>
      <c r="P3143" t="s">
        <v>616</v>
      </c>
      <c r="Q3143">
        <v>2</v>
      </c>
      <c r="R3143">
        <v>81.349999999999994</v>
      </c>
      <c r="S3143" t="s">
        <v>214</v>
      </c>
      <c r="T3143">
        <v>0</v>
      </c>
      <c r="U3143">
        <v>66.59</v>
      </c>
      <c r="V3143" t="s">
        <v>382</v>
      </c>
      <c r="W3143">
        <v>6</v>
      </c>
      <c r="X3143">
        <v>52.8</v>
      </c>
      <c r="Y3143" t="s">
        <v>616</v>
      </c>
      <c r="Z3143">
        <v>2</v>
      </c>
      <c r="AA3143">
        <v>81.349999999999994</v>
      </c>
      <c r="AB3143" t="s">
        <v>214</v>
      </c>
      <c r="AC3143">
        <v>0</v>
      </c>
      <c r="AD3143">
        <v>66.64</v>
      </c>
      <c r="AE3143" t="s">
        <v>382</v>
      </c>
    </row>
    <row r="3144" spans="1:31">
      <c r="A3144">
        <v>3143</v>
      </c>
      <c r="B3144" t="s">
        <v>13943</v>
      </c>
      <c r="C3144" t="s">
        <v>13944</v>
      </c>
      <c r="D3144" t="s">
        <v>13945</v>
      </c>
      <c r="E3144" t="s">
        <v>13946</v>
      </c>
      <c r="F3144" t="s">
        <v>13947</v>
      </c>
      <c r="G3144">
        <v>6</v>
      </c>
      <c r="H3144" t="s">
        <v>961</v>
      </c>
      <c r="I3144">
        <v>2022</v>
      </c>
      <c r="J3144">
        <v>2022</v>
      </c>
      <c r="K3144">
        <v>2</v>
      </c>
      <c r="L3144">
        <v>50.7</v>
      </c>
      <c r="M3144" t="s">
        <v>300</v>
      </c>
      <c r="N3144">
        <v>6</v>
      </c>
      <c r="O3144">
        <v>52.75</v>
      </c>
      <c r="P3144" t="s">
        <v>616</v>
      </c>
      <c r="Q3144">
        <v>1</v>
      </c>
      <c r="R3144">
        <v>62.97</v>
      </c>
      <c r="S3144" t="s">
        <v>197</v>
      </c>
      <c r="T3144">
        <v>0</v>
      </c>
      <c r="U3144">
        <v>66.59</v>
      </c>
      <c r="V3144" t="s">
        <v>382</v>
      </c>
      <c r="W3144">
        <v>6</v>
      </c>
      <c r="X3144">
        <v>52.8</v>
      </c>
      <c r="Y3144" t="s">
        <v>616</v>
      </c>
      <c r="Z3144">
        <v>1</v>
      </c>
      <c r="AA3144">
        <v>62.97</v>
      </c>
      <c r="AB3144" t="s">
        <v>197</v>
      </c>
      <c r="AC3144">
        <v>0</v>
      </c>
      <c r="AD3144">
        <v>66.64</v>
      </c>
      <c r="AE3144" t="s">
        <v>382</v>
      </c>
    </row>
    <row r="3145" spans="1:31">
      <c r="A3145">
        <v>3144</v>
      </c>
      <c r="B3145" t="s">
        <v>13948</v>
      </c>
      <c r="C3145" t="s">
        <v>13949</v>
      </c>
      <c r="D3145" t="s">
        <v>13950</v>
      </c>
      <c r="E3145" t="s">
        <v>13951</v>
      </c>
      <c r="F3145" t="s">
        <v>3365</v>
      </c>
      <c r="G3145">
        <v>6</v>
      </c>
      <c r="H3145" t="s">
        <v>29126</v>
      </c>
      <c r="I3145">
        <v>2022</v>
      </c>
      <c r="J3145">
        <v>2022</v>
      </c>
      <c r="K3145">
        <v>1</v>
      </c>
      <c r="L3145">
        <v>32.119999999999997</v>
      </c>
      <c r="M3145" t="s">
        <v>198</v>
      </c>
      <c r="N3145">
        <v>6</v>
      </c>
      <c r="O3145">
        <v>52.75</v>
      </c>
      <c r="P3145" t="s">
        <v>616</v>
      </c>
      <c r="Q3145">
        <v>1</v>
      </c>
      <c r="R3145">
        <v>62.97</v>
      </c>
      <c r="S3145" t="s">
        <v>197</v>
      </c>
      <c r="T3145">
        <v>0</v>
      </c>
      <c r="U3145">
        <v>66.59</v>
      </c>
      <c r="V3145" t="s">
        <v>382</v>
      </c>
      <c r="W3145">
        <v>6</v>
      </c>
      <c r="X3145">
        <v>52.8</v>
      </c>
      <c r="Y3145" t="s">
        <v>616</v>
      </c>
      <c r="Z3145">
        <v>1</v>
      </c>
      <c r="AA3145">
        <v>62.97</v>
      </c>
      <c r="AB3145" t="s">
        <v>197</v>
      </c>
      <c r="AC3145">
        <v>0</v>
      </c>
      <c r="AD3145">
        <v>66.64</v>
      </c>
      <c r="AE3145" t="s">
        <v>382</v>
      </c>
    </row>
    <row r="3146" spans="1:31">
      <c r="A3146">
        <v>3145</v>
      </c>
      <c r="B3146" t="s">
        <v>13952</v>
      </c>
      <c r="C3146" t="s">
        <v>13953</v>
      </c>
      <c r="D3146" t="s">
        <v>13954</v>
      </c>
      <c r="E3146" t="s">
        <v>13955</v>
      </c>
      <c r="F3146" t="s">
        <v>1106</v>
      </c>
      <c r="G3146">
        <v>6</v>
      </c>
      <c r="H3146" t="s">
        <v>29127</v>
      </c>
      <c r="I3146">
        <v>2019</v>
      </c>
      <c r="J3146">
        <v>2019</v>
      </c>
      <c r="K3146">
        <v>1</v>
      </c>
      <c r="L3146">
        <v>32.119999999999997</v>
      </c>
      <c r="M3146" t="s">
        <v>198</v>
      </c>
      <c r="N3146">
        <v>6</v>
      </c>
      <c r="O3146">
        <v>52.75</v>
      </c>
      <c r="P3146" t="s">
        <v>616</v>
      </c>
      <c r="Q3146">
        <v>1</v>
      </c>
      <c r="R3146">
        <v>62.97</v>
      </c>
      <c r="S3146" t="s">
        <v>197</v>
      </c>
      <c r="T3146">
        <v>0</v>
      </c>
      <c r="U3146">
        <v>66.59</v>
      </c>
      <c r="V3146" t="s">
        <v>382</v>
      </c>
      <c r="W3146">
        <v>6</v>
      </c>
      <c r="X3146">
        <v>52.8</v>
      </c>
      <c r="Y3146" t="s">
        <v>616</v>
      </c>
      <c r="Z3146">
        <v>1</v>
      </c>
      <c r="AA3146">
        <v>62.97</v>
      </c>
      <c r="AB3146" t="s">
        <v>197</v>
      </c>
      <c r="AC3146">
        <v>0</v>
      </c>
      <c r="AD3146">
        <v>66.64</v>
      </c>
      <c r="AE3146" t="s">
        <v>382</v>
      </c>
    </row>
    <row r="3147" spans="1:31">
      <c r="A3147">
        <v>3146</v>
      </c>
      <c r="B3147" t="s">
        <v>13956</v>
      </c>
      <c r="C3147" t="s">
        <v>13957</v>
      </c>
      <c r="D3147" t="s">
        <v>13958</v>
      </c>
      <c r="E3147" t="s">
        <v>324</v>
      </c>
      <c r="F3147" t="s">
        <v>325</v>
      </c>
      <c r="G3147">
        <v>6</v>
      </c>
      <c r="H3147" t="s">
        <v>1215</v>
      </c>
      <c r="I3147">
        <v>2021</v>
      </c>
      <c r="J3147">
        <v>2021</v>
      </c>
      <c r="K3147">
        <v>1</v>
      </c>
      <c r="L3147">
        <v>32.119999999999997</v>
      </c>
      <c r="M3147" t="s">
        <v>198</v>
      </c>
      <c r="N3147">
        <v>6</v>
      </c>
      <c r="O3147">
        <v>52.75</v>
      </c>
      <c r="P3147" t="s">
        <v>616</v>
      </c>
      <c r="Q3147">
        <v>1</v>
      </c>
      <c r="R3147">
        <v>62.97</v>
      </c>
      <c r="S3147" t="s">
        <v>197</v>
      </c>
      <c r="T3147">
        <v>0</v>
      </c>
      <c r="U3147">
        <v>66.59</v>
      </c>
      <c r="V3147" t="s">
        <v>382</v>
      </c>
      <c r="W3147">
        <v>6</v>
      </c>
      <c r="X3147">
        <v>52.8</v>
      </c>
      <c r="Y3147" t="s">
        <v>616</v>
      </c>
      <c r="Z3147">
        <v>1</v>
      </c>
      <c r="AA3147">
        <v>62.97</v>
      </c>
      <c r="AB3147" t="s">
        <v>197</v>
      </c>
      <c r="AC3147">
        <v>0</v>
      </c>
      <c r="AD3147">
        <v>66.64</v>
      </c>
      <c r="AE3147" t="s">
        <v>382</v>
      </c>
    </row>
    <row r="3148" spans="1:31">
      <c r="A3148">
        <v>3147</v>
      </c>
      <c r="B3148" t="s">
        <v>13959</v>
      </c>
      <c r="C3148" t="s">
        <v>13960</v>
      </c>
      <c r="D3148" t="s">
        <v>13961</v>
      </c>
      <c r="E3148" t="s">
        <v>13962</v>
      </c>
      <c r="F3148" t="s">
        <v>13963</v>
      </c>
      <c r="G3148">
        <v>6</v>
      </c>
      <c r="H3148" t="s">
        <v>29128</v>
      </c>
      <c r="I3148">
        <v>2023</v>
      </c>
      <c r="J3148">
        <v>2024</v>
      </c>
      <c r="K3148">
        <v>3</v>
      </c>
      <c r="L3148">
        <v>62.47</v>
      </c>
      <c r="M3148" t="s">
        <v>63</v>
      </c>
      <c r="N3148">
        <v>6</v>
      </c>
      <c r="O3148">
        <v>52.75</v>
      </c>
      <c r="P3148" t="s">
        <v>616</v>
      </c>
      <c r="Q3148">
        <v>1</v>
      </c>
      <c r="R3148">
        <v>62.97</v>
      </c>
      <c r="S3148" t="s">
        <v>197</v>
      </c>
      <c r="T3148">
        <v>0</v>
      </c>
      <c r="U3148">
        <v>66.59</v>
      </c>
      <c r="V3148" t="s">
        <v>382</v>
      </c>
      <c r="W3148">
        <v>6</v>
      </c>
      <c r="X3148">
        <v>52.8</v>
      </c>
      <c r="Y3148" t="s">
        <v>616</v>
      </c>
      <c r="Z3148">
        <v>1</v>
      </c>
      <c r="AA3148">
        <v>62.97</v>
      </c>
      <c r="AB3148" t="s">
        <v>197</v>
      </c>
      <c r="AC3148">
        <v>0</v>
      </c>
      <c r="AD3148">
        <v>66.64</v>
      </c>
      <c r="AE3148" t="s">
        <v>382</v>
      </c>
    </row>
    <row r="3149" spans="1:31">
      <c r="A3149">
        <v>3148</v>
      </c>
      <c r="B3149" t="s">
        <v>13964</v>
      </c>
      <c r="C3149" t="s">
        <v>13965</v>
      </c>
      <c r="D3149" t="s">
        <v>13966</v>
      </c>
      <c r="E3149" t="s">
        <v>13967</v>
      </c>
      <c r="F3149" t="s">
        <v>5364</v>
      </c>
      <c r="G3149">
        <v>6</v>
      </c>
      <c r="H3149" t="s">
        <v>29129</v>
      </c>
      <c r="I3149">
        <v>2022</v>
      </c>
      <c r="J3149">
        <v>2023</v>
      </c>
      <c r="K3149">
        <v>2</v>
      </c>
      <c r="L3149">
        <v>50.7</v>
      </c>
      <c r="M3149" t="s">
        <v>300</v>
      </c>
      <c r="N3149">
        <v>6</v>
      </c>
      <c r="O3149">
        <v>52.75</v>
      </c>
      <c r="P3149" t="s">
        <v>616</v>
      </c>
      <c r="Q3149">
        <v>1</v>
      </c>
      <c r="R3149">
        <v>62.97</v>
      </c>
      <c r="S3149" t="s">
        <v>197</v>
      </c>
      <c r="T3149">
        <v>0</v>
      </c>
      <c r="U3149">
        <v>66.59</v>
      </c>
      <c r="V3149" t="s">
        <v>382</v>
      </c>
      <c r="W3149">
        <v>6</v>
      </c>
      <c r="X3149">
        <v>52.8</v>
      </c>
      <c r="Y3149" t="s">
        <v>616</v>
      </c>
      <c r="Z3149">
        <v>1</v>
      </c>
      <c r="AA3149">
        <v>62.97</v>
      </c>
      <c r="AB3149" t="s">
        <v>197</v>
      </c>
      <c r="AC3149">
        <v>0</v>
      </c>
      <c r="AD3149">
        <v>66.64</v>
      </c>
      <c r="AE3149" t="s">
        <v>382</v>
      </c>
    </row>
    <row r="3150" spans="1:31">
      <c r="A3150">
        <v>3149</v>
      </c>
      <c r="B3150" t="s">
        <v>13968</v>
      </c>
      <c r="C3150" t="s">
        <v>13969</v>
      </c>
      <c r="D3150" t="s">
        <v>13970</v>
      </c>
      <c r="E3150" t="s">
        <v>6440</v>
      </c>
      <c r="F3150" t="s">
        <v>10873</v>
      </c>
      <c r="G3150">
        <v>6</v>
      </c>
      <c r="H3150" t="s">
        <v>29130</v>
      </c>
      <c r="I3150">
        <v>2022</v>
      </c>
      <c r="J3150">
        <v>2023</v>
      </c>
      <c r="K3150">
        <v>17</v>
      </c>
      <c r="L3150">
        <v>96.95</v>
      </c>
      <c r="M3150" t="s">
        <v>22</v>
      </c>
      <c r="N3150">
        <v>6</v>
      </c>
      <c r="O3150">
        <v>52.75</v>
      </c>
      <c r="P3150" t="s">
        <v>616</v>
      </c>
      <c r="Q3150">
        <v>2</v>
      </c>
      <c r="R3150">
        <v>81.349999999999994</v>
      </c>
      <c r="S3150" t="s">
        <v>214</v>
      </c>
      <c r="T3150">
        <v>0</v>
      </c>
      <c r="U3150">
        <v>66.59</v>
      </c>
      <c r="V3150" t="s">
        <v>382</v>
      </c>
      <c r="W3150">
        <v>6</v>
      </c>
      <c r="X3150">
        <v>52.8</v>
      </c>
      <c r="Y3150" t="s">
        <v>616</v>
      </c>
      <c r="Z3150">
        <v>2</v>
      </c>
      <c r="AA3150">
        <v>81.349999999999994</v>
      </c>
      <c r="AB3150" t="s">
        <v>214</v>
      </c>
      <c r="AC3150">
        <v>0</v>
      </c>
      <c r="AD3150">
        <v>66.64</v>
      </c>
      <c r="AE3150" t="s">
        <v>382</v>
      </c>
    </row>
    <row r="3151" spans="1:31">
      <c r="A3151">
        <v>3150</v>
      </c>
      <c r="B3151" t="s">
        <v>13971</v>
      </c>
      <c r="C3151" t="s">
        <v>13972</v>
      </c>
      <c r="D3151" t="s">
        <v>13973</v>
      </c>
      <c r="F3151" t="s">
        <v>13974</v>
      </c>
      <c r="G3151">
        <v>6</v>
      </c>
      <c r="H3151" t="s">
        <v>961</v>
      </c>
      <c r="I3151">
        <v>2023</v>
      </c>
      <c r="J3151">
        <v>2023</v>
      </c>
      <c r="K3151">
        <v>1</v>
      </c>
      <c r="L3151">
        <v>32.119999999999997</v>
      </c>
      <c r="M3151" t="s">
        <v>198</v>
      </c>
      <c r="N3151">
        <v>6</v>
      </c>
      <c r="O3151">
        <v>52.75</v>
      </c>
      <c r="P3151" t="s">
        <v>616</v>
      </c>
      <c r="Q3151">
        <v>1</v>
      </c>
      <c r="R3151">
        <v>62.97</v>
      </c>
      <c r="S3151" t="s">
        <v>197</v>
      </c>
      <c r="T3151">
        <v>0</v>
      </c>
      <c r="U3151">
        <v>66.59</v>
      </c>
      <c r="V3151" t="s">
        <v>382</v>
      </c>
      <c r="W3151">
        <v>6</v>
      </c>
      <c r="X3151">
        <v>52.8</v>
      </c>
      <c r="Y3151" t="s">
        <v>616</v>
      </c>
      <c r="Z3151">
        <v>1</v>
      </c>
      <c r="AA3151">
        <v>62.97</v>
      </c>
      <c r="AB3151" t="s">
        <v>197</v>
      </c>
      <c r="AC3151">
        <v>0</v>
      </c>
      <c r="AD3151">
        <v>66.64</v>
      </c>
      <c r="AE3151" t="s">
        <v>382</v>
      </c>
    </row>
    <row r="3152" spans="1:31">
      <c r="A3152">
        <v>3151</v>
      </c>
      <c r="B3152" t="s">
        <v>13975</v>
      </c>
      <c r="C3152" t="s">
        <v>13976</v>
      </c>
      <c r="D3152" t="s">
        <v>13977</v>
      </c>
      <c r="E3152" t="s">
        <v>9293</v>
      </c>
      <c r="F3152" t="s">
        <v>2018</v>
      </c>
      <c r="G3152">
        <v>6</v>
      </c>
      <c r="H3152" t="s">
        <v>961</v>
      </c>
      <c r="I3152">
        <v>2019</v>
      </c>
      <c r="J3152">
        <v>2023</v>
      </c>
      <c r="K3152">
        <v>6</v>
      </c>
      <c r="L3152">
        <v>81.52</v>
      </c>
      <c r="M3152" t="s">
        <v>125</v>
      </c>
      <c r="N3152">
        <v>6</v>
      </c>
      <c r="O3152">
        <v>52.75</v>
      </c>
      <c r="P3152" t="s">
        <v>616</v>
      </c>
      <c r="Q3152">
        <v>2</v>
      </c>
      <c r="R3152">
        <v>81.349999999999994</v>
      </c>
      <c r="S3152" t="s">
        <v>214</v>
      </c>
      <c r="T3152">
        <v>0</v>
      </c>
      <c r="U3152">
        <v>66.59</v>
      </c>
      <c r="V3152" t="s">
        <v>382</v>
      </c>
      <c r="W3152">
        <v>6</v>
      </c>
      <c r="X3152">
        <v>52.8</v>
      </c>
      <c r="Y3152" t="s">
        <v>616</v>
      </c>
      <c r="Z3152">
        <v>2</v>
      </c>
      <c r="AA3152">
        <v>81.349999999999994</v>
      </c>
      <c r="AB3152" t="s">
        <v>214</v>
      </c>
      <c r="AC3152">
        <v>0</v>
      </c>
      <c r="AD3152">
        <v>66.64</v>
      </c>
      <c r="AE3152" t="s">
        <v>382</v>
      </c>
    </row>
    <row r="3153" spans="1:31">
      <c r="A3153">
        <v>3152</v>
      </c>
      <c r="B3153" t="s">
        <v>13978</v>
      </c>
      <c r="C3153" t="s">
        <v>13979</v>
      </c>
      <c r="D3153" t="s">
        <v>13980</v>
      </c>
      <c r="E3153" t="s">
        <v>13981</v>
      </c>
      <c r="F3153" t="s">
        <v>13982</v>
      </c>
      <c r="G3153">
        <v>6</v>
      </c>
      <c r="H3153" t="s">
        <v>29131</v>
      </c>
      <c r="I3153">
        <v>2023</v>
      </c>
      <c r="J3153">
        <v>2023</v>
      </c>
      <c r="K3153">
        <v>2</v>
      </c>
      <c r="L3153">
        <v>50.7</v>
      </c>
      <c r="M3153" t="s">
        <v>300</v>
      </c>
      <c r="N3153">
        <v>6</v>
      </c>
      <c r="O3153">
        <v>52.75</v>
      </c>
      <c r="P3153" t="s">
        <v>616</v>
      </c>
      <c r="Q3153">
        <v>2</v>
      </c>
      <c r="R3153">
        <v>81.349999999999994</v>
      </c>
      <c r="S3153" t="s">
        <v>214</v>
      </c>
      <c r="T3153">
        <v>0</v>
      </c>
      <c r="U3153">
        <v>66.59</v>
      </c>
      <c r="V3153" t="s">
        <v>382</v>
      </c>
      <c r="W3153">
        <v>6</v>
      </c>
      <c r="X3153">
        <v>52.8</v>
      </c>
      <c r="Y3153" t="s">
        <v>616</v>
      </c>
      <c r="Z3153">
        <v>2</v>
      </c>
      <c r="AA3153">
        <v>81.349999999999994</v>
      </c>
      <c r="AB3153" t="s">
        <v>214</v>
      </c>
      <c r="AC3153">
        <v>0</v>
      </c>
      <c r="AD3153">
        <v>66.64</v>
      </c>
      <c r="AE3153" t="s">
        <v>382</v>
      </c>
    </row>
    <row r="3154" spans="1:31">
      <c r="A3154">
        <v>3153</v>
      </c>
      <c r="B3154" t="s">
        <v>13983</v>
      </c>
      <c r="C3154" t="s">
        <v>13984</v>
      </c>
      <c r="D3154" t="s">
        <v>13985</v>
      </c>
      <c r="E3154" t="s">
        <v>13986</v>
      </c>
      <c r="F3154" t="s">
        <v>1622</v>
      </c>
      <c r="G3154">
        <v>6</v>
      </c>
      <c r="H3154" t="s">
        <v>961</v>
      </c>
      <c r="I3154">
        <v>2022</v>
      </c>
      <c r="J3154">
        <v>2024</v>
      </c>
      <c r="K3154">
        <v>6</v>
      </c>
      <c r="L3154">
        <v>81.52</v>
      </c>
      <c r="M3154" t="s">
        <v>125</v>
      </c>
      <c r="N3154">
        <v>6</v>
      </c>
      <c r="O3154">
        <v>52.75</v>
      </c>
      <c r="P3154" t="s">
        <v>616</v>
      </c>
      <c r="Q3154">
        <v>1</v>
      </c>
      <c r="R3154">
        <v>62.97</v>
      </c>
      <c r="S3154" t="s">
        <v>197</v>
      </c>
      <c r="T3154">
        <v>0</v>
      </c>
      <c r="U3154">
        <v>66.59</v>
      </c>
      <c r="V3154" t="s">
        <v>382</v>
      </c>
      <c r="W3154">
        <v>6</v>
      </c>
      <c r="X3154">
        <v>52.8</v>
      </c>
      <c r="Y3154" t="s">
        <v>616</v>
      </c>
      <c r="Z3154">
        <v>1</v>
      </c>
      <c r="AA3154">
        <v>62.97</v>
      </c>
      <c r="AB3154" t="s">
        <v>197</v>
      </c>
      <c r="AC3154">
        <v>0</v>
      </c>
      <c r="AD3154">
        <v>66.64</v>
      </c>
      <c r="AE3154" t="s">
        <v>382</v>
      </c>
    </row>
    <row r="3155" spans="1:31">
      <c r="A3155">
        <v>3154</v>
      </c>
      <c r="B3155" t="s">
        <v>13987</v>
      </c>
      <c r="C3155" t="s">
        <v>13988</v>
      </c>
      <c r="D3155" t="s">
        <v>13989</v>
      </c>
      <c r="E3155" t="s">
        <v>13990</v>
      </c>
      <c r="F3155" t="s">
        <v>1516</v>
      </c>
      <c r="G3155">
        <v>6</v>
      </c>
      <c r="H3155" t="s">
        <v>29132</v>
      </c>
      <c r="I3155">
        <v>2023</v>
      </c>
      <c r="J3155">
        <v>2023</v>
      </c>
      <c r="K3155">
        <v>2</v>
      </c>
      <c r="L3155">
        <v>50.7</v>
      </c>
      <c r="M3155" t="s">
        <v>300</v>
      </c>
      <c r="N3155">
        <v>6</v>
      </c>
      <c r="O3155">
        <v>52.75</v>
      </c>
      <c r="P3155" t="s">
        <v>616</v>
      </c>
      <c r="Q3155">
        <v>1</v>
      </c>
      <c r="R3155">
        <v>62.97</v>
      </c>
      <c r="S3155" t="s">
        <v>197</v>
      </c>
      <c r="T3155">
        <v>0</v>
      </c>
      <c r="U3155">
        <v>66.59</v>
      </c>
      <c r="V3155" t="s">
        <v>382</v>
      </c>
      <c r="W3155">
        <v>6</v>
      </c>
      <c r="X3155">
        <v>52.8</v>
      </c>
      <c r="Y3155" t="s">
        <v>616</v>
      </c>
      <c r="Z3155">
        <v>1</v>
      </c>
      <c r="AA3155">
        <v>62.97</v>
      </c>
      <c r="AB3155" t="s">
        <v>197</v>
      </c>
      <c r="AC3155">
        <v>0</v>
      </c>
      <c r="AD3155">
        <v>66.64</v>
      </c>
      <c r="AE3155" t="s">
        <v>382</v>
      </c>
    </row>
    <row r="3156" spans="1:31">
      <c r="A3156">
        <v>3155</v>
      </c>
      <c r="B3156" t="s">
        <v>13991</v>
      </c>
      <c r="C3156" t="s">
        <v>13992</v>
      </c>
      <c r="D3156" t="s">
        <v>13993</v>
      </c>
      <c r="E3156" t="s">
        <v>13994</v>
      </c>
      <c r="G3156">
        <v>6</v>
      </c>
      <c r="H3156" t="s">
        <v>1215</v>
      </c>
      <c r="I3156">
        <v>2023</v>
      </c>
      <c r="J3156">
        <v>2024</v>
      </c>
      <c r="K3156">
        <v>3</v>
      </c>
      <c r="L3156">
        <v>62.47</v>
      </c>
      <c r="M3156" t="s">
        <v>63</v>
      </c>
      <c r="N3156">
        <v>6</v>
      </c>
      <c r="O3156">
        <v>52.75</v>
      </c>
      <c r="P3156" t="s">
        <v>616</v>
      </c>
      <c r="Q3156">
        <v>1</v>
      </c>
      <c r="R3156">
        <v>62.97</v>
      </c>
      <c r="S3156" t="s">
        <v>197</v>
      </c>
      <c r="T3156">
        <v>0</v>
      </c>
      <c r="U3156">
        <v>66.59</v>
      </c>
      <c r="V3156" t="s">
        <v>382</v>
      </c>
      <c r="W3156">
        <v>6</v>
      </c>
      <c r="X3156">
        <v>52.8</v>
      </c>
      <c r="Y3156" t="s">
        <v>616</v>
      </c>
      <c r="Z3156">
        <v>1</v>
      </c>
      <c r="AA3156">
        <v>62.97</v>
      </c>
      <c r="AB3156" t="s">
        <v>197</v>
      </c>
      <c r="AC3156">
        <v>0</v>
      </c>
      <c r="AD3156">
        <v>66.64</v>
      </c>
      <c r="AE3156" t="s">
        <v>382</v>
      </c>
    </row>
    <row r="3157" spans="1:31">
      <c r="A3157">
        <v>3156</v>
      </c>
      <c r="B3157" t="s">
        <v>13995</v>
      </c>
      <c r="C3157" t="s">
        <v>13996</v>
      </c>
      <c r="D3157" t="s">
        <v>13997</v>
      </c>
      <c r="E3157" t="s">
        <v>13998</v>
      </c>
      <c r="F3157" t="s">
        <v>13999</v>
      </c>
      <c r="G3157">
        <v>6</v>
      </c>
      <c r="H3157" t="s">
        <v>29133</v>
      </c>
      <c r="I3157">
        <v>2020</v>
      </c>
      <c r="J3157">
        <v>2023</v>
      </c>
      <c r="K3157">
        <v>2</v>
      </c>
      <c r="L3157">
        <v>50.7</v>
      </c>
      <c r="M3157" t="s">
        <v>300</v>
      </c>
      <c r="N3157">
        <v>6</v>
      </c>
      <c r="O3157">
        <v>52.75</v>
      </c>
      <c r="P3157" t="s">
        <v>616</v>
      </c>
      <c r="Q3157">
        <v>1</v>
      </c>
      <c r="R3157">
        <v>62.97</v>
      </c>
      <c r="S3157" t="s">
        <v>197</v>
      </c>
      <c r="T3157">
        <v>0</v>
      </c>
      <c r="U3157">
        <v>66.59</v>
      </c>
      <c r="V3157" t="s">
        <v>382</v>
      </c>
      <c r="W3157">
        <v>6</v>
      </c>
      <c r="X3157">
        <v>52.8</v>
      </c>
      <c r="Y3157" t="s">
        <v>616</v>
      </c>
      <c r="Z3157">
        <v>1</v>
      </c>
      <c r="AA3157">
        <v>62.97</v>
      </c>
      <c r="AB3157" t="s">
        <v>197</v>
      </c>
      <c r="AC3157">
        <v>0</v>
      </c>
      <c r="AD3157">
        <v>66.64</v>
      </c>
      <c r="AE3157" t="s">
        <v>382</v>
      </c>
    </row>
    <row r="3158" spans="1:31">
      <c r="A3158">
        <v>3157</v>
      </c>
      <c r="B3158" t="s">
        <v>14000</v>
      </c>
      <c r="C3158" t="s">
        <v>14001</v>
      </c>
      <c r="D3158" t="s">
        <v>14002</v>
      </c>
      <c r="E3158" t="s">
        <v>14003</v>
      </c>
      <c r="F3158" t="s">
        <v>14004</v>
      </c>
      <c r="G3158">
        <v>6</v>
      </c>
      <c r="H3158" t="s">
        <v>29134</v>
      </c>
      <c r="I3158">
        <v>2023</v>
      </c>
      <c r="J3158">
        <v>2023</v>
      </c>
      <c r="K3158">
        <v>2</v>
      </c>
      <c r="L3158">
        <v>50.7</v>
      </c>
      <c r="M3158" t="s">
        <v>300</v>
      </c>
      <c r="N3158">
        <v>6</v>
      </c>
      <c r="O3158">
        <v>52.75</v>
      </c>
      <c r="P3158" t="s">
        <v>616</v>
      </c>
      <c r="Q3158">
        <v>2</v>
      </c>
      <c r="R3158">
        <v>81.349999999999994</v>
      </c>
      <c r="S3158" t="s">
        <v>214</v>
      </c>
      <c r="T3158">
        <v>0</v>
      </c>
      <c r="U3158">
        <v>66.59</v>
      </c>
      <c r="V3158" t="s">
        <v>382</v>
      </c>
      <c r="W3158">
        <v>6</v>
      </c>
      <c r="X3158">
        <v>52.8</v>
      </c>
      <c r="Y3158" t="s">
        <v>616</v>
      </c>
      <c r="Z3158">
        <v>2</v>
      </c>
      <c r="AA3158">
        <v>81.349999999999994</v>
      </c>
      <c r="AB3158" t="s">
        <v>214</v>
      </c>
      <c r="AC3158">
        <v>0</v>
      </c>
      <c r="AD3158">
        <v>66.64</v>
      </c>
      <c r="AE3158" t="s">
        <v>382</v>
      </c>
    </row>
    <row r="3159" spans="1:31">
      <c r="A3159">
        <v>3158</v>
      </c>
      <c r="B3159" t="s">
        <v>14005</v>
      </c>
      <c r="C3159" t="s">
        <v>14006</v>
      </c>
      <c r="D3159" t="s">
        <v>14007</v>
      </c>
      <c r="E3159" t="s">
        <v>14008</v>
      </c>
      <c r="F3159" t="s">
        <v>14009</v>
      </c>
      <c r="G3159">
        <v>6</v>
      </c>
      <c r="H3159" t="s">
        <v>29135</v>
      </c>
      <c r="I3159">
        <v>2022</v>
      </c>
      <c r="J3159">
        <v>2023</v>
      </c>
      <c r="K3159">
        <v>2</v>
      </c>
      <c r="L3159">
        <v>50.7</v>
      </c>
      <c r="M3159" t="s">
        <v>300</v>
      </c>
      <c r="N3159">
        <v>6</v>
      </c>
      <c r="O3159">
        <v>52.75</v>
      </c>
      <c r="P3159" t="s">
        <v>616</v>
      </c>
      <c r="Q3159">
        <v>2</v>
      </c>
      <c r="R3159">
        <v>81.349999999999994</v>
      </c>
      <c r="S3159" t="s">
        <v>214</v>
      </c>
      <c r="T3159">
        <v>0</v>
      </c>
      <c r="U3159">
        <v>66.59</v>
      </c>
      <c r="V3159" t="s">
        <v>382</v>
      </c>
      <c r="W3159">
        <v>6</v>
      </c>
      <c r="X3159">
        <v>52.8</v>
      </c>
      <c r="Y3159" t="s">
        <v>616</v>
      </c>
      <c r="Z3159">
        <v>2</v>
      </c>
      <c r="AA3159">
        <v>81.349999999999994</v>
      </c>
      <c r="AB3159" t="s">
        <v>214</v>
      </c>
      <c r="AC3159">
        <v>0</v>
      </c>
      <c r="AD3159">
        <v>66.64</v>
      </c>
      <c r="AE3159" t="s">
        <v>382</v>
      </c>
    </row>
    <row r="3160" spans="1:31">
      <c r="A3160">
        <v>3159</v>
      </c>
      <c r="B3160" t="s">
        <v>14010</v>
      </c>
      <c r="C3160" t="s">
        <v>14011</v>
      </c>
      <c r="D3160" t="s">
        <v>14012</v>
      </c>
      <c r="E3160" t="s">
        <v>14013</v>
      </c>
      <c r="F3160" t="s">
        <v>14014</v>
      </c>
      <c r="G3160">
        <v>6</v>
      </c>
      <c r="H3160" t="s">
        <v>29136</v>
      </c>
      <c r="I3160">
        <v>2021</v>
      </c>
      <c r="J3160">
        <v>2022</v>
      </c>
      <c r="K3160">
        <v>3</v>
      </c>
      <c r="L3160">
        <v>62.47</v>
      </c>
      <c r="M3160" t="s">
        <v>63</v>
      </c>
      <c r="N3160">
        <v>6</v>
      </c>
      <c r="O3160">
        <v>52.75</v>
      </c>
      <c r="P3160" t="s">
        <v>616</v>
      </c>
      <c r="Q3160">
        <v>2</v>
      </c>
      <c r="R3160">
        <v>81.349999999999994</v>
      </c>
      <c r="S3160" t="s">
        <v>214</v>
      </c>
      <c r="T3160">
        <v>0</v>
      </c>
      <c r="U3160">
        <v>66.59</v>
      </c>
      <c r="V3160" t="s">
        <v>382</v>
      </c>
      <c r="W3160">
        <v>6</v>
      </c>
      <c r="X3160">
        <v>52.8</v>
      </c>
      <c r="Y3160" t="s">
        <v>616</v>
      </c>
      <c r="Z3160">
        <v>2</v>
      </c>
      <c r="AA3160">
        <v>81.349999999999994</v>
      </c>
      <c r="AB3160" t="s">
        <v>214</v>
      </c>
      <c r="AC3160">
        <v>0</v>
      </c>
      <c r="AD3160">
        <v>66.64</v>
      </c>
      <c r="AE3160" t="s">
        <v>382</v>
      </c>
    </row>
    <row r="3161" spans="1:31">
      <c r="A3161">
        <v>3160</v>
      </c>
      <c r="B3161" t="s">
        <v>14015</v>
      </c>
      <c r="C3161" t="s">
        <v>14016</v>
      </c>
      <c r="D3161" t="s">
        <v>14017</v>
      </c>
      <c r="E3161" t="s">
        <v>14018</v>
      </c>
      <c r="F3161" t="s">
        <v>7115</v>
      </c>
      <c r="G3161">
        <v>6</v>
      </c>
      <c r="H3161" t="s">
        <v>961</v>
      </c>
      <c r="I3161">
        <v>2022</v>
      </c>
      <c r="J3161">
        <v>2022</v>
      </c>
      <c r="K3161">
        <v>2</v>
      </c>
      <c r="L3161">
        <v>50.7</v>
      </c>
      <c r="M3161" t="s">
        <v>300</v>
      </c>
      <c r="N3161">
        <v>6</v>
      </c>
      <c r="O3161">
        <v>52.75</v>
      </c>
      <c r="P3161" t="s">
        <v>616</v>
      </c>
      <c r="Q3161">
        <v>2</v>
      </c>
      <c r="R3161">
        <v>81.349999999999994</v>
      </c>
      <c r="S3161" t="s">
        <v>214</v>
      </c>
      <c r="T3161">
        <v>0</v>
      </c>
      <c r="U3161">
        <v>66.59</v>
      </c>
      <c r="V3161" t="s">
        <v>382</v>
      </c>
      <c r="W3161">
        <v>6</v>
      </c>
      <c r="X3161">
        <v>52.8</v>
      </c>
      <c r="Y3161" t="s">
        <v>616</v>
      </c>
      <c r="Z3161">
        <v>2</v>
      </c>
      <c r="AA3161">
        <v>81.349999999999994</v>
      </c>
      <c r="AB3161" t="s">
        <v>214</v>
      </c>
      <c r="AC3161">
        <v>0</v>
      </c>
      <c r="AD3161">
        <v>66.64</v>
      </c>
      <c r="AE3161" t="s">
        <v>382</v>
      </c>
    </row>
    <row r="3162" spans="1:31">
      <c r="A3162">
        <v>3161</v>
      </c>
      <c r="B3162" t="s">
        <v>14019</v>
      </c>
      <c r="C3162" t="s">
        <v>14020</v>
      </c>
      <c r="D3162" t="s">
        <v>14021</v>
      </c>
      <c r="E3162" t="s">
        <v>14022</v>
      </c>
      <c r="F3162" t="s">
        <v>14023</v>
      </c>
      <c r="G3162">
        <v>6</v>
      </c>
      <c r="H3162" t="s">
        <v>961</v>
      </c>
      <c r="I3162">
        <v>2023</v>
      </c>
      <c r="J3162">
        <v>2023</v>
      </c>
      <c r="K3162">
        <v>2</v>
      </c>
      <c r="L3162">
        <v>50.7</v>
      </c>
      <c r="M3162" t="s">
        <v>300</v>
      </c>
      <c r="N3162">
        <v>6</v>
      </c>
      <c r="O3162">
        <v>52.75</v>
      </c>
      <c r="P3162" t="s">
        <v>616</v>
      </c>
      <c r="Q3162">
        <v>1</v>
      </c>
      <c r="R3162">
        <v>62.97</v>
      </c>
      <c r="S3162" t="s">
        <v>197</v>
      </c>
      <c r="T3162">
        <v>0</v>
      </c>
      <c r="U3162">
        <v>66.59</v>
      </c>
      <c r="V3162" t="s">
        <v>382</v>
      </c>
      <c r="W3162">
        <v>6</v>
      </c>
      <c r="X3162">
        <v>52.8</v>
      </c>
      <c r="Y3162" t="s">
        <v>616</v>
      </c>
      <c r="Z3162">
        <v>1</v>
      </c>
      <c r="AA3162">
        <v>62.97</v>
      </c>
      <c r="AB3162" t="s">
        <v>197</v>
      </c>
      <c r="AC3162">
        <v>0</v>
      </c>
      <c r="AD3162">
        <v>66.64</v>
      </c>
      <c r="AE3162" t="s">
        <v>382</v>
      </c>
    </row>
    <row r="3163" spans="1:31">
      <c r="A3163">
        <v>3162</v>
      </c>
      <c r="B3163" t="s">
        <v>14024</v>
      </c>
      <c r="C3163" t="s">
        <v>14025</v>
      </c>
      <c r="D3163" t="s">
        <v>14026</v>
      </c>
      <c r="E3163" t="s">
        <v>14027</v>
      </c>
      <c r="F3163" t="s">
        <v>14028</v>
      </c>
      <c r="G3163">
        <v>6</v>
      </c>
      <c r="H3163" t="s">
        <v>29137</v>
      </c>
      <c r="I3163">
        <v>2023</v>
      </c>
      <c r="J3163">
        <v>2024</v>
      </c>
      <c r="K3163">
        <v>3</v>
      </c>
      <c r="L3163">
        <v>62.47</v>
      </c>
      <c r="M3163" t="s">
        <v>63</v>
      </c>
      <c r="N3163">
        <v>6</v>
      </c>
      <c r="O3163">
        <v>52.75</v>
      </c>
      <c r="P3163" t="s">
        <v>616</v>
      </c>
      <c r="Q3163">
        <v>2</v>
      </c>
      <c r="R3163">
        <v>81.349999999999994</v>
      </c>
      <c r="S3163" t="s">
        <v>214</v>
      </c>
      <c r="T3163">
        <v>0</v>
      </c>
      <c r="U3163">
        <v>66.59</v>
      </c>
      <c r="V3163" t="s">
        <v>382</v>
      </c>
      <c r="W3163">
        <v>6</v>
      </c>
      <c r="X3163">
        <v>52.8</v>
      </c>
      <c r="Y3163" t="s">
        <v>616</v>
      </c>
      <c r="Z3163">
        <v>2</v>
      </c>
      <c r="AA3163">
        <v>81.349999999999994</v>
      </c>
      <c r="AB3163" t="s">
        <v>214</v>
      </c>
      <c r="AC3163">
        <v>0</v>
      </c>
      <c r="AD3163">
        <v>66.64</v>
      </c>
      <c r="AE3163" t="s">
        <v>382</v>
      </c>
    </row>
    <row r="3164" spans="1:31">
      <c r="A3164">
        <v>3163</v>
      </c>
      <c r="B3164" t="s">
        <v>14029</v>
      </c>
      <c r="C3164" t="s">
        <v>14030</v>
      </c>
      <c r="D3164" t="s">
        <v>14031</v>
      </c>
      <c r="E3164" t="s">
        <v>876</v>
      </c>
      <c r="F3164" t="s">
        <v>14032</v>
      </c>
      <c r="G3164">
        <v>6</v>
      </c>
      <c r="H3164" t="s">
        <v>961</v>
      </c>
      <c r="I3164">
        <v>2023</v>
      </c>
      <c r="J3164">
        <v>2023</v>
      </c>
      <c r="K3164">
        <v>1</v>
      </c>
      <c r="L3164">
        <v>32.119999999999997</v>
      </c>
      <c r="M3164" t="s">
        <v>198</v>
      </c>
      <c r="N3164">
        <v>6</v>
      </c>
      <c r="O3164">
        <v>52.75</v>
      </c>
      <c r="P3164" t="s">
        <v>616</v>
      </c>
      <c r="Q3164">
        <v>1</v>
      </c>
      <c r="R3164">
        <v>62.97</v>
      </c>
      <c r="S3164" t="s">
        <v>197</v>
      </c>
      <c r="T3164">
        <v>0</v>
      </c>
      <c r="U3164">
        <v>66.59</v>
      </c>
      <c r="V3164" t="s">
        <v>382</v>
      </c>
      <c r="W3164">
        <v>6</v>
      </c>
      <c r="X3164">
        <v>52.8</v>
      </c>
      <c r="Y3164" t="s">
        <v>616</v>
      </c>
      <c r="Z3164">
        <v>1</v>
      </c>
      <c r="AA3164">
        <v>62.97</v>
      </c>
      <c r="AB3164" t="s">
        <v>197</v>
      </c>
      <c r="AC3164">
        <v>0</v>
      </c>
      <c r="AD3164">
        <v>66.64</v>
      </c>
      <c r="AE3164" t="s">
        <v>382</v>
      </c>
    </row>
    <row r="3165" spans="1:31">
      <c r="A3165">
        <v>3164</v>
      </c>
      <c r="B3165" t="s">
        <v>14033</v>
      </c>
      <c r="C3165" t="s">
        <v>14034</v>
      </c>
      <c r="D3165" t="s">
        <v>14035</v>
      </c>
      <c r="E3165" t="s">
        <v>3509</v>
      </c>
      <c r="F3165" t="s">
        <v>3510</v>
      </c>
      <c r="G3165">
        <v>6</v>
      </c>
      <c r="H3165" t="s">
        <v>27527</v>
      </c>
      <c r="I3165">
        <v>2023</v>
      </c>
      <c r="J3165">
        <v>2023</v>
      </c>
      <c r="K3165">
        <v>2</v>
      </c>
      <c r="L3165">
        <v>50.7</v>
      </c>
      <c r="M3165" t="s">
        <v>300</v>
      </c>
      <c r="N3165">
        <v>6</v>
      </c>
      <c r="O3165">
        <v>52.75</v>
      </c>
      <c r="P3165" t="s">
        <v>616</v>
      </c>
      <c r="Q3165">
        <v>2</v>
      </c>
      <c r="R3165">
        <v>81.349999999999994</v>
      </c>
      <c r="S3165" t="s">
        <v>214</v>
      </c>
      <c r="T3165">
        <v>0</v>
      </c>
      <c r="U3165">
        <v>66.59</v>
      </c>
      <c r="V3165" t="s">
        <v>382</v>
      </c>
      <c r="W3165">
        <v>6</v>
      </c>
      <c r="X3165">
        <v>52.8</v>
      </c>
      <c r="Y3165" t="s">
        <v>616</v>
      </c>
      <c r="Z3165">
        <v>2</v>
      </c>
      <c r="AA3165">
        <v>81.349999999999994</v>
      </c>
      <c r="AB3165" t="s">
        <v>214</v>
      </c>
      <c r="AC3165">
        <v>0</v>
      </c>
      <c r="AD3165">
        <v>66.64</v>
      </c>
      <c r="AE3165" t="s">
        <v>382</v>
      </c>
    </row>
    <row r="3166" spans="1:31">
      <c r="A3166">
        <v>3165</v>
      </c>
      <c r="B3166" t="s">
        <v>14036</v>
      </c>
      <c r="C3166" t="s">
        <v>14037</v>
      </c>
      <c r="D3166" t="s">
        <v>14038</v>
      </c>
      <c r="E3166" t="s">
        <v>14039</v>
      </c>
      <c r="F3166" t="s">
        <v>14040</v>
      </c>
      <c r="G3166">
        <v>6</v>
      </c>
      <c r="H3166" t="s">
        <v>27876</v>
      </c>
      <c r="I3166">
        <v>2023</v>
      </c>
      <c r="J3166">
        <v>2023</v>
      </c>
      <c r="K3166">
        <v>3</v>
      </c>
      <c r="L3166">
        <v>62.47</v>
      </c>
      <c r="M3166" t="s">
        <v>63</v>
      </c>
      <c r="N3166">
        <v>6</v>
      </c>
      <c r="O3166">
        <v>52.75</v>
      </c>
      <c r="P3166" t="s">
        <v>616</v>
      </c>
      <c r="Q3166">
        <v>2</v>
      </c>
      <c r="R3166">
        <v>81.349999999999994</v>
      </c>
      <c r="S3166" t="s">
        <v>214</v>
      </c>
      <c r="T3166">
        <v>0</v>
      </c>
      <c r="U3166">
        <v>66.59</v>
      </c>
      <c r="V3166" t="s">
        <v>382</v>
      </c>
      <c r="W3166">
        <v>6</v>
      </c>
      <c r="X3166">
        <v>52.8</v>
      </c>
      <c r="Y3166" t="s">
        <v>616</v>
      </c>
      <c r="Z3166">
        <v>2</v>
      </c>
      <c r="AA3166">
        <v>81.349999999999994</v>
      </c>
      <c r="AB3166" t="s">
        <v>214</v>
      </c>
      <c r="AC3166">
        <v>0</v>
      </c>
      <c r="AD3166">
        <v>66.64</v>
      </c>
      <c r="AE3166" t="s">
        <v>382</v>
      </c>
    </row>
    <row r="3167" spans="1:31">
      <c r="A3167">
        <v>3166</v>
      </c>
      <c r="B3167" t="s">
        <v>14041</v>
      </c>
      <c r="C3167" t="s">
        <v>14042</v>
      </c>
      <c r="D3167" t="s">
        <v>14043</v>
      </c>
      <c r="E3167" t="s">
        <v>14044</v>
      </c>
      <c r="F3167" t="s">
        <v>14045</v>
      </c>
      <c r="G3167">
        <v>6</v>
      </c>
      <c r="H3167" t="s">
        <v>1215</v>
      </c>
      <c r="I3167">
        <v>2019</v>
      </c>
      <c r="J3167">
        <v>2021</v>
      </c>
      <c r="K3167">
        <v>2</v>
      </c>
      <c r="L3167">
        <v>50.7</v>
      </c>
      <c r="M3167" t="s">
        <v>300</v>
      </c>
      <c r="N3167">
        <v>6</v>
      </c>
      <c r="O3167">
        <v>52.75</v>
      </c>
      <c r="P3167" t="s">
        <v>616</v>
      </c>
      <c r="Q3167">
        <v>1</v>
      </c>
      <c r="R3167">
        <v>62.97</v>
      </c>
      <c r="S3167" t="s">
        <v>197</v>
      </c>
      <c r="T3167">
        <v>0</v>
      </c>
      <c r="U3167">
        <v>66.59</v>
      </c>
      <c r="V3167" t="s">
        <v>382</v>
      </c>
      <c r="W3167">
        <v>6</v>
      </c>
      <c r="X3167">
        <v>52.8</v>
      </c>
      <c r="Y3167" t="s">
        <v>616</v>
      </c>
      <c r="Z3167">
        <v>1</v>
      </c>
      <c r="AA3167">
        <v>62.97</v>
      </c>
      <c r="AB3167" t="s">
        <v>197</v>
      </c>
      <c r="AC3167">
        <v>0</v>
      </c>
      <c r="AD3167">
        <v>66.64</v>
      </c>
      <c r="AE3167" t="s">
        <v>382</v>
      </c>
    </row>
    <row r="3168" spans="1:31">
      <c r="A3168">
        <v>3167</v>
      </c>
      <c r="B3168" t="s">
        <v>14046</v>
      </c>
      <c r="C3168" t="s">
        <v>14047</v>
      </c>
      <c r="D3168" t="s">
        <v>14048</v>
      </c>
      <c r="E3168" t="s">
        <v>3166</v>
      </c>
      <c r="F3168" t="s">
        <v>14049</v>
      </c>
      <c r="G3168">
        <v>6</v>
      </c>
      <c r="H3168" t="s">
        <v>29138</v>
      </c>
      <c r="I3168">
        <v>2021</v>
      </c>
      <c r="J3168">
        <v>2023</v>
      </c>
      <c r="K3168">
        <v>2</v>
      </c>
      <c r="L3168">
        <v>50.7</v>
      </c>
      <c r="M3168" t="s">
        <v>300</v>
      </c>
      <c r="N3168">
        <v>6</v>
      </c>
      <c r="O3168">
        <v>52.75</v>
      </c>
      <c r="P3168" t="s">
        <v>616</v>
      </c>
      <c r="Q3168">
        <v>1</v>
      </c>
      <c r="R3168">
        <v>62.97</v>
      </c>
      <c r="S3168" t="s">
        <v>197</v>
      </c>
      <c r="T3168">
        <v>0</v>
      </c>
      <c r="U3168">
        <v>66.59</v>
      </c>
      <c r="V3168" t="s">
        <v>382</v>
      </c>
      <c r="W3168">
        <v>6</v>
      </c>
      <c r="X3168">
        <v>52.8</v>
      </c>
      <c r="Y3168" t="s">
        <v>616</v>
      </c>
      <c r="Z3168">
        <v>1</v>
      </c>
      <c r="AA3168">
        <v>62.97</v>
      </c>
      <c r="AB3168" t="s">
        <v>197</v>
      </c>
      <c r="AC3168">
        <v>0</v>
      </c>
      <c r="AD3168">
        <v>66.64</v>
      </c>
      <c r="AE3168" t="s">
        <v>382</v>
      </c>
    </row>
    <row r="3169" spans="1:31">
      <c r="A3169">
        <v>3168</v>
      </c>
      <c r="B3169" t="s">
        <v>14050</v>
      </c>
      <c r="C3169" t="s">
        <v>14051</v>
      </c>
      <c r="D3169" t="s">
        <v>14052</v>
      </c>
      <c r="E3169" t="s">
        <v>14053</v>
      </c>
      <c r="F3169" t="s">
        <v>14054</v>
      </c>
      <c r="G3169">
        <v>6</v>
      </c>
      <c r="H3169" t="s">
        <v>29139</v>
      </c>
      <c r="I3169">
        <v>2021</v>
      </c>
      <c r="J3169">
        <v>2021</v>
      </c>
      <c r="K3169">
        <v>1</v>
      </c>
      <c r="L3169">
        <v>32.119999999999997</v>
      </c>
      <c r="M3169" t="s">
        <v>198</v>
      </c>
      <c r="N3169">
        <v>6</v>
      </c>
      <c r="O3169">
        <v>52.75</v>
      </c>
      <c r="P3169" t="s">
        <v>616</v>
      </c>
      <c r="Q3169">
        <v>1</v>
      </c>
      <c r="R3169">
        <v>62.97</v>
      </c>
      <c r="S3169" t="s">
        <v>197</v>
      </c>
      <c r="T3169">
        <v>0</v>
      </c>
      <c r="U3169">
        <v>66.59</v>
      </c>
      <c r="V3169" t="s">
        <v>382</v>
      </c>
      <c r="W3169">
        <v>6</v>
      </c>
      <c r="X3169">
        <v>52.8</v>
      </c>
      <c r="Y3169" t="s">
        <v>616</v>
      </c>
      <c r="Z3169">
        <v>1</v>
      </c>
      <c r="AA3169">
        <v>62.97</v>
      </c>
      <c r="AB3169" t="s">
        <v>197</v>
      </c>
      <c r="AC3169">
        <v>0</v>
      </c>
      <c r="AD3169">
        <v>66.64</v>
      </c>
      <c r="AE3169" t="s">
        <v>382</v>
      </c>
    </row>
    <row r="3170" spans="1:31">
      <c r="A3170">
        <v>3169</v>
      </c>
      <c r="B3170" t="s">
        <v>14055</v>
      </c>
      <c r="C3170" t="s">
        <v>14056</v>
      </c>
      <c r="D3170" t="s">
        <v>14057</v>
      </c>
      <c r="E3170" t="s">
        <v>14058</v>
      </c>
      <c r="F3170" t="s">
        <v>14059</v>
      </c>
      <c r="G3170">
        <v>6</v>
      </c>
      <c r="H3170" t="s">
        <v>29140</v>
      </c>
      <c r="I3170">
        <v>2022</v>
      </c>
      <c r="J3170">
        <v>2024</v>
      </c>
      <c r="K3170">
        <v>8</v>
      </c>
      <c r="L3170">
        <v>87.79</v>
      </c>
      <c r="M3170" t="s">
        <v>51</v>
      </c>
      <c r="N3170">
        <v>7</v>
      </c>
      <c r="O3170">
        <v>55.3</v>
      </c>
      <c r="P3170" t="s">
        <v>605</v>
      </c>
      <c r="Q3170">
        <v>1</v>
      </c>
      <c r="R3170">
        <v>62.97</v>
      </c>
      <c r="S3170" t="s">
        <v>197</v>
      </c>
      <c r="T3170">
        <v>0</v>
      </c>
      <c r="U3170">
        <v>66.59</v>
      </c>
      <c r="V3170" t="s">
        <v>382</v>
      </c>
      <c r="W3170">
        <v>7</v>
      </c>
      <c r="X3170">
        <v>55.35</v>
      </c>
      <c r="Y3170" t="s">
        <v>605</v>
      </c>
      <c r="Z3170">
        <v>1</v>
      </c>
      <c r="AA3170">
        <v>62.97</v>
      </c>
      <c r="AB3170" t="s">
        <v>197</v>
      </c>
      <c r="AC3170">
        <v>0</v>
      </c>
      <c r="AD3170">
        <v>66.64</v>
      </c>
      <c r="AE3170" t="s">
        <v>382</v>
      </c>
    </row>
    <row r="3171" spans="1:31">
      <c r="A3171">
        <v>3170</v>
      </c>
      <c r="B3171" t="s">
        <v>14060</v>
      </c>
      <c r="C3171" t="s">
        <v>14061</v>
      </c>
      <c r="D3171" t="s">
        <v>14062</v>
      </c>
      <c r="E3171" t="s">
        <v>14063</v>
      </c>
      <c r="F3171" t="s">
        <v>12386</v>
      </c>
      <c r="G3171">
        <v>6</v>
      </c>
      <c r="H3171" t="s">
        <v>29141</v>
      </c>
      <c r="I3171">
        <v>2023</v>
      </c>
      <c r="J3171">
        <v>2024</v>
      </c>
      <c r="K3171">
        <v>13</v>
      </c>
      <c r="L3171">
        <v>94.77</v>
      </c>
      <c r="M3171" t="s">
        <v>49</v>
      </c>
      <c r="N3171">
        <v>6</v>
      </c>
      <c r="O3171">
        <v>52.75</v>
      </c>
      <c r="P3171" t="s">
        <v>616</v>
      </c>
      <c r="Q3171">
        <v>1</v>
      </c>
      <c r="R3171">
        <v>62.97</v>
      </c>
      <c r="S3171" t="s">
        <v>197</v>
      </c>
      <c r="T3171">
        <v>0</v>
      </c>
      <c r="U3171">
        <v>66.59</v>
      </c>
      <c r="V3171" t="s">
        <v>382</v>
      </c>
      <c r="W3171">
        <v>6</v>
      </c>
      <c r="X3171">
        <v>52.8</v>
      </c>
      <c r="Y3171" t="s">
        <v>616</v>
      </c>
      <c r="Z3171">
        <v>1</v>
      </c>
      <c r="AA3171">
        <v>62.97</v>
      </c>
      <c r="AB3171" t="s">
        <v>197</v>
      </c>
      <c r="AC3171">
        <v>0</v>
      </c>
      <c r="AD3171">
        <v>66.64</v>
      </c>
      <c r="AE3171" t="s">
        <v>382</v>
      </c>
    </row>
    <row r="3172" spans="1:31">
      <c r="A3172">
        <v>3171</v>
      </c>
      <c r="B3172" t="s">
        <v>14064</v>
      </c>
      <c r="C3172" t="s">
        <v>14065</v>
      </c>
      <c r="D3172" t="s">
        <v>14066</v>
      </c>
      <c r="E3172" t="s">
        <v>14067</v>
      </c>
      <c r="F3172" t="s">
        <v>14068</v>
      </c>
      <c r="G3172">
        <v>6</v>
      </c>
      <c r="H3172" t="s">
        <v>29038</v>
      </c>
      <c r="I3172">
        <v>2023</v>
      </c>
      <c r="J3172">
        <v>2023</v>
      </c>
      <c r="K3172">
        <v>2</v>
      </c>
      <c r="L3172">
        <v>50.7</v>
      </c>
      <c r="M3172" t="s">
        <v>300</v>
      </c>
      <c r="N3172">
        <v>6</v>
      </c>
      <c r="O3172">
        <v>52.75</v>
      </c>
      <c r="P3172" t="s">
        <v>616</v>
      </c>
      <c r="Q3172">
        <v>2</v>
      </c>
      <c r="R3172">
        <v>81.349999999999994</v>
      </c>
      <c r="S3172" t="s">
        <v>214</v>
      </c>
      <c r="T3172">
        <v>0</v>
      </c>
      <c r="U3172">
        <v>66.59</v>
      </c>
      <c r="V3172" t="s">
        <v>382</v>
      </c>
      <c r="W3172">
        <v>6</v>
      </c>
      <c r="X3172">
        <v>52.8</v>
      </c>
      <c r="Y3172" t="s">
        <v>616</v>
      </c>
      <c r="Z3172">
        <v>2</v>
      </c>
      <c r="AA3172">
        <v>81.349999999999994</v>
      </c>
      <c r="AB3172" t="s">
        <v>214</v>
      </c>
      <c r="AC3172">
        <v>0</v>
      </c>
      <c r="AD3172">
        <v>66.64</v>
      </c>
      <c r="AE3172" t="s">
        <v>382</v>
      </c>
    </row>
    <row r="3173" spans="1:31">
      <c r="A3173">
        <v>3172</v>
      </c>
      <c r="B3173" t="s">
        <v>14069</v>
      </c>
      <c r="C3173" t="s">
        <v>14070</v>
      </c>
      <c r="D3173" t="s">
        <v>14071</v>
      </c>
      <c r="E3173" t="s">
        <v>14072</v>
      </c>
      <c r="F3173" t="s">
        <v>1636</v>
      </c>
      <c r="G3173">
        <v>6</v>
      </c>
      <c r="H3173" t="s">
        <v>961</v>
      </c>
      <c r="I3173">
        <v>2023</v>
      </c>
      <c r="J3173">
        <v>2023</v>
      </c>
      <c r="K3173">
        <v>2</v>
      </c>
      <c r="L3173">
        <v>50.7</v>
      </c>
      <c r="M3173" t="s">
        <v>300</v>
      </c>
      <c r="N3173">
        <v>6</v>
      </c>
      <c r="O3173">
        <v>52.75</v>
      </c>
      <c r="P3173" t="s">
        <v>616</v>
      </c>
      <c r="Q3173">
        <v>1</v>
      </c>
      <c r="R3173">
        <v>62.97</v>
      </c>
      <c r="S3173" t="s">
        <v>197</v>
      </c>
      <c r="T3173">
        <v>0</v>
      </c>
      <c r="U3173">
        <v>66.59</v>
      </c>
      <c r="V3173" t="s">
        <v>382</v>
      </c>
      <c r="W3173">
        <v>6</v>
      </c>
      <c r="X3173">
        <v>52.8</v>
      </c>
      <c r="Y3173" t="s">
        <v>616</v>
      </c>
      <c r="Z3173">
        <v>1</v>
      </c>
      <c r="AA3173">
        <v>62.97</v>
      </c>
      <c r="AB3173" t="s">
        <v>197</v>
      </c>
      <c r="AC3173">
        <v>0</v>
      </c>
      <c r="AD3173">
        <v>66.64</v>
      </c>
      <c r="AE3173" t="s">
        <v>382</v>
      </c>
    </row>
    <row r="3174" spans="1:31">
      <c r="A3174">
        <v>3173</v>
      </c>
      <c r="B3174" t="s">
        <v>14073</v>
      </c>
      <c r="C3174" t="s">
        <v>14074</v>
      </c>
      <c r="D3174" t="s">
        <v>14075</v>
      </c>
      <c r="E3174" t="s">
        <v>14076</v>
      </c>
      <c r="F3174" t="s">
        <v>4119</v>
      </c>
      <c r="G3174">
        <v>6</v>
      </c>
      <c r="H3174" t="s">
        <v>1215</v>
      </c>
      <c r="I3174">
        <v>2022</v>
      </c>
      <c r="J3174">
        <v>2022</v>
      </c>
      <c r="K3174">
        <v>1</v>
      </c>
      <c r="L3174">
        <v>32.119999999999997</v>
      </c>
      <c r="M3174" t="s">
        <v>198</v>
      </c>
      <c r="N3174">
        <v>6</v>
      </c>
      <c r="O3174">
        <v>52.75</v>
      </c>
      <c r="P3174" t="s">
        <v>616</v>
      </c>
      <c r="Q3174">
        <v>1</v>
      </c>
      <c r="R3174">
        <v>62.97</v>
      </c>
      <c r="S3174" t="s">
        <v>197</v>
      </c>
      <c r="T3174">
        <v>0</v>
      </c>
      <c r="U3174">
        <v>66.59</v>
      </c>
      <c r="V3174" t="s">
        <v>382</v>
      </c>
      <c r="W3174">
        <v>6</v>
      </c>
      <c r="X3174">
        <v>52.8</v>
      </c>
      <c r="Y3174" t="s">
        <v>616</v>
      </c>
      <c r="Z3174">
        <v>1</v>
      </c>
      <c r="AA3174">
        <v>62.97</v>
      </c>
      <c r="AB3174" t="s">
        <v>197</v>
      </c>
      <c r="AC3174">
        <v>0</v>
      </c>
      <c r="AD3174">
        <v>66.64</v>
      </c>
      <c r="AE3174" t="s">
        <v>382</v>
      </c>
    </row>
    <row r="3175" spans="1:31">
      <c r="A3175">
        <v>3174</v>
      </c>
      <c r="B3175" t="s">
        <v>14077</v>
      </c>
      <c r="C3175" t="s">
        <v>14078</v>
      </c>
      <c r="D3175" t="s">
        <v>14079</v>
      </c>
      <c r="E3175" t="s">
        <v>1981</v>
      </c>
      <c r="G3175">
        <v>6</v>
      </c>
      <c r="H3175" t="s">
        <v>1353</v>
      </c>
      <c r="I3175">
        <v>2022</v>
      </c>
      <c r="J3175">
        <v>2024</v>
      </c>
      <c r="K3175">
        <v>4</v>
      </c>
      <c r="L3175">
        <v>71.010000000000005</v>
      </c>
      <c r="M3175" t="s">
        <v>180</v>
      </c>
      <c r="N3175">
        <v>6</v>
      </c>
      <c r="O3175">
        <v>52.75</v>
      </c>
      <c r="P3175" t="s">
        <v>616</v>
      </c>
      <c r="Q3175">
        <v>2</v>
      </c>
      <c r="R3175">
        <v>81.349999999999994</v>
      </c>
      <c r="S3175" t="s">
        <v>214</v>
      </c>
      <c r="T3175">
        <v>0</v>
      </c>
      <c r="U3175">
        <v>66.59</v>
      </c>
      <c r="V3175" t="s">
        <v>382</v>
      </c>
      <c r="W3175">
        <v>6</v>
      </c>
      <c r="X3175">
        <v>52.8</v>
      </c>
      <c r="Y3175" t="s">
        <v>616</v>
      </c>
      <c r="Z3175">
        <v>2</v>
      </c>
      <c r="AA3175">
        <v>81.349999999999994</v>
      </c>
      <c r="AB3175" t="s">
        <v>214</v>
      </c>
      <c r="AC3175">
        <v>0</v>
      </c>
      <c r="AD3175">
        <v>66.64</v>
      </c>
      <c r="AE3175" t="s">
        <v>382</v>
      </c>
    </row>
    <row r="3176" spans="1:31">
      <c r="A3176">
        <v>3175</v>
      </c>
      <c r="B3176" t="s">
        <v>14080</v>
      </c>
      <c r="C3176" t="s">
        <v>14081</v>
      </c>
      <c r="D3176" t="s">
        <v>14082</v>
      </c>
      <c r="E3176" t="s">
        <v>14083</v>
      </c>
      <c r="G3176">
        <v>6</v>
      </c>
      <c r="H3176" t="s">
        <v>29142</v>
      </c>
      <c r="I3176">
        <v>2020</v>
      </c>
      <c r="J3176">
        <v>2020</v>
      </c>
      <c r="K3176">
        <v>2</v>
      </c>
      <c r="L3176">
        <v>50.7</v>
      </c>
      <c r="M3176" t="s">
        <v>300</v>
      </c>
      <c r="N3176">
        <v>6</v>
      </c>
      <c r="O3176">
        <v>52.75</v>
      </c>
      <c r="P3176" t="s">
        <v>616</v>
      </c>
      <c r="Q3176">
        <v>2</v>
      </c>
      <c r="R3176">
        <v>81.349999999999994</v>
      </c>
      <c r="S3176" t="s">
        <v>214</v>
      </c>
      <c r="T3176">
        <v>0</v>
      </c>
      <c r="U3176">
        <v>66.59</v>
      </c>
      <c r="V3176" t="s">
        <v>382</v>
      </c>
      <c r="W3176">
        <v>6</v>
      </c>
      <c r="X3176">
        <v>52.8</v>
      </c>
      <c r="Y3176" t="s">
        <v>616</v>
      </c>
      <c r="Z3176">
        <v>2</v>
      </c>
      <c r="AA3176">
        <v>81.349999999999994</v>
      </c>
      <c r="AB3176" t="s">
        <v>214</v>
      </c>
      <c r="AC3176">
        <v>0</v>
      </c>
      <c r="AD3176">
        <v>66.64</v>
      </c>
      <c r="AE3176" t="s">
        <v>382</v>
      </c>
    </row>
    <row r="3177" spans="1:31">
      <c r="A3177">
        <v>3176</v>
      </c>
      <c r="B3177" t="s">
        <v>14084</v>
      </c>
      <c r="C3177" t="s">
        <v>14085</v>
      </c>
      <c r="D3177" t="s">
        <v>14086</v>
      </c>
      <c r="E3177" t="s">
        <v>14087</v>
      </c>
      <c r="G3177">
        <v>6</v>
      </c>
      <c r="H3177" t="s">
        <v>961</v>
      </c>
      <c r="I3177">
        <v>2022</v>
      </c>
      <c r="J3177">
        <v>2023</v>
      </c>
      <c r="K3177">
        <v>2</v>
      </c>
      <c r="L3177">
        <v>50.7</v>
      </c>
      <c r="M3177" t="s">
        <v>300</v>
      </c>
      <c r="N3177">
        <v>6</v>
      </c>
      <c r="O3177">
        <v>52.75</v>
      </c>
      <c r="P3177" t="s">
        <v>616</v>
      </c>
      <c r="Q3177">
        <v>1</v>
      </c>
      <c r="R3177">
        <v>62.97</v>
      </c>
      <c r="S3177" t="s">
        <v>197</v>
      </c>
      <c r="T3177">
        <v>0</v>
      </c>
      <c r="U3177">
        <v>66.59</v>
      </c>
      <c r="V3177" t="s">
        <v>382</v>
      </c>
      <c r="W3177">
        <v>6</v>
      </c>
      <c r="X3177">
        <v>52.8</v>
      </c>
      <c r="Y3177" t="s">
        <v>616</v>
      </c>
      <c r="Z3177">
        <v>1</v>
      </c>
      <c r="AA3177">
        <v>62.97</v>
      </c>
      <c r="AB3177" t="s">
        <v>197</v>
      </c>
      <c r="AC3177">
        <v>0</v>
      </c>
      <c r="AD3177">
        <v>66.64</v>
      </c>
      <c r="AE3177" t="s">
        <v>382</v>
      </c>
    </row>
    <row r="3178" spans="1:31">
      <c r="A3178">
        <v>3177</v>
      </c>
      <c r="B3178" t="s">
        <v>14088</v>
      </c>
      <c r="C3178" t="s">
        <v>14089</v>
      </c>
      <c r="D3178" t="s">
        <v>14090</v>
      </c>
      <c r="E3178" t="s">
        <v>14091</v>
      </c>
      <c r="F3178" t="s">
        <v>6664</v>
      </c>
      <c r="G3178">
        <v>6</v>
      </c>
      <c r="H3178" t="s">
        <v>27359</v>
      </c>
      <c r="I3178">
        <v>2023</v>
      </c>
      <c r="J3178">
        <v>2023</v>
      </c>
      <c r="K3178">
        <v>2</v>
      </c>
      <c r="L3178">
        <v>50.7</v>
      </c>
      <c r="M3178" t="s">
        <v>300</v>
      </c>
      <c r="N3178">
        <v>6</v>
      </c>
      <c r="O3178">
        <v>52.75</v>
      </c>
      <c r="P3178" t="s">
        <v>616</v>
      </c>
      <c r="Q3178">
        <v>1</v>
      </c>
      <c r="R3178">
        <v>62.97</v>
      </c>
      <c r="S3178" t="s">
        <v>197</v>
      </c>
      <c r="T3178">
        <v>0</v>
      </c>
      <c r="U3178">
        <v>66.59</v>
      </c>
      <c r="V3178" t="s">
        <v>382</v>
      </c>
      <c r="W3178">
        <v>6</v>
      </c>
      <c r="X3178">
        <v>52.8</v>
      </c>
      <c r="Y3178" t="s">
        <v>616</v>
      </c>
      <c r="Z3178">
        <v>1</v>
      </c>
      <c r="AA3178">
        <v>62.97</v>
      </c>
      <c r="AB3178" t="s">
        <v>197</v>
      </c>
      <c r="AC3178">
        <v>0</v>
      </c>
      <c r="AD3178">
        <v>66.64</v>
      </c>
      <c r="AE3178" t="s">
        <v>382</v>
      </c>
    </row>
    <row r="3179" spans="1:31">
      <c r="A3179">
        <v>3178</v>
      </c>
      <c r="B3179" t="s">
        <v>14092</v>
      </c>
      <c r="C3179" t="s">
        <v>14093</v>
      </c>
      <c r="D3179" t="e">
        <f>-i2FGucAAAAJ</f>
        <v>#NAME?</v>
      </c>
      <c r="E3179" t="s">
        <v>14094</v>
      </c>
      <c r="F3179" t="s">
        <v>12831</v>
      </c>
      <c r="G3179">
        <v>6</v>
      </c>
      <c r="H3179" t="s">
        <v>29143</v>
      </c>
      <c r="I3179">
        <v>2023</v>
      </c>
      <c r="J3179">
        <v>2023</v>
      </c>
      <c r="K3179">
        <v>3</v>
      </c>
      <c r="L3179">
        <v>62.47</v>
      </c>
      <c r="M3179" t="s">
        <v>63</v>
      </c>
      <c r="N3179">
        <v>6</v>
      </c>
      <c r="O3179">
        <v>52.75</v>
      </c>
      <c r="P3179" t="s">
        <v>616</v>
      </c>
      <c r="Q3179">
        <v>1</v>
      </c>
      <c r="R3179">
        <v>62.97</v>
      </c>
      <c r="S3179" t="s">
        <v>197</v>
      </c>
      <c r="T3179">
        <v>0</v>
      </c>
      <c r="U3179">
        <v>66.59</v>
      </c>
      <c r="V3179" t="s">
        <v>382</v>
      </c>
      <c r="W3179">
        <v>6</v>
      </c>
      <c r="X3179">
        <v>52.8</v>
      </c>
      <c r="Y3179" t="s">
        <v>616</v>
      </c>
      <c r="Z3179">
        <v>1</v>
      </c>
      <c r="AA3179">
        <v>62.97</v>
      </c>
      <c r="AB3179" t="s">
        <v>197</v>
      </c>
      <c r="AC3179">
        <v>0</v>
      </c>
      <c r="AD3179">
        <v>66.64</v>
      </c>
      <c r="AE3179" t="s">
        <v>382</v>
      </c>
    </row>
    <row r="3180" spans="1:31">
      <c r="A3180">
        <v>3179</v>
      </c>
      <c r="B3180" t="s">
        <v>14095</v>
      </c>
      <c r="C3180" t="s">
        <v>14096</v>
      </c>
      <c r="D3180" t="s">
        <v>14097</v>
      </c>
      <c r="G3180">
        <v>6</v>
      </c>
      <c r="H3180" t="s">
        <v>961</v>
      </c>
      <c r="I3180">
        <v>2019</v>
      </c>
      <c r="J3180">
        <v>2024</v>
      </c>
      <c r="K3180">
        <v>4</v>
      </c>
      <c r="L3180">
        <v>71.010000000000005</v>
      </c>
      <c r="M3180" t="s">
        <v>180</v>
      </c>
      <c r="N3180">
        <v>6</v>
      </c>
      <c r="O3180">
        <v>52.75</v>
      </c>
      <c r="P3180" t="s">
        <v>616</v>
      </c>
      <c r="Q3180">
        <v>2</v>
      </c>
      <c r="R3180">
        <v>81.349999999999994</v>
      </c>
      <c r="S3180" t="s">
        <v>214</v>
      </c>
      <c r="T3180">
        <v>0</v>
      </c>
      <c r="U3180">
        <v>66.59</v>
      </c>
      <c r="V3180" t="s">
        <v>382</v>
      </c>
      <c r="W3180">
        <v>6</v>
      </c>
      <c r="X3180">
        <v>52.8</v>
      </c>
      <c r="Y3180" t="s">
        <v>616</v>
      </c>
      <c r="Z3180">
        <v>2</v>
      </c>
      <c r="AA3180">
        <v>81.349999999999994</v>
      </c>
      <c r="AB3180" t="s">
        <v>214</v>
      </c>
      <c r="AC3180">
        <v>0</v>
      </c>
      <c r="AD3180">
        <v>66.64</v>
      </c>
      <c r="AE3180" t="s">
        <v>382</v>
      </c>
    </row>
    <row r="3181" spans="1:31">
      <c r="A3181">
        <v>3180</v>
      </c>
      <c r="B3181" t="s">
        <v>14098</v>
      </c>
      <c r="C3181" t="s">
        <v>14099</v>
      </c>
      <c r="D3181" t="s">
        <v>14100</v>
      </c>
      <c r="E3181" t="s">
        <v>14101</v>
      </c>
      <c r="F3181" t="s">
        <v>1516</v>
      </c>
      <c r="G3181">
        <v>6</v>
      </c>
      <c r="H3181" t="s">
        <v>961</v>
      </c>
      <c r="I3181">
        <v>2021</v>
      </c>
      <c r="J3181">
        <v>2021</v>
      </c>
      <c r="K3181">
        <v>2</v>
      </c>
      <c r="L3181">
        <v>50.7</v>
      </c>
      <c r="M3181" t="s">
        <v>300</v>
      </c>
      <c r="N3181">
        <v>6</v>
      </c>
      <c r="O3181">
        <v>52.75</v>
      </c>
      <c r="P3181" t="s">
        <v>616</v>
      </c>
      <c r="Q3181">
        <v>1</v>
      </c>
      <c r="R3181">
        <v>62.97</v>
      </c>
      <c r="S3181" t="s">
        <v>197</v>
      </c>
      <c r="T3181">
        <v>0</v>
      </c>
      <c r="U3181">
        <v>66.59</v>
      </c>
      <c r="V3181" t="s">
        <v>382</v>
      </c>
      <c r="W3181">
        <v>6</v>
      </c>
      <c r="X3181">
        <v>52.8</v>
      </c>
      <c r="Y3181" t="s">
        <v>616</v>
      </c>
      <c r="Z3181">
        <v>1</v>
      </c>
      <c r="AA3181">
        <v>62.97</v>
      </c>
      <c r="AB3181" t="s">
        <v>197</v>
      </c>
      <c r="AC3181">
        <v>0</v>
      </c>
      <c r="AD3181">
        <v>66.64</v>
      </c>
      <c r="AE3181" t="s">
        <v>382</v>
      </c>
    </row>
    <row r="3182" spans="1:31">
      <c r="A3182">
        <v>3181</v>
      </c>
      <c r="B3182" t="s">
        <v>14102</v>
      </c>
      <c r="C3182" t="s">
        <v>14103</v>
      </c>
      <c r="D3182" t="s">
        <v>14104</v>
      </c>
      <c r="E3182" t="s">
        <v>5106</v>
      </c>
      <c r="F3182" t="s">
        <v>3522</v>
      </c>
      <c r="G3182">
        <v>6</v>
      </c>
      <c r="H3182" t="s">
        <v>961</v>
      </c>
      <c r="I3182">
        <v>2021</v>
      </c>
      <c r="J3182">
        <v>2023</v>
      </c>
      <c r="K3182">
        <v>3</v>
      </c>
      <c r="L3182">
        <v>62.47</v>
      </c>
      <c r="M3182" t="s">
        <v>63</v>
      </c>
      <c r="N3182">
        <v>6</v>
      </c>
      <c r="O3182">
        <v>52.75</v>
      </c>
      <c r="P3182" t="s">
        <v>616</v>
      </c>
      <c r="Q3182">
        <v>1</v>
      </c>
      <c r="R3182">
        <v>62.97</v>
      </c>
      <c r="S3182" t="s">
        <v>197</v>
      </c>
      <c r="T3182">
        <v>0</v>
      </c>
      <c r="U3182">
        <v>66.59</v>
      </c>
      <c r="V3182" t="s">
        <v>382</v>
      </c>
      <c r="W3182">
        <v>6</v>
      </c>
      <c r="X3182">
        <v>52.8</v>
      </c>
      <c r="Y3182" t="s">
        <v>616</v>
      </c>
      <c r="Z3182">
        <v>1</v>
      </c>
      <c r="AA3182">
        <v>62.97</v>
      </c>
      <c r="AB3182" t="s">
        <v>197</v>
      </c>
      <c r="AC3182">
        <v>0</v>
      </c>
      <c r="AD3182">
        <v>66.64</v>
      </c>
      <c r="AE3182" t="s">
        <v>382</v>
      </c>
    </row>
    <row r="3183" spans="1:31">
      <c r="A3183">
        <v>3182</v>
      </c>
      <c r="B3183" t="s">
        <v>14105</v>
      </c>
      <c r="C3183" t="s">
        <v>14106</v>
      </c>
      <c r="D3183" t="s">
        <v>14107</v>
      </c>
      <c r="E3183" t="s">
        <v>1981</v>
      </c>
      <c r="F3183" t="s">
        <v>3130</v>
      </c>
      <c r="G3183">
        <v>6</v>
      </c>
      <c r="H3183" t="s">
        <v>29144</v>
      </c>
      <c r="I3183">
        <v>2021</v>
      </c>
      <c r="J3183">
        <v>2023</v>
      </c>
      <c r="K3183">
        <v>4</v>
      </c>
      <c r="L3183">
        <v>71.010000000000005</v>
      </c>
      <c r="M3183" t="s">
        <v>180</v>
      </c>
      <c r="N3183">
        <v>6</v>
      </c>
      <c r="O3183">
        <v>52.75</v>
      </c>
      <c r="P3183" t="s">
        <v>616</v>
      </c>
      <c r="Q3183">
        <v>2</v>
      </c>
      <c r="R3183">
        <v>81.349999999999994</v>
      </c>
      <c r="S3183" t="s">
        <v>214</v>
      </c>
      <c r="T3183">
        <v>0</v>
      </c>
      <c r="U3183">
        <v>66.59</v>
      </c>
      <c r="V3183" t="s">
        <v>382</v>
      </c>
      <c r="W3183">
        <v>6</v>
      </c>
      <c r="X3183">
        <v>52.8</v>
      </c>
      <c r="Y3183" t="s">
        <v>616</v>
      </c>
      <c r="Z3183">
        <v>2</v>
      </c>
      <c r="AA3183">
        <v>81.349999999999994</v>
      </c>
      <c r="AB3183" t="s">
        <v>214</v>
      </c>
      <c r="AC3183">
        <v>0</v>
      </c>
      <c r="AD3183">
        <v>66.64</v>
      </c>
      <c r="AE3183" t="s">
        <v>382</v>
      </c>
    </row>
    <row r="3184" spans="1:31">
      <c r="A3184">
        <v>3183</v>
      </c>
      <c r="B3184" t="s">
        <v>14108</v>
      </c>
      <c r="C3184" t="s">
        <v>14109</v>
      </c>
      <c r="D3184" t="s">
        <v>14110</v>
      </c>
      <c r="E3184" t="s">
        <v>2050</v>
      </c>
      <c r="F3184" t="s">
        <v>140</v>
      </c>
      <c r="G3184">
        <v>6</v>
      </c>
      <c r="H3184" t="s">
        <v>961</v>
      </c>
      <c r="I3184">
        <v>2021</v>
      </c>
      <c r="J3184">
        <v>2021</v>
      </c>
      <c r="K3184">
        <v>1</v>
      </c>
      <c r="L3184">
        <v>32.119999999999997</v>
      </c>
      <c r="M3184" t="s">
        <v>198</v>
      </c>
      <c r="N3184">
        <v>6</v>
      </c>
      <c r="O3184">
        <v>52.75</v>
      </c>
      <c r="P3184" t="s">
        <v>616</v>
      </c>
      <c r="Q3184">
        <v>1</v>
      </c>
      <c r="R3184">
        <v>62.97</v>
      </c>
      <c r="S3184" t="s">
        <v>197</v>
      </c>
      <c r="T3184">
        <v>0</v>
      </c>
      <c r="U3184">
        <v>66.59</v>
      </c>
      <c r="V3184" t="s">
        <v>382</v>
      </c>
      <c r="W3184">
        <v>6</v>
      </c>
      <c r="X3184">
        <v>52.8</v>
      </c>
      <c r="Y3184" t="s">
        <v>616</v>
      </c>
      <c r="Z3184">
        <v>1</v>
      </c>
      <c r="AA3184">
        <v>62.97</v>
      </c>
      <c r="AB3184" t="s">
        <v>197</v>
      </c>
      <c r="AC3184">
        <v>0</v>
      </c>
      <c r="AD3184">
        <v>66.64</v>
      </c>
      <c r="AE3184" t="s">
        <v>382</v>
      </c>
    </row>
    <row r="3185" spans="1:31">
      <c r="A3185">
        <v>3184</v>
      </c>
      <c r="B3185" t="s">
        <v>14111</v>
      </c>
      <c r="C3185" t="s">
        <v>14112</v>
      </c>
      <c r="D3185" t="s">
        <v>14113</v>
      </c>
      <c r="F3185" t="s">
        <v>392</v>
      </c>
      <c r="G3185">
        <v>6</v>
      </c>
      <c r="H3185" t="s">
        <v>961</v>
      </c>
      <c r="I3185">
        <v>2023</v>
      </c>
      <c r="J3185">
        <v>2023</v>
      </c>
      <c r="K3185">
        <v>1</v>
      </c>
      <c r="L3185">
        <v>32.119999999999997</v>
      </c>
      <c r="M3185" t="s">
        <v>198</v>
      </c>
      <c r="N3185">
        <v>6</v>
      </c>
      <c r="O3185">
        <v>52.75</v>
      </c>
      <c r="P3185" t="s">
        <v>616</v>
      </c>
      <c r="Q3185">
        <v>1</v>
      </c>
      <c r="R3185">
        <v>62.97</v>
      </c>
      <c r="S3185" t="s">
        <v>197</v>
      </c>
      <c r="T3185">
        <v>0</v>
      </c>
      <c r="U3185">
        <v>66.59</v>
      </c>
      <c r="V3185" t="s">
        <v>382</v>
      </c>
      <c r="W3185">
        <v>6</v>
      </c>
      <c r="X3185">
        <v>52.8</v>
      </c>
      <c r="Y3185" t="s">
        <v>616</v>
      </c>
      <c r="Z3185">
        <v>1</v>
      </c>
      <c r="AA3185">
        <v>62.97</v>
      </c>
      <c r="AB3185" t="s">
        <v>197</v>
      </c>
      <c r="AC3185">
        <v>0</v>
      </c>
      <c r="AD3185">
        <v>66.64</v>
      </c>
      <c r="AE3185" t="s">
        <v>382</v>
      </c>
    </row>
    <row r="3186" spans="1:31">
      <c r="A3186">
        <v>3185</v>
      </c>
      <c r="B3186" t="s">
        <v>14114</v>
      </c>
      <c r="C3186" t="s">
        <v>14115</v>
      </c>
      <c r="D3186" t="s">
        <v>14116</v>
      </c>
      <c r="E3186" t="s">
        <v>14117</v>
      </c>
      <c r="F3186" t="s">
        <v>14118</v>
      </c>
      <c r="G3186">
        <v>6</v>
      </c>
      <c r="H3186" t="s">
        <v>29145</v>
      </c>
      <c r="I3186">
        <v>2022</v>
      </c>
      <c r="J3186">
        <v>2022</v>
      </c>
      <c r="K3186">
        <v>2</v>
      </c>
      <c r="L3186">
        <v>50.7</v>
      </c>
      <c r="M3186" t="s">
        <v>300</v>
      </c>
      <c r="N3186">
        <v>6</v>
      </c>
      <c r="O3186">
        <v>52.75</v>
      </c>
      <c r="P3186" t="s">
        <v>616</v>
      </c>
      <c r="Q3186">
        <v>2</v>
      </c>
      <c r="R3186">
        <v>81.349999999999994</v>
      </c>
      <c r="S3186" t="s">
        <v>214</v>
      </c>
      <c r="T3186">
        <v>0</v>
      </c>
      <c r="U3186">
        <v>66.59</v>
      </c>
      <c r="V3186" t="s">
        <v>382</v>
      </c>
      <c r="W3186">
        <v>6</v>
      </c>
      <c r="X3186">
        <v>52.8</v>
      </c>
      <c r="Y3186" t="s">
        <v>616</v>
      </c>
      <c r="Z3186">
        <v>2</v>
      </c>
      <c r="AA3186">
        <v>81.349999999999994</v>
      </c>
      <c r="AB3186" t="s">
        <v>214</v>
      </c>
      <c r="AC3186">
        <v>0</v>
      </c>
      <c r="AD3186">
        <v>66.64</v>
      </c>
      <c r="AE3186" t="s">
        <v>382</v>
      </c>
    </row>
    <row r="3187" spans="1:31">
      <c r="A3187">
        <v>3186</v>
      </c>
      <c r="B3187" t="s">
        <v>14119</v>
      </c>
      <c r="C3187" t="s">
        <v>14120</v>
      </c>
      <c r="D3187" t="s">
        <v>14121</v>
      </c>
      <c r="E3187" t="s">
        <v>14122</v>
      </c>
      <c r="F3187" t="s">
        <v>14123</v>
      </c>
      <c r="G3187">
        <v>6</v>
      </c>
      <c r="H3187" t="s">
        <v>29146</v>
      </c>
      <c r="I3187">
        <v>2020</v>
      </c>
      <c r="J3187">
        <v>2023</v>
      </c>
      <c r="K3187">
        <v>3</v>
      </c>
      <c r="L3187">
        <v>62.47</v>
      </c>
      <c r="M3187" t="s">
        <v>63</v>
      </c>
      <c r="N3187">
        <v>6</v>
      </c>
      <c r="O3187">
        <v>52.75</v>
      </c>
      <c r="P3187" t="s">
        <v>616</v>
      </c>
      <c r="Q3187">
        <v>2</v>
      </c>
      <c r="R3187">
        <v>81.349999999999994</v>
      </c>
      <c r="S3187" t="s">
        <v>214</v>
      </c>
      <c r="T3187">
        <v>0</v>
      </c>
      <c r="U3187">
        <v>66.59</v>
      </c>
      <c r="V3187" t="s">
        <v>382</v>
      </c>
      <c r="W3187">
        <v>6</v>
      </c>
      <c r="X3187">
        <v>52.8</v>
      </c>
      <c r="Y3187" t="s">
        <v>616</v>
      </c>
      <c r="Z3187">
        <v>2</v>
      </c>
      <c r="AA3187">
        <v>81.349999999999994</v>
      </c>
      <c r="AB3187" t="s">
        <v>214</v>
      </c>
      <c r="AC3187">
        <v>0</v>
      </c>
      <c r="AD3187">
        <v>66.64</v>
      </c>
      <c r="AE3187" t="s">
        <v>382</v>
      </c>
    </row>
    <row r="3188" spans="1:31">
      <c r="A3188">
        <v>3187</v>
      </c>
      <c r="B3188" t="s">
        <v>14124</v>
      </c>
      <c r="C3188" t="s">
        <v>14125</v>
      </c>
      <c r="D3188" t="s">
        <v>14126</v>
      </c>
      <c r="E3188" t="s">
        <v>1488</v>
      </c>
      <c r="F3188" t="s">
        <v>10899</v>
      </c>
      <c r="G3188">
        <v>6</v>
      </c>
      <c r="H3188" t="s">
        <v>961</v>
      </c>
      <c r="I3188">
        <v>2023</v>
      </c>
      <c r="J3188">
        <v>2024</v>
      </c>
      <c r="K3188">
        <v>5</v>
      </c>
      <c r="L3188">
        <v>77</v>
      </c>
      <c r="M3188" t="s">
        <v>80</v>
      </c>
      <c r="N3188">
        <v>6</v>
      </c>
      <c r="O3188">
        <v>52.75</v>
      </c>
      <c r="P3188" t="s">
        <v>616</v>
      </c>
      <c r="Q3188">
        <v>1</v>
      </c>
      <c r="R3188">
        <v>62.97</v>
      </c>
      <c r="S3188" t="s">
        <v>197</v>
      </c>
      <c r="T3188">
        <v>0</v>
      </c>
      <c r="U3188">
        <v>66.59</v>
      </c>
      <c r="V3188" t="s">
        <v>382</v>
      </c>
      <c r="W3188">
        <v>6</v>
      </c>
      <c r="X3188">
        <v>52.8</v>
      </c>
      <c r="Y3188" t="s">
        <v>616</v>
      </c>
      <c r="Z3188">
        <v>1</v>
      </c>
      <c r="AA3188">
        <v>62.97</v>
      </c>
      <c r="AB3188" t="s">
        <v>197</v>
      </c>
      <c r="AC3188">
        <v>0</v>
      </c>
      <c r="AD3188">
        <v>66.64</v>
      </c>
      <c r="AE3188" t="s">
        <v>382</v>
      </c>
    </row>
    <row r="3189" spans="1:31">
      <c r="A3189">
        <v>3188</v>
      </c>
      <c r="B3189" t="s">
        <v>14127</v>
      </c>
      <c r="C3189" t="s">
        <v>14128</v>
      </c>
      <c r="D3189" t="s">
        <v>14129</v>
      </c>
      <c r="E3189" t="s">
        <v>14130</v>
      </c>
      <c r="F3189" t="s">
        <v>1656</v>
      </c>
      <c r="G3189">
        <v>6</v>
      </c>
      <c r="H3189" t="s">
        <v>29147</v>
      </c>
      <c r="I3189">
        <v>2022</v>
      </c>
      <c r="J3189">
        <v>2023</v>
      </c>
      <c r="K3189">
        <v>2</v>
      </c>
      <c r="L3189">
        <v>50.7</v>
      </c>
      <c r="M3189" t="s">
        <v>300</v>
      </c>
      <c r="N3189">
        <v>6</v>
      </c>
      <c r="O3189">
        <v>52.75</v>
      </c>
      <c r="P3189" t="s">
        <v>616</v>
      </c>
      <c r="Q3189">
        <v>2</v>
      </c>
      <c r="R3189">
        <v>81.349999999999994</v>
      </c>
      <c r="S3189" t="s">
        <v>214</v>
      </c>
      <c r="T3189">
        <v>0</v>
      </c>
      <c r="U3189">
        <v>66.59</v>
      </c>
      <c r="V3189" t="s">
        <v>382</v>
      </c>
      <c r="W3189">
        <v>6</v>
      </c>
      <c r="X3189">
        <v>52.8</v>
      </c>
      <c r="Y3189" t="s">
        <v>616</v>
      </c>
      <c r="Z3189">
        <v>2</v>
      </c>
      <c r="AA3189">
        <v>81.349999999999994</v>
      </c>
      <c r="AB3189" t="s">
        <v>214</v>
      </c>
      <c r="AC3189">
        <v>0</v>
      </c>
      <c r="AD3189">
        <v>66.64</v>
      </c>
      <c r="AE3189" t="s">
        <v>382</v>
      </c>
    </row>
    <row r="3190" spans="1:31">
      <c r="A3190">
        <v>3189</v>
      </c>
      <c r="B3190" t="s">
        <v>14131</v>
      </c>
      <c r="C3190" t="s">
        <v>14132</v>
      </c>
      <c r="D3190" t="s">
        <v>14133</v>
      </c>
      <c r="E3190" t="s">
        <v>14134</v>
      </c>
      <c r="G3190">
        <v>6</v>
      </c>
      <c r="H3190" t="s">
        <v>1215</v>
      </c>
      <c r="I3190">
        <v>2022</v>
      </c>
      <c r="J3190">
        <v>2022</v>
      </c>
      <c r="K3190">
        <v>4</v>
      </c>
      <c r="L3190">
        <v>71.010000000000005</v>
      </c>
      <c r="M3190" t="s">
        <v>180</v>
      </c>
      <c r="N3190">
        <v>6</v>
      </c>
      <c r="O3190">
        <v>52.75</v>
      </c>
      <c r="P3190" t="s">
        <v>616</v>
      </c>
      <c r="Q3190">
        <v>1</v>
      </c>
      <c r="R3190">
        <v>62.97</v>
      </c>
      <c r="S3190" t="s">
        <v>197</v>
      </c>
      <c r="T3190">
        <v>0</v>
      </c>
      <c r="U3190">
        <v>66.59</v>
      </c>
      <c r="V3190" t="s">
        <v>382</v>
      </c>
      <c r="W3190">
        <v>6</v>
      </c>
      <c r="X3190">
        <v>52.8</v>
      </c>
      <c r="Y3190" t="s">
        <v>616</v>
      </c>
      <c r="Z3190">
        <v>1</v>
      </c>
      <c r="AA3190">
        <v>62.97</v>
      </c>
      <c r="AB3190" t="s">
        <v>197</v>
      </c>
      <c r="AC3190">
        <v>0</v>
      </c>
      <c r="AD3190">
        <v>66.64</v>
      </c>
      <c r="AE3190" t="s">
        <v>382</v>
      </c>
    </row>
    <row r="3191" spans="1:31">
      <c r="A3191">
        <v>3190</v>
      </c>
      <c r="B3191" t="s">
        <v>14135</v>
      </c>
      <c r="C3191" t="s">
        <v>14136</v>
      </c>
      <c r="D3191" t="s">
        <v>14137</v>
      </c>
      <c r="E3191" t="s">
        <v>14138</v>
      </c>
      <c r="F3191" t="s">
        <v>1534</v>
      </c>
      <c r="G3191">
        <v>6</v>
      </c>
      <c r="H3191" t="s">
        <v>29148</v>
      </c>
      <c r="I3191">
        <v>2023</v>
      </c>
      <c r="J3191">
        <v>2023</v>
      </c>
      <c r="K3191">
        <v>2</v>
      </c>
      <c r="L3191">
        <v>50.7</v>
      </c>
      <c r="M3191" t="s">
        <v>300</v>
      </c>
      <c r="N3191">
        <v>6</v>
      </c>
      <c r="O3191">
        <v>52.75</v>
      </c>
      <c r="P3191" t="s">
        <v>616</v>
      </c>
      <c r="Q3191">
        <v>2</v>
      </c>
      <c r="R3191">
        <v>81.349999999999994</v>
      </c>
      <c r="S3191" t="s">
        <v>214</v>
      </c>
      <c r="T3191">
        <v>0</v>
      </c>
      <c r="U3191">
        <v>66.59</v>
      </c>
      <c r="V3191" t="s">
        <v>382</v>
      </c>
      <c r="W3191">
        <v>6</v>
      </c>
      <c r="X3191">
        <v>52.8</v>
      </c>
      <c r="Y3191" t="s">
        <v>616</v>
      </c>
      <c r="Z3191">
        <v>2</v>
      </c>
      <c r="AA3191">
        <v>81.349999999999994</v>
      </c>
      <c r="AB3191" t="s">
        <v>214</v>
      </c>
      <c r="AC3191">
        <v>0</v>
      </c>
      <c r="AD3191">
        <v>66.64</v>
      </c>
      <c r="AE3191" t="s">
        <v>382</v>
      </c>
    </row>
    <row r="3192" spans="1:31">
      <c r="A3192">
        <v>3191</v>
      </c>
      <c r="B3192" t="s">
        <v>14139</v>
      </c>
      <c r="C3192" t="s">
        <v>14140</v>
      </c>
      <c r="D3192" t="s">
        <v>14141</v>
      </c>
      <c r="E3192" t="s">
        <v>14142</v>
      </c>
      <c r="F3192" t="s">
        <v>14143</v>
      </c>
      <c r="G3192">
        <v>6</v>
      </c>
      <c r="H3192" t="s">
        <v>29149</v>
      </c>
      <c r="I3192">
        <v>2021</v>
      </c>
      <c r="J3192">
        <v>2024</v>
      </c>
      <c r="K3192">
        <v>28</v>
      </c>
      <c r="L3192">
        <v>99.11</v>
      </c>
      <c r="M3192" t="s">
        <v>16</v>
      </c>
      <c r="N3192">
        <v>6</v>
      </c>
      <c r="O3192">
        <v>52.75</v>
      </c>
      <c r="P3192" t="s">
        <v>616</v>
      </c>
      <c r="Q3192">
        <v>1</v>
      </c>
      <c r="R3192">
        <v>62.97</v>
      </c>
      <c r="S3192" t="s">
        <v>197</v>
      </c>
      <c r="T3192">
        <v>0</v>
      </c>
      <c r="U3192">
        <v>66.59</v>
      </c>
      <c r="V3192" t="s">
        <v>382</v>
      </c>
      <c r="W3192">
        <v>6</v>
      </c>
      <c r="X3192">
        <v>52.8</v>
      </c>
      <c r="Y3192" t="s">
        <v>616</v>
      </c>
      <c r="Z3192">
        <v>1</v>
      </c>
      <c r="AA3192">
        <v>62.97</v>
      </c>
      <c r="AB3192" t="s">
        <v>197</v>
      </c>
      <c r="AC3192">
        <v>0</v>
      </c>
      <c r="AD3192">
        <v>66.64</v>
      </c>
      <c r="AE3192" t="s">
        <v>382</v>
      </c>
    </row>
    <row r="3193" spans="1:31">
      <c r="A3193">
        <v>3192</v>
      </c>
      <c r="B3193" t="s">
        <v>14144</v>
      </c>
      <c r="C3193" t="s">
        <v>14145</v>
      </c>
      <c r="D3193" t="s">
        <v>14146</v>
      </c>
      <c r="E3193" t="s">
        <v>14147</v>
      </c>
      <c r="F3193" t="s">
        <v>14148</v>
      </c>
      <c r="G3193">
        <v>6</v>
      </c>
      <c r="H3193" t="s">
        <v>27941</v>
      </c>
      <c r="I3193">
        <v>2023</v>
      </c>
      <c r="J3193">
        <v>2024</v>
      </c>
      <c r="K3193">
        <v>2</v>
      </c>
      <c r="L3193">
        <v>50.7</v>
      </c>
      <c r="M3193" t="s">
        <v>300</v>
      </c>
      <c r="N3193">
        <v>6</v>
      </c>
      <c r="O3193">
        <v>52.75</v>
      </c>
      <c r="P3193" t="s">
        <v>616</v>
      </c>
      <c r="Q3193">
        <v>2</v>
      </c>
      <c r="R3193">
        <v>81.349999999999994</v>
      </c>
      <c r="S3193" t="s">
        <v>214</v>
      </c>
      <c r="T3193">
        <v>0</v>
      </c>
      <c r="U3193">
        <v>66.59</v>
      </c>
      <c r="V3193" t="s">
        <v>382</v>
      </c>
      <c r="W3193">
        <v>6</v>
      </c>
      <c r="X3193">
        <v>52.8</v>
      </c>
      <c r="Y3193" t="s">
        <v>616</v>
      </c>
      <c r="Z3193">
        <v>2</v>
      </c>
      <c r="AA3193">
        <v>81.349999999999994</v>
      </c>
      <c r="AB3193" t="s">
        <v>214</v>
      </c>
      <c r="AC3193">
        <v>0</v>
      </c>
      <c r="AD3193">
        <v>66.64</v>
      </c>
      <c r="AE3193" t="s">
        <v>382</v>
      </c>
    </row>
    <row r="3194" spans="1:31">
      <c r="A3194">
        <v>3193</v>
      </c>
      <c r="B3194" t="s">
        <v>14149</v>
      </c>
      <c r="C3194" t="s">
        <v>14150</v>
      </c>
      <c r="D3194" t="s">
        <v>14151</v>
      </c>
      <c r="E3194" t="s">
        <v>14152</v>
      </c>
      <c r="F3194" t="s">
        <v>4953</v>
      </c>
      <c r="G3194">
        <v>6</v>
      </c>
      <c r="H3194" t="s">
        <v>29150</v>
      </c>
      <c r="I3194">
        <v>2019</v>
      </c>
      <c r="J3194">
        <v>2022</v>
      </c>
      <c r="K3194">
        <v>5</v>
      </c>
      <c r="L3194">
        <v>77</v>
      </c>
      <c r="M3194" t="s">
        <v>80</v>
      </c>
      <c r="N3194">
        <v>6</v>
      </c>
      <c r="O3194">
        <v>52.75</v>
      </c>
      <c r="P3194" t="s">
        <v>616</v>
      </c>
      <c r="Q3194">
        <v>2</v>
      </c>
      <c r="R3194">
        <v>81.349999999999994</v>
      </c>
      <c r="S3194" t="s">
        <v>214</v>
      </c>
      <c r="T3194">
        <v>0</v>
      </c>
      <c r="U3194">
        <v>66.59</v>
      </c>
      <c r="V3194" t="s">
        <v>382</v>
      </c>
      <c r="W3194">
        <v>6</v>
      </c>
      <c r="X3194">
        <v>52.8</v>
      </c>
      <c r="Y3194" t="s">
        <v>616</v>
      </c>
      <c r="Z3194">
        <v>2</v>
      </c>
      <c r="AA3194">
        <v>81.349999999999994</v>
      </c>
      <c r="AB3194" t="s">
        <v>214</v>
      </c>
      <c r="AC3194">
        <v>0</v>
      </c>
      <c r="AD3194">
        <v>66.64</v>
      </c>
      <c r="AE3194" t="s">
        <v>382</v>
      </c>
    </row>
    <row r="3195" spans="1:31">
      <c r="A3195">
        <v>3194</v>
      </c>
      <c r="B3195" t="s">
        <v>14153</v>
      </c>
      <c r="C3195" t="s">
        <v>14154</v>
      </c>
      <c r="D3195" t="s">
        <v>14155</v>
      </c>
      <c r="E3195" t="s">
        <v>14156</v>
      </c>
      <c r="F3195" t="s">
        <v>14157</v>
      </c>
      <c r="G3195">
        <v>6</v>
      </c>
      <c r="H3195" t="s">
        <v>29151</v>
      </c>
      <c r="I3195">
        <v>2022</v>
      </c>
      <c r="J3195">
        <v>2024</v>
      </c>
      <c r="K3195">
        <v>5</v>
      </c>
      <c r="L3195">
        <v>77</v>
      </c>
      <c r="M3195" t="s">
        <v>80</v>
      </c>
      <c r="N3195">
        <v>6</v>
      </c>
      <c r="O3195">
        <v>52.75</v>
      </c>
      <c r="P3195" t="s">
        <v>616</v>
      </c>
      <c r="Q3195">
        <v>1</v>
      </c>
      <c r="R3195">
        <v>62.97</v>
      </c>
      <c r="S3195" t="s">
        <v>197</v>
      </c>
      <c r="T3195">
        <v>0</v>
      </c>
      <c r="U3195">
        <v>66.59</v>
      </c>
      <c r="V3195" t="s">
        <v>382</v>
      </c>
      <c r="W3195">
        <v>6</v>
      </c>
      <c r="X3195">
        <v>52.8</v>
      </c>
      <c r="Y3195" t="s">
        <v>616</v>
      </c>
      <c r="Z3195">
        <v>1</v>
      </c>
      <c r="AA3195">
        <v>62.97</v>
      </c>
      <c r="AB3195" t="s">
        <v>197</v>
      </c>
      <c r="AC3195">
        <v>0</v>
      </c>
      <c r="AD3195">
        <v>66.64</v>
      </c>
      <c r="AE3195" t="s">
        <v>382</v>
      </c>
    </row>
    <row r="3196" spans="1:31">
      <c r="A3196">
        <v>3195</v>
      </c>
      <c r="B3196" t="s">
        <v>14158</v>
      </c>
      <c r="C3196" t="s">
        <v>14159</v>
      </c>
      <c r="D3196" t="s">
        <v>14160</v>
      </c>
      <c r="E3196" t="s">
        <v>6392</v>
      </c>
      <c r="F3196" t="s">
        <v>14161</v>
      </c>
      <c r="G3196">
        <v>6</v>
      </c>
      <c r="H3196" t="s">
        <v>29152</v>
      </c>
      <c r="I3196">
        <v>2024</v>
      </c>
      <c r="J3196">
        <v>2024</v>
      </c>
      <c r="K3196">
        <v>2</v>
      </c>
      <c r="L3196">
        <v>50.7</v>
      </c>
      <c r="M3196" t="s">
        <v>300</v>
      </c>
      <c r="N3196">
        <v>6</v>
      </c>
      <c r="O3196">
        <v>52.75</v>
      </c>
      <c r="P3196" t="s">
        <v>616</v>
      </c>
      <c r="Q3196">
        <v>1</v>
      </c>
      <c r="R3196">
        <v>62.97</v>
      </c>
      <c r="S3196" t="s">
        <v>197</v>
      </c>
      <c r="T3196">
        <v>0</v>
      </c>
      <c r="U3196">
        <v>66.59</v>
      </c>
      <c r="V3196" t="s">
        <v>382</v>
      </c>
      <c r="W3196">
        <v>6</v>
      </c>
      <c r="X3196">
        <v>52.8</v>
      </c>
      <c r="Y3196" t="s">
        <v>616</v>
      </c>
      <c r="Z3196">
        <v>1</v>
      </c>
      <c r="AA3196">
        <v>62.97</v>
      </c>
      <c r="AB3196" t="s">
        <v>197</v>
      </c>
      <c r="AC3196">
        <v>0</v>
      </c>
      <c r="AD3196">
        <v>66.64</v>
      </c>
      <c r="AE3196" t="s">
        <v>382</v>
      </c>
    </row>
    <row r="3197" spans="1:31">
      <c r="A3197">
        <v>3196</v>
      </c>
      <c r="B3197" t="s">
        <v>14162</v>
      </c>
      <c r="C3197" t="s">
        <v>14163</v>
      </c>
      <c r="D3197" t="s">
        <v>14164</v>
      </c>
      <c r="E3197" t="s">
        <v>14165</v>
      </c>
      <c r="F3197" t="s">
        <v>14166</v>
      </c>
      <c r="G3197">
        <v>6</v>
      </c>
      <c r="H3197" t="s">
        <v>1353</v>
      </c>
      <c r="I3197">
        <v>2021</v>
      </c>
      <c r="J3197">
        <v>2021</v>
      </c>
      <c r="K3197">
        <v>1</v>
      </c>
      <c r="L3197">
        <v>32.119999999999997</v>
      </c>
      <c r="M3197" t="s">
        <v>198</v>
      </c>
      <c r="N3197">
        <v>6</v>
      </c>
      <c r="O3197">
        <v>52.75</v>
      </c>
      <c r="P3197" t="s">
        <v>616</v>
      </c>
      <c r="Q3197">
        <v>1</v>
      </c>
      <c r="R3197">
        <v>62.97</v>
      </c>
      <c r="S3197" t="s">
        <v>197</v>
      </c>
      <c r="T3197">
        <v>0</v>
      </c>
      <c r="U3197">
        <v>66.59</v>
      </c>
      <c r="V3197" t="s">
        <v>382</v>
      </c>
      <c r="W3197">
        <v>6</v>
      </c>
      <c r="X3197">
        <v>52.8</v>
      </c>
      <c r="Y3197" t="s">
        <v>616</v>
      </c>
      <c r="Z3197">
        <v>1</v>
      </c>
      <c r="AA3197">
        <v>62.97</v>
      </c>
      <c r="AB3197" t="s">
        <v>197</v>
      </c>
      <c r="AC3197">
        <v>0</v>
      </c>
      <c r="AD3197">
        <v>66.64</v>
      </c>
      <c r="AE3197" t="s">
        <v>382</v>
      </c>
    </row>
    <row r="3198" spans="1:31">
      <c r="A3198">
        <v>3197</v>
      </c>
      <c r="B3198" t="s">
        <v>14167</v>
      </c>
      <c r="C3198" t="s">
        <v>14168</v>
      </c>
      <c r="D3198" t="s">
        <v>14169</v>
      </c>
      <c r="E3198" t="s">
        <v>3157</v>
      </c>
      <c r="F3198" t="s">
        <v>21</v>
      </c>
      <c r="G3198">
        <v>6</v>
      </c>
      <c r="H3198" t="s">
        <v>29153</v>
      </c>
      <c r="I3198">
        <v>2022</v>
      </c>
      <c r="J3198">
        <v>2022</v>
      </c>
      <c r="K3198">
        <v>3</v>
      </c>
      <c r="L3198">
        <v>62.47</v>
      </c>
      <c r="M3198" t="s">
        <v>63</v>
      </c>
      <c r="N3198">
        <v>6</v>
      </c>
      <c r="O3198">
        <v>52.75</v>
      </c>
      <c r="P3198" t="s">
        <v>616</v>
      </c>
      <c r="Q3198">
        <v>2</v>
      </c>
      <c r="R3198">
        <v>81.349999999999994</v>
      </c>
      <c r="S3198" t="s">
        <v>214</v>
      </c>
      <c r="T3198">
        <v>0</v>
      </c>
      <c r="U3198">
        <v>66.59</v>
      </c>
      <c r="V3198" t="s">
        <v>382</v>
      </c>
      <c r="W3198">
        <v>6</v>
      </c>
      <c r="X3198">
        <v>52.8</v>
      </c>
      <c r="Y3198" t="s">
        <v>616</v>
      </c>
      <c r="Z3198">
        <v>2</v>
      </c>
      <c r="AA3198">
        <v>81.349999999999994</v>
      </c>
      <c r="AB3198" t="s">
        <v>214</v>
      </c>
      <c r="AC3198">
        <v>0</v>
      </c>
      <c r="AD3198">
        <v>66.64</v>
      </c>
      <c r="AE3198" t="s">
        <v>382</v>
      </c>
    </row>
    <row r="3199" spans="1:31">
      <c r="A3199">
        <v>3198</v>
      </c>
      <c r="B3199" t="s">
        <v>14170</v>
      </c>
      <c r="C3199" t="s">
        <v>14171</v>
      </c>
      <c r="D3199" t="s">
        <v>14172</v>
      </c>
      <c r="E3199" t="s">
        <v>14173</v>
      </c>
      <c r="F3199" t="s">
        <v>179</v>
      </c>
      <c r="G3199">
        <v>6</v>
      </c>
      <c r="H3199" t="s">
        <v>29154</v>
      </c>
      <c r="I3199">
        <v>2023</v>
      </c>
      <c r="J3199">
        <v>2024</v>
      </c>
      <c r="K3199">
        <v>3</v>
      </c>
      <c r="L3199">
        <v>62.47</v>
      </c>
      <c r="M3199" t="s">
        <v>63</v>
      </c>
      <c r="N3199">
        <v>6</v>
      </c>
      <c r="O3199">
        <v>52.75</v>
      </c>
      <c r="P3199" t="s">
        <v>616</v>
      </c>
      <c r="Q3199">
        <v>1</v>
      </c>
      <c r="R3199">
        <v>62.97</v>
      </c>
      <c r="S3199" t="s">
        <v>197</v>
      </c>
      <c r="T3199">
        <v>0</v>
      </c>
      <c r="U3199">
        <v>66.59</v>
      </c>
      <c r="V3199" t="s">
        <v>382</v>
      </c>
      <c r="W3199">
        <v>6</v>
      </c>
      <c r="X3199">
        <v>52.8</v>
      </c>
      <c r="Y3199" t="s">
        <v>616</v>
      </c>
      <c r="Z3199">
        <v>1</v>
      </c>
      <c r="AA3199">
        <v>62.97</v>
      </c>
      <c r="AB3199" t="s">
        <v>197</v>
      </c>
      <c r="AC3199">
        <v>0</v>
      </c>
      <c r="AD3199">
        <v>66.64</v>
      </c>
      <c r="AE3199" t="s">
        <v>382</v>
      </c>
    </row>
    <row r="3200" spans="1:31">
      <c r="A3200">
        <v>3199</v>
      </c>
      <c r="B3200" t="s">
        <v>14174</v>
      </c>
      <c r="C3200" t="s">
        <v>14175</v>
      </c>
      <c r="D3200" t="s">
        <v>14176</v>
      </c>
      <c r="E3200" t="s">
        <v>1100</v>
      </c>
      <c r="F3200" t="s">
        <v>1101</v>
      </c>
      <c r="G3200">
        <v>6</v>
      </c>
      <c r="H3200" t="s">
        <v>1215</v>
      </c>
      <c r="I3200">
        <v>2023</v>
      </c>
      <c r="J3200">
        <v>2024</v>
      </c>
      <c r="K3200">
        <v>2</v>
      </c>
      <c r="L3200">
        <v>50.7</v>
      </c>
      <c r="M3200" t="s">
        <v>300</v>
      </c>
      <c r="N3200">
        <v>6</v>
      </c>
      <c r="O3200">
        <v>52.75</v>
      </c>
      <c r="P3200" t="s">
        <v>616</v>
      </c>
      <c r="Q3200">
        <v>1</v>
      </c>
      <c r="R3200">
        <v>62.97</v>
      </c>
      <c r="S3200" t="s">
        <v>197</v>
      </c>
      <c r="T3200">
        <v>0</v>
      </c>
      <c r="U3200">
        <v>66.59</v>
      </c>
      <c r="V3200" t="s">
        <v>382</v>
      </c>
      <c r="W3200">
        <v>6</v>
      </c>
      <c r="X3200">
        <v>52.8</v>
      </c>
      <c r="Y3200" t="s">
        <v>616</v>
      </c>
      <c r="Z3200">
        <v>1</v>
      </c>
      <c r="AA3200">
        <v>62.97</v>
      </c>
      <c r="AB3200" t="s">
        <v>197</v>
      </c>
      <c r="AC3200">
        <v>0</v>
      </c>
      <c r="AD3200">
        <v>66.64</v>
      </c>
      <c r="AE3200" t="s">
        <v>382</v>
      </c>
    </row>
    <row r="3201" spans="1:31">
      <c r="A3201">
        <v>3200</v>
      </c>
      <c r="B3201" t="s">
        <v>14177</v>
      </c>
      <c r="C3201" t="s">
        <v>14178</v>
      </c>
      <c r="D3201" t="s">
        <v>14179</v>
      </c>
      <c r="E3201" t="s">
        <v>2883</v>
      </c>
      <c r="G3201">
        <v>6</v>
      </c>
      <c r="H3201" t="s">
        <v>961</v>
      </c>
      <c r="I3201">
        <v>2022</v>
      </c>
      <c r="J3201">
        <v>2022</v>
      </c>
      <c r="K3201">
        <v>2</v>
      </c>
      <c r="L3201">
        <v>50.7</v>
      </c>
      <c r="M3201" t="s">
        <v>300</v>
      </c>
      <c r="N3201">
        <v>6</v>
      </c>
      <c r="O3201">
        <v>52.75</v>
      </c>
      <c r="P3201" t="s">
        <v>616</v>
      </c>
      <c r="Q3201">
        <v>2</v>
      </c>
      <c r="R3201">
        <v>81.349999999999994</v>
      </c>
      <c r="S3201" t="s">
        <v>214</v>
      </c>
      <c r="T3201">
        <v>0</v>
      </c>
      <c r="U3201">
        <v>66.59</v>
      </c>
      <c r="V3201" t="s">
        <v>382</v>
      </c>
      <c r="W3201">
        <v>6</v>
      </c>
      <c r="X3201">
        <v>52.8</v>
      </c>
      <c r="Y3201" t="s">
        <v>616</v>
      </c>
      <c r="Z3201">
        <v>2</v>
      </c>
      <c r="AA3201">
        <v>81.349999999999994</v>
      </c>
      <c r="AB3201" t="s">
        <v>214</v>
      </c>
      <c r="AC3201">
        <v>0</v>
      </c>
      <c r="AD3201">
        <v>66.64</v>
      </c>
      <c r="AE3201" t="s">
        <v>382</v>
      </c>
    </row>
    <row r="3202" spans="1:31">
      <c r="A3202">
        <v>3201</v>
      </c>
      <c r="B3202" t="s">
        <v>14180</v>
      </c>
      <c r="C3202" t="s">
        <v>14181</v>
      </c>
      <c r="D3202" t="s">
        <v>14182</v>
      </c>
      <c r="E3202" t="s">
        <v>14183</v>
      </c>
      <c r="F3202" t="s">
        <v>14184</v>
      </c>
      <c r="G3202">
        <v>6</v>
      </c>
      <c r="H3202" t="s">
        <v>29155</v>
      </c>
      <c r="I3202">
        <v>2022</v>
      </c>
      <c r="J3202">
        <v>2024</v>
      </c>
      <c r="K3202">
        <v>3</v>
      </c>
      <c r="L3202">
        <v>62.47</v>
      </c>
      <c r="M3202" t="s">
        <v>63</v>
      </c>
      <c r="N3202">
        <v>6</v>
      </c>
      <c r="O3202">
        <v>52.75</v>
      </c>
      <c r="P3202" t="s">
        <v>616</v>
      </c>
      <c r="Q3202">
        <v>1</v>
      </c>
      <c r="R3202">
        <v>62.97</v>
      </c>
      <c r="S3202" t="s">
        <v>197</v>
      </c>
      <c r="T3202">
        <v>0</v>
      </c>
      <c r="U3202">
        <v>66.59</v>
      </c>
      <c r="V3202" t="s">
        <v>382</v>
      </c>
      <c r="W3202">
        <v>6</v>
      </c>
      <c r="X3202">
        <v>52.8</v>
      </c>
      <c r="Y3202" t="s">
        <v>616</v>
      </c>
      <c r="Z3202">
        <v>1</v>
      </c>
      <c r="AA3202">
        <v>62.97</v>
      </c>
      <c r="AB3202" t="s">
        <v>197</v>
      </c>
      <c r="AC3202">
        <v>0</v>
      </c>
      <c r="AD3202">
        <v>66.64</v>
      </c>
      <c r="AE3202" t="s">
        <v>382</v>
      </c>
    </row>
    <row r="3203" spans="1:31">
      <c r="A3203">
        <v>3202</v>
      </c>
      <c r="B3203" t="s">
        <v>14185</v>
      </c>
      <c r="C3203" t="s">
        <v>14186</v>
      </c>
      <c r="D3203" t="s">
        <v>14187</v>
      </c>
      <c r="E3203" t="s">
        <v>14188</v>
      </c>
      <c r="G3203">
        <v>6</v>
      </c>
      <c r="H3203" t="s">
        <v>29156</v>
      </c>
      <c r="I3203">
        <v>2019</v>
      </c>
      <c r="J3203">
        <v>2019</v>
      </c>
      <c r="K3203">
        <v>1</v>
      </c>
      <c r="L3203">
        <v>32.119999999999997</v>
      </c>
      <c r="M3203" t="s">
        <v>198</v>
      </c>
      <c r="N3203">
        <v>6</v>
      </c>
      <c r="O3203">
        <v>52.75</v>
      </c>
      <c r="P3203" t="s">
        <v>616</v>
      </c>
      <c r="Q3203">
        <v>1</v>
      </c>
      <c r="R3203">
        <v>62.97</v>
      </c>
      <c r="S3203" t="s">
        <v>197</v>
      </c>
      <c r="T3203">
        <v>0</v>
      </c>
      <c r="U3203">
        <v>66.59</v>
      </c>
      <c r="V3203" t="s">
        <v>382</v>
      </c>
      <c r="W3203">
        <v>6</v>
      </c>
      <c r="X3203">
        <v>52.8</v>
      </c>
      <c r="Y3203" t="s">
        <v>616</v>
      </c>
      <c r="Z3203">
        <v>1</v>
      </c>
      <c r="AA3203">
        <v>62.97</v>
      </c>
      <c r="AB3203" t="s">
        <v>197</v>
      </c>
      <c r="AC3203">
        <v>0</v>
      </c>
      <c r="AD3203">
        <v>66.64</v>
      </c>
      <c r="AE3203" t="s">
        <v>382</v>
      </c>
    </row>
    <row r="3204" spans="1:31">
      <c r="A3204">
        <v>3203</v>
      </c>
      <c r="B3204" t="s">
        <v>14189</v>
      </c>
      <c r="C3204" t="s">
        <v>14190</v>
      </c>
      <c r="D3204" t="s">
        <v>14191</v>
      </c>
      <c r="E3204" t="s">
        <v>876</v>
      </c>
      <c r="F3204" t="s">
        <v>14192</v>
      </c>
      <c r="G3204">
        <v>6</v>
      </c>
      <c r="H3204" t="s">
        <v>29157</v>
      </c>
      <c r="I3204">
        <v>2024</v>
      </c>
      <c r="J3204">
        <v>2024</v>
      </c>
      <c r="K3204">
        <v>2</v>
      </c>
      <c r="L3204">
        <v>50.7</v>
      </c>
      <c r="M3204" t="s">
        <v>300</v>
      </c>
      <c r="N3204">
        <v>6</v>
      </c>
      <c r="O3204">
        <v>52.75</v>
      </c>
      <c r="P3204" t="s">
        <v>616</v>
      </c>
      <c r="Q3204">
        <v>2</v>
      </c>
      <c r="R3204">
        <v>81.349999999999994</v>
      </c>
      <c r="S3204" t="s">
        <v>214</v>
      </c>
      <c r="T3204">
        <v>0</v>
      </c>
      <c r="U3204">
        <v>66.59</v>
      </c>
      <c r="V3204" t="s">
        <v>382</v>
      </c>
      <c r="W3204">
        <v>6</v>
      </c>
      <c r="X3204">
        <v>52.8</v>
      </c>
      <c r="Y3204" t="s">
        <v>616</v>
      </c>
      <c r="Z3204">
        <v>2</v>
      </c>
      <c r="AA3204">
        <v>81.349999999999994</v>
      </c>
      <c r="AB3204" t="s">
        <v>214</v>
      </c>
      <c r="AC3204">
        <v>0</v>
      </c>
      <c r="AD3204">
        <v>66.64</v>
      </c>
      <c r="AE3204" t="s">
        <v>382</v>
      </c>
    </row>
    <row r="3205" spans="1:31">
      <c r="A3205">
        <v>3204</v>
      </c>
      <c r="B3205" t="s">
        <v>14193</v>
      </c>
      <c r="C3205" t="s">
        <v>14194</v>
      </c>
      <c r="D3205" t="s">
        <v>14195</v>
      </c>
      <c r="E3205" t="s">
        <v>14196</v>
      </c>
      <c r="G3205">
        <v>6</v>
      </c>
      <c r="H3205" t="s">
        <v>1353</v>
      </c>
      <c r="I3205">
        <v>2023</v>
      </c>
      <c r="J3205">
        <v>2024</v>
      </c>
      <c r="K3205">
        <v>2</v>
      </c>
      <c r="L3205">
        <v>50.7</v>
      </c>
      <c r="M3205" t="s">
        <v>300</v>
      </c>
      <c r="N3205">
        <v>6</v>
      </c>
      <c r="O3205">
        <v>52.75</v>
      </c>
      <c r="P3205" t="s">
        <v>616</v>
      </c>
      <c r="Q3205">
        <v>1</v>
      </c>
      <c r="R3205">
        <v>62.97</v>
      </c>
      <c r="S3205" t="s">
        <v>197</v>
      </c>
      <c r="T3205">
        <v>0</v>
      </c>
      <c r="U3205">
        <v>66.59</v>
      </c>
      <c r="V3205" t="s">
        <v>382</v>
      </c>
      <c r="W3205">
        <v>6</v>
      </c>
      <c r="X3205">
        <v>52.8</v>
      </c>
      <c r="Y3205" t="s">
        <v>616</v>
      </c>
      <c r="Z3205">
        <v>1</v>
      </c>
      <c r="AA3205">
        <v>62.97</v>
      </c>
      <c r="AB3205" t="s">
        <v>197</v>
      </c>
      <c r="AC3205">
        <v>0</v>
      </c>
      <c r="AD3205">
        <v>66.64</v>
      </c>
      <c r="AE3205" t="s">
        <v>382</v>
      </c>
    </row>
    <row r="3206" spans="1:31">
      <c r="A3206">
        <v>3205</v>
      </c>
      <c r="B3206" t="s">
        <v>14197</v>
      </c>
      <c r="C3206" t="s">
        <v>14198</v>
      </c>
      <c r="D3206" t="s">
        <v>14199</v>
      </c>
      <c r="E3206" t="s">
        <v>14200</v>
      </c>
      <c r="F3206" t="s">
        <v>8466</v>
      </c>
      <c r="G3206">
        <v>6</v>
      </c>
      <c r="H3206" t="s">
        <v>27387</v>
      </c>
      <c r="I3206">
        <v>2021</v>
      </c>
      <c r="J3206">
        <v>2023</v>
      </c>
      <c r="K3206">
        <v>3</v>
      </c>
      <c r="L3206">
        <v>62.47</v>
      </c>
      <c r="M3206" t="s">
        <v>63</v>
      </c>
      <c r="N3206">
        <v>6</v>
      </c>
      <c r="O3206">
        <v>52.75</v>
      </c>
      <c r="P3206" t="s">
        <v>616</v>
      </c>
      <c r="Q3206">
        <v>1</v>
      </c>
      <c r="R3206">
        <v>62.97</v>
      </c>
      <c r="S3206" t="s">
        <v>197</v>
      </c>
      <c r="T3206">
        <v>0</v>
      </c>
      <c r="U3206">
        <v>66.59</v>
      </c>
      <c r="V3206" t="s">
        <v>382</v>
      </c>
      <c r="W3206">
        <v>6</v>
      </c>
      <c r="X3206">
        <v>52.8</v>
      </c>
      <c r="Y3206" t="s">
        <v>616</v>
      </c>
      <c r="Z3206">
        <v>1</v>
      </c>
      <c r="AA3206">
        <v>62.97</v>
      </c>
      <c r="AB3206" t="s">
        <v>197</v>
      </c>
      <c r="AC3206">
        <v>0</v>
      </c>
      <c r="AD3206">
        <v>66.64</v>
      </c>
      <c r="AE3206" t="s">
        <v>382</v>
      </c>
    </row>
    <row r="3207" spans="1:31">
      <c r="A3207">
        <v>3206</v>
      </c>
      <c r="B3207" t="s">
        <v>14201</v>
      </c>
      <c r="C3207" t="s">
        <v>14202</v>
      </c>
      <c r="D3207" t="s">
        <v>14203</v>
      </c>
      <c r="E3207" t="s">
        <v>14204</v>
      </c>
      <c r="F3207" t="s">
        <v>590</v>
      </c>
      <c r="G3207">
        <v>6</v>
      </c>
      <c r="H3207" t="s">
        <v>28091</v>
      </c>
      <c r="I3207">
        <v>2020</v>
      </c>
      <c r="J3207">
        <v>2021</v>
      </c>
      <c r="K3207">
        <v>3</v>
      </c>
      <c r="L3207">
        <v>62.47</v>
      </c>
      <c r="M3207" t="s">
        <v>63</v>
      </c>
      <c r="N3207">
        <v>6</v>
      </c>
      <c r="O3207">
        <v>52.75</v>
      </c>
      <c r="P3207" t="s">
        <v>616</v>
      </c>
      <c r="Q3207">
        <v>2</v>
      </c>
      <c r="R3207">
        <v>81.349999999999994</v>
      </c>
      <c r="S3207" t="s">
        <v>214</v>
      </c>
      <c r="T3207">
        <v>0</v>
      </c>
      <c r="U3207">
        <v>66.59</v>
      </c>
      <c r="V3207" t="s">
        <v>382</v>
      </c>
      <c r="W3207">
        <v>6</v>
      </c>
      <c r="X3207">
        <v>52.8</v>
      </c>
      <c r="Y3207" t="s">
        <v>616</v>
      </c>
      <c r="Z3207">
        <v>2</v>
      </c>
      <c r="AA3207">
        <v>81.349999999999994</v>
      </c>
      <c r="AB3207" t="s">
        <v>214</v>
      </c>
      <c r="AC3207">
        <v>0</v>
      </c>
      <c r="AD3207">
        <v>66.64</v>
      </c>
      <c r="AE3207" t="s">
        <v>382</v>
      </c>
    </row>
    <row r="3208" spans="1:31">
      <c r="A3208">
        <v>3207</v>
      </c>
      <c r="B3208" t="s">
        <v>14205</v>
      </c>
      <c r="C3208" t="s">
        <v>14206</v>
      </c>
      <c r="D3208" t="s">
        <v>14207</v>
      </c>
      <c r="E3208" t="s">
        <v>14208</v>
      </c>
      <c r="F3208" t="s">
        <v>1944</v>
      </c>
      <c r="G3208">
        <v>6</v>
      </c>
      <c r="H3208" t="s">
        <v>29158</v>
      </c>
      <c r="I3208">
        <v>2020</v>
      </c>
      <c r="J3208">
        <v>2024</v>
      </c>
      <c r="K3208">
        <v>3</v>
      </c>
      <c r="L3208">
        <v>62.47</v>
      </c>
      <c r="M3208" t="s">
        <v>63</v>
      </c>
      <c r="N3208">
        <v>6</v>
      </c>
      <c r="O3208">
        <v>52.75</v>
      </c>
      <c r="P3208" t="s">
        <v>616</v>
      </c>
      <c r="Q3208">
        <v>1</v>
      </c>
      <c r="R3208">
        <v>62.97</v>
      </c>
      <c r="S3208" t="s">
        <v>197</v>
      </c>
      <c r="T3208">
        <v>0</v>
      </c>
      <c r="U3208">
        <v>66.59</v>
      </c>
      <c r="V3208" t="s">
        <v>382</v>
      </c>
      <c r="W3208">
        <v>6</v>
      </c>
      <c r="X3208">
        <v>52.8</v>
      </c>
      <c r="Y3208" t="s">
        <v>616</v>
      </c>
      <c r="Z3208">
        <v>1</v>
      </c>
      <c r="AA3208">
        <v>62.97</v>
      </c>
      <c r="AB3208" t="s">
        <v>197</v>
      </c>
      <c r="AC3208">
        <v>0</v>
      </c>
      <c r="AD3208">
        <v>66.64</v>
      </c>
      <c r="AE3208" t="s">
        <v>382</v>
      </c>
    </row>
    <row r="3209" spans="1:31">
      <c r="A3209">
        <v>3208</v>
      </c>
      <c r="B3209" t="s">
        <v>14209</v>
      </c>
      <c r="C3209" t="s">
        <v>14210</v>
      </c>
      <c r="D3209" t="s">
        <v>14211</v>
      </c>
      <c r="E3209" t="s">
        <v>14212</v>
      </c>
      <c r="G3209">
        <v>6</v>
      </c>
      <c r="H3209" t="s">
        <v>1353</v>
      </c>
      <c r="I3209">
        <v>2023</v>
      </c>
      <c r="J3209">
        <v>2024</v>
      </c>
      <c r="K3209">
        <v>2</v>
      </c>
      <c r="L3209">
        <v>50.7</v>
      </c>
      <c r="M3209" t="s">
        <v>300</v>
      </c>
      <c r="N3209">
        <v>6</v>
      </c>
      <c r="O3209">
        <v>52.75</v>
      </c>
      <c r="P3209" t="s">
        <v>616</v>
      </c>
      <c r="Q3209">
        <v>1</v>
      </c>
      <c r="R3209">
        <v>62.97</v>
      </c>
      <c r="S3209" t="s">
        <v>197</v>
      </c>
      <c r="T3209">
        <v>0</v>
      </c>
      <c r="U3209">
        <v>66.59</v>
      </c>
      <c r="V3209" t="s">
        <v>382</v>
      </c>
      <c r="W3209">
        <v>6</v>
      </c>
      <c r="X3209">
        <v>52.8</v>
      </c>
      <c r="Y3209" t="s">
        <v>616</v>
      </c>
      <c r="Z3209">
        <v>1</v>
      </c>
      <c r="AA3209">
        <v>62.97</v>
      </c>
      <c r="AB3209" t="s">
        <v>197</v>
      </c>
      <c r="AC3209">
        <v>0</v>
      </c>
      <c r="AD3209">
        <v>66.64</v>
      </c>
      <c r="AE3209" t="s">
        <v>382</v>
      </c>
    </row>
    <row r="3210" spans="1:31">
      <c r="A3210">
        <v>3209</v>
      </c>
      <c r="B3210" t="s">
        <v>14213</v>
      </c>
      <c r="C3210" t="s">
        <v>14214</v>
      </c>
      <c r="D3210" t="s">
        <v>14215</v>
      </c>
      <c r="E3210" t="s">
        <v>14216</v>
      </c>
      <c r="F3210" t="s">
        <v>14217</v>
      </c>
      <c r="G3210">
        <v>6</v>
      </c>
      <c r="H3210" t="s">
        <v>27773</v>
      </c>
      <c r="I3210">
        <v>2020</v>
      </c>
      <c r="J3210">
        <v>2024</v>
      </c>
      <c r="K3210">
        <v>2</v>
      </c>
      <c r="L3210">
        <v>50.7</v>
      </c>
      <c r="M3210" t="s">
        <v>300</v>
      </c>
      <c r="N3210">
        <v>6</v>
      </c>
      <c r="O3210">
        <v>52.75</v>
      </c>
      <c r="P3210" t="s">
        <v>616</v>
      </c>
      <c r="Q3210">
        <v>1</v>
      </c>
      <c r="R3210">
        <v>62.97</v>
      </c>
      <c r="S3210" t="s">
        <v>197</v>
      </c>
      <c r="T3210">
        <v>0</v>
      </c>
      <c r="U3210">
        <v>66.59</v>
      </c>
      <c r="V3210" t="s">
        <v>382</v>
      </c>
      <c r="W3210">
        <v>6</v>
      </c>
      <c r="X3210">
        <v>52.8</v>
      </c>
      <c r="Y3210" t="s">
        <v>616</v>
      </c>
      <c r="Z3210">
        <v>1</v>
      </c>
      <c r="AA3210">
        <v>62.97</v>
      </c>
      <c r="AB3210" t="s">
        <v>197</v>
      </c>
      <c r="AC3210">
        <v>0</v>
      </c>
      <c r="AD3210">
        <v>66.64</v>
      </c>
      <c r="AE3210" t="s">
        <v>382</v>
      </c>
    </row>
    <row r="3211" spans="1:31">
      <c r="A3211">
        <v>3210</v>
      </c>
      <c r="B3211" t="s">
        <v>14218</v>
      </c>
      <c r="C3211" t="s">
        <v>14219</v>
      </c>
      <c r="D3211" t="e">
        <f>-M96dp4AAAAJ</f>
        <v>#NAME?</v>
      </c>
      <c r="E3211" t="s">
        <v>14220</v>
      </c>
      <c r="F3211" t="s">
        <v>4536</v>
      </c>
      <c r="G3211">
        <v>6</v>
      </c>
      <c r="H3211" t="s">
        <v>29159</v>
      </c>
      <c r="I3211">
        <v>2022</v>
      </c>
      <c r="J3211">
        <v>2024</v>
      </c>
      <c r="K3211">
        <v>3</v>
      </c>
      <c r="L3211">
        <v>62.47</v>
      </c>
      <c r="M3211" t="s">
        <v>63</v>
      </c>
      <c r="N3211">
        <v>6</v>
      </c>
      <c r="O3211">
        <v>52.75</v>
      </c>
      <c r="P3211" t="s">
        <v>616</v>
      </c>
      <c r="Q3211">
        <v>1</v>
      </c>
      <c r="R3211">
        <v>62.97</v>
      </c>
      <c r="S3211" t="s">
        <v>197</v>
      </c>
      <c r="T3211">
        <v>0</v>
      </c>
      <c r="U3211">
        <v>66.59</v>
      </c>
      <c r="V3211" t="s">
        <v>382</v>
      </c>
      <c r="W3211">
        <v>6</v>
      </c>
      <c r="X3211">
        <v>52.8</v>
      </c>
      <c r="Y3211" t="s">
        <v>616</v>
      </c>
      <c r="Z3211">
        <v>1</v>
      </c>
      <c r="AA3211">
        <v>62.97</v>
      </c>
      <c r="AB3211" t="s">
        <v>197</v>
      </c>
      <c r="AC3211">
        <v>0</v>
      </c>
      <c r="AD3211">
        <v>66.64</v>
      </c>
      <c r="AE3211" t="s">
        <v>382</v>
      </c>
    </row>
    <row r="3212" spans="1:31">
      <c r="A3212">
        <v>3211</v>
      </c>
      <c r="B3212" t="s">
        <v>14221</v>
      </c>
      <c r="C3212" t="s">
        <v>14222</v>
      </c>
      <c r="D3212" t="s">
        <v>14223</v>
      </c>
      <c r="E3212" t="s">
        <v>14224</v>
      </c>
      <c r="F3212" t="s">
        <v>5097</v>
      </c>
      <c r="G3212">
        <v>6</v>
      </c>
      <c r="H3212" t="s">
        <v>961</v>
      </c>
      <c r="I3212">
        <v>2023</v>
      </c>
      <c r="J3212">
        <v>2023</v>
      </c>
      <c r="K3212">
        <v>2</v>
      </c>
      <c r="L3212">
        <v>50.7</v>
      </c>
      <c r="M3212" t="s">
        <v>300</v>
      </c>
      <c r="N3212">
        <v>6</v>
      </c>
      <c r="O3212">
        <v>52.75</v>
      </c>
      <c r="P3212" t="s">
        <v>616</v>
      </c>
      <c r="Q3212">
        <v>2</v>
      </c>
      <c r="R3212">
        <v>81.349999999999994</v>
      </c>
      <c r="S3212" t="s">
        <v>214</v>
      </c>
      <c r="T3212">
        <v>0</v>
      </c>
      <c r="U3212">
        <v>66.59</v>
      </c>
      <c r="V3212" t="s">
        <v>382</v>
      </c>
      <c r="W3212">
        <v>6</v>
      </c>
      <c r="X3212">
        <v>52.8</v>
      </c>
      <c r="Y3212" t="s">
        <v>616</v>
      </c>
      <c r="Z3212">
        <v>2</v>
      </c>
      <c r="AA3212">
        <v>81.349999999999994</v>
      </c>
      <c r="AB3212" t="s">
        <v>214</v>
      </c>
      <c r="AC3212">
        <v>0</v>
      </c>
      <c r="AD3212">
        <v>66.64</v>
      </c>
      <c r="AE3212" t="s">
        <v>382</v>
      </c>
    </row>
    <row r="3213" spans="1:31">
      <c r="A3213">
        <v>3212</v>
      </c>
      <c r="B3213" t="s">
        <v>646</v>
      </c>
      <c r="C3213" t="s">
        <v>647</v>
      </c>
      <c r="D3213" t="s">
        <v>648</v>
      </c>
      <c r="E3213" t="s">
        <v>649</v>
      </c>
      <c r="F3213" t="s">
        <v>650</v>
      </c>
      <c r="G3213">
        <v>5</v>
      </c>
      <c r="H3213" t="s">
        <v>27285</v>
      </c>
      <c r="I3213">
        <v>2021</v>
      </c>
      <c r="J3213">
        <v>2024</v>
      </c>
      <c r="K3213">
        <v>3</v>
      </c>
      <c r="L3213">
        <v>62.47</v>
      </c>
      <c r="M3213" t="s">
        <v>63</v>
      </c>
      <c r="N3213">
        <v>5</v>
      </c>
      <c r="O3213">
        <v>50.05</v>
      </c>
      <c r="P3213" t="s">
        <v>651</v>
      </c>
      <c r="Q3213">
        <v>1</v>
      </c>
      <c r="R3213">
        <v>62.97</v>
      </c>
      <c r="S3213" t="s">
        <v>197</v>
      </c>
      <c r="T3213">
        <v>0</v>
      </c>
      <c r="U3213">
        <v>66.59</v>
      </c>
      <c r="V3213" t="s">
        <v>382</v>
      </c>
      <c r="W3213">
        <v>5</v>
      </c>
      <c r="X3213">
        <v>50.09</v>
      </c>
      <c r="Y3213" t="s">
        <v>651</v>
      </c>
      <c r="Z3213">
        <v>1</v>
      </c>
      <c r="AA3213">
        <v>62.97</v>
      </c>
      <c r="AB3213" t="s">
        <v>197</v>
      </c>
      <c r="AC3213">
        <v>0</v>
      </c>
      <c r="AD3213">
        <v>66.64</v>
      </c>
      <c r="AE3213" t="s">
        <v>382</v>
      </c>
    </row>
    <row r="3214" spans="1:31">
      <c r="A3214">
        <v>3213</v>
      </c>
      <c r="B3214" t="s">
        <v>652</v>
      </c>
      <c r="C3214" t="s">
        <v>653</v>
      </c>
      <c r="D3214" t="s">
        <v>654</v>
      </c>
      <c r="E3214" t="s">
        <v>134</v>
      </c>
      <c r="G3214">
        <v>5</v>
      </c>
      <c r="H3214" t="s">
        <v>27286</v>
      </c>
      <c r="I3214">
        <v>2022</v>
      </c>
      <c r="J3214">
        <v>2023</v>
      </c>
      <c r="K3214">
        <v>3</v>
      </c>
      <c r="L3214">
        <v>62.47</v>
      </c>
      <c r="M3214" t="s">
        <v>63</v>
      </c>
      <c r="N3214">
        <v>5</v>
      </c>
      <c r="O3214">
        <v>50.05</v>
      </c>
      <c r="P3214" t="s">
        <v>651</v>
      </c>
      <c r="Q3214">
        <v>2</v>
      </c>
      <c r="R3214">
        <v>81.349999999999994</v>
      </c>
      <c r="S3214" t="s">
        <v>214</v>
      </c>
      <c r="T3214">
        <v>0</v>
      </c>
      <c r="U3214">
        <v>66.59</v>
      </c>
      <c r="V3214" t="s">
        <v>382</v>
      </c>
      <c r="W3214">
        <v>5</v>
      </c>
      <c r="X3214">
        <v>50.09</v>
      </c>
      <c r="Y3214" t="s">
        <v>651</v>
      </c>
      <c r="Z3214">
        <v>2</v>
      </c>
      <c r="AA3214">
        <v>81.349999999999994</v>
      </c>
      <c r="AB3214" t="s">
        <v>214</v>
      </c>
      <c r="AC3214">
        <v>0</v>
      </c>
      <c r="AD3214">
        <v>66.64</v>
      </c>
      <c r="AE3214" t="s">
        <v>382</v>
      </c>
    </row>
    <row r="3215" spans="1:31">
      <c r="A3215">
        <v>3214</v>
      </c>
      <c r="B3215" t="s">
        <v>655</v>
      </c>
      <c r="C3215" t="s">
        <v>656</v>
      </c>
      <c r="D3215" t="s">
        <v>657</v>
      </c>
      <c r="E3215" t="s">
        <v>658</v>
      </c>
      <c r="F3215" t="s">
        <v>659</v>
      </c>
      <c r="G3215">
        <v>5</v>
      </c>
      <c r="H3215" t="s">
        <v>27287</v>
      </c>
      <c r="I3215">
        <v>2024</v>
      </c>
      <c r="J3215">
        <v>2024</v>
      </c>
      <c r="K3215">
        <v>1</v>
      </c>
      <c r="L3215">
        <v>32.119999999999997</v>
      </c>
      <c r="M3215" t="s">
        <v>198</v>
      </c>
      <c r="N3215">
        <v>5</v>
      </c>
      <c r="O3215">
        <v>50.05</v>
      </c>
      <c r="P3215" t="s">
        <v>651</v>
      </c>
      <c r="Q3215">
        <v>1</v>
      </c>
      <c r="R3215">
        <v>62.97</v>
      </c>
      <c r="S3215" t="s">
        <v>197</v>
      </c>
      <c r="T3215">
        <v>0</v>
      </c>
      <c r="U3215">
        <v>66.59</v>
      </c>
      <c r="V3215" t="s">
        <v>382</v>
      </c>
      <c r="W3215">
        <v>5</v>
      </c>
      <c r="X3215">
        <v>50.09</v>
      </c>
      <c r="Y3215" t="s">
        <v>651</v>
      </c>
      <c r="Z3215">
        <v>1</v>
      </c>
      <c r="AA3215">
        <v>62.97</v>
      </c>
      <c r="AB3215" t="s">
        <v>197</v>
      </c>
      <c r="AC3215">
        <v>0</v>
      </c>
      <c r="AD3215">
        <v>66.64</v>
      </c>
      <c r="AE3215" t="s">
        <v>382</v>
      </c>
    </row>
    <row r="3216" spans="1:31">
      <c r="A3216">
        <v>3215</v>
      </c>
      <c r="B3216" t="s">
        <v>660</v>
      </c>
      <c r="C3216" t="s">
        <v>661</v>
      </c>
      <c r="D3216" t="s">
        <v>662</v>
      </c>
      <c r="E3216" t="s">
        <v>663</v>
      </c>
      <c r="F3216" t="s">
        <v>664</v>
      </c>
      <c r="G3216">
        <v>5</v>
      </c>
      <c r="H3216" t="s">
        <v>27288</v>
      </c>
      <c r="I3216">
        <v>2022</v>
      </c>
      <c r="J3216">
        <v>2023</v>
      </c>
      <c r="K3216">
        <v>2</v>
      </c>
      <c r="L3216">
        <v>50.7</v>
      </c>
      <c r="M3216" t="s">
        <v>300</v>
      </c>
      <c r="N3216">
        <v>5</v>
      </c>
      <c r="O3216">
        <v>50.05</v>
      </c>
      <c r="P3216" t="s">
        <v>651</v>
      </c>
      <c r="Q3216">
        <v>1</v>
      </c>
      <c r="R3216">
        <v>62.97</v>
      </c>
      <c r="S3216" t="s">
        <v>197</v>
      </c>
      <c r="T3216">
        <v>0</v>
      </c>
      <c r="U3216">
        <v>66.59</v>
      </c>
      <c r="V3216" t="s">
        <v>382</v>
      </c>
      <c r="W3216">
        <v>5</v>
      </c>
      <c r="X3216">
        <v>50.09</v>
      </c>
      <c r="Y3216" t="s">
        <v>651</v>
      </c>
      <c r="Z3216">
        <v>1</v>
      </c>
      <c r="AA3216">
        <v>62.97</v>
      </c>
      <c r="AB3216" t="s">
        <v>197</v>
      </c>
      <c r="AC3216">
        <v>0</v>
      </c>
      <c r="AD3216">
        <v>66.64</v>
      </c>
      <c r="AE3216" t="s">
        <v>382</v>
      </c>
    </row>
    <row r="3217" spans="1:31">
      <c r="A3217">
        <v>3216</v>
      </c>
      <c r="B3217" t="s">
        <v>14225</v>
      </c>
      <c r="C3217" t="s">
        <v>14226</v>
      </c>
      <c r="D3217" t="s">
        <v>14227</v>
      </c>
      <c r="E3217" t="s">
        <v>14058</v>
      </c>
      <c r="F3217" t="s">
        <v>8555</v>
      </c>
      <c r="G3217">
        <v>5</v>
      </c>
      <c r="H3217" t="s">
        <v>29160</v>
      </c>
      <c r="I3217">
        <v>2019</v>
      </c>
      <c r="J3217">
        <v>2019</v>
      </c>
      <c r="K3217">
        <v>1</v>
      </c>
      <c r="L3217">
        <v>32.119999999999997</v>
      </c>
      <c r="M3217" t="s">
        <v>198</v>
      </c>
      <c r="N3217">
        <v>5</v>
      </c>
      <c r="O3217">
        <v>50.05</v>
      </c>
      <c r="P3217" t="s">
        <v>651</v>
      </c>
      <c r="Q3217">
        <v>1</v>
      </c>
      <c r="R3217">
        <v>62.97</v>
      </c>
      <c r="S3217" t="s">
        <v>197</v>
      </c>
      <c r="T3217">
        <v>0</v>
      </c>
      <c r="U3217">
        <v>66.59</v>
      </c>
      <c r="V3217" t="s">
        <v>382</v>
      </c>
      <c r="W3217">
        <v>5</v>
      </c>
      <c r="X3217">
        <v>50.09</v>
      </c>
      <c r="Y3217" t="s">
        <v>651</v>
      </c>
      <c r="Z3217">
        <v>1</v>
      </c>
      <c r="AA3217">
        <v>62.97</v>
      </c>
      <c r="AB3217" t="s">
        <v>197</v>
      </c>
      <c r="AC3217">
        <v>0</v>
      </c>
      <c r="AD3217">
        <v>66.64</v>
      </c>
      <c r="AE3217" t="s">
        <v>382</v>
      </c>
    </row>
    <row r="3218" spans="1:31">
      <c r="A3218">
        <v>3217</v>
      </c>
      <c r="B3218" t="s">
        <v>14228</v>
      </c>
      <c r="C3218" t="s">
        <v>14229</v>
      </c>
      <c r="D3218" t="s">
        <v>14230</v>
      </c>
      <c r="E3218" t="s">
        <v>14231</v>
      </c>
      <c r="F3218" t="s">
        <v>3981</v>
      </c>
      <c r="G3218">
        <v>5</v>
      </c>
      <c r="H3218" t="s">
        <v>29161</v>
      </c>
      <c r="I3218">
        <v>2021</v>
      </c>
      <c r="J3218">
        <v>2023</v>
      </c>
      <c r="K3218">
        <v>2</v>
      </c>
      <c r="L3218">
        <v>50.7</v>
      </c>
      <c r="M3218" t="s">
        <v>300</v>
      </c>
      <c r="N3218">
        <v>5</v>
      </c>
      <c r="O3218">
        <v>50.05</v>
      </c>
      <c r="P3218" t="s">
        <v>651</v>
      </c>
      <c r="Q3218">
        <v>1</v>
      </c>
      <c r="R3218">
        <v>62.97</v>
      </c>
      <c r="S3218" t="s">
        <v>197</v>
      </c>
      <c r="T3218">
        <v>0</v>
      </c>
      <c r="U3218">
        <v>66.59</v>
      </c>
      <c r="V3218" t="s">
        <v>382</v>
      </c>
      <c r="W3218">
        <v>5</v>
      </c>
      <c r="X3218">
        <v>50.09</v>
      </c>
      <c r="Y3218" t="s">
        <v>651</v>
      </c>
      <c r="Z3218">
        <v>1</v>
      </c>
      <c r="AA3218">
        <v>62.97</v>
      </c>
      <c r="AB3218" t="s">
        <v>197</v>
      </c>
      <c r="AC3218">
        <v>0</v>
      </c>
      <c r="AD3218">
        <v>66.64</v>
      </c>
      <c r="AE3218" t="s">
        <v>382</v>
      </c>
    </row>
    <row r="3219" spans="1:31">
      <c r="A3219">
        <v>3218</v>
      </c>
      <c r="B3219" t="s">
        <v>14232</v>
      </c>
      <c r="C3219" t="s">
        <v>14233</v>
      </c>
      <c r="D3219" t="s">
        <v>14234</v>
      </c>
      <c r="E3219" t="s">
        <v>14235</v>
      </c>
      <c r="F3219" t="s">
        <v>14236</v>
      </c>
      <c r="G3219">
        <v>5</v>
      </c>
      <c r="H3219" t="s">
        <v>961</v>
      </c>
      <c r="I3219">
        <v>2019</v>
      </c>
      <c r="J3219">
        <v>2019</v>
      </c>
      <c r="K3219">
        <v>1</v>
      </c>
      <c r="L3219">
        <v>32.119999999999997</v>
      </c>
      <c r="M3219" t="s">
        <v>198</v>
      </c>
      <c r="N3219">
        <v>5</v>
      </c>
      <c r="O3219">
        <v>50.05</v>
      </c>
      <c r="P3219" t="s">
        <v>651</v>
      </c>
      <c r="Q3219">
        <v>1</v>
      </c>
      <c r="R3219">
        <v>62.97</v>
      </c>
      <c r="S3219" t="s">
        <v>197</v>
      </c>
      <c r="T3219">
        <v>0</v>
      </c>
      <c r="U3219">
        <v>66.59</v>
      </c>
      <c r="V3219" t="s">
        <v>382</v>
      </c>
      <c r="W3219">
        <v>5</v>
      </c>
      <c r="X3219">
        <v>50.09</v>
      </c>
      <c r="Y3219" t="s">
        <v>651</v>
      </c>
      <c r="Z3219">
        <v>1</v>
      </c>
      <c r="AA3219">
        <v>62.97</v>
      </c>
      <c r="AB3219" t="s">
        <v>197</v>
      </c>
      <c r="AC3219">
        <v>0</v>
      </c>
      <c r="AD3219">
        <v>66.64</v>
      </c>
      <c r="AE3219" t="s">
        <v>382</v>
      </c>
    </row>
    <row r="3220" spans="1:31">
      <c r="A3220">
        <v>3219</v>
      </c>
      <c r="B3220" t="s">
        <v>14237</v>
      </c>
      <c r="C3220" t="s">
        <v>14238</v>
      </c>
      <c r="D3220" t="e">
        <f>-FvVWEcAAAAJ</f>
        <v>#NAME?</v>
      </c>
      <c r="E3220" t="s">
        <v>14239</v>
      </c>
      <c r="F3220" t="s">
        <v>14240</v>
      </c>
      <c r="G3220">
        <v>5</v>
      </c>
      <c r="H3220" t="s">
        <v>29162</v>
      </c>
      <c r="I3220">
        <v>2021</v>
      </c>
      <c r="J3220">
        <v>2022</v>
      </c>
      <c r="K3220">
        <v>4</v>
      </c>
      <c r="L3220">
        <v>71.010000000000005</v>
      </c>
      <c r="M3220" t="s">
        <v>180</v>
      </c>
      <c r="N3220">
        <v>5</v>
      </c>
      <c r="O3220">
        <v>50.05</v>
      </c>
      <c r="P3220" t="s">
        <v>651</v>
      </c>
      <c r="Q3220">
        <v>2</v>
      </c>
      <c r="R3220">
        <v>81.349999999999994</v>
      </c>
      <c r="S3220" t="s">
        <v>214</v>
      </c>
      <c r="T3220">
        <v>0</v>
      </c>
      <c r="U3220">
        <v>66.59</v>
      </c>
      <c r="V3220" t="s">
        <v>382</v>
      </c>
      <c r="W3220">
        <v>5</v>
      </c>
      <c r="X3220">
        <v>50.09</v>
      </c>
      <c r="Y3220" t="s">
        <v>651</v>
      </c>
      <c r="Z3220">
        <v>2</v>
      </c>
      <c r="AA3220">
        <v>81.349999999999994</v>
      </c>
      <c r="AB3220" t="s">
        <v>214</v>
      </c>
      <c r="AC3220">
        <v>0</v>
      </c>
      <c r="AD3220">
        <v>66.64</v>
      </c>
      <c r="AE3220" t="s">
        <v>382</v>
      </c>
    </row>
    <row r="3221" spans="1:31">
      <c r="A3221">
        <v>3220</v>
      </c>
      <c r="B3221" t="s">
        <v>14241</v>
      </c>
      <c r="C3221" t="s">
        <v>14242</v>
      </c>
      <c r="D3221" t="s">
        <v>14243</v>
      </c>
      <c r="E3221" t="s">
        <v>14244</v>
      </c>
      <c r="F3221" t="s">
        <v>12848</v>
      </c>
      <c r="G3221">
        <v>5</v>
      </c>
      <c r="H3221" t="s">
        <v>961</v>
      </c>
      <c r="I3221">
        <v>2019</v>
      </c>
      <c r="J3221">
        <v>2019</v>
      </c>
      <c r="K3221">
        <v>1</v>
      </c>
      <c r="L3221">
        <v>32.119999999999997</v>
      </c>
      <c r="M3221" t="s">
        <v>198</v>
      </c>
      <c r="N3221">
        <v>5</v>
      </c>
      <c r="O3221">
        <v>50.05</v>
      </c>
      <c r="P3221" t="s">
        <v>651</v>
      </c>
      <c r="Q3221">
        <v>1</v>
      </c>
      <c r="R3221">
        <v>62.97</v>
      </c>
      <c r="S3221" t="s">
        <v>197</v>
      </c>
      <c r="T3221">
        <v>0</v>
      </c>
      <c r="U3221">
        <v>66.59</v>
      </c>
      <c r="V3221" t="s">
        <v>382</v>
      </c>
      <c r="W3221">
        <v>5</v>
      </c>
      <c r="X3221">
        <v>50.09</v>
      </c>
      <c r="Y3221" t="s">
        <v>651</v>
      </c>
      <c r="Z3221">
        <v>1</v>
      </c>
      <c r="AA3221">
        <v>62.97</v>
      </c>
      <c r="AB3221" t="s">
        <v>197</v>
      </c>
      <c r="AC3221">
        <v>0</v>
      </c>
      <c r="AD3221">
        <v>66.64</v>
      </c>
      <c r="AE3221" t="s">
        <v>382</v>
      </c>
    </row>
    <row r="3222" spans="1:31">
      <c r="A3222">
        <v>3221</v>
      </c>
      <c r="B3222" t="s">
        <v>14245</v>
      </c>
      <c r="C3222" t="s">
        <v>14246</v>
      </c>
      <c r="D3222" t="s">
        <v>14247</v>
      </c>
      <c r="E3222" t="s">
        <v>14248</v>
      </c>
      <c r="F3222" t="s">
        <v>14249</v>
      </c>
      <c r="G3222">
        <v>5</v>
      </c>
      <c r="H3222" t="s">
        <v>961</v>
      </c>
      <c r="I3222">
        <v>2023</v>
      </c>
      <c r="J3222">
        <v>2023</v>
      </c>
      <c r="K3222">
        <v>1</v>
      </c>
      <c r="L3222">
        <v>32.119999999999997</v>
      </c>
      <c r="M3222" t="s">
        <v>198</v>
      </c>
      <c r="N3222">
        <v>5</v>
      </c>
      <c r="O3222">
        <v>50.05</v>
      </c>
      <c r="P3222" t="s">
        <v>651</v>
      </c>
      <c r="Q3222">
        <v>1</v>
      </c>
      <c r="R3222">
        <v>62.97</v>
      </c>
      <c r="S3222" t="s">
        <v>197</v>
      </c>
      <c r="T3222">
        <v>0</v>
      </c>
      <c r="U3222">
        <v>66.59</v>
      </c>
      <c r="V3222" t="s">
        <v>382</v>
      </c>
      <c r="W3222">
        <v>5</v>
      </c>
      <c r="X3222">
        <v>50.09</v>
      </c>
      <c r="Y3222" t="s">
        <v>651</v>
      </c>
      <c r="Z3222">
        <v>1</v>
      </c>
      <c r="AA3222">
        <v>62.97</v>
      </c>
      <c r="AB3222" t="s">
        <v>197</v>
      </c>
      <c r="AC3222">
        <v>0</v>
      </c>
      <c r="AD3222">
        <v>66.64</v>
      </c>
      <c r="AE3222" t="s">
        <v>382</v>
      </c>
    </row>
    <row r="3223" spans="1:31">
      <c r="A3223">
        <v>3222</v>
      </c>
      <c r="B3223" t="s">
        <v>14250</v>
      </c>
      <c r="C3223" t="s">
        <v>14251</v>
      </c>
      <c r="D3223" t="s">
        <v>14252</v>
      </c>
      <c r="E3223" t="s">
        <v>7391</v>
      </c>
      <c r="F3223" t="s">
        <v>7392</v>
      </c>
      <c r="G3223">
        <v>5</v>
      </c>
      <c r="H3223" t="s">
        <v>29163</v>
      </c>
      <c r="I3223">
        <v>2019</v>
      </c>
      <c r="J3223">
        <v>2019</v>
      </c>
      <c r="K3223">
        <v>1</v>
      </c>
      <c r="L3223">
        <v>32.119999999999997</v>
      </c>
      <c r="M3223" t="s">
        <v>198</v>
      </c>
      <c r="N3223">
        <v>5</v>
      </c>
      <c r="O3223">
        <v>50.05</v>
      </c>
      <c r="P3223" t="s">
        <v>651</v>
      </c>
      <c r="Q3223">
        <v>1</v>
      </c>
      <c r="R3223">
        <v>62.97</v>
      </c>
      <c r="S3223" t="s">
        <v>197</v>
      </c>
      <c r="T3223">
        <v>0</v>
      </c>
      <c r="U3223">
        <v>66.59</v>
      </c>
      <c r="V3223" t="s">
        <v>382</v>
      </c>
      <c r="W3223">
        <v>5</v>
      </c>
      <c r="X3223">
        <v>50.09</v>
      </c>
      <c r="Y3223" t="s">
        <v>651</v>
      </c>
      <c r="Z3223">
        <v>1</v>
      </c>
      <c r="AA3223">
        <v>62.97</v>
      </c>
      <c r="AB3223" t="s">
        <v>197</v>
      </c>
      <c r="AC3223">
        <v>0</v>
      </c>
      <c r="AD3223">
        <v>66.64</v>
      </c>
      <c r="AE3223" t="s">
        <v>382</v>
      </c>
    </row>
    <row r="3224" spans="1:31">
      <c r="A3224">
        <v>3223</v>
      </c>
      <c r="B3224" t="s">
        <v>14253</v>
      </c>
      <c r="C3224" t="s">
        <v>14254</v>
      </c>
      <c r="D3224" t="s">
        <v>14255</v>
      </c>
      <c r="E3224" t="s">
        <v>14256</v>
      </c>
      <c r="F3224" t="s">
        <v>14257</v>
      </c>
      <c r="G3224">
        <v>5</v>
      </c>
      <c r="H3224" t="s">
        <v>29164</v>
      </c>
      <c r="I3224">
        <v>2019</v>
      </c>
      <c r="J3224">
        <v>2019</v>
      </c>
      <c r="K3224">
        <v>2</v>
      </c>
      <c r="L3224">
        <v>50.7</v>
      </c>
      <c r="M3224" t="s">
        <v>300</v>
      </c>
      <c r="N3224">
        <v>5</v>
      </c>
      <c r="O3224">
        <v>50.05</v>
      </c>
      <c r="P3224" t="s">
        <v>651</v>
      </c>
      <c r="Q3224">
        <v>2</v>
      </c>
      <c r="R3224">
        <v>81.349999999999994</v>
      </c>
      <c r="S3224" t="s">
        <v>214</v>
      </c>
      <c r="T3224">
        <v>0</v>
      </c>
      <c r="U3224">
        <v>66.59</v>
      </c>
      <c r="V3224" t="s">
        <v>382</v>
      </c>
      <c r="W3224">
        <v>5</v>
      </c>
      <c r="X3224">
        <v>50.09</v>
      </c>
      <c r="Y3224" t="s">
        <v>651</v>
      </c>
      <c r="Z3224">
        <v>2</v>
      </c>
      <c r="AA3224">
        <v>81.349999999999994</v>
      </c>
      <c r="AB3224" t="s">
        <v>214</v>
      </c>
      <c r="AC3224">
        <v>0</v>
      </c>
      <c r="AD3224">
        <v>66.64</v>
      </c>
      <c r="AE3224" t="s">
        <v>382</v>
      </c>
    </row>
    <row r="3225" spans="1:31">
      <c r="A3225">
        <v>3224</v>
      </c>
      <c r="B3225" t="s">
        <v>14258</v>
      </c>
      <c r="C3225" t="s">
        <v>14259</v>
      </c>
      <c r="D3225" t="s">
        <v>14260</v>
      </c>
      <c r="E3225" t="s">
        <v>9815</v>
      </c>
      <c r="F3225" t="s">
        <v>9816</v>
      </c>
      <c r="G3225">
        <v>5</v>
      </c>
      <c r="H3225" t="s">
        <v>29165</v>
      </c>
      <c r="I3225">
        <v>2019</v>
      </c>
      <c r="J3225">
        <v>2022</v>
      </c>
      <c r="K3225">
        <v>6</v>
      </c>
      <c r="L3225">
        <v>81.52</v>
      </c>
      <c r="M3225" t="s">
        <v>125</v>
      </c>
      <c r="N3225">
        <v>5</v>
      </c>
      <c r="O3225">
        <v>50.05</v>
      </c>
      <c r="P3225" t="s">
        <v>651</v>
      </c>
      <c r="Q3225">
        <v>2</v>
      </c>
      <c r="R3225">
        <v>81.349999999999994</v>
      </c>
      <c r="S3225" t="s">
        <v>214</v>
      </c>
      <c r="T3225">
        <v>0</v>
      </c>
      <c r="U3225">
        <v>66.59</v>
      </c>
      <c r="V3225" t="s">
        <v>382</v>
      </c>
      <c r="W3225">
        <v>5</v>
      </c>
      <c r="X3225">
        <v>50.09</v>
      </c>
      <c r="Y3225" t="s">
        <v>651</v>
      </c>
      <c r="Z3225">
        <v>2</v>
      </c>
      <c r="AA3225">
        <v>81.349999999999994</v>
      </c>
      <c r="AB3225" t="s">
        <v>214</v>
      </c>
      <c r="AC3225">
        <v>0</v>
      </c>
      <c r="AD3225">
        <v>66.64</v>
      </c>
      <c r="AE3225" t="s">
        <v>382</v>
      </c>
    </row>
    <row r="3226" spans="1:31">
      <c r="A3226">
        <v>3225</v>
      </c>
      <c r="B3226" t="s">
        <v>14261</v>
      </c>
      <c r="C3226" t="s">
        <v>14262</v>
      </c>
      <c r="D3226" t="s">
        <v>14263</v>
      </c>
      <c r="F3226" t="s">
        <v>6484</v>
      </c>
      <c r="G3226">
        <v>5</v>
      </c>
      <c r="H3226" t="s">
        <v>29166</v>
      </c>
      <c r="I3226">
        <v>2019</v>
      </c>
      <c r="J3226">
        <v>2019</v>
      </c>
      <c r="K3226">
        <v>1</v>
      </c>
      <c r="L3226">
        <v>32.119999999999997</v>
      </c>
      <c r="M3226" t="s">
        <v>198</v>
      </c>
      <c r="N3226">
        <v>5</v>
      </c>
      <c r="O3226">
        <v>50.05</v>
      </c>
      <c r="P3226" t="s">
        <v>651</v>
      </c>
      <c r="Q3226">
        <v>1</v>
      </c>
      <c r="R3226">
        <v>62.97</v>
      </c>
      <c r="S3226" t="s">
        <v>197</v>
      </c>
      <c r="T3226">
        <v>0</v>
      </c>
      <c r="U3226">
        <v>66.59</v>
      </c>
      <c r="V3226" t="s">
        <v>382</v>
      </c>
      <c r="W3226">
        <v>5</v>
      </c>
      <c r="X3226">
        <v>50.09</v>
      </c>
      <c r="Y3226" t="s">
        <v>651</v>
      </c>
      <c r="Z3226">
        <v>1</v>
      </c>
      <c r="AA3226">
        <v>62.97</v>
      </c>
      <c r="AB3226" t="s">
        <v>197</v>
      </c>
      <c r="AC3226">
        <v>0</v>
      </c>
      <c r="AD3226">
        <v>66.64</v>
      </c>
      <c r="AE3226" t="s">
        <v>382</v>
      </c>
    </row>
    <row r="3227" spans="1:31">
      <c r="A3227">
        <v>3226</v>
      </c>
      <c r="B3227" t="s">
        <v>14264</v>
      </c>
      <c r="C3227" t="s">
        <v>14265</v>
      </c>
      <c r="D3227" t="s">
        <v>14266</v>
      </c>
      <c r="E3227" t="s">
        <v>14267</v>
      </c>
      <c r="F3227" t="s">
        <v>14268</v>
      </c>
      <c r="G3227">
        <v>5</v>
      </c>
      <c r="H3227" t="s">
        <v>1215</v>
      </c>
      <c r="I3227">
        <v>2019</v>
      </c>
      <c r="J3227">
        <v>2019</v>
      </c>
      <c r="K3227">
        <v>2</v>
      </c>
      <c r="L3227">
        <v>50.7</v>
      </c>
      <c r="M3227" t="s">
        <v>300</v>
      </c>
      <c r="N3227">
        <v>5</v>
      </c>
      <c r="O3227">
        <v>50.05</v>
      </c>
      <c r="P3227" t="s">
        <v>651</v>
      </c>
      <c r="Q3227">
        <v>2</v>
      </c>
      <c r="R3227">
        <v>81.349999999999994</v>
      </c>
      <c r="S3227" t="s">
        <v>214</v>
      </c>
      <c r="T3227">
        <v>0</v>
      </c>
      <c r="U3227">
        <v>66.59</v>
      </c>
      <c r="V3227" t="s">
        <v>382</v>
      </c>
      <c r="W3227">
        <v>5</v>
      </c>
      <c r="X3227">
        <v>50.09</v>
      </c>
      <c r="Y3227" t="s">
        <v>651</v>
      </c>
      <c r="Z3227">
        <v>2</v>
      </c>
      <c r="AA3227">
        <v>81.349999999999994</v>
      </c>
      <c r="AB3227" t="s">
        <v>214</v>
      </c>
      <c r="AC3227">
        <v>0</v>
      </c>
      <c r="AD3227">
        <v>66.64</v>
      </c>
      <c r="AE3227" t="s">
        <v>382</v>
      </c>
    </row>
    <row r="3228" spans="1:31">
      <c r="A3228">
        <v>3227</v>
      </c>
      <c r="B3228" t="s">
        <v>14269</v>
      </c>
      <c r="C3228" t="s">
        <v>14270</v>
      </c>
      <c r="D3228" t="s">
        <v>14271</v>
      </c>
      <c r="E3228" t="s">
        <v>60</v>
      </c>
      <c r="F3228" t="s">
        <v>3108</v>
      </c>
      <c r="G3228">
        <v>5</v>
      </c>
      <c r="H3228" t="s">
        <v>29167</v>
      </c>
      <c r="I3228">
        <v>2019</v>
      </c>
      <c r="J3228">
        <v>2019</v>
      </c>
      <c r="K3228">
        <v>1</v>
      </c>
      <c r="L3228">
        <v>32.119999999999997</v>
      </c>
      <c r="M3228" t="s">
        <v>198</v>
      </c>
      <c r="N3228">
        <v>5</v>
      </c>
      <c r="O3228">
        <v>50.05</v>
      </c>
      <c r="P3228" t="s">
        <v>651</v>
      </c>
      <c r="Q3228">
        <v>1</v>
      </c>
      <c r="R3228">
        <v>62.97</v>
      </c>
      <c r="S3228" t="s">
        <v>197</v>
      </c>
      <c r="T3228">
        <v>0</v>
      </c>
      <c r="U3228">
        <v>66.59</v>
      </c>
      <c r="V3228" t="s">
        <v>382</v>
      </c>
      <c r="W3228">
        <v>5</v>
      </c>
      <c r="X3228">
        <v>50.09</v>
      </c>
      <c r="Y3228" t="s">
        <v>651</v>
      </c>
      <c r="Z3228">
        <v>1</v>
      </c>
      <c r="AA3228">
        <v>62.97</v>
      </c>
      <c r="AB3228" t="s">
        <v>197</v>
      </c>
      <c r="AC3228">
        <v>0</v>
      </c>
      <c r="AD3228">
        <v>66.64</v>
      </c>
      <c r="AE3228" t="s">
        <v>382</v>
      </c>
    </row>
    <row r="3229" spans="1:31">
      <c r="A3229">
        <v>3228</v>
      </c>
      <c r="B3229" t="s">
        <v>14272</v>
      </c>
      <c r="C3229" t="s">
        <v>14273</v>
      </c>
      <c r="D3229" t="s">
        <v>14274</v>
      </c>
      <c r="E3229" t="s">
        <v>961</v>
      </c>
      <c r="F3229" t="s">
        <v>4297</v>
      </c>
      <c r="G3229">
        <v>5</v>
      </c>
      <c r="H3229" t="s">
        <v>961</v>
      </c>
      <c r="I3229">
        <v>2020</v>
      </c>
      <c r="J3229">
        <v>2020</v>
      </c>
      <c r="K3229">
        <v>1</v>
      </c>
      <c r="L3229">
        <v>32.119999999999997</v>
      </c>
      <c r="M3229" t="s">
        <v>198</v>
      </c>
      <c r="N3229">
        <v>5</v>
      </c>
      <c r="O3229">
        <v>50.05</v>
      </c>
      <c r="P3229" t="s">
        <v>651</v>
      </c>
      <c r="Q3229">
        <v>1</v>
      </c>
      <c r="R3229">
        <v>62.97</v>
      </c>
      <c r="S3229" t="s">
        <v>197</v>
      </c>
      <c r="T3229">
        <v>0</v>
      </c>
      <c r="U3229">
        <v>66.59</v>
      </c>
      <c r="V3229" t="s">
        <v>382</v>
      </c>
      <c r="W3229">
        <v>5</v>
      </c>
      <c r="X3229">
        <v>50.09</v>
      </c>
      <c r="Y3229" t="s">
        <v>651</v>
      </c>
      <c r="Z3229">
        <v>1</v>
      </c>
      <c r="AA3229">
        <v>62.97</v>
      </c>
      <c r="AB3229" t="s">
        <v>197</v>
      </c>
      <c r="AC3229">
        <v>0</v>
      </c>
      <c r="AD3229">
        <v>66.64</v>
      </c>
      <c r="AE3229" t="s">
        <v>382</v>
      </c>
    </row>
    <row r="3230" spans="1:31">
      <c r="A3230">
        <v>3229</v>
      </c>
      <c r="B3230" t="s">
        <v>14275</v>
      </c>
      <c r="C3230" t="s">
        <v>14276</v>
      </c>
      <c r="D3230" t="s">
        <v>14277</v>
      </c>
      <c r="E3230" t="s">
        <v>14278</v>
      </c>
      <c r="F3230" t="s">
        <v>14279</v>
      </c>
      <c r="G3230">
        <v>5</v>
      </c>
      <c r="H3230" t="s">
        <v>29168</v>
      </c>
      <c r="I3230">
        <v>2019</v>
      </c>
      <c r="J3230">
        <v>2019</v>
      </c>
      <c r="K3230">
        <v>1</v>
      </c>
      <c r="L3230">
        <v>32.119999999999997</v>
      </c>
      <c r="M3230" t="s">
        <v>198</v>
      </c>
      <c r="N3230">
        <v>5</v>
      </c>
      <c r="O3230">
        <v>50.05</v>
      </c>
      <c r="P3230" t="s">
        <v>651</v>
      </c>
      <c r="Q3230">
        <v>1</v>
      </c>
      <c r="R3230">
        <v>62.97</v>
      </c>
      <c r="S3230" t="s">
        <v>197</v>
      </c>
      <c r="T3230">
        <v>0</v>
      </c>
      <c r="U3230">
        <v>66.59</v>
      </c>
      <c r="V3230" t="s">
        <v>382</v>
      </c>
      <c r="W3230">
        <v>5</v>
      </c>
      <c r="X3230">
        <v>50.09</v>
      </c>
      <c r="Y3230" t="s">
        <v>651</v>
      </c>
      <c r="Z3230">
        <v>1</v>
      </c>
      <c r="AA3230">
        <v>62.97</v>
      </c>
      <c r="AB3230" t="s">
        <v>197</v>
      </c>
      <c r="AC3230">
        <v>0</v>
      </c>
      <c r="AD3230">
        <v>66.64</v>
      </c>
      <c r="AE3230" t="s">
        <v>382</v>
      </c>
    </row>
    <row r="3231" spans="1:31">
      <c r="A3231">
        <v>3230</v>
      </c>
      <c r="B3231" t="s">
        <v>14280</v>
      </c>
      <c r="C3231" t="s">
        <v>14281</v>
      </c>
      <c r="D3231" t="s">
        <v>14282</v>
      </c>
      <c r="E3231" t="s">
        <v>14283</v>
      </c>
      <c r="F3231" t="s">
        <v>10974</v>
      </c>
      <c r="G3231">
        <v>5</v>
      </c>
      <c r="H3231" t="s">
        <v>29169</v>
      </c>
      <c r="I3231">
        <v>2019</v>
      </c>
      <c r="J3231">
        <v>2020</v>
      </c>
      <c r="K3231">
        <v>2</v>
      </c>
      <c r="L3231">
        <v>50.7</v>
      </c>
      <c r="M3231" t="s">
        <v>300</v>
      </c>
      <c r="N3231">
        <v>5</v>
      </c>
      <c r="O3231">
        <v>50.05</v>
      </c>
      <c r="P3231" t="s">
        <v>651</v>
      </c>
      <c r="Q3231">
        <v>2</v>
      </c>
      <c r="R3231">
        <v>81.349999999999994</v>
      </c>
      <c r="S3231" t="s">
        <v>214</v>
      </c>
      <c r="T3231">
        <v>0</v>
      </c>
      <c r="U3231">
        <v>66.59</v>
      </c>
      <c r="V3231" t="s">
        <v>382</v>
      </c>
      <c r="W3231">
        <v>5</v>
      </c>
      <c r="X3231">
        <v>50.09</v>
      </c>
      <c r="Y3231" t="s">
        <v>651</v>
      </c>
      <c r="Z3231">
        <v>2</v>
      </c>
      <c r="AA3231">
        <v>81.349999999999994</v>
      </c>
      <c r="AB3231" t="s">
        <v>214</v>
      </c>
      <c r="AC3231">
        <v>0</v>
      </c>
      <c r="AD3231">
        <v>66.64</v>
      </c>
      <c r="AE3231" t="s">
        <v>382</v>
      </c>
    </row>
    <row r="3232" spans="1:31">
      <c r="A3232">
        <v>3231</v>
      </c>
      <c r="B3232" t="s">
        <v>14284</v>
      </c>
      <c r="C3232" t="s">
        <v>14285</v>
      </c>
      <c r="D3232" t="s">
        <v>14286</v>
      </c>
      <c r="E3232" t="s">
        <v>14287</v>
      </c>
      <c r="F3232" t="s">
        <v>11775</v>
      </c>
      <c r="G3232">
        <v>5</v>
      </c>
      <c r="H3232" t="s">
        <v>29170</v>
      </c>
      <c r="I3232">
        <v>2019</v>
      </c>
      <c r="J3232">
        <v>2019</v>
      </c>
      <c r="K3232">
        <v>1</v>
      </c>
      <c r="L3232">
        <v>32.119999999999997</v>
      </c>
      <c r="M3232" t="s">
        <v>198</v>
      </c>
      <c r="N3232">
        <v>5</v>
      </c>
      <c r="O3232">
        <v>50.05</v>
      </c>
      <c r="P3232" t="s">
        <v>651</v>
      </c>
      <c r="Q3232">
        <v>1</v>
      </c>
      <c r="R3232">
        <v>62.97</v>
      </c>
      <c r="S3232" t="s">
        <v>197</v>
      </c>
      <c r="T3232">
        <v>0</v>
      </c>
      <c r="U3232">
        <v>66.59</v>
      </c>
      <c r="V3232" t="s">
        <v>382</v>
      </c>
      <c r="W3232">
        <v>5</v>
      </c>
      <c r="X3232">
        <v>50.09</v>
      </c>
      <c r="Y3232" t="s">
        <v>651</v>
      </c>
      <c r="Z3232">
        <v>1</v>
      </c>
      <c r="AA3232">
        <v>62.97</v>
      </c>
      <c r="AB3232" t="s">
        <v>197</v>
      </c>
      <c r="AC3232">
        <v>0</v>
      </c>
      <c r="AD3232">
        <v>66.64</v>
      </c>
      <c r="AE3232" t="s">
        <v>382</v>
      </c>
    </row>
    <row r="3233" spans="1:31">
      <c r="A3233">
        <v>3232</v>
      </c>
      <c r="B3233" t="s">
        <v>14288</v>
      </c>
      <c r="C3233" t="s">
        <v>14289</v>
      </c>
      <c r="D3233" t="s">
        <v>14290</v>
      </c>
      <c r="E3233" t="s">
        <v>14291</v>
      </c>
      <c r="F3233" t="s">
        <v>2510</v>
      </c>
      <c r="G3233">
        <v>5</v>
      </c>
      <c r="H3233" t="s">
        <v>961</v>
      </c>
      <c r="I3233">
        <v>2019</v>
      </c>
      <c r="J3233">
        <v>2020</v>
      </c>
      <c r="K3233">
        <v>2</v>
      </c>
      <c r="L3233">
        <v>50.7</v>
      </c>
      <c r="M3233" t="s">
        <v>300</v>
      </c>
      <c r="N3233">
        <v>5</v>
      </c>
      <c r="O3233">
        <v>50.05</v>
      </c>
      <c r="P3233" t="s">
        <v>651</v>
      </c>
      <c r="Q3233">
        <v>2</v>
      </c>
      <c r="R3233">
        <v>81.349999999999994</v>
      </c>
      <c r="S3233" t="s">
        <v>214</v>
      </c>
      <c r="T3233">
        <v>0</v>
      </c>
      <c r="U3233">
        <v>66.59</v>
      </c>
      <c r="V3233" t="s">
        <v>382</v>
      </c>
      <c r="W3233">
        <v>5</v>
      </c>
      <c r="X3233">
        <v>50.09</v>
      </c>
      <c r="Y3233" t="s">
        <v>651</v>
      </c>
      <c r="Z3233">
        <v>2</v>
      </c>
      <c r="AA3233">
        <v>81.349999999999994</v>
      </c>
      <c r="AB3233" t="s">
        <v>214</v>
      </c>
      <c r="AC3233">
        <v>0</v>
      </c>
      <c r="AD3233">
        <v>66.64</v>
      </c>
      <c r="AE3233" t="s">
        <v>382</v>
      </c>
    </row>
    <row r="3234" spans="1:31">
      <c r="A3234">
        <v>3233</v>
      </c>
      <c r="B3234" t="s">
        <v>14292</v>
      </c>
      <c r="C3234" t="s">
        <v>14293</v>
      </c>
      <c r="D3234" t="s">
        <v>14294</v>
      </c>
      <c r="E3234" t="s">
        <v>14295</v>
      </c>
      <c r="F3234" t="s">
        <v>14296</v>
      </c>
      <c r="G3234">
        <v>5</v>
      </c>
      <c r="H3234" t="s">
        <v>29171</v>
      </c>
      <c r="I3234">
        <v>2019</v>
      </c>
      <c r="J3234">
        <v>2023</v>
      </c>
      <c r="K3234">
        <v>3</v>
      </c>
      <c r="L3234">
        <v>62.47</v>
      </c>
      <c r="M3234" t="s">
        <v>63</v>
      </c>
      <c r="N3234">
        <v>5</v>
      </c>
      <c r="O3234">
        <v>50.05</v>
      </c>
      <c r="P3234" t="s">
        <v>651</v>
      </c>
      <c r="Q3234">
        <v>1</v>
      </c>
      <c r="R3234">
        <v>62.97</v>
      </c>
      <c r="S3234" t="s">
        <v>197</v>
      </c>
      <c r="T3234">
        <v>0</v>
      </c>
      <c r="U3234">
        <v>66.59</v>
      </c>
      <c r="V3234" t="s">
        <v>382</v>
      </c>
      <c r="W3234">
        <v>5</v>
      </c>
      <c r="X3234">
        <v>50.09</v>
      </c>
      <c r="Y3234" t="s">
        <v>651</v>
      </c>
      <c r="Z3234">
        <v>1</v>
      </c>
      <c r="AA3234">
        <v>62.97</v>
      </c>
      <c r="AB3234" t="s">
        <v>197</v>
      </c>
      <c r="AC3234">
        <v>0</v>
      </c>
      <c r="AD3234">
        <v>66.64</v>
      </c>
      <c r="AE3234" t="s">
        <v>382</v>
      </c>
    </row>
    <row r="3235" spans="1:31">
      <c r="A3235">
        <v>3234</v>
      </c>
      <c r="B3235" t="s">
        <v>14297</v>
      </c>
      <c r="C3235" t="s">
        <v>14298</v>
      </c>
      <c r="D3235" t="s">
        <v>14299</v>
      </c>
      <c r="E3235" t="s">
        <v>184</v>
      </c>
      <c r="F3235" t="s">
        <v>2480</v>
      </c>
      <c r="G3235">
        <v>5</v>
      </c>
      <c r="H3235" t="s">
        <v>29172</v>
      </c>
      <c r="I3235">
        <v>2022</v>
      </c>
      <c r="J3235">
        <v>2024</v>
      </c>
      <c r="K3235">
        <v>2</v>
      </c>
      <c r="L3235">
        <v>50.7</v>
      </c>
      <c r="M3235" t="s">
        <v>300</v>
      </c>
      <c r="N3235">
        <v>5</v>
      </c>
      <c r="O3235">
        <v>50.05</v>
      </c>
      <c r="P3235" t="s">
        <v>651</v>
      </c>
      <c r="Q3235">
        <v>1</v>
      </c>
      <c r="R3235">
        <v>62.97</v>
      </c>
      <c r="S3235" t="s">
        <v>197</v>
      </c>
      <c r="T3235">
        <v>0</v>
      </c>
      <c r="U3235">
        <v>66.59</v>
      </c>
      <c r="V3235" t="s">
        <v>382</v>
      </c>
      <c r="W3235">
        <v>5</v>
      </c>
      <c r="X3235">
        <v>50.09</v>
      </c>
      <c r="Y3235" t="s">
        <v>651</v>
      </c>
      <c r="Z3235">
        <v>1</v>
      </c>
      <c r="AA3235">
        <v>62.97</v>
      </c>
      <c r="AB3235" t="s">
        <v>197</v>
      </c>
      <c r="AC3235">
        <v>0</v>
      </c>
      <c r="AD3235">
        <v>66.64</v>
      </c>
      <c r="AE3235" t="s">
        <v>382</v>
      </c>
    </row>
    <row r="3236" spans="1:31">
      <c r="A3236">
        <v>3235</v>
      </c>
      <c r="B3236" t="s">
        <v>14300</v>
      </c>
      <c r="C3236" t="s">
        <v>14301</v>
      </c>
      <c r="D3236" t="s">
        <v>14302</v>
      </c>
      <c r="E3236" t="s">
        <v>14303</v>
      </c>
      <c r="F3236" t="s">
        <v>14304</v>
      </c>
      <c r="G3236">
        <v>5</v>
      </c>
      <c r="H3236" t="s">
        <v>29173</v>
      </c>
      <c r="I3236">
        <v>2019</v>
      </c>
      <c r="J3236">
        <v>2021</v>
      </c>
      <c r="K3236">
        <v>3</v>
      </c>
      <c r="L3236">
        <v>62.47</v>
      </c>
      <c r="M3236" t="s">
        <v>63</v>
      </c>
      <c r="N3236">
        <v>5</v>
      </c>
      <c r="O3236">
        <v>50.05</v>
      </c>
      <c r="P3236" t="s">
        <v>651</v>
      </c>
      <c r="Q3236">
        <v>1</v>
      </c>
      <c r="R3236">
        <v>62.97</v>
      </c>
      <c r="S3236" t="s">
        <v>197</v>
      </c>
      <c r="T3236">
        <v>0</v>
      </c>
      <c r="U3236">
        <v>66.59</v>
      </c>
      <c r="V3236" t="s">
        <v>382</v>
      </c>
      <c r="W3236">
        <v>5</v>
      </c>
      <c r="X3236">
        <v>50.09</v>
      </c>
      <c r="Y3236" t="s">
        <v>651</v>
      </c>
      <c r="Z3236">
        <v>1</v>
      </c>
      <c r="AA3236">
        <v>62.97</v>
      </c>
      <c r="AB3236" t="s">
        <v>197</v>
      </c>
      <c r="AC3236">
        <v>0</v>
      </c>
      <c r="AD3236">
        <v>66.64</v>
      </c>
      <c r="AE3236" t="s">
        <v>382</v>
      </c>
    </row>
    <row r="3237" spans="1:31">
      <c r="A3237">
        <v>3236</v>
      </c>
      <c r="B3237" t="s">
        <v>14305</v>
      </c>
      <c r="C3237" t="s">
        <v>14306</v>
      </c>
      <c r="D3237" t="s">
        <v>14307</v>
      </c>
      <c r="E3237" t="s">
        <v>14308</v>
      </c>
      <c r="F3237" t="s">
        <v>14309</v>
      </c>
      <c r="G3237">
        <v>5</v>
      </c>
      <c r="H3237" t="s">
        <v>1215</v>
      </c>
      <c r="I3237">
        <v>2020</v>
      </c>
      <c r="J3237">
        <v>2020</v>
      </c>
      <c r="K3237">
        <v>1</v>
      </c>
      <c r="L3237">
        <v>32.119999999999997</v>
      </c>
      <c r="M3237" t="s">
        <v>198</v>
      </c>
      <c r="N3237">
        <v>5</v>
      </c>
      <c r="O3237">
        <v>50.05</v>
      </c>
      <c r="P3237" t="s">
        <v>651</v>
      </c>
      <c r="Q3237">
        <v>1</v>
      </c>
      <c r="R3237">
        <v>62.97</v>
      </c>
      <c r="S3237" t="s">
        <v>197</v>
      </c>
      <c r="T3237">
        <v>0</v>
      </c>
      <c r="U3237">
        <v>66.59</v>
      </c>
      <c r="V3237" t="s">
        <v>382</v>
      </c>
      <c r="W3237">
        <v>5</v>
      </c>
      <c r="X3237">
        <v>50.09</v>
      </c>
      <c r="Y3237" t="s">
        <v>651</v>
      </c>
      <c r="Z3237">
        <v>1</v>
      </c>
      <c r="AA3237">
        <v>62.97</v>
      </c>
      <c r="AB3237" t="s">
        <v>197</v>
      </c>
      <c r="AC3237">
        <v>0</v>
      </c>
      <c r="AD3237">
        <v>66.64</v>
      </c>
      <c r="AE3237" t="s">
        <v>382</v>
      </c>
    </row>
    <row r="3238" spans="1:31">
      <c r="A3238">
        <v>3237</v>
      </c>
      <c r="B3238" t="s">
        <v>14310</v>
      </c>
      <c r="C3238" t="s">
        <v>14311</v>
      </c>
      <c r="D3238" t="s">
        <v>14312</v>
      </c>
      <c r="E3238" t="s">
        <v>14313</v>
      </c>
      <c r="F3238" t="s">
        <v>14314</v>
      </c>
      <c r="G3238">
        <v>5</v>
      </c>
      <c r="H3238" t="s">
        <v>961</v>
      </c>
      <c r="I3238">
        <v>2020</v>
      </c>
      <c r="J3238">
        <v>2024</v>
      </c>
      <c r="K3238">
        <v>6</v>
      </c>
      <c r="L3238">
        <v>81.52</v>
      </c>
      <c r="M3238" t="s">
        <v>125</v>
      </c>
      <c r="N3238">
        <v>5</v>
      </c>
      <c r="O3238">
        <v>50.05</v>
      </c>
      <c r="P3238" t="s">
        <v>651</v>
      </c>
      <c r="Q3238">
        <v>1</v>
      </c>
      <c r="R3238">
        <v>62.97</v>
      </c>
      <c r="S3238" t="s">
        <v>197</v>
      </c>
      <c r="T3238">
        <v>0</v>
      </c>
      <c r="U3238">
        <v>66.59</v>
      </c>
      <c r="V3238" t="s">
        <v>382</v>
      </c>
      <c r="W3238">
        <v>5</v>
      </c>
      <c r="X3238">
        <v>50.09</v>
      </c>
      <c r="Y3238" t="s">
        <v>651</v>
      </c>
      <c r="Z3238">
        <v>1</v>
      </c>
      <c r="AA3238">
        <v>62.97</v>
      </c>
      <c r="AB3238" t="s">
        <v>197</v>
      </c>
      <c r="AC3238">
        <v>0</v>
      </c>
      <c r="AD3238">
        <v>66.64</v>
      </c>
      <c r="AE3238" t="s">
        <v>382</v>
      </c>
    </row>
    <row r="3239" spans="1:31">
      <c r="A3239">
        <v>3238</v>
      </c>
      <c r="B3239" t="s">
        <v>14315</v>
      </c>
      <c r="C3239" t="s">
        <v>14316</v>
      </c>
      <c r="D3239" t="s">
        <v>14317</v>
      </c>
      <c r="E3239" t="s">
        <v>14244</v>
      </c>
      <c r="F3239" t="s">
        <v>12848</v>
      </c>
      <c r="G3239">
        <v>5</v>
      </c>
      <c r="H3239" t="s">
        <v>961</v>
      </c>
      <c r="I3239">
        <v>2019</v>
      </c>
      <c r="J3239">
        <v>2019</v>
      </c>
      <c r="K3239">
        <v>1</v>
      </c>
      <c r="L3239">
        <v>32.119999999999997</v>
      </c>
      <c r="M3239" t="s">
        <v>198</v>
      </c>
      <c r="N3239">
        <v>5</v>
      </c>
      <c r="O3239">
        <v>50.05</v>
      </c>
      <c r="P3239" t="s">
        <v>651</v>
      </c>
      <c r="Q3239">
        <v>1</v>
      </c>
      <c r="R3239">
        <v>62.97</v>
      </c>
      <c r="S3239" t="s">
        <v>197</v>
      </c>
      <c r="T3239">
        <v>0</v>
      </c>
      <c r="U3239">
        <v>66.59</v>
      </c>
      <c r="V3239" t="s">
        <v>382</v>
      </c>
      <c r="W3239">
        <v>5</v>
      </c>
      <c r="X3239">
        <v>50.09</v>
      </c>
      <c r="Y3239" t="s">
        <v>651</v>
      </c>
      <c r="Z3239">
        <v>1</v>
      </c>
      <c r="AA3239">
        <v>62.97</v>
      </c>
      <c r="AB3239" t="s">
        <v>197</v>
      </c>
      <c r="AC3239">
        <v>0</v>
      </c>
      <c r="AD3239">
        <v>66.64</v>
      </c>
      <c r="AE3239" t="s">
        <v>382</v>
      </c>
    </row>
    <row r="3240" spans="1:31">
      <c r="A3240">
        <v>3239</v>
      </c>
      <c r="B3240" t="s">
        <v>14318</v>
      </c>
      <c r="C3240" t="s">
        <v>14319</v>
      </c>
      <c r="D3240" t="s">
        <v>14320</v>
      </c>
      <c r="E3240" t="s">
        <v>6870</v>
      </c>
      <c r="F3240" t="s">
        <v>2028</v>
      </c>
      <c r="G3240">
        <v>5</v>
      </c>
      <c r="H3240" t="s">
        <v>29174</v>
      </c>
      <c r="I3240">
        <v>2020</v>
      </c>
      <c r="J3240">
        <v>2021</v>
      </c>
      <c r="K3240">
        <v>2</v>
      </c>
      <c r="L3240">
        <v>50.7</v>
      </c>
      <c r="M3240" t="s">
        <v>300</v>
      </c>
      <c r="N3240">
        <v>5</v>
      </c>
      <c r="O3240">
        <v>50.05</v>
      </c>
      <c r="P3240" t="s">
        <v>651</v>
      </c>
      <c r="Q3240">
        <v>2</v>
      </c>
      <c r="R3240">
        <v>81.349999999999994</v>
      </c>
      <c r="S3240" t="s">
        <v>214</v>
      </c>
      <c r="T3240">
        <v>0</v>
      </c>
      <c r="U3240">
        <v>66.59</v>
      </c>
      <c r="V3240" t="s">
        <v>382</v>
      </c>
      <c r="W3240">
        <v>5</v>
      </c>
      <c r="X3240">
        <v>50.09</v>
      </c>
      <c r="Y3240" t="s">
        <v>651</v>
      </c>
      <c r="Z3240">
        <v>2</v>
      </c>
      <c r="AA3240">
        <v>81.349999999999994</v>
      </c>
      <c r="AB3240" t="s">
        <v>214</v>
      </c>
      <c r="AC3240">
        <v>0</v>
      </c>
      <c r="AD3240">
        <v>66.64</v>
      </c>
      <c r="AE3240" t="s">
        <v>382</v>
      </c>
    </row>
    <row r="3241" spans="1:31">
      <c r="A3241">
        <v>3240</v>
      </c>
      <c r="B3241" t="s">
        <v>14321</v>
      </c>
      <c r="C3241" t="s">
        <v>14322</v>
      </c>
      <c r="D3241" t="s">
        <v>14323</v>
      </c>
      <c r="G3241">
        <v>5</v>
      </c>
      <c r="H3241" t="s">
        <v>29175</v>
      </c>
      <c r="I3241">
        <v>2019</v>
      </c>
      <c r="J3241">
        <v>2021</v>
      </c>
      <c r="K3241">
        <v>2</v>
      </c>
      <c r="L3241">
        <v>50.7</v>
      </c>
      <c r="M3241" t="s">
        <v>300</v>
      </c>
      <c r="N3241">
        <v>5</v>
      </c>
      <c r="O3241">
        <v>50.05</v>
      </c>
      <c r="P3241" t="s">
        <v>651</v>
      </c>
      <c r="Q3241">
        <v>2</v>
      </c>
      <c r="R3241">
        <v>81.349999999999994</v>
      </c>
      <c r="S3241" t="s">
        <v>214</v>
      </c>
      <c r="T3241">
        <v>0</v>
      </c>
      <c r="U3241">
        <v>66.59</v>
      </c>
      <c r="V3241" t="s">
        <v>382</v>
      </c>
      <c r="W3241">
        <v>5</v>
      </c>
      <c r="X3241">
        <v>50.09</v>
      </c>
      <c r="Y3241" t="s">
        <v>651</v>
      </c>
      <c r="Z3241">
        <v>2</v>
      </c>
      <c r="AA3241">
        <v>81.349999999999994</v>
      </c>
      <c r="AB3241" t="s">
        <v>214</v>
      </c>
      <c r="AC3241">
        <v>0</v>
      </c>
      <c r="AD3241">
        <v>66.64</v>
      </c>
      <c r="AE3241" t="s">
        <v>382</v>
      </c>
    </row>
    <row r="3242" spans="1:31">
      <c r="A3242">
        <v>3241</v>
      </c>
      <c r="B3242" t="s">
        <v>14324</v>
      </c>
      <c r="C3242" t="s">
        <v>14325</v>
      </c>
      <c r="D3242" t="s">
        <v>14326</v>
      </c>
      <c r="E3242" t="s">
        <v>14327</v>
      </c>
      <c r="F3242" t="s">
        <v>10090</v>
      </c>
      <c r="G3242">
        <v>5</v>
      </c>
      <c r="H3242" t="s">
        <v>29176</v>
      </c>
      <c r="I3242">
        <v>2020</v>
      </c>
      <c r="J3242">
        <v>2020</v>
      </c>
      <c r="K3242">
        <v>1</v>
      </c>
      <c r="L3242">
        <v>32.119999999999997</v>
      </c>
      <c r="M3242" t="s">
        <v>198</v>
      </c>
      <c r="N3242">
        <v>5</v>
      </c>
      <c r="O3242">
        <v>50.05</v>
      </c>
      <c r="P3242" t="s">
        <v>651</v>
      </c>
      <c r="Q3242">
        <v>1</v>
      </c>
      <c r="R3242">
        <v>62.97</v>
      </c>
      <c r="S3242" t="s">
        <v>197</v>
      </c>
      <c r="T3242">
        <v>0</v>
      </c>
      <c r="U3242">
        <v>66.59</v>
      </c>
      <c r="V3242" t="s">
        <v>382</v>
      </c>
      <c r="W3242">
        <v>5</v>
      </c>
      <c r="X3242">
        <v>50.09</v>
      </c>
      <c r="Y3242" t="s">
        <v>651</v>
      </c>
      <c r="Z3242">
        <v>1</v>
      </c>
      <c r="AA3242">
        <v>62.97</v>
      </c>
      <c r="AB3242" t="s">
        <v>197</v>
      </c>
      <c r="AC3242">
        <v>0</v>
      </c>
      <c r="AD3242">
        <v>66.64</v>
      </c>
      <c r="AE3242" t="s">
        <v>382</v>
      </c>
    </row>
    <row r="3243" spans="1:31">
      <c r="A3243">
        <v>3242</v>
      </c>
      <c r="B3243" t="s">
        <v>14328</v>
      </c>
      <c r="C3243" t="s">
        <v>14329</v>
      </c>
      <c r="D3243" t="e">
        <f>-XLwXPQAAAAJ</f>
        <v>#NAME?</v>
      </c>
      <c r="E3243" t="s">
        <v>14330</v>
      </c>
      <c r="F3243" t="s">
        <v>14331</v>
      </c>
      <c r="G3243">
        <v>5</v>
      </c>
      <c r="H3243" t="s">
        <v>29177</v>
      </c>
      <c r="I3243">
        <v>2020</v>
      </c>
      <c r="J3243">
        <v>2020</v>
      </c>
      <c r="K3243">
        <v>1</v>
      </c>
      <c r="L3243">
        <v>32.119999999999997</v>
      </c>
      <c r="M3243" t="s">
        <v>198</v>
      </c>
      <c r="N3243">
        <v>5</v>
      </c>
      <c r="O3243">
        <v>50.05</v>
      </c>
      <c r="P3243" t="s">
        <v>651</v>
      </c>
      <c r="Q3243">
        <v>1</v>
      </c>
      <c r="R3243">
        <v>62.97</v>
      </c>
      <c r="S3243" t="s">
        <v>197</v>
      </c>
      <c r="T3243">
        <v>0</v>
      </c>
      <c r="U3243">
        <v>66.59</v>
      </c>
      <c r="V3243" t="s">
        <v>382</v>
      </c>
      <c r="W3243">
        <v>5</v>
      </c>
      <c r="X3243">
        <v>50.09</v>
      </c>
      <c r="Y3243" t="s">
        <v>651</v>
      </c>
      <c r="Z3243">
        <v>1</v>
      </c>
      <c r="AA3243">
        <v>62.97</v>
      </c>
      <c r="AB3243" t="s">
        <v>197</v>
      </c>
      <c r="AC3243">
        <v>0</v>
      </c>
      <c r="AD3243">
        <v>66.64</v>
      </c>
      <c r="AE3243" t="s">
        <v>382</v>
      </c>
    </row>
    <row r="3244" spans="1:31">
      <c r="A3244">
        <v>3243</v>
      </c>
      <c r="B3244" t="s">
        <v>14332</v>
      </c>
      <c r="C3244" t="s">
        <v>14333</v>
      </c>
      <c r="D3244" t="s">
        <v>14334</v>
      </c>
      <c r="E3244" t="s">
        <v>14335</v>
      </c>
      <c r="F3244" t="s">
        <v>5364</v>
      </c>
      <c r="G3244">
        <v>5</v>
      </c>
      <c r="H3244" t="s">
        <v>961</v>
      </c>
      <c r="I3244">
        <v>2020</v>
      </c>
      <c r="J3244">
        <v>2023</v>
      </c>
      <c r="K3244">
        <v>2</v>
      </c>
      <c r="L3244">
        <v>50.7</v>
      </c>
      <c r="M3244" t="s">
        <v>300</v>
      </c>
      <c r="N3244">
        <v>5</v>
      </c>
      <c r="O3244">
        <v>50.05</v>
      </c>
      <c r="P3244" t="s">
        <v>651</v>
      </c>
      <c r="Q3244">
        <v>1</v>
      </c>
      <c r="R3244">
        <v>62.97</v>
      </c>
      <c r="S3244" t="s">
        <v>197</v>
      </c>
      <c r="T3244">
        <v>0</v>
      </c>
      <c r="U3244">
        <v>66.59</v>
      </c>
      <c r="V3244" t="s">
        <v>382</v>
      </c>
      <c r="W3244">
        <v>5</v>
      </c>
      <c r="X3244">
        <v>50.09</v>
      </c>
      <c r="Y3244" t="s">
        <v>651</v>
      </c>
      <c r="Z3244">
        <v>1</v>
      </c>
      <c r="AA3244">
        <v>62.97</v>
      </c>
      <c r="AB3244" t="s">
        <v>197</v>
      </c>
      <c r="AC3244">
        <v>0</v>
      </c>
      <c r="AD3244">
        <v>66.64</v>
      </c>
      <c r="AE3244" t="s">
        <v>382</v>
      </c>
    </row>
    <row r="3245" spans="1:31">
      <c r="A3245">
        <v>3244</v>
      </c>
      <c r="B3245" t="s">
        <v>14336</v>
      </c>
      <c r="C3245" t="s">
        <v>14337</v>
      </c>
      <c r="D3245" t="s">
        <v>14338</v>
      </c>
      <c r="E3245" t="s">
        <v>5658</v>
      </c>
      <c r="F3245" t="s">
        <v>113</v>
      </c>
      <c r="G3245">
        <v>5</v>
      </c>
      <c r="H3245" t="s">
        <v>27606</v>
      </c>
      <c r="I3245">
        <v>2022</v>
      </c>
      <c r="J3245">
        <v>2023</v>
      </c>
      <c r="K3245">
        <v>3</v>
      </c>
      <c r="L3245">
        <v>62.47</v>
      </c>
      <c r="M3245" t="s">
        <v>63</v>
      </c>
      <c r="N3245">
        <v>5</v>
      </c>
      <c r="O3245">
        <v>50.05</v>
      </c>
      <c r="P3245" t="s">
        <v>651</v>
      </c>
      <c r="Q3245">
        <v>2</v>
      </c>
      <c r="R3245">
        <v>81.349999999999994</v>
      </c>
      <c r="S3245" t="s">
        <v>214</v>
      </c>
      <c r="T3245">
        <v>0</v>
      </c>
      <c r="U3245">
        <v>66.59</v>
      </c>
      <c r="V3245" t="s">
        <v>382</v>
      </c>
      <c r="W3245">
        <v>5</v>
      </c>
      <c r="X3245">
        <v>50.09</v>
      </c>
      <c r="Y3245" t="s">
        <v>651</v>
      </c>
      <c r="Z3245">
        <v>2</v>
      </c>
      <c r="AA3245">
        <v>81.349999999999994</v>
      </c>
      <c r="AB3245" t="s">
        <v>214</v>
      </c>
      <c r="AC3245">
        <v>0</v>
      </c>
      <c r="AD3245">
        <v>66.64</v>
      </c>
      <c r="AE3245" t="s">
        <v>382</v>
      </c>
    </row>
    <row r="3246" spans="1:31">
      <c r="A3246">
        <v>3245</v>
      </c>
      <c r="B3246" t="s">
        <v>14339</v>
      </c>
      <c r="C3246" t="s">
        <v>14340</v>
      </c>
      <c r="D3246" t="s">
        <v>14341</v>
      </c>
      <c r="E3246" t="s">
        <v>14342</v>
      </c>
      <c r="F3246" t="s">
        <v>11964</v>
      </c>
      <c r="G3246">
        <v>5</v>
      </c>
      <c r="H3246" t="s">
        <v>1353</v>
      </c>
      <c r="I3246">
        <v>2020</v>
      </c>
      <c r="J3246">
        <v>2022</v>
      </c>
      <c r="K3246">
        <v>2</v>
      </c>
      <c r="L3246">
        <v>50.7</v>
      </c>
      <c r="M3246" t="s">
        <v>300</v>
      </c>
      <c r="N3246">
        <v>5</v>
      </c>
      <c r="O3246">
        <v>50.05</v>
      </c>
      <c r="P3246" t="s">
        <v>651</v>
      </c>
      <c r="Q3246">
        <v>2</v>
      </c>
      <c r="R3246">
        <v>81.349999999999994</v>
      </c>
      <c r="S3246" t="s">
        <v>214</v>
      </c>
      <c r="T3246">
        <v>0</v>
      </c>
      <c r="U3246">
        <v>66.59</v>
      </c>
      <c r="V3246" t="s">
        <v>382</v>
      </c>
      <c r="W3246">
        <v>5</v>
      </c>
      <c r="X3246">
        <v>50.09</v>
      </c>
      <c r="Y3246" t="s">
        <v>651</v>
      </c>
      <c r="Z3246">
        <v>2</v>
      </c>
      <c r="AA3246">
        <v>81.349999999999994</v>
      </c>
      <c r="AB3246" t="s">
        <v>214</v>
      </c>
      <c r="AC3246">
        <v>0</v>
      </c>
      <c r="AD3246">
        <v>66.64</v>
      </c>
      <c r="AE3246" t="s">
        <v>382</v>
      </c>
    </row>
    <row r="3247" spans="1:31">
      <c r="A3247">
        <v>3246</v>
      </c>
      <c r="B3247" t="s">
        <v>14343</v>
      </c>
      <c r="C3247" t="s">
        <v>14344</v>
      </c>
      <c r="D3247" t="s">
        <v>14345</v>
      </c>
      <c r="G3247">
        <v>5</v>
      </c>
      <c r="H3247" t="s">
        <v>29178</v>
      </c>
      <c r="I3247">
        <v>2020</v>
      </c>
      <c r="J3247">
        <v>2022</v>
      </c>
      <c r="K3247">
        <v>3</v>
      </c>
      <c r="L3247">
        <v>62.47</v>
      </c>
      <c r="M3247" t="s">
        <v>63</v>
      </c>
      <c r="N3247">
        <v>5</v>
      </c>
      <c r="O3247">
        <v>50.05</v>
      </c>
      <c r="P3247" t="s">
        <v>651</v>
      </c>
      <c r="Q3247">
        <v>1</v>
      </c>
      <c r="R3247">
        <v>62.97</v>
      </c>
      <c r="S3247" t="s">
        <v>197</v>
      </c>
      <c r="T3247">
        <v>0</v>
      </c>
      <c r="U3247">
        <v>66.59</v>
      </c>
      <c r="V3247" t="s">
        <v>382</v>
      </c>
      <c r="W3247">
        <v>5</v>
      </c>
      <c r="X3247">
        <v>50.09</v>
      </c>
      <c r="Y3247" t="s">
        <v>651</v>
      </c>
      <c r="Z3247">
        <v>1</v>
      </c>
      <c r="AA3247">
        <v>62.97</v>
      </c>
      <c r="AB3247" t="s">
        <v>197</v>
      </c>
      <c r="AC3247">
        <v>0</v>
      </c>
      <c r="AD3247">
        <v>66.64</v>
      </c>
      <c r="AE3247" t="s">
        <v>382</v>
      </c>
    </row>
    <row r="3248" spans="1:31">
      <c r="A3248">
        <v>3247</v>
      </c>
      <c r="B3248" t="s">
        <v>14346</v>
      </c>
      <c r="C3248" t="s">
        <v>14347</v>
      </c>
      <c r="D3248" t="s">
        <v>14348</v>
      </c>
      <c r="E3248" t="s">
        <v>14349</v>
      </c>
      <c r="G3248">
        <v>5</v>
      </c>
      <c r="H3248" t="s">
        <v>961</v>
      </c>
      <c r="I3248">
        <v>2020</v>
      </c>
      <c r="J3248">
        <v>2023</v>
      </c>
      <c r="K3248">
        <v>2</v>
      </c>
      <c r="L3248">
        <v>50.7</v>
      </c>
      <c r="M3248" t="s">
        <v>300</v>
      </c>
      <c r="N3248">
        <v>5</v>
      </c>
      <c r="O3248">
        <v>50.05</v>
      </c>
      <c r="P3248" t="s">
        <v>651</v>
      </c>
      <c r="Q3248">
        <v>1</v>
      </c>
      <c r="R3248">
        <v>62.97</v>
      </c>
      <c r="S3248" t="s">
        <v>197</v>
      </c>
      <c r="T3248">
        <v>0</v>
      </c>
      <c r="U3248">
        <v>66.59</v>
      </c>
      <c r="V3248" t="s">
        <v>382</v>
      </c>
      <c r="W3248">
        <v>5</v>
      </c>
      <c r="X3248">
        <v>50.09</v>
      </c>
      <c r="Y3248" t="s">
        <v>651</v>
      </c>
      <c r="Z3248">
        <v>1</v>
      </c>
      <c r="AA3248">
        <v>62.97</v>
      </c>
      <c r="AB3248" t="s">
        <v>197</v>
      </c>
      <c r="AC3248">
        <v>0</v>
      </c>
      <c r="AD3248">
        <v>66.64</v>
      </c>
      <c r="AE3248" t="s">
        <v>382</v>
      </c>
    </row>
    <row r="3249" spans="1:31">
      <c r="A3249">
        <v>3248</v>
      </c>
      <c r="B3249" t="s">
        <v>14350</v>
      </c>
      <c r="C3249" t="s">
        <v>14351</v>
      </c>
      <c r="D3249" t="s">
        <v>14352</v>
      </c>
      <c r="E3249" t="s">
        <v>12385</v>
      </c>
      <c r="F3249" t="s">
        <v>5751</v>
      </c>
      <c r="G3249">
        <v>5</v>
      </c>
      <c r="H3249" t="s">
        <v>29179</v>
      </c>
      <c r="I3249">
        <v>2020</v>
      </c>
      <c r="J3249">
        <v>2020</v>
      </c>
      <c r="K3249">
        <v>1</v>
      </c>
      <c r="L3249">
        <v>32.119999999999997</v>
      </c>
      <c r="M3249" t="s">
        <v>198</v>
      </c>
      <c r="N3249">
        <v>5</v>
      </c>
      <c r="O3249">
        <v>50.05</v>
      </c>
      <c r="P3249" t="s">
        <v>651</v>
      </c>
      <c r="Q3249">
        <v>1</v>
      </c>
      <c r="R3249">
        <v>62.97</v>
      </c>
      <c r="S3249" t="s">
        <v>197</v>
      </c>
      <c r="T3249">
        <v>0</v>
      </c>
      <c r="U3249">
        <v>66.59</v>
      </c>
      <c r="V3249" t="s">
        <v>382</v>
      </c>
      <c r="W3249">
        <v>5</v>
      </c>
      <c r="X3249">
        <v>50.09</v>
      </c>
      <c r="Y3249" t="s">
        <v>651</v>
      </c>
      <c r="Z3249">
        <v>1</v>
      </c>
      <c r="AA3249">
        <v>62.97</v>
      </c>
      <c r="AB3249" t="s">
        <v>197</v>
      </c>
      <c r="AC3249">
        <v>0</v>
      </c>
      <c r="AD3249">
        <v>66.64</v>
      </c>
      <c r="AE3249" t="s">
        <v>382</v>
      </c>
    </row>
    <row r="3250" spans="1:31">
      <c r="A3250">
        <v>3249</v>
      </c>
      <c r="B3250" t="s">
        <v>14353</v>
      </c>
      <c r="C3250" t="s">
        <v>14354</v>
      </c>
      <c r="D3250" t="s">
        <v>14355</v>
      </c>
      <c r="E3250" t="s">
        <v>1981</v>
      </c>
      <c r="F3250" t="s">
        <v>14356</v>
      </c>
      <c r="G3250">
        <v>5</v>
      </c>
      <c r="H3250" t="s">
        <v>28138</v>
      </c>
      <c r="I3250">
        <v>2022</v>
      </c>
      <c r="J3250">
        <v>2022</v>
      </c>
      <c r="K3250">
        <v>4</v>
      </c>
      <c r="L3250">
        <v>71.010000000000005</v>
      </c>
      <c r="M3250" t="s">
        <v>180</v>
      </c>
      <c r="N3250">
        <v>5</v>
      </c>
      <c r="O3250">
        <v>50.05</v>
      </c>
      <c r="P3250" t="s">
        <v>651</v>
      </c>
      <c r="Q3250">
        <v>1</v>
      </c>
      <c r="R3250">
        <v>62.97</v>
      </c>
      <c r="S3250" t="s">
        <v>197</v>
      </c>
      <c r="T3250">
        <v>0</v>
      </c>
      <c r="U3250">
        <v>66.59</v>
      </c>
      <c r="V3250" t="s">
        <v>382</v>
      </c>
      <c r="W3250">
        <v>4</v>
      </c>
      <c r="X3250">
        <v>47.01</v>
      </c>
      <c r="Y3250" t="s">
        <v>668</v>
      </c>
      <c r="Z3250">
        <v>1</v>
      </c>
      <c r="AA3250">
        <v>62.97</v>
      </c>
      <c r="AB3250" t="s">
        <v>197</v>
      </c>
      <c r="AC3250">
        <v>0</v>
      </c>
      <c r="AD3250">
        <v>66.64</v>
      </c>
      <c r="AE3250" t="s">
        <v>382</v>
      </c>
    </row>
    <row r="3251" spans="1:31">
      <c r="A3251">
        <v>3250</v>
      </c>
      <c r="B3251" t="s">
        <v>14357</v>
      </c>
      <c r="C3251" t="s">
        <v>14358</v>
      </c>
      <c r="D3251" t="s">
        <v>14359</v>
      </c>
      <c r="E3251" t="s">
        <v>10327</v>
      </c>
      <c r="F3251" t="s">
        <v>804</v>
      </c>
      <c r="G3251">
        <v>5</v>
      </c>
      <c r="H3251" t="s">
        <v>1215</v>
      </c>
      <c r="I3251">
        <v>2019</v>
      </c>
      <c r="J3251">
        <v>2019</v>
      </c>
      <c r="K3251">
        <v>1</v>
      </c>
      <c r="L3251">
        <v>32.119999999999997</v>
      </c>
      <c r="M3251" t="s">
        <v>198</v>
      </c>
      <c r="N3251">
        <v>5</v>
      </c>
      <c r="O3251">
        <v>50.05</v>
      </c>
      <c r="P3251" t="s">
        <v>651</v>
      </c>
      <c r="Q3251">
        <v>1</v>
      </c>
      <c r="R3251">
        <v>62.97</v>
      </c>
      <c r="S3251" t="s">
        <v>197</v>
      </c>
      <c r="T3251">
        <v>0</v>
      </c>
      <c r="U3251">
        <v>66.59</v>
      </c>
      <c r="V3251" t="s">
        <v>382</v>
      </c>
      <c r="W3251">
        <v>5</v>
      </c>
      <c r="X3251">
        <v>50.09</v>
      </c>
      <c r="Y3251" t="s">
        <v>651</v>
      </c>
      <c r="Z3251">
        <v>1</v>
      </c>
      <c r="AA3251">
        <v>62.97</v>
      </c>
      <c r="AB3251" t="s">
        <v>197</v>
      </c>
      <c r="AC3251">
        <v>0</v>
      </c>
      <c r="AD3251">
        <v>66.64</v>
      </c>
      <c r="AE3251" t="s">
        <v>382</v>
      </c>
    </row>
    <row r="3252" spans="1:31">
      <c r="A3252">
        <v>3251</v>
      </c>
      <c r="B3252" t="s">
        <v>14360</v>
      </c>
      <c r="C3252" t="s">
        <v>14361</v>
      </c>
      <c r="D3252" t="s">
        <v>14362</v>
      </c>
      <c r="E3252" t="s">
        <v>4090</v>
      </c>
      <c r="G3252">
        <v>5</v>
      </c>
      <c r="H3252" t="s">
        <v>961</v>
      </c>
      <c r="I3252">
        <v>2019</v>
      </c>
      <c r="J3252">
        <v>2024</v>
      </c>
      <c r="K3252">
        <v>4</v>
      </c>
      <c r="L3252">
        <v>71.010000000000005</v>
      </c>
      <c r="M3252" t="s">
        <v>180</v>
      </c>
      <c r="N3252">
        <v>5</v>
      </c>
      <c r="O3252">
        <v>50.05</v>
      </c>
      <c r="P3252" t="s">
        <v>651</v>
      </c>
      <c r="Q3252">
        <v>2</v>
      </c>
      <c r="R3252">
        <v>81.349999999999994</v>
      </c>
      <c r="S3252" t="s">
        <v>214</v>
      </c>
      <c r="T3252">
        <v>0</v>
      </c>
      <c r="U3252">
        <v>66.59</v>
      </c>
      <c r="V3252" t="s">
        <v>382</v>
      </c>
      <c r="W3252">
        <v>5</v>
      </c>
      <c r="X3252">
        <v>50.09</v>
      </c>
      <c r="Y3252" t="s">
        <v>651</v>
      </c>
      <c r="Z3252">
        <v>2</v>
      </c>
      <c r="AA3252">
        <v>81.349999999999994</v>
      </c>
      <c r="AB3252" t="s">
        <v>214</v>
      </c>
      <c r="AC3252">
        <v>0</v>
      </c>
      <c r="AD3252">
        <v>66.64</v>
      </c>
      <c r="AE3252" t="s">
        <v>382</v>
      </c>
    </row>
    <row r="3253" spans="1:31">
      <c r="A3253">
        <v>3252</v>
      </c>
      <c r="B3253" t="s">
        <v>14363</v>
      </c>
      <c r="C3253" t="s">
        <v>14364</v>
      </c>
      <c r="D3253" t="s">
        <v>14365</v>
      </c>
      <c r="E3253" t="s">
        <v>14366</v>
      </c>
      <c r="F3253" t="s">
        <v>14367</v>
      </c>
      <c r="G3253">
        <v>5</v>
      </c>
      <c r="H3253" t="s">
        <v>29180</v>
      </c>
      <c r="I3253">
        <v>2019</v>
      </c>
      <c r="J3253">
        <v>2024</v>
      </c>
      <c r="K3253">
        <v>10</v>
      </c>
      <c r="L3253">
        <v>91.54</v>
      </c>
      <c r="M3253" t="s">
        <v>98</v>
      </c>
      <c r="N3253">
        <v>5</v>
      </c>
      <c r="O3253">
        <v>50.05</v>
      </c>
      <c r="P3253" t="s">
        <v>651</v>
      </c>
      <c r="Q3253">
        <v>2</v>
      </c>
      <c r="R3253">
        <v>81.349999999999994</v>
      </c>
      <c r="S3253" t="s">
        <v>214</v>
      </c>
      <c r="T3253">
        <v>0</v>
      </c>
      <c r="U3253">
        <v>66.59</v>
      </c>
      <c r="V3253" t="s">
        <v>382</v>
      </c>
      <c r="W3253">
        <v>5</v>
      </c>
      <c r="X3253">
        <v>50.09</v>
      </c>
      <c r="Y3253" t="s">
        <v>651</v>
      </c>
      <c r="Z3253">
        <v>2</v>
      </c>
      <c r="AA3253">
        <v>81.349999999999994</v>
      </c>
      <c r="AB3253" t="s">
        <v>214</v>
      </c>
      <c r="AC3253">
        <v>0</v>
      </c>
      <c r="AD3253">
        <v>66.64</v>
      </c>
      <c r="AE3253" t="s">
        <v>382</v>
      </c>
    </row>
    <row r="3254" spans="1:31">
      <c r="A3254">
        <v>3253</v>
      </c>
      <c r="B3254" t="s">
        <v>14368</v>
      </c>
      <c r="C3254" t="s">
        <v>14369</v>
      </c>
      <c r="D3254" t="s">
        <v>14370</v>
      </c>
      <c r="E3254" t="s">
        <v>14371</v>
      </c>
      <c r="F3254" t="s">
        <v>5570</v>
      </c>
      <c r="G3254">
        <v>5</v>
      </c>
      <c r="H3254" t="s">
        <v>29181</v>
      </c>
      <c r="I3254">
        <v>2021</v>
      </c>
      <c r="J3254">
        <v>2024</v>
      </c>
      <c r="K3254">
        <v>9</v>
      </c>
      <c r="L3254">
        <v>89.83</v>
      </c>
      <c r="M3254" t="s">
        <v>86</v>
      </c>
      <c r="N3254">
        <v>5</v>
      </c>
      <c r="O3254">
        <v>50.05</v>
      </c>
      <c r="P3254" t="s">
        <v>651</v>
      </c>
      <c r="Q3254">
        <v>2</v>
      </c>
      <c r="R3254">
        <v>81.349999999999994</v>
      </c>
      <c r="S3254" t="s">
        <v>214</v>
      </c>
      <c r="T3254">
        <v>0</v>
      </c>
      <c r="U3254">
        <v>66.59</v>
      </c>
      <c r="V3254" t="s">
        <v>382</v>
      </c>
      <c r="W3254">
        <v>5</v>
      </c>
      <c r="X3254">
        <v>50.09</v>
      </c>
      <c r="Y3254" t="s">
        <v>651</v>
      </c>
      <c r="Z3254">
        <v>2</v>
      </c>
      <c r="AA3254">
        <v>81.349999999999994</v>
      </c>
      <c r="AB3254" t="s">
        <v>214</v>
      </c>
      <c r="AC3254">
        <v>0</v>
      </c>
      <c r="AD3254">
        <v>66.64</v>
      </c>
      <c r="AE3254" t="s">
        <v>382</v>
      </c>
    </row>
    <row r="3255" spans="1:31">
      <c r="A3255">
        <v>3254</v>
      </c>
      <c r="B3255" t="s">
        <v>14372</v>
      </c>
      <c r="C3255" t="s">
        <v>14373</v>
      </c>
      <c r="D3255" t="e">
        <f>-Xz7aw8AAAAJ</f>
        <v>#NAME?</v>
      </c>
      <c r="E3255" t="s">
        <v>14374</v>
      </c>
      <c r="F3255" t="s">
        <v>14375</v>
      </c>
      <c r="G3255">
        <v>5</v>
      </c>
      <c r="H3255" t="s">
        <v>961</v>
      </c>
      <c r="I3255">
        <v>2021</v>
      </c>
      <c r="J3255">
        <v>2021</v>
      </c>
      <c r="K3255">
        <v>3</v>
      </c>
      <c r="L3255">
        <v>62.47</v>
      </c>
      <c r="M3255" t="s">
        <v>63</v>
      </c>
      <c r="N3255">
        <v>5</v>
      </c>
      <c r="O3255">
        <v>50.05</v>
      </c>
      <c r="P3255" t="s">
        <v>651</v>
      </c>
      <c r="Q3255">
        <v>1</v>
      </c>
      <c r="R3255">
        <v>62.97</v>
      </c>
      <c r="S3255" t="s">
        <v>197</v>
      </c>
      <c r="T3255">
        <v>0</v>
      </c>
      <c r="U3255">
        <v>66.59</v>
      </c>
      <c r="V3255" t="s">
        <v>382</v>
      </c>
      <c r="W3255">
        <v>5</v>
      </c>
      <c r="X3255">
        <v>50.09</v>
      </c>
      <c r="Y3255" t="s">
        <v>651</v>
      </c>
      <c r="Z3255">
        <v>1</v>
      </c>
      <c r="AA3255">
        <v>62.97</v>
      </c>
      <c r="AB3255" t="s">
        <v>197</v>
      </c>
      <c r="AC3255">
        <v>0</v>
      </c>
      <c r="AD3255">
        <v>66.64</v>
      </c>
      <c r="AE3255" t="s">
        <v>382</v>
      </c>
    </row>
    <row r="3256" spans="1:31">
      <c r="A3256">
        <v>3255</v>
      </c>
      <c r="B3256" t="s">
        <v>14376</v>
      </c>
      <c r="C3256" t="s">
        <v>14377</v>
      </c>
      <c r="D3256" t="e">
        <f>-mOqpisAAAAJ</f>
        <v>#NAME?</v>
      </c>
      <c r="E3256" t="s">
        <v>14378</v>
      </c>
      <c r="F3256" t="s">
        <v>11985</v>
      </c>
      <c r="G3256">
        <v>5</v>
      </c>
      <c r="H3256" t="s">
        <v>29182</v>
      </c>
      <c r="I3256">
        <v>2021</v>
      </c>
      <c r="J3256">
        <v>2024</v>
      </c>
      <c r="K3256">
        <v>3</v>
      </c>
      <c r="L3256">
        <v>62.47</v>
      </c>
      <c r="M3256" t="s">
        <v>63</v>
      </c>
      <c r="N3256">
        <v>5</v>
      </c>
      <c r="O3256">
        <v>50.05</v>
      </c>
      <c r="P3256" t="s">
        <v>651</v>
      </c>
      <c r="Q3256">
        <v>1</v>
      </c>
      <c r="R3256">
        <v>62.97</v>
      </c>
      <c r="S3256" t="s">
        <v>197</v>
      </c>
      <c r="T3256">
        <v>0</v>
      </c>
      <c r="U3256">
        <v>66.59</v>
      </c>
      <c r="V3256" t="s">
        <v>382</v>
      </c>
      <c r="W3256">
        <v>5</v>
      </c>
      <c r="X3256">
        <v>50.09</v>
      </c>
      <c r="Y3256" t="s">
        <v>651</v>
      </c>
      <c r="Z3256">
        <v>1</v>
      </c>
      <c r="AA3256">
        <v>62.97</v>
      </c>
      <c r="AB3256" t="s">
        <v>197</v>
      </c>
      <c r="AC3256">
        <v>0</v>
      </c>
      <c r="AD3256">
        <v>66.64</v>
      </c>
      <c r="AE3256" t="s">
        <v>382</v>
      </c>
    </row>
    <row r="3257" spans="1:31">
      <c r="A3257">
        <v>3256</v>
      </c>
      <c r="B3257" t="s">
        <v>14379</v>
      </c>
      <c r="C3257" t="s">
        <v>14380</v>
      </c>
      <c r="D3257" t="s">
        <v>14381</v>
      </c>
      <c r="E3257" t="s">
        <v>11580</v>
      </c>
      <c r="F3257" t="s">
        <v>631</v>
      </c>
      <c r="G3257">
        <v>5</v>
      </c>
      <c r="H3257" t="s">
        <v>29183</v>
      </c>
      <c r="I3257">
        <v>2021</v>
      </c>
      <c r="J3257">
        <v>2021</v>
      </c>
      <c r="K3257">
        <v>1</v>
      </c>
      <c r="L3257">
        <v>32.119999999999997</v>
      </c>
      <c r="M3257" t="s">
        <v>198</v>
      </c>
      <c r="N3257">
        <v>5</v>
      </c>
      <c r="O3257">
        <v>50.05</v>
      </c>
      <c r="P3257" t="s">
        <v>651</v>
      </c>
      <c r="Q3257">
        <v>1</v>
      </c>
      <c r="R3257">
        <v>62.97</v>
      </c>
      <c r="S3257" t="s">
        <v>197</v>
      </c>
      <c r="T3257">
        <v>0</v>
      </c>
      <c r="U3257">
        <v>66.59</v>
      </c>
      <c r="V3257" t="s">
        <v>382</v>
      </c>
      <c r="W3257">
        <v>5</v>
      </c>
      <c r="X3257">
        <v>50.09</v>
      </c>
      <c r="Y3257" t="s">
        <v>651</v>
      </c>
      <c r="Z3257">
        <v>1</v>
      </c>
      <c r="AA3257">
        <v>62.97</v>
      </c>
      <c r="AB3257" t="s">
        <v>197</v>
      </c>
      <c r="AC3257">
        <v>0</v>
      </c>
      <c r="AD3257">
        <v>66.64</v>
      </c>
      <c r="AE3257" t="s">
        <v>382</v>
      </c>
    </row>
    <row r="3258" spans="1:31">
      <c r="A3258">
        <v>3257</v>
      </c>
      <c r="B3258" t="s">
        <v>14382</v>
      </c>
      <c r="C3258" t="s">
        <v>14383</v>
      </c>
      <c r="D3258" t="s">
        <v>14384</v>
      </c>
      <c r="E3258" t="s">
        <v>14385</v>
      </c>
      <c r="F3258" t="s">
        <v>8123</v>
      </c>
      <c r="G3258">
        <v>5</v>
      </c>
      <c r="H3258" t="s">
        <v>27484</v>
      </c>
      <c r="I3258">
        <v>2020</v>
      </c>
      <c r="J3258">
        <v>2021</v>
      </c>
      <c r="K3258">
        <v>3</v>
      </c>
      <c r="L3258">
        <v>62.47</v>
      </c>
      <c r="M3258" t="s">
        <v>63</v>
      </c>
      <c r="N3258">
        <v>5</v>
      </c>
      <c r="O3258">
        <v>50.05</v>
      </c>
      <c r="P3258" t="s">
        <v>651</v>
      </c>
      <c r="Q3258">
        <v>2</v>
      </c>
      <c r="R3258">
        <v>81.349999999999994</v>
      </c>
      <c r="S3258" t="s">
        <v>214</v>
      </c>
      <c r="T3258">
        <v>0</v>
      </c>
      <c r="U3258">
        <v>66.59</v>
      </c>
      <c r="V3258" t="s">
        <v>382</v>
      </c>
      <c r="W3258">
        <v>5</v>
      </c>
      <c r="X3258">
        <v>50.09</v>
      </c>
      <c r="Y3258" t="s">
        <v>651</v>
      </c>
      <c r="Z3258">
        <v>2</v>
      </c>
      <c r="AA3258">
        <v>81.349999999999994</v>
      </c>
      <c r="AB3258" t="s">
        <v>214</v>
      </c>
      <c r="AC3258">
        <v>0</v>
      </c>
      <c r="AD3258">
        <v>66.64</v>
      </c>
      <c r="AE3258" t="s">
        <v>382</v>
      </c>
    </row>
    <row r="3259" spans="1:31">
      <c r="A3259">
        <v>3258</v>
      </c>
      <c r="B3259" t="s">
        <v>14386</v>
      </c>
      <c r="C3259" t="s">
        <v>14387</v>
      </c>
      <c r="D3259" t="s">
        <v>14388</v>
      </c>
      <c r="E3259" t="s">
        <v>14389</v>
      </c>
      <c r="F3259" t="s">
        <v>14390</v>
      </c>
      <c r="G3259">
        <v>5</v>
      </c>
      <c r="H3259" t="s">
        <v>29184</v>
      </c>
      <c r="I3259">
        <v>2020</v>
      </c>
      <c r="J3259">
        <v>2020</v>
      </c>
      <c r="K3259">
        <v>1</v>
      </c>
      <c r="L3259">
        <v>32.119999999999997</v>
      </c>
      <c r="M3259" t="s">
        <v>198</v>
      </c>
      <c r="N3259">
        <v>5</v>
      </c>
      <c r="O3259">
        <v>50.05</v>
      </c>
      <c r="P3259" t="s">
        <v>651</v>
      </c>
      <c r="Q3259">
        <v>1</v>
      </c>
      <c r="R3259">
        <v>62.97</v>
      </c>
      <c r="S3259" t="s">
        <v>197</v>
      </c>
      <c r="T3259">
        <v>0</v>
      </c>
      <c r="U3259">
        <v>66.59</v>
      </c>
      <c r="V3259" t="s">
        <v>382</v>
      </c>
      <c r="W3259">
        <v>5</v>
      </c>
      <c r="X3259">
        <v>50.09</v>
      </c>
      <c r="Y3259" t="s">
        <v>651</v>
      </c>
      <c r="Z3259">
        <v>1</v>
      </c>
      <c r="AA3259">
        <v>62.97</v>
      </c>
      <c r="AB3259" t="s">
        <v>197</v>
      </c>
      <c r="AC3259">
        <v>0</v>
      </c>
      <c r="AD3259">
        <v>66.64</v>
      </c>
      <c r="AE3259" t="s">
        <v>382</v>
      </c>
    </row>
    <row r="3260" spans="1:31">
      <c r="A3260">
        <v>3259</v>
      </c>
      <c r="B3260" t="s">
        <v>14391</v>
      </c>
      <c r="C3260" t="s">
        <v>14392</v>
      </c>
      <c r="D3260" t="s">
        <v>14393</v>
      </c>
      <c r="E3260" t="s">
        <v>14394</v>
      </c>
      <c r="F3260" t="s">
        <v>14395</v>
      </c>
      <c r="G3260">
        <v>5</v>
      </c>
      <c r="H3260" t="s">
        <v>961</v>
      </c>
      <c r="I3260">
        <v>2020</v>
      </c>
      <c r="J3260">
        <v>2024</v>
      </c>
      <c r="K3260">
        <v>3</v>
      </c>
      <c r="L3260">
        <v>62.47</v>
      </c>
      <c r="M3260" t="s">
        <v>63</v>
      </c>
      <c r="N3260">
        <v>5</v>
      </c>
      <c r="O3260">
        <v>50.05</v>
      </c>
      <c r="P3260" t="s">
        <v>651</v>
      </c>
      <c r="Q3260">
        <v>1</v>
      </c>
      <c r="R3260">
        <v>62.97</v>
      </c>
      <c r="S3260" t="s">
        <v>197</v>
      </c>
      <c r="T3260">
        <v>0</v>
      </c>
      <c r="U3260">
        <v>66.59</v>
      </c>
      <c r="V3260" t="s">
        <v>382</v>
      </c>
      <c r="W3260">
        <v>5</v>
      </c>
      <c r="X3260">
        <v>50.09</v>
      </c>
      <c r="Y3260" t="s">
        <v>651</v>
      </c>
      <c r="Z3260">
        <v>1</v>
      </c>
      <c r="AA3260">
        <v>62.97</v>
      </c>
      <c r="AB3260" t="s">
        <v>197</v>
      </c>
      <c r="AC3260">
        <v>0</v>
      </c>
      <c r="AD3260">
        <v>66.64</v>
      </c>
      <c r="AE3260" t="s">
        <v>382</v>
      </c>
    </row>
    <row r="3261" spans="1:31">
      <c r="A3261">
        <v>3260</v>
      </c>
      <c r="B3261" t="s">
        <v>14396</v>
      </c>
      <c r="C3261" t="s">
        <v>14397</v>
      </c>
      <c r="D3261" t="s">
        <v>14398</v>
      </c>
      <c r="E3261" t="s">
        <v>14399</v>
      </c>
      <c r="F3261" t="s">
        <v>14400</v>
      </c>
      <c r="G3261">
        <v>5</v>
      </c>
      <c r="H3261" t="s">
        <v>29185</v>
      </c>
      <c r="I3261">
        <v>2020</v>
      </c>
      <c r="J3261">
        <v>2022</v>
      </c>
      <c r="K3261">
        <v>3</v>
      </c>
      <c r="L3261">
        <v>62.47</v>
      </c>
      <c r="M3261" t="s">
        <v>63</v>
      </c>
      <c r="N3261">
        <v>5</v>
      </c>
      <c r="O3261">
        <v>50.05</v>
      </c>
      <c r="P3261" t="s">
        <v>651</v>
      </c>
      <c r="Q3261">
        <v>1</v>
      </c>
      <c r="R3261">
        <v>62.97</v>
      </c>
      <c r="S3261" t="s">
        <v>197</v>
      </c>
      <c r="T3261">
        <v>0</v>
      </c>
      <c r="U3261">
        <v>66.59</v>
      </c>
      <c r="V3261" t="s">
        <v>382</v>
      </c>
      <c r="W3261">
        <v>5</v>
      </c>
      <c r="X3261">
        <v>50.09</v>
      </c>
      <c r="Y3261" t="s">
        <v>651</v>
      </c>
      <c r="Z3261">
        <v>1</v>
      </c>
      <c r="AA3261">
        <v>62.97</v>
      </c>
      <c r="AB3261" t="s">
        <v>197</v>
      </c>
      <c r="AC3261">
        <v>0</v>
      </c>
      <c r="AD3261">
        <v>66.64</v>
      </c>
      <c r="AE3261" t="s">
        <v>382</v>
      </c>
    </row>
    <row r="3262" spans="1:31">
      <c r="A3262">
        <v>3261</v>
      </c>
      <c r="B3262" t="s">
        <v>14401</v>
      </c>
      <c r="C3262" t="s">
        <v>14402</v>
      </c>
      <c r="D3262" t="s">
        <v>14403</v>
      </c>
      <c r="E3262" t="s">
        <v>14404</v>
      </c>
      <c r="F3262" t="s">
        <v>14405</v>
      </c>
      <c r="G3262">
        <v>5</v>
      </c>
      <c r="H3262" t="s">
        <v>29186</v>
      </c>
      <c r="I3262">
        <v>2019</v>
      </c>
      <c r="J3262">
        <v>2022</v>
      </c>
      <c r="K3262">
        <v>4</v>
      </c>
      <c r="L3262">
        <v>71.010000000000005</v>
      </c>
      <c r="M3262" t="s">
        <v>180</v>
      </c>
      <c r="N3262">
        <v>5</v>
      </c>
      <c r="O3262">
        <v>50.05</v>
      </c>
      <c r="P3262" t="s">
        <v>651</v>
      </c>
      <c r="Q3262">
        <v>1</v>
      </c>
      <c r="R3262">
        <v>62.97</v>
      </c>
      <c r="S3262" t="s">
        <v>197</v>
      </c>
      <c r="T3262">
        <v>0</v>
      </c>
      <c r="U3262">
        <v>66.59</v>
      </c>
      <c r="V3262" t="s">
        <v>382</v>
      </c>
      <c r="W3262">
        <v>5</v>
      </c>
      <c r="X3262">
        <v>50.09</v>
      </c>
      <c r="Y3262" t="s">
        <v>651</v>
      </c>
      <c r="Z3262">
        <v>1</v>
      </c>
      <c r="AA3262">
        <v>62.97</v>
      </c>
      <c r="AB3262" t="s">
        <v>197</v>
      </c>
      <c r="AC3262">
        <v>0</v>
      </c>
      <c r="AD3262">
        <v>66.64</v>
      </c>
      <c r="AE3262" t="s">
        <v>382</v>
      </c>
    </row>
    <row r="3263" spans="1:31">
      <c r="A3263">
        <v>3262</v>
      </c>
      <c r="B3263" t="s">
        <v>14406</v>
      </c>
      <c r="C3263" t="s">
        <v>14407</v>
      </c>
      <c r="D3263" t="s">
        <v>14408</v>
      </c>
      <c r="E3263" t="s">
        <v>14409</v>
      </c>
      <c r="F3263" t="s">
        <v>12763</v>
      </c>
      <c r="G3263">
        <v>5</v>
      </c>
      <c r="H3263" t="s">
        <v>1215</v>
      </c>
      <c r="I3263">
        <v>2020</v>
      </c>
      <c r="J3263">
        <v>2024</v>
      </c>
      <c r="K3263">
        <v>2</v>
      </c>
      <c r="L3263">
        <v>50.7</v>
      </c>
      <c r="M3263" t="s">
        <v>300</v>
      </c>
      <c r="N3263">
        <v>5</v>
      </c>
      <c r="O3263">
        <v>50.05</v>
      </c>
      <c r="P3263" t="s">
        <v>651</v>
      </c>
      <c r="Q3263">
        <v>1</v>
      </c>
      <c r="R3263">
        <v>62.97</v>
      </c>
      <c r="S3263" t="s">
        <v>197</v>
      </c>
      <c r="T3263">
        <v>0</v>
      </c>
      <c r="U3263">
        <v>66.59</v>
      </c>
      <c r="V3263" t="s">
        <v>382</v>
      </c>
      <c r="W3263">
        <v>5</v>
      </c>
      <c r="X3263">
        <v>50.09</v>
      </c>
      <c r="Y3263" t="s">
        <v>651</v>
      </c>
      <c r="Z3263">
        <v>1</v>
      </c>
      <c r="AA3263">
        <v>62.97</v>
      </c>
      <c r="AB3263" t="s">
        <v>197</v>
      </c>
      <c r="AC3263">
        <v>0</v>
      </c>
      <c r="AD3263">
        <v>66.64</v>
      </c>
      <c r="AE3263" t="s">
        <v>382</v>
      </c>
    </row>
    <row r="3264" spans="1:31">
      <c r="A3264">
        <v>3263</v>
      </c>
      <c r="B3264" t="s">
        <v>14410</v>
      </c>
      <c r="C3264" t="s">
        <v>14411</v>
      </c>
      <c r="D3264" t="s">
        <v>14412</v>
      </c>
      <c r="E3264" t="s">
        <v>14413</v>
      </c>
      <c r="F3264" t="s">
        <v>6137</v>
      </c>
      <c r="G3264">
        <v>5</v>
      </c>
      <c r="H3264" t="s">
        <v>29187</v>
      </c>
      <c r="I3264">
        <v>2021</v>
      </c>
      <c r="J3264">
        <v>2023</v>
      </c>
      <c r="K3264">
        <v>3</v>
      </c>
      <c r="L3264">
        <v>62.47</v>
      </c>
      <c r="M3264" t="s">
        <v>63</v>
      </c>
      <c r="N3264">
        <v>5</v>
      </c>
      <c r="O3264">
        <v>50.05</v>
      </c>
      <c r="P3264" t="s">
        <v>651</v>
      </c>
      <c r="Q3264">
        <v>2</v>
      </c>
      <c r="R3264">
        <v>81.349999999999994</v>
      </c>
      <c r="S3264" t="s">
        <v>214</v>
      </c>
      <c r="T3264">
        <v>0</v>
      </c>
      <c r="U3264">
        <v>66.59</v>
      </c>
      <c r="V3264" t="s">
        <v>382</v>
      </c>
      <c r="W3264">
        <v>5</v>
      </c>
      <c r="X3264">
        <v>50.09</v>
      </c>
      <c r="Y3264" t="s">
        <v>651</v>
      </c>
      <c r="Z3264">
        <v>2</v>
      </c>
      <c r="AA3264">
        <v>81.349999999999994</v>
      </c>
      <c r="AB3264" t="s">
        <v>214</v>
      </c>
      <c r="AC3264">
        <v>0</v>
      </c>
      <c r="AD3264">
        <v>66.64</v>
      </c>
      <c r="AE3264" t="s">
        <v>382</v>
      </c>
    </row>
    <row r="3265" spans="1:31">
      <c r="A3265">
        <v>3264</v>
      </c>
      <c r="B3265" t="s">
        <v>14414</v>
      </c>
      <c r="C3265" t="s">
        <v>14415</v>
      </c>
      <c r="D3265" t="s">
        <v>14416</v>
      </c>
      <c r="E3265" t="s">
        <v>14417</v>
      </c>
      <c r="F3265" t="s">
        <v>14418</v>
      </c>
      <c r="G3265">
        <v>5</v>
      </c>
      <c r="H3265" t="s">
        <v>1215</v>
      </c>
      <c r="I3265">
        <v>2021</v>
      </c>
      <c r="J3265">
        <v>2021</v>
      </c>
      <c r="K3265">
        <v>1</v>
      </c>
      <c r="L3265">
        <v>32.119999999999997</v>
      </c>
      <c r="M3265" t="s">
        <v>198</v>
      </c>
      <c r="N3265">
        <v>5</v>
      </c>
      <c r="O3265">
        <v>50.05</v>
      </c>
      <c r="P3265" t="s">
        <v>651</v>
      </c>
      <c r="Q3265">
        <v>1</v>
      </c>
      <c r="R3265">
        <v>62.97</v>
      </c>
      <c r="S3265" t="s">
        <v>197</v>
      </c>
      <c r="T3265">
        <v>0</v>
      </c>
      <c r="U3265">
        <v>66.59</v>
      </c>
      <c r="V3265" t="s">
        <v>382</v>
      </c>
      <c r="W3265">
        <v>5</v>
      </c>
      <c r="X3265">
        <v>50.09</v>
      </c>
      <c r="Y3265" t="s">
        <v>651</v>
      </c>
      <c r="Z3265">
        <v>1</v>
      </c>
      <c r="AA3265">
        <v>62.97</v>
      </c>
      <c r="AB3265" t="s">
        <v>197</v>
      </c>
      <c r="AC3265">
        <v>0</v>
      </c>
      <c r="AD3265">
        <v>66.64</v>
      </c>
      <c r="AE3265" t="s">
        <v>382</v>
      </c>
    </row>
    <row r="3266" spans="1:31">
      <c r="A3266">
        <v>3265</v>
      </c>
      <c r="B3266" t="s">
        <v>14419</v>
      </c>
      <c r="C3266" t="s">
        <v>14420</v>
      </c>
      <c r="D3266" t="s">
        <v>14421</v>
      </c>
      <c r="E3266" t="s">
        <v>6355</v>
      </c>
      <c r="F3266" t="s">
        <v>14422</v>
      </c>
      <c r="G3266">
        <v>5</v>
      </c>
      <c r="H3266" t="s">
        <v>961</v>
      </c>
      <c r="I3266">
        <v>2019</v>
      </c>
      <c r="J3266">
        <v>2021</v>
      </c>
      <c r="K3266">
        <v>4</v>
      </c>
      <c r="L3266">
        <v>71.010000000000005</v>
      </c>
      <c r="M3266" t="s">
        <v>180</v>
      </c>
      <c r="N3266">
        <v>5</v>
      </c>
      <c r="O3266">
        <v>50.05</v>
      </c>
      <c r="P3266" t="s">
        <v>651</v>
      </c>
      <c r="Q3266">
        <v>1</v>
      </c>
      <c r="R3266">
        <v>62.97</v>
      </c>
      <c r="S3266" t="s">
        <v>197</v>
      </c>
      <c r="T3266">
        <v>0</v>
      </c>
      <c r="U3266">
        <v>66.59</v>
      </c>
      <c r="V3266" t="s">
        <v>382</v>
      </c>
      <c r="W3266">
        <v>5</v>
      </c>
      <c r="X3266">
        <v>50.09</v>
      </c>
      <c r="Y3266" t="s">
        <v>651</v>
      </c>
      <c r="Z3266">
        <v>1</v>
      </c>
      <c r="AA3266">
        <v>62.97</v>
      </c>
      <c r="AB3266" t="s">
        <v>197</v>
      </c>
      <c r="AC3266">
        <v>0</v>
      </c>
      <c r="AD3266">
        <v>66.64</v>
      </c>
      <c r="AE3266" t="s">
        <v>382</v>
      </c>
    </row>
    <row r="3267" spans="1:31">
      <c r="A3267">
        <v>3266</v>
      </c>
      <c r="B3267" t="s">
        <v>14423</v>
      </c>
      <c r="C3267" t="s">
        <v>14424</v>
      </c>
      <c r="D3267" t="s">
        <v>14425</v>
      </c>
      <c r="E3267" t="s">
        <v>14426</v>
      </c>
      <c r="G3267">
        <v>5</v>
      </c>
      <c r="H3267" t="s">
        <v>29188</v>
      </c>
      <c r="I3267">
        <v>2021</v>
      </c>
      <c r="J3267">
        <v>2024</v>
      </c>
      <c r="K3267">
        <v>4</v>
      </c>
      <c r="L3267">
        <v>71.010000000000005</v>
      </c>
      <c r="M3267" t="s">
        <v>180</v>
      </c>
      <c r="N3267">
        <v>5</v>
      </c>
      <c r="O3267">
        <v>50.05</v>
      </c>
      <c r="P3267" t="s">
        <v>651</v>
      </c>
      <c r="Q3267">
        <v>1</v>
      </c>
      <c r="R3267">
        <v>62.97</v>
      </c>
      <c r="S3267" t="s">
        <v>197</v>
      </c>
      <c r="T3267">
        <v>0</v>
      </c>
      <c r="U3267">
        <v>66.59</v>
      </c>
      <c r="V3267" t="s">
        <v>382</v>
      </c>
      <c r="W3267">
        <v>5</v>
      </c>
      <c r="X3267">
        <v>50.09</v>
      </c>
      <c r="Y3267" t="s">
        <v>651</v>
      </c>
      <c r="Z3267">
        <v>1</v>
      </c>
      <c r="AA3267">
        <v>62.97</v>
      </c>
      <c r="AB3267" t="s">
        <v>197</v>
      </c>
      <c r="AC3267">
        <v>0</v>
      </c>
      <c r="AD3267">
        <v>66.64</v>
      </c>
      <c r="AE3267" t="s">
        <v>382</v>
      </c>
    </row>
    <row r="3268" spans="1:31">
      <c r="A3268">
        <v>3267</v>
      </c>
      <c r="B3268" t="s">
        <v>14427</v>
      </c>
      <c r="C3268" t="s">
        <v>14428</v>
      </c>
      <c r="D3268" t="e">
        <f>-ehahXwAAAAJ</f>
        <v>#NAME?</v>
      </c>
      <c r="E3268" t="s">
        <v>14429</v>
      </c>
      <c r="G3268">
        <v>5</v>
      </c>
      <c r="H3268" t="s">
        <v>961</v>
      </c>
      <c r="I3268">
        <v>2021</v>
      </c>
      <c r="J3268">
        <v>2022</v>
      </c>
      <c r="K3268">
        <v>2</v>
      </c>
      <c r="L3268">
        <v>50.7</v>
      </c>
      <c r="M3268" t="s">
        <v>300</v>
      </c>
      <c r="N3268">
        <v>5</v>
      </c>
      <c r="O3268">
        <v>50.05</v>
      </c>
      <c r="P3268" t="s">
        <v>651</v>
      </c>
      <c r="Q3268">
        <v>1</v>
      </c>
      <c r="R3268">
        <v>62.97</v>
      </c>
      <c r="S3268" t="s">
        <v>197</v>
      </c>
      <c r="T3268">
        <v>0</v>
      </c>
      <c r="U3268">
        <v>66.59</v>
      </c>
      <c r="V3268" t="s">
        <v>382</v>
      </c>
      <c r="W3268">
        <v>5</v>
      </c>
      <c r="X3268">
        <v>50.09</v>
      </c>
      <c r="Y3268" t="s">
        <v>651</v>
      </c>
      <c r="Z3268">
        <v>1</v>
      </c>
      <c r="AA3268">
        <v>62.97</v>
      </c>
      <c r="AB3268" t="s">
        <v>197</v>
      </c>
      <c r="AC3268">
        <v>0</v>
      </c>
      <c r="AD3268">
        <v>66.64</v>
      </c>
      <c r="AE3268" t="s">
        <v>382</v>
      </c>
    </row>
    <row r="3269" spans="1:31">
      <c r="A3269">
        <v>3268</v>
      </c>
      <c r="B3269" t="s">
        <v>14430</v>
      </c>
      <c r="C3269" t="s">
        <v>14431</v>
      </c>
      <c r="D3269" t="s">
        <v>14432</v>
      </c>
      <c r="E3269" t="s">
        <v>14433</v>
      </c>
      <c r="F3269" t="s">
        <v>6866</v>
      </c>
      <c r="G3269">
        <v>5</v>
      </c>
      <c r="H3269" t="s">
        <v>29189</v>
      </c>
      <c r="I3269">
        <v>2021</v>
      </c>
      <c r="J3269">
        <v>2021</v>
      </c>
      <c r="K3269">
        <v>5</v>
      </c>
      <c r="L3269">
        <v>77</v>
      </c>
      <c r="M3269" t="s">
        <v>80</v>
      </c>
      <c r="N3269">
        <v>5</v>
      </c>
      <c r="O3269">
        <v>50.05</v>
      </c>
      <c r="P3269" t="s">
        <v>651</v>
      </c>
      <c r="Q3269">
        <v>1</v>
      </c>
      <c r="R3269">
        <v>62.97</v>
      </c>
      <c r="S3269" t="s">
        <v>197</v>
      </c>
      <c r="T3269">
        <v>0</v>
      </c>
      <c r="U3269">
        <v>66.59</v>
      </c>
      <c r="V3269" t="s">
        <v>382</v>
      </c>
      <c r="W3269">
        <v>5</v>
      </c>
      <c r="X3269">
        <v>50.09</v>
      </c>
      <c r="Y3269" t="s">
        <v>651</v>
      </c>
      <c r="Z3269">
        <v>1</v>
      </c>
      <c r="AA3269">
        <v>62.97</v>
      </c>
      <c r="AB3269" t="s">
        <v>197</v>
      </c>
      <c r="AC3269">
        <v>0</v>
      </c>
      <c r="AD3269">
        <v>66.64</v>
      </c>
      <c r="AE3269" t="s">
        <v>382</v>
      </c>
    </row>
    <row r="3270" spans="1:31">
      <c r="A3270">
        <v>3269</v>
      </c>
      <c r="B3270" t="s">
        <v>14434</v>
      </c>
      <c r="C3270" t="s">
        <v>14435</v>
      </c>
      <c r="D3270" t="s">
        <v>14436</v>
      </c>
      <c r="E3270" t="s">
        <v>9449</v>
      </c>
      <c r="G3270">
        <v>5</v>
      </c>
      <c r="H3270" t="s">
        <v>961</v>
      </c>
      <c r="I3270">
        <v>2020</v>
      </c>
      <c r="J3270">
        <v>2022</v>
      </c>
      <c r="K3270">
        <v>5</v>
      </c>
      <c r="L3270">
        <v>77</v>
      </c>
      <c r="M3270" t="s">
        <v>80</v>
      </c>
      <c r="N3270">
        <v>5</v>
      </c>
      <c r="O3270">
        <v>50.05</v>
      </c>
      <c r="P3270" t="s">
        <v>651</v>
      </c>
      <c r="Q3270">
        <v>1</v>
      </c>
      <c r="R3270">
        <v>62.97</v>
      </c>
      <c r="S3270" t="s">
        <v>197</v>
      </c>
      <c r="T3270">
        <v>0</v>
      </c>
      <c r="U3270">
        <v>66.59</v>
      </c>
      <c r="V3270" t="s">
        <v>382</v>
      </c>
      <c r="W3270">
        <v>5</v>
      </c>
      <c r="X3270">
        <v>50.09</v>
      </c>
      <c r="Y3270" t="s">
        <v>651</v>
      </c>
      <c r="Z3270">
        <v>1</v>
      </c>
      <c r="AA3270">
        <v>62.97</v>
      </c>
      <c r="AB3270" t="s">
        <v>197</v>
      </c>
      <c r="AC3270">
        <v>0</v>
      </c>
      <c r="AD3270">
        <v>66.64</v>
      </c>
      <c r="AE3270" t="s">
        <v>382</v>
      </c>
    </row>
    <row r="3271" spans="1:31">
      <c r="A3271">
        <v>3270</v>
      </c>
      <c r="B3271" t="s">
        <v>14437</v>
      </c>
      <c r="C3271" t="s">
        <v>14438</v>
      </c>
      <c r="D3271" t="s">
        <v>14439</v>
      </c>
      <c r="E3271" t="s">
        <v>14440</v>
      </c>
      <c r="F3271" t="s">
        <v>14441</v>
      </c>
      <c r="G3271">
        <v>5</v>
      </c>
      <c r="H3271" t="s">
        <v>961</v>
      </c>
      <c r="I3271">
        <v>2021</v>
      </c>
      <c r="J3271">
        <v>2021</v>
      </c>
      <c r="K3271">
        <v>1</v>
      </c>
      <c r="L3271">
        <v>32.119999999999997</v>
      </c>
      <c r="M3271" t="s">
        <v>198</v>
      </c>
      <c r="N3271">
        <v>5</v>
      </c>
      <c r="O3271">
        <v>50.05</v>
      </c>
      <c r="P3271" t="s">
        <v>651</v>
      </c>
      <c r="Q3271">
        <v>1</v>
      </c>
      <c r="R3271">
        <v>62.97</v>
      </c>
      <c r="S3271" t="s">
        <v>197</v>
      </c>
      <c r="T3271">
        <v>0</v>
      </c>
      <c r="U3271">
        <v>66.59</v>
      </c>
      <c r="V3271" t="s">
        <v>382</v>
      </c>
      <c r="W3271">
        <v>5</v>
      </c>
      <c r="X3271">
        <v>50.09</v>
      </c>
      <c r="Y3271" t="s">
        <v>651</v>
      </c>
      <c r="Z3271">
        <v>1</v>
      </c>
      <c r="AA3271">
        <v>62.97</v>
      </c>
      <c r="AB3271" t="s">
        <v>197</v>
      </c>
      <c r="AC3271">
        <v>0</v>
      </c>
      <c r="AD3271">
        <v>66.64</v>
      </c>
      <c r="AE3271" t="s">
        <v>382</v>
      </c>
    </row>
    <row r="3272" spans="1:31">
      <c r="A3272">
        <v>3271</v>
      </c>
      <c r="B3272" t="s">
        <v>14442</v>
      </c>
      <c r="C3272" t="s">
        <v>14443</v>
      </c>
      <c r="D3272" t="s">
        <v>14444</v>
      </c>
      <c r="E3272" t="s">
        <v>1327</v>
      </c>
      <c r="F3272" t="s">
        <v>14445</v>
      </c>
      <c r="G3272">
        <v>5</v>
      </c>
      <c r="H3272" t="s">
        <v>1215</v>
      </c>
      <c r="I3272">
        <v>2020</v>
      </c>
      <c r="J3272">
        <v>2022</v>
      </c>
      <c r="K3272">
        <v>3</v>
      </c>
      <c r="L3272">
        <v>62.47</v>
      </c>
      <c r="M3272" t="s">
        <v>63</v>
      </c>
      <c r="N3272">
        <v>5</v>
      </c>
      <c r="O3272">
        <v>50.05</v>
      </c>
      <c r="P3272" t="s">
        <v>651</v>
      </c>
      <c r="Q3272">
        <v>2</v>
      </c>
      <c r="R3272">
        <v>81.349999999999994</v>
      </c>
      <c r="S3272" t="s">
        <v>214</v>
      </c>
      <c r="T3272">
        <v>0</v>
      </c>
      <c r="U3272">
        <v>66.59</v>
      </c>
      <c r="V3272" t="s">
        <v>382</v>
      </c>
      <c r="W3272">
        <v>5</v>
      </c>
      <c r="X3272">
        <v>50.09</v>
      </c>
      <c r="Y3272" t="s">
        <v>651</v>
      </c>
      <c r="Z3272">
        <v>2</v>
      </c>
      <c r="AA3272">
        <v>81.349999999999994</v>
      </c>
      <c r="AB3272" t="s">
        <v>214</v>
      </c>
      <c r="AC3272">
        <v>0</v>
      </c>
      <c r="AD3272">
        <v>66.64</v>
      </c>
      <c r="AE3272" t="s">
        <v>382</v>
      </c>
    </row>
    <row r="3273" spans="1:31">
      <c r="A3273">
        <v>3272</v>
      </c>
      <c r="B3273" t="s">
        <v>14446</v>
      </c>
      <c r="C3273" t="s">
        <v>14447</v>
      </c>
      <c r="D3273" t="s">
        <v>14448</v>
      </c>
      <c r="E3273" t="s">
        <v>5346</v>
      </c>
      <c r="F3273" t="s">
        <v>1521</v>
      </c>
      <c r="G3273">
        <v>5</v>
      </c>
      <c r="H3273" t="s">
        <v>961</v>
      </c>
      <c r="I3273">
        <v>2023</v>
      </c>
      <c r="J3273">
        <v>2023</v>
      </c>
      <c r="K3273">
        <v>1</v>
      </c>
      <c r="L3273">
        <v>32.119999999999997</v>
      </c>
      <c r="M3273" t="s">
        <v>198</v>
      </c>
      <c r="N3273">
        <v>5</v>
      </c>
      <c r="O3273">
        <v>50.05</v>
      </c>
      <c r="P3273" t="s">
        <v>651</v>
      </c>
      <c r="Q3273">
        <v>1</v>
      </c>
      <c r="R3273">
        <v>62.97</v>
      </c>
      <c r="S3273" t="s">
        <v>197</v>
      </c>
      <c r="T3273">
        <v>0</v>
      </c>
      <c r="U3273">
        <v>66.59</v>
      </c>
      <c r="V3273" t="s">
        <v>382</v>
      </c>
      <c r="W3273">
        <v>5</v>
      </c>
      <c r="X3273">
        <v>50.09</v>
      </c>
      <c r="Y3273" t="s">
        <v>651</v>
      </c>
      <c r="Z3273">
        <v>1</v>
      </c>
      <c r="AA3273">
        <v>62.97</v>
      </c>
      <c r="AB3273" t="s">
        <v>197</v>
      </c>
      <c r="AC3273">
        <v>0</v>
      </c>
      <c r="AD3273">
        <v>66.64</v>
      </c>
      <c r="AE3273" t="s">
        <v>382</v>
      </c>
    </row>
    <row r="3274" spans="1:31">
      <c r="A3274">
        <v>3273</v>
      </c>
      <c r="B3274" t="s">
        <v>14449</v>
      </c>
      <c r="C3274" t="s">
        <v>14450</v>
      </c>
      <c r="D3274" t="s">
        <v>14451</v>
      </c>
      <c r="E3274" t="s">
        <v>14452</v>
      </c>
      <c r="F3274" t="s">
        <v>673</v>
      </c>
      <c r="G3274">
        <v>5</v>
      </c>
      <c r="H3274" t="s">
        <v>29190</v>
      </c>
      <c r="I3274">
        <v>2021</v>
      </c>
      <c r="J3274">
        <v>2021</v>
      </c>
      <c r="K3274">
        <v>1</v>
      </c>
      <c r="L3274">
        <v>32.119999999999997</v>
      </c>
      <c r="M3274" t="s">
        <v>198</v>
      </c>
      <c r="N3274">
        <v>5</v>
      </c>
      <c r="O3274">
        <v>50.05</v>
      </c>
      <c r="P3274" t="s">
        <v>651</v>
      </c>
      <c r="Q3274">
        <v>1</v>
      </c>
      <c r="R3274">
        <v>62.97</v>
      </c>
      <c r="S3274" t="s">
        <v>197</v>
      </c>
      <c r="T3274">
        <v>0</v>
      </c>
      <c r="U3274">
        <v>66.59</v>
      </c>
      <c r="V3274" t="s">
        <v>382</v>
      </c>
      <c r="W3274">
        <v>5</v>
      </c>
      <c r="X3274">
        <v>50.09</v>
      </c>
      <c r="Y3274" t="s">
        <v>651</v>
      </c>
      <c r="Z3274">
        <v>1</v>
      </c>
      <c r="AA3274">
        <v>62.97</v>
      </c>
      <c r="AB3274" t="s">
        <v>197</v>
      </c>
      <c r="AC3274">
        <v>0</v>
      </c>
      <c r="AD3274">
        <v>66.64</v>
      </c>
      <c r="AE3274" t="s">
        <v>382</v>
      </c>
    </row>
    <row r="3275" spans="1:31">
      <c r="A3275">
        <v>3274</v>
      </c>
      <c r="B3275" t="s">
        <v>14453</v>
      </c>
      <c r="C3275" t="s">
        <v>14454</v>
      </c>
      <c r="D3275" t="s">
        <v>14455</v>
      </c>
      <c r="E3275" t="s">
        <v>14456</v>
      </c>
      <c r="F3275" t="s">
        <v>150</v>
      </c>
      <c r="G3275">
        <v>5</v>
      </c>
      <c r="H3275" t="s">
        <v>27359</v>
      </c>
      <c r="I3275">
        <v>2020</v>
      </c>
      <c r="J3275">
        <v>2020</v>
      </c>
      <c r="K3275">
        <v>1</v>
      </c>
      <c r="L3275">
        <v>32.119999999999997</v>
      </c>
      <c r="M3275" t="s">
        <v>198</v>
      </c>
      <c r="N3275">
        <v>5</v>
      </c>
      <c r="O3275">
        <v>50.05</v>
      </c>
      <c r="P3275" t="s">
        <v>651</v>
      </c>
      <c r="Q3275">
        <v>1</v>
      </c>
      <c r="R3275">
        <v>62.97</v>
      </c>
      <c r="S3275" t="s">
        <v>197</v>
      </c>
      <c r="T3275">
        <v>0</v>
      </c>
      <c r="U3275">
        <v>66.59</v>
      </c>
      <c r="V3275" t="s">
        <v>382</v>
      </c>
      <c r="W3275">
        <v>5</v>
      </c>
      <c r="X3275">
        <v>50.09</v>
      </c>
      <c r="Y3275" t="s">
        <v>651</v>
      </c>
      <c r="Z3275">
        <v>1</v>
      </c>
      <c r="AA3275">
        <v>62.97</v>
      </c>
      <c r="AB3275" t="s">
        <v>197</v>
      </c>
      <c r="AC3275">
        <v>0</v>
      </c>
      <c r="AD3275">
        <v>66.64</v>
      </c>
      <c r="AE3275" t="s">
        <v>382</v>
      </c>
    </row>
    <row r="3276" spans="1:31">
      <c r="A3276">
        <v>3275</v>
      </c>
      <c r="B3276" t="s">
        <v>14457</v>
      </c>
      <c r="C3276" t="s">
        <v>14458</v>
      </c>
      <c r="D3276" t="s">
        <v>14459</v>
      </c>
      <c r="E3276" t="s">
        <v>14460</v>
      </c>
      <c r="G3276">
        <v>5</v>
      </c>
      <c r="H3276" t="s">
        <v>1215</v>
      </c>
      <c r="I3276">
        <v>2021</v>
      </c>
      <c r="J3276">
        <v>2021</v>
      </c>
      <c r="K3276">
        <v>3</v>
      </c>
      <c r="L3276">
        <v>62.47</v>
      </c>
      <c r="M3276" t="s">
        <v>63</v>
      </c>
      <c r="N3276">
        <v>5</v>
      </c>
      <c r="O3276">
        <v>50.05</v>
      </c>
      <c r="P3276" t="s">
        <v>651</v>
      </c>
      <c r="Q3276">
        <v>1</v>
      </c>
      <c r="R3276">
        <v>62.97</v>
      </c>
      <c r="S3276" t="s">
        <v>197</v>
      </c>
      <c r="T3276">
        <v>0</v>
      </c>
      <c r="U3276">
        <v>66.59</v>
      </c>
      <c r="V3276" t="s">
        <v>382</v>
      </c>
      <c r="W3276">
        <v>5</v>
      </c>
      <c r="X3276">
        <v>50.09</v>
      </c>
      <c r="Y3276" t="s">
        <v>651</v>
      </c>
      <c r="Z3276">
        <v>1</v>
      </c>
      <c r="AA3276">
        <v>62.97</v>
      </c>
      <c r="AB3276" t="s">
        <v>197</v>
      </c>
      <c r="AC3276">
        <v>0</v>
      </c>
      <c r="AD3276">
        <v>66.64</v>
      </c>
      <c r="AE3276" t="s">
        <v>382</v>
      </c>
    </row>
    <row r="3277" spans="1:31">
      <c r="A3277">
        <v>3276</v>
      </c>
      <c r="B3277" t="s">
        <v>14461</v>
      </c>
      <c r="C3277" t="s">
        <v>14462</v>
      </c>
      <c r="D3277" t="s">
        <v>14463</v>
      </c>
      <c r="E3277" t="s">
        <v>14464</v>
      </c>
      <c r="G3277">
        <v>5</v>
      </c>
      <c r="H3277" t="s">
        <v>29191</v>
      </c>
      <c r="I3277">
        <v>2020</v>
      </c>
      <c r="J3277">
        <v>2020</v>
      </c>
      <c r="K3277">
        <v>1</v>
      </c>
      <c r="L3277">
        <v>32.119999999999997</v>
      </c>
      <c r="M3277" t="s">
        <v>198</v>
      </c>
      <c r="N3277">
        <v>5</v>
      </c>
      <c r="O3277">
        <v>50.05</v>
      </c>
      <c r="P3277" t="s">
        <v>651</v>
      </c>
      <c r="Q3277">
        <v>1</v>
      </c>
      <c r="R3277">
        <v>62.97</v>
      </c>
      <c r="S3277" t="s">
        <v>197</v>
      </c>
      <c r="T3277">
        <v>0</v>
      </c>
      <c r="U3277">
        <v>66.59</v>
      </c>
      <c r="V3277" t="s">
        <v>382</v>
      </c>
      <c r="W3277">
        <v>5</v>
      </c>
      <c r="X3277">
        <v>50.09</v>
      </c>
      <c r="Y3277" t="s">
        <v>651</v>
      </c>
      <c r="Z3277">
        <v>1</v>
      </c>
      <c r="AA3277">
        <v>62.97</v>
      </c>
      <c r="AB3277" t="s">
        <v>197</v>
      </c>
      <c r="AC3277">
        <v>0</v>
      </c>
      <c r="AD3277">
        <v>66.64</v>
      </c>
      <c r="AE3277" t="s">
        <v>382</v>
      </c>
    </row>
    <row r="3278" spans="1:31">
      <c r="A3278">
        <v>3277</v>
      </c>
      <c r="B3278" t="s">
        <v>14465</v>
      </c>
      <c r="C3278" t="s">
        <v>14466</v>
      </c>
      <c r="D3278" t="s">
        <v>14467</v>
      </c>
      <c r="E3278" t="s">
        <v>5106</v>
      </c>
      <c r="F3278" t="s">
        <v>3522</v>
      </c>
      <c r="G3278">
        <v>5</v>
      </c>
      <c r="H3278" t="s">
        <v>29192</v>
      </c>
      <c r="I3278">
        <v>2020</v>
      </c>
      <c r="J3278">
        <v>2021</v>
      </c>
      <c r="K3278">
        <v>2</v>
      </c>
      <c r="L3278">
        <v>50.7</v>
      </c>
      <c r="M3278" t="s">
        <v>300</v>
      </c>
      <c r="N3278">
        <v>5</v>
      </c>
      <c r="O3278">
        <v>50.05</v>
      </c>
      <c r="P3278" t="s">
        <v>651</v>
      </c>
      <c r="Q3278">
        <v>2</v>
      </c>
      <c r="R3278">
        <v>81.349999999999994</v>
      </c>
      <c r="S3278" t="s">
        <v>214</v>
      </c>
      <c r="T3278">
        <v>0</v>
      </c>
      <c r="U3278">
        <v>66.59</v>
      </c>
      <c r="V3278" t="s">
        <v>382</v>
      </c>
      <c r="W3278">
        <v>5</v>
      </c>
      <c r="X3278">
        <v>50.09</v>
      </c>
      <c r="Y3278" t="s">
        <v>651</v>
      </c>
      <c r="Z3278">
        <v>2</v>
      </c>
      <c r="AA3278">
        <v>81.349999999999994</v>
      </c>
      <c r="AB3278" t="s">
        <v>214</v>
      </c>
      <c r="AC3278">
        <v>0</v>
      </c>
      <c r="AD3278">
        <v>66.64</v>
      </c>
      <c r="AE3278" t="s">
        <v>382</v>
      </c>
    </row>
    <row r="3279" spans="1:31">
      <c r="A3279">
        <v>3278</v>
      </c>
      <c r="B3279" t="s">
        <v>14468</v>
      </c>
      <c r="C3279" t="s">
        <v>14469</v>
      </c>
      <c r="D3279" t="s">
        <v>14470</v>
      </c>
      <c r="E3279" t="s">
        <v>14471</v>
      </c>
      <c r="G3279">
        <v>5</v>
      </c>
      <c r="H3279" t="s">
        <v>961</v>
      </c>
      <c r="I3279">
        <v>2020</v>
      </c>
      <c r="J3279">
        <v>2020</v>
      </c>
      <c r="K3279">
        <v>1</v>
      </c>
      <c r="L3279">
        <v>32.119999999999997</v>
      </c>
      <c r="M3279" t="s">
        <v>198</v>
      </c>
      <c r="N3279">
        <v>5</v>
      </c>
      <c r="O3279">
        <v>50.05</v>
      </c>
      <c r="P3279" t="s">
        <v>651</v>
      </c>
      <c r="Q3279">
        <v>1</v>
      </c>
      <c r="R3279">
        <v>62.97</v>
      </c>
      <c r="S3279" t="s">
        <v>197</v>
      </c>
      <c r="T3279">
        <v>0</v>
      </c>
      <c r="U3279">
        <v>66.59</v>
      </c>
      <c r="V3279" t="s">
        <v>382</v>
      </c>
      <c r="W3279">
        <v>5</v>
      </c>
      <c r="X3279">
        <v>50.09</v>
      </c>
      <c r="Y3279" t="s">
        <v>651</v>
      </c>
      <c r="Z3279">
        <v>1</v>
      </c>
      <c r="AA3279">
        <v>62.97</v>
      </c>
      <c r="AB3279" t="s">
        <v>197</v>
      </c>
      <c r="AC3279">
        <v>0</v>
      </c>
      <c r="AD3279">
        <v>66.64</v>
      </c>
      <c r="AE3279" t="s">
        <v>382</v>
      </c>
    </row>
    <row r="3280" spans="1:31">
      <c r="A3280">
        <v>3279</v>
      </c>
      <c r="B3280" t="s">
        <v>14472</v>
      </c>
      <c r="C3280" t="s">
        <v>14473</v>
      </c>
      <c r="D3280" t="s">
        <v>14474</v>
      </c>
      <c r="E3280" t="s">
        <v>14475</v>
      </c>
      <c r="F3280" t="s">
        <v>5473</v>
      </c>
      <c r="G3280">
        <v>5</v>
      </c>
      <c r="H3280" t="s">
        <v>961</v>
      </c>
      <c r="I3280">
        <v>2021</v>
      </c>
      <c r="J3280">
        <v>2023</v>
      </c>
      <c r="K3280">
        <v>2</v>
      </c>
      <c r="L3280">
        <v>50.7</v>
      </c>
      <c r="M3280" t="s">
        <v>300</v>
      </c>
      <c r="N3280">
        <v>5</v>
      </c>
      <c r="O3280">
        <v>50.05</v>
      </c>
      <c r="P3280" t="s">
        <v>651</v>
      </c>
      <c r="Q3280">
        <v>1</v>
      </c>
      <c r="R3280">
        <v>62.97</v>
      </c>
      <c r="S3280" t="s">
        <v>197</v>
      </c>
      <c r="T3280">
        <v>0</v>
      </c>
      <c r="U3280">
        <v>66.59</v>
      </c>
      <c r="V3280" t="s">
        <v>382</v>
      </c>
      <c r="W3280">
        <v>5</v>
      </c>
      <c r="X3280">
        <v>50.09</v>
      </c>
      <c r="Y3280" t="s">
        <v>651</v>
      </c>
      <c r="Z3280">
        <v>1</v>
      </c>
      <c r="AA3280">
        <v>62.97</v>
      </c>
      <c r="AB3280" t="s">
        <v>197</v>
      </c>
      <c r="AC3280">
        <v>0</v>
      </c>
      <c r="AD3280">
        <v>66.64</v>
      </c>
      <c r="AE3280" t="s">
        <v>382</v>
      </c>
    </row>
    <row r="3281" spans="1:31">
      <c r="A3281">
        <v>3280</v>
      </c>
      <c r="B3281" t="s">
        <v>14476</v>
      </c>
      <c r="C3281" t="s">
        <v>14477</v>
      </c>
      <c r="D3281" t="s">
        <v>14478</v>
      </c>
      <c r="E3281" t="s">
        <v>14479</v>
      </c>
      <c r="F3281" t="s">
        <v>14480</v>
      </c>
      <c r="G3281">
        <v>5</v>
      </c>
      <c r="H3281" t="s">
        <v>29193</v>
      </c>
      <c r="I3281">
        <v>2019</v>
      </c>
      <c r="J3281">
        <v>2024</v>
      </c>
      <c r="K3281">
        <v>9</v>
      </c>
      <c r="L3281">
        <v>89.83</v>
      </c>
      <c r="M3281" t="s">
        <v>86</v>
      </c>
      <c r="N3281">
        <v>5</v>
      </c>
      <c r="O3281">
        <v>50.05</v>
      </c>
      <c r="P3281" t="s">
        <v>651</v>
      </c>
      <c r="Q3281">
        <v>2</v>
      </c>
      <c r="R3281">
        <v>81.349999999999994</v>
      </c>
      <c r="S3281" t="s">
        <v>214</v>
      </c>
      <c r="T3281">
        <v>0</v>
      </c>
      <c r="U3281">
        <v>66.59</v>
      </c>
      <c r="V3281" t="s">
        <v>382</v>
      </c>
      <c r="W3281">
        <v>5</v>
      </c>
      <c r="X3281">
        <v>50.09</v>
      </c>
      <c r="Y3281" t="s">
        <v>651</v>
      </c>
      <c r="Z3281">
        <v>2</v>
      </c>
      <c r="AA3281">
        <v>81.349999999999994</v>
      </c>
      <c r="AB3281" t="s">
        <v>214</v>
      </c>
      <c r="AC3281">
        <v>0</v>
      </c>
      <c r="AD3281">
        <v>66.64</v>
      </c>
      <c r="AE3281" t="s">
        <v>382</v>
      </c>
    </row>
    <row r="3282" spans="1:31">
      <c r="A3282">
        <v>3281</v>
      </c>
      <c r="B3282" t="s">
        <v>14481</v>
      </c>
      <c r="C3282" t="s">
        <v>14482</v>
      </c>
      <c r="D3282" t="s">
        <v>14483</v>
      </c>
      <c r="E3282" t="s">
        <v>14484</v>
      </c>
      <c r="F3282" t="s">
        <v>14485</v>
      </c>
      <c r="G3282">
        <v>5</v>
      </c>
      <c r="H3282" t="s">
        <v>29194</v>
      </c>
      <c r="I3282">
        <v>2020</v>
      </c>
      <c r="J3282">
        <v>2022</v>
      </c>
      <c r="K3282">
        <v>3</v>
      </c>
      <c r="L3282">
        <v>62.47</v>
      </c>
      <c r="M3282" t="s">
        <v>63</v>
      </c>
      <c r="N3282">
        <v>5</v>
      </c>
      <c r="O3282">
        <v>50.05</v>
      </c>
      <c r="P3282" t="s">
        <v>651</v>
      </c>
      <c r="Q3282">
        <v>1</v>
      </c>
      <c r="R3282">
        <v>62.97</v>
      </c>
      <c r="S3282" t="s">
        <v>197</v>
      </c>
      <c r="T3282">
        <v>0</v>
      </c>
      <c r="U3282">
        <v>66.59</v>
      </c>
      <c r="V3282" t="s">
        <v>382</v>
      </c>
      <c r="W3282">
        <v>5</v>
      </c>
      <c r="X3282">
        <v>50.09</v>
      </c>
      <c r="Y3282" t="s">
        <v>651</v>
      </c>
      <c r="Z3282">
        <v>1</v>
      </c>
      <c r="AA3282">
        <v>62.97</v>
      </c>
      <c r="AB3282" t="s">
        <v>197</v>
      </c>
      <c r="AC3282">
        <v>0</v>
      </c>
      <c r="AD3282">
        <v>66.64</v>
      </c>
      <c r="AE3282" t="s">
        <v>382</v>
      </c>
    </row>
    <row r="3283" spans="1:31">
      <c r="A3283">
        <v>3282</v>
      </c>
      <c r="B3283" t="s">
        <v>14486</v>
      </c>
      <c r="C3283" t="s">
        <v>14487</v>
      </c>
      <c r="D3283" t="s">
        <v>14488</v>
      </c>
      <c r="E3283" t="s">
        <v>14489</v>
      </c>
      <c r="F3283" t="s">
        <v>14490</v>
      </c>
      <c r="G3283">
        <v>5</v>
      </c>
      <c r="H3283" t="s">
        <v>1215</v>
      </c>
      <c r="I3283">
        <v>2019</v>
      </c>
      <c r="J3283">
        <v>2019</v>
      </c>
      <c r="K3283">
        <v>1</v>
      </c>
      <c r="L3283">
        <v>32.119999999999997</v>
      </c>
      <c r="M3283" t="s">
        <v>198</v>
      </c>
      <c r="N3283">
        <v>5</v>
      </c>
      <c r="O3283">
        <v>50.05</v>
      </c>
      <c r="P3283" t="s">
        <v>651</v>
      </c>
      <c r="Q3283">
        <v>1</v>
      </c>
      <c r="R3283">
        <v>62.97</v>
      </c>
      <c r="S3283" t="s">
        <v>197</v>
      </c>
      <c r="T3283">
        <v>0</v>
      </c>
      <c r="U3283">
        <v>66.59</v>
      </c>
      <c r="V3283" t="s">
        <v>382</v>
      </c>
      <c r="W3283">
        <v>5</v>
      </c>
      <c r="X3283">
        <v>50.09</v>
      </c>
      <c r="Y3283" t="s">
        <v>651</v>
      </c>
      <c r="Z3283">
        <v>1</v>
      </c>
      <c r="AA3283">
        <v>62.97</v>
      </c>
      <c r="AB3283" t="s">
        <v>197</v>
      </c>
      <c r="AC3283">
        <v>0</v>
      </c>
      <c r="AD3283">
        <v>66.64</v>
      </c>
      <c r="AE3283" t="s">
        <v>382</v>
      </c>
    </row>
    <row r="3284" spans="1:31">
      <c r="A3284">
        <v>3283</v>
      </c>
      <c r="B3284" t="s">
        <v>14491</v>
      </c>
      <c r="C3284" t="s">
        <v>14492</v>
      </c>
      <c r="D3284" t="s">
        <v>14493</v>
      </c>
      <c r="E3284" t="s">
        <v>14494</v>
      </c>
      <c r="F3284" t="s">
        <v>1272</v>
      </c>
      <c r="G3284">
        <v>5</v>
      </c>
      <c r="H3284" t="s">
        <v>29195</v>
      </c>
      <c r="I3284">
        <v>2020</v>
      </c>
      <c r="J3284">
        <v>2020</v>
      </c>
      <c r="K3284">
        <v>1</v>
      </c>
      <c r="L3284">
        <v>32.119999999999997</v>
      </c>
      <c r="M3284" t="s">
        <v>198</v>
      </c>
      <c r="N3284">
        <v>5</v>
      </c>
      <c r="O3284">
        <v>50.05</v>
      </c>
      <c r="P3284" t="s">
        <v>651</v>
      </c>
      <c r="Q3284">
        <v>1</v>
      </c>
      <c r="R3284">
        <v>62.97</v>
      </c>
      <c r="S3284" t="s">
        <v>197</v>
      </c>
      <c r="T3284">
        <v>0</v>
      </c>
      <c r="U3284">
        <v>66.59</v>
      </c>
      <c r="V3284" t="s">
        <v>382</v>
      </c>
      <c r="W3284">
        <v>5</v>
      </c>
      <c r="X3284">
        <v>50.09</v>
      </c>
      <c r="Y3284" t="s">
        <v>651</v>
      </c>
      <c r="Z3284">
        <v>1</v>
      </c>
      <c r="AA3284">
        <v>62.97</v>
      </c>
      <c r="AB3284" t="s">
        <v>197</v>
      </c>
      <c r="AC3284">
        <v>0</v>
      </c>
      <c r="AD3284">
        <v>66.64</v>
      </c>
      <c r="AE3284" t="s">
        <v>382</v>
      </c>
    </row>
    <row r="3285" spans="1:31">
      <c r="A3285">
        <v>3284</v>
      </c>
      <c r="B3285" t="s">
        <v>14495</v>
      </c>
      <c r="C3285" t="s">
        <v>14496</v>
      </c>
      <c r="D3285" t="s">
        <v>14497</v>
      </c>
      <c r="E3285" t="s">
        <v>14498</v>
      </c>
      <c r="F3285" t="s">
        <v>14499</v>
      </c>
      <c r="G3285">
        <v>5</v>
      </c>
      <c r="H3285" t="s">
        <v>29196</v>
      </c>
      <c r="I3285">
        <v>2021</v>
      </c>
      <c r="J3285">
        <v>2024</v>
      </c>
      <c r="K3285">
        <v>15</v>
      </c>
      <c r="L3285">
        <v>96.1</v>
      </c>
      <c r="M3285" t="s">
        <v>97</v>
      </c>
      <c r="N3285">
        <v>5</v>
      </c>
      <c r="O3285">
        <v>50.05</v>
      </c>
      <c r="P3285" t="s">
        <v>651</v>
      </c>
      <c r="Q3285">
        <v>1</v>
      </c>
      <c r="R3285">
        <v>62.97</v>
      </c>
      <c r="S3285" t="s">
        <v>197</v>
      </c>
      <c r="T3285">
        <v>0</v>
      </c>
      <c r="U3285">
        <v>66.59</v>
      </c>
      <c r="V3285" t="s">
        <v>382</v>
      </c>
      <c r="W3285">
        <v>5</v>
      </c>
      <c r="X3285">
        <v>50.09</v>
      </c>
      <c r="Y3285" t="s">
        <v>651</v>
      </c>
      <c r="Z3285">
        <v>1</v>
      </c>
      <c r="AA3285">
        <v>62.97</v>
      </c>
      <c r="AB3285" t="s">
        <v>197</v>
      </c>
      <c r="AC3285">
        <v>0</v>
      </c>
      <c r="AD3285">
        <v>66.64</v>
      </c>
      <c r="AE3285" t="s">
        <v>382</v>
      </c>
    </row>
    <row r="3286" spans="1:31">
      <c r="A3286">
        <v>3285</v>
      </c>
      <c r="B3286" t="s">
        <v>14500</v>
      </c>
      <c r="C3286" t="s">
        <v>14501</v>
      </c>
      <c r="D3286" t="s">
        <v>14502</v>
      </c>
      <c r="E3286" t="s">
        <v>14503</v>
      </c>
      <c r="F3286" t="s">
        <v>10677</v>
      </c>
      <c r="G3286">
        <v>5</v>
      </c>
      <c r="H3286" t="s">
        <v>29197</v>
      </c>
      <c r="I3286">
        <v>2020</v>
      </c>
      <c r="J3286">
        <v>2023</v>
      </c>
      <c r="K3286">
        <v>2</v>
      </c>
      <c r="L3286">
        <v>50.7</v>
      </c>
      <c r="M3286" t="s">
        <v>300</v>
      </c>
      <c r="N3286">
        <v>5</v>
      </c>
      <c r="O3286">
        <v>50.05</v>
      </c>
      <c r="P3286" t="s">
        <v>651</v>
      </c>
      <c r="Q3286">
        <v>1</v>
      </c>
      <c r="R3286">
        <v>62.97</v>
      </c>
      <c r="S3286" t="s">
        <v>197</v>
      </c>
      <c r="T3286">
        <v>0</v>
      </c>
      <c r="U3286">
        <v>66.59</v>
      </c>
      <c r="V3286" t="s">
        <v>382</v>
      </c>
      <c r="W3286">
        <v>5</v>
      </c>
      <c r="X3286">
        <v>50.09</v>
      </c>
      <c r="Y3286" t="s">
        <v>651</v>
      </c>
      <c r="Z3286">
        <v>1</v>
      </c>
      <c r="AA3286">
        <v>62.97</v>
      </c>
      <c r="AB3286" t="s">
        <v>197</v>
      </c>
      <c r="AC3286">
        <v>0</v>
      </c>
      <c r="AD3286">
        <v>66.64</v>
      </c>
      <c r="AE3286" t="s">
        <v>382</v>
      </c>
    </row>
    <row r="3287" spans="1:31">
      <c r="A3287">
        <v>3286</v>
      </c>
      <c r="B3287" t="s">
        <v>14504</v>
      </c>
      <c r="C3287" t="s">
        <v>14505</v>
      </c>
      <c r="D3287" t="s">
        <v>14506</v>
      </c>
      <c r="E3287" t="s">
        <v>6282</v>
      </c>
      <c r="F3287" t="s">
        <v>6283</v>
      </c>
      <c r="G3287">
        <v>5</v>
      </c>
      <c r="H3287" t="s">
        <v>29198</v>
      </c>
      <c r="I3287">
        <v>2022</v>
      </c>
      <c r="J3287">
        <v>2024</v>
      </c>
      <c r="K3287">
        <v>3</v>
      </c>
      <c r="L3287">
        <v>62.47</v>
      </c>
      <c r="M3287" t="s">
        <v>63</v>
      </c>
      <c r="N3287">
        <v>5</v>
      </c>
      <c r="O3287">
        <v>50.05</v>
      </c>
      <c r="P3287" t="s">
        <v>651</v>
      </c>
      <c r="Q3287">
        <v>1</v>
      </c>
      <c r="R3287">
        <v>62.97</v>
      </c>
      <c r="S3287" t="s">
        <v>197</v>
      </c>
      <c r="T3287">
        <v>0</v>
      </c>
      <c r="U3287">
        <v>66.59</v>
      </c>
      <c r="V3287" t="s">
        <v>382</v>
      </c>
      <c r="W3287">
        <v>5</v>
      </c>
      <c r="X3287">
        <v>50.09</v>
      </c>
      <c r="Y3287" t="s">
        <v>651</v>
      </c>
      <c r="Z3287">
        <v>1</v>
      </c>
      <c r="AA3287">
        <v>62.97</v>
      </c>
      <c r="AB3287" t="s">
        <v>197</v>
      </c>
      <c r="AC3287">
        <v>0</v>
      </c>
      <c r="AD3287">
        <v>66.64</v>
      </c>
      <c r="AE3287" t="s">
        <v>382</v>
      </c>
    </row>
    <row r="3288" spans="1:31">
      <c r="A3288">
        <v>3287</v>
      </c>
      <c r="B3288" t="s">
        <v>14507</v>
      </c>
      <c r="C3288" t="s">
        <v>14508</v>
      </c>
      <c r="D3288" t="s">
        <v>14509</v>
      </c>
      <c r="E3288" t="s">
        <v>14510</v>
      </c>
      <c r="F3288" t="s">
        <v>14511</v>
      </c>
      <c r="G3288">
        <v>5</v>
      </c>
      <c r="H3288" t="s">
        <v>28341</v>
      </c>
      <c r="I3288">
        <v>2021</v>
      </c>
      <c r="J3288">
        <v>2023</v>
      </c>
      <c r="K3288">
        <v>3</v>
      </c>
      <c r="L3288">
        <v>62.47</v>
      </c>
      <c r="M3288" t="s">
        <v>63</v>
      </c>
      <c r="N3288">
        <v>5</v>
      </c>
      <c r="O3288">
        <v>50.05</v>
      </c>
      <c r="P3288" t="s">
        <v>651</v>
      </c>
      <c r="Q3288">
        <v>1</v>
      </c>
      <c r="R3288">
        <v>62.97</v>
      </c>
      <c r="S3288" t="s">
        <v>197</v>
      </c>
      <c r="T3288">
        <v>0</v>
      </c>
      <c r="U3288">
        <v>66.59</v>
      </c>
      <c r="V3288" t="s">
        <v>382</v>
      </c>
      <c r="W3288">
        <v>5</v>
      </c>
      <c r="X3288">
        <v>50.09</v>
      </c>
      <c r="Y3288" t="s">
        <v>651</v>
      </c>
      <c r="Z3288">
        <v>1</v>
      </c>
      <c r="AA3288">
        <v>62.97</v>
      </c>
      <c r="AB3288" t="s">
        <v>197</v>
      </c>
      <c r="AC3288">
        <v>0</v>
      </c>
      <c r="AD3288">
        <v>66.64</v>
      </c>
      <c r="AE3288" t="s">
        <v>382</v>
      </c>
    </row>
    <row r="3289" spans="1:31">
      <c r="A3289">
        <v>3288</v>
      </c>
      <c r="B3289" t="s">
        <v>14512</v>
      </c>
      <c r="C3289" t="s">
        <v>14513</v>
      </c>
      <c r="D3289" t="s">
        <v>14514</v>
      </c>
      <c r="E3289" t="s">
        <v>14515</v>
      </c>
      <c r="F3289" t="s">
        <v>14516</v>
      </c>
      <c r="G3289">
        <v>5</v>
      </c>
      <c r="H3289" t="s">
        <v>1215</v>
      </c>
      <c r="I3289">
        <v>2020</v>
      </c>
      <c r="J3289">
        <v>2021</v>
      </c>
      <c r="K3289">
        <v>3</v>
      </c>
      <c r="L3289">
        <v>62.47</v>
      </c>
      <c r="M3289" t="s">
        <v>63</v>
      </c>
      <c r="N3289">
        <v>5</v>
      </c>
      <c r="O3289">
        <v>50.05</v>
      </c>
      <c r="P3289" t="s">
        <v>651</v>
      </c>
      <c r="Q3289">
        <v>1</v>
      </c>
      <c r="R3289">
        <v>62.97</v>
      </c>
      <c r="S3289" t="s">
        <v>197</v>
      </c>
      <c r="T3289">
        <v>0</v>
      </c>
      <c r="U3289">
        <v>66.59</v>
      </c>
      <c r="V3289" t="s">
        <v>382</v>
      </c>
      <c r="W3289">
        <v>5</v>
      </c>
      <c r="X3289">
        <v>50.09</v>
      </c>
      <c r="Y3289" t="s">
        <v>651</v>
      </c>
      <c r="Z3289">
        <v>1</v>
      </c>
      <c r="AA3289">
        <v>62.97</v>
      </c>
      <c r="AB3289" t="s">
        <v>197</v>
      </c>
      <c r="AC3289">
        <v>0</v>
      </c>
      <c r="AD3289">
        <v>66.64</v>
      </c>
      <c r="AE3289" t="s">
        <v>382</v>
      </c>
    </row>
    <row r="3290" spans="1:31">
      <c r="A3290">
        <v>3289</v>
      </c>
      <c r="B3290" t="s">
        <v>14517</v>
      </c>
      <c r="C3290" t="s">
        <v>14518</v>
      </c>
      <c r="D3290" t="s">
        <v>14519</v>
      </c>
      <c r="E3290" t="s">
        <v>14520</v>
      </c>
      <c r="F3290" t="s">
        <v>5309</v>
      </c>
      <c r="G3290">
        <v>5</v>
      </c>
      <c r="H3290" t="s">
        <v>961</v>
      </c>
      <c r="I3290">
        <v>2021</v>
      </c>
      <c r="J3290">
        <v>2021</v>
      </c>
      <c r="K3290">
        <v>1</v>
      </c>
      <c r="L3290">
        <v>32.119999999999997</v>
      </c>
      <c r="M3290" t="s">
        <v>198</v>
      </c>
      <c r="N3290">
        <v>5</v>
      </c>
      <c r="O3290">
        <v>50.05</v>
      </c>
      <c r="P3290" t="s">
        <v>651</v>
      </c>
      <c r="Q3290">
        <v>1</v>
      </c>
      <c r="R3290">
        <v>62.97</v>
      </c>
      <c r="S3290" t="s">
        <v>197</v>
      </c>
      <c r="T3290">
        <v>0</v>
      </c>
      <c r="U3290">
        <v>66.59</v>
      </c>
      <c r="V3290" t="s">
        <v>382</v>
      </c>
      <c r="W3290">
        <v>5</v>
      </c>
      <c r="X3290">
        <v>50.09</v>
      </c>
      <c r="Y3290" t="s">
        <v>651</v>
      </c>
      <c r="Z3290">
        <v>1</v>
      </c>
      <c r="AA3290">
        <v>62.97</v>
      </c>
      <c r="AB3290" t="s">
        <v>197</v>
      </c>
      <c r="AC3290">
        <v>0</v>
      </c>
      <c r="AD3290">
        <v>66.64</v>
      </c>
      <c r="AE3290" t="s">
        <v>382</v>
      </c>
    </row>
    <row r="3291" spans="1:31">
      <c r="A3291">
        <v>3290</v>
      </c>
      <c r="B3291" t="s">
        <v>14521</v>
      </c>
      <c r="C3291" t="s">
        <v>14522</v>
      </c>
      <c r="D3291" t="s">
        <v>14523</v>
      </c>
      <c r="E3291" t="s">
        <v>14524</v>
      </c>
      <c r="F3291" t="s">
        <v>14525</v>
      </c>
      <c r="G3291">
        <v>5</v>
      </c>
      <c r="H3291" t="s">
        <v>27666</v>
      </c>
      <c r="I3291">
        <v>2020</v>
      </c>
      <c r="J3291">
        <v>2024</v>
      </c>
      <c r="K3291">
        <v>4</v>
      </c>
      <c r="L3291">
        <v>71.010000000000005</v>
      </c>
      <c r="M3291" t="s">
        <v>180</v>
      </c>
      <c r="N3291">
        <v>5</v>
      </c>
      <c r="O3291">
        <v>50.05</v>
      </c>
      <c r="P3291" t="s">
        <v>651</v>
      </c>
      <c r="Q3291">
        <v>2</v>
      </c>
      <c r="R3291">
        <v>81.349999999999994</v>
      </c>
      <c r="S3291" t="s">
        <v>214</v>
      </c>
      <c r="T3291">
        <v>0</v>
      </c>
      <c r="U3291">
        <v>66.59</v>
      </c>
      <c r="V3291" t="s">
        <v>382</v>
      </c>
      <c r="W3291">
        <v>5</v>
      </c>
      <c r="X3291">
        <v>50.09</v>
      </c>
      <c r="Y3291" t="s">
        <v>651</v>
      </c>
      <c r="Z3291">
        <v>2</v>
      </c>
      <c r="AA3291">
        <v>81.349999999999994</v>
      </c>
      <c r="AB3291" t="s">
        <v>214</v>
      </c>
      <c r="AC3291">
        <v>0</v>
      </c>
      <c r="AD3291">
        <v>66.64</v>
      </c>
      <c r="AE3291" t="s">
        <v>382</v>
      </c>
    </row>
    <row r="3292" spans="1:31">
      <c r="A3292">
        <v>3291</v>
      </c>
      <c r="B3292" t="s">
        <v>14526</v>
      </c>
      <c r="C3292" t="s">
        <v>14527</v>
      </c>
      <c r="D3292" t="s">
        <v>14528</v>
      </c>
      <c r="E3292" t="s">
        <v>14529</v>
      </c>
      <c r="F3292" t="s">
        <v>14530</v>
      </c>
      <c r="G3292">
        <v>5</v>
      </c>
      <c r="H3292" t="s">
        <v>961</v>
      </c>
      <c r="I3292">
        <v>2022</v>
      </c>
      <c r="J3292">
        <v>2022</v>
      </c>
      <c r="K3292">
        <v>1</v>
      </c>
      <c r="L3292">
        <v>32.119999999999997</v>
      </c>
      <c r="M3292" t="s">
        <v>198</v>
      </c>
      <c r="N3292">
        <v>5</v>
      </c>
      <c r="O3292">
        <v>50.05</v>
      </c>
      <c r="P3292" t="s">
        <v>651</v>
      </c>
      <c r="Q3292">
        <v>1</v>
      </c>
      <c r="R3292">
        <v>62.97</v>
      </c>
      <c r="S3292" t="s">
        <v>197</v>
      </c>
      <c r="T3292">
        <v>0</v>
      </c>
      <c r="U3292">
        <v>66.59</v>
      </c>
      <c r="V3292" t="s">
        <v>382</v>
      </c>
      <c r="W3292">
        <v>5</v>
      </c>
      <c r="X3292">
        <v>50.09</v>
      </c>
      <c r="Y3292" t="s">
        <v>651</v>
      </c>
      <c r="Z3292">
        <v>1</v>
      </c>
      <c r="AA3292">
        <v>62.97</v>
      </c>
      <c r="AB3292" t="s">
        <v>197</v>
      </c>
      <c r="AC3292">
        <v>0</v>
      </c>
      <c r="AD3292">
        <v>66.64</v>
      </c>
      <c r="AE3292" t="s">
        <v>382</v>
      </c>
    </row>
    <row r="3293" spans="1:31">
      <c r="A3293">
        <v>3292</v>
      </c>
      <c r="B3293" t="s">
        <v>14531</v>
      </c>
      <c r="C3293" t="s">
        <v>14532</v>
      </c>
      <c r="D3293" t="s">
        <v>14533</v>
      </c>
      <c r="E3293" t="s">
        <v>14534</v>
      </c>
      <c r="F3293" t="s">
        <v>8569</v>
      </c>
      <c r="G3293">
        <v>5</v>
      </c>
      <c r="H3293" t="s">
        <v>29199</v>
      </c>
      <c r="I3293">
        <v>2020</v>
      </c>
      <c r="J3293">
        <v>2021</v>
      </c>
      <c r="K3293">
        <v>3</v>
      </c>
      <c r="L3293">
        <v>62.47</v>
      </c>
      <c r="M3293" t="s">
        <v>63</v>
      </c>
      <c r="N3293">
        <v>5</v>
      </c>
      <c r="O3293">
        <v>50.05</v>
      </c>
      <c r="P3293" t="s">
        <v>651</v>
      </c>
      <c r="Q3293">
        <v>2</v>
      </c>
      <c r="R3293">
        <v>81.349999999999994</v>
      </c>
      <c r="S3293" t="s">
        <v>214</v>
      </c>
      <c r="T3293">
        <v>0</v>
      </c>
      <c r="U3293">
        <v>66.59</v>
      </c>
      <c r="V3293" t="s">
        <v>382</v>
      </c>
      <c r="W3293">
        <v>5</v>
      </c>
      <c r="X3293">
        <v>50.09</v>
      </c>
      <c r="Y3293" t="s">
        <v>651</v>
      </c>
      <c r="Z3293">
        <v>2</v>
      </c>
      <c r="AA3293">
        <v>81.349999999999994</v>
      </c>
      <c r="AB3293" t="s">
        <v>214</v>
      </c>
      <c r="AC3293">
        <v>0</v>
      </c>
      <c r="AD3293">
        <v>66.64</v>
      </c>
      <c r="AE3293" t="s">
        <v>382</v>
      </c>
    </row>
    <row r="3294" spans="1:31">
      <c r="A3294">
        <v>3293</v>
      </c>
      <c r="B3294" t="s">
        <v>14535</v>
      </c>
      <c r="C3294" t="s">
        <v>14536</v>
      </c>
      <c r="D3294" t="s">
        <v>14537</v>
      </c>
      <c r="E3294" t="s">
        <v>2471</v>
      </c>
      <c r="F3294" t="s">
        <v>8564</v>
      </c>
      <c r="G3294">
        <v>5</v>
      </c>
      <c r="H3294" t="s">
        <v>29200</v>
      </c>
      <c r="I3294">
        <v>2021</v>
      </c>
      <c r="J3294">
        <v>2024</v>
      </c>
      <c r="K3294">
        <v>5</v>
      </c>
      <c r="L3294">
        <v>77</v>
      </c>
      <c r="M3294" t="s">
        <v>80</v>
      </c>
      <c r="N3294">
        <v>5</v>
      </c>
      <c r="O3294">
        <v>50.05</v>
      </c>
      <c r="P3294" t="s">
        <v>651</v>
      </c>
      <c r="Q3294">
        <v>1</v>
      </c>
      <c r="R3294">
        <v>62.97</v>
      </c>
      <c r="S3294" t="s">
        <v>197</v>
      </c>
      <c r="T3294">
        <v>0</v>
      </c>
      <c r="U3294">
        <v>66.59</v>
      </c>
      <c r="V3294" t="s">
        <v>382</v>
      </c>
      <c r="W3294">
        <v>5</v>
      </c>
      <c r="X3294">
        <v>50.09</v>
      </c>
      <c r="Y3294" t="s">
        <v>651</v>
      </c>
      <c r="Z3294">
        <v>1</v>
      </c>
      <c r="AA3294">
        <v>62.97</v>
      </c>
      <c r="AB3294" t="s">
        <v>197</v>
      </c>
      <c r="AC3294">
        <v>0</v>
      </c>
      <c r="AD3294">
        <v>66.64</v>
      </c>
      <c r="AE3294" t="s">
        <v>382</v>
      </c>
    </row>
    <row r="3295" spans="1:31">
      <c r="A3295">
        <v>3294</v>
      </c>
      <c r="B3295" t="s">
        <v>14538</v>
      </c>
      <c r="C3295" t="s">
        <v>14539</v>
      </c>
      <c r="D3295" t="s">
        <v>14540</v>
      </c>
      <c r="E3295" t="s">
        <v>14541</v>
      </c>
      <c r="F3295" t="s">
        <v>1516</v>
      </c>
      <c r="G3295">
        <v>5</v>
      </c>
      <c r="H3295" t="s">
        <v>29201</v>
      </c>
      <c r="I3295" t="s">
        <v>795</v>
      </c>
      <c r="J3295" t="e">
        <f>-Inf</f>
        <v>#NAME?</v>
      </c>
      <c r="K3295">
        <v>1</v>
      </c>
      <c r="L3295">
        <v>32.119999999999997</v>
      </c>
      <c r="M3295" t="s">
        <v>198</v>
      </c>
      <c r="N3295">
        <v>5</v>
      </c>
      <c r="O3295">
        <v>50.05</v>
      </c>
      <c r="P3295" t="s">
        <v>651</v>
      </c>
      <c r="Q3295">
        <v>1</v>
      </c>
      <c r="R3295">
        <v>62.97</v>
      </c>
      <c r="S3295" t="s">
        <v>197</v>
      </c>
      <c r="T3295">
        <v>0</v>
      </c>
      <c r="U3295">
        <v>66.59</v>
      </c>
      <c r="V3295" t="s">
        <v>382</v>
      </c>
      <c r="W3295">
        <v>5</v>
      </c>
      <c r="X3295">
        <v>50.09</v>
      </c>
      <c r="Y3295" t="s">
        <v>651</v>
      </c>
      <c r="Z3295">
        <v>1</v>
      </c>
      <c r="AA3295">
        <v>62.97</v>
      </c>
      <c r="AB3295" t="s">
        <v>197</v>
      </c>
      <c r="AC3295">
        <v>0</v>
      </c>
      <c r="AD3295">
        <v>66.64</v>
      </c>
      <c r="AE3295" t="s">
        <v>382</v>
      </c>
    </row>
    <row r="3296" spans="1:31">
      <c r="A3296">
        <v>3295</v>
      </c>
      <c r="B3296" t="s">
        <v>14542</v>
      </c>
      <c r="C3296" t="s">
        <v>14543</v>
      </c>
      <c r="D3296" t="s">
        <v>14544</v>
      </c>
      <c r="E3296" t="s">
        <v>14545</v>
      </c>
      <c r="F3296" t="s">
        <v>7911</v>
      </c>
      <c r="G3296">
        <v>5</v>
      </c>
      <c r="H3296" t="s">
        <v>29202</v>
      </c>
      <c r="I3296">
        <v>2022</v>
      </c>
      <c r="J3296">
        <v>2022</v>
      </c>
      <c r="K3296">
        <v>1</v>
      </c>
      <c r="L3296">
        <v>32.119999999999997</v>
      </c>
      <c r="M3296" t="s">
        <v>198</v>
      </c>
      <c r="N3296">
        <v>5</v>
      </c>
      <c r="O3296">
        <v>50.05</v>
      </c>
      <c r="P3296" t="s">
        <v>651</v>
      </c>
      <c r="Q3296">
        <v>1</v>
      </c>
      <c r="R3296">
        <v>62.97</v>
      </c>
      <c r="S3296" t="s">
        <v>197</v>
      </c>
      <c r="T3296">
        <v>0</v>
      </c>
      <c r="U3296">
        <v>66.59</v>
      </c>
      <c r="V3296" t="s">
        <v>382</v>
      </c>
      <c r="W3296">
        <v>5</v>
      </c>
      <c r="X3296">
        <v>50.09</v>
      </c>
      <c r="Y3296" t="s">
        <v>651</v>
      </c>
      <c r="Z3296">
        <v>1</v>
      </c>
      <c r="AA3296">
        <v>62.97</v>
      </c>
      <c r="AB3296" t="s">
        <v>197</v>
      </c>
      <c r="AC3296">
        <v>0</v>
      </c>
      <c r="AD3296">
        <v>66.64</v>
      </c>
      <c r="AE3296" t="s">
        <v>382</v>
      </c>
    </row>
    <row r="3297" spans="1:31">
      <c r="A3297">
        <v>3296</v>
      </c>
      <c r="B3297" t="s">
        <v>14546</v>
      </c>
      <c r="C3297" t="s">
        <v>14547</v>
      </c>
      <c r="D3297" t="s">
        <v>14548</v>
      </c>
      <c r="E3297" t="s">
        <v>14549</v>
      </c>
      <c r="F3297" t="s">
        <v>14550</v>
      </c>
      <c r="G3297">
        <v>5</v>
      </c>
      <c r="H3297" t="s">
        <v>29203</v>
      </c>
      <c r="I3297">
        <v>2022</v>
      </c>
      <c r="J3297">
        <v>2023</v>
      </c>
      <c r="K3297">
        <v>2</v>
      </c>
      <c r="L3297">
        <v>50.7</v>
      </c>
      <c r="M3297" t="s">
        <v>300</v>
      </c>
      <c r="N3297">
        <v>5</v>
      </c>
      <c r="O3297">
        <v>50.05</v>
      </c>
      <c r="P3297" t="s">
        <v>651</v>
      </c>
      <c r="Q3297">
        <v>1</v>
      </c>
      <c r="R3297">
        <v>62.97</v>
      </c>
      <c r="S3297" t="s">
        <v>197</v>
      </c>
      <c r="T3297">
        <v>0</v>
      </c>
      <c r="U3297">
        <v>66.59</v>
      </c>
      <c r="V3297" t="s">
        <v>382</v>
      </c>
      <c r="W3297">
        <v>5</v>
      </c>
      <c r="X3297">
        <v>50.09</v>
      </c>
      <c r="Y3297" t="s">
        <v>651</v>
      </c>
      <c r="Z3297">
        <v>1</v>
      </c>
      <c r="AA3297">
        <v>62.97</v>
      </c>
      <c r="AB3297" t="s">
        <v>197</v>
      </c>
      <c r="AC3297">
        <v>0</v>
      </c>
      <c r="AD3297">
        <v>66.64</v>
      </c>
      <c r="AE3297" t="s">
        <v>382</v>
      </c>
    </row>
    <row r="3298" spans="1:31">
      <c r="A3298">
        <v>3297</v>
      </c>
      <c r="B3298" t="s">
        <v>14551</v>
      </c>
      <c r="C3298" t="s">
        <v>14552</v>
      </c>
      <c r="D3298" t="s">
        <v>14553</v>
      </c>
      <c r="E3298" t="s">
        <v>14554</v>
      </c>
      <c r="F3298" t="s">
        <v>14555</v>
      </c>
      <c r="G3298">
        <v>5</v>
      </c>
      <c r="H3298" t="s">
        <v>961</v>
      </c>
      <c r="I3298">
        <v>2020</v>
      </c>
      <c r="J3298">
        <v>2021</v>
      </c>
      <c r="K3298">
        <v>3</v>
      </c>
      <c r="L3298">
        <v>62.47</v>
      </c>
      <c r="M3298" t="s">
        <v>63</v>
      </c>
      <c r="N3298">
        <v>5</v>
      </c>
      <c r="O3298">
        <v>50.05</v>
      </c>
      <c r="P3298" t="s">
        <v>651</v>
      </c>
      <c r="Q3298">
        <v>1</v>
      </c>
      <c r="R3298">
        <v>62.97</v>
      </c>
      <c r="S3298" t="s">
        <v>197</v>
      </c>
      <c r="T3298">
        <v>0</v>
      </c>
      <c r="U3298">
        <v>66.59</v>
      </c>
      <c r="V3298" t="s">
        <v>382</v>
      </c>
      <c r="W3298">
        <v>5</v>
      </c>
      <c r="X3298">
        <v>50.09</v>
      </c>
      <c r="Y3298" t="s">
        <v>651</v>
      </c>
      <c r="Z3298">
        <v>1</v>
      </c>
      <c r="AA3298">
        <v>62.97</v>
      </c>
      <c r="AB3298" t="s">
        <v>197</v>
      </c>
      <c r="AC3298">
        <v>0</v>
      </c>
      <c r="AD3298">
        <v>66.64</v>
      </c>
      <c r="AE3298" t="s">
        <v>382</v>
      </c>
    </row>
    <row r="3299" spans="1:31">
      <c r="A3299">
        <v>3298</v>
      </c>
      <c r="B3299" t="s">
        <v>14556</v>
      </c>
      <c r="C3299" t="s">
        <v>14557</v>
      </c>
      <c r="D3299" t="s">
        <v>14558</v>
      </c>
      <c r="E3299" t="s">
        <v>218</v>
      </c>
      <c r="F3299" t="s">
        <v>4737</v>
      </c>
      <c r="G3299">
        <v>5</v>
      </c>
      <c r="H3299" t="s">
        <v>27461</v>
      </c>
      <c r="I3299">
        <v>2022</v>
      </c>
      <c r="J3299">
        <v>2024</v>
      </c>
      <c r="K3299">
        <v>8</v>
      </c>
      <c r="L3299">
        <v>87.79</v>
      </c>
      <c r="M3299" t="s">
        <v>51</v>
      </c>
      <c r="N3299">
        <v>5</v>
      </c>
      <c r="O3299">
        <v>50.05</v>
      </c>
      <c r="P3299" t="s">
        <v>651</v>
      </c>
      <c r="Q3299">
        <v>2</v>
      </c>
      <c r="R3299">
        <v>81.349999999999994</v>
      </c>
      <c r="S3299" t="s">
        <v>214</v>
      </c>
      <c r="T3299">
        <v>0</v>
      </c>
      <c r="U3299">
        <v>66.59</v>
      </c>
      <c r="V3299" t="s">
        <v>382</v>
      </c>
      <c r="W3299">
        <v>5</v>
      </c>
      <c r="X3299">
        <v>50.09</v>
      </c>
      <c r="Y3299" t="s">
        <v>651</v>
      </c>
      <c r="Z3299">
        <v>2</v>
      </c>
      <c r="AA3299">
        <v>81.349999999999994</v>
      </c>
      <c r="AB3299" t="s">
        <v>214</v>
      </c>
      <c r="AC3299">
        <v>0</v>
      </c>
      <c r="AD3299">
        <v>66.64</v>
      </c>
      <c r="AE3299" t="s">
        <v>382</v>
      </c>
    </row>
    <row r="3300" spans="1:31">
      <c r="A3300">
        <v>3299</v>
      </c>
      <c r="B3300" t="s">
        <v>14559</v>
      </c>
      <c r="C3300" t="s">
        <v>14560</v>
      </c>
      <c r="D3300" t="s">
        <v>14561</v>
      </c>
      <c r="E3300" t="s">
        <v>1797</v>
      </c>
      <c r="G3300">
        <v>5</v>
      </c>
      <c r="H3300" t="s">
        <v>29204</v>
      </c>
      <c r="I3300">
        <v>2020</v>
      </c>
      <c r="J3300">
        <v>2020</v>
      </c>
      <c r="K3300">
        <v>1</v>
      </c>
      <c r="L3300">
        <v>32.119999999999997</v>
      </c>
      <c r="M3300" t="s">
        <v>198</v>
      </c>
      <c r="N3300">
        <v>5</v>
      </c>
      <c r="O3300">
        <v>50.05</v>
      </c>
      <c r="P3300" t="s">
        <v>651</v>
      </c>
      <c r="Q3300">
        <v>1</v>
      </c>
      <c r="R3300">
        <v>62.97</v>
      </c>
      <c r="S3300" t="s">
        <v>197</v>
      </c>
      <c r="T3300">
        <v>0</v>
      </c>
      <c r="U3300">
        <v>66.59</v>
      </c>
      <c r="V3300" t="s">
        <v>382</v>
      </c>
      <c r="W3300">
        <v>5</v>
      </c>
      <c r="X3300">
        <v>50.09</v>
      </c>
      <c r="Y3300" t="s">
        <v>651</v>
      </c>
      <c r="Z3300">
        <v>1</v>
      </c>
      <c r="AA3300">
        <v>62.97</v>
      </c>
      <c r="AB3300" t="s">
        <v>197</v>
      </c>
      <c r="AC3300">
        <v>0</v>
      </c>
      <c r="AD3300">
        <v>66.64</v>
      </c>
      <c r="AE3300" t="s">
        <v>382</v>
      </c>
    </row>
    <row r="3301" spans="1:31">
      <c r="A3301">
        <v>3300</v>
      </c>
      <c r="B3301" t="s">
        <v>14562</v>
      </c>
      <c r="C3301" t="s">
        <v>14563</v>
      </c>
      <c r="D3301" t="s">
        <v>14564</v>
      </c>
      <c r="E3301" t="s">
        <v>14565</v>
      </c>
      <c r="F3301" t="s">
        <v>4003</v>
      </c>
      <c r="G3301">
        <v>5</v>
      </c>
      <c r="H3301" t="s">
        <v>29205</v>
      </c>
      <c r="I3301">
        <v>2022</v>
      </c>
      <c r="J3301">
        <v>2022</v>
      </c>
      <c r="K3301">
        <v>1</v>
      </c>
      <c r="L3301">
        <v>32.119999999999997</v>
      </c>
      <c r="M3301" t="s">
        <v>198</v>
      </c>
      <c r="N3301">
        <v>5</v>
      </c>
      <c r="O3301">
        <v>50.05</v>
      </c>
      <c r="P3301" t="s">
        <v>651</v>
      </c>
      <c r="Q3301">
        <v>1</v>
      </c>
      <c r="R3301">
        <v>62.97</v>
      </c>
      <c r="S3301" t="s">
        <v>197</v>
      </c>
      <c r="T3301">
        <v>0</v>
      </c>
      <c r="U3301">
        <v>66.59</v>
      </c>
      <c r="V3301" t="s">
        <v>382</v>
      </c>
      <c r="W3301">
        <v>5</v>
      </c>
      <c r="X3301">
        <v>50.09</v>
      </c>
      <c r="Y3301" t="s">
        <v>651</v>
      </c>
      <c r="Z3301">
        <v>1</v>
      </c>
      <c r="AA3301">
        <v>62.97</v>
      </c>
      <c r="AB3301" t="s">
        <v>197</v>
      </c>
      <c r="AC3301">
        <v>0</v>
      </c>
      <c r="AD3301">
        <v>66.64</v>
      </c>
      <c r="AE3301" t="s">
        <v>382</v>
      </c>
    </row>
    <row r="3302" spans="1:31">
      <c r="A3302">
        <v>3301</v>
      </c>
      <c r="B3302" t="s">
        <v>14566</v>
      </c>
      <c r="C3302" t="s">
        <v>14567</v>
      </c>
      <c r="D3302" t="s">
        <v>14568</v>
      </c>
      <c r="E3302" t="s">
        <v>11261</v>
      </c>
      <c r="F3302" t="s">
        <v>5301</v>
      </c>
      <c r="G3302">
        <v>5</v>
      </c>
      <c r="H3302" t="s">
        <v>28250</v>
      </c>
      <c r="I3302">
        <v>2022</v>
      </c>
      <c r="J3302">
        <v>2022</v>
      </c>
      <c r="K3302">
        <v>4</v>
      </c>
      <c r="L3302">
        <v>71.010000000000005</v>
      </c>
      <c r="M3302" t="s">
        <v>180</v>
      </c>
      <c r="N3302">
        <v>5</v>
      </c>
      <c r="O3302">
        <v>50.05</v>
      </c>
      <c r="P3302" t="s">
        <v>651</v>
      </c>
      <c r="Q3302">
        <v>2</v>
      </c>
      <c r="R3302">
        <v>81.349999999999994</v>
      </c>
      <c r="S3302" t="s">
        <v>214</v>
      </c>
      <c r="T3302">
        <v>0</v>
      </c>
      <c r="U3302">
        <v>66.59</v>
      </c>
      <c r="V3302" t="s">
        <v>382</v>
      </c>
      <c r="W3302">
        <v>5</v>
      </c>
      <c r="X3302">
        <v>50.09</v>
      </c>
      <c r="Y3302" t="s">
        <v>651</v>
      </c>
      <c r="Z3302">
        <v>2</v>
      </c>
      <c r="AA3302">
        <v>81.349999999999994</v>
      </c>
      <c r="AB3302" t="s">
        <v>214</v>
      </c>
      <c r="AC3302">
        <v>0</v>
      </c>
      <c r="AD3302">
        <v>66.64</v>
      </c>
      <c r="AE3302" t="s">
        <v>382</v>
      </c>
    </row>
    <row r="3303" spans="1:31">
      <c r="A3303">
        <v>3302</v>
      </c>
      <c r="B3303" t="s">
        <v>14569</v>
      </c>
      <c r="C3303" t="s">
        <v>14570</v>
      </c>
      <c r="D3303" t="s">
        <v>14571</v>
      </c>
      <c r="F3303" t="s">
        <v>8758</v>
      </c>
      <c r="G3303">
        <v>5</v>
      </c>
      <c r="H3303" t="s">
        <v>29206</v>
      </c>
      <c r="I3303">
        <v>2021</v>
      </c>
      <c r="J3303">
        <v>2022</v>
      </c>
      <c r="K3303">
        <v>3</v>
      </c>
      <c r="L3303">
        <v>62.47</v>
      </c>
      <c r="M3303" t="s">
        <v>63</v>
      </c>
      <c r="N3303">
        <v>5</v>
      </c>
      <c r="O3303">
        <v>50.05</v>
      </c>
      <c r="P3303" t="s">
        <v>651</v>
      </c>
      <c r="Q3303">
        <v>1</v>
      </c>
      <c r="R3303">
        <v>62.97</v>
      </c>
      <c r="S3303" t="s">
        <v>197</v>
      </c>
      <c r="T3303">
        <v>0</v>
      </c>
      <c r="U3303">
        <v>66.59</v>
      </c>
      <c r="V3303" t="s">
        <v>382</v>
      </c>
      <c r="W3303">
        <v>5</v>
      </c>
      <c r="X3303">
        <v>50.09</v>
      </c>
      <c r="Y3303" t="s">
        <v>651</v>
      </c>
      <c r="Z3303">
        <v>1</v>
      </c>
      <c r="AA3303">
        <v>62.97</v>
      </c>
      <c r="AB3303" t="s">
        <v>197</v>
      </c>
      <c r="AC3303">
        <v>0</v>
      </c>
      <c r="AD3303">
        <v>66.64</v>
      </c>
      <c r="AE3303" t="s">
        <v>382</v>
      </c>
    </row>
    <row r="3304" spans="1:31">
      <c r="A3304">
        <v>3303</v>
      </c>
      <c r="B3304" t="s">
        <v>14572</v>
      </c>
      <c r="C3304" t="s">
        <v>14573</v>
      </c>
      <c r="D3304" t="s">
        <v>14574</v>
      </c>
      <c r="E3304" t="s">
        <v>1604</v>
      </c>
      <c r="F3304" t="s">
        <v>21</v>
      </c>
      <c r="G3304">
        <v>5</v>
      </c>
      <c r="H3304" t="s">
        <v>961</v>
      </c>
      <c r="I3304">
        <v>2022</v>
      </c>
      <c r="J3304">
        <v>2024</v>
      </c>
      <c r="K3304">
        <v>8</v>
      </c>
      <c r="L3304">
        <v>87.79</v>
      </c>
      <c r="M3304" t="s">
        <v>51</v>
      </c>
      <c r="N3304">
        <v>5</v>
      </c>
      <c r="O3304">
        <v>50.05</v>
      </c>
      <c r="P3304" t="s">
        <v>651</v>
      </c>
      <c r="Q3304">
        <v>1</v>
      </c>
      <c r="R3304">
        <v>62.97</v>
      </c>
      <c r="S3304" t="s">
        <v>197</v>
      </c>
      <c r="T3304">
        <v>0</v>
      </c>
      <c r="U3304">
        <v>66.59</v>
      </c>
      <c r="V3304" t="s">
        <v>382</v>
      </c>
      <c r="W3304">
        <v>5</v>
      </c>
      <c r="X3304">
        <v>50.09</v>
      </c>
      <c r="Y3304" t="s">
        <v>651</v>
      </c>
      <c r="Z3304">
        <v>1</v>
      </c>
      <c r="AA3304">
        <v>62.97</v>
      </c>
      <c r="AB3304" t="s">
        <v>197</v>
      </c>
      <c r="AC3304">
        <v>0</v>
      </c>
      <c r="AD3304">
        <v>66.64</v>
      </c>
      <c r="AE3304" t="s">
        <v>382</v>
      </c>
    </row>
    <row r="3305" spans="1:31">
      <c r="A3305">
        <v>3304</v>
      </c>
      <c r="B3305" t="s">
        <v>14575</v>
      </c>
      <c r="C3305" t="s">
        <v>14576</v>
      </c>
      <c r="D3305" t="s">
        <v>14577</v>
      </c>
      <c r="E3305" t="s">
        <v>2855</v>
      </c>
      <c r="F3305" t="s">
        <v>3272</v>
      </c>
      <c r="G3305">
        <v>5</v>
      </c>
      <c r="H3305" t="s">
        <v>29207</v>
      </c>
      <c r="I3305">
        <v>2023</v>
      </c>
      <c r="J3305">
        <v>2023</v>
      </c>
      <c r="K3305">
        <v>2</v>
      </c>
      <c r="L3305">
        <v>50.7</v>
      </c>
      <c r="M3305" t="s">
        <v>300</v>
      </c>
      <c r="N3305">
        <v>5</v>
      </c>
      <c r="O3305">
        <v>50.05</v>
      </c>
      <c r="P3305" t="s">
        <v>651</v>
      </c>
      <c r="Q3305">
        <v>1</v>
      </c>
      <c r="R3305">
        <v>62.97</v>
      </c>
      <c r="S3305" t="s">
        <v>197</v>
      </c>
      <c r="T3305">
        <v>0</v>
      </c>
      <c r="U3305">
        <v>66.59</v>
      </c>
      <c r="V3305" t="s">
        <v>382</v>
      </c>
      <c r="W3305">
        <v>5</v>
      </c>
      <c r="X3305">
        <v>50.09</v>
      </c>
      <c r="Y3305" t="s">
        <v>651</v>
      </c>
      <c r="Z3305">
        <v>1</v>
      </c>
      <c r="AA3305">
        <v>62.97</v>
      </c>
      <c r="AB3305" t="s">
        <v>197</v>
      </c>
      <c r="AC3305">
        <v>0</v>
      </c>
      <c r="AD3305">
        <v>66.64</v>
      </c>
      <c r="AE3305" t="s">
        <v>382</v>
      </c>
    </row>
    <row r="3306" spans="1:31">
      <c r="A3306">
        <v>3305</v>
      </c>
      <c r="B3306" t="s">
        <v>14578</v>
      </c>
      <c r="C3306" t="s">
        <v>14579</v>
      </c>
      <c r="D3306" t="s">
        <v>14580</v>
      </c>
      <c r="E3306" t="s">
        <v>14581</v>
      </c>
      <c r="F3306" t="s">
        <v>305</v>
      </c>
      <c r="G3306">
        <v>5</v>
      </c>
      <c r="H3306" t="s">
        <v>29208</v>
      </c>
      <c r="I3306">
        <v>2021</v>
      </c>
      <c r="J3306">
        <v>2024</v>
      </c>
      <c r="K3306">
        <v>2</v>
      </c>
      <c r="L3306">
        <v>50.7</v>
      </c>
      <c r="M3306" t="s">
        <v>300</v>
      </c>
      <c r="N3306">
        <v>5</v>
      </c>
      <c r="O3306">
        <v>50.05</v>
      </c>
      <c r="P3306" t="s">
        <v>651</v>
      </c>
      <c r="Q3306">
        <v>2</v>
      </c>
      <c r="R3306">
        <v>81.349999999999994</v>
      </c>
      <c r="S3306" t="s">
        <v>214</v>
      </c>
      <c r="T3306">
        <v>0</v>
      </c>
      <c r="U3306">
        <v>66.59</v>
      </c>
      <c r="V3306" t="s">
        <v>382</v>
      </c>
      <c r="W3306">
        <v>5</v>
      </c>
      <c r="X3306">
        <v>50.09</v>
      </c>
      <c r="Y3306" t="s">
        <v>651</v>
      </c>
      <c r="Z3306">
        <v>2</v>
      </c>
      <c r="AA3306">
        <v>81.349999999999994</v>
      </c>
      <c r="AB3306" t="s">
        <v>214</v>
      </c>
      <c r="AC3306">
        <v>0</v>
      </c>
      <c r="AD3306">
        <v>66.64</v>
      </c>
      <c r="AE3306" t="s">
        <v>382</v>
      </c>
    </row>
    <row r="3307" spans="1:31">
      <c r="A3307">
        <v>3306</v>
      </c>
      <c r="B3307" t="s">
        <v>14582</v>
      </c>
      <c r="C3307" t="s">
        <v>14583</v>
      </c>
      <c r="D3307" t="s">
        <v>14584</v>
      </c>
      <c r="E3307" t="s">
        <v>6880</v>
      </c>
      <c r="F3307" t="s">
        <v>208</v>
      </c>
      <c r="G3307">
        <v>5</v>
      </c>
      <c r="H3307" t="s">
        <v>29209</v>
      </c>
      <c r="I3307">
        <v>2022</v>
      </c>
      <c r="J3307">
        <v>2022</v>
      </c>
      <c r="K3307">
        <v>1</v>
      </c>
      <c r="L3307">
        <v>32.119999999999997</v>
      </c>
      <c r="M3307" t="s">
        <v>198</v>
      </c>
      <c r="N3307">
        <v>5</v>
      </c>
      <c r="O3307">
        <v>50.05</v>
      </c>
      <c r="P3307" t="s">
        <v>651</v>
      </c>
      <c r="Q3307">
        <v>1</v>
      </c>
      <c r="R3307">
        <v>62.97</v>
      </c>
      <c r="S3307" t="s">
        <v>197</v>
      </c>
      <c r="T3307">
        <v>0</v>
      </c>
      <c r="U3307">
        <v>66.59</v>
      </c>
      <c r="V3307" t="s">
        <v>382</v>
      </c>
      <c r="W3307">
        <v>5</v>
      </c>
      <c r="X3307">
        <v>50.09</v>
      </c>
      <c r="Y3307" t="s">
        <v>651</v>
      </c>
      <c r="Z3307">
        <v>1</v>
      </c>
      <c r="AA3307">
        <v>62.97</v>
      </c>
      <c r="AB3307" t="s">
        <v>197</v>
      </c>
      <c r="AC3307">
        <v>0</v>
      </c>
      <c r="AD3307">
        <v>66.64</v>
      </c>
      <c r="AE3307" t="s">
        <v>382</v>
      </c>
    </row>
    <row r="3308" spans="1:31">
      <c r="A3308">
        <v>3307</v>
      </c>
      <c r="B3308" t="s">
        <v>14585</v>
      </c>
      <c r="C3308" t="s">
        <v>14586</v>
      </c>
      <c r="D3308" t="s">
        <v>14587</v>
      </c>
      <c r="E3308" t="s">
        <v>3937</v>
      </c>
      <c r="F3308" t="s">
        <v>3938</v>
      </c>
      <c r="G3308">
        <v>5</v>
      </c>
      <c r="H3308" t="s">
        <v>29210</v>
      </c>
      <c r="I3308">
        <v>2020</v>
      </c>
      <c r="J3308">
        <v>2022</v>
      </c>
      <c r="K3308">
        <v>3</v>
      </c>
      <c r="L3308">
        <v>62.47</v>
      </c>
      <c r="M3308" t="s">
        <v>63</v>
      </c>
      <c r="N3308">
        <v>5</v>
      </c>
      <c r="O3308">
        <v>50.05</v>
      </c>
      <c r="P3308" t="s">
        <v>651</v>
      </c>
      <c r="Q3308">
        <v>1</v>
      </c>
      <c r="R3308">
        <v>62.97</v>
      </c>
      <c r="S3308" t="s">
        <v>197</v>
      </c>
      <c r="T3308">
        <v>0</v>
      </c>
      <c r="U3308">
        <v>66.59</v>
      </c>
      <c r="V3308" t="s">
        <v>382</v>
      </c>
      <c r="W3308">
        <v>5</v>
      </c>
      <c r="X3308">
        <v>50.09</v>
      </c>
      <c r="Y3308" t="s">
        <v>651</v>
      </c>
      <c r="Z3308">
        <v>1</v>
      </c>
      <c r="AA3308">
        <v>62.97</v>
      </c>
      <c r="AB3308" t="s">
        <v>197</v>
      </c>
      <c r="AC3308">
        <v>0</v>
      </c>
      <c r="AD3308">
        <v>66.64</v>
      </c>
      <c r="AE3308" t="s">
        <v>382</v>
      </c>
    </row>
    <row r="3309" spans="1:31">
      <c r="A3309">
        <v>3308</v>
      </c>
      <c r="B3309" t="s">
        <v>14588</v>
      </c>
      <c r="C3309" t="s">
        <v>14589</v>
      </c>
      <c r="D3309" t="s">
        <v>14590</v>
      </c>
      <c r="E3309" t="s">
        <v>14591</v>
      </c>
      <c r="F3309" t="s">
        <v>14592</v>
      </c>
      <c r="G3309">
        <v>5</v>
      </c>
      <c r="H3309" t="s">
        <v>28963</v>
      </c>
      <c r="I3309">
        <v>2021</v>
      </c>
      <c r="J3309">
        <v>2024</v>
      </c>
      <c r="K3309">
        <v>22</v>
      </c>
      <c r="L3309">
        <v>98.34</v>
      </c>
      <c r="M3309" t="s">
        <v>33</v>
      </c>
      <c r="N3309">
        <v>5</v>
      </c>
      <c r="O3309">
        <v>50.05</v>
      </c>
      <c r="P3309" t="s">
        <v>651</v>
      </c>
      <c r="Q3309">
        <v>1</v>
      </c>
      <c r="R3309">
        <v>62.97</v>
      </c>
      <c r="S3309" t="s">
        <v>197</v>
      </c>
      <c r="T3309">
        <v>0</v>
      </c>
      <c r="U3309">
        <v>66.59</v>
      </c>
      <c r="V3309" t="s">
        <v>382</v>
      </c>
      <c r="W3309">
        <v>5</v>
      </c>
      <c r="X3309">
        <v>50.09</v>
      </c>
      <c r="Y3309" t="s">
        <v>651</v>
      </c>
      <c r="Z3309">
        <v>1</v>
      </c>
      <c r="AA3309">
        <v>62.97</v>
      </c>
      <c r="AB3309" t="s">
        <v>197</v>
      </c>
      <c r="AC3309">
        <v>0</v>
      </c>
      <c r="AD3309">
        <v>66.64</v>
      </c>
      <c r="AE3309" t="s">
        <v>382</v>
      </c>
    </row>
    <row r="3310" spans="1:31">
      <c r="A3310">
        <v>3309</v>
      </c>
      <c r="B3310" t="s">
        <v>14593</v>
      </c>
      <c r="C3310" t="s">
        <v>14594</v>
      </c>
      <c r="D3310" t="s">
        <v>14595</v>
      </c>
      <c r="E3310" t="s">
        <v>14596</v>
      </c>
      <c r="F3310" t="s">
        <v>14597</v>
      </c>
      <c r="G3310">
        <v>5</v>
      </c>
      <c r="H3310" t="s">
        <v>29211</v>
      </c>
      <c r="I3310">
        <v>2021</v>
      </c>
      <c r="J3310">
        <v>2022</v>
      </c>
      <c r="K3310">
        <v>2</v>
      </c>
      <c r="L3310">
        <v>50.7</v>
      </c>
      <c r="M3310" t="s">
        <v>300</v>
      </c>
      <c r="N3310">
        <v>5</v>
      </c>
      <c r="O3310">
        <v>50.05</v>
      </c>
      <c r="P3310" t="s">
        <v>651</v>
      </c>
      <c r="Q3310">
        <v>1</v>
      </c>
      <c r="R3310">
        <v>62.97</v>
      </c>
      <c r="S3310" t="s">
        <v>197</v>
      </c>
      <c r="T3310">
        <v>0</v>
      </c>
      <c r="U3310">
        <v>66.59</v>
      </c>
      <c r="V3310" t="s">
        <v>382</v>
      </c>
      <c r="W3310">
        <v>5</v>
      </c>
      <c r="X3310">
        <v>50.09</v>
      </c>
      <c r="Y3310" t="s">
        <v>651</v>
      </c>
      <c r="Z3310">
        <v>1</v>
      </c>
      <c r="AA3310">
        <v>62.97</v>
      </c>
      <c r="AB3310" t="s">
        <v>197</v>
      </c>
      <c r="AC3310">
        <v>0</v>
      </c>
      <c r="AD3310">
        <v>66.64</v>
      </c>
      <c r="AE3310" t="s">
        <v>382</v>
      </c>
    </row>
    <row r="3311" spans="1:31">
      <c r="A3311">
        <v>3310</v>
      </c>
      <c r="B3311" t="s">
        <v>14598</v>
      </c>
      <c r="C3311" t="s">
        <v>14599</v>
      </c>
      <c r="D3311" t="s">
        <v>14600</v>
      </c>
      <c r="E3311" t="s">
        <v>6062</v>
      </c>
      <c r="F3311" t="s">
        <v>6063</v>
      </c>
      <c r="G3311">
        <v>5</v>
      </c>
      <c r="H3311" t="s">
        <v>27797</v>
      </c>
      <c r="I3311">
        <v>2020</v>
      </c>
      <c r="J3311">
        <v>2024</v>
      </c>
      <c r="K3311">
        <v>6</v>
      </c>
      <c r="L3311">
        <v>81.52</v>
      </c>
      <c r="M3311" t="s">
        <v>125</v>
      </c>
      <c r="N3311">
        <v>5</v>
      </c>
      <c r="O3311">
        <v>50.05</v>
      </c>
      <c r="P3311" t="s">
        <v>651</v>
      </c>
      <c r="Q3311">
        <v>1</v>
      </c>
      <c r="R3311">
        <v>62.97</v>
      </c>
      <c r="S3311" t="s">
        <v>197</v>
      </c>
      <c r="T3311">
        <v>0</v>
      </c>
      <c r="U3311">
        <v>66.59</v>
      </c>
      <c r="V3311" t="s">
        <v>382</v>
      </c>
      <c r="W3311">
        <v>5</v>
      </c>
      <c r="X3311">
        <v>50.09</v>
      </c>
      <c r="Y3311" t="s">
        <v>651</v>
      </c>
      <c r="Z3311">
        <v>1</v>
      </c>
      <c r="AA3311">
        <v>62.97</v>
      </c>
      <c r="AB3311" t="s">
        <v>197</v>
      </c>
      <c r="AC3311">
        <v>0</v>
      </c>
      <c r="AD3311">
        <v>66.64</v>
      </c>
      <c r="AE3311" t="s">
        <v>382</v>
      </c>
    </row>
    <row r="3312" spans="1:31">
      <c r="A3312">
        <v>3311</v>
      </c>
      <c r="B3312" t="s">
        <v>14601</v>
      </c>
      <c r="C3312" t="s">
        <v>14602</v>
      </c>
      <c r="D3312" t="s">
        <v>14603</v>
      </c>
      <c r="E3312" t="s">
        <v>14604</v>
      </c>
      <c r="G3312">
        <v>5</v>
      </c>
      <c r="H3312" t="s">
        <v>29212</v>
      </c>
      <c r="I3312">
        <v>2019</v>
      </c>
      <c r="J3312">
        <v>2022</v>
      </c>
      <c r="K3312">
        <v>5</v>
      </c>
      <c r="L3312">
        <v>77</v>
      </c>
      <c r="M3312" t="s">
        <v>80</v>
      </c>
      <c r="N3312">
        <v>5</v>
      </c>
      <c r="O3312">
        <v>50.05</v>
      </c>
      <c r="P3312" t="s">
        <v>651</v>
      </c>
      <c r="Q3312">
        <v>1</v>
      </c>
      <c r="R3312">
        <v>62.97</v>
      </c>
      <c r="S3312" t="s">
        <v>197</v>
      </c>
      <c r="T3312">
        <v>0</v>
      </c>
      <c r="U3312">
        <v>66.59</v>
      </c>
      <c r="V3312" t="s">
        <v>382</v>
      </c>
      <c r="W3312">
        <v>5</v>
      </c>
      <c r="X3312">
        <v>50.09</v>
      </c>
      <c r="Y3312" t="s">
        <v>651</v>
      </c>
      <c r="Z3312">
        <v>1</v>
      </c>
      <c r="AA3312">
        <v>62.97</v>
      </c>
      <c r="AB3312" t="s">
        <v>197</v>
      </c>
      <c r="AC3312">
        <v>0</v>
      </c>
      <c r="AD3312">
        <v>66.64</v>
      </c>
      <c r="AE3312" t="s">
        <v>382</v>
      </c>
    </row>
    <row r="3313" spans="1:31">
      <c r="A3313">
        <v>3312</v>
      </c>
      <c r="B3313" t="s">
        <v>14605</v>
      </c>
      <c r="C3313" t="s">
        <v>14606</v>
      </c>
      <c r="D3313" t="s">
        <v>14607</v>
      </c>
      <c r="E3313" t="s">
        <v>4863</v>
      </c>
      <c r="F3313" t="s">
        <v>2068</v>
      </c>
      <c r="G3313">
        <v>5</v>
      </c>
      <c r="H3313" t="s">
        <v>961</v>
      </c>
      <c r="I3313">
        <v>2021</v>
      </c>
      <c r="J3313">
        <v>2021</v>
      </c>
      <c r="K3313">
        <v>2</v>
      </c>
      <c r="L3313">
        <v>50.7</v>
      </c>
      <c r="M3313" t="s">
        <v>300</v>
      </c>
      <c r="N3313">
        <v>5</v>
      </c>
      <c r="O3313">
        <v>50.05</v>
      </c>
      <c r="P3313" t="s">
        <v>651</v>
      </c>
      <c r="Q3313">
        <v>1</v>
      </c>
      <c r="R3313">
        <v>62.97</v>
      </c>
      <c r="S3313" t="s">
        <v>197</v>
      </c>
      <c r="T3313">
        <v>0</v>
      </c>
      <c r="U3313">
        <v>66.59</v>
      </c>
      <c r="V3313" t="s">
        <v>382</v>
      </c>
      <c r="W3313">
        <v>5</v>
      </c>
      <c r="X3313">
        <v>50.09</v>
      </c>
      <c r="Y3313" t="s">
        <v>651</v>
      </c>
      <c r="Z3313">
        <v>1</v>
      </c>
      <c r="AA3313">
        <v>62.97</v>
      </c>
      <c r="AB3313" t="s">
        <v>197</v>
      </c>
      <c r="AC3313">
        <v>0</v>
      </c>
      <c r="AD3313">
        <v>66.64</v>
      </c>
      <c r="AE3313" t="s">
        <v>382</v>
      </c>
    </row>
    <row r="3314" spans="1:31">
      <c r="A3314">
        <v>3313</v>
      </c>
      <c r="B3314" t="s">
        <v>14608</v>
      </c>
      <c r="C3314" t="s">
        <v>14609</v>
      </c>
      <c r="D3314" t="s">
        <v>14610</v>
      </c>
      <c r="E3314" t="s">
        <v>14611</v>
      </c>
      <c r="F3314" t="s">
        <v>14612</v>
      </c>
      <c r="G3314">
        <v>5</v>
      </c>
      <c r="H3314" t="s">
        <v>29213</v>
      </c>
      <c r="I3314">
        <v>2022</v>
      </c>
      <c r="J3314">
        <v>2024</v>
      </c>
      <c r="K3314">
        <v>3</v>
      </c>
      <c r="L3314">
        <v>62.47</v>
      </c>
      <c r="M3314" t="s">
        <v>63</v>
      </c>
      <c r="N3314">
        <v>5</v>
      </c>
      <c r="O3314">
        <v>50.05</v>
      </c>
      <c r="P3314" t="s">
        <v>651</v>
      </c>
      <c r="Q3314">
        <v>1</v>
      </c>
      <c r="R3314">
        <v>62.97</v>
      </c>
      <c r="S3314" t="s">
        <v>197</v>
      </c>
      <c r="T3314">
        <v>0</v>
      </c>
      <c r="U3314">
        <v>66.59</v>
      </c>
      <c r="V3314" t="s">
        <v>382</v>
      </c>
      <c r="W3314">
        <v>5</v>
      </c>
      <c r="X3314">
        <v>50.09</v>
      </c>
      <c r="Y3314" t="s">
        <v>651</v>
      </c>
      <c r="Z3314">
        <v>1</v>
      </c>
      <c r="AA3314">
        <v>62.97</v>
      </c>
      <c r="AB3314" t="s">
        <v>197</v>
      </c>
      <c r="AC3314">
        <v>0</v>
      </c>
      <c r="AD3314">
        <v>66.64</v>
      </c>
      <c r="AE3314" t="s">
        <v>382</v>
      </c>
    </row>
    <row r="3315" spans="1:31">
      <c r="A3315">
        <v>3314</v>
      </c>
      <c r="B3315" t="s">
        <v>14613</v>
      </c>
      <c r="C3315" t="s">
        <v>14614</v>
      </c>
      <c r="D3315" t="s">
        <v>14615</v>
      </c>
      <c r="E3315" t="s">
        <v>12261</v>
      </c>
      <c r="F3315" t="s">
        <v>12262</v>
      </c>
      <c r="G3315">
        <v>5</v>
      </c>
      <c r="H3315" t="s">
        <v>961</v>
      </c>
      <c r="I3315">
        <v>2022</v>
      </c>
      <c r="J3315">
        <v>2022</v>
      </c>
      <c r="K3315">
        <v>1</v>
      </c>
      <c r="L3315">
        <v>32.119999999999997</v>
      </c>
      <c r="M3315" t="s">
        <v>198</v>
      </c>
      <c r="N3315">
        <v>5</v>
      </c>
      <c r="O3315">
        <v>50.05</v>
      </c>
      <c r="P3315" t="s">
        <v>651</v>
      </c>
      <c r="Q3315">
        <v>1</v>
      </c>
      <c r="R3315">
        <v>62.97</v>
      </c>
      <c r="S3315" t="s">
        <v>197</v>
      </c>
      <c r="T3315">
        <v>0</v>
      </c>
      <c r="U3315">
        <v>66.59</v>
      </c>
      <c r="V3315" t="s">
        <v>382</v>
      </c>
      <c r="W3315">
        <v>5</v>
      </c>
      <c r="X3315">
        <v>50.09</v>
      </c>
      <c r="Y3315" t="s">
        <v>651</v>
      </c>
      <c r="Z3315">
        <v>1</v>
      </c>
      <c r="AA3315">
        <v>62.97</v>
      </c>
      <c r="AB3315" t="s">
        <v>197</v>
      </c>
      <c r="AC3315">
        <v>0</v>
      </c>
      <c r="AD3315">
        <v>66.64</v>
      </c>
      <c r="AE3315" t="s">
        <v>382</v>
      </c>
    </row>
    <row r="3316" spans="1:31">
      <c r="A3316">
        <v>3315</v>
      </c>
      <c r="B3316" t="s">
        <v>14616</v>
      </c>
      <c r="C3316" t="s">
        <v>14617</v>
      </c>
      <c r="D3316" t="s">
        <v>14618</v>
      </c>
      <c r="G3316">
        <v>5</v>
      </c>
      <c r="H3316" t="s">
        <v>29214</v>
      </c>
      <c r="I3316">
        <v>2021</v>
      </c>
      <c r="J3316">
        <v>2022</v>
      </c>
      <c r="K3316">
        <v>3</v>
      </c>
      <c r="L3316">
        <v>62.47</v>
      </c>
      <c r="M3316" t="s">
        <v>63</v>
      </c>
      <c r="N3316">
        <v>5</v>
      </c>
      <c r="O3316">
        <v>50.05</v>
      </c>
      <c r="P3316" t="s">
        <v>651</v>
      </c>
      <c r="Q3316">
        <v>1</v>
      </c>
      <c r="R3316">
        <v>62.97</v>
      </c>
      <c r="S3316" t="s">
        <v>197</v>
      </c>
      <c r="T3316">
        <v>0</v>
      </c>
      <c r="U3316">
        <v>66.59</v>
      </c>
      <c r="V3316" t="s">
        <v>382</v>
      </c>
      <c r="W3316">
        <v>5</v>
      </c>
      <c r="X3316">
        <v>50.09</v>
      </c>
      <c r="Y3316" t="s">
        <v>651</v>
      </c>
      <c r="Z3316">
        <v>1</v>
      </c>
      <c r="AA3316">
        <v>62.97</v>
      </c>
      <c r="AB3316" t="s">
        <v>197</v>
      </c>
      <c r="AC3316">
        <v>0</v>
      </c>
      <c r="AD3316">
        <v>66.64</v>
      </c>
      <c r="AE3316" t="s">
        <v>382</v>
      </c>
    </row>
    <row r="3317" spans="1:31">
      <c r="A3317">
        <v>3316</v>
      </c>
      <c r="B3317" t="s">
        <v>14619</v>
      </c>
      <c r="C3317" t="s">
        <v>14620</v>
      </c>
      <c r="D3317" t="s">
        <v>14621</v>
      </c>
      <c r="E3317" t="s">
        <v>14622</v>
      </c>
      <c r="F3317" t="s">
        <v>14623</v>
      </c>
      <c r="G3317">
        <v>5</v>
      </c>
      <c r="H3317" t="s">
        <v>961</v>
      </c>
      <c r="I3317">
        <v>2022</v>
      </c>
      <c r="J3317">
        <v>2023</v>
      </c>
      <c r="K3317">
        <v>4</v>
      </c>
      <c r="L3317">
        <v>71.010000000000005</v>
      </c>
      <c r="M3317" t="s">
        <v>180</v>
      </c>
      <c r="N3317">
        <v>5</v>
      </c>
      <c r="O3317">
        <v>50.05</v>
      </c>
      <c r="P3317" t="s">
        <v>651</v>
      </c>
      <c r="Q3317">
        <v>1</v>
      </c>
      <c r="R3317">
        <v>62.97</v>
      </c>
      <c r="S3317" t="s">
        <v>197</v>
      </c>
      <c r="T3317">
        <v>0</v>
      </c>
      <c r="U3317">
        <v>66.59</v>
      </c>
      <c r="V3317" t="s">
        <v>382</v>
      </c>
      <c r="W3317">
        <v>5</v>
      </c>
      <c r="X3317">
        <v>50.09</v>
      </c>
      <c r="Y3317" t="s">
        <v>651</v>
      </c>
      <c r="Z3317">
        <v>1</v>
      </c>
      <c r="AA3317">
        <v>62.97</v>
      </c>
      <c r="AB3317" t="s">
        <v>197</v>
      </c>
      <c r="AC3317">
        <v>0</v>
      </c>
      <c r="AD3317">
        <v>66.64</v>
      </c>
      <c r="AE3317" t="s">
        <v>382</v>
      </c>
    </row>
    <row r="3318" spans="1:31">
      <c r="A3318">
        <v>3317</v>
      </c>
      <c r="B3318" t="s">
        <v>14624</v>
      </c>
      <c r="C3318" t="s">
        <v>14625</v>
      </c>
      <c r="D3318" t="s">
        <v>14626</v>
      </c>
      <c r="E3318" t="s">
        <v>14627</v>
      </c>
      <c r="F3318" t="s">
        <v>14628</v>
      </c>
      <c r="G3318">
        <v>5</v>
      </c>
      <c r="H3318" t="s">
        <v>29215</v>
      </c>
      <c r="I3318">
        <v>2020</v>
      </c>
      <c r="J3318">
        <v>2021</v>
      </c>
      <c r="K3318">
        <v>5</v>
      </c>
      <c r="L3318">
        <v>77</v>
      </c>
      <c r="M3318" t="s">
        <v>80</v>
      </c>
      <c r="N3318">
        <v>5</v>
      </c>
      <c r="O3318">
        <v>50.05</v>
      </c>
      <c r="P3318" t="s">
        <v>651</v>
      </c>
      <c r="Q3318">
        <v>1</v>
      </c>
      <c r="R3318">
        <v>62.97</v>
      </c>
      <c r="S3318" t="s">
        <v>197</v>
      </c>
      <c r="T3318">
        <v>0</v>
      </c>
      <c r="U3318">
        <v>66.59</v>
      </c>
      <c r="V3318" t="s">
        <v>382</v>
      </c>
      <c r="W3318">
        <v>5</v>
      </c>
      <c r="X3318">
        <v>50.09</v>
      </c>
      <c r="Y3318" t="s">
        <v>651</v>
      </c>
      <c r="Z3318">
        <v>1</v>
      </c>
      <c r="AA3318">
        <v>62.97</v>
      </c>
      <c r="AB3318" t="s">
        <v>197</v>
      </c>
      <c r="AC3318">
        <v>0</v>
      </c>
      <c r="AD3318">
        <v>66.64</v>
      </c>
      <c r="AE3318" t="s">
        <v>382</v>
      </c>
    </row>
    <row r="3319" spans="1:31">
      <c r="A3319">
        <v>3318</v>
      </c>
      <c r="B3319" t="s">
        <v>14629</v>
      </c>
      <c r="C3319" t="s">
        <v>14630</v>
      </c>
      <c r="D3319" t="s">
        <v>14631</v>
      </c>
      <c r="E3319" t="s">
        <v>14632</v>
      </c>
      <c r="G3319">
        <v>5</v>
      </c>
      <c r="H3319" t="s">
        <v>29216</v>
      </c>
      <c r="I3319">
        <v>2022</v>
      </c>
      <c r="J3319">
        <v>2023</v>
      </c>
      <c r="K3319">
        <v>2</v>
      </c>
      <c r="L3319">
        <v>50.7</v>
      </c>
      <c r="M3319" t="s">
        <v>300</v>
      </c>
      <c r="N3319">
        <v>5</v>
      </c>
      <c r="O3319">
        <v>50.05</v>
      </c>
      <c r="P3319" t="s">
        <v>651</v>
      </c>
      <c r="Q3319">
        <v>1</v>
      </c>
      <c r="R3319">
        <v>62.97</v>
      </c>
      <c r="S3319" t="s">
        <v>197</v>
      </c>
      <c r="T3319">
        <v>0</v>
      </c>
      <c r="U3319">
        <v>66.59</v>
      </c>
      <c r="V3319" t="s">
        <v>382</v>
      </c>
      <c r="W3319">
        <v>5</v>
      </c>
      <c r="X3319">
        <v>50.09</v>
      </c>
      <c r="Y3319" t="s">
        <v>651</v>
      </c>
      <c r="Z3319">
        <v>1</v>
      </c>
      <c r="AA3319">
        <v>62.97</v>
      </c>
      <c r="AB3319" t="s">
        <v>197</v>
      </c>
      <c r="AC3319">
        <v>0</v>
      </c>
      <c r="AD3319">
        <v>66.64</v>
      </c>
      <c r="AE3319" t="s">
        <v>382</v>
      </c>
    </row>
    <row r="3320" spans="1:31">
      <c r="A3320">
        <v>3319</v>
      </c>
      <c r="B3320" t="s">
        <v>14633</v>
      </c>
      <c r="C3320" t="s">
        <v>14634</v>
      </c>
      <c r="D3320" t="s">
        <v>14635</v>
      </c>
      <c r="E3320" t="s">
        <v>14636</v>
      </c>
      <c r="F3320" t="s">
        <v>14637</v>
      </c>
      <c r="G3320">
        <v>5</v>
      </c>
      <c r="H3320" t="s">
        <v>1353</v>
      </c>
      <c r="I3320">
        <v>2022</v>
      </c>
      <c r="J3320">
        <v>2023</v>
      </c>
      <c r="K3320">
        <v>4</v>
      </c>
      <c r="L3320">
        <v>71.010000000000005</v>
      </c>
      <c r="M3320" t="s">
        <v>180</v>
      </c>
      <c r="N3320">
        <v>5</v>
      </c>
      <c r="O3320">
        <v>50.05</v>
      </c>
      <c r="P3320" t="s">
        <v>651</v>
      </c>
      <c r="Q3320">
        <v>1</v>
      </c>
      <c r="R3320">
        <v>62.97</v>
      </c>
      <c r="S3320" t="s">
        <v>197</v>
      </c>
      <c r="T3320">
        <v>0</v>
      </c>
      <c r="U3320">
        <v>66.59</v>
      </c>
      <c r="V3320" t="s">
        <v>382</v>
      </c>
      <c r="W3320">
        <v>5</v>
      </c>
      <c r="X3320">
        <v>50.09</v>
      </c>
      <c r="Y3320" t="s">
        <v>651</v>
      </c>
      <c r="Z3320">
        <v>1</v>
      </c>
      <c r="AA3320">
        <v>62.97</v>
      </c>
      <c r="AB3320" t="s">
        <v>197</v>
      </c>
      <c r="AC3320">
        <v>0</v>
      </c>
      <c r="AD3320">
        <v>66.64</v>
      </c>
      <c r="AE3320" t="s">
        <v>382</v>
      </c>
    </row>
    <row r="3321" spans="1:31">
      <c r="A3321">
        <v>3320</v>
      </c>
      <c r="B3321" t="s">
        <v>14638</v>
      </c>
      <c r="C3321" t="s">
        <v>14639</v>
      </c>
      <c r="D3321" t="s">
        <v>14640</v>
      </c>
      <c r="E3321" t="s">
        <v>14641</v>
      </c>
      <c r="F3321" t="s">
        <v>14642</v>
      </c>
      <c r="G3321">
        <v>5</v>
      </c>
      <c r="H3321" t="s">
        <v>961</v>
      </c>
      <c r="I3321">
        <v>2023</v>
      </c>
      <c r="J3321">
        <v>2023</v>
      </c>
      <c r="K3321">
        <v>1</v>
      </c>
      <c r="L3321">
        <v>32.119999999999997</v>
      </c>
      <c r="M3321" t="s">
        <v>198</v>
      </c>
      <c r="N3321">
        <v>5</v>
      </c>
      <c r="O3321">
        <v>50.05</v>
      </c>
      <c r="P3321" t="s">
        <v>651</v>
      </c>
      <c r="Q3321">
        <v>1</v>
      </c>
      <c r="R3321">
        <v>62.97</v>
      </c>
      <c r="S3321" t="s">
        <v>197</v>
      </c>
      <c r="T3321">
        <v>0</v>
      </c>
      <c r="U3321">
        <v>66.59</v>
      </c>
      <c r="V3321" t="s">
        <v>382</v>
      </c>
      <c r="W3321">
        <v>5</v>
      </c>
      <c r="X3321">
        <v>50.09</v>
      </c>
      <c r="Y3321" t="s">
        <v>651</v>
      </c>
      <c r="Z3321">
        <v>1</v>
      </c>
      <c r="AA3321">
        <v>62.97</v>
      </c>
      <c r="AB3321" t="s">
        <v>197</v>
      </c>
      <c r="AC3321">
        <v>0</v>
      </c>
      <c r="AD3321">
        <v>66.64</v>
      </c>
      <c r="AE3321" t="s">
        <v>382</v>
      </c>
    </row>
    <row r="3322" spans="1:31">
      <c r="A3322">
        <v>3321</v>
      </c>
      <c r="B3322" t="s">
        <v>14643</v>
      </c>
      <c r="C3322" t="s">
        <v>14644</v>
      </c>
      <c r="D3322" t="s">
        <v>14645</v>
      </c>
      <c r="E3322" t="s">
        <v>14646</v>
      </c>
      <c r="F3322" t="s">
        <v>14647</v>
      </c>
      <c r="G3322">
        <v>5</v>
      </c>
      <c r="H3322" t="s">
        <v>961</v>
      </c>
      <c r="I3322">
        <v>2022</v>
      </c>
      <c r="J3322">
        <v>2023</v>
      </c>
      <c r="K3322">
        <v>4</v>
      </c>
      <c r="L3322">
        <v>71.010000000000005</v>
      </c>
      <c r="M3322" t="s">
        <v>180</v>
      </c>
      <c r="N3322">
        <v>5</v>
      </c>
      <c r="O3322">
        <v>50.05</v>
      </c>
      <c r="P3322" t="s">
        <v>651</v>
      </c>
      <c r="Q3322">
        <v>1</v>
      </c>
      <c r="R3322">
        <v>62.97</v>
      </c>
      <c r="S3322" t="s">
        <v>197</v>
      </c>
      <c r="T3322">
        <v>0</v>
      </c>
      <c r="U3322">
        <v>66.59</v>
      </c>
      <c r="V3322" t="s">
        <v>382</v>
      </c>
      <c r="W3322">
        <v>5</v>
      </c>
      <c r="X3322">
        <v>50.09</v>
      </c>
      <c r="Y3322" t="s">
        <v>651</v>
      </c>
      <c r="Z3322">
        <v>1</v>
      </c>
      <c r="AA3322">
        <v>62.97</v>
      </c>
      <c r="AB3322" t="s">
        <v>197</v>
      </c>
      <c r="AC3322">
        <v>0</v>
      </c>
      <c r="AD3322">
        <v>66.64</v>
      </c>
      <c r="AE3322" t="s">
        <v>382</v>
      </c>
    </row>
    <row r="3323" spans="1:31">
      <c r="A3323">
        <v>3322</v>
      </c>
      <c r="B3323" t="s">
        <v>14648</v>
      </c>
      <c r="C3323" t="s">
        <v>14649</v>
      </c>
      <c r="D3323" t="s">
        <v>14650</v>
      </c>
      <c r="E3323" t="s">
        <v>324</v>
      </c>
      <c r="F3323" t="s">
        <v>325</v>
      </c>
      <c r="G3323">
        <v>5</v>
      </c>
      <c r="H3323" t="s">
        <v>1353</v>
      </c>
      <c r="I3323">
        <v>2022</v>
      </c>
      <c r="J3323">
        <v>2024</v>
      </c>
      <c r="K3323">
        <v>2</v>
      </c>
      <c r="L3323">
        <v>50.7</v>
      </c>
      <c r="M3323" t="s">
        <v>300</v>
      </c>
      <c r="N3323">
        <v>5</v>
      </c>
      <c r="O3323">
        <v>50.05</v>
      </c>
      <c r="P3323" t="s">
        <v>651</v>
      </c>
      <c r="Q3323">
        <v>1</v>
      </c>
      <c r="R3323">
        <v>62.97</v>
      </c>
      <c r="S3323" t="s">
        <v>197</v>
      </c>
      <c r="T3323">
        <v>0</v>
      </c>
      <c r="U3323">
        <v>66.59</v>
      </c>
      <c r="V3323" t="s">
        <v>382</v>
      </c>
      <c r="W3323">
        <v>5</v>
      </c>
      <c r="X3323">
        <v>50.09</v>
      </c>
      <c r="Y3323" t="s">
        <v>651</v>
      </c>
      <c r="Z3323">
        <v>1</v>
      </c>
      <c r="AA3323">
        <v>62.97</v>
      </c>
      <c r="AB3323" t="s">
        <v>197</v>
      </c>
      <c r="AC3323">
        <v>0</v>
      </c>
      <c r="AD3323">
        <v>66.64</v>
      </c>
      <c r="AE3323" t="s">
        <v>382</v>
      </c>
    </row>
    <row r="3324" spans="1:31">
      <c r="A3324">
        <v>3323</v>
      </c>
      <c r="B3324" t="s">
        <v>14651</v>
      </c>
      <c r="C3324" t="s">
        <v>14652</v>
      </c>
      <c r="D3324" t="s">
        <v>14653</v>
      </c>
      <c r="E3324" t="s">
        <v>2182</v>
      </c>
      <c r="F3324" t="s">
        <v>2548</v>
      </c>
      <c r="G3324">
        <v>5</v>
      </c>
      <c r="H3324" t="s">
        <v>29217</v>
      </c>
      <c r="I3324">
        <v>2021</v>
      </c>
      <c r="J3324">
        <v>2023</v>
      </c>
      <c r="K3324">
        <v>4</v>
      </c>
      <c r="L3324">
        <v>71.010000000000005</v>
      </c>
      <c r="M3324" t="s">
        <v>180</v>
      </c>
      <c r="N3324">
        <v>5</v>
      </c>
      <c r="O3324">
        <v>50.05</v>
      </c>
      <c r="P3324" t="s">
        <v>651</v>
      </c>
      <c r="Q3324">
        <v>1</v>
      </c>
      <c r="R3324">
        <v>62.97</v>
      </c>
      <c r="S3324" t="s">
        <v>197</v>
      </c>
      <c r="T3324">
        <v>0</v>
      </c>
      <c r="U3324">
        <v>66.59</v>
      </c>
      <c r="V3324" t="s">
        <v>382</v>
      </c>
      <c r="W3324">
        <v>5</v>
      </c>
      <c r="X3324">
        <v>50.09</v>
      </c>
      <c r="Y3324" t="s">
        <v>651</v>
      </c>
      <c r="Z3324">
        <v>1</v>
      </c>
      <c r="AA3324">
        <v>62.97</v>
      </c>
      <c r="AB3324" t="s">
        <v>197</v>
      </c>
      <c r="AC3324">
        <v>0</v>
      </c>
      <c r="AD3324">
        <v>66.64</v>
      </c>
      <c r="AE3324" t="s">
        <v>382</v>
      </c>
    </row>
    <row r="3325" spans="1:31">
      <c r="A3325">
        <v>3324</v>
      </c>
      <c r="B3325" t="s">
        <v>14654</v>
      </c>
      <c r="C3325" t="s">
        <v>14655</v>
      </c>
      <c r="D3325" t="s">
        <v>14656</v>
      </c>
      <c r="E3325" t="s">
        <v>14657</v>
      </c>
      <c r="F3325" t="s">
        <v>14658</v>
      </c>
      <c r="G3325">
        <v>5</v>
      </c>
      <c r="H3325" t="s">
        <v>29218</v>
      </c>
      <c r="I3325">
        <v>2023</v>
      </c>
      <c r="J3325">
        <v>2023</v>
      </c>
      <c r="K3325">
        <v>3</v>
      </c>
      <c r="L3325">
        <v>62.47</v>
      </c>
      <c r="M3325" t="s">
        <v>63</v>
      </c>
      <c r="N3325">
        <v>5</v>
      </c>
      <c r="O3325">
        <v>50.05</v>
      </c>
      <c r="P3325" t="s">
        <v>651</v>
      </c>
      <c r="Q3325">
        <v>1</v>
      </c>
      <c r="R3325">
        <v>62.97</v>
      </c>
      <c r="S3325" t="s">
        <v>197</v>
      </c>
      <c r="T3325">
        <v>0</v>
      </c>
      <c r="U3325">
        <v>66.59</v>
      </c>
      <c r="V3325" t="s">
        <v>382</v>
      </c>
      <c r="W3325">
        <v>5</v>
      </c>
      <c r="X3325">
        <v>50.09</v>
      </c>
      <c r="Y3325" t="s">
        <v>651</v>
      </c>
      <c r="Z3325">
        <v>1</v>
      </c>
      <c r="AA3325">
        <v>62.97</v>
      </c>
      <c r="AB3325" t="s">
        <v>197</v>
      </c>
      <c r="AC3325">
        <v>0</v>
      </c>
      <c r="AD3325">
        <v>66.64</v>
      </c>
      <c r="AE3325" t="s">
        <v>382</v>
      </c>
    </row>
    <row r="3326" spans="1:31">
      <c r="A3326">
        <v>3325</v>
      </c>
      <c r="B3326" t="s">
        <v>14659</v>
      </c>
      <c r="C3326" t="s">
        <v>14660</v>
      </c>
      <c r="D3326" t="s">
        <v>14661</v>
      </c>
      <c r="E3326" t="s">
        <v>14662</v>
      </c>
      <c r="F3326" t="s">
        <v>6852</v>
      </c>
      <c r="G3326">
        <v>5</v>
      </c>
      <c r="H3326" t="s">
        <v>29219</v>
      </c>
      <c r="I3326">
        <v>2021</v>
      </c>
      <c r="J3326">
        <v>2024</v>
      </c>
      <c r="K3326">
        <v>13</v>
      </c>
      <c r="L3326">
        <v>94.77</v>
      </c>
      <c r="M3326" t="s">
        <v>49</v>
      </c>
      <c r="N3326">
        <v>5</v>
      </c>
      <c r="O3326">
        <v>50.05</v>
      </c>
      <c r="P3326" t="s">
        <v>651</v>
      </c>
      <c r="Q3326">
        <v>2</v>
      </c>
      <c r="R3326">
        <v>81.349999999999994</v>
      </c>
      <c r="S3326" t="s">
        <v>214</v>
      </c>
      <c r="T3326">
        <v>0</v>
      </c>
      <c r="U3326">
        <v>66.59</v>
      </c>
      <c r="V3326" t="s">
        <v>382</v>
      </c>
      <c r="W3326">
        <v>5</v>
      </c>
      <c r="X3326">
        <v>50.09</v>
      </c>
      <c r="Y3326" t="s">
        <v>651</v>
      </c>
      <c r="Z3326">
        <v>2</v>
      </c>
      <c r="AA3326">
        <v>81.349999999999994</v>
      </c>
      <c r="AB3326" t="s">
        <v>214</v>
      </c>
      <c r="AC3326">
        <v>0</v>
      </c>
      <c r="AD3326">
        <v>66.64</v>
      </c>
      <c r="AE3326" t="s">
        <v>382</v>
      </c>
    </row>
    <row r="3327" spans="1:31">
      <c r="A3327">
        <v>3326</v>
      </c>
      <c r="B3327" t="s">
        <v>14663</v>
      </c>
      <c r="C3327" t="s">
        <v>14664</v>
      </c>
      <c r="D3327" t="s">
        <v>14665</v>
      </c>
      <c r="E3327" t="s">
        <v>2883</v>
      </c>
      <c r="F3327" t="s">
        <v>1258</v>
      </c>
      <c r="G3327">
        <v>5</v>
      </c>
      <c r="H3327" t="s">
        <v>29220</v>
      </c>
      <c r="I3327">
        <v>2022</v>
      </c>
      <c r="J3327">
        <v>2023</v>
      </c>
      <c r="K3327">
        <v>3</v>
      </c>
      <c r="L3327">
        <v>62.47</v>
      </c>
      <c r="M3327" t="s">
        <v>63</v>
      </c>
      <c r="N3327">
        <v>5</v>
      </c>
      <c r="O3327">
        <v>50.05</v>
      </c>
      <c r="P3327" t="s">
        <v>651</v>
      </c>
      <c r="Q3327">
        <v>1</v>
      </c>
      <c r="R3327">
        <v>62.97</v>
      </c>
      <c r="S3327" t="s">
        <v>197</v>
      </c>
      <c r="T3327">
        <v>0</v>
      </c>
      <c r="U3327">
        <v>66.59</v>
      </c>
      <c r="V3327" t="s">
        <v>382</v>
      </c>
      <c r="W3327">
        <v>5</v>
      </c>
      <c r="X3327">
        <v>50.09</v>
      </c>
      <c r="Y3327" t="s">
        <v>651</v>
      </c>
      <c r="Z3327">
        <v>1</v>
      </c>
      <c r="AA3327">
        <v>62.97</v>
      </c>
      <c r="AB3327" t="s">
        <v>197</v>
      </c>
      <c r="AC3327">
        <v>0</v>
      </c>
      <c r="AD3327">
        <v>66.64</v>
      </c>
      <c r="AE3327" t="s">
        <v>382</v>
      </c>
    </row>
    <row r="3328" spans="1:31">
      <c r="A3328">
        <v>3327</v>
      </c>
      <c r="B3328" t="s">
        <v>14666</v>
      </c>
      <c r="C3328" t="s">
        <v>14667</v>
      </c>
      <c r="D3328" t="s">
        <v>14668</v>
      </c>
      <c r="E3328" t="s">
        <v>5124</v>
      </c>
      <c r="F3328" t="s">
        <v>1904</v>
      </c>
      <c r="G3328">
        <v>5</v>
      </c>
      <c r="H3328" t="s">
        <v>961</v>
      </c>
      <c r="I3328">
        <v>2021</v>
      </c>
      <c r="J3328">
        <v>2021</v>
      </c>
      <c r="K3328">
        <v>2</v>
      </c>
      <c r="L3328">
        <v>50.7</v>
      </c>
      <c r="M3328" t="s">
        <v>300</v>
      </c>
      <c r="N3328">
        <v>5</v>
      </c>
      <c r="O3328">
        <v>50.05</v>
      </c>
      <c r="P3328" t="s">
        <v>651</v>
      </c>
      <c r="Q3328">
        <v>1</v>
      </c>
      <c r="R3328">
        <v>62.97</v>
      </c>
      <c r="S3328" t="s">
        <v>197</v>
      </c>
      <c r="T3328">
        <v>0</v>
      </c>
      <c r="U3328">
        <v>66.59</v>
      </c>
      <c r="V3328" t="s">
        <v>382</v>
      </c>
      <c r="W3328">
        <v>5</v>
      </c>
      <c r="X3328">
        <v>50.09</v>
      </c>
      <c r="Y3328" t="s">
        <v>651</v>
      </c>
      <c r="Z3328">
        <v>1</v>
      </c>
      <c r="AA3328">
        <v>62.97</v>
      </c>
      <c r="AB3328" t="s">
        <v>197</v>
      </c>
      <c r="AC3328">
        <v>0</v>
      </c>
      <c r="AD3328">
        <v>66.64</v>
      </c>
      <c r="AE3328" t="s">
        <v>382</v>
      </c>
    </row>
    <row r="3329" spans="1:31">
      <c r="A3329">
        <v>3328</v>
      </c>
      <c r="B3329" t="s">
        <v>14669</v>
      </c>
      <c r="C3329" t="s">
        <v>14670</v>
      </c>
      <c r="D3329" t="s">
        <v>14671</v>
      </c>
      <c r="E3329" t="s">
        <v>14672</v>
      </c>
      <c r="F3329" t="s">
        <v>8776</v>
      </c>
      <c r="G3329">
        <v>5</v>
      </c>
      <c r="H3329" t="s">
        <v>961</v>
      </c>
      <c r="I3329">
        <v>2022</v>
      </c>
      <c r="J3329">
        <v>2024</v>
      </c>
      <c r="K3329">
        <v>6</v>
      </c>
      <c r="L3329">
        <v>81.52</v>
      </c>
      <c r="M3329" t="s">
        <v>125</v>
      </c>
      <c r="N3329">
        <v>5</v>
      </c>
      <c r="O3329">
        <v>50.05</v>
      </c>
      <c r="P3329" t="s">
        <v>651</v>
      </c>
      <c r="Q3329">
        <v>1</v>
      </c>
      <c r="R3329">
        <v>62.97</v>
      </c>
      <c r="S3329" t="s">
        <v>197</v>
      </c>
      <c r="T3329">
        <v>0</v>
      </c>
      <c r="U3329">
        <v>66.59</v>
      </c>
      <c r="V3329" t="s">
        <v>382</v>
      </c>
      <c r="W3329">
        <v>5</v>
      </c>
      <c r="X3329">
        <v>50.09</v>
      </c>
      <c r="Y3329" t="s">
        <v>651</v>
      </c>
      <c r="Z3329">
        <v>1</v>
      </c>
      <c r="AA3329">
        <v>62.97</v>
      </c>
      <c r="AB3329" t="s">
        <v>197</v>
      </c>
      <c r="AC3329">
        <v>0</v>
      </c>
      <c r="AD3329">
        <v>66.64</v>
      </c>
      <c r="AE3329" t="s">
        <v>382</v>
      </c>
    </row>
    <row r="3330" spans="1:31">
      <c r="A3330">
        <v>3329</v>
      </c>
      <c r="B3330" t="s">
        <v>14673</v>
      </c>
      <c r="C3330" t="s">
        <v>14674</v>
      </c>
      <c r="D3330" t="s">
        <v>14675</v>
      </c>
      <c r="F3330" t="s">
        <v>14676</v>
      </c>
      <c r="G3330">
        <v>5</v>
      </c>
      <c r="H3330" t="s">
        <v>29221</v>
      </c>
      <c r="I3330">
        <v>2022</v>
      </c>
      <c r="J3330">
        <v>2023</v>
      </c>
      <c r="K3330">
        <v>5</v>
      </c>
      <c r="L3330">
        <v>77</v>
      </c>
      <c r="M3330" t="s">
        <v>80</v>
      </c>
      <c r="N3330">
        <v>5</v>
      </c>
      <c r="O3330">
        <v>50.05</v>
      </c>
      <c r="P3330" t="s">
        <v>651</v>
      </c>
      <c r="Q3330">
        <v>1</v>
      </c>
      <c r="R3330">
        <v>62.97</v>
      </c>
      <c r="S3330" t="s">
        <v>197</v>
      </c>
      <c r="T3330">
        <v>0</v>
      </c>
      <c r="U3330">
        <v>66.59</v>
      </c>
      <c r="V3330" t="s">
        <v>382</v>
      </c>
      <c r="W3330">
        <v>5</v>
      </c>
      <c r="X3330">
        <v>50.09</v>
      </c>
      <c r="Y3330" t="s">
        <v>651</v>
      </c>
      <c r="Z3330">
        <v>1</v>
      </c>
      <c r="AA3330">
        <v>62.97</v>
      </c>
      <c r="AB3330" t="s">
        <v>197</v>
      </c>
      <c r="AC3330">
        <v>0</v>
      </c>
      <c r="AD3330">
        <v>66.64</v>
      </c>
      <c r="AE3330" t="s">
        <v>382</v>
      </c>
    </row>
    <row r="3331" spans="1:31">
      <c r="A3331">
        <v>3330</v>
      </c>
      <c r="B3331" t="s">
        <v>14677</v>
      </c>
      <c r="C3331" t="s">
        <v>14678</v>
      </c>
      <c r="D3331" t="s">
        <v>14679</v>
      </c>
      <c r="E3331" t="s">
        <v>1105</v>
      </c>
      <c r="F3331" t="s">
        <v>1106</v>
      </c>
      <c r="G3331">
        <v>5</v>
      </c>
      <c r="H3331" t="s">
        <v>961</v>
      </c>
      <c r="I3331">
        <v>2022</v>
      </c>
      <c r="J3331">
        <v>2022</v>
      </c>
      <c r="K3331">
        <v>1</v>
      </c>
      <c r="L3331">
        <v>32.119999999999997</v>
      </c>
      <c r="M3331" t="s">
        <v>198</v>
      </c>
      <c r="N3331">
        <v>5</v>
      </c>
      <c r="O3331">
        <v>50.05</v>
      </c>
      <c r="P3331" t="s">
        <v>651</v>
      </c>
      <c r="Q3331">
        <v>1</v>
      </c>
      <c r="R3331">
        <v>62.97</v>
      </c>
      <c r="S3331" t="s">
        <v>197</v>
      </c>
      <c r="T3331">
        <v>0</v>
      </c>
      <c r="U3331">
        <v>66.59</v>
      </c>
      <c r="V3331" t="s">
        <v>382</v>
      </c>
      <c r="W3331">
        <v>5</v>
      </c>
      <c r="X3331">
        <v>50.09</v>
      </c>
      <c r="Y3331" t="s">
        <v>651</v>
      </c>
      <c r="Z3331">
        <v>1</v>
      </c>
      <c r="AA3331">
        <v>62.97</v>
      </c>
      <c r="AB3331" t="s">
        <v>197</v>
      </c>
      <c r="AC3331">
        <v>0</v>
      </c>
      <c r="AD3331">
        <v>66.64</v>
      </c>
      <c r="AE3331" t="s">
        <v>382</v>
      </c>
    </row>
    <row r="3332" spans="1:31">
      <c r="A3332">
        <v>3331</v>
      </c>
      <c r="B3332" t="s">
        <v>14680</v>
      </c>
      <c r="C3332" t="s">
        <v>14681</v>
      </c>
      <c r="D3332" t="s">
        <v>14682</v>
      </c>
      <c r="E3332" t="s">
        <v>14683</v>
      </c>
      <c r="F3332" t="s">
        <v>14684</v>
      </c>
      <c r="G3332">
        <v>5</v>
      </c>
      <c r="H3332" t="s">
        <v>29222</v>
      </c>
      <c r="I3332">
        <v>2019</v>
      </c>
      <c r="J3332">
        <v>2019</v>
      </c>
      <c r="K3332">
        <v>1</v>
      </c>
      <c r="L3332">
        <v>32.119999999999997</v>
      </c>
      <c r="M3332" t="s">
        <v>198</v>
      </c>
      <c r="N3332">
        <v>5</v>
      </c>
      <c r="O3332">
        <v>50.05</v>
      </c>
      <c r="P3332" t="s">
        <v>651</v>
      </c>
      <c r="Q3332">
        <v>1</v>
      </c>
      <c r="R3332">
        <v>62.97</v>
      </c>
      <c r="S3332" t="s">
        <v>197</v>
      </c>
      <c r="T3332">
        <v>0</v>
      </c>
      <c r="U3332">
        <v>66.59</v>
      </c>
      <c r="V3332" t="s">
        <v>382</v>
      </c>
      <c r="W3332">
        <v>5</v>
      </c>
      <c r="X3332">
        <v>50.09</v>
      </c>
      <c r="Y3332" t="s">
        <v>651</v>
      </c>
      <c r="Z3332">
        <v>1</v>
      </c>
      <c r="AA3332">
        <v>62.97</v>
      </c>
      <c r="AB3332" t="s">
        <v>197</v>
      </c>
      <c r="AC3332">
        <v>0</v>
      </c>
      <c r="AD3332">
        <v>66.64</v>
      </c>
      <c r="AE3332" t="s">
        <v>382</v>
      </c>
    </row>
    <row r="3333" spans="1:31">
      <c r="A3333">
        <v>3332</v>
      </c>
      <c r="B3333" t="s">
        <v>14685</v>
      </c>
      <c r="C3333" t="s">
        <v>14686</v>
      </c>
      <c r="D3333" t="s">
        <v>14687</v>
      </c>
      <c r="E3333" t="s">
        <v>14688</v>
      </c>
      <c r="G3333">
        <v>5</v>
      </c>
      <c r="H3333" t="s">
        <v>961</v>
      </c>
      <c r="I3333">
        <v>2022</v>
      </c>
      <c r="J3333">
        <v>2023</v>
      </c>
      <c r="K3333">
        <v>5</v>
      </c>
      <c r="L3333">
        <v>77</v>
      </c>
      <c r="M3333" t="s">
        <v>80</v>
      </c>
      <c r="N3333">
        <v>5</v>
      </c>
      <c r="O3333">
        <v>50.05</v>
      </c>
      <c r="P3333" t="s">
        <v>651</v>
      </c>
      <c r="Q3333">
        <v>2</v>
      </c>
      <c r="R3333">
        <v>81.349999999999994</v>
      </c>
      <c r="S3333" t="s">
        <v>214</v>
      </c>
      <c r="T3333">
        <v>0</v>
      </c>
      <c r="U3333">
        <v>66.59</v>
      </c>
      <c r="V3333" t="s">
        <v>382</v>
      </c>
      <c r="W3333">
        <v>5</v>
      </c>
      <c r="X3333">
        <v>50.09</v>
      </c>
      <c r="Y3333" t="s">
        <v>651</v>
      </c>
      <c r="Z3333">
        <v>2</v>
      </c>
      <c r="AA3333">
        <v>81.349999999999994</v>
      </c>
      <c r="AB3333" t="s">
        <v>214</v>
      </c>
      <c r="AC3333">
        <v>0</v>
      </c>
      <c r="AD3333">
        <v>66.64</v>
      </c>
      <c r="AE3333" t="s">
        <v>382</v>
      </c>
    </row>
    <row r="3334" spans="1:31">
      <c r="A3334">
        <v>3333</v>
      </c>
      <c r="B3334" t="s">
        <v>14689</v>
      </c>
      <c r="C3334" t="s">
        <v>14690</v>
      </c>
      <c r="D3334" t="s">
        <v>14691</v>
      </c>
      <c r="E3334" t="s">
        <v>10463</v>
      </c>
      <c r="F3334" t="s">
        <v>10464</v>
      </c>
      <c r="G3334">
        <v>5</v>
      </c>
      <c r="H3334" t="s">
        <v>961</v>
      </c>
      <c r="I3334">
        <v>2022</v>
      </c>
      <c r="J3334">
        <v>2024</v>
      </c>
      <c r="K3334">
        <v>2</v>
      </c>
      <c r="L3334">
        <v>50.7</v>
      </c>
      <c r="M3334" t="s">
        <v>300</v>
      </c>
      <c r="N3334">
        <v>5</v>
      </c>
      <c r="O3334">
        <v>50.05</v>
      </c>
      <c r="P3334" t="s">
        <v>651</v>
      </c>
      <c r="Q3334">
        <v>1</v>
      </c>
      <c r="R3334">
        <v>62.97</v>
      </c>
      <c r="S3334" t="s">
        <v>197</v>
      </c>
      <c r="T3334">
        <v>0</v>
      </c>
      <c r="U3334">
        <v>66.59</v>
      </c>
      <c r="V3334" t="s">
        <v>382</v>
      </c>
      <c r="W3334">
        <v>5</v>
      </c>
      <c r="X3334">
        <v>50.09</v>
      </c>
      <c r="Y3334" t="s">
        <v>651</v>
      </c>
      <c r="Z3334">
        <v>1</v>
      </c>
      <c r="AA3334">
        <v>62.97</v>
      </c>
      <c r="AB3334" t="s">
        <v>197</v>
      </c>
      <c r="AC3334">
        <v>0</v>
      </c>
      <c r="AD3334">
        <v>66.64</v>
      </c>
      <c r="AE3334" t="s">
        <v>382</v>
      </c>
    </row>
    <row r="3335" spans="1:31">
      <c r="A3335">
        <v>3334</v>
      </c>
      <c r="B3335" t="s">
        <v>14692</v>
      </c>
      <c r="C3335" t="s">
        <v>14693</v>
      </c>
      <c r="D3335" t="s">
        <v>14694</v>
      </c>
      <c r="E3335" t="s">
        <v>14695</v>
      </c>
      <c r="F3335" t="s">
        <v>10196</v>
      </c>
      <c r="G3335">
        <v>5</v>
      </c>
      <c r="H3335" t="s">
        <v>29223</v>
      </c>
      <c r="I3335">
        <v>2019</v>
      </c>
      <c r="J3335">
        <v>2023</v>
      </c>
      <c r="K3335">
        <v>6</v>
      </c>
      <c r="L3335">
        <v>81.52</v>
      </c>
      <c r="M3335" t="s">
        <v>125</v>
      </c>
      <c r="N3335">
        <v>5</v>
      </c>
      <c r="O3335">
        <v>50.05</v>
      </c>
      <c r="P3335" t="s">
        <v>651</v>
      </c>
      <c r="Q3335">
        <v>2</v>
      </c>
      <c r="R3335">
        <v>81.349999999999994</v>
      </c>
      <c r="S3335" t="s">
        <v>214</v>
      </c>
      <c r="T3335">
        <v>0</v>
      </c>
      <c r="U3335">
        <v>66.59</v>
      </c>
      <c r="V3335" t="s">
        <v>382</v>
      </c>
      <c r="W3335">
        <v>5</v>
      </c>
      <c r="X3335">
        <v>50.09</v>
      </c>
      <c r="Y3335" t="s">
        <v>651</v>
      </c>
      <c r="Z3335">
        <v>2</v>
      </c>
      <c r="AA3335">
        <v>81.349999999999994</v>
      </c>
      <c r="AB3335" t="s">
        <v>214</v>
      </c>
      <c r="AC3335">
        <v>0</v>
      </c>
      <c r="AD3335">
        <v>66.64</v>
      </c>
      <c r="AE3335" t="s">
        <v>382</v>
      </c>
    </row>
    <row r="3336" spans="1:31">
      <c r="A3336">
        <v>3335</v>
      </c>
      <c r="B3336" t="s">
        <v>14696</v>
      </c>
      <c r="C3336" t="s">
        <v>14697</v>
      </c>
      <c r="D3336" t="s">
        <v>14698</v>
      </c>
      <c r="E3336" t="s">
        <v>14699</v>
      </c>
      <c r="F3336" t="s">
        <v>14700</v>
      </c>
      <c r="G3336">
        <v>5</v>
      </c>
      <c r="H3336" t="s">
        <v>29224</v>
      </c>
      <c r="I3336">
        <v>2022</v>
      </c>
      <c r="J3336">
        <v>2024</v>
      </c>
      <c r="K3336">
        <v>3</v>
      </c>
      <c r="L3336">
        <v>62.47</v>
      </c>
      <c r="M3336" t="s">
        <v>63</v>
      </c>
      <c r="N3336">
        <v>5</v>
      </c>
      <c r="O3336">
        <v>50.05</v>
      </c>
      <c r="P3336" t="s">
        <v>651</v>
      </c>
      <c r="Q3336">
        <v>1</v>
      </c>
      <c r="R3336">
        <v>62.97</v>
      </c>
      <c r="S3336" t="s">
        <v>197</v>
      </c>
      <c r="T3336">
        <v>0</v>
      </c>
      <c r="U3336">
        <v>66.59</v>
      </c>
      <c r="V3336" t="s">
        <v>382</v>
      </c>
      <c r="W3336">
        <v>5</v>
      </c>
      <c r="X3336">
        <v>50.09</v>
      </c>
      <c r="Y3336" t="s">
        <v>651</v>
      </c>
      <c r="Z3336">
        <v>1</v>
      </c>
      <c r="AA3336">
        <v>62.97</v>
      </c>
      <c r="AB3336" t="s">
        <v>197</v>
      </c>
      <c r="AC3336">
        <v>0</v>
      </c>
      <c r="AD3336">
        <v>66.64</v>
      </c>
      <c r="AE3336" t="s">
        <v>382</v>
      </c>
    </row>
    <row r="3337" spans="1:31">
      <c r="A3337">
        <v>3336</v>
      </c>
      <c r="B3337" t="s">
        <v>14701</v>
      </c>
      <c r="C3337" t="s">
        <v>14702</v>
      </c>
      <c r="D3337" t="s">
        <v>14703</v>
      </c>
      <c r="E3337" t="s">
        <v>14704</v>
      </c>
      <c r="F3337" t="s">
        <v>6623</v>
      </c>
      <c r="G3337">
        <v>5</v>
      </c>
      <c r="H3337" t="s">
        <v>961</v>
      </c>
      <c r="I3337">
        <v>2022</v>
      </c>
      <c r="J3337">
        <v>2022</v>
      </c>
      <c r="K3337">
        <v>1</v>
      </c>
      <c r="L3337">
        <v>32.119999999999997</v>
      </c>
      <c r="M3337" t="s">
        <v>198</v>
      </c>
      <c r="N3337">
        <v>5</v>
      </c>
      <c r="O3337">
        <v>50.05</v>
      </c>
      <c r="P3337" t="s">
        <v>651</v>
      </c>
      <c r="Q3337">
        <v>1</v>
      </c>
      <c r="R3337">
        <v>62.97</v>
      </c>
      <c r="S3337" t="s">
        <v>197</v>
      </c>
      <c r="T3337">
        <v>0</v>
      </c>
      <c r="U3337">
        <v>66.59</v>
      </c>
      <c r="V3337" t="s">
        <v>382</v>
      </c>
      <c r="W3337">
        <v>5</v>
      </c>
      <c r="X3337">
        <v>50.09</v>
      </c>
      <c r="Y3337" t="s">
        <v>651</v>
      </c>
      <c r="Z3337">
        <v>1</v>
      </c>
      <c r="AA3337">
        <v>62.97</v>
      </c>
      <c r="AB3337" t="s">
        <v>197</v>
      </c>
      <c r="AC3337">
        <v>0</v>
      </c>
      <c r="AD3337">
        <v>66.64</v>
      </c>
      <c r="AE3337" t="s">
        <v>382</v>
      </c>
    </row>
    <row r="3338" spans="1:31">
      <c r="A3338">
        <v>3337</v>
      </c>
      <c r="B3338" t="s">
        <v>14705</v>
      </c>
      <c r="C3338" t="s">
        <v>14706</v>
      </c>
      <c r="D3338" t="s">
        <v>14707</v>
      </c>
      <c r="E3338" t="s">
        <v>14708</v>
      </c>
      <c r="F3338" t="s">
        <v>14709</v>
      </c>
      <c r="G3338">
        <v>5</v>
      </c>
      <c r="H3338" t="s">
        <v>29225</v>
      </c>
      <c r="I3338">
        <v>2021</v>
      </c>
      <c r="J3338">
        <v>2024</v>
      </c>
      <c r="K3338">
        <v>6</v>
      </c>
      <c r="L3338">
        <v>81.52</v>
      </c>
      <c r="M3338" t="s">
        <v>125</v>
      </c>
      <c r="N3338">
        <v>5</v>
      </c>
      <c r="O3338">
        <v>50.05</v>
      </c>
      <c r="P3338" t="s">
        <v>651</v>
      </c>
      <c r="Q3338">
        <v>1</v>
      </c>
      <c r="R3338">
        <v>62.97</v>
      </c>
      <c r="S3338" t="s">
        <v>197</v>
      </c>
      <c r="T3338">
        <v>0</v>
      </c>
      <c r="U3338">
        <v>66.59</v>
      </c>
      <c r="V3338" t="s">
        <v>382</v>
      </c>
      <c r="W3338">
        <v>5</v>
      </c>
      <c r="X3338">
        <v>50.09</v>
      </c>
      <c r="Y3338" t="s">
        <v>651</v>
      </c>
      <c r="Z3338">
        <v>1</v>
      </c>
      <c r="AA3338">
        <v>62.97</v>
      </c>
      <c r="AB3338" t="s">
        <v>197</v>
      </c>
      <c r="AC3338">
        <v>0</v>
      </c>
      <c r="AD3338">
        <v>66.64</v>
      </c>
      <c r="AE3338" t="s">
        <v>382</v>
      </c>
    </row>
    <row r="3339" spans="1:31">
      <c r="A3339">
        <v>3338</v>
      </c>
      <c r="B3339" t="s">
        <v>14710</v>
      </c>
      <c r="C3339" t="s">
        <v>14711</v>
      </c>
      <c r="D3339" t="e">
        <f>-uiZvOoAAAAJ</f>
        <v>#NAME?</v>
      </c>
      <c r="F3339" t="s">
        <v>12546</v>
      </c>
      <c r="G3339">
        <v>5</v>
      </c>
      <c r="H3339" t="s">
        <v>1215</v>
      </c>
      <c r="I3339">
        <v>2022</v>
      </c>
      <c r="J3339">
        <v>2022</v>
      </c>
      <c r="K3339">
        <v>1</v>
      </c>
      <c r="L3339">
        <v>32.119999999999997</v>
      </c>
      <c r="M3339" t="s">
        <v>198</v>
      </c>
      <c r="N3339">
        <v>5</v>
      </c>
      <c r="O3339">
        <v>50.05</v>
      </c>
      <c r="P3339" t="s">
        <v>651</v>
      </c>
      <c r="Q3339">
        <v>1</v>
      </c>
      <c r="R3339">
        <v>62.97</v>
      </c>
      <c r="S3339" t="s">
        <v>197</v>
      </c>
      <c r="T3339">
        <v>0</v>
      </c>
      <c r="U3339">
        <v>66.59</v>
      </c>
      <c r="V3339" t="s">
        <v>382</v>
      </c>
      <c r="W3339">
        <v>5</v>
      </c>
      <c r="X3339">
        <v>50.09</v>
      </c>
      <c r="Y3339" t="s">
        <v>651</v>
      </c>
      <c r="Z3339">
        <v>1</v>
      </c>
      <c r="AA3339">
        <v>62.97</v>
      </c>
      <c r="AB3339" t="s">
        <v>197</v>
      </c>
      <c r="AC3339">
        <v>0</v>
      </c>
      <c r="AD3339">
        <v>66.64</v>
      </c>
      <c r="AE3339" t="s">
        <v>382</v>
      </c>
    </row>
    <row r="3340" spans="1:31">
      <c r="A3340">
        <v>3339</v>
      </c>
      <c r="B3340" t="s">
        <v>14712</v>
      </c>
      <c r="C3340" t="s">
        <v>14713</v>
      </c>
      <c r="D3340" t="s">
        <v>14714</v>
      </c>
      <c r="E3340" t="s">
        <v>14715</v>
      </c>
      <c r="F3340" t="s">
        <v>599</v>
      </c>
      <c r="G3340">
        <v>5</v>
      </c>
      <c r="H3340" t="s">
        <v>961</v>
      </c>
      <c r="I3340">
        <v>2021</v>
      </c>
      <c r="J3340">
        <v>2021</v>
      </c>
      <c r="K3340">
        <v>1</v>
      </c>
      <c r="L3340">
        <v>32.119999999999997</v>
      </c>
      <c r="M3340" t="s">
        <v>198</v>
      </c>
      <c r="N3340">
        <v>5</v>
      </c>
      <c r="O3340">
        <v>50.05</v>
      </c>
      <c r="P3340" t="s">
        <v>651</v>
      </c>
      <c r="Q3340">
        <v>1</v>
      </c>
      <c r="R3340">
        <v>62.97</v>
      </c>
      <c r="S3340" t="s">
        <v>197</v>
      </c>
      <c r="T3340">
        <v>0</v>
      </c>
      <c r="U3340">
        <v>66.59</v>
      </c>
      <c r="V3340" t="s">
        <v>382</v>
      </c>
      <c r="W3340">
        <v>5</v>
      </c>
      <c r="X3340">
        <v>50.09</v>
      </c>
      <c r="Y3340" t="s">
        <v>651</v>
      </c>
      <c r="Z3340">
        <v>1</v>
      </c>
      <c r="AA3340">
        <v>62.97</v>
      </c>
      <c r="AB3340" t="s">
        <v>197</v>
      </c>
      <c r="AC3340">
        <v>0</v>
      </c>
      <c r="AD3340">
        <v>66.64</v>
      </c>
      <c r="AE3340" t="s">
        <v>382</v>
      </c>
    </row>
    <row r="3341" spans="1:31">
      <c r="A3341">
        <v>3340</v>
      </c>
      <c r="B3341" t="s">
        <v>14716</v>
      </c>
      <c r="C3341" t="s">
        <v>14717</v>
      </c>
      <c r="D3341" t="s">
        <v>14718</v>
      </c>
      <c r="G3341">
        <v>5</v>
      </c>
      <c r="H3341" t="s">
        <v>961</v>
      </c>
      <c r="I3341">
        <v>2019</v>
      </c>
      <c r="J3341">
        <v>2019</v>
      </c>
      <c r="K3341">
        <v>1</v>
      </c>
      <c r="L3341">
        <v>32.119999999999997</v>
      </c>
      <c r="M3341" t="s">
        <v>198</v>
      </c>
      <c r="N3341">
        <v>5</v>
      </c>
      <c r="O3341">
        <v>50.05</v>
      </c>
      <c r="P3341" t="s">
        <v>651</v>
      </c>
      <c r="Q3341">
        <v>1</v>
      </c>
      <c r="R3341">
        <v>62.97</v>
      </c>
      <c r="S3341" t="s">
        <v>197</v>
      </c>
      <c r="T3341">
        <v>0</v>
      </c>
      <c r="U3341">
        <v>66.59</v>
      </c>
      <c r="V3341" t="s">
        <v>382</v>
      </c>
      <c r="W3341">
        <v>5</v>
      </c>
      <c r="X3341">
        <v>50.09</v>
      </c>
      <c r="Y3341" t="s">
        <v>651</v>
      </c>
      <c r="Z3341">
        <v>1</v>
      </c>
      <c r="AA3341">
        <v>62.97</v>
      </c>
      <c r="AB3341" t="s">
        <v>197</v>
      </c>
      <c r="AC3341">
        <v>0</v>
      </c>
      <c r="AD3341">
        <v>66.64</v>
      </c>
      <c r="AE3341" t="s">
        <v>382</v>
      </c>
    </row>
    <row r="3342" spans="1:31">
      <c r="A3342">
        <v>3341</v>
      </c>
      <c r="B3342" t="s">
        <v>14719</v>
      </c>
      <c r="C3342" t="s">
        <v>14720</v>
      </c>
      <c r="D3342" t="s">
        <v>14721</v>
      </c>
      <c r="E3342" t="s">
        <v>14722</v>
      </c>
      <c r="F3342" t="s">
        <v>14723</v>
      </c>
      <c r="G3342">
        <v>5</v>
      </c>
      <c r="H3342" t="s">
        <v>1215</v>
      </c>
      <c r="I3342">
        <v>2020</v>
      </c>
      <c r="J3342">
        <v>2023</v>
      </c>
      <c r="K3342">
        <v>4</v>
      </c>
      <c r="L3342">
        <v>71.010000000000005</v>
      </c>
      <c r="M3342" t="s">
        <v>180</v>
      </c>
      <c r="N3342">
        <v>5</v>
      </c>
      <c r="O3342">
        <v>50.05</v>
      </c>
      <c r="P3342" t="s">
        <v>651</v>
      </c>
      <c r="Q3342">
        <v>2</v>
      </c>
      <c r="R3342">
        <v>81.349999999999994</v>
      </c>
      <c r="S3342" t="s">
        <v>214</v>
      </c>
      <c r="T3342">
        <v>0</v>
      </c>
      <c r="U3342">
        <v>66.59</v>
      </c>
      <c r="V3342" t="s">
        <v>382</v>
      </c>
      <c r="W3342">
        <v>5</v>
      </c>
      <c r="X3342">
        <v>50.09</v>
      </c>
      <c r="Y3342" t="s">
        <v>651</v>
      </c>
      <c r="Z3342">
        <v>2</v>
      </c>
      <c r="AA3342">
        <v>81.349999999999994</v>
      </c>
      <c r="AB3342" t="s">
        <v>214</v>
      </c>
      <c r="AC3342">
        <v>0</v>
      </c>
      <c r="AD3342">
        <v>66.64</v>
      </c>
      <c r="AE3342" t="s">
        <v>382</v>
      </c>
    </row>
    <row r="3343" spans="1:31">
      <c r="A3343">
        <v>3342</v>
      </c>
      <c r="B3343" t="s">
        <v>14724</v>
      </c>
      <c r="C3343" t="s">
        <v>14725</v>
      </c>
      <c r="D3343" t="s">
        <v>14726</v>
      </c>
      <c r="E3343" t="s">
        <v>14727</v>
      </c>
      <c r="F3343" t="s">
        <v>14728</v>
      </c>
      <c r="G3343">
        <v>5</v>
      </c>
      <c r="H3343" t="s">
        <v>1353</v>
      </c>
      <c r="I3343">
        <v>2022</v>
      </c>
      <c r="J3343">
        <v>2024</v>
      </c>
      <c r="K3343">
        <v>4</v>
      </c>
      <c r="L3343">
        <v>71.010000000000005</v>
      </c>
      <c r="M3343" t="s">
        <v>180</v>
      </c>
      <c r="N3343">
        <v>5</v>
      </c>
      <c r="O3343">
        <v>50.05</v>
      </c>
      <c r="P3343" t="s">
        <v>651</v>
      </c>
      <c r="Q3343">
        <v>1</v>
      </c>
      <c r="R3343">
        <v>62.97</v>
      </c>
      <c r="S3343" t="s">
        <v>197</v>
      </c>
      <c r="T3343">
        <v>0</v>
      </c>
      <c r="U3343">
        <v>66.59</v>
      </c>
      <c r="V3343" t="s">
        <v>382</v>
      </c>
      <c r="W3343">
        <v>5</v>
      </c>
      <c r="X3343">
        <v>50.09</v>
      </c>
      <c r="Y3343" t="s">
        <v>651</v>
      </c>
      <c r="Z3343">
        <v>1</v>
      </c>
      <c r="AA3343">
        <v>62.97</v>
      </c>
      <c r="AB3343" t="s">
        <v>197</v>
      </c>
      <c r="AC3343">
        <v>0</v>
      </c>
      <c r="AD3343">
        <v>66.64</v>
      </c>
      <c r="AE3343" t="s">
        <v>382</v>
      </c>
    </row>
    <row r="3344" spans="1:31">
      <c r="A3344">
        <v>3343</v>
      </c>
      <c r="B3344" t="s">
        <v>14729</v>
      </c>
      <c r="C3344" t="s">
        <v>14730</v>
      </c>
      <c r="D3344" t="s">
        <v>14731</v>
      </c>
      <c r="E3344" t="s">
        <v>14732</v>
      </c>
      <c r="F3344" t="s">
        <v>14733</v>
      </c>
      <c r="G3344">
        <v>5</v>
      </c>
      <c r="H3344" t="s">
        <v>961</v>
      </c>
      <c r="I3344">
        <v>2019</v>
      </c>
      <c r="J3344">
        <v>2023</v>
      </c>
      <c r="K3344">
        <v>4</v>
      </c>
      <c r="L3344">
        <v>71.010000000000005</v>
      </c>
      <c r="M3344" t="s">
        <v>180</v>
      </c>
      <c r="N3344">
        <v>5</v>
      </c>
      <c r="O3344">
        <v>50.05</v>
      </c>
      <c r="P3344" t="s">
        <v>651</v>
      </c>
      <c r="Q3344">
        <v>1</v>
      </c>
      <c r="R3344">
        <v>62.97</v>
      </c>
      <c r="S3344" t="s">
        <v>197</v>
      </c>
      <c r="T3344">
        <v>0</v>
      </c>
      <c r="U3344">
        <v>66.59</v>
      </c>
      <c r="V3344" t="s">
        <v>382</v>
      </c>
      <c r="W3344">
        <v>5</v>
      </c>
      <c r="X3344">
        <v>50.09</v>
      </c>
      <c r="Y3344" t="s">
        <v>651</v>
      </c>
      <c r="Z3344">
        <v>1</v>
      </c>
      <c r="AA3344">
        <v>62.97</v>
      </c>
      <c r="AB3344" t="s">
        <v>197</v>
      </c>
      <c r="AC3344">
        <v>0</v>
      </c>
      <c r="AD3344">
        <v>66.64</v>
      </c>
      <c r="AE3344" t="s">
        <v>382</v>
      </c>
    </row>
    <row r="3345" spans="1:31">
      <c r="A3345">
        <v>3344</v>
      </c>
      <c r="B3345" t="s">
        <v>14734</v>
      </c>
      <c r="C3345" t="s">
        <v>14735</v>
      </c>
      <c r="D3345" t="s">
        <v>14736</v>
      </c>
      <c r="E3345" t="s">
        <v>14737</v>
      </c>
      <c r="F3345" t="s">
        <v>5073</v>
      </c>
      <c r="G3345">
        <v>5</v>
      </c>
      <c r="H3345" t="s">
        <v>961</v>
      </c>
      <c r="I3345">
        <v>2019</v>
      </c>
      <c r="J3345">
        <v>2023</v>
      </c>
      <c r="K3345">
        <v>4</v>
      </c>
      <c r="L3345">
        <v>71.010000000000005</v>
      </c>
      <c r="M3345" t="s">
        <v>180</v>
      </c>
      <c r="N3345">
        <v>5</v>
      </c>
      <c r="O3345">
        <v>50.05</v>
      </c>
      <c r="P3345" t="s">
        <v>651</v>
      </c>
      <c r="Q3345">
        <v>2</v>
      </c>
      <c r="R3345">
        <v>81.349999999999994</v>
      </c>
      <c r="S3345" t="s">
        <v>214</v>
      </c>
      <c r="T3345">
        <v>0</v>
      </c>
      <c r="U3345">
        <v>66.59</v>
      </c>
      <c r="V3345" t="s">
        <v>382</v>
      </c>
      <c r="W3345">
        <v>5</v>
      </c>
      <c r="X3345">
        <v>50.09</v>
      </c>
      <c r="Y3345" t="s">
        <v>651</v>
      </c>
      <c r="Z3345">
        <v>2</v>
      </c>
      <c r="AA3345">
        <v>81.349999999999994</v>
      </c>
      <c r="AB3345" t="s">
        <v>214</v>
      </c>
      <c r="AC3345">
        <v>0</v>
      </c>
      <c r="AD3345">
        <v>66.64</v>
      </c>
      <c r="AE3345" t="s">
        <v>382</v>
      </c>
    </row>
    <row r="3346" spans="1:31">
      <c r="A3346">
        <v>3345</v>
      </c>
      <c r="B3346" t="s">
        <v>14738</v>
      </c>
      <c r="C3346" t="s">
        <v>14739</v>
      </c>
      <c r="D3346" t="s">
        <v>14740</v>
      </c>
      <c r="E3346" t="s">
        <v>14741</v>
      </c>
      <c r="F3346" t="s">
        <v>1982</v>
      </c>
      <c r="G3346">
        <v>5</v>
      </c>
      <c r="H3346" t="s">
        <v>961</v>
      </c>
      <c r="I3346">
        <v>2022</v>
      </c>
      <c r="J3346">
        <v>2022</v>
      </c>
      <c r="K3346">
        <v>1</v>
      </c>
      <c r="L3346">
        <v>32.119999999999997</v>
      </c>
      <c r="M3346" t="s">
        <v>198</v>
      </c>
      <c r="N3346">
        <v>5</v>
      </c>
      <c r="O3346">
        <v>50.05</v>
      </c>
      <c r="P3346" t="s">
        <v>651</v>
      </c>
      <c r="Q3346">
        <v>1</v>
      </c>
      <c r="R3346">
        <v>62.97</v>
      </c>
      <c r="S3346" t="s">
        <v>197</v>
      </c>
      <c r="T3346">
        <v>0</v>
      </c>
      <c r="U3346">
        <v>66.59</v>
      </c>
      <c r="V3346" t="s">
        <v>382</v>
      </c>
      <c r="W3346">
        <v>5</v>
      </c>
      <c r="X3346">
        <v>50.09</v>
      </c>
      <c r="Y3346" t="s">
        <v>651</v>
      </c>
      <c r="Z3346">
        <v>1</v>
      </c>
      <c r="AA3346">
        <v>62.97</v>
      </c>
      <c r="AB3346" t="s">
        <v>197</v>
      </c>
      <c r="AC3346">
        <v>0</v>
      </c>
      <c r="AD3346">
        <v>66.64</v>
      </c>
      <c r="AE3346" t="s">
        <v>382</v>
      </c>
    </row>
    <row r="3347" spans="1:31">
      <c r="A3347">
        <v>3346</v>
      </c>
      <c r="B3347" t="s">
        <v>14742</v>
      </c>
      <c r="C3347" t="s">
        <v>14743</v>
      </c>
      <c r="D3347" t="s">
        <v>14744</v>
      </c>
      <c r="G3347">
        <v>5</v>
      </c>
      <c r="H3347" t="s">
        <v>29226</v>
      </c>
      <c r="I3347">
        <v>2020</v>
      </c>
      <c r="J3347">
        <v>2020</v>
      </c>
      <c r="K3347">
        <v>2</v>
      </c>
      <c r="L3347">
        <v>50.7</v>
      </c>
      <c r="M3347" t="s">
        <v>300</v>
      </c>
      <c r="N3347">
        <v>5</v>
      </c>
      <c r="O3347">
        <v>50.05</v>
      </c>
      <c r="P3347" t="s">
        <v>651</v>
      </c>
      <c r="Q3347">
        <v>1</v>
      </c>
      <c r="R3347">
        <v>62.97</v>
      </c>
      <c r="S3347" t="s">
        <v>197</v>
      </c>
      <c r="T3347">
        <v>0</v>
      </c>
      <c r="U3347">
        <v>66.59</v>
      </c>
      <c r="V3347" t="s">
        <v>382</v>
      </c>
      <c r="W3347">
        <v>5</v>
      </c>
      <c r="X3347">
        <v>50.09</v>
      </c>
      <c r="Y3347" t="s">
        <v>651</v>
      </c>
      <c r="Z3347">
        <v>1</v>
      </c>
      <c r="AA3347">
        <v>62.97</v>
      </c>
      <c r="AB3347" t="s">
        <v>197</v>
      </c>
      <c r="AC3347">
        <v>0</v>
      </c>
      <c r="AD3347">
        <v>66.64</v>
      </c>
      <c r="AE3347" t="s">
        <v>382</v>
      </c>
    </row>
    <row r="3348" spans="1:31">
      <c r="A3348">
        <v>3347</v>
      </c>
      <c r="B3348" t="s">
        <v>14745</v>
      </c>
      <c r="C3348" t="s">
        <v>14746</v>
      </c>
      <c r="D3348" t="s">
        <v>14747</v>
      </c>
      <c r="E3348" t="s">
        <v>14022</v>
      </c>
      <c r="F3348" t="s">
        <v>14023</v>
      </c>
      <c r="G3348">
        <v>5</v>
      </c>
      <c r="H3348" t="s">
        <v>961</v>
      </c>
      <c r="I3348">
        <v>2023</v>
      </c>
      <c r="J3348">
        <v>2023</v>
      </c>
      <c r="K3348">
        <v>1</v>
      </c>
      <c r="L3348">
        <v>32.119999999999997</v>
      </c>
      <c r="M3348" t="s">
        <v>198</v>
      </c>
      <c r="N3348">
        <v>5</v>
      </c>
      <c r="O3348">
        <v>50.05</v>
      </c>
      <c r="P3348" t="s">
        <v>651</v>
      </c>
      <c r="Q3348">
        <v>1</v>
      </c>
      <c r="R3348">
        <v>62.97</v>
      </c>
      <c r="S3348" t="s">
        <v>197</v>
      </c>
      <c r="T3348">
        <v>0</v>
      </c>
      <c r="U3348">
        <v>66.59</v>
      </c>
      <c r="V3348" t="s">
        <v>382</v>
      </c>
      <c r="W3348">
        <v>3</v>
      </c>
      <c r="X3348">
        <v>43.37</v>
      </c>
      <c r="Y3348" t="s">
        <v>709</v>
      </c>
      <c r="Z3348">
        <v>1</v>
      </c>
      <c r="AA3348">
        <v>62.97</v>
      </c>
      <c r="AB3348" t="s">
        <v>197</v>
      </c>
      <c r="AC3348">
        <v>0</v>
      </c>
      <c r="AD3348">
        <v>66.64</v>
      </c>
      <c r="AE3348" t="s">
        <v>382</v>
      </c>
    </row>
    <row r="3349" spans="1:31">
      <c r="A3349">
        <v>3348</v>
      </c>
      <c r="B3349" t="s">
        <v>14748</v>
      </c>
      <c r="C3349" t="s">
        <v>14749</v>
      </c>
      <c r="D3349" t="s">
        <v>14750</v>
      </c>
      <c r="E3349" t="s">
        <v>14751</v>
      </c>
      <c r="F3349" t="s">
        <v>10285</v>
      </c>
      <c r="G3349">
        <v>5</v>
      </c>
      <c r="H3349" t="s">
        <v>29227</v>
      </c>
      <c r="I3349">
        <v>2023</v>
      </c>
      <c r="J3349">
        <v>2024</v>
      </c>
      <c r="K3349">
        <v>4</v>
      </c>
      <c r="L3349">
        <v>71.010000000000005</v>
      </c>
      <c r="M3349" t="s">
        <v>180</v>
      </c>
      <c r="N3349">
        <v>5</v>
      </c>
      <c r="O3349">
        <v>50.05</v>
      </c>
      <c r="P3349" t="s">
        <v>651</v>
      </c>
      <c r="Q3349">
        <v>1</v>
      </c>
      <c r="R3349">
        <v>62.97</v>
      </c>
      <c r="S3349" t="s">
        <v>197</v>
      </c>
      <c r="T3349">
        <v>0</v>
      </c>
      <c r="U3349">
        <v>66.59</v>
      </c>
      <c r="V3349" t="s">
        <v>382</v>
      </c>
      <c r="W3349">
        <v>5</v>
      </c>
      <c r="X3349">
        <v>50.09</v>
      </c>
      <c r="Y3349" t="s">
        <v>651</v>
      </c>
      <c r="Z3349">
        <v>1</v>
      </c>
      <c r="AA3349">
        <v>62.97</v>
      </c>
      <c r="AB3349" t="s">
        <v>197</v>
      </c>
      <c r="AC3349">
        <v>0</v>
      </c>
      <c r="AD3349">
        <v>66.64</v>
      </c>
      <c r="AE3349" t="s">
        <v>382</v>
      </c>
    </row>
    <row r="3350" spans="1:31">
      <c r="A3350">
        <v>3349</v>
      </c>
      <c r="B3350" t="s">
        <v>14752</v>
      </c>
      <c r="C3350" t="s">
        <v>14753</v>
      </c>
      <c r="D3350" t="s">
        <v>14754</v>
      </c>
      <c r="E3350" t="s">
        <v>14755</v>
      </c>
      <c r="F3350" t="s">
        <v>12277</v>
      </c>
      <c r="G3350">
        <v>5</v>
      </c>
      <c r="H3350" t="s">
        <v>29228</v>
      </c>
      <c r="I3350">
        <v>2021</v>
      </c>
      <c r="J3350">
        <v>2023</v>
      </c>
      <c r="K3350">
        <v>2</v>
      </c>
      <c r="L3350">
        <v>50.7</v>
      </c>
      <c r="M3350" t="s">
        <v>300</v>
      </c>
      <c r="N3350">
        <v>5</v>
      </c>
      <c r="O3350">
        <v>50.05</v>
      </c>
      <c r="P3350" t="s">
        <v>651</v>
      </c>
      <c r="Q3350">
        <v>1</v>
      </c>
      <c r="R3350">
        <v>62.97</v>
      </c>
      <c r="S3350" t="s">
        <v>197</v>
      </c>
      <c r="T3350">
        <v>0</v>
      </c>
      <c r="U3350">
        <v>66.59</v>
      </c>
      <c r="V3350" t="s">
        <v>382</v>
      </c>
      <c r="W3350">
        <v>5</v>
      </c>
      <c r="X3350">
        <v>50.09</v>
      </c>
      <c r="Y3350" t="s">
        <v>651</v>
      </c>
      <c r="Z3350">
        <v>1</v>
      </c>
      <c r="AA3350">
        <v>62.97</v>
      </c>
      <c r="AB3350" t="s">
        <v>197</v>
      </c>
      <c r="AC3350">
        <v>0</v>
      </c>
      <c r="AD3350">
        <v>66.64</v>
      </c>
      <c r="AE3350" t="s">
        <v>382</v>
      </c>
    </row>
    <row r="3351" spans="1:31">
      <c r="A3351">
        <v>3350</v>
      </c>
      <c r="B3351" t="s">
        <v>14756</v>
      </c>
      <c r="C3351" t="s">
        <v>14757</v>
      </c>
      <c r="D3351" t="s">
        <v>14758</v>
      </c>
      <c r="E3351" t="s">
        <v>14759</v>
      </c>
      <c r="G3351">
        <v>5</v>
      </c>
      <c r="H3351" t="s">
        <v>29229</v>
      </c>
      <c r="I3351">
        <v>2020</v>
      </c>
      <c r="J3351">
        <v>2022</v>
      </c>
      <c r="K3351">
        <v>5</v>
      </c>
      <c r="L3351">
        <v>77</v>
      </c>
      <c r="M3351" t="s">
        <v>80</v>
      </c>
      <c r="N3351">
        <v>5</v>
      </c>
      <c r="O3351">
        <v>50.05</v>
      </c>
      <c r="P3351" t="s">
        <v>651</v>
      </c>
      <c r="Q3351">
        <v>2</v>
      </c>
      <c r="R3351">
        <v>81.349999999999994</v>
      </c>
      <c r="S3351" t="s">
        <v>214</v>
      </c>
      <c r="T3351">
        <v>0</v>
      </c>
      <c r="U3351">
        <v>66.59</v>
      </c>
      <c r="V3351" t="s">
        <v>382</v>
      </c>
      <c r="W3351">
        <v>5</v>
      </c>
      <c r="X3351">
        <v>50.09</v>
      </c>
      <c r="Y3351" t="s">
        <v>651</v>
      </c>
      <c r="Z3351">
        <v>2</v>
      </c>
      <c r="AA3351">
        <v>81.349999999999994</v>
      </c>
      <c r="AB3351" t="s">
        <v>214</v>
      </c>
      <c r="AC3351">
        <v>0</v>
      </c>
      <c r="AD3351">
        <v>66.64</v>
      </c>
      <c r="AE3351" t="s">
        <v>382</v>
      </c>
    </row>
    <row r="3352" spans="1:31">
      <c r="A3352">
        <v>3351</v>
      </c>
      <c r="B3352" t="s">
        <v>14760</v>
      </c>
      <c r="C3352" t="s">
        <v>14761</v>
      </c>
      <c r="D3352" t="e">
        <f>-XKF7cwAAAAJ</f>
        <v>#NAME?</v>
      </c>
      <c r="E3352" t="s">
        <v>5654</v>
      </c>
      <c r="F3352" t="s">
        <v>1272</v>
      </c>
      <c r="G3352">
        <v>5</v>
      </c>
      <c r="H3352" t="s">
        <v>27846</v>
      </c>
      <c r="I3352">
        <v>2022</v>
      </c>
      <c r="J3352">
        <v>2023</v>
      </c>
      <c r="K3352">
        <v>4</v>
      </c>
      <c r="L3352">
        <v>71.010000000000005</v>
      </c>
      <c r="M3352" t="s">
        <v>180</v>
      </c>
      <c r="N3352">
        <v>5</v>
      </c>
      <c r="O3352">
        <v>50.05</v>
      </c>
      <c r="P3352" t="s">
        <v>651</v>
      </c>
      <c r="Q3352">
        <v>2</v>
      </c>
      <c r="R3352">
        <v>81.349999999999994</v>
      </c>
      <c r="S3352" t="s">
        <v>214</v>
      </c>
      <c r="T3352">
        <v>0</v>
      </c>
      <c r="U3352">
        <v>66.59</v>
      </c>
      <c r="V3352" t="s">
        <v>382</v>
      </c>
      <c r="W3352">
        <v>5</v>
      </c>
      <c r="X3352">
        <v>50.09</v>
      </c>
      <c r="Y3352" t="s">
        <v>651</v>
      </c>
      <c r="Z3352">
        <v>2</v>
      </c>
      <c r="AA3352">
        <v>81.349999999999994</v>
      </c>
      <c r="AB3352" t="s">
        <v>214</v>
      </c>
      <c r="AC3352">
        <v>0</v>
      </c>
      <c r="AD3352">
        <v>66.64</v>
      </c>
      <c r="AE3352" t="s">
        <v>382</v>
      </c>
    </row>
    <row r="3353" spans="1:31">
      <c r="A3353">
        <v>3352</v>
      </c>
      <c r="B3353" t="s">
        <v>14762</v>
      </c>
      <c r="C3353" t="s">
        <v>14763</v>
      </c>
      <c r="D3353" t="s">
        <v>14764</v>
      </c>
      <c r="E3353" t="s">
        <v>14765</v>
      </c>
      <c r="F3353" t="s">
        <v>3702</v>
      </c>
      <c r="G3353">
        <v>5</v>
      </c>
      <c r="H3353" t="s">
        <v>961</v>
      </c>
      <c r="I3353">
        <v>2023</v>
      </c>
      <c r="J3353">
        <v>2023</v>
      </c>
      <c r="K3353">
        <v>2</v>
      </c>
      <c r="L3353">
        <v>50.7</v>
      </c>
      <c r="M3353" t="s">
        <v>300</v>
      </c>
      <c r="N3353">
        <v>5</v>
      </c>
      <c r="O3353">
        <v>50.05</v>
      </c>
      <c r="P3353" t="s">
        <v>651</v>
      </c>
      <c r="Q3353">
        <v>1</v>
      </c>
      <c r="R3353">
        <v>62.97</v>
      </c>
      <c r="S3353" t="s">
        <v>197</v>
      </c>
      <c r="T3353">
        <v>0</v>
      </c>
      <c r="U3353">
        <v>66.59</v>
      </c>
      <c r="V3353" t="s">
        <v>382</v>
      </c>
      <c r="W3353">
        <v>5</v>
      </c>
      <c r="X3353">
        <v>50.09</v>
      </c>
      <c r="Y3353" t="s">
        <v>651</v>
      </c>
      <c r="Z3353">
        <v>1</v>
      </c>
      <c r="AA3353">
        <v>62.97</v>
      </c>
      <c r="AB3353" t="s">
        <v>197</v>
      </c>
      <c r="AC3353">
        <v>0</v>
      </c>
      <c r="AD3353">
        <v>66.64</v>
      </c>
      <c r="AE3353" t="s">
        <v>382</v>
      </c>
    </row>
    <row r="3354" spans="1:31">
      <c r="A3354">
        <v>3353</v>
      </c>
      <c r="B3354" t="s">
        <v>14766</v>
      </c>
      <c r="C3354" t="s">
        <v>14767</v>
      </c>
      <c r="D3354" t="s">
        <v>14768</v>
      </c>
      <c r="E3354" t="s">
        <v>218</v>
      </c>
      <c r="F3354" t="s">
        <v>219</v>
      </c>
      <c r="G3354">
        <v>5</v>
      </c>
      <c r="H3354" t="s">
        <v>27771</v>
      </c>
      <c r="I3354">
        <v>2022</v>
      </c>
      <c r="J3354">
        <v>2022</v>
      </c>
      <c r="K3354">
        <v>1</v>
      </c>
      <c r="L3354">
        <v>32.119999999999997</v>
      </c>
      <c r="M3354" t="s">
        <v>198</v>
      </c>
      <c r="N3354">
        <v>5</v>
      </c>
      <c r="O3354">
        <v>50.05</v>
      </c>
      <c r="P3354" t="s">
        <v>651</v>
      </c>
      <c r="Q3354">
        <v>1</v>
      </c>
      <c r="R3354">
        <v>62.97</v>
      </c>
      <c r="S3354" t="s">
        <v>197</v>
      </c>
      <c r="T3354">
        <v>0</v>
      </c>
      <c r="U3354">
        <v>66.59</v>
      </c>
      <c r="V3354" t="s">
        <v>382</v>
      </c>
      <c r="W3354">
        <v>5</v>
      </c>
      <c r="X3354">
        <v>50.09</v>
      </c>
      <c r="Y3354" t="s">
        <v>651</v>
      </c>
      <c r="Z3354">
        <v>1</v>
      </c>
      <c r="AA3354">
        <v>62.97</v>
      </c>
      <c r="AB3354" t="s">
        <v>197</v>
      </c>
      <c r="AC3354">
        <v>0</v>
      </c>
      <c r="AD3354">
        <v>66.64</v>
      </c>
      <c r="AE3354" t="s">
        <v>382</v>
      </c>
    </row>
    <row r="3355" spans="1:31">
      <c r="A3355">
        <v>3354</v>
      </c>
      <c r="B3355" t="s">
        <v>14769</v>
      </c>
      <c r="C3355" t="s">
        <v>14770</v>
      </c>
      <c r="D3355" t="s">
        <v>14771</v>
      </c>
      <c r="E3355" t="s">
        <v>5830</v>
      </c>
      <c r="F3355" t="s">
        <v>5516</v>
      </c>
      <c r="G3355">
        <v>5</v>
      </c>
      <c r="H3355" t="s">
        <v>961</v>
      </c>
      <c r="I3355">
        <v>2023</v>
      </c>
      <c r="J3355">
        <v>2024</v>
      </c>
      <c r="K3355">
        <v>2</v>
      </c>
      <c r="L3355">
        <v>50.7</v>
      </c>
      <c r="M3355" t="s">
        <v>300</v>
      </c>
      <c r="N3355">
        <v>5</v>
      </c>
      <c r="O3355">
        <v>50.05</v>
      </c>
      <c r="P3355" t="s">
        <v>651</v>
      </c>
      <c r="Q3355">
        <v>1</v>
      </c>
      <c r="R3355">
        <v>62.97</v>
      </c>
      <c r="S3355" t="s">
        <v>197</v>
      </c>
      <c r="T3355">
        <v>0</v>
      </c>
      <c r="U3355">
        <v>66.59</v>
      </c>
      <c r="V3355" t="s">
        <v>382</v>
      </c>
      <c r="W3355">
        <v>5</v>
      </c>
      <c r="X3355">
        <v>50.09</v>
      </c>
      <c r="Y3355" t="s">
        <v>651</v>
      </c>
      <c r="Z3355">
        <v>1</v>
      </c>
      <c r="AA3355">
        <v>62.97</v>
      </c>
      <c r="AB3355" t="s">
        <v>197</v>
      </c>
      <c r="AC3355">
        <v>0</v>
      </c>
      <c r="AD3355">
        <v>66.64</v>
      </c>
      <c r="AE3355" t="s">
        <v>382</v>
      </c>
    </row>
    <row r="3356" spans="1:31">
      <c r="A3356">
        <v>3355</v>
      </c>
      <c r="B3356" t="s">
        <v>14772</v>
      </c>
      <c r="C3356" t="s">
        <v>14773</v>
      </c>
      <c r="D3356" t="s">
        <v>14774</v>
      </c>
      <c r="E3356" t="s">
        <v>14775</v>
      </c>
      <c r="F3356" t="s">
        <v>10272</v>
      </c>
      <c r="G3356">
        <v>5</v>
      </c>
      <c r="H3356" t="s">
        <v>28859</v>
      </c>
      <c r="I3356">
        <v>2022</v>
      </c>
      <c r="J3356">
        <v>2022</v>
      </c>
      <c r="K3356">
        <v>1</v>
      </c>
      <c r="L3356">
        <v>32.119999999999997</v>
      </c>
      <c r="M3356" t="s">
        <v>198</v>
      </c>
      <c r="N3356">
        <v>5</v>
      </c>
      <c r="O3356">
        <v>50.05</v>
      </c>
      <c r="P3356" t="s">
        <v>651</v>
      </c>
      <c r="Q3356">
        <v>1</v>
      </c>
      <c r="R3356">
        <v>62.97</v>
      </c>
      <c r="S3356" t="s">
        <v>197</v>
      </c>
      <c r="T3356">
        <v>0</v>
      </c>
      <c r="U3356">
        <v>66.59</v>
      </c>
      <c r="V3356" t="s">
        <v>382</v>
      </c>
      <c r="W3356">
        <v>5</v>
      </c>
      <c r="X3356">
        <v>50.09</v>
      </c>
      <c r="Y3356" t="s">
        <v>651</v>
      </c>
      <c r="Z3356">
        <v>1</v>
      </c>
      <c r="AA3356">
        <v>62.97</v>
      </c>
      <c r="AB3356" t="s">
        <v>197</v>
      </c>
      <c r="AC3356">
        <v>0</v>
      </c>
      <c r="AD3356">
        <v>66.64</v>
      </c>
      <c r="AE3356" t="s">
        <v>382</v>
      </c>
    </row>
    <row r="3357" spans="1:31">
      <c r="A3357">
        <v>3356</v>
      </c>
      <c r="B3357" t="s">
        <v>14776</v>
      </c>
      <c r="C3357" t="s">
        <v>14777</v>
      </c>
      <c r="D3357" t="s">
        <v>14778</v>
      </c>
      <c r="E3357" t="s">
        <v>14779</v>
      </c>
      <c r="F3357" t="s">
        <v>14780</v>
      </c>
      <c r="G3357">
        <v>5</v>
      </c>
      <c r="H3357" t="s">
        <v>1215</v>
      </c>
      <c r="I3357">
        <v>2023</v>
      </c>
      <c r="J3357">
        <v>2023</v>
      </c>
      <c r="K3357">
        <v>2</v>
      </c>
      <c r="L3357">
        <v>50.7</v>
      </c>
      <c r="M3357" t="s">
        <v>300</v>
      </c>
      <c r="N3357">
        <v>5</v>
      </c>
      <c r="O3357">
        <v>50.05</v>
      </c>
      <c r="P3357" t="s">
        <v>651</v>
      </c>
      <c r="Q3357">
        <v>1</v>
      </c>
      <c r="R3357">
        <v>62.97</v>
      </c>
      <c r="S3357" t="s">
        <v>197</v>
      </c>
      <c r="T3357">
        <v>0</v>
      </c>
      <c r="U3357">
        <v>66.59</v>
      </c>
      <c r="V3357" t="s">
        <v>382</v>
      </c>
      <c r="W3357">
        <v>5</v>
      </c>
      <c r="X3357">
        <v>50.09</v>
      </c>
      <c r="Y3357" t="s">
        <v>651</v>
      </c>
      <c r="Z3357">
        <v>1</v>
      </c>
      <c r="AA3357">
        <v>62.97</v>
      </c>
      <c r="AB3357" t="s">
        <v>197</v>
      </c>
      <c r="AC3357">
        <v>0</v>
      </c>
      <c r="AD3357">
        <v>66.64</v>
      </c>
      <c r="AE3357" t="s">
        <v>382</v>
      </c>
    </row>
    <row r="3358" spans="1:31">
      <c r="A3358">
        <v>3357</v>
      </c>
      <c r="B3358" t="s">
        <v>14781</v>
      </c>
      <c r="C3358" t="s">
        <v>14782</v>
      </c>
      <c r="D3358" t="s">
        <v>14783</v>
      </c>
      <c r="E3358" t="s">
        <v>14784</v>
      </c>
      <c r="F3358" t="s">
        <v>14785</v>
      </c>
      <c r="G3358">
        <v>5</v>
      </c>
      <c r="H3358" t="s">
        <v>27648</v>
      </c>
      <c r="I3358">
        <v>2021</v>
      </c>
      <c r="J3358">
        <v>2023</v>
      </c>
      <c r="K3358">
        <v>2</v>
      </c>
      <c r="L3358">
        <v>50.7</v>
      </c>
      <c r="M3358" t="s">
        <v>300</v>
      </c>
      <c r="N3358">
        <v>5</v>
      </c>
      <c r="O3358">
        <v>50.05</v>
      </c>
      <c r="P3358" t="s">
        <v>651</v>
      </c>
      <c r="Q3358">
        <v>1</v>
      </c>
      <c r="R3358">
        <v>62.97</v>
      </c>
      <c r="S3358" t="s">
        <v>197</v>
      </c>
      <c r="T3358">
        <v>0</v>
      </c>
      <c r="U3358">
        <v>66.59</v>
      </c>
      <c r="V3358" t="s">
        <v>382</v>
      </c>
      <c r="W3358">
        <v>5</v>
      </c>
      <c r="X3358">
        <v>50.09</v>
      </c>
      <c r="Y3358" t="s">
        <v>651</v>
      </c>
      <c r="Z3358">
        <v>1</v>
      </c>
      <c r="AA3358">
        <v>62.97</v>
      </c>
      <c r="AB3358" t="s">
        <v>197</v>
      </c>
      <c r="AC3358">
        <v>0</v>
      </c>
      <c r="AD3358">
        <v>66.64</v>
      </c>
      <c r="AE3358" t="s">
        <v>382</v>
      </c>
    </row>
    <row r="3359" spans="1:31">
      <c r="A3359">
        <v>3358</v>
      </c>
      <c r="B3359" t="s">
        <v>14786</v>
      </c>
      <c r="C3359" t="s">
        <v>14787</v>
      </c>
      <c r="D3359" t="s">
        <v>14788</v>
      </c>
      <c r="E3359" t="s">
        <v>14789</v>
      </c>
      <c r="F3359" t="s">
        <v>14790</v>
      </c>
      <c r="G3359">
        <v>5</v>
      </c>
      <c r="H3359" t="s">
        <v>29230</v>
      </c>
      <c r="I3359">
        <v>2022</v>
      </c>
      <c r="J3359">
        <v>2024</v>
      </c>
      <c r="K3359">
        <v>4</v>
      </c>
      <c r="L3359">
        <v>71.010000000000005</v>
      </c>
      <c r="M3359" t="s">
        <v>180</v>
      </c>
      <c r="N3359">
        <v>5</v>
      </c>
      <c r="O3359">
        <v>50.05</v>
      </c>
      <c r="P3359" t="s">
        <v>651</v>
      </c>
      <c r="Q3359">
        <v>1</v>
      </c>
      <c r="R3359">
        <v>62.97</v>
      </c>
      <c r="S3359" t="s">
        <v>197</v>
      </c>
      <c r="T3359">
        <v>0</v>
      </c>
      <c r="U3359">
        <v>66.59</v>
      </c>
      <c r="V3359" t="s">
        <v>382</v>
      </c>
      <c r="W3359">
        <v>5</v>
      </c>
      <c r="X3359">
        <v>50.09</v>
      </c>
      <c r="Y3359" t="s">
        <v>651</v>
      </c>
      <c r="Z3359">
        <v>1</v>
      </c>
      <c r="AA3359">
        <v>62.97</v>
      </c>
      <c r="AB3359" t="s">
        <v>197</v>
      </c>
      <c r="AC3359">
        <v>0</v>
      </c>
      <c r="AD3359">
        <v>66.64</v>
      </c>
      <c r="AE3359" t="s">
        <v>382</v>
      </c>
    </row>
    <row r="3360" spans="1:31">
      <c r="A3360">
        <v>3359</v>
      </c>
      <c r="B3360" t="s">
        <v>14791</v>
      </c>
      <c r="C3360" t="s">
        <v>14792</v>
      </c>
      <c r="D3360" t="s">
        <v>14793</v>
      </c>
      <c r="E3360" t="s">
        <v>14794</v>
      </c>
      <c r="F3360" t="s">
        <v>14059</v>
      </c>
      <c r="G3360">
        <v>5</v>
      </c>
      <c r="H3360" t="s">
        <v>29231</v>
      </c>
      <c r="I3360">
        <v>2022</v>
      </c>
      <c r="J3360">
        <v>2023</v>
      </c>
      <c r="K3360">
        <v>7</v>
      </c>
      <c r="L3360">
        <v>85.02</v>
      </c>
      <c r="M3360" t="s">
        <v>235</v>
      </c>
      <c r="N3360">
        <v>5</v>
      </c>
      <c r="O3360">
        <v>50.05</v>
      </c>
      <c r="P3360" t="s">
        <v>651</v>
      </c>
      <c r="Q3360">
        <v>2</v>
      </c>
      <c r="R3360">
        <v>81.349999999999994</v>
      </c>
      <c r="S3360" t="s">
        <v>214</v>
      </c>
      <c r="T3360">
        <v>0</v>
      </c>
      <c r="U3360">
        <v>66.59</v>
      </c>
      <c r="V3360" t="s">
        <v>382</v>
      </c>
      <c r="W3360">
        <v>5</v>
      </c>
      <c r="X3360">
        <v>50.09</v>
      </c>
      <c r="Y3360" t="s">
        <v>651</v>
      </c>
      <c r="Z3360">
        <v>2</v>
      </c>
      <c r="AA3360">
        <v>81.349999999999994</v>
      </c>
      <c r="AB3360" t="s">
        <v>214</v>
      </c>
      <c r="AC3360">
        <v>0</v>
      </c>
      <c r="AD3360">
        <v>66.64</v>
      </c>
      <c r="AE3360" t="s">
        <v>382</v>
      </c>
    </row>
    <row r="3361" spans="1:31">
      <c r="A3361">
        <v>3360</v>
      </c>
      <c r="B3361" t="s">
        <v>14795</v>
      </c>
      <c r="C3361" t="s">
        <v>14796</v>
      </c>
      <c r="D3361" t="s">
        <v>14797</v>
      </c>
      <c r="E3361" t="s">
        <v>14798</v>
      </c>
      <c r="F3361" t="s">
        <v>14799</v>
      </c>
      <c r="G3361">
        <v>5</v>
      </c>
      <c r="H3361" t="s">
        <v>29232</v>
      </c>
      <c r="I3361">
        <v>2022</v>
      </c>
      <c r="J3361">
        <v>2023</v>
      </c>
      <c r="K3361">
        <v>3</v>
      </c>
      <c r="L3361">
        <v>62.47</v>
      </c>
      <c r="M3361" t="s">
        <v>63</v>
      </c>
      <c r="N3361">
        <v>5</v>
      </c>
      <c r="O3361">
        <v>50.05</v>
      </c>
      <c r="P3361" t="s">
        <v>651</v>
      </c>
      <c r="Q3361">
        <v>1</v>
      </c>
      <c r="R3361">
        <v>62.97</v>
      </c>
      <c r="S3361" t="s">
        <v>197</v>
      </c>
      <c r="T3361">
        <v>0</v>
      </c>
      <c r="U3361">
        <v>66.59</v>
      </c>
      <c r="V3361" t="s">
        <v>382</v>
      </c>
      <c r="W3361">
        <v>5</v>
      </c>
      <c r="X3361">
        <v>50.09</v>
      </c>
      <c r="Y3361" t="s">
        <v>651</v>
      </c>
      <c r="Z3361">
        <v>1</v>
      </c>
      <c r="AA3361">
        <v>62.97</v>
      </c>
      <c r="AB3361" t="s">
        <v>197</v>
      </c>
      <c r="AC3361">
        <v>0</v>
      </c>
      <c r="AD3361">
        <v>66.64</v>
      </c>
      <c r="AE3361" t="s">
        <v>382</v>
      </c>
    </row>
    <row r="3362" spans="1:31">
      <c r="A3362">
        <v>3361</v>
      </c>
      <c r="B3362" t="s">
        <v>14800</v>
      </c>
      <c r="C3362" t="s">
        <v>14801</v>
      </c>
      <c r="D3362" t="s">
        <v>14802</v>
      </c>
      <c r="E3362" t="s">
        <v>14803</v>
      </c>
      <c r="F3362" t="s">
        <v>5920</v>
      </c>
      <c r="G3362">
        <v>5</v>
      </c>
      <c r="H3362" t="s">
        <v>29233</v>
      </c>
      <c r="I3362">
        <v>2021</v>
      </c>
      <c r="J3362">
        <v>2023</v>
      </c>
      <c r="K3362">
        <v>2</v>
      </c>
      <c r="L3362">
        <v>50.7</v>
      </c>
      <c r="M3362" t="s">
        <v>300</v>
      </c>
      <c r="N3362">
        <v>5</v>
      </c>
      <c r="O3362">
        <v>50.05</v>
      </c>
      <c r="P3362" t="s">
        <v>651</v>
      </c>
      <c r="Q3362">
        <v>1</v>
      </c>
      <c r="R3362">
        <v>62.97</v>
      </c>
      <c r="S3362" t="s">
        <v>197</v>
      </c>
      <c r="T3362">
        <v>0</v>
      </c>
      <c r="U3362">
        <v>66.59</v>
      </c>
      <c r="V3362" t="s">
        <v>382</v>
      </c>
      <c r="W3362">
        <v>5</v>
      </c>
      <c r="X3362">
        <v>50.09</v>
      </c>
      <c r="Y3362" t="s">
        <v>651</v>
      </c>
      <c r="Z3362">
        <v>1</v>
      </c>
      <c r="AA3362">
        <v>62.97</v>
      </c>
      <c r="AB3362" t="s">
        <v>197</v>
      </c>
      <c r="AC3362">
        <v>0</v>
      </c>
      <c r="AD3362">
        <v>66.64</v>
      </c>
      <c r="AE3362" t="s">
        <v>382</v>
      </c>
    </row>
    <row r="3363" spans="1:31">
      <c r="A3363">
        <v>3362</v>
      </c>
      <c r="B3363" t="s">
        <v>14804</v>
      </c>
      <c r="C3363" t="s">
        <v>14805</v>
      </c>
      <c r="D3363" t="s">
        <v>14806</v>
      </c>
      <c r="E3363" t="s">
        <v>14807</v>
      </c>
      <c r="F3363" t="s">
        <v>6703</v>
      </c>
      <c r="G3363">
        <v>5</v>
      </c>
      <c r="H3363" t="s">
        <v>29234</v>
      </c>
      <c r="I3363">
        <v>2020</v>
      </c>
      <c r="J3363">
        <v>2023</v>
      </c>
      <c r="K3363">
        <v>4</v>
      </c>
      <c r="L3363">
        <v>71.010000000000005</v>
      </c>
      <c r="M3363" t="s">
        <v>180</v>
      </c>
      <c r="N3363">
        <v>5</v>
      </c>
      <c r="O3363">
        <v>50.05</v>
      </c>
      <c r="P3363" t="s">
        <v>651</v>
      </c>
      <c r="Q3363">
        <v>1</v>
      </c>
      <c r="R3363">
        <v>62.97</v>
      </c>
      <c r="S3363" t="s">
        <v>197</v>
      </c>
      <c r="T3363">
        <v>0</v>
      </c>
      <c r="U3363">
        <v>66.59</v>
      </c>
      <c r="V3363" t="s">
        <v>382</v>
      </c>
      <c r="W3363">
        <v>5</v>
      </c>
      <c r="X3363">
        <v>50.09</v>
      </c>
      <c r="Y3363" t="s">
        <v>651</v>
      </c>
      <c r="Z3363">
        <v>1</v>
      </c>
      <c r="AA3363">
        <v>62.97</v>
      </c>
      <c r="AB3363" t="s">
        <v>197</v>
      </c>
      <c r="AC3363">
        <v>0</v>
      </c>
      <c r="AD3363">
        <v>66.64</v>
      </c>
      <c r="AE3363" t="s">
        <v>382</v>
      </c>
    </row>
    <row r="3364" spans="1:31">
      <c r="A3364">
        <v>3363</v>
      </c>
      <c r="B3364" t="s">
        <v>14808</v>
      </c>
      <c r="C3364" t="s">
        <v>14809</v>
      </c>
      <c r="D3364" t="s">
        <v>14810</v>
      </c>
      <c r="E3364" t="s">
        <v>12151</v>
      </c>
      <c r="F3364" t="s">
        <v>12152</v>
      </c>
      <c r="G3364">
        <v>5</v>
      </c>
      <c r="H3364" t="s">
        <v>961</v>
      </c>
      <c r="I3364">
        <v>2020</v>
      </c>
      <c r="J3364">
        <v>2024</v>
      </c>
      <c r="K3364">
        <v>7</v>
      </c>
      <c r="L3364">
        <v>85.02</v>
      </c>
      <c r="M3364" t="s">
        <v>235</v>
      </c>
      <c r="N3364">
        <v>6</v>
      </c>
      <c r="O3364">
        <v>52.75</v>
      </c>
      <c r="P3364" t="s">
        <v>616</v>
      </c>
      <c r="Q3364">
        <v>1</v>
      </c>
      <c r="R3364">
        <v>62.97</v>
      </c>
      <c r="S3364" t="s">
        <v>197</v>
      </c>
      <c r="T3364">
        <v>0</v>
      </c>
      <c r="U3364">
        <v>66.59</v>
      </c>
      <c r="V3364" t="s">
        <v>382</v>
      </c>
      <c r="W3364">
        <v>6</v>
      </c>
      <c r="X3364">
        <v>52.8</v>
      </c>
      <c r="Y3364" t="s">
        <v>616</v>
      </c>
      <c r="Z3364">
        <v>1</v>
      </c>
      <c r="AA3364">
        <v>62.97</v>
      </c>
      <c r="AB3364" t="s">
        <v>197</v>
      </c>
      <c r="AC3364">
        <v>0</v>
      </c>
      <c r="AD3364">
        <v>66.64</v>
      </c>
      <c r="AE3364" t="s">
        <v>382</v>
      </c>
    </row>
    <row r="3365" spans="1:31">
      <c r="A3365">
        <v>3364</v>
      </c>
      <c r="B3365" t="s">
        <v>14811</v>
      </c>
      <c r="C3365" t="s">
        <v>14812</v>
      </c>
      <c r="D3365" t="s">
        <v>14813</v>
      </c>
      <c r="E3365" t="s">
        <v>14814</v>
      </c>
      <c r="F3365" t="s">
        <v>14815</v>
      </c>
      <c r="G3365">
        <v>5</v>
      </c>
      <c r="H3365" t="s">
        <v>1353</v>
      </c>
      <c r="I3365">
        <v>2023</v>
      </c>
      <c r="J3365">
        <v>2023</v>
      </c>
      <c r="K3365">
        <v>1</v>
      </c>
      <c r="L3365">
        <v>32.119999999999997</v>
      </c>
      <c r="M3365" t="s">
        <v>198</v>
      </c>
      <c r="N3365">
        <v>5</v>
      </c>
      <c r="O3365">
        <v>50.05</v>
      </c>
      <c r="P3365" t="s">
        <v>651</v>
      </c>
      <c r="Q3365">
        <v>1</v>
      </c>
      <c r="R3365">
        <v>62.97</v>
      </c>
      <c r="S3365" t="s">
        <v>197</v>
      </c>
      <c r="T3365">
        <v>0</v>
      </c>
      <c r="U3365">
        <v>66.59</v>
      </c>
      <c r="V3365" t="s">
        <v>382</v>
      </c>
      <c r="W3365">
        <v>5</v>
      </c>
      <c r="X3365">
        <v>50.09</v>
      </c>
      <c r="Y3365" t="s">
        <v>651</v>
      </c>
      <c r="Z3365">
        <v>1</v>
      </c>
      <c r="AA3365">
        <v>62.97</v>
      </c>
      <c r="AB3365" t="s">
        <v>197</v>
      </c>
      <c r="AC3365">
        <v>0</v>
      </c>
      <c r="AD3365">
        <v>66.64</v>
      </c>
      <c r="AE3365" t="s">
        <v>382</v>
      </c>
    </row>
    <row r="3366" spans="1:31">
      <c r="A3366">
        <v>3365</v>
      </c>
      <c r="B3366" t="s">
        <v>14816</v>
      </c>
      <c r="C3366" t="s">
        <v>14817</v>
      </c>
      <c r="D3366" t="s">
        <v>14818</v>
      </c>
      <c r="E3366" t="s">
        <v>14819</v>
      </c>
      <c r="F3366" t="s">
        <v>14820</v>
      </c>
      <c r="G3366">
        <v>5</v>
      </c>
      <c r="H3366" t="s">
        <v>29235</v>
      </c>
      <c r="I3366">
        <v>2019</v>
      </c>
      <c r="J3366">
        <v>2021</v>
      </c>
      <c r="K3366">
        <v>3</v>
      </c>
      <c r="L3366">
        <v>62.47</v>
      </c>
      <c r="M3366" t="s">
        <v>63</v>
      </c>
      <c r="N3366">
        <v>5</v>
      </c>
      <c r="O3366">
        <v>50.05</v>
      </c>
      <c r="P3366" t="s">
        <v>651</v>
      </c>
      <c r="Q3366">
        <v>1</v>
      </c>
      <c r="R3366">
        <v>62.97</v>
      </c>
      <c r="S3366" t="s">
        <v>197</v>
      </c>
      <c r="T3366">
        <v>0</v>
      </c>
      <c r="U3366">
        <v>66.59</v>
      </c>
      <c r="V3366" t="s">
        <v>382</v>
      </c>
      <c r="W3366">
        <v>5</v>
      </c>
      <c r="X3366">
        <v>50.09</v>
      </c>
      <c r="Y3366" t="s">
        <v>651</v>
      </c>
      <c r="Z3366">
        <v>1</v>
      </c>
      <c r="AA3366">
        <v>62.97</v>
      </c>
      <c r="AB3366" t="s">
        <v>197</v>
      </c>
      <c r="AC3366">
        <v>0</v>
      </c>
      <c r="AD3366">
        <v>66.64</v>
      </c>
      <c r="AE3366" t="s">
        <v>382</v>
      </c>
    </row>
    <row r="3367" spans="1:31">
      <c r="A3367">
        <v>3366</v>
      </c>
      <c r="B3367" t="s">
        <v>14821</v>
      </c>
      <c r="C3367" t="s">
        <v>14822</v>
      </c>
      <c r="D3367" t="s">
        <v>14823</v>
      </c>
      <c r="E3367" t="s">
        <v>2054</v>
      </c>
      <c r="F3367" t="s">
        <v>1777</v>
      </c>
      <c r="G3367">
        <v>5</v>
      </c>
      <c r="H3367" t="s">
        <v>961</v>
      </c>
      <c r="I3367">
        <v>2023</v>
      </c>
      <c r="J3367">
        <v>2023</v>
      </c>
      <c r="K3367">
        <v>1</v>
      </c>
      <c r="L3367">
        <v>32.119999999999997</v>
      </c>
      <c r="M3367" t="s">
        <v>198</v>
      </c>
      <c r="N3367">
        <v>5</v>
      </c>
      <c r="O3367">
        <v>50.05</v>
      </c>
      <c r="P3367" t="s">
        <v>651</v>
      </c>
      <c r="Q3367">
        <v>1</v>
      </c>
      <c r="R3367">
        <v>62.97</v>
      </c>
      <c r="S3367" t="s">
        <v>197</v>
      </c>
      <c r="T3367">
        <v>0</v>
      </c>
      <c r="U3367">
        <v>66.59</v>
      </c>
      <c r="V3367" t="s">
        <v>382</v>
      </c>
      <c r="W3367">
        <v>5</v>
      </c>
      <c r="X3367">
        <v>50.09</v>
      </c>
      <c r="Y3367" t="s">
        <v>651</v>
      </c>
      <c r="Z3367">
        <v>1</v>
      </c>
      <c r="AA3367">
        <v>62.97</v>
      </c>
      <c r="AB3367" t="s">
        <v>197</v>
      </c>
      <c r="AC3367">
        <v>0</v>
      </c>
      <c r="AD3367">
        <v>66.64</v>
      </c>
      <c r="AE3367" t="s">
        <v>382</v>
      </c>
    </row>
    <row r="3368" spans="1:31">
      <c r="A3368">
        <v>3367</v>
      </c>
      <c r="B3368" t="s">
        <v>14824</v>
      </c>
      <c r="C3368" t="s">
        <v>14825</v>
      </c>
      <c r="D3368" t="s">
        <v>14826</v>
      </c>
      <c r="E3368" t="s">
        <v>14827</v>
      </c>
      <c r="F3368" t="s">
        <v>14828</v>
      </c>
      <c r="G3368">
        <v>5</v>
      </c>
      <c r="H3368" t="s">
        <v>1215</v>
      </c>
      <c r="I3368">
        <v>2021</v>
      </c>
      <c r="J3368">
        <v>2021</v>
      </c>
      <c r="K3368">
        <v>1</v>
      </c>
      <c r="L3368">
        <v>32.119999999999997</v>
      </c>
      <c r="M3368" t="s">
        <v>198</v>
      </c>
      <c r="N3368">
        <v>5</v>
      </c>
      <c r="O3368">
        <v>50.05</v>
      </c>
      <c r="P3368" t="s">
        <v>651</v>
      </c>
      <c r="Q3368">
        <v>1</v>
      </c>
      <c r="R3368">
        <v>62.97</v>
      </c>
      <c r="S3368" t="s">
        <v>197</v>
      </c>
      <c r="T3368">
        <v>0</v>
      </c>
      <c r="U3368">
        <v>66.59</v>
      </c>
      <c r="V3368" t="s">
        <v>382</v>
      </c>
      <c r="W3368">
        <v>5</v>
      </c>
      <c r="X3368">
        <v>50.09</v>
      </c>
      <c r="Y3368" t="s">
        <v>651</v>
      </c>
      <c r="Z3368">
        <v>1</v>
      </c>
      <c r="AA3368">
        <v>62.97</v>
      </c>
      <c r="AB3368" t="s">
        <v>197</v>
      </c>
      <c r="AC3368">
        <v>0</v>
      </c>
      <c r="AD3368">
        <v>66.64</v>
      </c>
      <c r="AE3368" t="s">
        <v>382</v>
      </c>
    </row>
    <row r="3369" spans="1:31">
      <c r="A3369">
        <v>3368</v>
      </c>
      <c r="B3369" t="s">
        <v>14829</v>
      </c>
      <c r="C3369" t="s">
        <v>14830</v>
      </c>
      <c r="D3369" t="s">
        <v>14831</v>
      </c>
      <c r="E3369" t="s">
        <v>14832</v>
      </c>
      <c r="F3369" t="s">
        <v>14833</v>
      </c>
      <c r="G3369">
        <v>5</v>
      </c>
      <c r="H3369" t="s">
        <v>961</v>
      </c>
      <c r="I3369">
        <v>2023</v>
      </c>
      <c r="J3369">
        <v>2023</v>
      </c>
      <c r="K3369">
        <v>2</v>
      </c>
      <c r="L3369">
        <v>50.7</v>
      </c>
      <c r="M3369" t="s">
        <v>300</v>
      </c>
      <c r="N3369">
        <v>5</v>
      </c>
      <c r="O3369">
        <v>50.05</v>
      </c>
      <c r="P3369" t="s">
        <v>651</v>
      </c>
      <c r="Q3369">
        <v>1</v>
      </c>
      <c r="R3369">
        <v>62.97</v>
      </c>
      <c r="S3369" t="s">
        <v>197</v>
      </c>
      <c r="T3369">
        <v>0</v>
      </c>
      <c r="U3369">
        <v>66.59</v>
      </c>
      <c r="V3369" t="s">
        <v>382</v>
      </c>
      <c r="W3369">
        <v>5</v>
      </c>
      <c r="X3369">
        <v>50.09</v>
      </c>
      <c r="Y3369" t="s">
        <v>651</v>
      </c>
      <c r="Z3369">
        <v>1</v>
      </c>
      <c r="AA3369">
        <v>62.97</v>
      </c>
      <c r="AB3369" t="s">
        <v>197</v>
      </c>
      <c r="AC3369">
        <v>0</v>
      </c>
      <c r="AD3369">
        <v>66.64</v>
      </c>
      <c r="AE3369" t="s">
        <v>382</v>
      </c>
    </row>
    <row r="3370" spans="1:31">
      <c r="A3370">
        <v>3369</v>
      </c>
      <c r="B3370" t="s">
        <v>14834</v>
      </c>
      <c r="C3370" t="s">
        <v>14835</v>
      </c>
      <c r="D3370" t="s">
        <v>14836</v>
      </c>
      <c r="E3370" t="s">
        <v>14837</v>
      </c>
      <c r="G3370">
        <v>5</v>
      </c>
      <c r="H3370" t="s">
        <v>29236</v>
      </c>
      <c r="I3370">
        <v>2022</v>
      </c>
      <c r="J3370">
        <v>2024</v>
      </c>
      <c r="K3370">
        <v>6</v>
      </c>
      <c r="L3370">
        <v>81.52</v>
      </c>
      <c r="M3370" t="s">
        <v>125</v>
      </c>
      <c r="N3370">
        <v>5</v>
      </c>
      <c r="O3370">
        <v>50.05</v>
      </c>
      <c r="P3370" t="s">
        <v>651</v>
      </c>
      <c r="Q3370">
        <v>2</v>
      </c>
      <c r="R3370">
        <v>81.349999999999994</v>
      </c>
      <c r="S3370" t="s">
        <v>214</v>
      </c>
      <c r="T3370">
        <v>0</v>
      </c>
      <c r="U3370">
        <v>66.59</v>
      </c>
      <c r="V3370" t="s">
        <v>382</v>
      </c>
      <c r="W3370">
        <v>5</v>
      </c>
      <c r="X3370">
        <v>50.09</v>
      </c>
      <c r="Y3370" t="s">
        <v>651</v>
      </c>
      <c r="Z3370">
        <v>2</v>
      </c>
      <c r="AA3370">
        <v>81.349999999999994</v>
      </c>
      <c r="AB3370" t="s">
        <v>214</v>
      </c>
      <c r="AC3370">
        <v>0</v>
      </c>
      <c r="AD3370">
        <v>66.64</v>
      </c>
      <c r="AE3370" t="s">
        <v>382</v>
      </c>
    </row>
    <row r="3371" spans="1:31">
      <c r="A3371">
        <v>3370</v>
      </c>
      <c r="B3371" t="s">
        <v>14838</v>
      </c>
      <c r="C3371" t="s">
        <v>14839</v>
      </c>
      <c r="D3371" t="s">
        <v>14840</v>
      </c>
      <c r="E3371" t="s">
        <v>1898</v>
      </c>
      <c r="F3371" t="s">
        <v>14841</v>
      </c>
      <c r="G3371">
        <v>5</v>
      </c>
      <c r="H3371" t="s">
        <v>29237</v>
      </c>
      <c r="I3371">
        <v>2023</v>
      </c>
      <c r="J3371">
        <v>2024</v>
      </c>
      <c r="K3371">
        <v>3</v>
      </c>
      <c r="L3371">
        <v>62.47</v>
      </c>
      <c r="M3371" t="s">
        <v>63</v>
      </c>
      <c r="N3371">
        <v>5</v>
      </c>
      <c r="O3371">
        <v>50.05</v>
      </c>
      <c r="P3371" t="s">
        <v>651</v>
      </c>
      <c r="Q3371">
        <v>1</v>
      </c>
      <c r="R3371">
        <v>62.97</v>
      </c>
      <c r="S3371" t="s">
        <v>197</v>
      </c>
      <c r="T3371">
        <v>0</v>
      </c>
      <c r="U3371">
        <v>66.59</v>
      </c>
      <c r="V3371" t="s">
        <v>382</v>
      </c>
      <c r="W3371">
        <v>5</v>
      </c>
      <c r="X3371">
        <v>50.09</v>
      </c>
      <c r="Y3371" t="s">
        <v>651</v>
      </c>
      <c r="Z3371">
        <v>1</v>
      </c>
      <c r="AA3371">
        <v>62.97</v>
      </c>
      <c r="AB3371" t="s">
        <v>197</v>
      </c>
      <c r="AC3371">
        <v>0</v>
      </c>
      <c r="AD3371">
        <v>66.64</v>
      </c>
      <c r="AE3371" t="s">
        <v>382</v>
      </c>
    </row>
    <row r="3372" spans="1:31">
      <c r="A3372">
        <v>3371</v>
      </c>
      <c r="B3372" t="s">
        <v>14842</v>
      </c>
      <c r="C3372" t="s">
        <v>14843</v>
      </c>
      <c r="D3372" t="s">
        <v>14844</v>
      </c>
      <c r="E3372" t="s">
        <v>8248</v>
      </c>
      <c r="F3372" t="s">
        <v>8249</v>
      </c>
      <c r="G3372">
        <v>5</v>
      </c>
      <c r="H3372" t="s">
        <v>28136</v>
      </c>
      <c r="I3372">
        <v>2022</v>
      </c>
      <c r="J3372">
        <v>2022</v>
      </c>
      <c r="K3372">
        <v>1</v>
      </c>
      <c r="L3372">
        <v>32.119999999999997</v>
      </c>
      <c r="M3372" t="s">
        <v>198</v>
      </c>
      <c r="N3372">
        <v>5</v>
      </c>
      <c r="O3372">
        <v>50.05</v>
      </c>
      <c r="P3372" t="s">
        <v>651</v>
      </c>
      <c r="Q3372">
        <v>1</v>
      </c>
      <c r="R3372">
        <v>62.97</v>
      </c>
      <c r="S3372" t="s">
        <v>197</v>
      </c>
      <c r="T3372">
        <v>0</v>
      </c>
      <c r="U3372">
        <v>66.59</v>
      </c>
      <c r="V3372" t="s">
        <v>382</v>
      </c>
      <c r="W3372">
        <v>5</v>
      </c>
      <c r="X3372">
        <v>50.09</v>
      </c>
      <c r="Y3372" t="s">
        <v>651</v>
      </c>
      <c r="Z3372">
        <v>1</v>
      </c>
      <c r="AA3372">
        <v>62.97</v>
      </c>
      <c r="AB3372" t="s">
        <v>197</v>
      </c>
      <c r="AC3372">
        <v>0</v>
      </c>
      <c r="AD3372">
        <v>66.64</v>
      </c>
      <c r="AE3372" t="s">
        <v>382</v>
      </c>
    </row>
    <row r="3373" spans="1:31">
      <c r="A3373">
        <v>3372</v>
      </c>
      <c r="B3373" t="s">
        <v>14845</v>
      </c>
      <c r="C3373" t="s">
        <v>14846</v>
      </c>
      <c r="D3373" t="s">
        <v>14847</v>
      </c>
      <c r="E3373" t="s">
        <v>14848</v>
      </c>
      <c r="F3373" t="s">
        <v>14849</v>
      </c>
      <c r="G3373">
        <v>5</v>
      </c>
      <c r="H3373" t="s">
        <v>29238</v>
      </c>
      <c r="I3373">
        <v>2023</v>
      </c>
      <c r="J3373">
        <v>2024</v>
      </c>
      <c r="K3373">
        <v>3</v>
      </c>
      <c r="L3373">
        <v>62.47</v>
      </c>
      <c r="M3373" t="s">
        <v>63</v>
      </c>
      <c r="N3373">
        <v>5</v>
      </c>
      <c r="O3373">
        <v>50.05</v>
      </c>
      <c r="P3373" t="s">
        <v>651</v>
      </c>
      <c r="Q3373">
        <v>2</v>
      </c>
      <c r="R3373">
        <v>81.349999999999994</v>
      </c>
      <c r="S3373" t="s">
        <v>214</v>
      </c>
      <c r="T3373">
        <v>0</v>
      </c>
      <c r="U3373">
        <v>66.59</v>
      </c>
      <c r="V3373" t="s">
        <v>382</v>
      </c>
      <c r="W3373">
        <v>5</v>
      </c>
      <c r="X3373">
        <v>50.09</v>
      </c>
      <c r="Y3373" t="s">
        <v>651</v>
      </c>
      <c r="Z3373">
        <v>2</v>
      </c>
      <c r="AA3373">
        <v>81.349999999999994</v>
      </c>
      <c r="AB3373" t="s">
        <v>214</v>
      </c>
      <c r="AC3373">
        <v>0</v>
      </c>
      <c r="AD3373">
        <v>66.64</v>
      </c>
      <c r="AE3373" t="s">
        <v>382</v>
      </c>
    </row>
    <row r="3374" spans="1:31">
      <c r="A3374">
        <v>3373</v>
      </c>
      <c r="B3374" t="s">
        <v>14850</v>
      </c>
      <c r="C3374" t="s">
        <v>14851</v>
      </c>
      <c r="D3374" t="s">
        <v>14852</v>
      </c>
      <c r="E3374" t="s">
        <v>6681</v>
      </c>
      <c r="G3374">
        <v>5</v>
      </c>
      <c r="H3374" t="s">
        <v>29239</v>
      </c>
      <c r="I3374">
        <v>2022</v>
      </c>
      <c r="J3374">
        <v>2022</v>
      </c>
      <c r="K3374">
        <v>1</v>
      </c>
      <c r="L3374">
        <v>32.119999999999997</v>
      </c>
      <c r="M3374" t="s">
        <v>198</v>
      </c>
      <c r="N3374">
        <v>5</v>
      </c>
      <c r="O3374">
        <v>50.05</v>
      </c>
      <c r="P3374" t="s">
        <v>651</v>
      </c>
      <c r="Q3374">
        <v>1</v>
      </c>
      <c r="R3374">
        <v>62.97</v>
      </c>
      <c r="S3374" t="s">
        <v>197</v>
      </c>
      <c r="T3374">
        <v>0</v>
      </c>
      <c r="U3374">
        <v>66.59</v>
      </c>
      <c r="V3374" t="s">
        <v>382</v>
      </c>
      <c r="W3374">
        <v>5</v>
      </c>
      <c r="X3374">
        <v>50.09</v>
      </c>
      <c r="Y3374" t="s">
        <v>651</v>
      </c>
      <c r="Z3374">
        <v>1</v>
      </c>
      <c r="AA3374">
        <v>62.97</v>
      </c>
      <c r="AB3374" t="s">
        <v>197</v>
      </c>
      <c r="AC3374">
        <v>0</v>
      </c>
      <c r="AD3374">
        <v>66.64</v>
      </c>
      <c r="AE3374" t="s">
        <v>382</v>
      </c>
    </row>
    <row r="3375" spans="1:31">
      <c r="A3375">
        <v>3374</v>
      </c>
      <c r="B3375" t="s">
        <v>14853</v>
      </c>
      <c r="C3375" t="s">
        <v>14854</v>
      </c>
      <c r="D3375" t="s">
        <v>14855</v>
      </c>
      <c r="E3375" t="s">
        <v>14856</v>
      </c>
      <c r="F3375" t="s">
        <v>10405</v>
      </c>
      <c r="G3375">
        <v>5</v>
      </c>
      <c r="H3375" t="s">
        <v>29240</v>
      </c>
      <c r="I3375">
        <v>2023</v>
      </c>
      <c r="J3375">
        <v>2024</v>
      </c>
      <c r="K3375">
        <v>3</v>
      </c>
      <c r="L3375">
        <v>62.47</v>
      </c>
      <c r="M3375" t="s">
        <v>63</v>
      </c>
      <c r="N3375">
        <v>5</v>
      </c>
      <c r="O3375">
        <v>50.05</v>
      </c>
      <c r="P3375" t="s">
        <v>651</v>
      </c>
      <c r="Q3375">
        <v>1</v>
      </c>
      <c r="R3375">
        <v>62.97</v>
      </c>
      <c r="S3375" t="s">
        <v>197</v>
      </c>
      <c r="T3375">
        <v>0</v>
      </c>
      <c r="U3375">
        <v>66.59</v>
      </c>
      <c r="V3375" t="s">
        <v>382</v>
      </c>
      <c r="W3375">
        <v>5</v>
      </c>
      <c r="X3375">
        <v>50.09</v>
      </c>
      <c r="Y3375" t="s">
        <v>651</v>
      </c>
      <c r="Z3375">
        <v>1</v>
      </c>
      <c r="AA3375">
        <v>62.97</v>
      </c>
      <c r="AB3375" t="s">
        <v>197</v>
      </c>
      <c r="AC3375">
        <v>0</v>
      </c>
      <c r="AD3375">
        <v>66.64</v>
      </c>
      <c r="AE3375" t="s">
        <v>382</v>
      </c>
    </row>
    <row r="3376" spans="1:31">
      <c r="A3376">
        <v>3375</v>
      </c>
      <c r="B3376" t="s">
        <v>14857</v>
      </c>
      <c r="C3376" t="s">
        <v>14858</v>
      </c>
      <c r="D3376" t="s">
        <v>14859</v>
      </c>
      <c r="E3376" t="s">
        <v>14860</v>
      </c>
      <c r="F3376" t="s">
        <v>14861</v>
      </c>
      <c r="G3376">
        <v>5</v>
      </c>
      <c r="H3376" t="s">
        <v>961</v>
      </c>
      <c r="I3376">
        <v>2020</v>
      </c>
      <c r="J3376">
        <v>2023</v>
      </c>
      <c r="K3376">
        <v>2</v>
      </c>
      <c r="L3376">
        <v>50.7</v>
      </c>
      <c r="M3376" t="s">
        <v>300</v>
      </c>
      <c r="N3376">
        <v>5</v>
      </c>
      <c r="O3376">
        <v>50.05</v>
      </c>
      <c r="P3376" t="s">
        <v>651</v>
      </c>
      <c r="Q3376">
        <v>1</v>
      </c>
      <c r="R3376">
        <v>62.97</v>
      </c>
      <c r="S3376" t="s">
        <v>197</v>
      </c>
      <c r="T3376">
        <v>0</v>
      </c>
      <c r="U3376">
        <v>66.59</v>
      </c>
      <c r="V3376" t="s">
        <v>382</v>
      </c>
      <c r="W3376">
        <v>5</v>
      </c>
      <c r="X3376">
        <v>50.09</v>
      </c>
      <c r="Y3376" t="s">
        <v>651</v>
      </c>
      <c r="Z3376">
        <v>1</v>
      </c>
      <c r="AA3376">
        <v>62.97</v>
      </c>
      <c r="AB3376" t="s">
        <v>197</v>
      </c>
      <c r="AC3376">
        <v>0</v>
      </c>
      <c r="AD3376">
        <v>66.64</v>
      </c>
      <c r="AE3376" t="s">
        <v>382</v>
      </c>
    </row>
    <row r="3377" spans="1:31">
      <c r="A3377">
        <v>3376</v>
      </c>
      <c r="B3377" t="s">
        <v>14862</v>
      </c>
      <c r="C3377" t="s">
        <v>14863</v>
      </c>
      <c r="D3377" t="s">
        <v>14864</v>
      </c>
      <c r="E3377" t="s">
        <v>14865</v>
      </c>
      <c r="G3377">
        <v>5</v>
      </c>
      <c r="H3377" t="s">
        <v>961</v>
      </c>
      <c r="I3377">
        <v>2021</v>
      </c>
      <c r="J3377">
        <v>2021</v>
      </c>
      <c r="K3377">
        <v>1</v>
      </c>
      <c r="L3377">
        <v>32.119999999999997</v>
      </c>
      <c r="M3377" t="s">
        <v>198</v>
      </c>
      <c r="N3377">
        <v>5</v>
      </c>
      <c r="O3377">
        <v>50.05</v>
      </c>
      <c r="P3377" t="s">
        <v>651</v>
      </c>
      <c r="Q3377">
        <v>1</v>
      </c>
      <c r="R3377">
        <v>62.97</v>
      </c>
      <c r="S3377" t="s">
        <v>197</v>
      </c>
      <c r="T3377">
        <v>0</v>
      </c>
      <c r="U3377">
        <v>66.59</v>
      </c>
      <c r="V3377" t="s">
        <v>382</v>
      </c>
      <c r="W3377">
        <v>5</v>
      </c>
      <c r="X3377">
        <v>50.09</v>
      </c>
      <c r="Y3377" t="s">
        <v>651</v>
      </c>
      <c r="Z3377">
        <v>1</v>
      </c>
      <c r="AA3377">
        <v>62.97</v>
      </c>
      <c r="AB3377" t="s">
        <v>197</v>
      </c>
      <c r="AC3377">
        <v>0</v>
      </c>
      <c r="AD3377">
        <v>66.64</v>
      </c>
      <c r="AE3377" t="s">
        <v>382</v>
      </c>
    </row>
    <row r="3378" spans="1:31">
      <c r="A3378">
        <v>3377</v>
      </c>
      <c r="B3378" t="s">
        <v>14866</v>
      </c>
      <c r="C3378" t="s">
        <v>14867</v>
      </c>
      <c r="D3378" t="s">
        <v>14868</v>
      </c>
      <c r="E3378" t="s">
        <v>3970</v>
      </c>
      <c r="F3378" t="s">
        <v>14869</v>
      </c>
      <c r="G3378">
        <v>5</v>
      </c>
      <c r="H3378" t="s">
        <v>961</v>
      </c>
      <c r="I3378">
        <v>2020</v>
      </c>
      <c r="J3378">
        <v>2021</v>
      </c>
      <c r="K3378">
        <v>2</v>
      </c>
      <c r="L3378">
        <v>50.7</v>
      </c>
      <c r="M3378" t="s">
        <v>300</v>
      </c>
      <c r="N3378">
        <v>5</v>
      </c>
      <c r="O3378">
        <v>50.05</v>
      </c>
      <c r="P3378" t="s">
        <v>651</v>
      </c>
      <c r="Q3378">
        <v>1</v>
      </c>
      <c r="R3378">
        <v>62.97</v>
      </c>
      <c r="S3378" t="s">
        <v>197</v>
      </c>
      <c r="T3378">
        <v>0</v>
      </c>
      <c r="U3378">
        <v>66.59</v>
      </c>
      <c r="V3378" t="s">
        <v>382</v>
      </c>
      <c r="W3378">
        <v>5</v>
      </c>
      <c r="X3378">
        <v>50.09</v>
      </c>
      <c r="Y3378" t="s">
        <v>651</v>
      </c>
      <c r="Z3378">
        <v>1</v>
      </c>
      <c r="AA3378">
        <v>62.97</v>
      </c>
      <c r="AB3378" t="s">
        <v>197</v>
      </c>
      <c r="AC3378">
        <v>0</v>
      </c>
      <c r="AD3378">
        <v>66.64</v>
      </c>
      <c r="AE3378" t="s">
        <v>382</v>
      </c>
    </row>
    <row r="3379" spans="1:31">
      <c r="A3379">
        <v>3378</v>
      </c>
      <c r="B3379" t="s">
        <v>14870</v>
      </c>
      <c r="C3379" t="s">
        <v>14871</v>
      </c>
      <c r="D3379" t="s">
        <v>14872</v>
      </c>
      <c r="E3379" t="s">
        <v>14873</v>
      </c>
      <c r="F3379" t="s">
        <v>14874</v>
      </c>
      <c r="G3379">
        <v>5</v>
      </c>
      <c r="H3379" t="s">
        <v>29241</v>
      </c>
      <c r="I3379">
        <v>2020</v>
      </c>
      <c r="J3379">
        <v>2020</v>
      </c>
      <c r="K3379">
        <v>1</v>
      </c>
      <c r="L3379">
        <v>32.119999999999997</v>
      </c>
      <c r="M3379" t="s">
        <v>198</v>
      </c>
      <c r="N3379">
        <v>5</v>
      </c>
      <c r="O3379">
        <v>50.05</v>
      </c>
      <c r="P3379" t="s">
        <v>651</v>
      </c>
      <c r="Q3379">
        <v>1</v>
      </c>
      <c r="R3379">
        <v>62.97</v>
      </c>
      <c r="S3379" t="s">
        <v>197</v>
      </c>
      <c r="T3379">
        <v>0</v>
      </c>
      <c r="U3379">
        <v>66.59</v>
      </c>
      <c r="V3379" t="s">
        <v>382</v>
      </c>
      <c r="W3379">
        <v>5</v>
      </c>
      <c r="X3379">
        <v>50.09</v>
      </c>
      <c r="Y3379" t="s">
        <v>651</v>
      </c>
      <c r="Z3379">
        <v>1</v>
      </c>
      <c r="AA3379">
        <v>62.97</v>
      </c>
      <c r="AB3379" t="s">
        <v>197</v>
      </c>
      <c r="AC3379">
        <v>0</v>
      </c>
      <c r="AD3379">
        <v>66.64</v>
      </c>
      <c r="AE3379" t="s">
        <v>382</v>
      </c>
    </row>
    <row r="3380" spans="1:31">
      <c r="A3380">
        <v>3379</v>
      </c>
      <c r="B3380" t="s">
        <v>14875</v>
      </c>
      <c r="C3380" t="s">
        <v>14876</v>
      </c>
      <c r="D3380" t="s">
        <v>14877</v>
      </c>
      <c r="E3380" t="s">
        <v>14878</v>
      </c>
      <c r="F3380" t="s">
        <v>14879</v>
      </c>
      <c r="G3380">
        <v>5</v>
      </c>
      <c r="H3380" t="s">
        <v>29242</v>
      </c>
      <c r="I3380">
        <v>2023</v>
      </c>
      <c r="J3380">
        <v>2023</v>
      </c>
      <c r="K3380">
        <v>1</v>
      </c>
      <c r="L3380">
        <v>32.119999999999997</v>
      </c>
      <c r="M3380" t="s">
        <v>198</v>
      </c>
      <c r="N3380">
        <v>5</v>
      </c>
      <c r="O3380">
        <v>50.05</v>
      </c>
      <c r="P3380" t="s">
        <v>651</v>
      </c>
      <c r="Q3380">
        <v>1</v>
      </c>
      <c r="R3380">
        <v>62.97</v>
      </c>
      <c r="S3380" t="s">
        <v>197</v>
      </c>
      <c r="T3380">
        <v>0</v>
      </c>
      <c r="U3380">
        <v>66.59</v>
      </c>
      <c r="V3380" t="s">
        <v>382</v>
      </c>
      <c r="W3380">
        <v>5</v>
      </c>
      <c r="X3380">
        <v>50.09</v>
      </c>
      <c r="Y3380" t="s">
        <v>651</v>
      </c>
      <c r="Z3380">
        <v>1</v>
      </c>
      <c r="AA3380">
        <v>62.97</v>
      </c>
      <c r="AB3380" t="s">
        <v>197</v>
      </c>
      <c r="AC3380">
        <v>0</v>
      </c>
      <c r="AD3380">
        <v>66.64</v>
      </c>
      <c r="AE3380" t="s">
        <v>382</v>
      </c>
    </row>
    <row r="3381" spans="1:31">
      <c r="A3381">
        <v>3380</v>
      </c>
      <c r="B3381" t="s">
        <v>14880</v>
      </c>
      <c r="C3381" t="s">
        <v>14881</v>
      </c>
      <c r="D3381" t="s">
        <v>14882</v>
      </c>
      <c r="E3381" t="s">
        <v>3970</v>
      </c>
      <c r="F3381" t="s">
        <v>14883</v>
      </c>
      <c r="G3381">
        <v>5</v>
      </c>
      <c r="H3381" t="s">
        <v>29243</v>
      </c>
      <c r="I3381">
        <v>2021</v>
      </c>
      <c r="J3381">
        <v>2024</v>
      </c>
      <c r="K3381">
        <v>8</v>
      </c>
      <c r="L3381">
        <v>87.79</v>
      </c>
      <c r="M3381" t="s">
        <v>51</v>
      </c>
      <c r="N3381">
        <v>5</v>
      </c>
      <c r="O3381">
        <v>50.05</v>
      </c>
      <c r="P3381" t="s">
        <v>651</v>
      </c>
      <c r="Q3381">
        <v>1</v>
      </c>
      <c r="R3381">
        <v>62.97</v>
      </c>
      <c r="S3381" t="s">
        <v>197</v>
      </c>
      <c r="T3381">
        <v>0</v>
      </c>
      <c r="U3381">
        <v>66.59</v>
      </c>
      <c r="V3381" t="s">
        <v>382</v>
      </c>
      <c r="W3381">
        <v>5</v>
      </c>
      <c r="X3381">
        <v>50.09</v>
      </c>
      <c r="Y3381" t="s">
        <v>651</v>
      </c>
      <c r="Z3381">
        <v>1</v>
      </c>
      <c r="AA3381">
        <v>62.97</v>
      </c>
      <c r="AB3381" t="s">
        <v>197</v>
      </c>
      <c r="AC3381">
        <v>0</v>
      </c>
      <c r="AD3381">
        <v>66.64</v>
      </c>
      <c r="AE3381" t="s">
        <v>382</v>
      </c>
    </row>
    <row r="3382" spans="1:31">
      <c r="A3382">
        <v>3381</v>
      </c>
      <c r="B3382" t="s">
        <v>14884</v>
      </c>
      <c r="C3382" t="s">
        <v>14885</v>
      </c>
      <c r="D3382" t="s">
        <v>14886</v>
      </c>
      <c r="E3382" t="s">
        <v>14887</v>
      </c>
      <c r="G3382">
        <v>5</v>
      </c>
      <c r="H3382" t="s">
        <v>961</v>
      </c>
      <c r="I3382">
        <v>2021</v>
      </c>
      <c r="J3382">
        <v>2022</v>
      </c>
      <c r="K3382">
        <v>2</v>
      </c>
      <c r="L3382">
        <v>50.7</v>
      </c>
      <c r="M3382" t="s">
        <v>300</v>
      </c>
      <c r="N3382">
        <v>5</v>
      </c>
      <c r="O3382">
        <v>50.05</v>
      </c>
      <c r="P3382" t="s">
        <v>651</v>
      </c>
      <c r="Q3382">
        <v>1</v>
      </c>
      <c r="R3382">
        <v>62.97</v>
      </c>
      <c r="S3382" t="s">
        <v>197</v>
      </c>
      <c r="T3382">
        <v>0</v>
      </c>
      <c r="U3382">
        <v>66.59</v>
      </c>
      <c r="V3382" t="s">
        <v>382</v>
      </c>
      <c r="W3382">
        <v>5</v>
      </c>
      <c r="X3382">
        <v>50.09</v>
      </c>
      <c r="Y3382" t="s">
        <v>651</v>
      </c>
      <c r="Z3382">
        <v>1</v>
      </c>
      <c r="AA3382">
        <v>62.97</v>
      </c>
      <c r="AB3382" t="s">
        <v>197</v>
      </c>
      <c r="AC3382">
        <v>0</v>
      </c>
      <c r="AD3382">
        <v>66.64</v>
      </c>
      <c r="AE3382" t="s">
        <v>382</v>
      </c>
    </row>
    <row r="3383" spans="1:31">
      <c r="A3383">
        <v>3382</v>
      </c>
      <c r="B3383" t="s">
        <v>14888</v>
      </c>
      <c r="C3383" t="s">
        <v>14889</v>
      </c>
      <c r="D3383" t="s">
        <v>14890</v>
      </c>
      <c r="E3383" t="s">
        <v>6092</v>
      </c>
      <c r="F3383" t="s">
        <v>150</v>
      </c>
      <c r="G3383">
        <v>5</v>
      </c>
      <c r="H3383" t="s">
        <v>961</v>
      </c>
      <c r="I3383">
        <v>2023</v>
      </c>
      <c r="J3383">
        <v>2023</v>
      </c>
      <c r="K3383">
        <v>1</v>
      </c>
      <c r="L3383">
        <v>32.119999999999997</v>
      </c>
      <c r="M3383" t="s">
        <v>198</v>
      </c>
      <c r="N3383">
        <v>5</v>
      </c>
      <c r="O3383">
        <v>50.05</v>
      </c>
      <c r="P3383" t="s">
        <v>651</v>
      </c>
      <c r="Q3383">
        <v>1</v>
      </c>
      <c r="R3383">
        <v>62.97</v>
      </c>
      <c r="S3383" t="s">
        <v>197</v>
      </c>
      <c r="T3383">
        <v>0</v>
      </c>
      <c r="U3383">
        <v>66.59</v>
      </c>
      <c r="V3383" t="s">
        <v>382</v>
      </c>
      <c r="W3383">
        <v>5</v>
      </c>
      <c r="X3383">
        <v>50.09</v>
      </c>
      <c r="Y3383" t="s">
        <v>651</v>
      </c>
      <c r="Z3383">
        <v>1</v>
      </c>
      <c r="AA3383">
        <v>62.97</v>
      </c>
      <c r="AB3383" t="s">
        <v>197</v>
      </c>
      <c r="AC3383">
        <v>0</v>
      </c>
      <c r="AD3383">
        <v>66.64</v>
      </c>
      <c r="AE3383" t="s">
        <v>382</v>
      </c>
    </row>
    <row r="3384" spans="1:31">
      <c r="A3384">
        <v>3383</v>
      </c>
      <c r="B3384" t="s">
        <v>14891</v>
      </c>
      <c r="C3384" t="s">
        <v>14892</v>
      </c>
      <c r="D3384" t="s">
        <v>14893</v>
      </c>
      <c r="E3384" t="s">
        <v>14894</v>
      </c>
      <c r="F3384" t="s">
        <v>2574</v>
      </c>
      <c r="G3384">
        <v>5</v>
      </c>
      <c r="H3384" t="s">
        <v>961</v>
      </c>
      <c r="I3384">
        <v>2024</v>
      </c>
      <c r="J3384">
        <v>2024</v>
      </c>
      <c r="K3384">
        <v>3</v>
      </c>
      <c r="L3384">
        <v>62.47</v>
      </c>
      <c r="M3384" t="s">
        <v>63</v>
      </c>
      <c r="N3384">
        <v>5</v>
      </c>
      <c r="O3384">
        <v>50.05</v>
      </c>
      <c r="P3384" t="s">
        <v>651</v>
      </c>
      <c r="Q3384">
        <v>2</v>
      </c>
      <c r="R3384">
        <v>81.349999999999994</v>
      </c>
      <c r="S3384" t="s">
        <v>214</v>
      </c>
      <c r="T3384">
        <v>0</v>
      </c>
      <c r="U3384">
        <v>66.59</v>
      </c>
      <c r="V3384" t="s">
        <v>382</v>
      </c>
      <c r="W3384">
        <v>5</v>
      </c>
      <c r="X3384">
        <v>50.09</v>
      </c>
      <c r="Y3384" t="s">
        <v>651</v>
      </c>
      <c r="Z3384">
        <v>2</v>
      </c>
      <c r="AA3384">
        <v>81.349999999999994</v>
      </c>
      <c r="AB3384" t="s">
        <v>214</v>
      </c>
      <c r="AC3384">
        <v>0</v>
      </c>
      <c r="AD3384">
        <v>66.64</v>
      </c>
      <c r="AE3384" t="s">
        <v>382</v>
      </c>
    </row>
    <row r="3385" spans="1:31">
      <c r="A3385">
        <v>3384</v>
      </c>
      <c r="B3385" t="s">
        <v>14895</v>
      </c>
      <c r="C3385" t="s">
        <v>14896</v>
      </c>
      <c r="D3385" t="s">
        <v>14897</v>
      </c>
      <c r="E3385" t="s">
        <v>14898</v>
      </c>
      <c r="F3385" t="s">
        <v>14899</v>
      </c>
      <c r="G3385">
        <v>5</v>
      </c>
      <c r="H3385" t="s">
        <v>961</v>
      </c>
      <c r="I3385">
        <v>2022</v>
      </c>
      <c r="J3385">
        <v>2022</v>
      </c>
      <c r="K3385">
        <v>1</v>
      </c>
      <c r="L3385">
        <v>32.119999999999997</v>
      </c>
      <c r="M3385" t="s">
        <v>198</v>
      </c>
      <c r="N3385">
        <v>5</v>
      </c>
      <c r="O3385">
        <v>50.05</v>
      </c>
      <c r="P3385" t="s">
        <v>651</v>
      </c>
      <c r="Q3385">
        <v>1</v>
      </c>
      <c r="R3385">
        <v>62.97</v>
      </c>
      <c r="S3385" t="s">
        <v>197</v>
      </c>
      <c r="T3385">
        <v>0</v>
      </c>
      <c r="U3385">
        <v>66.59</v>
      </c>
      <c r="V3385" t="s">
        <v>382</v>
      </c>
      <c r="W3385">
        <v>5</v>
      </c>
      <c r="X3385">
        <v>50.09</v>
      </c>
      <c r="Y3385" t="s">
        <v>651</v>
      </c>
      <c r="Z3385">
        <v>1</v>
      </c>
      <c r="AA3385">
        <v>62.97</v>
      </c>
      <c r="AB3385" t="s">
        <v>197</v>
      </c>
      <c r="AC3385">
        <v>0</v>
      </c>
      <c r="AD3385">
        <v>66.64</v>
      </c>
      <c r="AE3385" t="s">
        <v>382</v>
      </c>
    </row>
    <row r="3386" spans="1:31">
      <c r="A3386">
        <v>3385</v>
      </c>
      <c r="B3386" t="s">
        <v>14900</v>
      </c>
      <c r="C3386" t="s">
        <v>14901</v>
      </c>
      <c r="D3386" t="s">
        <v>14902</v>
      </c>
      <c r="E3386" t="s">
        <v>14903</v>
      </c>
      <c r="G3386">
        <v>5</v>
      </c>
      <c r="H3386" t="s">
        <v>29244</v>
      </c>
      <c r="I3386">
        <v>2019</v>
      </c>
      <c r="J3386">
        <v>2024</v>
      </c>
      <c r="K3386">
        <v>3</v>
      </c>
      <c r="L3386">
        <v>62.47</v>
      </c>
      <c r="M3386" t="s">
        <v>63</v>
      </c>
      <c r="N3386">
        <v>5</v>
      </c>
      <c r="O3386">
        <v>50.05</v>
      </c>
      <c r="P3386" t="s">
        <v>651</v>
      </c>
      <c r="Q3386">
        <v>1</v>
      </c>
      <c r="R3386">
        <v>62.97</v>
      </c>
      <c r="S3386" t="s">
        <v>197</v>
      </c>
      <c r="T3386">
        <v>0</v>
      </c>
      <c r="U3386">
        <v>66.59</v>
      </c>
      <c r="V3386" t="s">
        <v>382</v>
      </c>
      <c r="W3386">
        <v>5</v>
      </c>
      <c r="X3386">
        <v>50.09</v>
      </c>
      <c r="Y3386" t="s">
        <v>651</v>
      </c>
      <c r="Z3386">
        <v>1</v>
      </c>
      <c r="AA3386">
        <v>62.97</v>
      </c>
      <c r="AB3386" t="s">
        <v>197</v>
      </c>
      <c r="AC3386">
        <v>0</v>
      </c>
      <c r="AD3386">
        <v>66.64</v>
      </c>
      <c r="AE3386" t="s">
        <v>382</v>
      </c>
    </row>
    <row r="3387" spans="1:31">
      <c r="A3387">
        <v>3386</v>
      </c>
      <c r="B3387" t="s">
        <v>14904</v>
      </c>
      <c r="C3387" t="s">
        <v>14905</v>
      </c>
      <c r="D3387" t="s">
        <v>14906</v>
      </c>
      <c r="G3387">
        <v>5</v>
      </c>
      <c r="H3387" t="s">
        <v>29245</v>
      </c>
      <c r="I3387">
        <v>2022</v>
      </c>
      <c r="J3387">
        <v>2022</v>
      </c>
      <c r="K3387">
        <v>1</v>
      </c>
      <c r="L3387">
        <v>32.119999999999997</v>
      </c>
      <c r="M3387" t="s">
        <v>198</v>
      </c>
      <c r="N3387">
        <v>5</v>
      </c>
      <c r="O3387">
        <v>50.05</v>
      </c>
      <c r="P3387" t="s">
        <v>651</v>
      </c>
      <c r="Q3387">
        <v>1</v>
      </c>
      <c r="R3387">
        <v>62.97</v>
      </c>
      <c r="S3387" t="s">
        <v>197</v>
      </c>
      <c r="T3387">
        <v>0</v>
      </c>
      <c r="U3387">
        <v>66.59</v>
      </c>
      <c r="V3387" t="s">
        <v>382</v>
      </c>
      <c r="W3387">
        <v>5</v>
      </c>
      <c r="X3387">
        <v>50.09</v>
      </c>
      <c r="Y3387" t="s">
        <v>651</v>
      </c>
      <c r="Z3387">
        <v>1</v>
      </c>
      <c r="AA3387">
        <v>62.97</v>
      </c>
      <c r="AB3387" t="s">
        <v>197</v>
      </c>
      <c r="AC3387">
        <v>0</v>
      </c>
      <c r="AD3387">
        <v>66.64</v>
      </c>
      <c r="AE3387" t="s">
        <v>382</v>
      </c>
    </row>
    <row r="3388" spans="1:31">
      <c r="A3388">
        <v>3387</v>
      </c>
      <c r="B3388" t="s">
        <v>14907</v>
      </c>
      <c r="C3388" t="s">
        <v>14908</v>
      </c>
      <c r="D3388" t="s">
        <v>14909</v>
      </c>
      <c r="E3388" t="s">
        <v>14910</v>
      </c>
      <c r="F3388" t="s">
        <v>14911</v>
      </c>
      <c r="G3388">
        <v>5</v>
      </c>
      <c r="H3388" t="s">
        <v>1353</v>
      </c>
      <c r="I3388">
        <v>2021</v>
      </c>
      <c r="J3388">
        <v>2022</v>
      </c>
      <c r="K3388">
        <v>2</v>
      </c>
      <c r="L3388">
        <v>50.7</v>
      </c>
      <c r="M3388" t="s">
        <v>300</v>
      </c>
      <c r="N3388">
        <v>5</v>
      </c>
      <c r="O3388">
        <v>50.05</v>
      </c>
      <c r="P3388" t="s">
        <v>651</v>
      </c>
      <c r="Q3388">
        <v>1</v>
      </c>
      <c r="R3388">
        <v>62.97</v>
      </c>
      <c r="S3388" t="s">
        <v>197</v>
      </c>
      <c r="T3388">
        <v>0</v>
      </c>
      <c r="U3388">
        <v>66.59</v>
      </c>
      <c r="V3388" t="s">
        <v>382</v>
      </c>
      <c r="W3388">
        <v>5</v>
      </c>
      <c r="X3388">
        <v>50.09</v>
      </c>
      <c r="Y3388" t="s">
        <v>651</v>
      </c>
      <c r="Z3388">
        <v>1</v>
      </c>
      <c r="AA3388">
        <v>62.97</v>
      </c>
      <c r="AB3388" t="s">
        <v>197</v>
      </c>
      <c r="AC3388">
        <v>0</v>
      </c>
      <c r="AD3388">
        <v>66.64</v>
      </c>
      <c r="AE3388" t="s">
        <v>382</v>
      </c>
    </row>
    <row r="3389" spans="1:31">
      <c r="A3389">
        <v>3388</v>
      </c>
      <c r="B3389" t="s">
        <v>14912</v>
      </c>
      <c r="C3389" t="s">
        <v>14913</v>
      </c>
      <c r="D3389" t="s">
        <v>14914</v>
      </c>
      <c r="E3389" t="s">
        <v>11927</v>
      </c>
      <c r="F3389" t="s">
        <v>11928</v>
      </c>
      <c r="G3389">
        <v>5</v>
      </c>
      <c r="H3389" t="s">
        <v>29246</v>
      </c>
      <c r="I3389">
        <v>2024</v>
      </c>
      <c r="J3389">
        <v>2024</v>
      </c>
      <c r="K3389">
        <v>6</v>
      </c>
      <c r="L3389">
        <v>81.52</v>
      </c>
      <c r="M3389" t="s">
        <v>125</v>
      </c>
      <c r="N3389">
        <v>5</v>
      </c>
      <c r="O3389">
        <v>50.05</v>
      </c>
      <c r="P3389" t="s">
        <v>651</v>
      </c>
      <c r="Q3389">
        <v>1</v>
      </c>
      <c r="R3389">
        <v>62.97</v>
      </c>
      <c r="S3389" t="s">
        <v>197</v>
      </c>
      <c r="T3389">
        <v>0</v>
      </c>
      <c r="U3389">
        <v>66.59</v>
      </c>
      <c r="V3389" t="s">
        <v>382</v>
      </c>
      <c r="W3389">
        <v>5</v>
      </c>
      <c r="X3389">
        <v>50.09</v>
      </c>
      <c r="Y3389" t="s">
        <v>651</v>
      </c>
      <c r="Z3389">
        <v>1</v>
      </c>
      <c r="AA3389">
        <v>62.97</v>
      </c>
      <c r="AB3389" t="s">
        <v>197</v>
      </c>
      <c r="AC3389">
        <v>0</v>
      </c>
      <c r="AD3389">
        <v>66.64</v>
      </c>
      <c r="AE3389" t="s">
        <v>382</v>
      </c>
    </row>
    <row r="3390" spans="1:31">
      <c r="A3390">
        <v>3389</v>
      </c>
      <c r="B3390" t="s">
        <v>14915</v>
      </c>
      <c r="C3390" t="s">
        <v>14916</v>
      </c>
      <c r="D3390" t="s">
        <v>14917</v>
      </c>
      <c r="E3390" t="s">
        <v>14918</v>
      </c>
      <c r="F3390" t="s">
        <v>11252</v>
      </c>
      <c r="G3390">
        <v>5</v>
      </c>
      <c r="H3390" t="s">
        <v>29247</v>
      </c>
      <c r="I3390">
        <v>2022</v>
      </c>
      <c r="J3390">
        <v>2024</v>
      </c>
      <c r="K3390">
        <v>3</v>
      </c>
      <c r="L3390">
        <v>62.47</v>
      </c>
      <c r="M3390" t="s">
        <v>63</v>
      </c>
      <c r="N3390">
        <v>5</v>
      </c>
      <c r="O3390">
        <v>50.05</v>
      </c>
      <c r="P3390" t="s">
        <v>651</v>
      </c>
      <c r="Q3390">
        <v>2</v>
      </c>
      <c r="R3390">
        <v>81.349999999999994</v>
      </c>
      <c r="S3390" t="s">
        <v>214</v>
      </c>
      <c r="T3390">
        <v>0</v>
      </c>
      <c r="U3390">
        <v>66.59</v>
      </c>
      <c r="V3390" t="s">
        <v>382</v>
      </c>
      <c r="W3390">
        <v>5</v>
      </c>
      <c r="X3390">
        <v>50.09</v>
      </c>
      <c r="Y3390" t="s">
        <v>651</v>
      </c>
      <c r="Z3390">
        <v>2</v>
      </c>
      <c r="AA3390">
        <v>81.349999999999994</v>
      </c>
      <c r="AB3390" t="s">
        <v>214</v>
      </c>
      <c r="AC3390">
        <v>0</v>
      </c>
      <c r="AD3390">
        <v>66.64</v>
      </c>
      <c r="AE3390" t="s">
        <v>382</v>
      </c>
    </row>
    <row r="3391" spans="1:31">
      <c r="A3391">
        <v>3390</v>
      </c>
      <c r="B3391" t="s">
        <v>14919</v>
      </c>
      <c r="C3391" t="s">
        <v>14920</v>
      </c>
      <c r="D3391" t="s">
        <v>14921</v>
      </c>
      <c r="F3391" t="s">
        <v>14922</v>
      </c>
      <c r="G3391">
        <v>5</v>
      </c>
      <c r="H3391" t="s">
        <v>29248</v>
      </c>
      <c r="I3391">
        <v>2023</v>
      </c>
      <c r="J3391">
        <v>2023</v>
      </c>
      <c r="K3391">
        <v>2</v>
      </c>
      <c r="L3391">
        <v>50.7</v>
      </c>
      <c r="M3391" t="s">
        <v>300</v>
      </c>
      <c r="N3391">
        <v>5</v>
      </c>
      <c r="O3391">
        <v>50.05</v>
      </c>
      <c r="P3391" t="s">
        <v>651</v>
      </c>
      <c r="Q3391">
        <v>1</v>
      </c>
      <c r="R3391">
        <v>62.97</v>
      </c>
      <c r="S3391" t="s">
        <v>197</v>
      </c>
      <c r="T3391">
        <v>0</v>
      </c>
      <c r="U3391">
        <v>66.59</v>
      </c>
      <c r="V3391" t="s">
        <v>382</v>
      </c>
      <c r="W3391">
        <v>5</v>
      </c>
      <c r="X3391">
        <v>50.09</v>
      </c>
      <c r="Y3391" t="s">
        <v>651</v>
      </c>
      <c r="Z3391">
        <v>1</v>
      </c>
      <c r="AA3391">
        <v>62.97</v>
      </c>
      <c r="AB3391" t="s">
        <v>197</v>
      </c>
      <c r="AC3391">
        <v>0</v>
      </c>
      <c r="AD3391">
        <v>66.64</v>
      </c>
      <c r="AE3391" t="s">
        <v>382</v>
      </c>
    </row>
    <row r="3392" spans="1:31">
      <c r="A3392">
        <v>3391</v>
      </c>
      <c r="B3392" t="s">
        <v>14923</v>
      </c>
      <c r="C3392" t="s">
        <v>14924</v>
      </c>
      <c r="D3392" t="s">
        <v>14925</v>
      </c>
      <c r="E3392" t="s">
        <v>14926</v>
      </c>
      <c r="F3392" t="s">
        <v>27</v>
      </c>
      <c r="G3392">
        <v>5</v>
      </c>
      <c r="H3392" t="s">
        <v>28727</v>
      </c>
      <c r="I3392">
        <v>2020</v>
      </c>
      <c r="J3392">
        <v>2020</v>
      </c>
      <c r="K3392">
        <v>1</v>
      </c>
      <c r="L3392">
        <v>32.119999999999997</v>
      </c>
      <c r="M3392" t="s">
        <v>198</v>
      </c>
      <c r="N3392">
        <v>5</v>
      </c>
      <c r="O3392">
        <v>50.05</v>
      </c>
      <c r="P3392" t="s">
        <v>651</v>
      </c>
      <c r="Q3392">
        <v>1</v>
      </c>
      <c r="R3392">
        <v>62.97</v>
      </c>
      <c r="S3392" t="s">
        <v>197</v>
      </c>
      <c r="T3392">
        <v>0</v>
      </c>
      <c r="U3392">
        <v>66.59</v>
      </c>
      <c r="V3392" t="s">
        <v>382</v>
      </c>
      <c r="W3392">
        <v>5</v>
      </c>
      <c r="X3392">
        <v>50.09</v>
      </c>
      <c r="Y3392" t="s">
        <v>651</v>
      </c>
      <c r="Z3392">
        <v>1</v>
      </c>
      <c r="AA3392">
        <v>62.97</v>
      </c>
      <c r="AB3392" t="s">
        <v>197</v>
      </c>
      <c r="AC3392">
        <v>0</v>
      </c>
      <c r="AD3392">
        <v>66.64</v>
      </c>
      <c r="AE3392" t="s">
        <v>382</v>
      </c>
    </row>
    <row r="3393" spans="1:31">
      <c r="A3393">
        <v>3392</v>
      </c>
      <c r="B3393" t="s">
        <v>14927</v>
      </c>
      <c r="C3393" t="s">
        <v>14928</v>
      </c>
      <c r="D3393" t="s">
        <v>14929</v>
      </c>
      <c r="E3393" t="s">
        <v>14930</v>
      </c>
      <c r="G3393">
        <v>5</v>
      </c>
      <c r="H3393" t="s">
        <v>961</v>
      </c>
      <c r="I3393">
        <v>2020</v>
      </c>
      <c r="J3393">
        <v>2022</v>
      </c>
      <c r="K3393">
        <v>2</v>
      </c>
      <c r="L3393">
        <v>50.7</v>
      </c>
      <c r="M3393" t="s">
        <v>300</v>
      </c>
      <c r="N3393">
        <v>5</v>
      </c>
      <c r="O3393">
        <v>50.05</v>
      </c>
      <c r="P3393" t="s">
        <v>651</v>
      </c>
      <c r="Q3393">
        <v>2</v>
      </c>
      <c r="R3393">
        <v>81.349999999999994</v>
      </c>
      <c r="S3393" t="s">
        <v>214</v>
      </c>
      <c r="T3393">
        <v>0</v>
      </c>
      <c r="U3393">
        <v>66.59</v>
      </c>
      <c r="V3393" t="s">
        <v>382</v>
      </c>
      <c r="W3393">
        <v>5</v>
      </c>
      <c r="X3393">
        <v>50.09</v>
      </c>
      <c r="Y3393" t="s">
        <v>651</v>
      </c>
      <c r="Z3393">
        <v>2</v>
      </c>
      <c r="AA3393">
        <v>81.349999999999994</v>
      </c>
      <c r="AB3393" t="s">
        <v>214</v>
      </c>
      <c r="AC3393">
        <v>0</v>
      </c>
      <c r="AD3393">
        <v>66.64</v>
      </c>
      <c r="AE3393" t="s">
        <v>382</v>
      </c>
    </row>
    <row r="3394" spans="1:31">
      <c r="A3394">
        <v>3393</v>
      </c>
      <c r="B3394" t="s">
        <v>14931</v>
      </c>
      <c r="C3394" t="s">
        <v>14932</v>
      </c>
      <c r="D3394" t="s">
        <v>14933</v>
      </c>
      <c r="E3394" t="s">
        <v>14934</v>
      </c>
      <c r="F3394" t="s">
        <v>2009</v>
      </c>
      <c r="G3394">
        <v>5</v>
      </c>
      <c r="H3394" t="s">
        <v>29249</v>
      </c>
      <c r="I3394">
        <v>2022</v>
      </c>
      <c r="J3394">
        <v>2022</v>
      </c>
      <c r="K3394">
        <v>1</v>
      </c>
      <c r="L3394">
        <v>32.119999999999997</v>
      </c>
      <c r="M3394" t="s">
        <v>198</v>
      </c>
      <c r="N3394">
        <v>5</v>
      </c>
      <c r="O3394">
        <v>50.05</v>
      </c>
      <c r="P3394" t="s">
        <v>651</v>
      </c>
      <c r="Q3394">
        <v>1</v>
      </c>
      <c r="R3394">
        <v>62.97</v>
      </c>
      <c r="S3394" t="s">
        <v>197</v>
      </c>
      <c r="T3394">
        <v>0</v>
      </c>
      <c r="U3394">
        <v>66.59</v>
      </c>
      <c r="V3394" t="s">
        <v>382</v>
      </c>
      <c r="W3394">
        <v>5</v>
      </c>
      <c r="X3394">
        <v>50.09</v>
      </c>
      <c r="Y3394" t="s">
        <v>651</v>
      </c>
      <c r="Z3394">
        <v>1</v>
      </c>
      <c r="AA3394">
        <v>62.97</v>
      </c>
      <c r="AB3394" t="s">
        <v>197</v>
      </c>
      <c r="AC3394">
        <v>0</v>
      </c>
      <c r="AD3394">
        <v>66.64</v>
      </c>
      <c r="AE3394" t="s">
        <v>382</v>
      </c>
    </row>
    <row r="3395" spans="1:31">
      <c r="A3395">
        <v>3394</v>
      </c>
      <c r="B3395" t="s">
        <v>14935</v>
      </c>
      <c r="C3395" t="s">
        <v>14936</v>
      </c>
      <c r="D3395" t="s">
        <v>14937</v>
      </c>
      <c r="E3395" t="s">
        <v>1224</v>
      </c>
      <c r="F3395" t="s">
        <v>13212</v>
      </c>
      <c r="G3395">
        <v>5</v>
      </c>
      <c r="H3395" t="s">
        <v>961</v>
      </c>
      <c r="I3395">
        <v>2020</v>
      </c>
      <c r="J3395">
        <v>2021</v>
      </c>
      <c r="K3395">
        <v>3</v>
      </c>
      <c r="L3395">
        <v>62.47</v>
      </c>
      <c r="M3395" t="s">
        <v>63</v>
      </c>
      <c r="N3395">
        <v>5</v>
      </c>
      <c r="O3395">
        <v>50.05</v>
      </c>
      <c r="P3395" t="s">
        <v>651</v>
      </c>
      <c r="Q3395">
        <v>1</v>
      </c>
      <c r="R3395">
        <v>62.97</v>
      </c>
      <c r="S3395" t="s">
        <v>197</v>
      </c>
      <c r="T3395">
        <v>0</v>
      </c>
      <c r="U3395">
        <v>66.59</v>
      </c>
      <c r="V3395" t="s">
        <v>382</v>
      </c>
      <c r="W3395">
        <v>5</v>
      </c>
      <c r="X3395">
        <v>50.09</v>
      </c>
      <c r="Y3395" t="s">
        <v>651</v>
      </c>
      <c r="Z3395">
        <v>1</v>
      </c>
      <c r="AA3395">
        <v>62.97</v>
      </c>
      <c r="AB3395" t="s">
        <v>197</v>
      </c>
      <c r="AC3395">
        <v>0</v>
      </c>
      <c r="AD3395">
        <v>66.64</v>
      </c>
      <c r="AE3395" t="s">
        <v>382</v>
      </c>
    </row>
    <row r="3396" spans="1:31">
      <c r="A3396">
        <v>3395</v>
      </c>
      <c r="B3396" t="s">
        <v>14938</v>
      </c>
      <c r="C3396" t="s">
        <v>14939</v>
      </c>
      <c r="D3396" t="s">
        <v>14940</v>
      </c>
      <c r="E3396" t="s">
        <v>14941</v>
      </c>
      <c r="F3396" t="s">
        <v>3099</v>
      </c>
      <c r="G3396">
        <v>5</v>
      </c>
      <c r="H3396" t="s">
        <v>29250</v>
      </c>
      <c r="I3396">
        <v>2024</v>
      </c>
      <c r="J3396">
        <v>2024</v>
      </c>
      <c r="K3396">
        <v>1</v>
      </c>
      <c r="L3396">
        <v>32.119999999999997</v>
      </c>
      <c r="M3396" t="s">
        <v>198</v>
      </c>
      <c r="N3396">
        <v>5</v>
      </c>
      <c r="O3396">
        <v>50.05</v>
      </c>
      <c r="P3396" t="s">
        <v>651</v>
      </c>
      <c r="Q3396">
        <v>1</v>
      </c>
      <c r="R3396">
        <v>62.97</v>
      </c>
      <c r="S3396" t="s">
        <v>197</v>
      </c>
      <c r="T3396">
        <v>0</v>
      </c>
      <c r="U3396">
        <v>66.59</v>
      </c>
      <c r="V3396" t="s">
        <v>382</v>
      </c>
      <c r="W3396">
        <v>5</v>
      </c>
      <c r="X3396">
        <v>50.09</v>
      </c>
      <c r="Y3396" t="s">
        <v>651</v>
      </c>
      <c r="Z3396">
        <v>1</v>
      </c>
      <c r="AA3396">
        <v>62.97</v>
      </c>
      <c r="AB3396" t="s">
        <v>197</v>
      </c>
      <c r="AC3396">
        <v>0</v>
      </c>
      <c r="AD3396">
        <v>66.64</v>
      </c>
      <c r="AE3396" t="s">
        <v>382</v>
      </c>
    </row>
    <row r="3397" spans="1:31">
      <c r="A3397">
        <v>3396</v>
      </c>
      <c r="B3397" t="s">
        <v>14942</v>
      </c>
      <c r="C3397" t="s">
        <v>14943</v>
      </c>
      <c r="D3397" t="s">
        <v>14944</v>
      </c>
      <c r="E3397" t="s">
        <v>14945</v>
      </c>
      <c r="F3397" t="s">
        <v>14946</v>
      </c>
      <c r="G3397">
        <v>5</v>
      </c>
      <c r="H3397" t="s">
        <v>961</v>
      </c>
      <c r="I3397">
        <v>2022</v>
      </c>
      <c r="J3397">
        <v>2024</v>
      </c>
      <c r="K3397">
        <v>3</v>
      </c>
      <c r="L3397">
        <v>62.47</v>
      </c>
      <c r="M3397" t="s">
        <v>63</v>
      </c>
      <c r="N3397">
        <v>5</v>
      </c>
      <c r="O3397">
        <v>50.05</v>
      </c>
      <c r="P3397" t="s">
        <v>651</v>
      </c>
      <c r="Q3397">
        <v>2</v>
      </c>
      <c r="R3397">
        <v>81.349999999999994</v>
      </c>
      <c r="S3397" t="s">
        <v>214</v>
      </c>
      <c r="T3397">
        <v>0</v>
      </c>
      <c r="U3397">
        <v>66.59</v>
      </c>
      <c r="V3397" t="s">
        <v>382</v>
      </c>
      <c r="W3397">
        <v>5</v>
      </c>
      <c r="X3397">
        <v>50.09</v>
      </c>
      <c r="Y3397" t="s">
        <v>651</v>
      </c>
      <c r="Z3397">
        <v>2</v>
      </c>
      <c r="AA3397">
        <v>81.349999999999994</v>
      </c>
      <c r="AB3397" t="s">
        <v>214</v>
      </c>
      <c r="AC3397">
        <v>0</v>
      </c>
      <c r="AD3397">
        <v>66.64</v>
      </c>
      <c r="AE3397" t="s">
        <v>382</v>
      </c>
    </row>
    <row r="3398" spans="1:31">
      <c r="A3398">
        <v>3397</v>
      </c>
      <c r="B3398" t="s">
        <v>14947</v>
      </c>
      <c r="C3398" t="s">
        <v>14948</v>
      </c>
      <c r="D3398" t="s">
        <v>14949</v>
      </c>
      <c r="E3398" t="s">
        <v>37</v>
      </c>
      <c r="F3398" t="s">
        <v>4792</v>
      </c>
      <c r="G3398">
        <v>5</v>
      </c>
      <c r="H3398" t="s">
        <v>961</v>
      </c>
      <c r="I3398">
        <v>2023</v>
      </c>
      <c r="J3398">
        <v>2024</v>
      </c>
      <c r="K3398">
        <v>2</v>
      </c>
      <c r="L3398">
        <v>50.7</v>
      </c>
      <c r="M3398" t="s">
        <v>300</v>
      </c>
      <c r="N3398">
        <v>5</v>
      </c>
      <c r="O3398">
        <v>50.05</v>
      </c>
      <c r="P3398" t="s">
        <v>651</v>
      </c>
      <c r="Q3398">
        <v>1</v>
      </c>
      <c r="R3398">
        <v>62.97</v>
      </c>
      <c r="S3398" t="s">
        <v>197</v>
      </c>
      <c r="T3398">
        <v>0</v>
      </c>
      <c r="U3398">
        <v>66.59</v>
      </c>
      <c r="V3398" t="s">
        <v>382</v>
      </c>
      <c r="W3398">
        <v>5</v>
      </c>
      <c r="X3398">
        <v>50.09</v>
      </c>
      <c r="Y3398" t="s">
        <v>651</v>
      </c>
      <c r="Z3398">
        <v>1</v>
      </c>
      <c r="AA3398">
        <v>62.97</v>
      </c>
      <c r="AB3398" t="s">
        <v>197</v>
      </c>
      <c r="AC3398">
        <v>0</v>
      </c>
      <c r="AD3398">
        <v>66.64</v>
      </c>
      <c r="AE3398" t="s">
        <v>382</v>
      </c>
    </row>
    <row r="3399" spans="1:31">
      <c r="A3399">
        <v>3398</v>
      </c>
      <c r="B3399" t="s">
        <v>14950</v>
      </c>
      <c r="C3399" t="s">
        <v>14951</v>
      </c>
      <c r="D3399" t="s">
        <v>14952</v>
      </c>
      <c r="E3399" t="s">
        <v>4187</v>
      </c>
      <c r="F3399" t="s">
        <v>4188</v>
      </c>
      <c r="G3399">
        <v>5</v>
      </c>
      <c r="H3399" t="s">
        <v>961</v>
      </c>
      <c r="I3399">
        <v>2023</v>
      </c>
      <c r="J3399">
        <v>2023</v>
      </c>
      <c r="K3399">
        <v>2</v>
      </c>
      <c r="L3399">
        <v>50.7</v>
      </c>
      <c r="M3399" t="s">
        <v>300</v>
      </c>
      <c r="N3399">
        <v>5</v>
      </c>
      <c r="O3399">
        <v>50.05</v>
      </c>
      <c r="P3399" t="s">
        <v>651</v>
      </c>
      <c r="Q3399">
        <v>1</v>
      </c>
      <c r="R3399">
        <v>62.97</v>
      </c>
      <c r="S3399" t="s">
        <v>197</v>
      </c>
      <c r="T3399">
        <v>0</v>
      </c>
      <c r="U3399">
        <v>66.59</v>
      </c>
      <c r="V3399" t="s">
        <v>382</v>
      </c>
      <c r="W3399">
        <v>5</v>
      </c>
      <c r="X3399">
        <v>50.09</v>
      </c>
      <c r="Y3399" t="s">
        <v>651</v>
      </c>
      <c r="Z3399">
        <v>1</v>
      </c>
      <c r="AA3399">
        <v>62.97</v>
      </c>
      <c r="AB3399" t="s">
        <v>197</v>
      </c>
      <c r="AC3399">
        <v>0</v>
      </c>
      <c r="AD3399">
        <v>66.64</v>
      </c>
      <c r="AE3399" t="s">
        <v>382</v>
      </c>
    </row>
    <row r="3400" spans="1:31">
      <c r="A3400">
        <v>3399</v>
      </c>
      <c r="B3400" t="s">
        <v>14953</v>
      </c>
      <c r="C3400" t="s">
        <v>14954</v>
      </c>
      <c r="D3400" t="s">
        <v>14955</v>
      </c>
      <c r="E3400" t="s">
        <v>14956</v>
      </c>
      <c r="F3400" t="s">
        <v>14957</v>
      </c>
      <c r="G3400">
        <v>5</v>
      </c>
      <c r="H3400" t="s">
        <v>961</v>
      </c>
      <c r="I3400">
        <v>2022</v>
      </c>
      <c r="J3400">
        <v>2022</v>
      </c>
      <c r="K3400">
        <v>2</v>
      </c>
      <c r="L3400">
        <v>50.7</v>
      </c>
      <c r="M3400" t="s">
        <v>300</v>
      </c>
      <c r="N3400">
        <v>5</v>
      </c>
      <c r="O3400">
        <v>50.05</v>
      </c>
      <c r="P3400" t="s">
        <v>651</v>
      </c>
      <c r="Q3400">
        <v>1</v>
      </c>
      <c r="R3400">
        <v>62.97</v>
      </c>
      <c r="S3400" t="s">
        <v>197</v>
      </c>
      <c r="T3400">
        <v>0</v>
      </c>
      <c r="U3400">
        <v>66.59</v>
      </c>
      <c r="V3400" t="s">
        <v>382</v>
      </c>
      <c r="W3400">
        <v>5</v>
      </c>
      <c r="X3400">
        <v>50.09</v>
      </c>
      <c r="Y3400" t="s">
        <v>651</v>
      </c>
      <c r="Z3400">
        <v>1</v>
      </c>
      <c r="AA3400">
        <v>62.97</v>
      </c>
      <c r="AB3400" t="s">
        <v>197</v>
      </c>
      <c r="AC3400">
        <v>0</v>
      </c>
      <c r="AD3400">
        <v>66.64</v>
      </c>
      <c r="AE3400" t="s">
        <v>382</v>
      </c>
    </row>
    <row r="3401" spans="1:31">
      <c r="A3401">
        <v>3400</v>
      </c>
      <c r="B3401" t="s">
        <v>14958</v>
      </c>
      <c r="C3401" t="s">
        <v>14959</v>
      </c>
      <c r="D3401" t="s">
        <v>14960</v>
      </c>
      <c r="E3401" t="s">
        <v>14961</v>
      </c>
      <c r="F3401" t="s">
        <v>14962</v>
      </c>
      <c r="G3401">
        <v>5</v>
      </c>
      <c r="H3401" t="s">
        <v>961</v>
      </c>
      <c r="I3401">
        <v>2020</v>
      </c>
      <c r="J3401">
        <v>2021</v>
      </c>
      <c r="K3401">
        <v>2</v>
      </c>
      <c r="L3401">
        <v>50.7</v>
      </c>
      <c r="M3401" t="s">
        <v>300</v>
      </c>
      <c r="N3401">
        <v>5</v>
      </c>
      <c r="O3401">
        <v>50.05</v>
      </c>
      <c r="P3401" t="s">
        <v>651</v>
      </c>
      <c r="Q3401">
        <v>2</v>
      </c>
      <c r="R3401">
        <v>81.349999999999994</v>
      </c>
      <c r="S3401" t="s">
        <v>214</v>
      </c>
      <c r="T3401">
        <v>0</v>
      </c>
      <c r="U3401">
        <v>66.59</v>
      </c>
      <c r="V3401" t="s">
        <v>382</v>
      </c>
      <c r="W3401">
        <v>5</v>
      </c>
      <c r="X3401">
        <v>50.09</v>
      </c>
      <c r="Y3401" t="s">
        <v>651</v>
      </c>
      <c r="Z3401">
        <v>2</v>
      </c>
      <c r="AA3401">
        <v>81.349999999999994</v>
      </c>
      <c r="AB3401" t="s">
        <v>214</v>
      </c>
      <c r="AC3401">
        <v>0</v>
      </c>
      <c r="AD3401">
        <v>66.64</v>
      </c>
      <c r="AE3401" t="s">
        <v>382</v>
      </c>
    </row>
    <row r="3402" spans="1:31">
      <c r="A3402">
        <v>3401</v>
      </c>
      <c r="B3402" t="s">
        <v>14963</v>
      </c>
      <c r="C3402" t="s">
        <v>14964</v>
      </c>
      <c r="D3402" t="s">
        <v>14965</v>
      </c>
      <c r="E3402" t="s">
        <v>14966</v>
      </c>
      <c r="F3402" t="s">
        <v>14833</v>
      </c>
      <c r="G3402">
        <v>5</v>
      </c>
      <c r="H3402" t="s">
        <v>961</v>
      </c>
      <c r="I3402">
        <v>2023</v>
      </c>
      <c r="J3402">
        <v>2023</v>
      </c>
      <c r="K3402">
        <v>1</v>
      </c>
      <c r="L3402">
        <v>32.119999999999997</v>
      </c>
      <c r="M3402" t="s">
        <v>198</v>
      </c>
      <c r="N3402">
        <v>5</v>
      </c>
      <c r="O3402">
        <v>50.05</v>
      </c>
      <c r="P3402" t="s">
        <v>651</v>
      </c>
      <c r="Q3402">
        <v>1</v>
      </c>
      <c r="R3402">
        <v>62.97</v>
      </c>
      <c r="S3402" t="s">
        <v>197</v>
      </c>
      <c r="T3402">
        <v>0</v>
      </c>
      <c r="U3402">
        <v>66.59</v>
      </c>
      <c r="V3402" t="s">
        <v>382</v>
      </c>
      <c r="W3402">
        <v>5</v>
      </c>
      <c r="X3402">
        <v>50.09</v>
      </c>
      <c r="Y3402" t="s">
        <v>651</v>
      </c>
      <c r="Z3402">
        <v>1</v>
      </c>
      <c r="AA3402">
        <v>62.97</v>
      </c>
      <c r="AB3402" t="s">
        <v>197</v>
      </c>
      <c r="AC3402">
        <v>0</v>
      </c>
      <c r="AD3402">
        <v>66.64</v>
      </c>
      <c r="AE3402" t="s">
        <v>382</v>
      </c>
    </row>
    <row r="3403" spans="1:31">
      <c r="A3403">
        <v>3402</v>
      </c>
      <c r="B3403" t="s">
        <v>14967</v>
      </c>
      <c r="C3403" t="s">
        <v>14968</v>
      </c>
      <c r="D3403" t="s">
        <v>14969</v>
      </c>
      <c r="E3403" t="s">
        <v>14970</v>
      </c>
      <c r="F3403" t="s">
        <v>13390</v>
      </c>
      <c r="G3403">
        <v>5</v>
      </c>
      <c r="H3403" t="s">
        <v>961</v>
      </c>
      <c r="I3403">
        <v>2023</v>
      </c>
      <c r="J3403">
        <v>2023</v>
      </c>
      <c r="K3403">
        <v>2</v>
      </c>
      <c r="L3403">
        <v>50.7</v>
      </c>
      <c r="M3403" t="s">
        <v>300</v>
      </c>
      <c r="N3403">
        <v>5</v>
      </c>
      <c r="O3403">
        <v>50.05</v>
      </c>
      <c r="P3403" t="s">
        <v>651</v>
      </c>
      <c r="Q3403">
        <v>1</v>
      </c>
      <c r="R3403">
        <v>62.97</v>
      </c>
      <c r="S3403" t="s">
        <v>197</v>
      </c>
      <c r="T3403">
        <v>0</v>
      </c>
      <c r="U3403">
        <v>66.59</v>
      </c>
      <c r="V3403" t="s">
        <v>382</v>
      </c>
      <c r="W3403">
        <v>5</v>
      </c>
      <c r="X3403">
        <v>50.09</v>
      </c>
      <c r="Y3403" t="s">
        <v>651</v>
      </c>
      <c r="Z3403">
        <v>1</v>
      </c>
      <c r="AA3403">
        <v>62.97</v>
      </c>
      <c r="AB3403" t="s">
        <v>197</v>
      </c>
      <c r="AC3403">
        <v>0</v>
      </c>
      <c r="AD3403">
        <v>66.64</v>
      </c>
      <c r="AE3403" t="s">
        <v>382</v>
      </c>
    </row>
    <row r="3404" spans="1:31">
      <c r="A3404">
        <v>3403</v>
      </c>
      <c r="B3404" t="s">
        <v>14971</v>
      </c>
      <c r="C3404" t="s">
        <v>14972</v>
      </c>
      <c r="D3404" t="s">
        <v>14973</v>
      </c>
      <c r="E3404" t="s">
        <v>14974</v>
      </c>
      <c r="F3404" t="s">
        <v>268</v>
      </c>
      <c r="G3404">
        <v>5</v>
      </c>
      <c r="H3404" t="s">
        <v>29251</v>
      </c>
      <c r="I3404">
        <v>2024</v>
      </c>
      <c r="J3404">
        <v>2024</v>
      </c>
      <c r="K3404">
        <v>2</v>
      </c>
      <c r="L3404">
        <v>50.7</v>
      </c>
      <c r="M3404" t="s">
        <v>300</v>
      </c>
      <c r="N3404">
        <v>5</v>
      </c>
      <c r="O3404">
        <v>50.05</v>
      </c>
      <c r="P3404" t="s">
        <v>651</v>
      </c>
      <c r="Q3404">
        <v>1</v>
      </c>
      <c r="R3404">
        <v>62.97</v>
      </c>
      <c r="S3404" t="s">
        <v>197</v>
      </c>
      <c r="T3404">
        <v>0</v>
      </c>
      <c r="U3404">
        <v>66.59</v>
      </c>
      <c r="V3404" t="s">
        <v>382</v>
      </c>
      <c r="W3404">
        <v>5</v>
      </c>
      <c r="X3404">
        <v>50.09</v>
      </c>
      <c r="Y3404" t="s">
        <v>651</v>
      </c>
      <c r="Z3404">
        <v>1</v>
      </c>
      <c r="AA3404">
        <v>62.97</v>
      </c>
      <c r="AB3404" t="s">
        <v>197</v>
      </c>
      <c r="AC3404">
        <v>0</v>
      </c>
      <c r="AD3404">
        <v>66.64</v>
      </c>
      <c r="AE3404" t="s">
        <v>382</v>
      </c>
    </row>
    <row r="3405" spans="1:31">
      <c r="A3405">
        <v>3404</v>
      </c>
      <c r="B3405" t="s">
        <v>14975</v>
      </c>
      <c r="C3405" t="s">
        <v>14976</v>
      </c>
      <c r="D3405" t="s">
        <v>14977</v>
      </c>
      <c r="E3405" t="s">
        <v>14978</v>
      </c>
      <c r="F3405" t="s">
        <v>14979</v>
      </c>
      <c r="G3405">
        <v>5</v>
      </c>
      <c r="H3405" t="s">
        <v>28015</v>
      </c>
      <c r="I3405">
        <v>2023</v>
      </c>
      <c r="J3405">
        <v>2023</v>
      </c>
      <c r="K3405">
        <v>2</v>
      </c>
      <c r="L3405">
        <v>50.7</v>
      </c>
      <c r="M3405" t="s">
        <v>300</v>
      </c>
      <c r="N3405">
        <v>5</v>
      </c>
      <c r="O3405">
        <v>50.05</v>
      </c>
      <c r="P3405" t="s">
        <v>651</v>
      </c>
      <c r="Q3405">
        <v>1</v>
      </c>
      <c r="R3405">
        <v>62.97</v>
      </c>
      <c r="S3405" t="s">
        <v>197</v>
      </c>
      <c r="T3405">
        <v>0</v>
      </c>
      <c r="U3405">
        <v>66.59</v>
      </c>
      <c r="V3405" t="s">
        <v>382</v>
      </c>
      <c r="W3405">
        <v>5</v>
      </c>
      <c r="X3405">
        <v>50.09</v>
      </c>
      <c r="Y3405" t="s">
        <v>651</v>
      </c>
      <c r="Z3405">
        <v>1</v>
      </c>
      <c r="AA3405">
        <v>62.97</v>
      </c>
      <c r="AB3405" t="s">
        <v>197</v>
      </c>
      <c r="AC3405">
        <v>0</v>
      </c>
      <c r="AD3405">
        <v>66.64</v>
      </c>
      <c r="AE3405" t="s">
        <v>382</v>
      </c>
    </row>
    <row r="3406" spans="1:31">
      <c r="A3406">
        <v>3405</v>
      </c>
      <c r="B3406" t="s">
        <v>14980</v>
      </c>
      <c r="C3406" t="s">
        <v>14981</v>
      </c>
      <c r="D3406" t="s">
        <v>14982</v>
      </c>
      <c r="E3406" t="s">
        <v>14983</v>
      </c>
      <c r="F3406" t="s">
        <v>6292</v>
      </c>
      <c r="G3406">
        <v>5</v>
      </c>
      <c r="H3406" t="s">
        <v>27590</v>
      </c>
      <c r="I3406">
        <v>2023</v>
      </c>
      <c r="J3406">
        <v>2023</v>
      </c>
      <c r="K3406">
        <v>2</v>
      </c>
      <c r="L3406">
        <v>50.7</v>
      </c>
      <c r="M3406" t="s">
        <v>300</v>
      </c>
      <c r="N3406">
        <v>5</v>
      </c>
      <c r="O3406">
        <v>50.05</v>
      </c>
      <c r="P3406" t="s">
        <v>651</v>
      </c>
      <c r="Q3406">
        <v>1</v>
      </c>
      <c r="R3406">
        <v>62.97</v>
      </c>
      <c r="S3406" t="s">
        <v>197</v>
      </c>
      <c r="T3406">
        <v>0</v>
      </c>
      <c r="U3406">
        <v>66.59</v>
      </c>
      <c r="V3406" t="s">
        <v>382</v>
      </c>
      <c r="W3406">
        <v>5</v>
      </c>
      <c r="X3406">
        <v>50.09</v>
      </c>
      <c r="Y3406" t="s">
        <v>651</v>
      </c>
      <c r="Z3406">
        <v>1</v>
      </c>
      <c r="AA3406">
        <v>62.97</v>
      </c>
      <c r="AB3406" t="s">
        <v>197</v>
      </c>
      <c r="AC3406">
        <v>0</v>
      </c>
      <c r="AD3406">
        <v>66.64</v>
      </c>
      <c r="AE3406" t="s">
        <v>382</v>
      </c>
    </row>
    <row r="3407" spans="1:31">
      <c r="A3407">
        <v>3406</v>
      </c>
      <c r="B3407" t="s">
        <v>14984</v>
      </c>
      <c r="C3407" t="s">
        <v>14985</v>
      </c>
      <c r="D3407" t="s">
        <v>14986</v>
      </c>
      <c r="E3407" t="s">
        <v>14987</v>
      </c>
      <c r="F3407" t="s">
        <v>14988</v>
      </c>
      <c r="G3407">
        <v>5</v>
      </c>
      <c r="H3407" t="s">
        <v>27714</v>
      </c>
      <c r="I3407">
        <v>2020</v>
      </c>
      <c r="J3407">
        <v>2024</v>
      </c>
      <c r="K3407">
        <v>4</v>
      </c>
      <c r="L3407">
        <v>71.010000000000005</v>
      </c>
      <c r="M3407" t="s">
        <v>180</v>
      </c>
      <c r="N3407">
        <v>5</v>
      </c>
      <c r="O3407">
        <v>50.05</v>
      </c>
      <c r="P3407" t="s">
        <v>651</v>
      </c>
      <c r="Q3407">
        <v>1</v>
      </c>
      <c r="R3407">
        <v>62.97</v>
      </c>
      <c r="S3407" t="s">
        <v>197</v>
      </c>
      <c r="T3407">
        <v>0</v>
      </c>
      <c r="U3407">
        <v>66.59</v>
      </c>
      <c r="V3407" t="s">
        <v>382</v>
      </c>
      <c r="W3407">
        <v>5</v>
      </c>
      <c r="X3407">
        <v>50.09</v>
      </c>
      <c r="Y3407" t="s">
        <v>651</v>
      </c>
      <c r="Z3407">
        <v>1</v>
      </c>
      <c r="AA3407">
        <v>62.97</v>
      </c>
      <c r="AB3407" t="s">
        <v>197</v>
      </c>
      <c r="AC3407">
        <v>0</v>
      </c>
      <c r="AD3407">
        <v>66.64</v>
      </c>
      <c r="AE3407" t="s">
        <v>382</v>
      </c>
    </row>
    <row r="3408" spans="1:31">
      <c r="A3408">
        <v>3407</v>
      </c>
      <c r="B3408" t="s">
        <v>14989</v>
      </c>
      <c r="C3408" t="s">
        <v>14990</v>
      </c>
      <c r="D3408" t="s">
        <v>14991</v>
      </c>
      <c r="E3408" t="s">
        <v>14992</v>
      </c>
      <c r="F3408" t="s">
        <v>14993</v>
      </c>
      <c r="G3408">
        <v>5</v>
      </c>
      <c r="H3408" t="s">
        <v>961</v>
      </c>
      <c r="I3408">
        <v>2022</v>
      </c>
      <c r="J3408">
        <v>2022</v>
      </c>
      <c r="K3408">
        <v>1</v>
      </c>
      <c r="L3408">
        <v>32.119999999999997</v>
      </c>
      <c r="M3408" t="s">
        <v>198</v>
      </c>
      <c r="N3408">
        <v>5</v>
      </c>
      <c r="O3408">
        <v>50.05</v>
      </c>
      <c r="P3408" t="s">
        <v>651</v>
      </c>
      <c r="Q3408">
        <v>1</v>
      </c>
      <c r="R3408">
        <v>62.97</v>
      </c>
      <c r="S3408" t="s">
        <v>197</v>
      </c>
      <c r="T3408">
        <v>0</v>
      </c>
      <c r="U3408">
        <v>66.59</v>
      </c>
      <c r="V3408" t="s">
        <v>382</v>
      </c>
      <c r="W3408">
        <v>5</v>
      </c>
      <c r="X3408">
        <v>50.09</v>
      </c>
      <c r="Y3408" t="s">
        <v>651</v>
      </c>
      <c r="Z3408">
        <v>1</v>
      </c>
      <c r="AA3408">
        <v>62.97</v>
      </c>
      <c r="AB3408" t="s">
        <v>197</v>
      </c>
      <c r="AC3408">
        <v>0</v>
      </c>
      <c r="AD3408">
        <v>66.64</v>
      </c>
      <c r="AE3408" t="s">
        <v>382</v>
      </c>
    </row>
    <row r="3409" spans="1:31">
      <c r="A3409">
        <v>3408</v>
      </c>
      <c r="B3409" t="s">
        <v>14994</v>
      </c>
      <c r="C3409" t="s">
        <v>14995</v>
      </c>
      <c r="D3409" t="s">
        <v>14996</v>
      </c>
      <c r="E3409" t="s">
        <v>14997</v>
      </c>
      <c r="F3409" t="s">
        <v>14998</v>
      </c>
      <c r="G3409">
        <v>5</v>
      </c>
      <c r="H3409" t="s">
        <v>961</v>
      </c>
      <c r="I3409">
        <v>2022</v>
      </c>
      <c r="J3409">
        <v>2023</v>
      </c>
      <c r="K3409">
        <v>3</v>
      </c>
      <c r="L3409">
        <v>62.47</v>
      </c>
      <c r="M3409" t="s">
        <v>63</v>
      </c>
      <c r="N3409">
        <v>5</v>
      </c>
      <c r="O3409">
        <v>50.05</v>
      </c>
      <c r="P3409" t="s">
        <v>651</v>
      </c>
      <c r="Q3409">
        <v>1</v>
      </c>
      <c r="R3409">
        <v>62.97</v>
      </c>
      <c r="S3409" t="s">
        <v>197</v>
      </c>
      <c r="T3409">
        <v>0</v>
      </c>
      <c r="U3409">
        <v>66.59</v>
      </c>
      <c r="V3409" t="s">
        <v>382</v>
      </c>
      <c r="W3409">
        <v>5</v>
      </c>
      <c r="X3409">
        <v>50.09</v>
      </c>
      <c r="Y3409" t="s">
        <v>651</v>
      </c>
      <c r="Z3409">
        <v>1</v>
      </c>
      <c r="AA3409">
        <v>62.97</v>
      </c>
      <c r="AB3409" t="s">
        <v>197</v>
      </c>
      <c r="AC3409">
        <v>0</v>
      </c>
      <c r="AD3409">
        <v>66.64</v>
      </c>
      <c r="AE3409" t="s">
        <v>382</v>
      </c>
    </row>
    <row r="3410" spans="1:31">
      <c r="A3410">
        <v>3409</v>
      </c>
      <c r="B3410" t="s">
        <v>665</v>
      </c>
      <c r="C3410" t="s">
        <v>666</v>
      </c>
      <c r="D3410" t="s">
        <v>667</v>
      </c>
      <c r="E3410" t="s">
        <v>402</v>
      </c>
      <c r="F3410" t="s">
        <v>73</v>
      </c>
      <c r="G3410">
        <v>4</v>
      </c>
      <c r="H3410" t="s">
        <v>27289</v>
      </c>
      <c r="I3410">
        <v>2022</v>
      </c>
      <c r="J3410">
        <v>2024</v>
      </c>
      <c r="K3410">
        <v>3</v>
      </c>
      <c r="L3410">
        <v>62.47</v>
      </c>
      <c r="M3410" t="s">
        <v>63</v>
      </c>
      <c r="N3410">
        <v>4</v>
      </c>
      <c r="O3410">
        <v>46.98</v>
      </c>
      <c r="P3410" t="s">
        <v>668</v>
      </c>
      <c r="Q3410">
        <v>1</v>
      </c>
      <c r="R3410">
        <v>62.97</v>
      </c>
      <c r="S3410" t="s">
        <v>197</v>
      </c>
      <c r="T3410">
        <v>0</v>
      </c>
      <c r="U3410">
        <v>66.59</v>
      </c>
      <c r="V3410" t="s">
        <v>382</v>
      </c>
      <c r="W3410">
        <v>4</v>
      </c>
      <c r="X3410">
        <v>47.01</v>
      </c>
      <c r="Y3410" t="s">
        <v>668</v>
      </c>
      <c r="Z3410">
        <v>1</v>
      </c>
      <c r="AA3410">
        <v>62.97</v>
      </c>
      <c r="AB3410" t="s">
        <v>197</v>
      </c>
      <c r="AC3410">
        <v>0</v>
      </c>
      <c r="AD3410">
        <v>66.64</v>
      </c>
      <c r="AE3410" t="s">
        <v>382</v>
      </c>
    </row>
    <row r="3411" spans="1:31">
      <c r="A3411">
        <v>3410</v>
      </c>
      <c r="B3411" t="s">
        <v>669</v>
      </c>
      <c r="C3411" t="s">
        <v>670</v>
      </c>
      <c r="D3411" t="s">
        <v>671</v>
      </c>
      <c r="E3411" t="s">
        <v>672</v>
      </c>
      <c r="F3411" t="s">
        <v>673</v>
      </c>
      <c r="G3411">
        <v>4</v>
      </c>
      <c r="H3411" t="s">
        <v>27290</v>
      </c>
      <c r="I3411">
        <v>2022</v>
      </c>
      <c r="J3411">
        <v>2024</v>
      </c>
      <c r="K3411">
        <v>4</v>
      </c>
      <c r="L3411">
        <v>71.010000000000005</v>
      </c>
      <c r="M3411" t="s">
        <v>180</v>
      </c>
      <c r="N3411">
        <v>4</v>
      </c>
      <c r="O3411">
        <v>46.98</v>
      </c>
      <c r="P3411" t="s">
        <v>668</v>
      </c>
      <c r="Q3411">
        <v>2</v>
      </c>
      <c r="R3411">
        <v>81.349999999999994</v>
      </c>
      <c r="S3411" t="s">
        <v>214</v>
      </c>
      <c r="T3411">
        <v>0</v>
      </c>
      <c r="U3411">
        <v>66.59</v>
      </c>
      <c r="V3411" t="s">
        <v>382</v>
      </c>
      <c r="W3411">
        <v>4</v>
      </c>
      <c r="X3411">
        <v>47.01</v>
      </c>
      <c r="Y3411" t="s">
        <v>668</v>
      </c>
      <c r="Z3411">
        <v>2</v>
      </c>
      <c r="AA3411">
        <v>81.349999999999994</v>
      </c>
      <c r="AB3411" t="s">
        <v>214</v>
      </c>
      <c r="AC3411">
        <v>0</v>
      </c>
      <c r="AD3411">
        <v>66.64</v>
      </c>
      <c r="AE3411" t="s">
        <v>382</v>
      </c>
    </row>
    <row r="3412" spans="1:31">
      <c r="A3412">
        <v>3411</v>
      </c>
      <c r="B3412" t="s">
        <v>674</v>
      </c>
      <c r="C3412" t="s">
        <v>675</v>
      </c>
      <c r="D3412" t="s">
        <v>676</v>
      </c>
      <c r="E3412" t="s">
        <v>677</v>
      </c>
      <c r="F3412" t="s">
        <v>140</v>
      </c>
      <c r="G3412">
        <v>4</v>
      </c>
      <c r="H3412" t="s">
        <v>27291</v>
      </c>
      <c r="I3412">
        <v>2022</v>
      </c>
      <c r="J3412">
        <v>2023</v>
      </c>
      <c r="K3412">
        <v>3</v>
      </c>
      <c r="L3412">
        <v>62.47</v>
      </c>
      <c r="M3412" t="s">
        <v>63</v>
      </c>
      <c r="N3412">
        <v>4</v>
      </c>
      <c r="O3412">
        <v>46.98</v>
      </c>
      <c r="P3412" t="s">
        <v>668</v>
      </c>
      <c r="Q3412">
        <v>1</v>
      </c>
      <c r="R3412">
        <v>62.97</v>
      </c>
      <c r="S3412" t="s">
        <v>197</v>
      </c>
      <c r="T3412">
        <v>0</v>
      </c>
      <c r="U3412">
        <v>66.59</v>
      </c>
      <c r="V3412" t="s">
        <v>382</v>
      </c>
      <c r="W3412">
        <v>4</v>
      </c>
      <c r="X3412">
        <v>47.01</v>
      </c>
      <c r="Y3412" t="s">
        <v>668</v>
      </c>
      <c r="Z3412">
        <v>1</v>
      </c>
      <c r="AA3412">
        <v>62.97</v>
      </c>
      <c r="AB3412" t="s">
        <v>197</v>
      </c>
      <c r="AC3412">
        <v>0</v>
      </c>
      <c r="AD3412">
        <v>66.64</v>
      </c>
      <c r="AE3412" t="s">
        <v>382</v>
      </c>
    </row>
    <row r="3413" spans="1:31">
      <c r="A3413">
        <v>3412</v>
      </c>
      <c r="B3413" t="s">
        <v>678</v>
      </c>
      <c r="C3413" t="s">
        <v>679</v>
      </c>
      <c r="D3413" t="s">
        <v>680</v>
      </c>
      <c r="E3413" t="s">
        <v>681</v>
      </c>
      <c r="F3413" t="s">
        <v>91</v>
      </c>
      <c r="G3413">
        <v>4</v>
      </c>
      <c r="H3413" t="s">
        <v>27292</v>
      </c>
      <c r="I3413">
        <v>2022</v>
      </c>
      <c r="J3413">
        <v>2024</v>
      </c>
      <c r="K3413">
        <v>3</v>
      </c>
      <c r="L3413">
        <v>62.47</v>
      </c>
      <c r="M3413" t="s">
        <v>63</v>
      </c>
      <c r="N3413">
        <v>4</v>
      </c>
      <c r="O3413">
        <v>46.98</v>
      </c>
      <c r="P3413" t="s">
        <v>668</v>
      </c>
      <c r="Q3413">
        <v>1</v>
      </c>
      <c r="R3413">
        <v>62.97</v>
      </c>
      <c r="S3413" t="s">
        <v>197</v>
      </c>
      <c r="T3413">
        <v>0</v>
      </c>
      <c r="U3413">
        <v>66.59</v>
      </c>
      <c r="V3413" t="s">
        <v>382</v>
      </c>
      <c r="W3413">
        <v>4</v>
      </c>
      <c r="X3413">
        <v>47.01</v>
      </c>
      <c r="Y3413" t="s">
        <v>668</v>
      </c>
      <c r="Z3413">
        <v>1</v>
      </c>
      <c r="AA3413">
        <v>62.97</v>
      </c>
      <c r="AB3413" t="s">
        <v>197</v>
      </c>
      <c r="AC3413">
        <v>0</v>
      </c>
      <c r="AD3413">
        <v>66.64</v>
      </c>
      <c r="AE3413" t="s">
        <v>382</v>
      </c>
    </row>
    <row r="3414" spans="1:31">
      <c r="A3414">
        <v>3413</v>
      </c>
      <c r="B3414" t="s">
        <v>682</v>
      </c>
      <c r="C3414" t="s">
        <v>683</v>
      </c>
      <c r="D3414" t="s">
        <v>684</v>
      </c>
      <c r="E3414" t="s">
        <v>685</v>
      </c>
      <c r="F3414" t="s">
        <v>686</v>
      </c>
      <c r="G3414">
        <v>4</v>
      </c>
      <c r="H3414" t="s">
        <v>27293</v>
      </c>
      <c r="I3414">
        <v>2023</v>
      </c>
      <c r="J3414">
        <v>2023</v>
      </c>
      <c r="K3414">
        <v>1</v>
      </c>
      <c r="L3414">
        <v>32.119999999999997</v>
      </c>
      <c r="M3414" t="s">
        <v>198</v>
      </c>
      <c r="N3414">
        <v>4</v>
      </c>
      <c r="O3414">
        <v>46.98</v>
      </c>
      <c r="P3414" t="s">
        <v>668</v>
      </c>
      <c r="Q3414">
        <v>1</v>
      </c>
      <c r="R3414">
        <v>62.97</v>
      </c>
      <c r="S3414" t="s">
        <v>197</v>
      </c>
      <c r="T3414">
        <v>0</v>
      </c>
      <c r="U3414">
        <v>66.59</v>
      </c>
      <c r="V3414" t="s">
        <v>382</v>
      </c>
      <c r="W3414">
        <v>4</v>
      </c>
      <c r="X3414">
        <v>47.01</v>
      </c>
      <c r="Y3414" t="s">
        <v>668</v>
      </c>
      <c r="Z3414">
        <v>1</v>
      </c>
      <c r="AA3414">
        <v>62.97</v>
      </c>
      <c r="AB3414" t="s">
        <v>197</v>
      </c>
      <c r="AC3414">
        <v>0</v>
      </c>
      <c r="AD3414">
        <v>66.64</v>
      </c>
      <c r="AE3414" t="s">
        <v>382</v>
      </c>
    </row>
    <row r="3415" spans="1:31">
      <c r="A3415">
        <v>3414</v>
      </c>
      <c r="B3415" t="s">
        <v>687</v>
      </c>
      <c r="C3415" t="s">
        <v>688</v>
      </c>
      <c r="D3415" t="s">
        <v>689</v>
      </c>
      <c r="E3415" t="s">
        <v>690</v>
      </c>
      <c r="F3415" t="s">
        <v>691</v>
      </c>
      <c r="G3415">
        <v>4</v>
      </c>
      <c r="H3415" t="s">
        <v>27294</v>
      </c>
      <c r="I3415">
        <v>2023</v>
      </c>
      <c r="J3415">
        <v>2023</v>
      </c>
      <c r="K3415">
        <v>1</v>
      </c>
      <c r="L3415">
        <v>32.119999999999997</v>
      </c>
      <c r="M3415" t="s">
        <v>198</v>
      </c>
      <c r="N3415">
        <v>4</v>
      </c>
      <c r="O3415">
        <v>46.98</v>
      </c>
      <c r="P3415" t="s">
        <v>668</v>
      </c>
      <c r="Q3415">
        <v>1</v>
      </c>
      <c r="R3415">
        <v>62.97</v>
      </c>
      <c r="S3415" t="s">
        <v>197</v>
      </c>
      <c r="T3415">
        <v>0</v>
      </c>
      <c r="U3415">
        <v>66.59</v>
      </c>
      <c r="V3415" t="s">
        <v>382</v>
      </c>
      <c r="W3415">
        <v>4</v>
      </c>
      <c r="X3415">
        <v>47.01</v>
      </c>
      <c r="Y3415" t="s">
        <v>668</v>
      </c>
      <c r="Z3415">
        <v>1</v>
      </c>
      <c r="AA3415">
        <v>62.97</v>
      </c>
      <c r="AB3415" t="s">
        <v>197</v>
      </c>
      <c r="AC3415">
        <v>0</v>
      </c>
      <c r="AD3415">
        <v>66.64</v>
      </c>
      <c r="AE3415" t="s">
        <v>382</v>
      </c>
    </row>
    <row r="3416" spans="1:31">
      <c r="A3416">
        <v>3415</v>
      </c>
      <c r="B3416" t="s">
        <v>692</v>
      </c>
      <c r="C3416" t="s">
        <v>693</v>
      </c>
      <c r="D3416" t="s">
        <v>694</v>
      </c>
      <c r="E3416" t="s">
        <v>635</v>
      </c>
      <c r="F3416" t="s">
        <v>695</v>
      </c>
      <c r="G3416">
        <v>4</v>
      </c>
      <c r="H3416" t="s">
        <v>27295</v>
      </c>
      <c r="I3416">
        <v>2023</v>
      </c>
      <c r="J3416">
        <v>2023</v>
      </c>
      <c r="K3416">
        <v>1</v>
      </c>
      <c r="L3416">
        <v>32.119999999999997</v>
      </c>
      <c r="M3416" t="s">
        <v>198</v>
      </c>
      <c r="N3416">
        <v>4</v>
      </c>
      <c r="O3416">
        <v>46.98</v>
      </c>
      <c r="P3416" t="s">
        <v>668</v>
      </c>
      <c r="Q3416">
        <v>1</v>
      </c>
      <c r="R3416">
        <v>62.97</v>
      </c>
      <c r="S3416" t="s">
        <v>197</v>
      </c>
      <c r="T3416">
        <v>0</v>
      </c>
      <c r="U3416">
        <v>66.59</v>
      </c>
      <c r="V3416" t="s">
        <v>382</v>
      </c>
      <c r="W3416">
        <v>4</v>
      </c>
      <c r="X3416">
        <v>47.01</v>
      </c>
      <c r="Y3416" t="s">
        <v>668</v>
      </c>
      <c r="Z3416">
        <v>1</v>
      </c>
      <c r="AA3416">
        <v>62.97</v>
      </c>
      <c r="AB3416" t="s">
        <v>197</v>
      </c>
      <c r="AC3416">
        <v>0</v>
      </c>
      <c r="AD3416">
        <v>66.64</v>
      </c>
      <c r="AE3416" t="s">
        <v>382</v>
      </c>
    </row>
    <row r="3417" spans="1:31">
      <c r="A3417">
        <v>3416</v>
      </c>
      <c r="B3417" t="s">
        <v>696</v>
      </c>
      <c r="C3417" t="s">
        <v>697</v>
      </c>
      <c r="D3417" t="s">
        <v>698</v>
      </c>
      <c r="E3417" t="s">
        <v>500</v>
      </c>
      <c r="F3417" t="s">
        <v>501</v>
      </c>
      <c r="G3417">
        <v>4</v>
      </c>
      <c r="H3417" t="s">
        <v>27296</v>
      </c>
      <c r="I3417">
        <v>2022</v>
      </c>
      <c r="J3417">
        <v>2024</v>
      </c>
      <c r="K3417">
        <v>9</v>
      </c>
      <c r="L3417">
        <v>89.83</v>
      </c>
      <c r="M3417" t="s">
        <v>86</v>
      </c>
      <c r="N3417">
        <v>4</v>
      </c>
      <c r="O3417">
        <v>46.98</v>
      </c>
      <c r="P3417" t="s">
        <v>668</v>
      </c>
      <c r="Q3417">
        <v>1</v>
      </c>
      <c r="R3417">
        <v>62.97</v>
      </c>
      <c r="S3417" t="s">
        <v>197</v>
      </c>
      <c r="T3417">
        <v>0</v>
      </c>
      <c r="U3417">
        <v>66.59</v>
      </c>
      <c r="V3417" t="s">
        <v>382</v>
      </c>
      <c r="W3417">
        <v>4</v>
      </c>
      <c r="X3417">
        <v>47.01</v>
      </c>
      <c r="Y3417" t="s">
        <v>668</v>
      </c>
      <c r="Z3417">
        <v>1</v>
      </c>
      <c r="AA3417">
        <v>62.97</v>
      </c>
      <c r="AB3417" t="s">
        <v>197</v>
      </c>
      <c r="AC3417">
        <v>0</v>
      </c>
      <c r="AD3417">
        <v>66.64</v>
      </c>
      <c r="AE3417" t="s">
        <v>382</v>
      </c>
    </row>
    <row r="3418" spans="1:31">
      <c r="A3418">
        <v>3417</v>
      </c>
      <c r="B3418" t="s">
        <v>699</v>
      </c>
      <c r="C3418" t="s">
        <v>700</v>
      </c>
      <c r="D3418" t="s">
        <v>701</v>
      </c>
      <c r="E3418" t="s">
        <v>702</v>
      </c>
      <c r="F3418" t="s">
        <v>703</v>
      </c>
      <c r="G3418">
        <v>4</v>
      </c>
      <c r="H3418" t="s">
        <v>27297</v>
      </c>
      <c r="I3418">
        <v>2024</v>
      </c>
      <c r="J3418">
        <v>2024</v>
      </c>
      <c r="K3418">
        <v>4</v>
      </c>
      <c r="L3418">
        <v>71.010000000000005</v>
      </c>
      <c r="M3418" t="s">
        <v>180</v>
      </c>
      <c r="N3418">
        <v>4</v>
      </c>
      <c r="O3418">
        <v>46.98</v>
      </c>
      <c r="P3418" t="s">
        <v>668</v>
      </c>
      <c r="Q3418">
        <v>1</v>
      </c>
      <c r="R3418">
        <v>62.97</v>
      </c>
      <c r="S3418" t="s">
        <v>197</v>
      </c>
      <c r="T3418">
        <v>0</v>
      </c>
      <c r="U3418">
        <v>66.59</v>
      </c>
      <c r="V3418" t="s">
        <v>382</v>
      </c>
      <c r="W3418">
        <v>4</v>
      </c>
      <c r="X3418">
        <v>47.01</v>
      </c>
      <c r="Y3418" t="s">
        <v>668</v>
      </c>
      <c r="Z3418">
        <v>1</v>
      </c>
      <c r="AA3418">
        <v>62.97</v>
      </c>
      <c r="AB3418" t="s">
        <v>197</v>
      </c>
      <c r="AC3418">
        <v>0</v>
      </c>
      <c r="AD3418">
        <v>66.64</v>
      </c>
      <c r="AE3418" t="s">
        <v>382</v>
      </c>
    </row>
    <row r="3419" spans="1:31">
      <c r="A3419">
        <v>3418</v>
      </c>
      <c r="B3419" t="s">
        <v>14999</v>
      </c>
      <c r="C3419" t="s">
        <v>15000</v>
      </c>
      <c r="D3419" t="s">
        <v>15001</v>
      </c>
      <c r="E3419" t="s">
        <v>15002</v>
      </c>
      <c r="F3419" t="s">
        <v>15003</v>
      </c>
      <c r="G3419">
        <v>4</v>
      </c>
      <c r="H3419" t="s">
        <v>29252</v>
      </c>
      <c r="I3419">
        <v>2020</v>
      </c>
      <c r="J3419">
        <v>2020</v>
      </c>
      <c r="K3419">
        <v>1</v>
      </c>
      <c r="L3419">
        <v>32.119999999999997</v>
      </c>
      <c r="M3419" t="s">
        <v>198</v>
      </c>
      <c r="N3419">
        <v>4</v>
      </c>
      <c r="O3419">
        <v>46.98</v>
      </c>
      <c r="P3419" t="s">
        <v>668</v>
      </c>
      <c r="Q3419">
        <v>1</v>
      </c>
      <c r="R3419">
        <v>62.97</v>
      </c>
      <c r="S3419" t="s">
        <v>197</v>
      </c>
      <c r="T3419">
        <v>0</v>
      </c>
      <c r="U3419">
        <v>66.59</v>
      </c>
      <c r="V3419" t="s">
        <v>382</v>
      </c>
      <c r="W3419">
        <v>4</v>
      </c>
      <c r="X3419">
        <v>47.01</v>
      </c>
      <c r="Y3419" t="s">
        <v>668</v>
      </c>
      <c r="Z3419">
        <v>1</v>
      </c>
      <c r="AA3419">
        <v>62.97</v>
      </c>
      <c r="AB3419" t="s">
        <v>197</v>
      </c>
      <c r="AC3419">
        <v>0</v>
      </c>
      <c r="AD3419">
        <v>66.64</v>
      </c>
      <c r="AE3419" t="s">
        <v>382</v>
      </c>
    </row>
    <row r="3420" spans="1:31">
      <c r="A3420">
        <v>3419</v>
      </c>
      <c r="B3420" t="s">
        <v>15004</v>
      </c>
      <c r="C3420" t="s">
        <v>15005</v>
      </c>
      <c r="D3420" t="s">
        <v>15006</v>
      </c>
      <c r="E3420" t="s">
        <v>15007</v>
      </c>
      <c r="F3420" t="s">
        <v>7359</v>
      </c>
      <c r="G3420">
        <v>4</v>
      </c>
      <c r="H3420" t="s">
        <v>961</v>
      </c>
      <c r="I3420">
        <v>2021</v>
      </c>
      <c r="J3420">
        <v>2021</v>
      </c>
      <c r="K3420">
        <v>1</v>
      </c>
      <c r="L3420">
        <v>32.119999999999997</v>
      </c>
      <c r="M3420" t="s">
        <v>198</v>
      </c>
      <c r="N3420">
        <v>4</v>
      </c>
      <c r="O3420">
        <v>46.98</v>
      </c>
      <c r="P3420" t="s">
        <v>668</v>
      </c>
      <c r="Q3420">
        <v>1</v>
      </c>
      <c r="R3420">
        <v>62.97</v>
      </c>
      <c r="S3420" t="s">
        <v>197</v>
      </c>
      <c r="T3420">
        <v>0</v>
      </c>
      <c r="U3420">
        <v>66.59</v>
      </c>
      <c r="V3420" t="s">
        <v>382</v>
      </c>
      <c r="W3420">
        <v>4</v>
      </c>
      <c r="X3420">
        <v>47.01</v>
      </c>
      <c r="Y3420" t="s">
        <v>668</v>
      </c>
      <c r="Z3420">
        <v>1</v>
      </c>
      <c r="AA3420">
        <v>62.97</v>
      </c>
      <c r="AB3420" t="s">
        <v>197</v>
      </c>
      <c r="AC3420">
        <v>0</v>
      </c>
      <c r="AD3420">
        <v>66.64</v>
      </c>
      <c r="AE3420" t="s">
        <v>382</v>
      </c>
    </row>
    <row r="3421" spans="1:31">
      <c r="A3421">
        <v>3420</v>
      </c>
      <c r="B3421" t="s">
        <v>15008</v>
      </c>
      <c r="C3421" t="s">
        <v>15009</v>
      </c>
      <c r="D3421" t="s">
        <v>15010</v>
      </c>
      <c r="E3421" t="s">
        <v>6499</v>
      </c>
      <c r="F3421" t="s">
        <v>15011</v>
      </c>
      <c r="G3421">
        <v>4</v>
      </c>
      <c r="H3421" t="s">
        <v>27344</v>
      </c>
      <c r="I3421">
        <v>2022</v>
      </c>
      <c r="J3421">
        <v>2024</v>
      </c>
      <c r="K3421">
        <v>5</v>
      </c>
      <c r="L3421">
        <v>77</v>
      </c>
      <c r="M3421" t="s">
        <v>80</v>
      </c>
      <c r="N3421">
        <v>4</v>
      </c>
      <c r="O3421">
        <v>46.98</v>
      </c>
      <c r="P3421" t="s">
        <v>668</v>
      </c>
      <c r="Q3421">
        <v>2</v>
      </c>
      <c r="R3421">
        <v>81.349999999999994</v>
      </c>
      <c r="S3421" t="s">
        <v>214</v>
      </c>
      <c r="T3421">
        <v>0</v>
      </c>
      <c r="U3421">
        <v>66.59</v>
      </c>
      <c r="V3421" t="s">
        <v>382</v>
      </c>
      <c r="W3421">
        <v>4</v>
      </c>
      <c r="X3421">
        <v>47.01</v>
      </c>
      <c r="Y3421" t="s">
        <v>668</v>
      </c>
      <c r="Z3421">
        <v>2</v>
      </c>
      <c r="AA3421">
        <v>81.349999999999994</v>
      </c>
      <c r="AB3421" t="s">
        <v>214</v>
      </c>
      <c r="AC3421">
        <v>0</v>
      </c>
      <c r="AD3421">
        <v>66.64</v>
      </c>
      <c r="AE3421" t="s">
        <v>382</v>
      </c>
    </row>
    <row r="3422" spans="1:31">
      <c r="A3422">
        <v>3421</v>
      </c>
      <c r="B3422" t="s">
        <v>15012</v>
      </c>
      <c r="C3422" t="s">
        <v>15013</v>
      </c>
      <c r="D3422" t="s">
        <v>15014</v>
      </c>
      <c r="E3422" t="s">
        <v>15015</v>
      </c>
      <c r="F3422" t="s">
        <v>5535</v>
      </c>
      <c r="G3422">
        <v>4</v>
      </c>
      <c r="H3422" t="s">
        <v>1215</v>
      </c>
      <c r="I3422">
        <v>2023</v>
      </c>
      <c r="J3422">
        <v>2023</v>
      </c>
      <c r="K3422">
        <v>1</v>
      </c>
      <c r="L3422">
        <v>32.119999999999997</v>
      </c>
      <c r="M3422" t="s">
        <v>198</v>
      </c>
      <c r="N3422">
        <v>4</v>
      </c>
      <c r="O3422">
        <v>46.98</v>
      </c>
      <c r="P3422" t="s">
        <v>668</v>
      </c>
      <c r="Q3422">
        <v>1</v>
      </c>
      <c r="R3422">
        <v>62.97</v>
      </c>
      <c r="S3422" t="s">
        <v>197</v>
      </c>
      <c r="T3422">
        <v>0</v>
      </c>
      <c r="U3422">
        <v>66.59</v>
      </c>
      <c r="V3422" t="s">
        <v>382</v>
      </c>
      <c r="W3422">
        <v>4</v>
      </c>
      <c r="X3422">
        <v>47.01</v>
      </c>
      <c r="Y3422" t="s">
        <v>668</v>
      </c>
      <c r="Z3422">
        <v>1</v>
      </c>
      <c r="AA3422">
        <v>62.97</v>
      </c>
      <c r="AB3422" t="s">
        <v>197</v>
      </c>
      <c r="AC3422">
        <v>0</v>
      </c>
      <c r="AD3422">
        <v>66.64</v>
      </c>
      <c r="AE3422" t="s">
        <v>382</v>
      </c>
    </row>
    <row r="3423" spans="1:31">
      <c r="A3423">
        <v>3422</v>
      </c>
      <c r="B3423" t="s">
        <v>15016</v>
      </c>
      <c r="C3423" t="s">
        <v>15017</v>
      </c>
      <c r="D3423" t="s">
        <v>15018</v>
      </c>
      <c r="E3423" t="s">
        <v>15019</v>
      </c>
      <c r="F3423" t="s">
        <v>43</v>
      </c>
      <c r="G3423">
        <v>4</v>
      </c>
      <c r="H3423" t="s">
        <v>29253</v>
      </c>
      <c r="I3423">
        <v>2021</v>
      </c>
      <c r="J3423">
        <v>2021</v>
      </c>
      <c r="K3423">
        <v>2</v>
      </c>
      <c r="L3423">
        <v>50.7</v>
      </c>
      <c r="M3423" t="s">
        <v>300</v>
      </c>
      <c r="N3423">
        <v>4</v>
      </c>
      <c r="O3423">
        <v>46.98</v>
      </c>
      <c r="P3423" t="s">
        <v>668</v>
      </c>
      <c r="Q3423">
        <v>1</v>
      </c>
      <c r="R3423">
        <v>62.97</v>
      </c>
      <c r="S3423" t="s">
        <v>197</v>
      </c>
      <c r="T3423">
        <v>0</v>
      </c>
      <c r="U3423">
        <v>66.59</v>
      </c>
      <c r="V3423" t="s">
        <v>382</v>
      </c>
      <c r="W3423">
        <v>4</v>
      </c>
      <c r="X3423">
        <v>47.01</v>
      </c>
      <c r="Y3423" t="s">
        <v>668</v>
      </c>
      <c r="Z3423">
        <v>1</v>
      </c>
      <c r="AA3423">
        <v>62.97</v>
      </c>
      <c r="AB3423" t="s">
        <v>197</v>
      </c>
      <c r="AC3423">
        <v>0</v>
      </c>
      <c r="AD3423">
        <v>66.64</v>
      </c>
      <c r="AE3423" t="s">
        <v>382</v>
      </c>
    </row>
    <row r="3424" spans="1:31">
      <c r="A3424">
        <v>3423</v>
      </c>
      <c r="B3424" t="s">
        <v>15020</v>
      </c>
      <c r="C3424" t="s">
        <v>15021</v>
      </c>
      <c r="D3424" t="s">
        <v>15022</v>
      </c>
      <c r="E3424" t="s">
        <v>13190</v>
      </c>
      <c r="F3424" t="s">
        <v>9762</v>
      </c>
      <c r="G3424">
        <v>4</v>
      </c>
      <c r="H3424" t="s">
        <v>29254</v>
      </c>
      <c r="I3424">
        <v>2020</v>
      </c>
      <c r="J3424">
        <v>2023</v>
      </c>
      <c r="K3424">
        <v>2</v>
      </c>
      <c r="L3424">
        <v>50.7</v>
      </c>
      <c r="M3424" t="s">
        <v>300</v>
      </c>
      <c r="N3424">
        <v>4</v>
      </c>
      <c r="O3424">
        <v>46.98</v>
      </c>
      <c r="P3424" t="s">
        <v>668</v>
      </c>
      <c r="Q3424">
        <v>1</v>
      </c>
      <c r="R3424">
        <v>62.97</v>
      </c>
      <c r="S3424" t="s">
        <v>197</v>
      </c>
      <c r="T3424">
        <v>0</v>
      </c>
      <c r="U3424">
        <v>66.59</v>
      </c>
      <c r="V3424" t="s">
        <v>382</v>
      </c>
      <c r="W3424">
        <v>4</v>
      </c>
      <c r="X3424">
        <v>47.01</v>
      </c>
      <c r="Y3424" t="s">
        <v>668</v>
      </c>
      <c r="Z3424">
        <v>1</v>
      </c>
      <c r="AA3424">
        <v>62.97</v>
      </c>
      <c r="AB3424" t="s">
        <v>197</v>
      </c>
      <c r="AC3424">
        <v>0</v>
      </c>
      <c r="AD3424">
        <v>66.64</v>
      </c>
      <c r="AE3424" t="s">
        <v>382</v>
      </c>
    </row>
    <row r="3425" spans="1:31">
      <c r="A3425">
        <v>3424</v>
      </c>
      <c r="B3425" t="s">
        <v>15023</v>
      </c>
      <c r="C3425" t="s">
        <v>15024</v>
      </c>
      <c r="D3425" t="s">
        <v>15025</v>
      </c>
      <c r="E3425" t="s">
        <v>15026</v>
      </c>
      <c r="F3425" t="s">
        <v>15027</v>
      </c>
      <c r="G3425">
        <v>4</v>
      </c>
      <c r="H3425" t="s">
        <v>961</v>
      </c>
      <c r="I3425">
        <v>2019</v>
      </c>
      <c r="J3425">
        <v>2022</v>
      </c>
      <c r="K3425">
        <v>2</v>
      </c>
      <c r="L3425">
        <v>50.7</v>
      </c>
      <c r="M3425" t="s">
        <v>300</v>
      </c>
      <c r="N3425">
        <v>4</v>
      </c>
      <c r="O3425">
        <v>46.98</v>
      </c>
      <c r="P3425" t="s">
        <v>668</v>
      </c>
      <c r="Q3425">
        <v>1</v>
      </c>
      <c r="R3425">
        <v>62.97</v>
      </c>
      <c r="S3425" t="s">
        <v>197</v>
      </c>
      <c r="T3425">
        <v>0</v>
      </c>
      <c r="U3425">
        <v>66.59</v>
      </c>
      <c r="V3425" t="s">
        <v>382</v>
      </c>
      <c r="W3425">
        <v>4</v>
      </c>
      <c r="X3425">
        <v>47.01</v>
      </c>
      <c r="Y3425" t="s">
        <v>668</v>
      </c>
      <c r="Z3425">
        <v>1</v>
      </c>
      <c r="AA3425">
        <v>62.97</v>
      </c>
      <c r="AB3425" t="s">
        <v>197</v>
      </c>
      <c r="AC3425">
        <v>0</v>
      </c>
      <c r="AD3425">
        <v>66.64</v>
      </c>
      <c r="AE3425" t="s">
        <v>382</v>
      </c>
    </row>
    <row r="3426" spans="1:31">
      <c r="A3426">
        <v>3425</v>
      </c>
      <c r="B3426" t="s">
        <v>15028</v>
      </c>
      <c r="C3426" t="s">
        <v>15029</v>
      </c>
      <c r="D3426" t="s">
        <v>15030</v>
      </c>
      <c r="E3426" t="s">
        <v>15031</v>
      </c>
      <c r="F3426" t="s">
        <v>4119</v>
      </c>
      <c r="G3426">
        <v>4</v>
      </c>
      <c r="H3426" t="s">
        <v>961</v>
      </c>
      <c r="I3426">
        <v>2019</v>
      </c>
      <c r="J3426">
        <v>2019</v>
      </c>
      <c r="K3426">
        <v>1</v>
      </c>
      <c r="L3426">
        <v>32.119999999999997</v>
      </c>
      <c r="M3426" t="s">
        <v>198</v>
      </c>
      <c r="N3426">
        <v>4</v>
      </c>
      <c r="O3426">
        <v>46.98</v>
      </c>
      <c r="P3426" t="s">
        <v>668</v>
      </c>
      <c r="Q3426">
        <v>1</v>
      </c>
      <c r="R3426">
        <v>62.97</v>
      </c>
      <c r="S3426" t="s">
        <v>197</v>
      </c>
      <c r="T3426">
        <v>0</v>
      </c>
      <c r="U3426">
        <v>66.59</v>
      </c>
      <c r="V3426" t="s">
        <v>382</v>
      </c>
      <c r="W3426">
        <v>4</v>
      </c>
      <c r="X3426">
        <v>47.01</v>
      </c>
      <c r="Y3426" t="s">
        <v>668</v>
      </c>
      <c r="Z3426">
        <v>1</v>
      </c>
      <c r="AA3426">
        <v>62.97</v>
      </c>
      <c r="AB3426" t="s">
        <v>197</v>
      </c>
      <c r="AC3426">
        <v>0</v>
      </c>
      <c r="AD3426">
        <v>66.64</v>
      </c>
      <c r="AE3426" t="s">
        <v>382</v>
      </c>
    </row>
    <row r="3427" spans="1:31">
      <c r="A3427">
        <v>3426</v>
      </c>
      <c r="B3427" t="s">
        <v>15032</v>
      </c>
      <c r="C3427" t="s">
        <v>15033</v>
      </c>
      <c r="D3427" t="s">
        <v>15034</v>
      </c>
      <c r="E3427" t="s">
        <v>9067</v>
      </c>
      <c r="F3427" t="s">
        <v>15035</v>
      </c>
      <c r="G3427">
        <v>4</v>
      </c>
      <c r="H3427" t="s">
        <v>29255</v>
      </c>
      <c r="I3427">
        <v>2019</v>
      </c>
      <c r="J3427">
        <v>2019</v>
      </c>
      <c r="K3427">
        <v>1</v>
      </c>
      <c r="L3427">
        <v>32.119999999999997</v>
      </c>
      <c r="M3427" t="s">
        <v>198</v>
      </c>
      <c r="N3427">
        <v>4</v>
      </c>
      <c r="O3427">
        <v>46.98</v>
      </c>
      <c r="P3427" t="s">
        <v>668</v>
      </c>
      <c r="Q3427">
        <v>1</v>
      </c>
      <c r="R3427">
        <v>62.97</v>
      </c>
      <c r="S3427" t="s">
        <v>197</v>
      </c>
      <c r="T3427">
        <v>0</v>
      </c>
      <c r="U3427">
        <v>66.59</v>
      </c>
      <c r="V3427" t="s">
        <v>382</v>
      </c>
      <c r="W3427">
        <v>4</v>
      </c>
      <c r="X3427">
        <v>47.01</v>
      </c>
      <c r="Y3427" t="s">
        <v>668</v>
      </c>
      <c r="Z3427">
        <v>1</v>
      </c>
      <c r="AA3427">
        <v>62.97</v>
      </c>
      <c r="AB3427" t="s">
        <v>197</v>
      </c>
      <c r="AC3427">
        <v>0</v>
      </c>
      <c r="AD3427">
        <v>66.64</v>
      </c>
      <c r="AE3427" t="s">
        <v>382</v>
      </c>
    </row>
    <row r="3428" spans="1:31">
      <c r="A3428">
        <v>3427</v>
      </c>
      <c r="B3428" t="s">
        <v>15036</v>
      </c>
      <c r="C3428" t="s">
        <v>15037</v>
      </c>
      <c r="D3428" t="s">
        <v>15038</v>
      </c>
      <c r="E3428" t="s">
        <v>15039</v>
      </c>
      <c r="F3428" t="s">
        <v>15040</v>
      </c>
      <c r="G3428">
        <v>4</v>
      </c>
      <c r="H3428" t="s">
        <v>1215</v>
      </c>
      <c r="I3428">
        <v>2019</v>
      </c>
      <c r="J3428">
        <v>2023</v>
      </c>
      <c r="K3428">
        <v>4</v>
      </c>
      <c r="L3428">
        <v>71.010000000000005</v>
      </c>
      <c r="M3428" t="s">
        <v>180</v>
      </c>
      <c r="N3428">
        <v>4</v>
      </c>
      <c r="O3428">
        <v>46.98</v>
      </c>
      <c r="P3428" t="s">
        <v>668</v>
      </c>
      <c r="Q3428">
        <v>1</v>
      </c>
      <c r="R3428">
        <v>62.97</v>
      </c>
      <c r="S3428" t="s">
        <v>197</v>
      </c>
      <c r="T3428">
        <v>0</v>
      </c>
      <c r="U3428">
        <v>66.59</v>
      </c>
      <c r="V3428" t="s">
        <v>382</v>
      </c>
      <c r="W3428">
        <v>4</v>
      </c>
      <c r="X3428">
        <v>47.01</v>
      </c>
      <c r="Y3428" t="s">
        <v>668</v>
      </c>
      <c r="Z3428">
        <v>1</v>
      </c>
      <c r="AA3428">
        <v>62.97</v>
      </c>
      <c r="AB3428" t="s">
        <v>197</v>
      </c>
      <c r="AC3428">
        <v>0</v>
      </c>
      <c r="AD3428">
        <v>66.64</v>
      </c>
      <c r="AE3428" t="s">
        <v>382</v>
      </c>
    </row>
    <row r="3429" spans="1:31">
      <c r="A3429">
        <v>3428</v>
      </c>
      <c r="B3429" t="s">
        <v>15041</v>
      </c>
      <c r="C3429" t="s">
        <v>15042</v>
      </c>
      <c r="D3429" t="s">
        <v>15043</v>
      </c>
      <c r="E3429" t="s">
        <v>1898</v>
      </c>
      <c r="F3429" t="s">
        <v>15044</v>
      </c>
      <c r="G3429">
        <v>4</v>
      </c>
      <c r="H3429" t="s">
        <v>1215</v>
      </c>
      <c r="I3429">
        <v>2020</v>
      </c>
      <c r="J3429">
        <v>2023</v>
      </c>
      <c r="K3429">
        <v>3</v>
      </c>
      <c r="L3429">
        <v>62.47</v>
      </c>
      <c r="M3429" t="s">
        <v>63</v>
      </c>
      <c r="N3429">
        <v>4</v>
      </c>
      <c r="O3429">
        <v>46.98</v>
      </c>
      <c r="P3429" t="s">
        <v>668</v>
      </c>
      <c r="Q3429">
        <v>1</v>
      </c>
      <c r="R3429">
        <v>62.97</v>
      </c>
      <c r="S3429" t="s">
        <v>197</v>
      </c>
      <c r="T3429">
        <v>0</v>
      </c>
      <c r="U3429">
        <v>66.59</v>
      </c>
      <c r="V3429" t="s">
        <v>382</v>
      </c>
      <c r="W3429">
        <v>4</v>
      </c>
      <c r="X3429">
        <v>47.01</v>
      </c>
      <c r="Y3429" t="s">
        <v>668</v>
      </c>
      <c r="Z3429">
        <v>1</v>
      </c>
      <c r="AA3429">
        <v>62.97</v>
      </c>
      <c r="AB3429" t="s">
        <v>197</v>
      </c>
      <c r="AC3429">
        <v>0</v>
      </c>
      <c r="AD3429">
        <v>66.64</v>
      </c>
      <c r="AE3429" t="s">
        <v>382</v>
      </c>
    </row>
    <row r="3430" spans="1:31">
      <c r="A3430">
        <v>3429</v>
      </c>
      <c r="B3430" t="s">
        <v>15045</v>
      </c>
      <c r="C3430" t="s">
        <v>15046</v>
      </c>
      <c r="D3430" t="s">
        <v>15047</v>
      </c>
      <c r="E3430" t="s">
        <v>15048</v>
      </c>
      <c r="F3430" t="s">
        <v>3543</v>
      </c>
      <c r="G3430">
        <v>4</v>
      </c>
      <c r="H3430" t="s">
        <v>29256</v>
      </c>
      <c r="I3430">
        <v>2019</v>
      </c>
      <c r="J3430">
        <v>2020</v>
      </c>
      <c r="K3430">
        <v>3</v>
      </c>
      <c r="L3430">
        <v>62.47</v>
      </c>
      <c r="M3430" t="s">
        <v>63</v>
      </c>
      <c r="N3430">
        <v>4</v>
      </c>
      <c r="O3430">
        <v>46.98</v>
      </c>
      <c r="P3430" t="s">
        <v>668</v>
      </c>
      <c r="Q3430">
        <v>1</v>
      </c>
      <c r="R3430">
        <v>62.97</v>
      </c>
      <c r="S3430" t="s">
        <v>197</v>
      </c>
      <c r="T3430">
        <v>0</v>
      </c>
      <c r="U3430">
        <v>66.59</v>
      </c>
      <c r="V3430" t="s">
        <v>382</v>
      </c>
      <c r="W3430">
        <v>4</v>
      </c>
      <c r="X3430">
        <v>47.01</v>
      </c>
      <c r="Y3430" t="s">
        <v>668</v>
      </c>
      <c r="Z3430">
        <v>1</v>
      </c>
      <c r="AA3430">
        <v>62.97</v>
      </c>
      <c r="AB3430" t="s">
        <v>197</v>
      </c>
      <c r="AC3430">
        <v>0</v>
      </c>
      <c r="AD3430">
        <v>66.64</v>
      </c>
      <c r="AE3430" t="s">
        <v>382</v>
      </c>
    </row>
    <row r="3431" spans="1:31">
      <c r="A3431">
        <v>3430</v>
      </c>
      <c r="B3431" t="s">
        <v>15049</v>
      </c>
      <c r="C3431" t="s">
        <v>15050</v>
      </c>
      <c r="D3431" t="s">
        <v>15051</v>
      </c>
      <c r="E3431" t="s">
        <v>15052</v>
      </c>
      <c r="F3431" t="s">
        <v>91</v>
      </c>
      <c r="G3431">
        <v>4</v>
      </c>
      <c r="H3431" t="s">
        <v>29257</v>
      </c>
      <c r="I3431">
        <v>2019</v>
      </c>
      <c r="J3431">
        <v>2019</v>
      </c>
      <c r="K3431">
        <v>1</v>
      </c>
      <c r="L3431">
        <v>32.119999999999997</v>
      </c>
      <c r="M3431" t="s">
        <v>198</v>
      </c>
      <c r="N3431">
        <v>4</v>
      </c>
      <c r="O3431">
        <v>46.98</v>
      </c>
      <c r="P3431" t="s">
        <v>668</v>
      </c>
      <c r="Q3431">
        <v>1</v>
      </c>
      <c r="R3431">
        <v>62.97</v>
      </c>
      <c r="S3431" t="s">
        <v>197</v>
      </c>
      <c r="T3431">
        <v>0</v>
      </c>
      <c r="U3431">
        <v>66.59</v>
      </c>
      <c r="V3431" t="s">
        <v>382</v>
      </c>
      <c r="W3431">
        <v>4</v>
      </c>
      <c r="X3431">
        <v>47.01</v>
      </c>
      <c r="Y3431" t="s">
        <v>668</v>
      </c>
      <c r="Z3431">
        <v>1</v>
      </c>
      <c r="AA3431">
        <v>62.97</v>
      </c>
      <c r="AB3431" t="s">
        <v>197</v>
      </c>
      <c r="AC3431">
        <v>0</v>
      </c>
      <c r="AD3431">
        <v>66.64</v>
      </c>
      <c r="AE3431" t="s">
        <v>382</v>
      </c>
    </row>
    <row r="3432" spans="1:31">
      <c r="A3432">
        <v>3431</v>
      </c>
      <c r="B3432" t="s">
        <v>15053</v>
      </c>
      <c r="C3432" t="s">
        <v>15054</v>
      </c>
      <c r="D3432" t="s">
        <v>15055</v>
      </c>
      <c r="E3432" t="s">
        <v>15056</v>
      </c>
      <c r="F3432" t="s">
        <v>15057</v>
      </c>
      <c r="G3432">
        <v>4</v>
      </c>
      <c r="H3432" t="s">
        <v>29258</v>
      </c>
      <c r="I3432">
        <v>2021</v>
      </c>
      <c r="J3432">
        <v>2021</v>
      </c>
      <c r="K3432">
        <v>1</v>
      </c>
      <c r="L3432">
        <v>32.119999999999997</v>
      </c>
      <c r="M3432" t="s">
        <v>198</v>
      </c>
      <c r="N3432">
        <v>4</v>
      </c>
      <c r="O3432">
        <v>46.98</v>
      </c>
      <c r="P3432" t="s">
        <v>668</v>
      </c>
      <c r="Q3432">
        <v>1</v>
      </c>
      <c r="R3432">
        <v>62.97</v>
      </c>
      <c r="S3432" t="s">
        <v>197</v>
      </c>
      <c r="T3432">
        <v>0</v>
      </c>
      <c r="U3432">
        <v>66.59</v>
      </c>
      <c r="V3432" t="s">
        <v>382</v>
      </c>
      <c r="W3432">
        <v>4</v>
      </c>
      <c r="X3432">
        <v>47.01</v>
      </c>
      <c r="Y3432" t="s">
        <v>668</v>
      </c>
      <c r="Z3432">
        <v>1</v>
      </c>
      <c r="AA3432">
        <v>62.97</v>
      </c>
      <c r="AB3432" t="s">
        <v>197</v>
      </c>
      <c r="AC3432">
        <v>0</v>
      </c>
      <c r="AD3432">
        <v>66.64</v>
      </c>
      <c r="AE3432" t="s">
        <v>382</v>
      </c>
    </row>
    <row r="3433" spans="1:31">
      <c r="A3433">
        <v>3432</v>
      </c>
      <c r="B3433" t="s">
        <v>15058</v>
      </c>
      <c r="C3433" t="s">
        <v>15059</v>
      </c>
      <c r="D3433" t="s">
        <v>15060</v>
      </c>
      <c r="F3433" t="s">
        <v>13390</v>
      </c>
      <c r="G3433">
        <v>4</v>
      </c>
      <c r="H3433" t="s">
        <v>27461</v>
      </c>
      <c r="I3433">
        <v>2019</v>
      </c>
      <c r="J3433">
        <v>2019</v>
      </c>
      <c r="K3433">
        <v>1</v>
      </c>
      <c r="L3433">
        <v>32.119999999999997</v>
      </c>
      <c r="M3433" t="s">
        <v>198</v>
      </c>
      <c r="N3433">
        <v>4</v>
      </c>
      <c r="O3433">
        <v>46.98</v>
      </c>
      <c r="P3433" t="s">
        <v>668</v>
      </c>
      <c r="Q3433">
        <v>1</v>
      </c>
      <c r="R3433">
        <v>62.97</v>
      </c>
      <c r="S3433" t="s">
        <v>197</v>
      </c>
      <c r="T3433">
        <v>0</v>
      </c>
      <c r="U3433">
        <v>66.59</v>
      </c>
      <c r="V3433" t="s">
        <v>382</v>
      </c>
      <c r="W3433">
        <v>4</v>
      </c>
      <c r="X3433">
        <v>47.01</v>
      </c>
      <c r="Y3433" t="s">
        <v>668</v>
      </c>
      <c r="Z3433">
        <v>1</v>
      </c>
      <c r="AA3433">
        <v>62.97</v>
      </c>
      <c r="AB3433" t="s">
        <v>197</v>
      </c>
      <c r="AC3433">
        <v>0</v>
      </c>
      <c r="AD3433">
        <v>66.64</v>
      </c>
      <c r="AE3433" t="s">
        <v>382</v>
      </c>
    </row>
    <row r="3434" spans="1:31">
      <c r="A3434">
        <v>3433</v>
      </c>
      <c r="B3434" t="s">
        <v>15061</v>
      </c>
      <c r="C3434" t="s">
        <v>15062</v>
      </c>
      <c r="D3434" t="s">
        <v>15063</v>
      </c>
      <c r="E3434" t="s">
        <v>1188</v>
      </c>
      <c r="F3434" t="s">
        <v>1189</v>
      </c>
      <c r="G3434">
        <v>4</v>
      </c>
      <c r="H3434" t="s">
        <v>961</v>
      </c>
      <c r="I3434">
        <v>2019</v>
      </c>
      <c r="J3434">
        <v>2020</v>
      </c>
      <c r="K3434">
        <v>3</v>
      </c>
      <c r="L3434">
        <v>62.47</v>
      </c>
      <c r="M3434" t="s">
        <v>63</v>
      </c>
      <c r="N3434">
        <v>4</v>
      </c>
      <c r="O3434">
        <v>46.98</v>
      </c>
      <c r="P3434" t="s">
        <v>668</v>
      </c>
      <c r="Q3434">
        <v>1</v>
      </c>
      <c r="R3434">
        <v>62.97</v>
      </c>
      <c r="S3434" t="s">
        <v>197</v>
      </c>
      <c r="T3434">
        <v>0</v>
      </c>
      <c r="U3434">
        <v>66.59</v>
      </c>
      <c r="V3434" t="s">
        <v>382</v>
      </c>
      <c r="W3434">
        <v>4</v>
      </c>
      <c r="X3434">
        <v>47.01</v>
      </c>
      <c r="Y3434" t="s">
        <v>668</v>
      </c>
      <c r="Z3434">
        <v>1</v>
      </c>
      <c r="AA3434">
        <v>62.97</v>
      </c>
      <c r="AB3434" t="s">
        <v>197</v>
      </c>
      <c r="AC3434">
        <v>0</v>
      </c>
      <c r="AD3434">
        <v>66.64</v>
      </c>
      <c r="AE3434" t="s">
        <v>382</v>
      </c>
    </row>
    <row r="3435" spans="1:31">
      <c r="A3435">
        <v>3434</v>
      </c>
      <c r="B3435" t="s">
        <v>15064</v>
      </c>
      <c r="C3435" t="s">
        <v>15065</v>
      </c>
      <c r="D3435" t="s">
        <v>15066</v>
      </c>
      <c r="E3435" t="s">
        <v>391</v>
      </c>
      <c r="F3435" t="s">
        <v>392</v>
      </c>
      <c r="G3435">
        <v>4</v>
      </c>
      <c r="H3435" t="s">
        <v>29259</v>
      </c>
      <c r="I3435">
        <v>2019</v>
      </c>
      <c r="J3435">
        <v>2020</v>
      </c>
      <c r="K3435">
        <v>2</v>
      </c>
      <c r="L3435">
        <v>50.7</v>
      </c>
      <c r="M3435" t="s">
        <v>300</v>
      </c>
      <c r="N3435">
        <v>4</v>
      </c>
      <c r="O3435">
        <v>46.98</v>
      </c>
      <c r="P3435" t="s">
        <v>668</v>
      </c>
      <c r="Q3435">
        <v>1</v>
      </c>
      <c r="R3435">
        <v>62.97</v>
      </c>
      <c r="S3435" t="s">
        <v>197</v>
      </c>
      <c r="T3435">
        <v>0</v>
      </c>
      <c r="U3435">
        <v>66.59</v>
      </c>
      <c r="V3435" t="s">
        <v>382</v>
      </c>
      <c r="W3435">
        <v>4</v>
      </c>
      <c r="X3435">
        <v>47.01</v>
      </c>
      <c r="Y3435" t="s">
        <v>668</v>
      </c>
      <c r="Z3435">
        <v>1</v>
      </c>
      <c r="AA3435">
        <v>62.97</v>
      </c>
      <c r="AB3435" t="s">
        <v>197</v>
      </c>
      <c r="AC3435">
        <v>0</v>
      </c>
      <c r="AD3435">
        <v>66.64</v>
      </c>
      <c r="AE3435" t="s">
        <v>382</v>
      </c>
    </row>
    <row r="3436" spans="1:31">
      <c r="A3436">
        <v>3435</v>
      </c>
      <c r="B3436" t="s">
        <v>15067</v>
      </c>
      <c r="C3436" t="s">
        <v>15068</v>
      </c>
      <c r="D3436" t="s">
        <v>15069</v>
      </c>
      <c r="E3436" t="s">
        <v>15070</v>
      </c>
      <c r="F3436" t="s">
        <v>15071</v>
      </c>
      <c r="G3436">
        <v>4</v>
      </c>
      <c r="H3436" t="s">
        <v>29260</v>
      </c>
      <c r="I3436">
        <v>2020</v>
      </c>
      <c r="J3436">
        <v>2023</v>
      </c>
      <c r="K3436">
        <v>4</v>
      </c>
      <c r="L3436">
        <v>71.010000000000005</v>
      </c>
      <c r="M3436" t="s">
        <v>180</v>
      </c>
      <c r="N3436">
        <v>4</v>
      </c>
      <c r="O3436">
        <v>46.98</v>
      </c>
      <c r="P3436" t="s">
        <v>668</v>
      </c>
      <c r="Q3436">
        <v>1</v>
      </c>
      <c r="R3436">
        <v>62.97</v>
      </c>
      <c r="S3436" t="s">
        <v>197</v>
      </c>
      <c r="T3436">
        <v>0</v>
      </c>
      <c r="U3436">
        <v>66.59</v>
      </c>
      <c r="V3436" t="s">
        <v>382</v>
      </c>
      <c r="W3436">
        <v>4</v>
      </c>
      <c r="X3436">
        <v>47.01</v>
      </c>
      <c r="Y3436" t="s">
        <v>668</v>
      </c>
      <c r="Z3436">
        <v>1</v>
      </c>
      <c r="AA3436">
        <v>62.97</v>
      </c>
      <c r="AB3436" t="s">
        <v>197</v>
      </c>
      <c r="AC3436">
        <v>0</v>
      </c>
      <c r="AD3436">
        <v>66.64</v>
      </c>
      <c r="AE3436" t="s">
        <v>382</v>
      </c>
    </row>
    <row r="3437" spans="1:31">
      <c r="A3437">
        <v>3436</v>
      </c>
      <c r="B3437" t="s">
        <v>15072</v>
      </c>
      <c r="C3437" t="s">
        <v>15073</v>
      </c>
      <c r="D3437" t="s">
        <v>15074</v>
      </c>
      <c r="E3437" t="s">
        <v>5106</v>
      </c>
      <c r="F3437" t="s">
        <v>3522</v>
      </c>
      <c r="G3437">
        <v>4</v>
      </c>
      <c r="H3437" t="s">
        <v>961</v>
      </c>
      <c r="I3437">
        <v>2020</v>
      </c>
      <c r="J3437">
        <v>2023</v>
      </c>
      <c r="K3437">
        <v>3</v>
      </c>
      <c r="L3437">
        <v>62.47</v>
      </c>
      <c r="M3437" t="s">
        <v>63</v>
      </c>
      <c r="N3437">
        <v>4</v>
      </c>
      <c r="O3437">
        <v>46.98</v>
      </c>
      <c r="P3437" t="s">
        <v>668</v>
      </c>
      <c r="Q3437">
        <v>1</v>
      </c>
      <c r="R3437">
        <v>62.97</v>
      </c>
      <c r="S3437" t="s">
        <v>197</v>
      </c>
      <c r="T3437">
        <v>0</v>
      </c>
      <c r="U3437">
        <v>66.59</v>
      </c>
      <c r="V3437" t="s">
        <v>382</v>
      </c>
      <c r="W3437">
        <v>4</v>
      </c>
      <c r="X3437">
        <v>47.01</v>
      </c>
      <c r="Y3437" t="s">
        <v>668</v>
      </c>
      <c r="Z3437">
        <v>1</v>
      </c>
      <c r="AA3437">
        <v>62.97</v>
      </c>
      <c r="AB3437" t="s">
        <v>197</v>
      </c>
      <c r="AC3437">
        <v>0</v>
      </c>
      <c r="AD3437">
        <v>66.64</v>
      </c>
      <c r="AE3437" t="s">
        <v>382</v>
      </c>
    </row>
    <row r="3438" spans="1:31">
      <c r="A3438">
        <v>3437</v>
      </c>
      <c r="B3438" t="s">
        <v>15075</v>
      </c>
      <c r="C3438" t="s">
        <v>15076</v>
      </c>
      <c r="D3438" t="s">
        <v>15077</v>
      </c>
      <c r="E3438" t="s">
        <v>9815</v>
      </c>
      <c r="F3438" t="s">
        <v>9816</v>
      </c>
      <c r="G3438">
        <v>4</v>
      </c>
      <c r="H3438" t="s">
        <v>29261</v>
      </c>
      <c r="I3438">
        <v>2019</v>
      </c>
      <c r="J3438">
        <v>2022</v>
      </c>
      <c r="K3438">
        <v>4</v>
      </c>
      <c r="L3438">
        <v>71.010000000000005</v>
      </c>
      <c r="M3438" t="s">
        <v>180</v>
      </c>
      <c r="N3438">
        <v>4</v>
      </c>
      <c r="O3438">
        <v>46.98</v>
      </c>
      <c r="P3438" t="s">
        <v>668</v>
      </c>
      <c r="Q3438">
        <v>2</v>
      </c>
      <c r="R3438">
        <v>81.349999999999994</v>
      </c>
      <c r="S3438" t="s">
        <v>214</v>
      </c>
      <c r="T3438">
        <v>0</v>
      </c>
      <c r="U3438">
        <v>66.59</v>
      </c>
      <c r="V3438" t="s">
        <v>382</v>
      </c>
      <c r="W3438">
        <v>4</v>
      </c>
      <c r="X3438">
        <v>47.01</v>
      </c>
      <c r="Y3438" t="s">
        <v>668</v>
      </c>
      <c r="Z3438">
        <v>2</v>
      </c>
      <c r="AA3438">
        <v>81.349999999999994</v>
      </c>
      <c r="AB3438" t="s">
        <v>214</v>
      </c>
      <c r="AC3438">
        <v>0</v>
      </c>
      <c r="AD3438">
        <v>66.64</v>
      </c>
      <c r="AE3438" t="s">
        <v>382</v>
      </c>
    </row>
    <row r="3439" spans="1:31">
      <c r="A3439">
        <v>3438</v>
      </c>
      <c r="B3439" t="s">
        <v>15078</v>
      </c>
      <c r="C3439" t="s">
        <v>15079</v>
      </c>
      <c r="D3439" t="s">
        <v>15080</v>
      </c>
      <c r="E3439" t="s">
        <v>15081</v>
      </c>
      <c r="F3439" t="s">
        <v>11257</v>
      </c>
      <c r="G3439">
        <v>4</v>
      </c>
      <c r="H3439" t="s">
        <v>29262</v>
      </c>
      <c r="I3439">
        <v>2020</v>
      </c>
      <c r="J3439">
        <v>2020</v>
      </c>
      <c r="K3439">
        <v>2</v>
      </c>
      <c r="L3439">
        <v>50.7</v>
      </c>
      <c r="M3439" t="s">
        <v>300</v>
      </c>
      <c r="N3439">
        <v>4</v>
      </c>
      <c r="O3439">
        <v>46.98</v>
      </c>
      <c r="P3439" t="s">
        <v>668</v>
      </c>
      <c r="Q3439">
        <v>2</v>
      </c>
      <c r="R3439">
        <v>81.349999999999994</v>
      </c>
      <c r="S3439" t="s">
        <v>214</v>
      </c>
      <c r="T3439">
        <v>0</v>
      </c>
      <c r="U3439">
        <v>66.59</v>
      </c>
      <c r="V3439" t="s">
        <v>382</v>
      </c>
      <c r="W3439">
        <v>4</v>
      </c>
      <c r="X3439">
        <v>47.01</v>
      </c>
      <c r="Y3439" t="s">
        <v>668</v>
      </c>
      <c r="Z3439">
        <v>2</v>
      </c>
      <c r="AA3439">
        <v>81.349999999999994</v>
      </c>
      <c r="AB3439" t="s">
        <v>214</v>
      </c>
      <c r="AC3439">
        <v>0</v>
      </c>
      <c r="AD3439">
        <v>66.64</v>
      </c>
      <c r="AE3439" t="s">
        <v>382</v>
      </c>
    </row>
    <row r="3440" spans="1:31">
      <c r="A3440">
        <v>3439</v>
      </c>
      <c r="B3440" t="s">
        <v>15082</v>
      </c>
      <c r="C3440" t="s">
        <v>15083</v>
      </c>
      <c r="D3440" t="s">
        <v>15084</v>
      </c>
      <c r="E3440" t="s">
        <v>15085</v>
      </c>
      <c r="G3440">
        <v>4</v>
      </c>
      <c r="H3440" t="s">
        <v>29263</v>
      </c>
      <c r="I3440">
        <v>2020</v>
      </c>
      <c r="J3440">
        <v>2020</v>
      </c>
      <c r="K3440">
        <v>5</v>
      </c>
      <c r="L3440">
        <v>77</v>
      </c>
      <c r="M3440" t="s">
        <v>80</v>
      </c>
      <c r="N3440">
        <v>4</v>
      </c>
      <c r="O3440">
        <v>46.98</v>
      </c>
      <c r="P3440" t="s">
        <v>668</v>
      </c>
      <c r="Q3440">
        <v>1</v>
      </c>
      <c r="R3440">
        <v>62.97</v>
      </c>
      <c r="S3440" t="s">
        <v>197</v>
      </c>
      <c r="T3440">
        <v>0</v>
      </c>
      <c r="U3440">
        <v>66.59</v>
      </c>
      <c r="V3440" t="s">
        <v>382</v>
      </c>
      <c r="W3440">
        <v>4</v>
      </c>
      <c r="X3440">
        <v>47.01</v>
      </c>
      <c r="Y3440" t="s">
        <v>668</v>
      </c>
      <c r="Z3440">
        <v>1</v>
      </c>
      <c r="AA3440">
        <v>62.97</v>
      </c>
      <c r="AB3440" t="s">
        <v>197</v>
      </c>
      <c r="AC3440">
        <v>0</v>
      </c>
      <c r="AD3440">
        <v>66.64</v>
      </c>
      <c r="AE3440" t="s">
        <v>382</v>
      </c>
    </row>
    <row r="3441" spans="1:31">
      <c r="A3441">
        <v>3440</v>
      </c>
      <c r="B3441" t="s">
        <v>15086</v>
      </c>
      <c r="C3441" t="s">
        <v>15087</v>
      </c>
      <c r="D3441" t="s">
        <v>15088</v>
      </c>
      <c r="E3441" t="s">
        <v>15089</v>
      </c>
      <c r="F3441" t="s">
        <v>15090</v>
      </c>
      <c r="G3441">
        <v>4</v>
      </c>
      <c r="H3441" t="s">
        <v>27387</v>
      </c>
      <c r="I3441">
        <v>2020</v>
      </c>
      <c r="J3441">
        <v>2020</v>
      </c>
      <c r="K3441">
        <v>1</v>
      </c>
      <c r="L3441">
        <v>32.119999999999997</v>
      </c>
      <c r="M3441" t="s">
        <v>198</v>
      </c>
      <c r="N3441">
        <v>4</v>
      </c>
      <c r="O3441">
        <v>46.98</v>
      </c>
      <c r="P3441" t="s">
        <v>668</v>
      </c>
      <c r="Q3441">
        <v>1</v>
      </c>
      <c r="R3441">
        <v>62.97</v>
      </c>
      <c r="S3441" t="s">
        <v>197</v>
      </c>
      <c r="T3441">
        <v>0</v>
      </c>
      <c r="U3441">
        <v>66.59</v>
      </c>
      <c r="V3441" t="s">
        <v>382</v>
      </c>
      <c r="W3441">
        <v>4</v>
      </c>
      <c r="X3441">
        <v>47.01</v>
      </c>
      <c r="Y3441" t="s">
        <v>668</v>
      </c>
      <c r="Z3441">
        <v>1</v>
      </c>
      <c r="AA3441">
        <v>62.97</v>
      </c>
      <c r="AB3441" t="s">
        <v>197</v>
      </c>
      <c r="AC3441">
        <v>0</v>
      </c>
      <c r="AD3441">
        <v>66.64</v>
      </c>
      <c r="AE3441" t="s">
        <v>382</v>
      </c>
    </row>
    <row r="3442" spans="1:31">
      <c r="A3442">
        <v>3441</v>
      </c>
      <c r="B3442" t="s">
        <v>15091</v>
      </c>
      <c r="C3442" t="s">
        <v>15092</v>
      </c>
      <c r="D3442" t="s">
        <v>15093</v>
      </c>
      <c r="E3442" t="s">
        <v>8483</v>
      </c>
      <c r="F3442" t="s">
        <v>5716</v>
      </c>
      <c r="G3442">
        <v>4</v>
      </c>
      <c r="H3442" t="s">
        <v>28552</v>
      </c>
      <c r="I3442">
        <v>2019</v>
      </c>
      <c r="J3442">
        <v>2019</v>
      </c>
      <c r="K3442">
        <v>3</v>
      </c>
      <c r="L3442">
        <v>62.47</v>
      </c>
      <c r="M3442" t="s">
        <v>63</v>
      </c>
      <c r="N3442">
        <v>4</v>
      </c>
      <c r="O3442">
        <v>46.98</v>
      </c>
      <c r="P3442" t="s">
        <v>668</v>
      </c>
      <c r="Q3442">
        <v>1</v>
      </c>
      <c r="R3442">
        <v>62.97</v>
      </c>
      <c r="S3442" t="s">
        <v>197</v>
      </c>
      <c r="T3442">
        <v>0</v>
      </c>
      <c r="U3442">
        <v>66.59</v>
      </c>
      <c r="V3442" t="s">
        <v>382</v>
      </c>
      <c r="W3442">
        <v>4</v>
      </c>
      <c r="X3442">
        <v>47.01</v>
      </c>
      <c r="Y3442" t="s">
        <v>668</v>
      </c>
      <c r="Z3442">
        <v>1</v>
      </c>
      <c r="AA3442">
        <v>62.97</v>
      </c>
      <c r="AB3442" t="s">
        <v>197</v>
      </c>
      <c r="AC3442">
        <v>0</v>
      </c>
      <c r="AD3442">
        <v>66.64</v>
      </c>
      <c r="AE3442" t="s">
        <v>382</v>
      </c>
    </row>
    <row r="3443" spans="1:31">
      <c r="A3443">
        <v>3442</v>
      </c>
      <c r="B3443" t="s">
        <v>15094</v>
      </c>
      <c r="C3443" t="s">
        <v>15095</v>
      </c>
      <c r="D3443" t="s">
        <v>15096</v>
      </c>
      <c r="E3443" t="s">
        <v>15097</v>
      </c>
      <c r="F3443" t="s">
        <v>15098</v>
      </c>
      <c r="G3443">
        <v>4</v>
      </c>
      <c r="H3443" t="s">
        <v>29264</v>
      </c>
      <c r="I3443">
        <v>2020</v>
      </c>
      <c r="J3443">
        <v>2021</v>
      </c>
      <c r="K3443">
        <v>2</v>
      </c>
      <c r="L3443">
        <v>50.7</v>
      </c>
      <c r="M3443" t="s">
        <v>300</v>
      </c>
      <c r="N3443">
        <v>4</v>
      </c>
      <c r="O3443">
        <v>46.98</v>
      </c>
      <c r="P3443" t="s">
        <v>668</v>
      </c>
      <c r="Q3443">
        <v>1</v>
      </c>
      <c r="R3443">
        <v>62.97</v>
      </c>
      <c r="S3443" t="s">
        <v>197</v>
      </c>
      <c r="T3443">
        <v>0</v>
      </c>
      <c r="U3443">
        <v>66.59</v>
      </c>
      <c r="V3443" t="s">
        <v>382</v>
      </c>
      <c r="W3443">
        <v>4</v>
      </c>
      <c r="X3443">
        <v>47.01</v>
      </c>
      <c r="Y3443" t="s">
        <v>668</v>
      </c>
      <c r="Z3443">
        <v>1</v>
      </c>
      <c r="AA3443">
        <v>62.97</v>
      </c>
      <c r="AB3443" t="s">
        <v>197</v>
      </c>
      <c r="AC3443">
        <v>0</v>
      </c>
      <c r="AD3443">
        <v>66.64</v>
      </c>
      <c r="AE3443" t="s">
        <v>382</v>
      </c>
    </row>
    <row r="3444" spans="1:31">
      <c r="A3444">
        <v>3443</v>
      </c>
      <c r="B3444" t="s">
        <v>15099</v>
      </c>
      <c r="C3444" t="s">
        <v>15100</v>
      </c>
      <c r="D3444" t="s">
        <v>15101</v>
      </c>
      <c r="E3444" t="s">
        <v>15102</v>
      </c>
      <c r="F3444" t="s">
        <v>2722</v>
      </c>
      <c r="G3444">
        <v>4</v>
      </c>
      <c r="H3444" t="s">
        <v>1215</v>
      </c>
      <c r="I3444">
        <v>2019</v>
      </c>
      <c r="J3444">
        <v>2019</v>
      </c>
      <c r="K3444">
        <v>1</v>
      </c>
      <c r="L3444">
        <v>32.119999999999997</v>
      </c>
      <c r="M3444" t="s">
        <v>198</v>
      </c>
      <c r="N3444">
        <v>4</v>
      </c>
      <c r="O3444">
        <v>46.98</v>
      </c>
      <c r="P3444" t="s">
        <v>668</v>
      </c>
      <c r="Q3444">
        <v>1</v>
      </c>
      <c r="R3444">
        <v>62.97</v>
      </c>
      <c r="S3444" t="s">
        <v>197</v>
      </c>
      <c r="T3444">
        <v>0</v>
      </c>
      <c r="U3444">
        <v>66.59</v>
      </c>
      <c r="V3444" t="s">
        <v>382</v>
      </c>
      <c r="W3444">
        <v>4</v>
      </c>
      <c r="X3444">
        <v>47.01</v>
      </c>
      <c r="Y3444" t="s">
        <v>668</v>
      </c>
      <c r="Z3444">
        <v>1</v>
      </c>
      <c r="AA3444">
        <v>62.97</v>
      </c>
      <c r="AB3444" t="s">
        <v>197</v>
      </c>
      <c r="AC3444">
        <v>0</v>
      </c>
      <c r="AD3444">
        <v>66.64</v>
      </c>
      <c r="AE3444" t="s">
        <v>382</v>
      </c>
    </row>
    <row r="3445" spans="1:31">
      <c r="A3445">
        <v>3444</v>
      </c>
      <c r="B3445" t="s">
        <v>15103</v>
      </c>
      <c r="C3445" t="s">
        <v>15104</v>
      </c>
      <c r="D3445" t="s">
        <v>15105</v>
      </c>
      <c r="E3445" t="s">
        <v>15106</v>
      </c>
      <c r="G3445">
        <v>4</v>
      </c>
      <c r="H3445" t="s">
        <v>29265</v>
      </c>
      <c r="I3445">
        <v>2019</v>
      </c>
      <c r="J3445">
        <v>2020</v>
      </c>
      <c r="K3445">
        <v>6</v>
      </c>
      <c r="L3445">
        <v>81.52</v>
      </c>
      <c r="M3445" t="s">
        <v>125</v>
      </c>
      <c r="N3445">
        <v>4</v>
      </c>
      <c r="O3445">
        <v>46.98</v>
      </c>
      <c r="P3445" t="s">
        <v>668</v>
      </c>
      <c r="Q3445">
        <v>2</v>
      </c>
      <c r="R3445">
        <v>81.349999999999994</v>
      </c>
      <c r="S3445" t="s">
        <v>214</v>
      </c>
      <c r="T3445">
        <v>0</v>
      </c>
      <c r="U3445">
        <v>66.59</v>
      </c>
      <c r="V3445" t="s">
        <v>382</v>
      </c>
      <c r="W3445">
        <v>4</v>
      </c>
      <c r="X3445">
        <v>47.01</v>
      </c>
      <c r="Y3445" t="s">
        <v>668</v>
      </c>
      <c r="Z3445">
        <v>2</v>
      </c>
      <c r="AA3445">
        <v>81.349999999999994</v>
      </c>
      <c r="AB3445" t="s">
        <v>214</v>
      </c>
      <c r="AC3445">
        <v>0</v>
      </c>
      <c r="AD3445">
        <v>66.64</v>
      </c>
      <c r="AE3445" t="s">
        <v>382</v>
      </c>
    </row>
    <row r="3446" spans="1:31">
      <c r="A3446">
        <v>3445</v>
      </c>
      <c r="B3446" t="s">
        <v>15107</v>
      </c>
      <c r="C3446" t="s">
        <v>15108</v>
      </c>
      <c r="D3446" t="s">
        <v>15109</v>
      </c>
      <c r="E3446" t="s">
        <v>15110</v>
      </c>
      <c r="F3446" t="s">
        <v>6653</v>
      </c>
      <c r="G3446">
        <v>4</v>
      </c>
      <c r="H3446" t="s">
        <v>29266</v>
      </c>
      <c r="I3446">
        <v>2019</v>
      </c>
      <c r="J3446">
        <v>2019</v>
      </c>
      <c r="K3446">
        <v>1</v>
      </c>
      <c r="L3446">
        <v>32.119999999999997</v>
      </c>
      <c r="M3446" t="s">
        <v>198</v>
      </c>
      <c r="N3446">
        <v>4</v>
      </c>
      <c r="O3446">
        <v>46.98</v>
      </c>
      <c r="P3446" t="s">
        <v>668</v>
      </c>
      <c r="Q3446">
        <v>1</v>
      </c>
      <c r="R3446">
        <v>62.97</v>
      </c>
      <c r="S3446" t="s">
        <v>197</v>
      </c>
      <c r="T3446">
        <v>0</v>
      </c>
      <c r="U3446">
        <v>66.59</v>
      </c>
      <c r="V3446" t="s">
        <v>382</v>
      </c>
      <c r="W3446">
        <v>4</v>
      </c>
      <c r="X3446">
        <v>47.01</v>
      </c>
      <c r="Y3446" t="s">
        <v>668</v>
      </c>
      <c r="Z3446">
        <v>1</v>
      </c>
      <c r="AA3446">
        <v>62.97</v>
      </c>
      <c r="AB3446" t="s">
        <v>197</v>
      </c>
      <c r="AC3446">
        <v>0</v>
      </c>
      <c r="AD3446">
        <v>66.64</v>
      </c>
      <c r="AE3446" t="s">
        <v>382</v>
      </c>
    </row>
    <row r="3447" spans="1:31">
      <c r="A3447">
        <v>3446</v>
      </c>
      <c r="B3447" t="s">
        <v>15111</v>
      </c>
      <c r="C3447" t="s">
        <v>15112</v>
      </c>
      <c r="D3447" t="s">
        <v>15113</v>
      </c>
      <c r="E3447" t="s">
        <v>5233</v>
      </c>
      <c r="F3447" t="s">
        <v>5309</v>
      </c>
      <c r="G3447">
        <v>4</v>
      </c>
      <c r="H3447" t="s">
        <v>27387</v>
      </c>
      <c r="I3447">
        <v>2020</v>
      </c>
      <c r="J3447">
        <v>2021</v>
      </c>
      <c r="K3447">
        <v>3</v>
      </c>
      <c r="L3447">
        <v>62.47</v>
      </c>
      <c r="M3447" t="s">
        <v>63</v>
      </c>
      <c r="N3447">
        <v>4</v>
      </c>
      <c r="O3447">
        <v>46.98</v>
      </c>
      <c r="P3447" t="s">
        <v>668</v>
      </c>
      <c r="Q3447">
        <v>1</v>
      </c>
      <c r="R3447">
        <v>62.97</v>
      </c>
      <c r="S3447" t="s">
        <v>197</v>
      </c>
      <c r="T3447">
        <v>0</v>
      </c>
      <c r="U3447">
        <v>66.59</v>
      </c>
      <c r="V3447" t="s">
        <v>382</v>
      </c>
      <c r="W3447">
        <v>4</v>
      </c>
      <c r="X3447">
        <v>47.01</v>
      </c>
      <c r="Y3447" t="s">
        <v>668</v>
      </c>
      <c r="Z3447">
        <v>1</v>
      </c>
      <c r="AA3447">
        <v>62.97</v>
      </c>
      <c r="AB3447" t="s">
        <v>197</v>
      </c>
      <c r="AC3447">
        <v>0</v>
      </c>
      <c r="AD3447">
        <v>66.64</v>
      </c>
      <c r="AE3447" t="s">
        <v>382</v>
      </c>
    </row>
    <row r="3448" spans="1:31">
      <c r="A3448">
        <v>3447</v>
      </c>
      <c r="B3448" t="s">
        <v>15114</v>
      </c>
      <c r="C3448" t="s">
        <v>15115</v>
      </c>
      <c r="D3448" t="s">
        <v>15116</v>
      </c>
      <c r="E3448" t="s">
        <v>15117</v>
      </c>
      <c r="F3448" t="s">
        <v>736</v>
      </c>
      <c r="G3448">
        <v>4</v>
      </c>
      <c r="H3448" t="s">
        <v>961</v>
      </c>
      <c r="I3448">
        <v>2019</v>
      </c>
      <c r="J3448">
        <v>2020</v>
      </c>
      <c r="K3448">
        <v>2</v>
      </c>
      <c r="L3448">
        <v>50.7</v>
      </c>
      <c r="M3448" t="s">
        <v>300</v>
      </c>
      <c r="N3448">
        <v>4</v>
      </c>
      <c r="O3448">
        <v>46.98</v>
      </c>
      <c r="P3448" t="s">
        <v>668</v>
      </c>
      <c r="Q3448">
        <v>1</v>
      </c>
      <c r="R3448">
        <v>62.97</v>
      </c>
      <c r="S3448" t="s">
        <v>197</v>
      </c>
      <c r="T3448">
        <v>0</v>
      </c>
      <c r="U3448">
        <v>66.59</v>
      </c>
      <c r="V3448" t="s">
        <v>382</v>
      </c>
      <c r="W3448">
        <v>4</v>
      </c>
      <c r="X3448">
        <v>47.01</v>
      </c>
      <c r="Y3448" t="s">
        <v>668</v>
      </c>
      <c r="Z3448">
        <v>1</v>
      </c>
      <c r="AA3448">
        <v>62.97</v>
      </c>
      <c r="AB3448" t="s">
        <v>197</v>
      </c>
      <c r="AC3448">
        <v>0</v>
      </c>
      <c r="AD3448">
        <v>66.64</v>
      </c>
      <c r="AE3448" t="s">
        <v>382</v>
      </c>
    </row>
    <row r="3449" spans="1:31">
      <c r="A3449">
        <v>3448</v>
      </c>
      <c r="B3449" t="s">
        <v>15118</v>
      </c>
      <c r="C3449" t="s">
        <v>15119</v>
      </c>
      <c r="D3449" t="s">
        <v>15120</v>
      </c>
      <c r="E3449" t="s">
        <v>12428</v>
      </c>
      <c r="F3449" t="s">
        <v>12429</v>
      </c>
      <c r="G3449">
        <v>4</v>
      </c>
      <c r="H3449" t="s">
        <v>29267</v>
      </c>
      <c r="I3449">
        <v>2019</v>
      </c>
      <c r="J3449">
        <v>2020</v>
      </c>
      <c r="K3449">
        <v>2</v>
      </c>
      <c r="L3449">
        <v>50.7</v>
      </c>
      <c r="M3449" t="s">
        <v>300</v>
      </c>
      <c r="N3449">
        <v>4</v>
      </c>
      <c r="O3449">
        <v>46.98</v>
      </c>
      <c r="P3449" t="s">
        <v>668</v>
      </c>
      <c r="Q3449">
        <v>1</v>
      </c>
      <c r="R3449">
        <v>62.97</v>
      </c>
      <c r="S3449" t="s">
        <v>197</v>
      </c>
      <c r="T3449">
        <v>0</v>
      </c>
      <c r="U3449">
        <v>66.59</v>
      </c>
      <c r="V3449" t="s">
        <v>382</v>
      </c>
      <c r="W3449">
        <v>4</v>
      </c>
      <c r="X3449">
        <v>47.01</v>
      </c>
      <c r="Y3449" t="s">
        <v>668</v>
      </c>
      <c r="Z3449">
        <v>1</v>
      </c>
      <c r="AA3449">
        <v>62.97</v>
      </c>
      <c r="AB3449" t="s">
        <v>197</v>
      </c>
      <c r="AC3449">
        <v>0</v>
      </c>
      <c r="AD3449">
        <v>66.64</v>
      </c>
      <c r="AE3449" t="s">
        <v>382</v>
      </c>
    </row>
    <row r="3450" spans="1:31">
      <c r="A3450">
        <v>3449</v>
      </c>
      <c r="B3450" t="s">
        <v>15121</v>
      </c>
      <c r="C3450" t="s">
        <v>15122</v>
      </c>
      <c r="D3450" t="s">
        <v>15123</v>
      </c>
      <c r="E3450" t="s">
        <v>15124</v>
      </c>
      <c r="F3450" t="s">
        <v>15125</v>
      </c>
      <c r="G3450">
        <v>4</v>
      </c>
      <c r="H3450" t="s">
        <v>29268</v>
      </c>
      <c r="I3450">
        <v>2021</v>
      </c>
      <c r="J3450">
        <v>2023</v>
      </c>
      <c r="K3450">
        <v>3</v>
      </c>
      <c r="L3450">
        <v>62.47</v>
      </c>
      <c r="M3450" t="s">
        <v>63</v>
      </c>
      <c r="N3450">
        <v>4</v>
      </c>
      <c r="O3450">
        <v>46.98</v>
      </c>
      <c r="P3450" t="s">
        <v>668</v>
      </c>
      <c r="Q3450">
        <v>1</v>
      </c>
      <c r="R3450">
        <v>62.97</v>
      </c>
      <c r="S3450" t="s">
        <v>197</v>
      </c>
      <c r="T3450">
        <v>0</v>
      </c>
      <c r="U3450">
        <v>66.59</v>
      </c>
      <c r="V3450" t="s">
        <v>382</v>
      </c>
      <c r="W3450">
        <v>4</v>
      </c>
      <c r="X3450">
        <v>47.01</v>
      </c>
      <c r="Y3450" t="s">
        <v>668</v>
      </c>
      <c r="Z3450">
        <v>1</v>
      </c>
      <c r="AA3450">
        <v>62.97</v>
      </c>
      <c r="AB3450" t="s">
        <v>197</v>
      </c>
      <c r="AC3450">
        <v>0</v>
      </c>
      <c r="AD3450">
        <v>66.64</v>
      </c>
      <c r="AE3450" t="s">
        <v>382</v>
      </c>
    </row>
    <row r="3451" spans="1:31">
      <c r="A3451">
        <v>3450</v>
      </c>
      <c r="B3451" t="s">
        <v>15126</v>
      </c>
      <c r="C3451" t="s">
        <v>15127</v>
      </c>
      <c r="D3451" t="s">
        <v>15128</v>
      </c>
      <c r="E3451" t="s">
        <v>11369</v>
      </c>
      <c r="F3451" t="s">
        <v>292</v>
      </c>
      <c r="G3451">
        <v>4</v>
      </c>
      <c r="H3451" t="s">
        <v>29269</v>
      </c>
      <c r="I3451">
        <v>2020</v>
      </c>
      <c r="J3451">
        <v>2023</v>
      </c>
      <c r="K3451">
        <v>4</v>
      </c>
      <c r="L3451">
        <v>71.010000000000005</v>
      </c>
      <c r="M3451" t="s">
        <v>180</v>
      </c>
      <c r="N3451">
        <v>4</v>
      </c>
      <c r="O3451">
        <v>46.98</v>
      </c>
      <c r="P3451" t="s">
        <v>668</v>
      </c>
      <c r="Q3451">
        <v>2</v>
      </c>
      <c r="R3451">
        <v>81.349999999999994</v>
      </c>
      <c r="S3451" t="s">
        <v>214</v>
      </c>
      <c r="T3451">
        <v>0</v>
      </c>
      <c r="U3451">
        <v>66.59</v>
      </c>
      <c r="V3451" t="s">
        <v>382</v>
      </c>
      <c r="W3451">
        <v>4</v>
      </c>
      <c r="X3451">
        <v>47.01</v>
      </c>
      <c r="Y3451" t="s">
        <v>668</v>
      </c>
      <c r="Z3451">
        <v>2</v>
      </c>
      <c r="AA3451">
        <v>81.349999999999994</v>
      </c>
      <c r="AB3451" t="s">
        <v>214</v>
      </c>
      <c r="AC3451">
        <v>0</v>
      </c>
      <c r="AD3451">
        <v>66.64</v>
      </c>
      <c r="AE3451" t="s">
        <v>382</v>
      </c>
    </row>
    <row r="3452" spans="1:31">
      <c r="A3452">
        <v>3451</v>
      </c>
      <c r="B3452" t="s">
        <v>15129</v>
      </c>
      <c r="C3452" t="s">
        <v>15130</v>
      </c>
      <c r="D3452" t="s">
        <v>15131</v>
      </c>
      <c r="E3452" t="s">
        <v>15132</v>
      </c>
      <c r="F3452" t="s">
        <v>15133</v>
      </c>
      <c r="G3452">
        <v>4</v>
      </c>
      <c r="H3452" t="s">
        <v>27976</v>
      </c>
      <c r="I3452">
        <v>2020</v>
      </c>
      <c r="J3452">
        <v>2021</v>
      </c>
      <c r="K3452">
        <v>10</v>
      </c>
      <c r="L3452">
        <v>91.54</v>
      </c>
      <c r="M3452" t="s">
        <v>98</v>
      </c>
      <c r="N3452">
        <v>4</v>
      </c>
      <c r="O3452">
        <v>46.98</v>
      </c>
      <c r="P3452" t="s">
        <v>668</v>
      </c>
      <c r="Q3452">
        <v>1</v>
      </c>
      <c r="R3452">
        <v>62.97</v>
      </c>
      <c r="S3452" t="s">
        <v>197</v>
      </c>
      <c r="T3452">
        <v>0</v>
      </c>
      <c r="U3452">
        <v>66.59</v>
      </c>
      <c r="V3452" t="s">
        <v>382</v>
      </c>
      <c r="W3452">
        <v>4</v>
      </c>
      <c r="X3452">
        <v>47.01</v>
      </c>
      <c r="Y3452" t="s">
        <v>668</v>
      </c>
      <c r="Z3452">
        <v>1</v>
      </c>
      <c r="AA3452">
        <v>62.97</v>
      </c>
      <c r="AB3452" t="s">
        <v>197</v>
      </c>
      <c r="AC3452">
        <v>0</v>
      </c>
      <c r="AD3452">
        <v>66.64</v>
      </c>
      <c r="AE3452" t="s">
        <v>382</v>
      </c>
    </row>
    <row r="3453" spans="1:31">
      <c r="A3453">
        <v>3452</v>
      </c>
      <c r="B3453" t="s">
        <v>15134</v>
      </c>
      <c r="C3453" t="s">
        <v>15135</v>
      </c>
      <c r="D3453" t="s">
        <v>15136</v>
      </c>
      <c r="E3453" t="s">
        <v>15137</v>
      </c>
      <c r="F3453" t="s">
        <v>15138</v>
      </c>
      <c r="G3453">
        <v>4</v>
      </c>
      <c r="H3453" t="s">
        <v>29270</v>
      </c>
      <c r="I3453">
        <v>2020</v>
      </c>
      <c r="J3453">
        <v>2020</v>
      </c>
      <c r="K3453">
        <v>2</v>
      </c>
      <c r="L3453">
        <v>50.7</v>
      </c>
      <c r="M3453" t="s">
        <v>300</v>
      </c>
      <c r="N3453">
        <v>4</v>
      </c>
      <c r="O3453">
        <v>46.98</v>
      </c>
      <c r="P3453" t="s">
        <v>668</v>
      </c>
      <c r="Q3453">
        <v>1</v>
      </c>
      <c r="R3453">
        <v>62.97</v>
      </c>
      <c r="S3453" t="s">
        <v>197</v>
      </c>
      <c r="T3453">
        <v>0</v>
      </c>
      <c r="U3453">
        <v>66.59</v>
      </c>
      <c r="V3453" t="s">
        <v>382</v>
      </c>
      <c r="W3453">
        <v>4</v>
      </c>
      <c r="X3453">
        <v>47.01</v>
      </c>
      <c r="Y3453" t="s">
        <v>668</v>
      </c>
      <c r="Z3453">
        <v>1</v>
      </c>
      <c r="AA3453">
        <v>62.97</v>
      </c>
      <c r="AB3453" t="s">
        <v>197</v>
      </c>
      <c r="AC3453">
        <v>0</v>
      </c>
      <c r="AD3453">
        <v>66.64</v>
      </c>
      <c r="AE3453" t="s">
        <v>382</v>
      </c>
    </row>
    <row r="3454" spans="1:31">
      <c r="A3454">
        <v>3453</v>
      </c>
      <c r="B3454" t="s">
        <v>15139</v>
      </c>
      <c r="C3454" t="s">
        <v>15140</v>
      </c>
      <c r="D3454" t="s">
        <v>15141</v>
      </c>
      <c r="E3454" t="s">
        <v>15142</v>
      </c>
      <c r="G3454">
        <v>4</v>
      </c>
      <c r="H3454" t="s">
        <v>1353</v>
      </c>
      <c r="I3454">
        <v>2019</v>
      </c>
      <c r="J3454">
        <v>2020</v>
      </c>
      <c r="K3454">
        <v>3</v>
      </c>
      <c r="L3454">
        <v>62.47</v>
      </c>
      <c r="M3454" t="s">
        <v>63</v>
      </c>
      <c r="N3454">
        <v>4</v>
      </c>
      <c r="O3454">
        <v>46.98</v>
      </c>
      <c r="P3454" t="s">
        <v>668</v>
      </c>
      <c r="Q3454">
        <v>1</v>
      </c>
      <c r="R3454">
        <v>62.97</v>
      </c>
      <c r="S3454" t="s">
        <v>197</v>
      </c>
      <c r="T3454">
        <v>0</v>
      </c>
      <c r="U3454">
        <v>66.59</v>
      </c>
      <c r="V3454" t="s">
        <v>382</v>
      </c>
      <c r="W3454">
        <v>4</v>
      </c>
      <c r="X3454">
        <v>47.01</v>
      </c>
      <c r="Y3454" t="s">
        <v>668</v>
      </c>
      <c r="Z3454">
        <v>1</v>
      </c>
      <c r="AA3454">
        <v>62.97</v>
      </c>
      <c r="AB3454" t="s">
        <v>197</v>
      </c>
      <c r="AC3454">
        <v>0</v>
      </c>
      <c r="AD3454">
        <v>66.64</v>
      </c>
      <c r="AE3454" t="s">
        <v>382</v>
      </c>
    </row>
    <row r="3455" spans="1:31">
      <c r="A3455">
        <v>3454</v>
      </c>
      <c r="B3455" t="s">
        <v>15143</v>
      </c>
      <c r="C3455" t="s">
        <v>15144</v>
      </c>
      <c r="D3455" t="s">
        <v>15145</v>
      </c>
      <c r="E3455" t="s">
        <v>15146</v>
      </c>
      <c r="G3455">
        <v>4</v>
      </c>
      <c r="H3455" t="s">
        <v>29271</v>
      </c>
      <c r="I3455">
        <v>2022</v>
      </c>
      <c r="J3455">
        <v>2022</v>
      </c>
      <c r="K3455">
        <v>3</v>
      </c>
      <c r="L3455">
        <v>62.47</v>
      </c>
      <c r="M3455" t="s">
        <v>63</v>
      </c>
      <c r="N3455">
        <v>4</v>
      </c>
      <c r="O3455">
        <v>46.98</v>
      </c>
      <c r="P3455" t="s">
        <v>668</v>
      </c>
      <c r="Q3455">
        <v>1</v>
      </c>
      <c r="R3455">
        <v>62.97</v>
      </c>
      <c r="S3455" t="s">
        <v>197</v>
      </c>
      <c r="T3455">
        <v>0</v>
      </c>
      <c r="U3455">
        <v>66.59</v>
      </c>
      <c r="V3455" t="s">
        <v>382</v>
      </c>
      <c r="W3455">
        <v>4</v>
      </c>
      <c r="X3455">
        <v>47.01</v>
      </c>
      <c r="Y3455" t="s">
        <v>668</v>
      </c>
      <c r="Z3455">
        <v>1</v>
      </c>
      <c r="AA3455">
        <v>62.97</v>
      </c>
      <c r="AB3455" t="s">
        <v>197</v>
      </c>
      <c r="AC3455">
        <v>0</v>
      </c>
      <c r="AD3455">
        <v>66.64</v>
      </c>
      <c r="AE3455" t="s">
        <v>382</v>
      </c>
    </row>
    <row r="3456" spans="1:31">
      <c r="A3456">
        <v>3455</v>
      </c>
      <c r="B3456" t="s">
        <v>15147</v>
      </c>
      <c r="C3456" t="s">
        <v>15148</v>
      </c>
      <c r="D3456" t="s">
        <v>15149</v>
      </c>
      <c r="E3456" t="s">
        <v>1762</v>
      </c>
      <c r="F3456" t="s">
        <v>15150</v>
      </c>
      <c r="G3456">
        <v>4</v>
      </c>
      <c r="H3456" t="s">
        <v>29272</v>
      </c>
      <c r="I3456">
        <v>2020</v>
      </c>
      <c r="J3456">
        <v>2021</v>
      </c>
      <c r="K3456">
        <v>3</v>
      </c>
      <c r="L3456">
        <v>62.47</v>
      </c>
      <c r="M3456" t="s">
        <v>63</v>
      </c>
      <c r="N3456">
        <v>4</v>
      </c>
      <c r="O3456">
        <v>46.98</v>
      </c>
      <c r="P3456" t="s">
        <v>668</v>
      </c>
      <c r="Q3456">
        <v>1</v>
      </c>
      <c r="R3456">
        <v>62.97</v>
      </c>
      <c r="S3456" t="s">
        <v>197</v>
      </c>
      <c r="T3456">
        <v>0</v>
      </c>
      <c r="U3456">
        <v>66.59</v>
      </c>
      <c r="V3456" t="s">
        <v>382</v>
      </c>
      <c r="W3456">
        <v>4</v>
      </c>
      <c r="X3456">
        <v>47.01</v>
      </c>
      <c r="Y3456" t="s">
        <v>668</v>
      </c>
      <c r="Z3456">
        <v>1</v>
      </c>
      <c r="AA3456">
        <v>62.97</v>
      </c>
      <c r="AB3456" t="s">
        <v>197</v>
      </c>
      <c r="AC3456">
        <v>0</v>
      </c>
      <c r="AD3456">
        <v>66.64</v>
      </c>
      <c r="AE3456" t="s">
        <v>382</v>
      </c>
    </row>
    <row r="3457" spans="1:31">
      <c r="A3457">
        <v>3456</v>
      </c>
      <c r="B3457" t="s">
        <v>15151</v>
      </c>
      <c r="C3457" t="s">
        <v>15152</v>
      </c>
      <c r="D3457" t="s">
        <v>15153</v>
      </c>
      <c r="E3457" t="s">
        <v>15154</v>
      </c>
      <c r="F3457" t="s">
        <v>15155</v>
      </c>
      <c r="G3457">
        <v>4</v>
      </c>
      <c r="H3457" t="s">
        <v>1215</v>
      </c>
      <c r="I3457">
        <v>2021</v>
      </c>
      <c r="J3457">
        <v>2023</v>
      </c>
      <c r="K3457">
        <v>9</v>
      </c>
      <c r="L3457">
        <v>89.83</v>
      </c>
      <c r="M3457" t="s">
        <v>86</v>
      </c>
      <c r="N3457">
        <v>4</v>
      </c>
      <c r="O3457">
        <v>46.98</v>
      </c>
      <c r="P3457" t="s">
        <v>668</v>
      </c>
      <c r="Q3457">
        <v>1</v>
      </c>
      <c r="R3457">
        <v>62.97</v>
      </c>
      <c r="S3457" t="s">
        <v>197</v>
      </c>
      <c r="T3457">
        <v>0</v>
      </c>
      <c r="U3457">
        <v>66.59</v>
      </c>
      <c r="V3457" t="s">
        <v>382</v>
      </c>
      <c r="W3457">
        <v>4</v>
      </c>
      <c r="X3457">
        <v>47.01</v>
      </c>
      <c r="Y3457" t="s">
        <v>668</v>
      </c>
      <c r="Z3457">
        <v>1</v>
      </c>
      <c r="AA3457">
        <v>62.97</v>
      </c>
      <c r="AB3457" t="s">
        <v>197</v>
      </c>
      <c r="AC3457">
        <v>0</v>
      </c>
      <c r="AD3457">
        <v>66.64</v>
      </c>
      <c r="AE3457" t="s">
        <v>382</v>
      </c>
    </row>
    <row r="3458" spans="1:31">
      <c r="A3458">
        <v>3457</v>
      </c>
      <c r="B3458" t="s">
        <v>15156</v>
      </c>
      <c r="C3458" t="s">
        <v>15157</v>
      </c>
      <c r="D3458" t="s">
        <v>15158</v>
      </c>
      <c r="E3458" t="s">
        <v>4810</v>
      </c>
      <c r="F3458" t="s">
        <v>4811</v>
      </c>
      <c r="G3458">
        <v>4</v>
      </c>
      <c r="H3458" t="s">
        <v>29273</v>
      </c>
      <c r="I3458">
        <v>2020</v>
      </c>
      <c r="J3458">
        <v>2020</v>
      </c>
      <c r="K3458">
        <v>1</v>
      </c>
      <c r="L3458">
        <v>32.119999999999997</v>
      </c>
      <c r="M3458" t="s">
        <v>198</v>
      </c>
      <c r="N3458">
        <v>4</v>
      </c>
      <c r="O3458">
        <v>46.98</v>
      </c>
      <c r="P3458" t="s">
        <v>668</v>
      </c>
      <c r="Q3458">
        <v>1</v>
      </c>
      <c r="R3458">
        <v>62.97</v>
      </c>
      <c r="S3458" t="s">
        <v>197</v>
      </c>
      <c r="T3458">
        <v>0</v>
      </c>
      <c r="U3458">
        <v>66.59</v>
      </c>
      <c r="V3458" t="s">
        <v>382</v>
      </c>
      <c r="W3458">
        <v>4</v>
      </c>
      <c r="X3458">
        <v>47.01</v>
      </c>
      <c r="Y3458" t="s">
        <v>668</v>
      </c>
      <c r="Z3458">
        <v>1</v>
      </c>
      <c r="AA3458">
        <v>62.97</v>
      </c>
      <c r="AB3458" t="s">
        <v>197</v>
      </c>
      <c r="AC3458">
        <v>0</v>
      </c>
      <c r="AD3458">
        <v>66.64</v>
      </c>
      <c r="AE3458" t="s">
        <v>382</v>
      </c>
    </row>
    <row r="3459" spans="1:31">
      <c r="A3459">
        <v>3458</v>
      </c>
      <c r="B3459" t="s">
        <v>15159</v>
      </c>
      <c r="C3459" t="s">
        <v>15160</v>
      </c>
      <c r="D3459" t="s">
        <v>15161</v>
      </c>
      <c r="E3459" t="s">
        <v>15162</v>
      </c>
      <c r="F3459" t="s">
        <v>3924</v>
      </c>
      <c r="G3459">
        <v>4</v>
      </c>
      <c r="H3459" t="s">
        <v>961</v>
      </c>
      <c r="I3459">
        <v>2021</v>
      </c>
      <c r="J3459">
        <v>2022</v>
      </c>
      <c r="K3459">
        <v>5</v>
      </c>
      <c r="L3459">
        <v>77</v>
      </c>
      <c r="M3459" t="s">
        <v>80</v>
      </c>
      <c r="N3459">
        <v>4</v>
      </c>
      <c r="O3459">
        <v>46.98</v>
      </c>
      <c r="P3459" t="s">
        <v>668</v>
      </c>
      <c r="Q3459">
        <v>1</v>
      </c>
      <c r="R3459">
        <v>62.97</v>
      </c>
      <c r="S3459" t="s">
        <v>197</v>
      </c>
      <c r="T3459">
        <v>0</v>
      </c>
      <c r="U3459">
        <v>66.59</v>
      </c>
      <c r="V3459" t="s">
        <v>382</v>
      </c>
      <c r="W3459">
        <v>4</v>
      </c>
      <c r="X3459">
        <v>47.01</v>
      </c>
      <c r="Y3459" t="s">
        <v>668</v>
      </c>
      <c r="Z3459">
        <v>1</v>
      </c>
      <c r="AA3459">
        <v>62.97</v>
      </c>
      <c r="AB3459" t="s">
        <v>197</v>
      </c>
      <c r="AC3459">
        <v>0</v>
      </c>
      <c r="AD3459">
        <v>66.64</v>
      </c>
      <c r="AE3459" t="s">
        <v>382</v>
      </c>
    </row>
    <row r="3460" spans="1:31">
      <c r="A3460">
        <v>3459</v>
      </c>
      <c r="B3460" t="s">
        <v>15163</v>
      </c>
      <c r="C3460" t="s">
        <v>15164</v>
      </c>
      <c r="D3460" t="s">
        <v>15165</v>
      </c>
      <c r="E3460" t="s">
        <v>15166</v>
      </c>
      <c r="F3460" t="s">
        <v>15167</v>
      </c>
      <c r="G3460">
        <v>4</v>
      </c>
      <c r="H3460" t="s">
        <v>29274</v>
      </c>
      <c r="I3460">
        <v>2022</v>
      </c>
      <c r="J3460">
        <v>2022</v>
      </c>
      <c r="K3460">
        <v>1</v>
      </c>
      <c r="L3460">
        <v>32.119999999999997</v>
      </c>
      <c r="M3460" t="s">
        <v>198</v>
      </c>
      <c r="N3460">
        <v>4</v>
      </c>
      <c r="O3460">
        <v>46.98</v>
      </c>
      <c r="P3460" t="s">
        <v>668</v>
      </c>
      <c r="Q3460">
        <v>1</v>
      </c>
      <c r="R3460">
        <v>62.97</v>
      </c>
      <c r="S3460" t="s">
        <v>197</v>
      </c>
      <c r="T3460">
        <v>0</v>
      </c>
      <c r="U3460">
        <v>66.59</v>
      </c>
      <c r="V3460" t="s">
        <v>382</v>
      </c>
      <c r="W3460">
        <v>4</v>
      </c>
      <c r="X3460">
        <v>47.01</v>
      </c>
      <c r="Y3460" t="s">
        <v>668</v>
      </c>
      <c r="Z3460">
        <v>1</v>
      </c>
      <c r="AA3460">
        <v>62.97</v>
      </c>
      <c r="AB3460" t="s">
        <v>197</v>
      </c>
      <c r="AC3460">
        <v>0</v>
      </c>
      <c r="AD3460">
        <v>66.64</v>
      </c>
      <c r="AE3460" t="s">
        <v>382</v>
      </c>
    </row>
    <row r="3461" spans="1:31">
      <c r="A3461">
        <v>3460</v>
      </c>
      <c r="B3461" t="s">
        <v>15168</v>
      </c>
      <c r="C3461" t="s">
        <v>15169</v>
      </c>
      <c r="D3461" t="s">
        <v>15170</v>
      </c>
      <c r="E3461" t="s">
        <v>15171</v>
      </c>
      <c r="F3461" t="s">
        <v>15172</v>
      </c>
      <c r="G3461">
        <v>4</v>
      </c>
      <c r="H3461" t="s">
        <v>29275</v>
      </c>
      <c r="I3461">
        <v>2019</v>
      </c>
      <c r="J3461">
        <v>2023</v>
      </c>
      <c r="K3461">
        <v>4</v>
      </c>
      <c r="L3461">
        <v>71.010000000000005</v>
      </c>
      <c r="M3461" t="s">
        <v>180</v>
      </c>
      <c r="N3461">
        <v>4</v>
      </c>
      <c r="O3461">
        <v>46.98</v>
      </c>
      <c r="P3461" t="s">
        <v>668</v>
      </c>
      <c r="Q3461">
        <v>1</v>
      </c>
      <c r="R3461">
        <v>62.97</v>
      </c>
      <c r="S3461" t="s">
        <v>197</v>
      </c>
      <c r="T3461">
        <v>0</v>
      </c>
      <c r="U3461">
        <v>66.59</v>
      </c>
      <c r="V3461" t="s">
        <v>382</v>
      </c>
      <c r="W3461">
        <v>4</v>
      </c>
      <c r="X3461">
        <v>47.01</v>
      </c>
      <c r="Y3461" t="s">
        <v>668</v>
      </c>
      <c r="Z3461">
        <v>1</v>
      </c>
      <c r="AA3461">
        <v>62.97</v>
      </c>
      <c r="AB3461" t="s">
        <v>197</v>
      </c>
      <c r="AC3461">
        <v>0</v>
      </c>
      <c r="AD3461">
        <v>66.64</v>
      </c>
      <c r="AE3461" t="s">
        <v>382</v>
      </c>
    </row>
    <row r="3462" spans="1:31">
      <c r="A3462">
        <v>3461</v>
      </c>
      <c r="B3462" t="s">
        <v>15173</v>
      </c>
      <c r="C3462" t="s">
        <v>15174</v>
      </c>
      <c r="D3462" t="s">
        <v>15175</v>
      </c>
      <c r="E3462" t="s">
        <v>15176</v>
      </c>
      <c r="F3462" t="s">
        <v>15177</v>
      </c>
      <c r="G3462">
        <v>4</v>
      </c>
      <c r="H3462" t="s">
        <v>961</v>
      </c>
      <c r="I3462">
        <v>2019</v>
      </c>
      <c r="J3462">
        <v>2022</v>
      </c>
      <c r="K3462">
        <v>5</v>
      </c>
      <c r="L3462">
        <v>77</v>
      </c>
      <c r="M3462" t="s">
        <v>80</v>
      </c>
      <c r="N3462">
        <v>4</v>
      </c>
      <c r="O3462">
        <v>46.98</v>
      </c>
      <c r="P3462" t="s">
        <v>668</v>
      </c>
      <c r="Q3462">
        <v>1</v>
      </c>
      <c r="R3462">
        <v>62.97</v>
      </c>
      <c r="S3462" t="s">
        <v>197</v>
      </c>
      <c r="T3462">
        <v>0</v>
      </c>
      <c r="U3462">
        <v>66.59</v>
      </c>
      <c r="V3462" t="s">
        <v>382</v>
      </c>
      <c r="W3462">
        <v>4</v>
      </c>
      <c r="X3462">
        <v>47.01</v>
      </c>
      <c r="Y3462" t="s">
        <v>668</v>
      </c>
      <c r="Z3462">
        <v>1</v>
      </c>
      <c r="AA3462">
        <v>62.97</v>
      </c>
      <c r="AB3462" t="s">
        <v>197</v>
      </c>
      <c r="AC3462">
        <v>0</v>
      </c>
      <c r="AD3462">
        <v>66.64</v>
      </c>
      <c r="AE3462" t="s">
        <v>382</v>
      </c>
    </row>
    <row r="3463" spans="1:31">
      <c r="A3463">
        <v>3462</v>
      </c>
      <c r="B3463" t="s">
        <v>15178</v>
      </c>
      <c r="C3463" t="s">
        <v>15179</v>
      </c>
      <c r="D3463" t="s">
        <v>15180</v>
      </c>
      <c r="E3463" t="s">
        <v>3230</v>
      </c>
      <c r="F3463" t="s">
        <v>3231</v>
      </c>
      <c r="G3463">
        <v>4</v>
      </c>
      <c r="H3463" t="s">
        <v>961</v>
      </c>
      <c r="I3463">
        <v>2021</v>
      </c>
      <c r="J3463">
        <v>2022</v>
      </c>
      <c r="K3463">
        <v>4</v>
      </c>
      <c r="L3463">
        <v>71.010000000000005</v>
      </c>
      <c r="M3463" t="s">
        <v>180</v>
      </c>
      <c r="N3463">
        <v>4</v>
      </c>
      <c r="O3463">
        <v>46.98</v>
      </c>
      <c r="P3463" t="s">
        <v>668</v>
      </c>
      <c r="Q3463">
        <v>1</v>
      </c>
      <c r="R3463">
        <v>62.97</v>
      </c>
      <c r="S3463" t="s">
        <v>197</v>
      </c>
      <c r="T3463">
        <v>0</v>
      </c>
      <c r="U3463">
        <v>66.59</v>
      </c>
      <c r="V3463" t="s">
        <v>382</v>
      </c>
      <c r="W3463">
        <v>4</v>
      </c>
      <c r="X3463">
        <v>47.01</v>
      </c>
      <c r="Y3463" t="s">
        <v>668</v>
      </c>
      <c r="Z3463">
        <v>1</v>
      </c>
      <c r="AA3463">
        <v>62.97</v>
      </c>
      <c r="AB3463" t="s">
        <v>197</v>
      </c>
      <c r="AC3463">
        <v>0</v>
      </c>
      <c r="AD3463">
        <v>66.64</v>
      </c>
      <c r="AE3463" t="s">
        <v>382</v>
      </c>
    </row>
    <row r="3464" spans="1:31">
      <c r="A3464">
        <v>3463</v>
      </c>
      <c r="B3464" t="s">
        <v>15181</v>
      </c>
      <c r="C3464" t="s">
        <v>15182</v>
      </c>
      <c r="D3464" t="s">
        <v>15183</v>
      </c>
      <c r="E3464" t="s">
        <v>970</v>
      </c>
      <c r="F3464" t="s">
        <v>935</v>
      </c>
      <c r="G3464">
        <v>4</v>
      </c>
      <c r="H3464" t="s">
        <v>29276</v>
      </c>
      <c r="I3464">
        <v>2021</v>
      </c>
      <c r="J3464">
        <v>2021</v>
      </c>
      <c r="K3464">
        <v>2</v>
      </c>
      <c r="L3464">
        <v>50.7</v>
      </c>
      <c r="M3464" t="s">
        <v>300</v>
      </c>
      <c r="N3464">
        <v>4</v>
      </c>
      <c r="O3464">
        <v>46.98</v>
      </c>
      <c r="P3464" t="s">
        <v>668</v>
      </c>
      <c r="Q3464">
        <v>1</v>
      </c>
      <c r="R3464">
        <v>62.97</v>
      </c>
      <c r="S3464" t="s">
        <v>197</v>
      </c>
      <c r="T3464">
        <v>0</v>
      </c>
      <c r="U3464">
        <v>66.59</v>
      </c>
      <c r="V3464" t="s">
        <v>382</v>
      </c>
      <c r="W3464">
        <v>4</v>
      </c>
      <c r="X3464">
        <v>47.01</v>
      </c>
      <c r="Y3464" t="s">
        <v>668</v>
      </c>
      <c r="Z3464">
        <v>1</v>
      </c>
      <c r="AA3464">
        <v>62.97</v>
      </c>
      <c r="AB3464" t="s">
        <v>197</v>
      </c>
      <c r="AC3464">
        <v>0</v>
      </c>
      <c r="AD3464">
        <v>66.64</v>
      </c>
      <c r="AE3464" t="s">
        <v>382</v>
      </c>
    </row>
    <row r="3465" spans="1:31">
      <c r="A3465">
        <v>3464</v>
      </c>
      <c r="B3465" t="s">
        <v>15184</v>
      </c>
      <c r="C3465" t="s">
        <v>15185</v>
      </c>
      <c r="D3465" t="s">
        <v>15186</v>
      </c>
      <c r="E3465" t="s">
        <v>15187</v>
      </c>
      <c r="F3465" t="s">
        <v>15188</v>
      </c>
      <c r="G3465">
        <v>4</v>
      </c>
      <c r="H3465" t="s">
        <v>961</v>
      </c>
      <c r="I3465">
        <v>2019</v>
      </c>
      <c r="J3465">
        <v>2024</v>
      </c>
      <c r="K3465">
        <v>3</v>
      </c>
      <c r="L3465">
        <v>62.47</v>
      </c>
      <c r="M3465" t="s">
        <v>63</v>
      </c>
      <c r="N3465">
        <v>4</v>
      </c>
      <c r="O3465">
        <v>46.98</v>
      </c>
      <c r="P3465" t="s">
        <v>668</v>
      </c>
      <c r="Q3465">
        <v>1</v>
      </c>
      <c r="R3465">
        <v>62.97</v>
      </c>
      <c r="S3465" t="s">
        <v>197</v>
      </c>
      <c r="T3465">
        <v>0</v>
      </c>
      <c r="U3465">
        <v>66.59</v>
      </c>
      <c r="V3465" t="s">
        <v>382</v>
      </c>
      <c r="W3465">
        <v>4</v>
      </c>
      <c r="X3465">
        <v>47.01</v>
      </c>
      <c r="Y3465" t="s">
        <v>668</v>
      </c>
      <c r="Z3465">
        <v>1</v>
      </c>
      <c r="AA3465">
        <v>62.97</v>
      </c>
      <c r="AB3465" t="s">
        <v>197</v>
      </c>
      <c r="AC3465">
        <v>0</v>
      </c>
      <c r="AD3465">
        <v>66.64</v>
      </c>
      <c r="AE3465" t="s">
        <v>382</v>
      </c>
    </row>
    <row r="3466" spans="1:31">
      <c r="A3466">
        <v>3465</v>
      </c>
      <c r="B3466" t="s">
        <v>15189</v>
      </c>
      <c r="C3466" t="s">
        <v>15190</v>
      </c>
      <c r="D3466" t="s">
        <v>15191</v>
      </c>
      <c r="E3466" t="s">
        <v>15192</v>
      </c>
      <c r="F3466" t="s">
        <v>15193</v>
      </c>
      <c r="G3466">
        <v>4</v>
      </c>
      <c r="H3466" t="s">
        <v>29277</v>
      </c>
      <c r="I3466">
        <v>2020</v>
      </c>
      <c r="J3466">
        <v>2024</v>
      </c>
      <c r="K3466">
        <v>10</v>
      </c>
      <c r="L3466">
        <v>91.54</v>
      </c>
      <c r="M3466" t="s">
        <v>98</v>
      </c>
      <c r="N3466">
        <v>4</v>
      </c>
      <c r="O3466">
        <v>46.98</v>
      </c>
      <c r="P3466" t="s">
        <v>668</v>
      </c>
      <c r="Q3466">
        <v>1</v>
      </c>
      <c r="R3466">
        <v>62.97</v>
      </c>
      <c r="S3466" t="s">
        <v>197</v>
      </c>
      <c r="T3466">
        <v>0</v>
      </c>
      <c r="U3466">
        <v>66.59</v>
      </c>
      <c r="V3466" t="s">
        <v>382</v>
      </c>
      <c r="W3466">
        <v>4</v>
      </c>
      <c r="X3466">
        <v>47.01</v>
      </c>
      <c r="Y3466" t="s">
        <v>668</v>
      </c>
      <c r="Z3466">
        <v>1</v>
      </c>
      <c r="AA3466">
        <v>62.97</v>
      </c>
      <c r="AB3466" t="s">
        <v>197</v>
      </c>
      <c r="AC3466">
        <v>0</v>
      </c>
      <c r="AD3466">
        <v>66.64</v>
      </c>
      <c r="AE3466" t="s">
        <v>382</v>
      </c>
    </row>
    <row r="3467" spans="1:31">
      <c r="A3467">
        <v>3466</v>
      </c>
      <c r="B3467" t="s">
        <v>15194</v>
      </c>
      <c r="C3467" t="s">
        <v>15195</v>
      </c>
      <c r="D3467" t="s">
        <v>15196</v>
      </c>
      <c r="E3467" t="s">
        <v>15197</v>
      </c>
      <c r="F3467" t="s">
        <v>11493</v>
      </c>
      <c r="G3467">
        <v>4</v>
      </c>
      <c r="H3467" t="s">
        <v>1215</v>
      </c>
      <c r="I3467">
        <v>2021</v>
      </c>
      <c r="J3467">
        <v>2021</v>
      </c>
      <c r="K3467">
        <v>2</v>
      </c>
      <c r="L3467">
        <v>50.7</v>
      </c>
      <c r="M3467" t="s">
        <v>300</v>
      </c>
      <c r="N3467">
        <v>4</v>
      </c>
      <c r="O3467">
        <v>46.98</v>
      </c>
      <c r="P3467" t="s">
        <v>668</v>
      </c>
      <c r="Q3467">
        <v>1</v>
      </c>
      <c r="R3467">
        <v>62.97</v>
      </c>
      <c r="S3467" t="s">
        <v>197</v>
      </c>
      <c r="T3467">
        <v>0</v>
      </c>
      <c r="U3467">
        <v>66.59</v>
      </c>
      <c r="V3467" t="s">
        <v>382</v>
      </c>
      <c r="W3467">
        <v>4</v>
      </c>
      <c r="X3467">
        <v>47.01</v>
      </c>
      <c r="Y3467" t="s">
        <v>668</v>
      </c>
      <c r="Z3467">
        <v>1</v>
      </c>
      <c r="AA3467">
        <v>62.97</v>
      </c>
      <c r="AB3467" t="s">
        <v>197</v>
      </c>
      <c r="AC3467">
        <v>0</v>
      </c>
      <c r="AD3467">
        <v>66.64</v>
      </c>
      <c r="AE3467" t="s">
        <v>382</v>
      </c>
    </row>
    <row r="3468" spans="1:31">
      <c r="A3468">
        <v>3467</v>
      </c>
      <c r="B3468" t="s">
        <v>15198</v>
      </c>
      <c r="C3468" t="s">
        <v>15199</v>
      </c>
      <c r="D3468" t="s">
        <v>15200</v>
      </c>
      <c r="E3468" t="s">
        <v>15201</v>
      </c>
      <c r="F3468" t="s">
        <v>9027</v>
      </c>
      <c r="G3468">
        <v>4</v>
      </c>
      <c r="H3468" t="s">
        <v>961</v>
      </c>
      <c r="I3468">
        <v>2021</v>
      </c>
      <c r="J3468">
        <v>2021</v>
      </c>
      <c r="K3468">
        <v>1</v>
      </c>
      <c r="L3468">
        <v>32.119999999999997</v>
      </c>
      <c r="M3468" t="s">
        <v>198</v>
      </c>
      <c r="N3468">
        <v>4</v>
      </c>
      <c r="O3468">
        <v>46.98</v>
      </c>
      <c r="P3468" t="s">
        <v>668</v>
      </c>
      <c r="Q3468">
        <v>1</v>
      </c>
      <c r="R3468">
        <v>62.97</v>
      </c>
      <c r="S3468" t="s">
        <v>197</v>
      </c>
      <c r="T3468">
        <v>0</v>
      </c>
      <c r="U3468">
        <v>66.59</v>
      </c>
      <c r="V3468" t="s">
        <v>382</v>
      </c>
      <c r="W3468">
        <v>4</v>
      </c>
      <c r="X3468">
        <v>47.01</v>
      </c>
      <c r="Y3468" t="s">
        <v>668</v>
      </c>
      <c r="Z3468">
        <v>1</v>
      </c>
      <c r="AA3468">
        <v>62.97</v>
      </c>
      <c r="AB3468" t="s">
        <v>197</v>
      </c>
      <c r="AC3468">
        <v>0</v>
      </c>
      <c r="AD3468">
        <v>66.64</v>
      </c>
      <c r="AE3468" t="s">
        <v>382</v>
      </c>
    </row>
    <row r="3469" spans="1:31">
      <c r="A3469">
        <v>3468</v>
      </c>
      <c r="B3469" t="s">
        <v>15202</v>
      </c>
      <c r="C3469" t="s">
        <v>15203</v>
      </c>
      <c r="D3469" t="s">
        <v>15204</v>
      </c>
      <c r="E3469" t="s">
        <v>15205</v>
      </c>
      <c r="F3469" t="s">
        <v>590</v>
      </c>
      <c r="G3469">
        <v>4</v>
      </c>
      <c r="H3469" t="s">
        <v>29278</v>
      </c>
      <c r="I3469">
        <v>2020</v>
      </c>
      <c r="J3469">
        <v>2020</v>
      </c>
      <c r="K3469">
        <v>2</v>
      </c>
      <c r="L3469">
        <v>50.7</v>
      </c>
      <c r="M3469" t="s">
        <v>300</v>
      </c>
      <c r="N3469">
        <v>4</v>
      </c>
      <c r="O3469">
        <v>46.98</v>
      </c>
      <c r="P3469" t="s">
        <v>668</v>
      </c>
      <c r="Q3469">
        <v>1</v>
      </c>
      <c r="R3469">
        <v>62.97</v>
      </c>
      <c r="S3469" t="s">
        <v>197</v>
      </c>
      <c r="T3469">
        <v>0</v>
      </c>
      <c r="U3469">
        <v>66.59</v>
      </c>
      <c r="V3469" t="s">
        <v>382</v>
      </c>
      <c r="W3469">
        <v>4</v>
      </c>
      <c r="X3469">
        <v>47.01</v>
      </c>
      <c r="Y3469" t="s">
        <v>668</v>
      </c>
      <c r="Z3469">
        <v>1</v>
      </c>
      <c r="AA3469">
        <v>62.97</v>
      </c>
      <c r="AB3469" t="s">
        <v>197</v>
      </c>
      <c r="AC3469">
        <v>0</v>
      </c>
      <c r="AD3469">
        <v>66.64</v>
      </c>
      <c r="AE3469" t="s">
        <v>382</v>
      </c>
    </row>
    <row r="3470" spans="1:31">
      <c r="A3470">
        <v>3469</v>
      </c>
      <c r="B3470" t="s">
        <v>15206</v>
      </c>
      <c r="C3470" t="s">
        <v>15207</v>
      </c>
      <c r="D3470" t="s">
        <v>15208</v>
      </c>
      <c r="E3470" t="s">
        <v>15209</v>
      </c>
      <c r="F3470" t="s">
        <v>420</v>
      </c>
      <c r="G3470">
        <v>4</v>
      </c>
      <c r="H3470" t="s">
        <v>961</v>
      </c>
      <c r="I3470">
        <v>2021</v>
      </c>
      <c r="J3470">
        <v>2021</v>
      </c>
      <c r="K3470">
        <v>1</v>
      </c>
      <c r="L3470">
        <v>32.119999999999997</v>
      </c>
      <c r="M3470" t="s">
        <v>198</v>
      </c>
      <c r="N3470">
        <v>4</v>
      </c>
      <c r="O3470">
        <v>46.98</v>
      </c>
      <c r="P3470" t="s">
        <v>668</v>
      </c>
      <c r="Q3470">
        <v>1</v>
      </c>
      <c r="R3470">
        <v>62.97</v>
      </c>
      <c r="S3470" t="s">
        <v>197</v>
      </c>
      <c r="T3470">
        <v>0</v>
      </c>
      <c r="U3470">
        <v>66.59</v>
      </c>
      <c r="V3470" t="s">
        <v>382</v>
      </c>
      <c r="W3470">
        <v>4</v>
      </c>
      <c r="X3470">
        <v>47.01</v>
      </c>
      <c r="Y3470" t="s">
        <v>668</v>
      </c>
      <c r="Z3470">
        <v>1</v>
      </c>
      <c r="AA3470">
        <v>62.97</v>
      </c>
      <c r="AB3470" t="s">
        <v>197</v>
      </c>
      <c r="AC3470">
        <v>0</v>
      </c>
      <c r="AD3470">
        <v>66.64</v>
      </c>
      <c r="AE3470" t="s">
        <v>382</v>
      </c>
    </row>
    <row r="3471" spans="1:31">
      <c r="A3471">
        <v>3470</v>
      </c>
      <c r="B3471" t="s">
        <v>15210</v>
      </c>
      <c r="C3471" t="s">
        <v>15211</v>
      </c>
      <c r="D3471" t="s">
        <v>15212</v>
      </c>
      <c r="E3471" t="s">
        <v>15213</v>
      </c>
      <c r="F3471" t="s">
        <v>15214</v>
      </c>
      <c r="G3471">
        <v>4</v>
      </c>
      <c r="H3471" t="s">
        <v>29279</v>
      </c>
      <c r="I3471">
        <v>2019</v>
      </c>
      <c r="J3471">
        <v>2019</v>
      </c>
      <c r="K3471">
        <v>2</v>
      </c>
      <c r="L3471">
        <v>50.7</v>
      </c>
      <c r="M3471" t="s">
        <v>300</v>
      </c>
      <c r="N3471">
        <v>4</v>
      </c>
      <c r="O3471">
        <v>46.98</v>
      </c>
      <c r="P3471" t="s">
        <v>668</v>
      </c>
      <c r="Q3471">
        <v>1</v>
      </c>
      <c r="R3471">
        <v>62.97</v>
      </c>
      <c r="S3471" t="s">
        <v>197</v>
      </c>
      <c r="T3471">
        <v>0</v>
      </c>
      <c r="U3471">
        <v>66.59</v>
      </c>
      <c r="V3471" t="s">
        <v>382</v>
      </c>
      <c r="W3471">
        <v>4</v>
      </c>
      <c r="X3471">
        <v>47.01</v>
      </c>
      <c r="Y3471" t="s">
        <v>668</v>
      </c>
      <c r="Z3471">
        <v>1</v>
      </c>
      <c r="AA3471">
        <v>62.97</v>
      </c>
      <c r="AB3471" t="s">
        <v>197</v>
      </c>
      <c r="AC3471">
        <v>0</v>
      </c>
      <c r="AD3471">
        <v>66.64</v>
      </c>
      <c r="AE3471" t="s">
        <v>382</v>
      </c>
    </row>
    <row r="3472" spans="1:31">
      <c r="A3472">
        <v>3471</v>
      </c>
      <c r="B3472" t="s">
        <v>15215</v>
      </c>
      <c r="C3472" t="s">
        <v>15216</v>
      </c>
      <c r="D3472" t="s">
        <v>15217</v>
      </c>
      <c r="E3472" t="s">
        <v>15218</v>
      </c>
      <c r="F3472" t="s">
        <v>3702</v>
      </c>
      <c r="G3472">
        <v>4</v>
      </c>
      <c r="H3472" t="s">
        <v>29280</v>
      </c>
      <c r="I3472">
        <v>2020</v>
      </c>
      <c r="J3472">
        <v>2020</v>
      </c>
      <c r="K3472">
        <v>2</v>
      </c>
      <c r="L3472">
        <v>50.7</v>
      </c>
      <c r="M3472" t="s">
        <v>300</v>
      </c>
      <c r="N3472">
        <v>4</v>
      </c>
      <c r="O3472">
        <v>46.98</v>
      </c>
      <c r="P3472" t="s">
        <v>668</v>
      </c>
      <c r="Q3472">
        <v>1</v>
      </c>
      <c r="R3472">
        <v>62.97</v>
      </c>
      <c r="S3472" t="s">
        <v>197</v>
      </c>
      <c r="T3472">
        <v>0</v>
      </c>
      <c r="U3472">
        <v>66.59</v>
      </c>
      <c r="V3472" t="s">
        <v>382</v>
      </c>
      <c r="W3472">
        <v>4</v>
      </c>
      <c r="X3472">
        <v>47.01</v>
      </c>
      <c r="Y3472" t="s">
        <v>668</v>
      </c>
      <c r="Z3472">
        <v>1</v>
      </c>
      <c r="AA3472">
        <v>62.97</v>
      </c>
      <c r="AB3472" t="s">
        <v>197</v>
      </c>
      <c r="AC3472">
        <v>0</v>
      </c>
      <c r="AD3472">
        <v>66.64</v>
      </c>
      <c r="AE3472" t="s">
        <v>382</v>
      </c>
    </row>
    <row r="3473" spans="1:31">
      <c r="A3473">
        <v>3472</v>
      </c>
      <c r="B3473" t="s">
        <v>15219</v>
      </c>
      <c r="C3473" t="s">
        <v>15220</v>
      </c>
      <c r="D3473" t="s">
        <v>15221</v>
      </c>
      <c r="E3473" t="s">
        <v>15222</v>
      </c>
      <c r="F3473" t="s">
        <v>15223</v>
      </c>
      <c r="G3473">
        <v>4</v>
      </c>
      <c r="H3473" t="s">
        <v>29281</v>
      </c>
      <c r="I3473">
        <v>2020</v>
      </c>
      <c r="J3473">
        <v>2022</v>
      </c>
      <c r="K3473">
        <v>8</v>
      </c>
      <c r="L3473">
        <v>87.79</v>
      </c>
      <c r="M3473" t="s">
        <v>51</v>
      </c>
      <c r="N3473">
        <v>4</v>
      </c>
      <c r="O3473">
        <v>46.98</v>
      </c>
      <c r="P3473" t="s">
        <v>668</v>
      </c>
      <c r="Q3473">
        <v>2</v>
      </c>
      <c r="R3473">
        <v>81.349999999999994</v>
      </c>
      <c r="S3473" t="s">
        <v>214</v>
      </c>
      <c r="T3473">
        <v>0</v>
      </c>
      <c r="U3473">
        <v>66.59</v>
      </c>
      <c r="V3473" t="s">
        <v>382</v>
      </c>
      <c r="W3473">
        <v>4</v>
      </c>
      <c r="X3473">
        <v>47.01</v>
      </c>
      <c r="Y3473" t="s">
        <v>668</v>
      </c>
      <c r="Z3473">
        <v>2</v>
      </c>
      <c r="AA3473">
        <v>81.349999999999994</v>
      </c>
      <c r="AB3473" t="s">
        <v>214</v>
      </c>
      <c r="AC3473">
        <v>0</v>
      </c>
      <c r="AD3473">
        <v>66.64</v>
      </c>
      <c r="AE3473" t="s">
        <v>382</v>
      </c>
    </row>
    <row r="3474" spans="1:31">
      <c r="A3474">
        <v>3473</v>
      </c>
      <c r="B3474" t="s">
        <v>15224</v>
      </c>
      <c r="C3474" t="s">
        <v>15225</v>
      </c>
      <c r="D3474" t="s">
        <v>15226</v>
      </c>
      <c r="E3474" t="s">
        <v>15227</v>
      </c>
      <c r="F3474" t="s">
        <v>11601</v>
      </c>
      <c r="G3474">
        <v>4</v>
      </c>
      <c r="H3474" t="s">
        <v>29282</v>
      </c>
      <c r="I3474">
        <v>2021</v>
      </c>
      <c r="J3474">
        <v>2022</v>
      </c>
      <c r="K3474">
        <v>2</v>
      </c>
      <c r="L3474">
        <v>50.7</v>
      </c>
      <c r="M3474" t="s">
        <v>300</v>
      </c>
      <c r="N3474">
        <v>4</v>
      </c>
      <c r="O3474">
        <v>46.98</v>
      </c>
      <c r="P3474" t="s">
        <v>668</v>
      </c>
      <c r="Q3474">
        <v>2</v>
      </c>
      <c r="R3474">
        <v>81.349999999999994</v>
      </c>
      <c r="S3474" t="s">
        <v>214</v>
      </c>
      <c r="T3474">
        <v>0</v>
      </c>
      <c r="U3474">
        <v>66.59</v>
      </c>
      <c r="V3474" t="s">
        <v>382</v>
      </c>
      <c r="W3474">
        <v>4</v>
      </c>
      <c r="X3474">
        <v>47.01</v>
      </c>
      <c r="Y3474" t="s">
        <v>668</v>
      </c>
      <c r="Z3474">
        <v>2</v>
      </c>
      <c r="AA3474">
        <v>81.349999999999994</v>
      </c>
      <c r="AB3474" t="s">
        <v>214</v>
      </c>
      <c r="AC3474">
        <v>0</v>
      </c>
      <c r="AD3474">
        <v>66.64</v>
      </c>
      <c r="AE3474" t="s">
        <v>382</v>
      </c>
    </row>
    <row r="3475" spans="1:31">
      <c r="A3475">
        <v>3474</v>
      </c>
      <c r="B3475" t="s">
        <v>15228</v>
      </c>
      <c r="C3475" t="s">
        <v>15229</v>
      </c>
      <c r="D3475" t="s">
        <v>15230</v>
      </c>
      <c r="E3475" t="s">
        <v>1342</v>
      </c>
      <c r="F3475" t="s">
        <v>1343</v>
      </c>
      <c r="G3475">
        <v>4</v>
      </c>
      <c r="H3475" t="s">
        <v>961</v>
      </c>
      <c r="I3475">
        <v>2020</v>
      </c>
      <c r="J3475">
        <v>2020</v>
      </c>
      <c r="K3475">
        <v>2</v>
      </c>
      <c r="L3475">
        <v>50.7</v>
      </c>
      <c r="M3475" t="s">
        <v>300</v>
      </c>
      <c r="N3475">
        <v>4</v>
      </c>
      <c r="O3475">
        <v>46.98</v>
      </c>
      <c r="P3475" t="s">
        <v>668</v>
      </c>
      <c r="Q3475">
        <v>1</v>
      </c>
      <c r="R3475">
        <v>62.97</v>
      </c>
      <c r="S3475" t="s">
        <v>197</v>
      </c>
      <c r="T3475">
        <v>0</v>
      </c>
      <c r="U3475">
        <v>66.59</v>
      </c>
      <c r="V3475" t="s">
        <v>382</v>
      </c>
      <c r="W3475">
        <v>4</v>
      </c>
      <c r="X3475">
        <v>47.01</v>
      </c>
      <c r="Y3475" t="s">
        <v>668</v>
      </c>
      <c r="Z3475">
        <v>1</v>
      </c>
      <c r="AA3475">
        <v>62.97</v>
      </c>
      <c r="AB3475" t="s">
        <v>197</v>
      </c>
      <c r="AC3475">
        <v>0</v>
      </c>
      <c r="AD3475">
        <v>66.64</v>
      </c>
      <c r="AE3475" t="s">
        <v>382</v>
      </c>
    </row>
    <row r="3476" spans="1:31">
      <c r="A3476">
        <v>3475</v>
      </c>
      <c r="B3476" t="s">
        <v>15231</v>
      </c>
      <c r="C3476" t="s">
        <v>15232</v>
      </c>
      <c r="D3476" t="s">
        <v>15233</v>
      </c>
      <c r="E3476" t="s">
        <v>15234</v>
      </c>
      <c r="F3476" t="s">
        <v>6807</v>
      </c>
      <c r="G3476">
        <v>4</v>
      </c>
      <c r="H3476" t="s">
        <v>961</v>
      </c>
      <c r="I3476">
        <v>2021</v>
      </c>
      <c r="J3476">
        <v>2021</v>
      </c>
      <c r="K3476">
        <v>2</v>
      </c>
      <c r="L3476">
        <v>50.7</v>
      </c>
      <c r="M3476" t="s">
        <v>300</v>
      </c>
      <c r="N3476">
        <v>4</v>
      </c>
      <c r="O3476">
        <v>46.98</v>
      </c>
      <c r="P3476" t="s">
        <v>668</v>
      </c>
      <c r="Q3476">
        <v>1</v>
      </c>
      <c r="R3476">
        <v>62.97</v>
      </c>
      <c r="S3476" t="s">
        <v>197</v>
      </c>
      <c r="T3476">
        <v>0</v>
      </c>
      <c r="U3476">
        <v>66.59</v>
      </c>
      <c r="V3476" t="s">
        <v>382</v>
      </c>
      <c r="W3476">
        <v>4</v>
      </c>
      <c r="X3476">
        <v>47.01</v>
      </c>
      <c r="Y3476" t="s">
        <v>668</v>
      </c>
      <c r="Z3476">
        <v>1</v>
      </c>
      <c r="AA3476">
        <v>62.97</v>
      </c>
      <c r="AB3476" t="s">
        <v>197</v>
      </c>
      <c r="AC3476">
        <v>0</v>
      </c>
      <c r="AD3476">
        <v>66.64</v>
      </c>
      <c r="AE3476" t="s">
        <v>382</v>
      </c>
    </row>
    <row r="3477" spans="1:31">
      <c r="A3477">
        <v>3476</v>
      </c>
      <c r="B3477" t="s">
        <v>15235</v>
      </c>
      <c r="C3477" t="s">
        <v>15236</v>
      </c>
      <c r="D3477" t="s">
        <v>15237</v>
      </c>
      <c r="E3477" t="s">
        <v>15238</v>
      </c>
      <c r="F3477" t="s">
        <v>15239</v>
      </c>
      <c r="G3477">
        <v>4</v>
      </c>
      <c r="H3477" t="s">
        <v>1215</v>
      </c>
      <c r="I3477">
        <v>2019</v>
      </c>
      <c r="J3477">
        <v>2019</v>
      </c>
      <c r="K3477">
        <v>1</v>
      </c>
      <c r="L3477">
        <v>32.119999999999997</v>
      </c>
      <c r="M3477" t="s">
        <v>198</v>
      </c>
      <c r="N3477">
        <v>4</v>
      </c>
      <c r="O3477">
        <v>46.98</v>
      </c>
      <c r="P3477" t="s">
        <v>668</v>
      </c>
      <c r="Q3477">
        <v>1</v>
      </c>
      <c r="R3477">
        <v>62.97</v>
      </c>
      <c r="S3477" t="s">
        <v>197</v>
      </c>
      <c r="T3477">
        <v>0</v>
      </c>
      <c r="U3477">
        <v>66.59</v>
      </c>
      <c r="V3477" t="s">
        <v>382</v>
      </c>
      <c r="W3477">
        <v>4</v>
      </c>
      <c r="X3477">
        <v>47.01</v>
      </c>
      <c r="Y3477" t="s">
        <v>668</v>
      </c>
      <c r="Z3477">
        <v>1</v>
      </c>
      <c r="AA3477">
        <v>62.97</v>
      </c>
      <c r="AB3477" t="s">
        <v>197</v>
      </c>
      <c r="AC3477">
        <v>0</v>
      </c>
      <c r="AD3477">
        <v>66.64</v>
      </c>
      <c r="AE3477" t="s">
        <v>382</v>
      </c>
    </row>
    <row r="3478" spans="1:31">
      <c r="A3478">
        <v>3477</v>
      </c>
      <c r="B3478" t="s">
        <v>15240</v>
      </c>
      <c r="C3478" t="s">
        <v>15241</v>
      </c>
      <c r="D3478" t="s">
        <v>15242</v>
      </c>
      <c r="E3478" t="s">
        <v>15243</v>
      </c>
      <c r="F3478" t="s">
        <v>12529</v>
      </c>
      <c r="G3478">
        <v>4</v>
      </c>
      <c r="H3478" t="s">
        <v>1215</v>
      </c>
      <c r="I3478">
        <v>2021</v>
      </c>
      <c r="J3478">
        <v>2024</v>
      </c>
      <c r="K3478">
        <v>6</v>
      </c>
      <c r="L3478">
        <v>81.52</v>
      </c>
      <c r="M3478" t="s">
        <v>125</v>
      </c>
      <c r="N3478">
        <v>4</v>
      </c>
      <c r="O3478">
        <v>46.98</v>
      </c>
      <c r="P3478" t="s">
        <v>668</v>
      </c>
      <c r="Q3478">
        <v>1</v>
      </c>
      <c r="R3478">
        <v>62.97</v>
      </c>
      <c r="S3478" t="s">
        <v>197</v>
      </c>
      <c r="T3478">
        <v>0</v>
      </c>
      <c r="U3478">
        <v>66.59</v>
      </c>
      <c r="V3478" t="s">
        <v>382</v>
      </c>
      <c r="W3478">
        <v>4</v>
      </c>
      <c r="X3478">
        <v>47.01</v>
      </c>
      <c r="Y3478" t="s">
        <v>668</v>
      </c>
      <c r="Z3478">
        <v>1</v>
      </c>
      <c r="AA3478">
        <v>62.97</v>
      </c>
      <c r="AB3478" t="s">
        <v>197</v>
      </c>
      <c r="AC3478">
        <v>0</v>
      </c>
      <c r="AD3478">
        <v>66.64</v>
      </c>
      <c r="AE3478" t="s">
        <v>382</v>
      </c>
    </row>
    <row r="3479" spans="1:31">
      <c r="A3479">
        <v>3478</v>
      </c>
      <c r="B3479" t="s">
        <v>15244</v>
      </c>
      <c r="C3479" t="s">
        <v>15245</v>
      </c>
      <c r="D3479" t="s">
        <v>15246</v>
      </c>
      <c r="E3479" t="s">
        <v>15247</v>
      </c>
      <c r="G3479">
        <v>4</v>
      </c>
      <c r="H3479" t="s">
        <v>29283</v>
      </c>
      <c r="I3479">
        <v>2021</v>
      </c>
      <c r="J3479">
        <v>2022</v>
      </c>
      <c r="K3479">
        <v>2</v>
      </c>
      <c r="L3479">
        <v>50.7</v>
      </c>
      <c r="M3479" t="s">
        <v>300</v>
      </c>
      <c r="N3479">
        <v>4</v>
      </c>
      <c r="O3479">
        <v>46.98</v>
      </c>
      <c r="P3479" t="s">
        <v>668</v>
      </c>
      <c r="Q3479">
        <v>1</v>
      </c>
      <c r="R3479">
        <v>62.97</v>
      </c>
      <c r="S3479" t="s">
        <v>197</v>
      </c>
      <c r="T3479">
        <v>0</v>
      </c>
      <c r="U3479">
        <v>66.59</v>
      </c>
      <c r="V3479" t="s">
        <v>382</v>
      </c>
      <c r="W3479">
        <v>4</v>
      </c>
      <c r="X3479">
        <v>47.01</v>
      </c>
      <c r="Y3479" t="s">
        <v>668</v>
      </c>
      <c r="Z3479">
        <v>1</v>
      </c>
      <c r="AA3479">
        <v>62.97</v>
      </c>
      <c r="AB3479" t="s">
        <v>197</v>
      </c>
      <c r="AC3479">
        <v>0</v>
      </c>
      <c r="AD3479">
        <v>66.64</v>
      </c>
      <c r="AE3479" t="s">
        <v>382</v>
      </c>
    </row>
    <row r="3480" spans="1:31">
      <c r="A3480">
        <v>3479</v>
      </c>
      <c r="B3480" t="s">
        <v>15248</v>
      </c>
      <c r="C3480" t="s">
        <v>15249</v>
      </c>
      <c r="D3480" t="s">
        <v>15250</v>
      </c>
      <c r="E3480" t="s">
        <v>15251</v>
      </c>
      <c r="G3480">
        <v>4</v>
      </c>
      <c r="H3480" t="s">
        <v>29284</v>
      </c>
      <c r="I3480">
        <v>2021</v>
      </c>
      <c r="J3480">
        <v>2021</v>
      </c>
      <c r="K3480">
        <v>1</v>
      </c>
      <c r="L3480">
        <v>32.119999999999997</v>
      </c>
      <c r="M3480" t="s">
        <v>198</v>
      </c>
      <c r="N3480">
        <v>4</v>
      </c>
      <c r="O3480">
        <v>46.98</v>
      </c>
      <c r="P3480" t="s">
        <v>668</v>
      </c>
      <c r="Q3480">
        <v>1</v>
      </c>
      <c r="R3480">
        <v>62.97</v>
      </c>
      <c r="S3480" t="s">
        <v>197</v>
      </c>
      <c r="T3480">
        <v>0</v>
      </c>
      <c r="U3480">
        <v>66.59</v>
      </c>
      <c r="V3480" t="s">
        <v>382</v>
      </c>
      <c r="W3480">
        <v>4</v>
      </c>
      <c r="X3480">
        <v>47.01</v>
      </c>
      <c r="Y3480" t="s">
        <v>668</v>
      </c>
      <c r="Z3480">
        <v>1</v>
      </c>
      <c r="AA3480">
        <v>62.97</v>
      </c>
      <c r="AB3480" t="s">
        <v>197</v>
      </c>
      <c r="AC3480">
        <v>0</v>
      </c>
      <c r="AD3480">
        <v>66.64</v>
      </c>
      <c r="AE3480" t="s">
        <v>382</v>
      </c>
    </row>
    <row r="3481" spans="1:31">
      <c r="A3481">
        <v>3480</v>
      </c>
      <c r="B3481" t="s">
        <v>15252</v>
      </c>
      <c r="C3481" t="s">
        <v>15253</v>
      </c>
      <c r="D3481" t="s">
        <v>15254</v>
      </c>
      <c r="E3481" t="s">
        <v>15255</v>
      </c>
      <c r="F3481" t="s">
        <v>15256</v>
      </c>
      <c r="G3481">
        <v>4</v>
      </c>
      <c r="H3481" t="s">
        <v>961</v>
      </c>
      <c r="I3481">
        <v>2021</v>
      </c>
      <c r="J3481">
        <v>2021</v>
      </c>
      <c r="K3481">
        <v>2</v>
      </c>
      <c r="L3481">
        <v>50.7</v>
      </c>
      <c r="M3481" t="s">
        <v>300</v>
      </c>
      <c r="N3481">
        <v>4</v>
      </c>
      <c r="O3481">
        <v>46.98</v>
      </c>
      <c r="P3481" t="s">
        <v>668</v>
      </c>
      <c r="Q3481">
        <v>1</v>
      </c>
      <c r="R3481">
        <v>62.97</v>
      </c>
      <c r="S3481" t="s">
        <v>197</v>
      </c>
      <c r="T3481">
        <v>0</v>
      </c>
      <c r="U3481">
        <v>66.59</v>
      </c>
      <c r="V3481" t="s">
        <v>382</v>
      </c>
      <c r="W3481">
        <v>4</v>
      </c>
      <c r="X3481">
        <v>47.01</v>
      </c>
      <c r="Y3481" t="s">
        <v>668</v>
      </c>
      <c r="Z3481">
        <v>1</v>
      </c>
      <c r="AA3481">
        <v>62.97</v>
      </c>
      <c r="AB3481" t="s">
        <v>197</v>
      </c>
      <c r="AC3481">
        <v>0</v>
      </c>
      <c r="AD3481">
        <v>66.64</v>
      </c>
      <c r="AE3481" t="s">
        <v>382</v>
      </c>
    </row>
    <row r="3482" spans="1:31">
      <c r="A3482">
        <v>3481</v>
      </c>
      <c r="B3482" t="s">
        <v>15257</v>
      </c>
      <c r="C3482" t="s">
        <v>15258</v>
      </c>
      <c r="D3482" t="s">
        <v>15259</v>
      </c>
      <c r="E3482" t="s">
        <v>15260</v>
      </c>
      <c r="F3482" t="s">
        <v>9255</v>
      </c>
      <c r="G3482">
        <v>4</v>
      </c>
      <c r="H3482" t="s">
        <v>29285</v>
      </c>
      <c r="I3482">
        <v>2019</v>
      </c>
      <c r="J3482">
        <v>2024</v>
      </c>
      <c r="K3482">
        <v>17</v>
      </c>
      <c r="L3482">
        <v>96.95</v>
      </c>
      <c r="M3482" t="s">
        <v>22</v>
      </c>
      <c r="N3482">
        <v>4</v>
      </c>
      <c r="O3482">
        <v>46.98</v>
      </c>
      <c r="P3482" t="s">
        <v>668</v>
      </c>
      <c r="Q3482">
        <v>1</v>
      </c>
      <c r="R3482">
        <v>62.97</v>
      </c>
      <c r="S3482" t="s">
        <v>197</v>
      </c>
      <c r="T3482">
        <v>0</v>
      </c>
      <c r="U3482">
        <v>66.59</v>
      </c>
      <c r="V3482" t="s">
        <v>382</v>
      </c>
      <c r="W3482">
        <v>4</v>
      </c>
      <c r="X3482">
        <v>47.01</v>
      </c>
      <c r="Y3482" t="s">
        <v>668</v>
      </c>
      <c r="Z3482">
        <v>1</v>
      </c>
      <c r="AA3482">
        <v>62.97</v>
      </c>
      <c r="AB3482" t="s">
        <v>197</v>
      </c>
      <c r="AC3482">
        <v>0</v>
      </c>
      <c r="AD3482">
        <v>66.64</v>
      </c>
      <c r="AE3482" t="s">
        <v>382</v>
      </c>
    </row>
    <row r="3483" spans="1:31">
      <c r="A3483">
        <v>3482</v>
      </c>
      <c r="B3483" t="s">
        <v>15261</v>
      </c>
      <c r="C3483" t="s">
        <v>15262</v>
      </c>
      <c r="D3483" t="s">
        <v>15263</v>
      </c>
      <c r="E3483" t="s">
        <v>15264</v>
      </c>
      <c r="F3483" t="s">
        <v>15265</v>
      </c>
      <c r="G3483">
        <v>4</v>
      </c>
      <c r="H3483" t="s">
        <v>29256</v>
      </c>
      <c r="I3483">
        <v>2021</v>
      </c>
      <c r="J3483">
        <v>2021</v>
      </c>
      <c r="K3483">
        <v>1</v>
      </c>
      <c r="L3483">
        <v>32.119999999999997</v>
      </c>
      <c r="M3483" t="s">
        <v>198</v>
      </c>
      <c r="N3483">
        <v>4</v>
      </c>
      <c r="O3483">
        <v>46.98</v>
      </c>
      <c r="P3483" t="s">
        <v>668</v>
      </c>
      <c r="Q3483">
        <v>1</v>
      </c>
      <c r="R3483">
        <v>62.97</v>
      </c>
      <c r="S3483" t="s">
        <v>197</v>
      </c>
      <c r="T3483">
        <v>0</v>
      </c>
      <c r="U3483">
        <v>66.59</v>
      </c>
      <c r="V3483" t="s">
        <v>382</v>
      </c>
      <c r="W3483">
        <v>4</v>
      </c>
      <c r="X3483">
        <v>47.01</v>
      </c>
      <c r="Y3483" t="s">
        <v>668</v>
      </c>
      <c r="Z3483">
        <v>1</v>
      </c>
      <c r="AA3483">
        <v>62.97</v>
      </c>
      <c r="AB3483" t="s">
        <v>197</v>
      </c>
      <c r="AC3483">
        <v>0</v>
      </c>
      <c r="AD3483">
        <v>66.64</v>
      </c>
      <c r="AE3483" t="s">
        <v>382</v>
      </c>
    </row>
    <row r="3484" spans="1:31">
      <c r="A3484">
        <v>3483</v>
      </c>
      <c r="B3484" t="s">
        <v>15266</v>
      </c>
      <c r="C3484" t="s">
        <v>15267</v>
      </c>
      <c r="D3484" t="s">
        <v>15268</v>
      </c>
      <c r="E3484" t="s">
        <v>15269</v>
      </c>
      <c r="F3484" t="s">
        <v>15270</v>
      </c>
      <c r="G3484">
        <v>4</v>
      </c>
      <c r="H3484" t="s">
        <v>29286</v>
      </c>
      <c r="I3484">
        <v>2021</v>
      </c>
      <c r="J3484">
        <v>2021</v>
      </c>
      <c r="K3484">
        <v>1</v>
      </c>
      <c r="L3484">
        <v>32.119999999999997</v>
      </c>
      <c r="M3484" t="s">
        <v>198</v>
      </c>
      <c r="N3484">
        <v>4</v>
      </c>
      <c r="O3484">
        <v>46.98</v>
      </c>
      <c r="P3484" t="s">
        <v>668</v>
      </c>
      <c r="Q3484">
        <v>1</v>
      </c>
      <c r="R3484">
        <v>62.97</v>
      </c>
      <c r="S3484" t="s">
        <v>197</v>
      </c>
      <c r="T3484">
        <v>0</v>
      </c>
      <c r="U3484">
        <v>66.59</v>
      </c>
      <c r="V3484" t="s">
        <v>382</v>
      </c>
      <c r="W3484">
        <v>4</v>
      </c>
      <c r="X3484">
        <v>47.01</v>
      </c>
      <c r="Y3484" t="s">
        <v>668</v>
      </c>
      <c r="Z3484">
        <v>1</v>
      </c>
      <c r="AA3484">
        <v>62.97</v>
      </c>
      <c r="AB3484" t="s">
        <v>197</v>
      </c>
      <c r="AC3484">
        <v>0</v>
      </c>
      <c r="AD3484">
        <v>66.64</v>
      </c>
      <c r="AE3484" t="s">
        <v>382</v>
      </c>
    </row>
    <row r="3485" spans="1:31">
      <c r="A3485">
        <v>3484</v>
      </c>
      <c r="B3485" t="s">
        <v>15271</v>
      </c>
      <c r="C3485" t="s">
        <v>15272</v>
      </c>
      <c r="D3485" t="s">
        <v>15273</v>
      </c>
      <c r="E3485" t="s">
        <v>3074</v>
      </c>
      <c r="F3485" t="s">
        <v>3075</v>
      </c>
      <c r="G3485">
        <v>4</v>
      </c>
      <c r="H3485" t="s">
        <v>961</v>
      </c>
      <c r="I3485">
        <v>2020</v>
      </c>
      <c r="J3485">
        <v>2021</v>
      </c>
      <c r="K3485">
        <v>2</v>
      </c>
      <c r="L3485">
        <v>50.7</v>
      </c>
      <c r="M3485" t="s">
        <v>300</v>
      </c>
      <c r="N3485">
        <v>4</v>
      </c>
      <c r="O3485">
        <v>46.98</v>
      </c>
      <c r="P3485" t="s">
        <v>668</v>
      </c>
      <c r="Q3485">
        <v>1</v>
      </c>
      <c r="R3485">
        <v>62.97</v>
      </c>
      <c r="S3485" t="s">
        <v>197</v>
      </c>
      <c r="T3485">
        <v>0</v>
      </c>
      <c r="U3485">
        <v>66.59</v>
      </c>
      <c r="V3485" t="s">
        <v>382</v>
      </c>
      <c r="W3485">
        <v>4</v>
      </c>
      <c r="X3485">
        <v>47.01</v>
      </c>
      <c r="Y3485" t="s">
        <v>668</v>
      </c>
      <c r="Z3485">
        <v>1</v>
      </c>
      <c r="AA3485">
        <v>62.97</v>
      </c>
      <c r="AB3485" t="s">
        <v>197</v>
      </c>
      <c r="AC3485">
        <v>0</v>
      </c>
      <c r="AD3485">
        <v>66.64</v>
      </c>
      <c r="AE3485" t="s">
        <v>382</v>
      </c>
    </row>
    <row r="3486" spans="1:31">
      <c r="A3486">
        <v>3485</v>
      </c>
      <c r="B3486" t="s">
        <v>15274</v>
      </c>
      <c r="C3486" t="s">
        <v>15275</v>
      </c>
      <c r="D3486" t="s">
        <v>15276</v>
      </c>
      <c r="E3486" t="s">
        <v>15277</v>
      </c>
      <c r="F3486" t="s">
        <v>15278</v>
      </c>
      <c r="G3486">
        <v>4</v>
      </c>
      <c r="H3486" t="s">
        <v>29287</v>
      </c>
      <c r="I3486">
        <v>2021</v>
      </c>
      <c r="J3486">
        <v>2022</v>
      </c>
      <c r="K3486">
        <v>3</v>
      </c>
      <c r="L3486">
        <v>62.47</v>
      </c>
      <c r="M3486" t="s">
        <v>63</v>
      </c>
      <c r="N3486">
        <v>4</v>
      </c>
      <c r="O3486">
        <v>46.98</v>
      </c>
      <c r="P3486" t="s">
        <v>668</v>
      </c>
      <c r="Q3486">
        <v>1</v>
      </c>
      <c r="R3486">
        <v>62.97</v>
      </c>
      <c r="S3486" t="s">
        <v>197</v>
      </c>
      <c r="T3486">
        <v>0</v>
      </c>
      <c r="U3486">
        <v>66.59</v>
      </c>
      <c r="V3486" t="s">
        <v>382</v>
      </c>
      <c r="W3486">
        <v>4</v>
      </c>
      <c r="X3486">
        <v>47.01</v>
      </c>
      <c r="Y3486" t="s">
        <v>668</v>
      </c>
      <c r="Z3486">
        <v>1</v>
      </c>
      <c r="AA3486">
        <v>62.97</v>
      </c>
      <c r="AB3486" t="s">
        <v>197</v>
      </c>
      <c r="AC3486">
        <v>0</v>
      </c>
      <c r="AD3486">
        <v>66.64</v>
      </c>
      <c r="AE3486" t="s">
        <v>382</v>
      </c>
    </row>
    <row r="3487" spans="1:31">
      <c r="A3487">
        <v>3486</v>
      </c>
      <c r="B3487" t="s">
        <v>15279</v>
      </c>
      <c r="C3487" t="s">
        <v>15280</v>
      </c>
      <c r="D3487" t="s">
        <v>15281</v>
      </c>
      <c r="E3487" t="s">
        <v>15282</v>
      </c>
      <c r="F3487" t="s">
        <v>15283</v>
      </c>
      <c r="G3487">
        <v>4</v>
      </c>
      <c r="H3487" t="s">
        <v>1215</v>
      </c>
      <c r="I3487">
        <v>2020</v>
      </c>
      <c r="J3487">
        <v>2021</v>
      </c>
      <c r="K3487">
        <v>2</v>
      </c>
      <c r="L3487">
        <v>50.7</v>
      </c>
      <c r="M3487" t="s">
        <v>300</v>
      </c>
      <c r="N3487">
        <v>4</v>
      </c>
      <c r="O3487">
        <v>46.98</v>
      </c>
      <c r="P3487" t="s">
        <v>668</v>
      </c>
      <c r="Q3487">
        <v>1</v>
      </c>
      <c r="R3487">
        <v>62.97</v>
      </c>
      <c r="S3487" t="s">
        <v>197</v>
      </c>
      <c r="T3487">
        <v>0</v>
      </c>
      <c r="U3487">
        <v>66.59</v>
      </c>
      <c r="V3487" t="s">
        <v>382</v>
      </c>
      <c r="W3487">
        <v>4</v>
      </c>
      <c r="X3487">
        <v>47.01</v>
      </c>
      <c r="Y3487" t="s">
        <v>668</v>
      </c>
      <c r="Z3487">
        <v>1</v>
      </c>
      <c r="AA3487">
        <v>62.97</v>
      </c>
      <c r="AB3487" t="s">
        <v>197</v>
      </c>
      <c r="AC3487">
        <v>0</v>
      </c>
      <c r="AD3487">
        <v>66.64</v>
      </c>
      <c r="AE3487" t="s">
        <v>382</v>
      </c>
    </row>
    <row r="3488" spans="1:31">
      <c r="A3488">
        <v>3487</v>
      </c>
      <c r="B3488" t="s">
        <v>15284</v>
      </c>
      <c r="C3488" t="s">
        <v>15285</v>
      </c>
      <c r="D3488" t="s">
        <v>15286</v>
      </c>
      <c r="E3488" t="s">
        <v>15287</v>
      </c>
      <c r="F3488" t="s">
        <v>15288</v>
      </c>
      <c r="G3488">
        <v>4</v>
      </c>
      <c r="H3488" t="s">
        <v>29288</v>
      </c>
      <c r="I3488">
        <v>2021</v>
      </c>
      <c r="J3488">
        <v>2021</v>
      </c>
      <c r="K3488">
        <v>2</v>
      </c>
      <c r="L3488">
        <v>50.7</v>
      </c>
      <c r="M3488" t="s">
        <v>300</v>
      </c>
      <c r="N3488">
        <v>4</v>
      </c>
      <c r="O3488">
        <v>46.98</v>
      </c>
      <c r="P3488" t="s">
        <v>668</v>
      </c>
      <c r="Q3488">
        <v>1</v>
      </c>
      <c r="R3488">
        <v>62.97</v>
      </c>
      <c r="S3488" t="s">
        <v>197</v>
      </c>
      <c r="T3488">
        <v>0</v>
      </c>
      <c r="U3488">
        <v>66.59</v>
      </c>
      <c r="V3488" t="s">
        <v>382</v>
      </c>
      <c r="W3488">
        <v>3</v>
      </c>
      <c r="X3488">
        <v>43.37</v>
      </c>
      <c r="Y3488" t="s">
        <v>709</v>
      </c>
      <c r="Z3488">
        <v>1</v>
      </c>
      <c r="AA3488">
        <v>62.97</v>
      </c>
      <c r="AB3488" t="s">
        <v>197</v>
      </c>
      <c r="AC3488">
        <v>0</v>
      </c>
      <c r="AD3488">
        <v>66.64</v>
      </c>
      <c r="AE3488" t="s">
        <v>382</v>
      </c>
    </row>
    <row r="3489" spans="1:31">
      <c r="A3489">
        <v>3488</v>
      </c>
      <c r="B3489" t="s">
        <v>15289</v>
      </c>
      <c r="C3489" t="s">
        <v>15290</v>
      </c>
      <c r="D3489" t="s">
        <v>15291</v>
      </c>
      <c r="E3489" t="s">
        <v>15292</v>
      </c>
      <c r="F3489" t="s">
        <v>6736</v>
      </c>
      <c r="G3489">
        <v>4</v>
      </c>
      <c r="H3489" t="s">
        <v>29289</v>
      </c>
      <c r="I3489">
        <v>2021</v>
      </c>
      <c r="J3489">
        <v>2021</v>
      </c>
      <c r="K3489">
        <v>1</v>
      </c>
      <c r="L3489">
        <v>32.119999999999997</v>
      </c>
      <c r="M3489" t="s">
        <v>198</v>
      </c>
      <c r="N3489">
        <v>4</v>
      </c>
      <c r="O3489">
        <v>46.98</v>
      </c>
      <c r="P3489" t="s">
        <v>668</v>
      </c>
      <c r="Q3489">
        <v>1</v>
      </c>
      <c r="R3489">
        <v>62.97</v>
      </c>
      <c r="S3489" t="s">
        <v>197</v>
      </c>
      <c r="T3489">
        <v>0</v>
      </c>
      <c r="U3489">
        <v>66.59</v>
      </c>
      <c r="V3489" t="s">
        <v>382</v>
      </c>
      <c r="W3489">
        <v>4</v>
      </c>
      <c r="X3489">
        <v>47.01</v>
      </c>
      <c r="Y3489" t="s">
        <v>668</v>
      </c>
      <c r="Z3489">
        <v>1</v>
      </c>
      <c r="AA3489">
        <v>62.97</v>
      </c>
      <c r="AB3489" t="s">
        <v>197</v>
      </c>
      <c r="AC3489">
        <v>0</v>
      </c>
      <c r="AD3489">
        <v>66.64</v>
      </c>
      <c r="AE3489" t="s">
        <v>382</v>
      </c>
    </row>
    <row r="3490" spans="1:31">
      <c r="A3490">
        <v>3489</v>
      </c>
      <c r="B3490" t="s">
        <v>15293</v>
      </c>
      <c r="C3490" t="s">
        <v>15294</v>
      </c>
      <c r="D3490" t="s">
        <v>15295</v>
      </c>
      <c r="E3490" t="s">
        <v>15296</v>
      </c>
      <c r="F3490" t="s">
        <v>15297</v>
      </c>
      <c r="G3490">
        <v>4</v>
      </c>
      <c r="H3490" t="s">
        <v>1353</v>
      </c>
      <c r="I3490">
        <v>2019</v>
      </c>
      <c r="J3490">
        <v>2023</v>
      </c>
      <c r="K3490">
        <v>6</v>
      </c>
      <c r="L3490">
        <v>81.52</v>
      </c>
      <c r="M3490" t="s">
        <v>125</v>
      </c>
      <c r="N3490">
        <v>4</v>
      </c>
      <c r="O3490">
        <v>46.98</v>
      </c>
      <c r="P3490" t="s">
        <v>668</v>
      </c>
      <c r="Q3490">
        <v>1</v>
      </c>
      <c r="R3490">
        <v>62.97</v>
      </c>
      <c r="S3490" t="s">
        <v>197</v>
      </c>
      <c r="T3490">
        <v>0</v>
      </c>
      <c r="U3490">
        <v>66.59</v>
      </c>
      <c r="V3490" t="s">
        <v>382</v>
      </c>
      <c r="W3490">
        <v>4</v>
      </c>
      <c r="X3490">
        <v>47.01</v>
      </c>
      <c r="Y3490" t="s">
        <v>668</v>
      </c>
      <c r="Z3490">
        <v>1</v>
      </c>
      <c r="AA3490">
        <v>62.97</v>
      </c>
      <c r="AB3490" t="s">
        <v>197</v>
      </c>
      <c r="AC3490">
        <v>0</v>
      </c>
      <c r="AD3490">
        <v>66.64</v>
      </c>
      <c r="AE3490" t="s">
        <v>382</v>
      </c>
    </row>
    <row r="3491" spans="1:31">
      <c r="A3491">
        <v>3490</v>
      </c>
      <c r="B3491" t="s">
        <v>15298</v>
      </c>
      <c r="C3491" t="s">
        <v>15299</v>
      </c>
      <c r="D3491" t="s">
        <v>15300</v>
      </c>
      <c r="E3491" t="s">
        <v>15301</v>
      </c>
      <c r="F3491" t="s">
        <v>2208</v>
      </c>
      <c r="G3491">
        <v>4</v>
      </c>
      <c r="H3491" t="s">
        <v>961</v>
      </c>
      <c r="I3491">
        <v>2021</v>
      </c>
      <c r="J3491">
        <v>2021</v>
      </c>
      <c r="K3491">
        <v>1</v>
      </c>
      <c r="L3491">
        <v>32.119999999999997</v>
      </c>
      <c r="M3491" t="s">
        <v>198</v>
      </c>
      <c r="N3491">
        <v>4</v>
      </c>
      <c r="O3491">
        <v>46.98</v>
      </c>
      <c r="P3491" t="s">
        <v>668</v>
      </c>
      <c r="Q3491">
        <v>1</v>
      </c>
      <c r="R3491">
        <v>62.97</v>
      </c>
      <c r="S3491" t="s">
        <v>197</v>
      </c>
      <c r="T3491">
        <v>0</v>
      </c>
      <c r="U3491">
        <v>66.59</v>
      </c>
      <c r="V3491" t="s">
        <v>382</v>
      </c>
      <c r="W3491">
        <v>4</v>
      </c>
      <c r="X3491">
        <v>47.01</v>
      </c>
      <c r="Y3491" t="s">
        <v>668</v>
      </c>
      <c r="Z3491">
        <v>1</v>
      </c>
      <c r="AA3491">
        <v>62.97</v>
      </c>
      <c r="AB3491" t="s">
        <v>197</v>
      </c>
      <c r="AC3491">
        <v>0</v>
      </c>
      <c r="AD3491">
        <v>66.64</v>
      </c>
      <c r="AE3491" t="s">
        <v>382</v>
      </c>
    </row>
    <row r="3492" spans="1:31">
      <c r="A3492">
        <v>3491</v>
      </c>
      <c r="B3492" t="s">
        <v>15302</v>
      </c>
      <c r="C3492" t="s">
        <v>15303</v>
      </c>
      <c r="D3492" t="s">
        <v>15304</v>
      </c>
      <c r="E3492" t="s">
        <v>15305</v>
      </c>
      <c r="G3492">
        <v>4</v>
      </c>
      <c r="H3492" t="s">
        <v>1215</v>
      </c>
      <c r="I3492">
        <v>2021</v>
      </c>
      <c r="J3492">
        <v>2021</v>
      </c>
      <c r="K3492">
        <v>1</v>
      </c>
      <c r="L3492">
        <v>32.119999999999997</v>
      </c>
      <c r="M3492" t="s">
        <v>198</v>
      </c>
      <c r="N3492">
        <v>4</v>
      </c>
      <c r="O3492">
        <v>46.98</v>
      </c>
      <c r="P3492" t="s">
        <v>668</v>
      </c>
      <c r="Q3492">
        <v>1</v>
      </c>
      <c r="R3492">
        <v>62.97</v>
      </c>
      <c r="S3492" t="s">
        <v>197</v>
      </c>
      <c r="T3492">
        <v>0</v>
      </c>
      <c r="U3492">
        <v>66.59</v>
      </c>
      <c r="V3492" t="s">
        <v>382</v>
      </c>
      <c r="W3492">
        <v>4</v>
      </c>
      <c r="X3492">
        <v>47.01</v>
      </c>
      <c r="Y3492" t="s">
        <v>668</v>
      </c>
      <c r="Z3492">
        <v>1</v>
      </c>
      <c r="AA3492">
        <v>62.97</v>
      </c>
      <c r="AB3492" t="s">
        <v>197</v>
      </c>
      <c r="AC3492">
        <v>0</v>
      </c>
      <c r="AD3492">
        <v>66.64</v>
      </c>
      <c r="AE3492" t="s">
        <v>382</v>
      </c>
    </row>
    <row r="3493" spans="1:31">
      <c r="A3493">
        <v>3492</v>
      </c>
      <c r="B3493" t="s">
        <v>15306</v>
      </c>
      <c r="C3493" t="s">
        <v>15307</v>
      </c>
      <c r="D3493" t="s">
        <v>15308</v>
      </c>
      <c r="E3493" t="s">
        <v>15309</v>
      </c>
      <c r="G3493">
        <v>4</v>
      </c>
      <c r="H3493" t="s">
        <v>961</v>
      </c>
      <c r="I3493">
        <v>2022</v>
      </c>
      <c r="J3493">
        <v>2022</v>
      </c>
      <c r="K3493">
        <v>1</v>
      </c>
      <c r="L3493">
        <v>32.119999999999997</v>
      </c>
      <c r="M3493" t="s">
        <v>198</v>
      </c>
      <c r="N3493">
        <v>4</v>
      </c>
      <c r="O3493">
        <v>46.98</v>
      </c>
      <c r="P3493" t="s">
        <v>668</v>
      </c>
      <c r="Q3493">
        <v>1</v>
      </c>
      <c r="R3493">
        <v>62.97</v>
      </c>
      <c r="S3493" t="s">
        <v>197</v>
      </c>
      <c r="T3493">
        <v>0</v>
      </c>
      <c r="U3493">
        <v>66.59</v>
      </c>
      <c r="V3493" t="s">
        <v>382</v>
      </c>
      <c r="W3493">
        <v>4</v>
      </c>
      <c r="X3493">
        <v>47.01</v>
      </c>
      <c r="Y3493" t="s">
        <v>668</v>
      </c>
      <c r="Z3493">
        <v>1</v>
      </c>
      <c r="AA3493">
        <v>62.97</v>
      </c>
      <c r="AB3493" t="s">
        <v>197</v>
      </c>
      <c r="AC3493">
        <v>0</v>
      </c>
      <c r="AD3493">
        <v>66.64</v>
      </c>
      <c r="AE3493" t="s">
        <v>382</v>
      </c>
    </row>
    <row r="3494" spans="1:31">
      <c r="A3494">
        <v>3493</v>
      </c>
      <c r="B3494" t="s">
        <v>15310</v>
      </c>
      <c r="C3494" t="s">
        <v>15311</v>
      </c>
      <c r="D3494" t="s">
        <v>15312</v>
      </c>
      <c r="E3494" t="s">
        <v>15313</v>
      </c>
      <c r="F3494" t="s">
        <v>15314</v>
      </c>
      <c r="G3494">
        <v>4</v>
      </c>
      <c r="H3494" t="s">
        <v>27591</v>
      </c>
      <c r="I3494">
        <v>2021</v>
      </c>
      <c r="J3494">
        <v>2024</v>
      </c>
      <c r="K3494">
        <v>7</v>
      </c>
      <c r="L3494">
        <v>85.02</v>
      </c>
      <c r="M3494" t="s">
        <v>235</v>
      </c>
      <c r="N3494">
        <v>4</v>
      </c>
      <c r="O3494">
        <v>46.98</v>
      </c>
      <c r="P3494" t="s">
        <v>668</v>
      </c>
      <c r="Q3494">
        <v>1</v>
      </c>
      <c r="R3494">
        <v>62.97</v>
      </c>
      <c r="S3494" t="s">
        <v>197</v>
      </c>
      <c r="T3494">
        <v>0</v>
      </c>
      <c r="U3494">
        <v>66.59</v>
      </c>
      <c r="V3494" t="s">
        <v>382</v>
      </c>
      <c r="W3494">
        <v>4</v>
      </c>
      <c r="X3494">
        <v>47.01</v>
      </c>
      <c r="Y3494" t="s">
        <v>668</v>
      </c>
      <c r="Z3494">
        <v>1</v>
      </c>
      <c r="AA3494">
        <v>62.97</v>
      </c>
      <c r="AB3494" t="s">
        <v>197</v>
      </c>
      <c r="AC3494">
        <v>0</v>
      </c>
      <c r="AD3494">
        <v>66.64</v>
      </c>
      <c r="AE3494" t="s">
        <v>382</v>
      </c>
    </row>
    <row r="3495" spans="1:31">
      <c r="A3495">
        <v>3494</v>
      </c>
      <c r="B3495" t="s">
        <v>15315</v>
      </c>
      <c r="C3495" t="s">
        <v>15316</v>
      </c>
      <c r="D3495" t="s">
        <v>15317</v>
      </c>
      <c r="E3495" t="s">
        <v>15318</v>
      </c>
      <c r="F3495" t="s">
        <v>15319</v>
      </c>
      <c r="G3495">
        <v>4</v>
      </c>
      <c r="H3495" t="s">
        <v>29290</v>
      </c>
      <c r="I3495">
        <v>2024</v>
      </c>
      <c r="J3495">
        <v>2024</v>
      </c>
      <c r="K3495">
        <v>1</v>
      </c>
      <c r="L3495">
        <v>32.119999999999997</v>
      </c>
      <c r="M3495" t="s">
        <v>198</v>
      </c>
      <c r="N3495">
        <v>4</v>
      </c>
      <c r="O3495">
        <v>46.98</v>
      </c>
      <c r="P3495" t="s">
        <v>668</v>
      </c>
      <c r="Q3495">
        <v>1</v>
      </c>
      <c r="R3495">
        <v>62.97</v>
      </c>
      <c r="S3495" t="s">
        <v>197</v>
      </c>
      <c r="T3495">
        <v>0</v>
      </c>
      <c r="U3495">
        <v>66.59</v>
      </c>
      <c r="V3495" t="s">
        <v>382</v>
      </c>
      <c r="W3495">
        <v>4</v>
      </c>
      <c r="X3495">
        <v>47.01</v>
      </c>
      <c r="Y3495" t="s">
        <v>668</v>
      </c>
      <c r="Z3495">
        <v>1</v>
      </c>
      <c r="AA3495">
        <v>62.97</v>
      </c>
      <c r="AB3495" t="s">
        <v>197</v>
      </c>
      <c r="AC3495">
        <v>0</v>
      </c>
      <c r="AD3495">
        <v>66.64</v>
      </c>
      <c r="AE3495" t="s">
        <v>382</v>
      </c>
    </row>
    <row r="3496" spans="1:31">
      <c r="A3496">
        <v>3495</v>
      </c>
      <c r="B3496" t="s">
        <v>15320</v>
      </c>
      <c r="C3496" t="s">
        <v>15321</v>
      </c>
      <c r="D3496" t="s">
        <v>15322</v>
      </c>
      <c r="E3496" t="s">
        <v>15323</v>
      </c>
      <c r="F3496" t="s">
        <v>15324</v>
      </c>
      <c r="G3496">
        <v>4</v>
      </c>
      <c r="H3496" t="s">
        <v>961</v>
      </c>
      <c r="I3496">
        <v>2022</v>
      </c>
      <c r="J3496">
        <v>2022</v>
      </c>
      <c r="K3496">
        <v>1</v>
      </c>
      <c r="L3496">
        <v>32.119999999999997</v>
      </c>
      <c r="M3496" t="s">
        <v>198</v>
      </c>
      <c r="N3496">
        <v>4</v>
      </c>
      <c r="O3496">
        <v>46.98</v>
      </c>
      <c r="P3496" t="s">
        <v>668</v>
      </c>
      <c r="Q3496">
        <v>1</v>
      </c>
      <c r="R3496">
        <v>62.97</v>
      </c>
      <c r="S3496" t="s">
        <v>197</v>
      </c>
      <c r="T3496">
        <v>0</v>
      </c>
      <c r="U3496">
        <v>66.59</v>
      </c>
      <c r="V3496" t="s">
        <v>382</v>
      </c>
      <c r="W3496">
        <v>3</v>
      </c>
      <c r="X3496">
        <v>43.37</v>
      </c>
      <c r="Y3496" t="s">
        <v>709</v>
      </c>
      <c r="Z3496">
        <v>1</v>
      </c>
      <c r="AA3496">
        <v>62.97</v>
      </c>
      <c r="AB3496" t="s">
        <v>197</v>
      </c>
      <c r="AC3496">
        <v>0</v>
      </c>
      <c r="AD3496">
        <v>66.64</v>
      </c>
      <c r="AE3496" t="s">
        <v>382</v>
      </c>
    </row>
    <row r="3497" spans="1:31">
      <c r="A3497">
        <v>3496</v>
      </c>
      <c r="B3497" t="s">
        <v>15325</v>
      </c>
      <c r="C3497" t="s">
        <v>15326</v>
      </c>
      <c r="D3497" t="s">
        <v>15327</v>
      </c>
      <c r="E3497" t="s">
        <v>15328</v>
      </c>
      <c r="F3497" t="s">
        <v>15329</v>
      </c>
      <c r="G3497">
        <v>4</v>
      </c>
      <c r="H3497" t="s">
        <v>29291</v>
      </c>
      <c r="I3497">
        <v>2021</v>
      </c>
      <c r="J3497">
        <v>2021</v>
      </c>
      <c r="K3497">
        <v>1</v>
      </c>
      <c r="L3497">
        <v>32.119999999999997</v>
      </c>
      <c r="M3497" t="s">
        <v>198</v>
      </c>
      <c r="N3497">
        <v>4</v>
      </c>
      <c r="O3497">
        <v>46.98</v>
      </c>
      <c r="P3497" t="s">
        <v>668</v>
      </c>
      <c r="Q3497">
        <v>1</v>
      </c>
      <c r="R3497">
        <v>62.97</v>
      </c>
      <c r="S3497" t="s">
        <v>197</v>
      </c>
      <c r="T3497">
        <v>0</v>
      </c>
      <c r="U3497">
        <v>66.59</v>
      </c>
      <c r="V3497" t="s">
        <v>382</v>
      </c>
      <c r="W3497">
        <v>4</v>
      </c>
      <c r="X3497">
        <v>47.01</v>
      </c>
      <c r="Y3497" t="s">
        <v>668</v>
      </c>
      <c r="Z3497">
        <v>1</v>
      </c>
      <c r="AA3497">
        <v>62.97</v>
      </c>
      <c r="AB3497" t="s">
        <v>197</v>
      </c>
      <c r="AC3497">
        <v>0</v>
      </c>
      <c r="AD3497">
        <v>66.64</v>
      </c>
      <c r="AE3497" t="s">
        <v>382</v>
      </c>
    </row>
    <row r="3498" spans="1:31">
      <c r="A3498">
        <v>3497</v>
      </c>
      <c r="B3498" t="s">
        <v>15330</v>
      </c>
      <c r="C3498" t="s">
        <v>15331</v>
      </c>
      <c r="D3498" t="s">
        <v>15332</v>
      </c>
      <c r="E3498" t="s">
        <v>15328</v>
      </c>
      <c r="F3498" t="s">
        <v>15329</v>
      </c>
      <c r="G3498">
        <v>4</v>
      </c>
      <c r="H3498" t="s">
        <v>29292</v>
      </c>
      <c r="I3498">
        <v>2022</v>
      </c>
      <c r="J3498">
        <v>2022</v>
      </c>
      <c r="K3498">
        <v>1</v>
      </c>
      <c r="L3498">
        <v>32.119999999999997</v>
      </c>
      <c r="M3498" t="s">
        <v>198</v>
      </c>
      <c r="N3498">
        <v>4</v>
      </c>
      <c r="O3498">
        <v>46.98</v>
      </c>
      <c r="P3498" t="s">
        <v>668</v>
      </c>
      <c r="Q3498">
        <v>1</v>
      </c>
      <c r="R3498">
        <v>62.97</v>
      </c>
      <c r="S3498" t="s">
        <v>197</v>
      </c>
      <c r="T3498">
        <v>0</v>
      </c>
      <c r="U3498">
        <v>66.59</v>
      </c>
      <c r="V3498" t="s">
        <v>382</v>
      </c>
      <c r="W3498">
        <v>4</v>
      </c>
      <c r="X3498">
        <v>47.01</v>
      </c>
      <c r="Y3498" t="s">
        <v>668</v>
      </c>
      <c r="Z3498">
        <v>1</v>
      </c>
      <c r="AA3498">
        <v>62.97</v>
      </c>
      <c r="AB3498" t="s">
        <v>197</v>
      </c>
      <c r="AC3498">
        <v>0</v>
      </c>
      <c r="AD3498">
        <v>66.64</v>
      </c>
      <c r="AE3498" t="s">
        <v>382</v>
      </c>
    </row>
    <row r="3499" spans="1:31">
      <c r="A3499">
        <v>3498</v>
      </c>
      <c r="B3499" t="s">
        <v>15333</v>
      </c>
      <c r="C3499" t="s">
        <v>15334</v>
      </c>
      <c r="D3499" t="s">
        <v>15335</v>
      </c>
      <c r="E3499" t="s">
        <v>15336</v>
      </c>
      <c r="F3499" t="s">
        <v>15337</v>
      </c>
      <c r="G3499">
        <v>4</v>
      </c>
      <c r="H3499" t="s">
        <v>29293</v>
      </c>
      <c r="I3499">
        <v>2020</v>
      </c>
      <c r="J3499">
        <v>2024</v>
      </c>
      <c r="K3499">
        <v>11</v>
      </c>
      <c r="L3499">
        <v>93.06</v>
      </c>
      <c r="M3499" t="s">
        <v>74</v>
      </c>
      <c r="N3499">
        <v>4</v>
      </c>
      <c r="O3499">
        <v>46.98</v>
      </c>
      <c r="P3499" t="s">
        <v>668</v>
      </c>
      <c r="Q3499">
        <v>1</v>
      </c>
      <c r="R3499">
        <v>62.97</v>
      </c>
      <c r="S3499" t="s">
        <v>197</v>
      </c>
      <c r="T3499">
        <v>0</v>
      </c>
      <c r="U3499">
        <v>66.59</v>
      </c>
      <c r="V3499" t="s">
        <v>382</v>
      </c>
      <c r="W3499">
        <v>4</v>
      </c>
      <c r="X3499">
        <v>47.01</v>
      </c>
      <c r="Y3499" t="s">
        <v>668</v>
      </c>
      <c r="Z3499">
        <v>1</v>
      </c>
      <c r="AA3499">
        <v>62.97</v>
      </c>
      <c r="AB3499" t="s">
        <v>197</v>
      </c>
      <c r="AC3499">
        <v>0</v>
      </c>
      <c r="AD3499">
        <v>66.64</v>
      </c>
      <c r="AE3499" t="s">
        <v>382</v>
      </c>
    </row>
    <row r="3500" spans="1:31">
      <c r="A3500">
        <v>3499</v>
      </c>
      <c r="B3500" t="s">
        <v>15338</v>
      </c>
      <c r="C3500" t="s">
        <v>15339</v>
      </c>
      <c r="D3500" t="s">
        <v>15340</v>
      </c>
      <c r="E3500" t="s">
        <v>15341</v>
      </c>
      <c r="F3500" t="s">
        <v>10536</v>
      </c>
      <c r="G3500">
        <v>4</v>
      </c>
      <c r="H3500" t="s">
        <v>29294</v>
      </c>
      <c r="I3500">
        <v>2019</v>
      </c>
      <c r="J3500">
        <v>2024</v>
      </c>
      <c r="K3500">
        <v>10</v>
      </c>
      <c r="L3500">
        <v>91.54</v>
      </c>
      <c r="M3500" t="s">
        <v>98</v>
      </c>
      <c r="N3500">
        <v>4</v>
      </c>
      <c r="O3500">
        <v>46.98</v>
      </c>
      <c r="P3500" t="s">
        <v>668</v>
      </c>
      <c r="Q3500">
        <v>1</v>
      </c>
      <c r="R3500">
        <v>62.97</v>
      </c>
      <c r="S3500" t="s">
        <v>197</v>
      </c>
      <c r="T3500">
        <v>0</v>
      </c>
      <c r="U3500">
        <v>66.59</v>
      </c>
      <c r="V3500" t="s">
        <v>382</v>
      </c>
      <c r="W3500">
        <v>4</v>
      </c>
      <c r="X3500">
        <v>47.01</v>
      </c>
      <c r="Y3500" t="s">
        <v>668</v>
      </c>
      <c r="Z3500">
        <v>1</v>
      </c>
      <c r="AA3500">
        <v>62.97</v>
      </c>
      <c r="AB3500" t="s">
        <v>197</v>
      </c>
      <c r="AC3500">
        <v>0</v>
      </c>
      <c r="AD3500">
        <v>66.64</v>
      </c>
      <c r="AE3500" t="s">
        <v>382</v>
      </c>
    </row>
    <row r="3501" spans="1:31">
      <c r="A3501">
        <v>3500</v>
      </c>
      <c r="B3501" t="s">
        <v>15342</v>
      </c>
      <c r="C3501" t="s">
        <v>15343</v>
      </c>
      <c r="D3501" t="s">
        <v>15344</v>
      </c>
      <c r="E3501" t="s">
        <v>15345</v>
      </c>
      <c r="F3501" t="s">
        <v>15346</v>
      </c>
      <c r="G3501">
        <v>4</v>
      </c>
      <c r="H3501" t="s">
        <v>961</v>
      </c>
      <c r="I3501">
        <v>2019</v>
      </c>
      <c r="J3501">
        <v>2019</v>
      </c>
      <c r="K3501">
        <v>1</v>
      </c>
      <c r="L3501">
        <v>32.119999999999997</v>
      </c>
      <c r="M3501" t="s">
        <v>198</v>
      </c>
      <c r="N3501">
        <v>4</v>
      </c>
      <c r="O3501">
        <v>46.98</v>
      </c>
      <c r="P3501" t="s">
        <v>668</v>
      </c>
      <c r="Q3501">
        <v>1</v>
      </c>
      <c r="R3501">
        <v>62.97</v>
      </c>
      <c r="S3501" t="s">
        <v>197</v>
      </c>
      <c r="T3501">
        <v>0</v>
      </c>
      <c r="U3501">
        <v>66.59</v>
      </c>
      <c r="V3501" t="s">
        <v>382</v>
      </c>
      <c r="W3501">
        <v>4</v>
      </c>
      <c r="X3501">
        <v>47.01</v>
      </c>
      <c r="Y3501" t="s">
        <v>668</v>
      </c>
      <c r="Z3501">
        <v>1</v>
      </c>
      <c r="AA3501">
        <v>62.97</v>
      </c>
      <c r="AB3501" t="s">
        <v>197</v>
      </c>
      <c r="AC3501">
        <v>0</v>
      </c>
      <c r="AD3501">
        <v>66.64</v>
      </c>
      <c r="AE3501" t="s">
        <v>382</v>
      </c>
    </row>
    <row r="3502" spans="1:31">
      <c r="A3502">
        <v>3501</v>
      </c>
      <c r="B3502" t="s">
        <v>15347</v>
      </c>
      <c r="C3502" t="s">
        <v>15348</v>
      </c>
      <c r="D3502" t="s">
        <v>15349</v>
      </c>
      <c r="E3502" t="s">
        <v>15350</v>
      </c>
      <c r="F3502" t="s">
        <v>4555</v>
      </c>
      <c r="G3502">
        <v>4</v>
      </c>
      <c r="H3502" t="s">
        <v>29295</v>
      </c>
      <c r="I3502">
        <v>2021</v>
      </c>
      <c r="J3502">
        <v>2021</v>
      </c>
      <c r="K3502">
        <v>1</v>
      </c>
      <c r="L3502">
        <v>32.119999999999997</v>
      </c>
      <c r="M3502" t="s">
        <v>198</v>
      </c>
      <c r="N3502">
        <v>4</v>
      </c>
      <c r="O3502">
        <v>46.98</v>
      </c>
      <c r="P3502" t="s">
        <v>668</v>
      </c>
      <c r="Q3502">
        <v>1</v>
      </c>
      <c r="R3502">
        <v>62.97</v>
      </c>
      <c r="S3502" t="s">
        <v>197</v>
      </c>
      <c r="T3502">
        <v>0</v>
      </c>
      <c r="U3502">
        <v>66.59</v>
      </c>
      <c r="V3502" t="s">
        <v>382</v>
      </c>
      <c r="W3502">
        <v>4</v>
      </c>
      <c r="X3502">
        <v>47.01</v>
      </c>
      <c r="Y3502" t="s">
        <v>668</v>
      </c>
      <c r="Z3502">
        <v>1</v>
      </c>
      <c r="AA3502">
        <v>62.97</v>
      </c>
      <c r="AB3502" t="s">
        <v>197</v>
      </c>
      <c r="AC3502">
        <v>0</v>
      </c>
      <c r="AD3502">
        <v>66.64</v>
      </c>
      <c r="AE3502" t="s">
        <v>382</v>
      </c>
    </row>
    <row r="3503" spans="1:31">
      <c r="A3503">
        <v>3502</v>
      </c>
      <c r="B3503" t="s">
        <v>15351</v>
      </c>
      <c r="C3503" t="s">
        <v>15352</v>
      </c>
      <c r="D3503" t="s">
        <v>15353</v>
      </c>
      <c r="E3503" t="s">
        <v>15354</v>
      </c>
      <c r="F3503" t="s">
        <v>10424</v>
      </c>
      <c r="G3503">
        <v>4</v>
      </c>
      <c r="H3503" t="s">
        <v>29296</v>
      </c>
      <c r="I3503">
        <v>2021</v>
      </c>
      <c r="J3503">
        <v>2021</v>
      </c>
      <c r="K3503">
        <v>1</v>
      </c>
      <c r="L3503">
        <v>32.119999999999997</v>
      </c>
      <c r="M3503" t="s">
        <v>198</v>
      </c>
      <c r="N3503">
        <v>4</v>
      </c>
      <c r="O3503">
        <v>46.98</v>
      </c>
      <c r="P3503" t="s">
        <v>668</v>
      </c>
      <c r="Q3503">
        <v>1</v>
      </c>
      <c r="R3503">
        <v>62.97</v>
      </c>
      <c r="S3503" t="s">
        <v>197</v>
      </c>
      <c r="T3503">
        <v>0</v>
      </c>
      <c r="U3503">
        <v>66.59</v>
      </c>
      <c r="V3503" t="s">
        <v>382</v>
      </c>
      <c r="W3503">
        <v>4</v>
      </c>
      <c r="X3503">
        <v>47.01</v>
      </c>
      <c r="Y3503" t="s">
        <v>668</v>
      </c>
      <c r="Z3503">
        <v>1</v>
      </c>
      <c r="AA3503">
        <v>62.97</v>
      </c>
      <c r="AB3503" t="s">
        <v>197</v>
      </c>
      <c r="AC3503">
        <v>0</v>
      </c>
      <c r="AD3503">
        <v>66.64</v>
      </c>
      <c r="AE3503" t="s">
        <v>382</v>
      </c>
    </row>
    <row r="3504" spans="1:31">
      <c r="A3504">
        <v>3503</v>
      </c>
      <c r="B3504" t="s">
        <v>15355</v>
      </c>
      <c r="C3504" t="s">
        <v>15356</v>
      </c>
      <c r="D3504" t="s">
        <v>15357</v>
      </c>
      <c r="E3504" t="s">
        <v>15358</v>
      </c>
      <c r="F3504" t="s">
        <v>15359</v>
      </c>
      <c r="G3504">
        <v>4</v>
      </c>
      <c r="H3504" t="s">
        <v>27461</v>
      </c>
      <c r="I3504">
        <v>2022</v>
      </c>
      <c r="J3504">
        <v>2024</v>
      </c>
      <c r="K3504">
        <v>3</v>
      </c>
      <c r="L3504">
        <v>62.47</v>
      </c>
      <c r="M3504" t="s">
        <v>63</v>
      </c>
      <c r="N3504">
        <v>4</v>
      </c>
      <c r="O3504">
        <v>46.98</v>
      </c>
      <c r="P3504" t="s">
        <v>668</v>
      </c>
      <c r="Q3504">
        <v>1</v>
      </c>
      <c r="R3504">
        <v>62.97</v>
      </c>
      <c r="S3504" t="s">
        <v>197</v>
      </c>
      <c r="T3504">
        <v>0</v>
      </c>
      <c r="U3504">
        <v>66.59</v>
      </c>
      <c r="V3504" t="s">
        <v>382</v>
      </c>
      <c r="W3504">
        <v>4</v>
      </c>
      <c r="X3504">
        <v>47.01</v>
      </c>
      <c r="Y3504" t="s">
        <v>668</v>
      </c>
      <c r="Z3504">
        <v>1</v>
      </c>
      <c r="AA3504">
        <v>62.97</v>
      </c>
      <c r="AB3504" t="s">
        <v>197</v>
      </c>
      <c r="AC3504">
        <v>0</v>
      </c>
      <c r="AD3504">
        <v>66.64</v>
      </c>
      <c r="AE3504" t="s">
        <v>382</v>
      </c>
    </row>
    <row r="3505" spans="1:31">
      <c r="A3505">
        <v>3504</v>
      </c>
      <c r="B3505" t="s">
        <v>15360</v>
      </c>
      <c r="C3505" t="s">
        <v>15361</v>
      </c>
      <c r="D3505" t="s">
        <v>15362</v>
      </c>
      <c r="E3505" t="s">
        <v>15363</v>
      </c>
      <c r="F3505" t="s">
        <v>15364</v>
      </c>
      <c r="G3505">
        <v>4</v>
      </c>
      <c r="H3505" t="s">
        <v>29297</v>
      </c>
      <c r="I3505">
        <v>2023</v>
      </c>
      <c r="J3505">
        <v>2023</v>
      </c>
      <c r="K3505">
        <v>2</v>
      </c>
      <c r="L3505">
        <v>50.7</v>
      </c>
      <c r="M3505" t="s">
        <v>300</v>
      </c>
      <c r="N3505">
        <v>4</v>
      </c>
      <c r="O3505">
        <v>46.98</v>
      </c>
      <c r="P3505" t="s">
        <v>668</v>
      </c>
      <c r="Q3505">
        <v>1</v>
      </c>
      <c r="R3505">
        <v>62.97</v>
      </c>
      <c r="S3505" t="s">
        <v>197</v>
      </c>
      <c r="T3505">
        <v>0</v>
      </c>
      <c r="U3505">
        <v>66.59</v>
      </c>
      <c r="V3505" t="s">
        <v>382</v>
      </c>
      <c r="W3505">
        <v>4</v>
      </c>
      <c r="X3505">
        <v>47.01</v>
      </c>
      <c r="Y3505" t="s">
        <v>668</v>
      </c>
      <c r="Z3505">
        <v>1</v>
      </c>
      <c r="AA3505">
        <v>62.97</v>
      </c>
      <c r="AB3505" t="s">
        <v>197</v>
      </c>
      <c r="AC3505">
        <v>0</v>
      </c>
      <c r="AD3505">
        <v>66.64</v>
      </c>
      <c r="AE3505" t="s">
        <v>382</v>
      </c>
    </row>
    <row r="3506" spans="1:31">
      <c r="A3506">
        <v>3505</v>
      </c>
      <c r="B3506" t="s">
        <v>15365</v>
      </c>
      <c r="C3506" t="s">
        <v>15366</v>
      </c>
      <c r="D3506" t="s">
        <v>15367</v>
      </c>
      <c r="G3506">
        <v>4</v>
      </c>
      <c r="H3506" t="s">
        <v>29298</v>
      </c>
      <c r="I3506">
        <v>2021</v>
      </c>
      <c r="J3506">
        <v>2021</v>
      </c>
      <c r="K3506">
        <v>1</v>
      </c>
      <c r="L3506">
        <v>32.119999999999997</v>
      </c>
      <c r="M3506" t="s">
        <v>198</v>
      </c>
      <c r="N3506">
        <v>4</v>
      </c>
      <c r="O3506">
        <v>46.98</v>
      </c>
      <c r="P3506" t="s">
        <v>668</v>
      </c>
      <c r="Q3506">
        <v>1</v>
      </c>
      <c r="R3506">
        <v>62.97</v>
      </c>
      <c r="S3506" t="s">
        <v>197</v>
      </c>
      <c r="T3506">
        <v>0</v>
      </c>
      <c r="U3506">
        <v>66.59</v>
      </c>
      <c r="V3506" t="s">
        <v>382</v>
      </c>
      <c r="W3506">
        <v>4</v>
      </c>
      <c r="X3506">
        <v>47.01</v>
      </c>
      <c r="Y3506" t="s">
        <v>668</v>
      </c>
      <c r="Z3506">
        <v>1</v>
      </c>
      <c r="AA3506">
        <v>62.97</v>
      </c>
      <c r="AB3506" t="s">
        <v>197</v>
      </c>
      <c r="AC3506">
        <v>0</v>
      </c>
      <c r="AD3506">
        <v>66.64</v>
      </c>
      <c r="AE3506" t="s">
        <v>382</v>
      </c>
    </row>
    <row r="3507" spans="1:31">
      <c r="A3507">
        <v>3506</v>
      </c>
      <c r="B3507" t="s">
        <v>15368</v>
      </c>
      <c r="C3507" t="s">
        <v>15369</v>
      </c>
      <c r="D3507" t="s">
        <v>15370</v>
      </c>
      <c r="E3507" t="s">
        <v>1928</v>
      </c>
      <c r="G3507">
        <v>4</v>
      </c>
      <c r="H3507" t="s">
        <v>961</v>
      </c>
      <c r="I3507">
        <v>2022</v>
      </c>
      <c r="J3507">
        <v>2022</v>
      </c>
      <c r="K3507">
        <v>1</v>
      </c>
      <c r="L3507">
        <v>32.119999999999997</v>
      </c>
      <c r="M3507" t="s">
        <v>198</v>
      </c>
      <c r="N3507">
        <v>4</v>
      </c>
      <c r="O3507">
        <v>46.98</v>
      </c>
      <c r="P3507" t="s">
        <v>668</v>
      </c>
      <c r="Q3507">
        <v>1</v>
      </c>
      <c r="R3507">
        <v>62.97</v>
      </c>
      <c r="S3507" t="s">
        <v>197</v>
      </c>
      <c r="T3507">
        <v>0</v>
      </c>
      <c r="U3507">
        <v>66.59</v>
      </c>
      <c r="V3507" t="s">
        <v>382</v>
      </c>
      <c r="W3507">
        <v>4</v>
      </c>
      <c r="X3507">
        <v>47.01</v>
      </c>
      <c r="Y3507" t="s">
        <v>668</v>
      </c>
      <c r="Z3507">
        <v>1</v>
      </c>
      <c r="AA3507">
        <v>62.97</v>
      </c>
      <c r="AB3507" t="s">
        <v>197</v>
      </c>
      <c r="AC3507">
        <v>0</v>
      </c>
      <c r="AD3507">
        <v>66.64</v>
      </c>
      <c r="AE3507" t="s">
        <v>382</v>
      </c>
    </row>
    <row r="3508" spans="1:31">
      <c r="A3508">
        <v>3507</v>
      </c>
      <c r="B3508" t="s">
        <v>15371</v>
      </c>
      <c r="C3508" t="s">
        <v>15372</v>
      </c>
      <c r="D3508" t="e">
        <f>-J4jwDoAAAAJ</f>
        <v>#NAME?</v>
      </c>
      <c r="E3508" t="s">
        <v>11261</v>
      </c>
      <c r="F3508" t="s">
        <v>5301</v>
      </c>
      <c r="G3508">
        <v>4</v>
      </c>
      <c r="H3508" t="s">
        <v>961</v>
      </c>
      <c r="I3508">
        <v>2019</v>
      </c>
      <c r="J3508">
        <v>2022</v>
      </c>
      <c r="K3508">
        <v>4</v>
      </c>
      <c r="L3508">
        <v>71.010000000000005</v>
      </c>
      <c r="M3508" t="s">
        <v>180</v>
      </c>
      <c r="N3508">
        <v>4</v>
      </c>
      <c r="O3508">
        <v>46.98</v>
      </c>
      <c r="P3508" t="s">
        <v>668</v>
      </c>
      <c r="Q3508">
        <v>2</v>
      </c>
      <c r="R3508">
        <v>81.349999999999994</v>
      </c>
      <c r="S3508" t="s">
        <v>214</v>
      </c>
      <c r="T3508">
        <v>0</v>
      </c>
      <c r="U3508">
        <v>66.59</v>
      </c>
      <c r="V3508" t="s">
        <v>382</v>
      </c>
      <c r="W3508">
        <v>4</v>
      </c>
      <c r="X3508">
        <v>47.01</v>
      </c>
      <c r="Y3508" t="s">
        <v>668</v>
      </c>
      <c r="Z3508">
        <v>2</v>
      </c>
      <c r="AA3508">
        <v>81.349999999999994</v>
      </c>
      <c r="AB3508" t="s">
        <v>214</v>
      </c>
      <c r="AC3508">
        <v>0</v>
      </c>
      <c r="AD3508">
        <v>66.64</v>
      </c>
      <c r="AE3508" t="s">
        <v>382</v>
      </c>
    </row>
    <row r="3509" spans="1:31">
      <c r="A3509">
        <v>3508</v>
      </c>
      <c r="B3509" t="s">
        <v>15373</v>
      </c>
      <c r="C3509" t="s">
        <v>15374</v>
      </c>
      <c r="D3509" t="s">
        <v>15375</v>
      </c>
      <c r="E3509" t="s">
        <v>4442</v>
      </c>
      <c r="F3509" t="s">
        <v>1526</v>
      </c>
      <c r="G3509">
        <v>4</v>
      </c>
      <c r="H3509" t="s">
        <v>29299</v>
      </c>
      <c r="I3509">
        <v>2022</v>
      </c>
      <c r="J3509">
        <v>2023</v>
      </c>
      <c r="K3509">
        <v>3</v>
      </c>
      <c r="L3509">
        <v>62.47</v>
      </c>
      <c r="M3509" t="s">
        <v>63</v>
      </c>
      <c r="N3509">
        <v>4</v>
      </c>
      <c r="O3509">
        <v>46.98</v>
      </c>
      <c r="P3509" t="s">
        <v>668</v>
      </c>
      <c r="Q3509">
        <v>1</v>
      </c>
      <c r="R3509">
        <v>62.97</v>
      </c>
      <c r="S3509" t="s">
        <v>197</v>
      </c>
      <c r="T3509">
        <v>0</v>
      </c>
      <c r="U3509">
        <v>66.59</v>
      </c>
      <c r="V3509" t="s">
        <v>382</v>
      </c>
      <c r="W3509">
        <v>4</v>
      </c>
      <c r="X3509">
        <v>47.01</v>
      </c>
      <c r="Y3509" t="s">
        <v>668</v>
      </c>
      <c r="Z3509">
        <v>1</v>
      </c>
      <c r="AA3509">
        <v>62.97</v>
      </c>
      <c r="AB3509" t="s">
        <v>197</v>
      </c>
      <c r="AC3509">
        <v>0</v>
      </c>
      <c r="AD3509">
        <v>66.64</v>
      </c>
      <c r="AE3509" t="s">
        <v>382</v>
      </c>
    </row>
    <row r="3510" spans="1:31">
      <c r="A3510">
        <v>3509</v>
      </c>
      <c r="B3510" t="s">
        <v>15376</v>
      </c>
      <c r="C3510" t="s">
        <v>15377</v>
      </c>
      <c r="D3510" t="s">
        <v>15378</v>
      </c>
      <c r="F3510" t="s">
        <v>11426</v>
      </c>
      <c r="G3510">
        <v>4</v>
      </c>
      <c r="H3510" t="s">
        <v>961</v>
      </c>
      <c r="I3510">
        <v>2020</v>
      </c>
      <c r="J3510">
        <v>2020</v>
      </c>
      <c r="K3510">
        <v>1</v>
      </c>
      <c r="L3510">
        <v>32.119999999999997</v>
      </c>
      <c r="M3510" t="s">
        <v>198</v>
      </c>
      <c r="N3510">
        <v>4</v>
      </c>
      <c r="O3510">
        <v>46.98</v>
      </c>
      <c r="P3510" t="s">
        <v>668</v>
      </c>
      <c r="Q3510">
        <v>1</v>
      </c>
      <c r="R3510">
        <v>62.97</v>
      </c>
      <c r="S3510" t="s">
        <v>197</v>
      </c>
      <c r="T3510">
        <v>0</v>
      </c>
      <c r="U3510">
        <v>66.59</v>
      </c>
      <c r="V3510" t="s">
        <v>382</v>
      </c>
      <c r="W3510">
        <v>4</v>
      </c>
      <c r="X3510">
        <v>47.01</v>
      </c>
      <c r="Y3510" t="s">
        <v>668</v>
      </c>
      <c r="Z3510">
        <v>1</v>
      </c>
      <c r="AA3510">
        <v>62.97</v>
      </c>
      <c r="AB3510" t="s">
        <v>197</v>
      </c>
      <c r="AC3510">
        <v>0</v>
      </c>
      <c r="AD3510">
        <v>66.64</v>
      </c>
      <c r="AE3510" t="s">
        <v>382</v>
      </c>
    </row>
    <row r="3511" spans="1:31">
      <c r="A3511">
        <v>3510</v>
      </c>
      <c r="B3511" t="s">
        <v>15379</v>
      </c>
      <c r="C3511" t="s">
        <v>15380</v>
      </c>
      <c r="D3511" t="s">
        <v>15381</v>
      </c>
      <c r="E3511" t="s">
        <v>15382</v>
      </c>
      <c r="F3511" t="s">
        <v>2476</v>
      </c>
      <c r="G3511">
        <v>4</v>
      </c>
      <c r="H3511" t="s">
        <v>29300</v>
      </c>
      <c r="I3511">
        <v>2022</v>
      </c>
      <c r="J3511">
        <v>2024</v>
      </c>
      <c r="K3511">
        <v>6</v>
      </c>
      <c r="L3511">
        <v>81.52</v>
      </c>
      <c r="M3511" t="s">
        <v>125</v>
      </c>
      <c r="N3511">
        <v>4</v>
      </c>
      <c r="O3511">
        <v>46.98</v>
      </c>
      <c r="P3511" t="s">
        <v>668</v>
      </c>
      <c r="Q3511">
        <v>1</v>
      </c>
      <c r="R3511">
        <v>62.97</v>
      </c>
      <c r="S3511" t="s">
        <v>197</v>
      </c>
      <c r="T3511">
        <v>0</v>
      </c>
      <c r="U3511">
        <v>66.59</v>
      </c>
      <c r="V3511" t="s">
        <v>382</v>
      </c>
      <c r="W3511">
        <v>4</v>
      </c>
      <c r="X3511">
        <v>47.01</v>
      </c>
      <c r="Y3511" t="s">
        <v>668</v>
      </c>
      <c r="Z3511">
        <v>1</v>
      </c>
      <c r="AA3511">
        <v>62.97</v>
      </c>
      <c r="AB3511" t="s">
        <v>197</v>
      </c>
      <c r="AC3511">
        <v>0</v>
      </c>
      <c r="AD3511">
        <v>66.64</v>
      </c>
      <c r="AE3511" t="s">
        <v>382</v>
      </c>
    </row>
    <row r="3512" spans="1:31">
      <c r="A3512">
        <v>3511</v>
      </c>
      <c r="B3512" t="s">
        <v>15383</v>
      </c>
      <c r="C3512" t="s">
        <v>15384</v>
      </c>
      <c r="D3512" t="s">
        <v>15385</v>
      </c>
      <c r="E3512" t="s">
        <v>15386</v>
      </c>
      <c r="F3512" t="s">
        <v>4655</v>
      </c>
      <c r="G3512">
        <v>4</v>
      </c>
      <c r="H3512" t="s">
        <v>29301</v>
      </c>
      <c r="I3512">
        <v>2021</v>
      </c>
      <c r="J3512">
        <v>2023</v>
      </c>
      <c r="K3512">
        <v>2</v>
      </c>
      <c r="L3512">
        <v>50.7</v>
      </c>
      <c r="M3512" t="s">
        <v>300</v>
      </c>
      <c r="N3512">
        <v>4</v>
      </c>
      <c r="O3512">
        <v>46.98</v>
      </c>
      <c r="P3512" t="s">
        <v>668</v>
      </c>
      <c r="Q3512">
        <v>1</v>
      </c>
      <c r="R3512">
        <v>62.97</v>
      </c>
      <c r="S3512" t="s">
        <v>197</v>
      </c>
      <c r="T3512">
        <v>0</v>
      </c>
      <c r="U3512">
        <v>66.59</v>
      </c>
      <c r="V3512" t="s">
        <v>382</v>
      </c>
      <c r="W3512">
        <v>4</v>
      </c>
      <c r="X3512">
        <v>47.01</v>
      </c>
      <c r="Y3512" t="s">
        <v>668</v>
      </c>
      <c r="Z3512">
        <v>1</v>
      </c>
      <c r="AA3512">
        <v>62.97</v>
      </c>
      <c r="AB3512" t="s">
        <v>197</v>
      </c>
      <c r="AC3512">
        <v>0</v>
      </c>
      <c r="AD3512">
        <v>66.64</v>
      </c>
      <c r="AE3512" t="s">
        <v>382</v>
      </c>
    </row>
    <row r="3513" spans="1:31">
      <c r="A3513">
        <v>3512</v>
      </c>
      <c r="B3513" t="s">
        <v>15387</v>
      </c>
      <c r="C3513" t="s">
        <v>15388</v>
      </c>
      <c r="D3513" t="s">
        <v>15389</v>
      </c>
      <c r="E3513" t="s">
        <v>15390</v>
      </c>
      <c r="F3513" t="s">
        <v>15391</v>
      </c>
      <c r="G3513">
        <v>4</v>
      </c>
      <c r="H3513" t="s">
        <v>29302</v>
      </c>
      <c r="I3513">
        <v>2020</v>
      </c>
      <c r="J3513">
        <v>2020</v>
      </c>
      <c r="K3513">
        <v>1</v>
      </c>
      <c r="L3513">
        <v>32.119999999999997</v>
      </c>
      <c r="M3513" t="s">
        <v>198</v>
      </c>
      <c r="N3513">
        <v>4</v>
      </c>
      <c r="O3513">
        <v>46.98</v>
      </c>
      <c r="P3513" t="s">
        <v>668</v>
      </c>
      <c r="Q3513">
        <v>1</v>
      </c>
      <c r="R3513">
        <v>62.97</v>
      </c>
      <c r="S3513" t="s">
        <v>197</v>
      </c>
      <c r="T3513">
        <v>0</v>
      </c>
      <c r="U3513">
        <v>66.59</v>
      </c>
      <c r="V3513" t="s">
        <v>382</v>
      </c>
      <c r="W3513">
        <v>4</v>
      </c>
      <c r="X3513">
        <v>47.01</v>
      </c>
      <c r="Y3513" t="s">
        <v>668</v>
      </c>
      <c r="Z3513">
        <v>1</v>
      </c>
      <c r="AA3513">
        <v>62.97</v>
      </c>
      <c r="AB3513" t="s">
        <v>197</v>
      </c>
      <c r="AC3513">
        <v>0</v>
      </c>
      <c r="AD3513">
        <v>66.64</v>
      </c>
      <c r="AE3513" t="s">
        <v>382</v>
      </c>
    </row>
    <row r="3514" spans="1:31">
      <c r="A3514">
        <v>3513</v>
      </c>
      <c r="B3514" t="s">
        <v>15392</v>
      </c>
      <c r="C3514" t="s">
        <v>15393</v>
      </c>
      <c r="D3514" t="s">
        <v>15394</v>
      </c>
      <c r="E3514" t="s">
        <v>15395</v>
      </c>
      <c r="F3514" t="s">
        <v>15396</v>
      </c>
      <c r="G3514">
        <v>4</v>
      </c>
      <c r="H3514" t="s">
        <v>961</v>
      </c>
      <c r="I3514">
        <v>2022</v>
      </c>
      <c r="J3514">
        <v>2024</v>
      </c>
      <c r="K3514">
        <v>3</v>
      </c>
      <c r="L3514">
        <v>62.47</v>
      </c>
      <c r="M3514" t="s">
        <v>63</v>
      </c>
      <c r="N3514">
        <v>4</v>
      </c>
      <c r="O3514">
        <v>46.98</v>
      </c>
      <c r="P3514" t="s">
        <v>668</v>
      </c>
      <c r="Q3514">
        <v>1</v>
      </c>
      <c r="R3514">
        <v>62.97</v>
      </c>
      <c r="S3514" t="s">
        <v>197</v>
      </c>
      <c r="T3514">
        <v>0</v>
      </c>
      <c r="U3514">
        <v>66.59</v>
      </c>
      <c r="V3514" t="s">
        <v>382</v>
      </c>
      <c r="W3514">
        <v>4</v>
      </c>
      <c r="X3514">
        <v>47.01</v>
      </c>
      <c r="Y3514" t="s">
        <v>668</v>
      </c>
      <c r="Z3514">
        <v>1</v>
      </c>
      <c r="AA3514">
        <v>62.97</v>
      </c>
      <c r="AB3514" t="s">
        <v>197</v>
      </c>
      <c r="AC3514">
        <v>0</v>
      </c>
      <c r="AD3514">
        <v>66.64</v>
      </c>
      <c r="AE3514" t="s">
        <v>382</v>
      </c>
    </row>
    <row r="3515" spans="1:31">
      <c r="A3515">
        <v>3514</v>
      </c>
      <c r="B3515" t="s">
        <v>15397</v>
      </c>
      <c r="C3515" t="s">
        <v>15398</v>
      </c>
      <c r="D3515" t="s">
        <v>15399</v>
      </c>
      <c r="E3515" t="s">
        <v>15400</v>
      </c>
      <c r="F3515" t="s">
        <v>15401</v>
      </c>
      <c r="G3515">
        <v>4</v>
      </c>
      <c r="H3515" t="s">
        <v>961</v>
      </c>
      <c r="I3515">
        <v>2019</v>
      </c>
      <c r="J3515">
        <v>2020</v>
      </c>
      <c r="K3515">
        <v>2</v>
      </c>
      <c r="L3515">
        <v>50.7</v>
      </c>
      <c r="M3515" t="s">
        <v>300</v>
      </c>
      <c r="N3515">
        <v>4</v>
      </c>
      <c r="O3515">
        <v>46.98</v>
      </c>
      <c r="P3515" t="s">
        <v>668</v>
      </c>
      <c r="Q3515">
        <v>1</v>
      </c>
      <c r="R3515">
        <v>62.97</v>
      </c>
      <c r="S3515" t="s">
        <v>197</v>
      </c>
      <c r="T3515">
        <v>0</v>
      </c>
      <c r="U3515">
        <v>66.59</v>
      </c>
      <c r="V3515" t="s">
        <v>382</v>
      </c>
      <c r="W3515">
        <v>4</v>
      </c>
      <c r="X3515">
        <v>47.01</v>
      </c>
      <c r="Y3515" t="s">
        <v>668</v>
      </c>
      <c r="Z3515">
        <v>1</v>
      </c>
      <c r="AA3515">
        <v>62.97</v>
      </c>
      <c r="AB3515" t="s">
        <v>197</v>
      </c>
      <c r="AC3515">
        <v>0</v>
      </c>
      <c r="AD3515">
        <v>66.64</v>
      </c>
      <c r="AE3515" t="s">
        <v>382</v>
      </c>
    </row>
    <row r="3516" spans="1:31">
      <c r="A3516">
        <v>3515</v>
      </c>
      <c r="B3516" t="s">
        <v>15402</v>
      </c>
      <c r="C3516" t="s">
        <v>15403</v>
      </c>
      <c r="D3516" t="s">
        <v>15404</v>
      </c>
      <c r="E3516" t="s">
        <v>15405</v>
      </c>
      <c r="F3516" t="s">
        <v>15406</v>
      </c>
      <c r="G3516">
        <v>4</v>
      </c>
      <c r="H3516" t="s">
        <v>29303</v>
      </c>
      <c r="I3516">
        <v>2020</v>
      </c>
      <c r="J3516">
        <v>2020</v>
      </c>
      <c r="K3516">
        <v>1</v>
      </c>
      <c r="L3516">
        <v>32.119999999999997</v>
      </c>
      <c r="M3516" t="s">
        <v>198</v>
      </c>
      <c r="N3516">
        <v>4</v>
      </c>
      <c r="O3516">
        <v>46.98</v>
      </c>
      <c r="P3516" t="s">
        <v>668</v>
      </c>
      <c r="Q3516">
        <v>1</v>
      </c>
      <c r="R3516">
        <v>62.97</v>
      </c>
      <c r="S3516" t="s">
        <v>197</v>
      </c>
      <c r="T3516">
        <v>0</v>
      </c>
      <c r="U3516">
        <v>66.59</v>
      </c>
      <c r="V3516" t="s">
        <v>382</v>
      </c>
      <c r="W3516">
        <v>4</v>
      </c>
      <c r="X3516">
        <v>47.01</v>
      </c>
      <c r="Y3516" t="s">
        <v>668</v>
      </c>
      <c r="Z3516">
        <v>1</v>
      </c>
      <c r="AA3516">
        <v>62.97</v>
      </c>
      <c r="AB3516" t="s">
        <v>197</v>
      </c>
      <c r="AC3516">
        <v>0</v>
      </c>
      <c r="AD3516">
        <v>66.64</v>
      </c>
      <c r="AE3516" t="s">
        <v>382</v>
      </c>
    </row>
    <row r="3517" spans="1:31">
      <c r="A3517">
        <v>3516</v>
      </c>
      <c r="B3517" t="s">
        <v>15407</v>
      </c>
      <c r="C3517" t="s">
        <v>15408</v>
      </c>
      <c r="D3517" t="s">
        <v>15409</v>
      </c>
      <c r="E3517" t="s">
        <v>961</v>
      </c>
      <c r="F3517" t="s">
        <v>14623</v>
      </c>
      <c r="G3517">
        <v>4</v>
      </c>
      <c r="H3517" t="s">
        <v>961</v>
      </c>
      <c r="I3517">
        <v>2022</v>
      </c>
      <c r="J3517">
        <v>2023</v>
      </c>
      <c r="K3517">
        <v>2</v>
      </c>
      <c r="L3517">
        <v>50.7</v>
      </c>
      <c r="M3517" t="s">
        <v>300</v>
      </c>
      <c r="N3517">
        <v>4</v>
      </c>
      <c r="O3517">
        <v>46.98</v>
      </c>
      <c r="P3517" t="s">
        <v>668</v>
      </c>
      <c r="Q3517">
        <v>1</v>
      </c>
      <c r="R3517">
        <v>62.97</v>
      </c>
      <c r="S3517" t="s">
        <v>197</v>
      </c>
      <c r="T3517">
        <v>0</v>
      </c>
      <c r="U3517">
        <v>66.59</v>
      </c>
      <c r="V3517" t="s">
        <v>382</v>
      </c>
      <c r="W3517">
        <v>4</v>
      </c>
      <c r="X3517">
        <v>47.01</v>
      </c>
      <c r="Y3517" t="s">
        <v>668</v>
      </c>
      <c r="Z3517">
        <v>1</v>
      </c>
      <c r="AA3517">
        <v>62.97</v>
      </c>
      <c r="AB3517" t="s">
        <v>197</v>
      </c>
      <c r="AC3517">
        <v>0</v>
      </c>
      <c r="AD3517">
        <v>66.64</v>
      </c>
      <c r="AE3517" t="s">
        <v>382</v>
      </c>
    </row>
    <row r="3518" spans="1:31">
      <c r="A3518">
        <v>3517</v>
      </c>
      <c r="B3518" t="s">
        <v>15410</v>
      </c>
      <c r="C3518" t="s">
        <v>15411</v>
      </c>
      <c r="D3518" t="s">
        <v>15412</v>
      </c>
      <c r="E3518" t="s">
        <v>15413</v>
      </c>
      <c r="F3518" t="s">
        <v>664</v>
      </c>
      <c r="G3518">
        <v>4</v>
      </c>
      <c r="H3518" t="s">
        <v>27359</v>
      </c>
      <c r="I3518">
        <v>2022</v>
      </c>
      <c r="J3518">
        <v>2022</v>
      </c>
      <c r="K3518">
        <v>1</v>
      </c>
      <c r="L3518">
        <v>32.119999999999997</v>
      </c>
      <c r="M3518" t="s">
        <v>198</v>
      </c>
      <c r="N3518">
        <v>4</v>
      </c>
      <c r="O3518">
        <v>46.98</v>
      </c>
      <c r="P3518" t="s">
        <v>668</v>
      </c>
      <c r="Q3518">
        <v>1</v>
      </c>
      <c r="R3518">
        <v>62.97</v>
      </c>
      <c r="S3518" t="s">
        <v>197</v>
      </c>
      <c r="T3518">
        <v>0</v>
      </c>
      <c r="U3518">
        <v>66.59</v>
      </c>
      <c r="V3518" t="s">
        <v>382</v>
      </c>
      <c r="W3518">
        <v>4</v>
      </c>
      <c r="X3518">
        <v>47.01</v>
      </c>
      <c r="Y3518" t="s">
        <v>668</v>
      </c>
      <c r="Z3518">
        <v>1</v>
      </c>
      <c r="AA3518">
        <v>62.97</v>
      </c>
      <c r="AB3518" t="s">
        <v>197</v>
      </c>
      <c r="AC3518">
        <v>0</v>
      </c>
      <c r="AD3518">
        <v>66.64</v>
      </c>
      <c r="AE3518" t="s">
        <v>382</v>
      </c>
    </row>
    <row r="3519" spans="1:31">
      <c r="A3519">
        <v>3518</v>
      </c>
      <c r="B3519" t="s">
        <v>15414</v>
      </c>
      <c r="C3519" t="s">
        <v>15415</v>
      </c>
      <c r="D3519" t="s">
        <v>15416</v>
      </c>
      <c r="E3519" t="s">
        <v>15417</v>
      </c>
      <c r="F3519" t="s">
        <v>408</v>
      </c>
      <c r="G3519">
        <v>4</v>
      </c>
      <c r="H3519" t="s">
        <v>961</v>
      </c>
      <c r="I3519">
        <v>2022</v>
      </c>
      <c r="J3519">
        <v>2022</v>
      </c>
      <c r="K3519">
        <v>1</v>
      </c>
      <c r="L3519">
        <v>32.119999999999997</v>
      </c>
      <c r="M3519" t="s">
        <v>198</v>
      </c>
      <c r="N3519">
        <v>4</v>
      </c>
      <c r="O3519">
        <v>46.98</v>
      </c>
      <c r="P3519" t="s">
        <v>668</v>
      </c>
      <c r="Q3519">
        <v>1</v>
      </c>
      <c r="R3519">
        <v>62.97</v>
      </c>
      <c r="S3519" t="s">
        <v>197</v>
      </c>
      <c r="T3519">
        <v>0</v>
      </c>
      <c r="U3519">
        <v>66.59</v>
      </c>
      <c r="V3519" t="s">
        <v>382</v>
      </c>
      <c r="W3519">
        <v>4</v>
      </c>
      <c r="X3519">
        <v>47.01</v>
      </c>
      <c r="Y3519" t="s">
        <v>668</v>
      </c>
      <c r="Z3519">
        <v>1</v>
      </c>
      <c r="AA3519">
        <v>62.97</v>
      </c>
      <c r="AB3519" t="s">
        <v>197</v>
      </c>
      <c r="AC3519">
        <v>0</v>
      </c>
      <c r="AD3519">
        <v>66.64</v>
      </c>
      <c r="AE3519" t="s">
        <v>382</v>
      </c>
    </row>
    <row r="3520" spans="1:31">
      <c r="A3520">
        <v>3519</v>
      </c>
      <c r="B3520" t="s">
        <v>15418</v>
      </c>
      <c r="C3520" t="s">
        <v>15419</v>
      </c>
      <c r="D3520" t="s">
        <v>15420</v>
      </c>
      <c r="E3520" t="s">
        <v>15421</v>
      </c>
      <c r="F3520" t="s">
        <v>15422</v>
      </c>
      <c r="G3520">
        <v>4</v>
      </c>
      <c r="H3520" t="s">
        <v>29304</v>
      </c>
      <c r="I3520">
        <v>2019</v>
      </c>
      <c r="J3520">
        <v>2024</v>
      </c>
      <c r="K3520">
        <v>5</v>
      </c>
      <c r="L3520">
        <v>77</v>
      </c>
      <c r="M3520" t="s">
        <v>80</v>
      </c>
      <c r="N3520">
        <v>4</v>
      </c>
      <c r="O3520">
        <v>46.98</v>
      </c>
      <c r="P3520" t="s">
        <v>668</v>
      </c>
      <c r="Q3520">
        <v>1</v>
      </c>
      <c r="R3520">
        <v>62.97</v>
      </c>
      <c r="S3520" t="s">
        <v>197</v>
      </c>
      <c r="T3520">
        <v>0</v>
      </c>
      <c r="U3520">
        <v>66.59</v>
      </c>
      <c r="V3520" t="s">
        <v>382</v>
      </c>
      <c r="W3520">
        <v>4</v>
      </c>
      <c r="X3520">
        <v>47.01</v>
      </c>
      <c r="Y3520" t="s">
        <v>668</v>
      </c>
      <c r="Z3520">
        <v>1</v>
      </c>
      <c r="AA3520">
        <v>62.97</v>
      </c>
      <c r="AB3520" t="s">
        <v>197</v>
      </c>
      <c r="AC3520">
        <v>0</v>
      </c>
      <c r="AD3520">
        <v>66.64</v>
      </c>
      <c r="AE3520" t="s">
        <v>382</v>
      </c>
    </row>
    <row r="3521" spans="1:31">
      <c r="A3521">
        <v>3520</v>
      </c>
      <c r="B3521" t="s">
        <v>15423</v>
      </c>
      <c r="C3521" t="s">
        <v>15424</v>
      </c>
      <c r="D3521" t="s">
        <v>15425</v>
      </c>
      <c r="E3521" t="s">
        <v>5300</v>
      </c>
      <c r="F3521" t="s">
        <v>392</v>
      </c>
      <c r="G3521">
        <v>4</v>
      </c>
      <c r="H3521" t="s">
        <v>961</v>
      </c>
      <c r="I3521">
        <v>2021</v>
      </c>
      <c r="J3521">
        <v>2021</v>
      </c>
      <c r="K3521">
        <v>1</v>
      </c>
      <c r="L3521">
        <v>32.119999999999997</v>
      </c>
      <c r="M3521" t="s">
        <v>198</v>
      </c>
      <c r="N3521">
        <v>4</v>
      </c>
      <c r="O3521">
        <v>46.98</v>
      </c>
      <c r="P3521" t="s">
        <v>668</v>
      </c>
      <c r="Q3521">
        <v>1</v>
      </c>
      <c r="R3521">
        <v>62.97</v>
      </c>
      <c r="S3521" t="s">
        <v>197</v>
      </c>
      <c r="T3521">
        <v>0</v>
      </c>
      <c r="U3521">
        <v>66.59</v>
      </c>
      <c r="V3521" t="s">
        <v>382</v>
      </c>
      <c r="W3521">
        <v>4</v>
      </c>
      <c r="X3521">
        <v>47.01</v>
      </c>
      <c r="Y3521" t="s">
        <v>668</v>
      </c>
      <c r="Z3521">
        <v>1</v>
      </c>
      <c r="AA3521">
        <v>62.97</v>
      </c>
      <c r="AB3521" t="s">
        <v>197</v>
      </c>
      <c r="AC3521">
        <v>0</v>
      </c>
      <c r="AD3521">
        <v>66.64</v>
      </c>
      <c r="AE3521" t="s">
        <v>382</v>
      </c>
    </row>
    <row r="3522" spans="1:31">
      <c r="A3522">
        <v>3521</v>
      </c>
      <c r="B3522" t="s">
        <v>15426</v>
      </c>
      <c r="C3522" t="s">
        <v>15427</v>
      </c>
      <c r="D3522" t="s">
        <v>15428</v>
      </c>
      <c r="E3522" t="s">
        <v>6018</v>
      </c>
      <c r="F3522" t="s">
        <v>1543</v>
      </c>
      <c r="G3522">
        <v>4</v>
      </c>
      <c r="H3522" t="s">
        <v>29305</v>
      </c>
      <c r="I3522">
        <v>2022</v>
      </c>
      <c r="J3522">
        <v>2024</v>
      </c>
      <c r="K3522">
        <v>3</v>
      </c>
      <c r="L3522">
        <v>62.47</v>
      </c>
      <c r="M3522" t="s">
        <v>63</v>
      </c>
      <c r="N3522">
        <v>4</v>
      </c>
      <c r="O3522">
        <v>46.98</v>
      </c>
      <c r="P3522" t="s">
        <v>668</v>
      </c>
      <c r="Q3522">
        <v>1</v>
      </c>
      <c r="R3522">
        <v>62.97</v>
      </c>
      <c r="S3522" t="s">
        <v>197</v>
      </c>
      <c r="T3522">
        <v>0</v>
      </c>
      <c r="U3522">
        <v>66.59</v>
      </c>
      <c r="V3522" t="s">
        <v>382</v>
      </c>
      <c r="W3522">
        <v>4</v>
      </c>
      <c r="X3522">
        <v>47.01</v>
      </c>
      <c r="Y3522" t="s">
        <v>668</v>
      </c>
      <c r="Z3522">
        <v>1</v>
      </c>
      <c r="AA3522">
        <v>62.97</v>
      </c>
      <c r="AB3522" t="s">
        <v>197</v>
      </c>
      <c r="AC3522">
        <v>0</v>
      </c>
      <c r="AD3522">
        <v>66.64</v>
      </c>
      <c r="AE3522" t="s">
        <v>382</v>
      </c>
    </row>
    <row r="3523" spans="1:31">
      <c r="A3523">
        <v>3522</v>
      </c>
      <c r="B3523" t="s">
        <v>15429</v>
      </c>
      <c r="C3523" t="s">
        <v>15430</v>
      </c>
      <c r="D3523" t="s">
        <v>15431</v>
      </c>
      <c r="E3523" t="s">
        <v>15432</v>
      </c>
      <c r="F3523" t="s">
        <v>15433</v>
      </c>
      <c r="G3523">
        <v>4</v>
      </c>
      <c r="H3523" t="s">
        <v>28362</v>
      </c>
      <c r="I3523">
        <v>2019</v>
      </c>
      <c r="J3523">
        <v>2019</v>
      </c>
      <c r="K3523">
        <v>2</v>
      </c>
      <c r="L3523">
        <v>50.7</v>
      </c>
      <c r="M3523" t="s">
        <v>300</v>
      </c>
      <c r="N3523">
        <v>4</v>
      </c>
      <c r="O3523">
        <v>46.98</v>
      </c>
      <c r="P3523" t="s">
        <v>668</v>
      </c>
      <c r="Q3523">
        <v>1</v>
      </c>
      <c r="R3523">
        <v>62.97</v>
      </c>
      <c r="S3523" t="s">
        <v>197</v>
      </c>
      <c r="T3523">
        <v>0</v>
      </c>
      <c r="U3523">
        <v>66.59</v>
      </c>
      <c r="V3523" t="s">
        <v>382</v>
      </c>
      <c r="W3523">
        <v>4</v>
      </c>
      <c r="X3523">
        <v>47.01</v>
      </c>
      <c r="Y3523" t="s">
        <v>668</v>
      </c>
      <c r="Z3523">
        <v>1</v>
      </c>
      <c r="AA3523">
        <v>62.97</v>
      </c>
      <c r="AB3523" t="s">
        <v>197</v>
      </c>
      <c r="AC3523">
        <v>0</v>
      </c>
      <c r="AD3523">
        <v>66.64</v>
      </c>
      <c r="AE3523" t="s">
        <v>382</v>
      </c>
    </row>
    <row r="3524" spans="1:31">
      <c r="A3524">
        <v>3523</v>
      </c>
      <c r="B3524" t="s">
        <v>15434</v>
      </c>
      <c r="C3524" t="s">
        <v>15435</v>
      </c>
      <c r="D3524" t="s">
        <v>15436</v>
      </c>
      <c r="E3524" t="s">
        <v>15437</v>
      </c>
      <c r="F3524" t="s">
        <v>15438</v>
      </c>
      <c r="G3524">
        <v>4</v>
      </c>
      <c r="H3524" t="s">
        <v>29306</v>
      </c>
      <c r="I3524">
        <v>2022</v>
      </c>
      <c r="J3524">
        <v>2023</v>
      </c>
      <c r="K3524">
        <v>2</v>
      </c>
      <c r="L3524">
        <v>50.7</v>
      </c>
      <c r="M3524" t="s">
        <v>300</v>
      </c>
      <c r="N3524">
        <v>4</v>
      </c>
      <c r="O3524">
        <v>46.98</v>
      </c>
      <c r="P3524" t="s">
        <v>668</v>
      </c>
      <c r="Q3524">
        <v>2</v>
      </c>
      <c r="R3524">
        <v>81.349999999999994</v>
      </c>
      <c r="S3524" t="s">
        <v>214</v>
      </c>
      <c r="T3524">
        <v>0</v>
      </c>
      <c r="U3524">
        <v>66.59</v>
      </c>
      <c r="V3524" t="s">
        <v>382</v>
      </c>
      <c r="W3524">
        <v>4</v>
      </c>
      <c r="X3524">
        <v>47.01</v>
      </c>
      <c r="Y3524" t="s">
        <v>668</v>
      </c>
      <c r="Z3524">
        <v>2</v>
      </c>
      <c r="AA3524">
        <v>81.349999999999994</v>
      </c>
      <c r="AB3524" t="s">
        <v>214</v>
      </c>
      <c r="AC3524">
        <v>0</v>
      </c>
      <c r="AD3524">
        <v>66.64</v>
      </c>
      <c r="AE3524" t="s">
        <v>382</v>
      </c>
    </row>
    <row r="3525" spans="1:31">
      <c r="A3525">
        <v>3524</v>
      </c>
      <c r="B3525" t="s">
        <v>15439</v>
      </c>
      <c r="C3525" t="s">
        <v>15440</v>
      </c>
      <c r="D3525" t="s">
        <v>15441</v>
      </c>
      <c r="E3525" t="s">
        <v>15442</v>
      </c>
      <c r="F3525" t="s">
        <v>4492</v>
      </c>
      <c r="G3525">
        <v>4</v>
      </c>
      <c r="H3525" t="s">
        <v>27488</v>
      </c>
      <c r="I3525">
        <v>2022</v>
      </c>
      <c r="J3525">
        <v>2022</v>
      </c>
      <c r="K3525">
        <v>1</v>
      </c>
      <c r="L3525">
        <v>32.119999999999997</v>
      </c>
      <c r="M3525" t="s">
        <v>198</v>
      </c>
      <c r="N3525">
        <v>4</v>
      </c>
      <c r="O3525">
        <v>46.98</v>
      </c>
      <c r="P3525" t="s">
        <v>668</v>
      </c>
      <c r="Q3525">
        <v>1</v>
      </c>
      <c r="R3525">
        <v>62.97</v>
      </c>
      <c r="S3525" t="s">
        <v>197</v>
      </c>
      <c r="T3525">
        <v>0</v>
      </c>
      <c r="U3525">
        <v>66.59</v>
      </c>
      <c r="V3525" t="s">
        <v>382</v>
      </c>
      <c r="W3525">
        <v>4</v>
      </c>
      <c r="X3525">
        <v>47.01</v>
      </c>
      <c r="Y3525" t="s">
        <v>668</v>
      </c>
      <c r="Z3525">
        <v>1</v>
      </c>
      <c r="AA3525">
        <v>62.97</v>
      </c>
      <c r="AB3525" t="s">
        <v>197</v>
      </c>
      <c r="AC3525">
        <v>0</v>
      </c>
      <c r="AD3525">
        <v>66.64</v>
      </c>
      <c r="AE3525" t="s">
        <v>382</v>
      </c>
    </row>
    <row r="3526" spans="1:31">
      <c r="A3526">
        <v>3525</v>
      </c>
      <c r="B3526" t="s">
        <v>15443</v>
      </c>
      <c r="C3526" t="s">
        <v>15444</v>
      </c>
      <c r="D3526" t="s">
        <v>15445</v>
      </c>
      <c r="E3526" t="s">
        <v>15446</v>
      </c>
      <c r="F3526" t="s">
        <v>15447</v>
      </c>
      <c r="G3526">
        <v>4</v>
      </c>
      <c r="H3526" t="s">
        <v>29307</v>
      </c>
      <c r="I3526">
        <v>2021</v>
      </c>
      <c r="J3526">
        <v>2024</v>
      </c>
      <c r="K3526">
        <v>2</v>
      </c>
      <c r="L3526">
        <v>50.7</v>
      </c>
      <c r="M3526" t="s">
        <v>300</v>
      </c>
      <c r="N3526">
        <v>4</v>
      </c>
      <c r="O3526">
        <v>46.98</v>
      </c>
      <c r="P3526" t="s">
        <v>668</v>
      </c>
      <c r="Q3526">
        <v>1</v>
      </c>
      <c r="R3526">
        <v>62.97</v>
      </c>
      <c r="S3526" t="s">
        <v>197</v>
      </c>
      <c r="T3526">
        <v>0</v>
      </c>
      <c r="U3526">
        <v>66.59</v>
      </c>
      <c r="V3526" t="s">
        <v>382</v>
      </c>
      <c r="W3526">
        <v>4</v>
      </c>
      <c r="X3526">
        <v>47.01</v>
      </c>
      <c r="Y3526" t="s">
        <v>668</v>
      </c>
      <c r="Z3526">
        <v>1</v>
      </c>
      <c r="AA3526">
        <v>62.97</v>
      </c>
      <c r="AB3526" t="s">
        <v>197</v>
      </c>
      <c r="AC3526">
        <v>0</v>
      </c>
      <c r="AD3526">
        <v>66.64</v>
      </c>
      <c r="AE3526" t="s">
        <v>382</v>
      </c>
    </row>
    <row r="3527" spans="1:31">
      <c r="A3527">
        <v>3526</v>
      </c>
      <c r="B3527" t="s">
        <v>15448</v>
      </c>
      <c r="C3527" t="s">
        <v>15449</v>
      </c>
      <c r="D3527" t="s">
        <v>15450</v>
      </c>
      <c r="E3527" t="s">
        <v>15451</v>
      </c>
      <c r="F3527" t="s">
        <v>15452</v>
      </c>
      <c r="G3527">
        <v>4</v>
      </c>
      <c r="H3527" t="s">
        <v>29308</v>
      </c>
      <c r="I3527">
        <v>2021</v>
      </c>
      <c r="J3527">
        <v>2023</v>
      </c>
      <c r="K3527">
        <v>6</v>
      </c>
      <c r="L3527">
        <v>81.52</v>
      </c>
      <c r="M3527" t="s">
        <v>125</v>
      </c>
      <c r="N3527">
        <v>4</v>
      </c>
      <c r="O3527">
        <v>46.98</v>
      </c>
      <c r="P3527" t="s">
        <v>668</v>
      </c>
      <c r="Q3527">
        <v>1</v>
      </c>
      <c r="R3527">
        <v>62.97</v>
      </c>
      <c r="S3527" t="s">
        <v>197</v>
      </c>
      <c r="T3527">
        <v>0</v>
      </c>
      <c r="U3527">
        <v>66.59</v>
      </c>
      <c r="V3527" t="s">
        <v>382</v>
      </c>
      <c r="W3527">
        <v>4</v>
      </c>
      <c r="X3527">
        <v>47.01</v>
      </c>
      <c r="Y3527" t="s">
        <v>668</v>
      </c>
      <c r="Z3527">
        <v>1</v>
      </c>
      <c r="AA3527">
        <v>62.97</v>
      </c>
      <c r="AB3527" t="s">
        <v>197</v>
      </c>
      <c r="AC3527">
        <v>0</v>
      </c>
      <c r="AD3527">
        <v>66.64</v>
      </c>
      <c r="AE3527" t="s">
        <v>382</v>
      </c>
    </row>
    <row r="3528" spans="1:31">
      <c r="A3528">
        <v>3527</v>
      </c>
      <c r="B3528" t="s">
        <v>15453</v>
      </c>
      <c r="C3528" t="s">
        <v>15454</v>
      </c>
      <c r="D3528" t="s">
        <v>15455</v>
      </c>
      <c r="E3528" t="s">
        <v>15456</v>
      </c>
      <c r="G3528">
        <v>4</v>
      </c>
      <c r="H3528" t="s">
        <v>29309</v>
      </c>
      <c r="I3528">
        <v>2021</v>
      </c>
      <c r="J3528">
        <v>2021</v>
      </c>
      <c r="K3528">
        <v>1</v>
      </c>
      <c r="L3528">
        <v>32.119999999999997</v>
      </c>
      <c r="M3528" t="s">
        <v>198</v>
      </c>
      <c r="N3528">
        <v>4</v>
      </c>
      <c r="O3528">
        <v>46.98</v>
      </c>
      <c r="P3528" t="s">
        <v>668</v>
      </c>
      <c r="Q3528">
        <v>1</v>
      </c>
      <c r="R3528">
        <v>62.97</v>
      </c>
      <c r="S3528" t="s">
        <v>197</v>
      </c>
      <c r="T3528">
        <v>0</v>
      </c>
      <c r="U3528">
        <v>66.59</v>
      </c>
      <c r="V3528" t="s">
        <v>382</v>
      </c>
      <c r="W3528">
        <v>4</v>
      </c>
      <c r="X3528">
        <v>47.01</v>
      </c>
      <c r="Y3528" t="s">
        <v>668</v>
      </c>
      <c r="Z3528">
        <v>1</v>
      </c>
      <c r="AA3528">
        <v>62.97</v>
      </c>
      <c r="AB3528" t="s">
        <v>197</v>
      </c>
      <c r="AC3528">
        <v>0</v>
      </c>
      <c r="AD3528">
        <v>66.64</v>
      </c>
      <c r="AE3528" t="s">
        <v>382</v>
      </c>
    </row>
    <row r="3529" spans="1:31">
      <c r="A3529">
        <v>3528</v>
      </c>
      <c r="B3529" t="s">
        <v>15457</v>
      </c>
      <c r="C3529" t="s">
        <v>15458</v>
      </c>
      <c r="D3529" t="s">
        <v>15459</v>
      </c>
      <c r="E3529" t="s">
        <v>15460</v>
      </c>
      <c r="F3529" t="s">
        <v>15461</v>
      </c>
      <c r="G3529">
        <v>4</v>
      </c>
      <c r="H3529" t="s">
        <v>961</v>
      </c>
      <c r="I3529">
        <v>2021</v>
      </c>
      <c r="J3529">
        <v>2021</v>
      </c>
      <c r="K3529">
        <v>1</v>
      </c>
      <c r="L3529">
        <v>32.119999999999997</v>
      </c>
      <c r="M3529" t="s">
        <v>198</v>
      </c>
      <c r="N3529">
        <v>4</v>
      </c>
      <c r="O3529">
        <v>46.98</v>
      </c>
      <c r="P3529" t="s">
        <v>668</v>
      </c>
      <c r="Q3529">
        <v>1</v>
      </c>
      <c r="R3529">
        <v>62.97</v>
      </c>
      <c r="S3529" t="s">
        <v>197</v>
      </c>
      <c r="T3529">
        <v>0</v>
      </c>
      <c r="U3529">
        <v>66.59</v>
      </c>
      <c r="V3529" t="s">
        <v>382</v>
      </c>
      <c r="W3529">
        <v>4</v>
      </c>
      <c r="X3529">
        <v>47.01</v>
      </c>
      <c r="Y3529" t="s">
        <v>668</v>
      </c>
      <c r="Z3529">
        <v>1</v>
      </c>
      <c r="AA3529">
        <v>62.97</v>
      </c>
      <c r="AB3529" t="s">
        <v>197</v>
      </c>
      <c r="AC3529">
        <v>0</v>
      </c>
      <c r="AD3529">
        <v>66.64</v>
      </c>
      <c r="AE3529" t="s">
        <v>382</v>
      </c>
    </row>
    <row r="3530" spans="1:31">
      <c r="A3530">
        <v>3529</v>
      </c>
      <c r="B3530" t="s">
        <v>15462</v>
      </c>
      <c r="C3530" t="s">
        <v>15463</v>
      </c>
      <c r="D3530" t="s">
        <v>15464</v>
      </c>
      <c r="E3530" t="s">
        <v>15465</v>
      </c>
      <c r="F3530" t="s">
        <v>10677</v>
      </c>
      <c r="G3530">
        <v>4</v>
      </c>
      <c r="H3530" t="s">
        <v>29310</v>
      </c>
      <c r="I3530">
        <v>2022</v>
      </c>
      <c r="J3530">
        <v>2022</v>
      </c>
      <c r="K3530">
        <v>1</v>
      </c>
      <c r="L3530">
        <v>32.119999999999997</v>
      </c>
      <c r="M3530" t="s">
        <v>198</v>
      </c>
      <c r="N3530">
        <v>4</v>
      </c>
      <c r="O3530">
        <v>46.98</v>
      </c>
      <c r="P3530" t="s">
        <v>668</v>
      </c>
      <c r="Q3530">
        <v>1</v>
      </c>
      <c r="R3530">
        <v>62.97</v>
      </c>
      <c r="S3530" t="s">
        <v>197</v>
      </c>
      <c r="T3530">
        <v>0</v>
      </c>
      <c r="U3530">
        <v>66.59</v>
      </c>
      <c r="V3530" t="s">
        <v>382</v>
      </c>
      <c r="W3530">
        <v>4</v>
      </c>
      <c r="X3530">
        <v>47.01</v>
      </c>
      <c r="Y3530" t="s">
        <v>668</v>
      </c>
      <c r="Z3530">
        <v>1</v>
      </c>
      <c r="AA3530">
        <v>62.97</v>
      </c>
      <c r="AB3530" t="s">
        <v>197</v>
      </c>
      <c r="AC3530">
        <v>0</v>
      </c>
      <c r="AD3530">
        <v>66.64</v>
      </c>
      <c r="AE3530" t="s">
        <v>382</v>
      </c>
    </row>
    <row r="3531" spans="1:31">
      <c r="A3531">
        <v>3530</v>
      </c>
      <c r="B3531" t="s">
        <v>15466</v>
      </c>
      <c r="C3531" t="s">
        <v>15467</v>
      </c>
      <c r="D3531" t="s">
        <v>15468</v>
      </c>
      <c r="F3531" t="s">
        <v>15469</v>
      </c>
      <c r="G3531">
        <v>4</v>
      </c>
      <c r="H3531" t="s">
        <v>28618</v>
      </c>
      <c r="I3531">
        <v>2022</v>
      </c>
      <c r="J3531">
        <v>2023</v>
      </c>
      <c r="K3531">
        <v>5</v>
      </c>
      <c r="L3531">
        <v>77</v>
      </c>
      <c r="M3531" t="s">
        <v>80</v>
      </c>
      <c r="N3531">
        <v>4</v>
      </c>
      <c r="O3531">
        <v>46.98</v>
      </c>
      <c r="P3531" t="s">
        <v>668</v>
      </c>
      <c r="Q3531">
        <v>1</v>
      </c>
      <c r="R3531">
        <v>62.97</v>
      </c>
      <c r="S3531" t="s">
        <v>197</v>
      </c>
      <c r="T3531">
        <v>0</v>
      </c>
      <c r="U3531">
        <v>66.59</v>
      </c>
      <c r="V3531" t="s">
        <v>382</v>
      </c>
      <c r="W3531">
        <v>4</v>
      </c>
      <c r="X3531">
        <v>47.01</v>
      </c>
      <c r="Y3531" t="s">
        <v>668</v>
      </c>
      <c r="Z3531">
        <v>1</v>
      </c>
      <c r="AA3531">
        <v>62.97</v>
      </c>
      <c r="AB3531" t="s">
        <v>197</v>
      </c>
      <c r="AC3531">
        <v>0</v>
      </c>
      <c r="AD3531">
        <v>66.64</v>
      </c>
      <c r="AE3531" t="s">
        <v>382</v>
      </c>
    </row>
    <row r="3532" spans="1:31">
      <c r="A3532">
        <v>3531</v>
      </c>
      <c r="B3532" t="s">
        <v>15470</v>
      </c>
      <c r="C3532" t="s">
        <v>15471</v>
      </c>
      <c r="D3532" t="e">
        <f>-i9nCewAAAAJ</f>
        <v>#NAME?</v>
      </c>
      <c r="E3532" t="s">
        <v>15472</v>
      </c>
      <c r="F3532" t="s">
        <v>15473</v>
      </c>
      <c r="G3532">
        <v>4</v>
      </c>
      <c r="H3532" t="s">
        <v>961</v>
      </c>
      <c r="I3532">
        <v>2022</v>
      </c>
      <c r="J3532">
        <v>2022</v>
      </c>
      <c r="K3532">
        <v>1</v>
      </c>
      <c r="L3532">
        <v>32.119999999999997</v>
      </c>
      <c r="M3532" t="s">
        <v>198</v>
      </c>
      <c r="N3532">
        <v>4</v>
      </c>
      <c r="O3532">
        <v>46.98</v>
      </c>
      <c r="P3532" t="s">
        <v>668</v>
      </c>
      <c r="Q3532">
        <v>1</v>
      </c>
      <c r="R3532">
        <v>62.97</v>
      </c>
      <c r="S3532" t="s">
        <v>197</v>
      </c>
      <c r="T3532">
        <v>0</v>
      </c>
      <c r="U3532">
        <v>66.59</v>
      </c>
      <c r="V3532" t="s">
        <v>382</v>
      </c>
      <c r="W3532">
        <v>4</v>
      </c>
      <c r="X3532">
        <v>47.01</v>
      </c>
      <c r="Y3532" t="s">
        <v>668</v>
      </c>
      <c r="Z3532">
        <v>1</v>
      </c>
      <c r="AA3532">
        <v>62.97</v>
      </c>
      <c r="AB3532" t="s">
        <v>197</v>
      </c>
      <c r="AC3532">
        <v>0</v>
      </c>
      <c r="AD3532">
        <v>66.64</v>
      </c>
      <c r="AE3532" t="s">
        <v>382</v>
      </c>
    </row>
    <row r="3533" spans="1:31">
      <c r="A3533">
        <v>3532</v>
      </c>
      <c r="B3533" t="s">
        <v>15474</v>
      </c>
      <c r="C3533" t="s">
        <v>15475</v>
      </c>
      <c r="D3533" t="s">
        <v>15476</v>
      </c>
      <c r="E3533" t="s">
        <v>15477</v>
      </c>
      <c r="G3533">
        <v>4</v>
      </c>
      <c r="H3533" t="s">
        <v>1215</v>
      </c>
      <c r="I3533">
        <v>2020</v>
      </c>
      <c r="J3533">
        <v>2021</v>
      </c>
      <c r="K3533">
        <v>2</v>
      </c>
      <c r="L3533">
        <v>50.7</v>
      </c>
      <c r="M3533" t="s">
        <v>300</v>
      </c>
      <c r="N3533">
        <v>4</v>
      </c>
      <c r="O3533">
        <v>46.98</v>
      </c>
      <c r="P3533" t="s">
        <v>668</v>
      </c>
      <c r="Q3533">
        <v>1</v>
      </c>
      <c r="R3533">
        <v>62.97</v>
      </c>
      <c r="S3533" t="s">
        <v>197</v>
      </c>
      <c r="T3533">
        <v>0</v>
      </c>
      <c r="U3533">
        <v>66.59</v>
      </c>
      <c r="V3533" t="s">
        <v>382</v>
      </c>
      <c r="W3533">
        <v>4</v>
      </c>
      <c r="X3533">
        <v>47.01</v>
      </c>
      <c r="Y3533" t="s">
        <v>668</v>
      </c>
      <c r="Z3533">
        <v>1</v>
      </c>
      <c r="AA3533">
        <v>62.97</v>
      </c>
      <c r="AB3533" t="s">
        <v>197</v>
      </c>
      <c r="AC3533">
        <v>0</v>
      </c>
      <c r="AD3533">
        <v>66.64</v>
      </c>
      <c r="AE3533" t="s">
        <v>382</v>
      </c>
    </row>
    <row r="3534" spans="1:31">
      <c r="A3534">
        <v>3533</v>
      </c>
      <c r="B3534" t="s">
        <v>15478</v>
      </c>
      <c r="C3534" t="s">
        <v>15479</v>
      </c>
      <c r="D3534" t="s">
        <v>15480</v>
      </c>
      <c r="E3534" t="s">
        <v>5834</v>
      </c>
      <c r="F3534" t="s">
        <v>15040</v>
      </c>
      <c r="G3534">
        <v>4</v>
      </c>
      <c r="H3534" t="s">
        <v>1215</v>
      </c>
      <c r="I3534">
        <v>2019</v>
      </c>
      <c r="J3534">
        <v>2023</v>
      </c>
      <c r="K3534">
        <v>3</v>
      </c>
      <c r="L3534">
        <v>62.47</v>
      </c>
      <c r="M3534" t="s">
        <v>63</v>
      </c>
      <c r="N3534">
        <v>4</v>
      </c>
      <c r="O3534">
        <v>46.98</v>
      </c>
      <c r="P3534" t="s">
        <v>668</v>
      </c>
      <c r="Q3534">
        <v>1</v>
      </c>
      <c r="R3534">
        <v>62.97</v>
      </c>
      <c r="S3534" t="s">
        <v>197</v>
      </c>
      <c r="T3534">
        <v>0</v>
      </c>
      <c r="U3534">
        <v>66.59</v>
      </c>
      <c r="V3534" t="s">
        <v>382</v>
      </c>
      <c r="W3534">
        <v>4</v>
      </c>
      <c r="X3534">
        <v>47.01</v>
      </c>
      <c r="Y3534" t="s">
        <v>668</v>
      </c>
      <c r="Z3534">
        <v>1</v>
      </c>
      <c r="AA3534">
        <v>62.97</v>
      </c>
      <c r="AB3534" t="s">
        <v>197</v>
      </c>
      <c r="AC3534">
        <v>0</v>
      </c>
      <c r="AD3534">
        <v>66.64</v>
      </c>
      <c r="AE3534" t="s">
        <v>382</v>
      </c>
    </row>
    <row r="3535" spans="1:31">
      <c r="A3535">
        <v>3534</v>
      </c>
      <c r="B3535" t="s">
        <v>15481</v>
      </c>
      <c r="C3535" t="s">
        <v>15482</v>
      </c>
      <c r="D3535" t="s">
        <v>15483</v>
      </c>
      <c r="E3535" t="s">
        <v>15484</v>
      </c>
      <c r="F3535" t="s">
        <v>11634</v>
      </c>
      <c r="G3535">
        <v>4</v>
      </c>
      <c r="H3535" t="s">
        <v>29231</v>
      </c>
      <c r="I3535">
        <v>2019</v>
      </c>
      <c r="J3535">
        <v>2024</v>
      </c>
      <c r="K3535">
        <v>6</v>
      </c>
      <c r="L3535">
        <v>81.52</v>
      </c>
      <c r="M3535" t="s">
        <v>125</v>
      </c>
      <c r="N3535">
        <v>4</v>
      </c>
      <c r="O3535">
        <v>46.98</v>
      </c>
      <c r="P3535" t="s">
        <v>668</v>
      </c>
      <c r="Q3535">
        <v>2</v>
      </c>
      <c r="R3535">
        <v>81.349999999999994</v>
      </c>
      <c r="S3535" t="s">
        <v>214</v>
      </c>
      <c r="T3535">
        <v>0</v>
      </c>
      <c r="U3535">
        <v>66.59</v>
      </c>
      <c r="V3535" t="s">
        <v>382</v>
      </c>
      <c r="W3535">
        <v>4</v>
      </c>
      <c r="X3535">
        <v>47.01</v>
      </c>
      <c r="Y3535" t="s">
        <v>668</v>
      </c>
      <c r="Z3535">
        <v>2</v>
      </c>
      <c r="AA3535">
        <v>81.349999999999994</v>
      </c>
      <c r="AB3535" t="s">
        <v>214</v>
      </c>
      <c r="AC3535">
        <v>0</v>
      </c>
      <c r="AD3535">
        <v>66.64</v>
      </c>
      <c r="AE3535" t="s">
        <v>382</v>
      </c>
    </row>
    <row r="3536" spans="1:31">
      <c r="A3536">
        <v>3535</v>
      </c>
      <c r="B3536" t="s">
        <v>15485</v>
      </c>
      <c r="C3536" t="s">
        <v>15486</v>
      </c>
      <c r="D3536" t="s">
        <v>15487</v>
      </c>
      <c r="E3536" t="s">
        <v>15488</v>
      </c>
      <c r="F3536" t="s">
        <v>43</v>
      </c>
      <c r="G3536">
        <v>4</v>
      </c>
      <c r="H3536" t="s">
        <v>29311</v>
      </c>
      <c r="I3536">
        <v>2022</v>
      </c>
      <c r="J3536">
        <v>2024</v>
      </c>
      <c r="K3536">
        <v>3</v>
      </c>
      <c r="L3536">
        <v>62.47</v>
      </c>
      <c r="M3536" t="s">
        <v>63</v>
      </c>
      <c r="N3536">
        <v>4</v>
      </c>
      <c r="O3536">
        <v>46.98</v>
      </c>
      <c r="P3536" t="s">
        <v>668</v>
      </c>
      <c r="Q3536">
        <v>1</v>
      </c>
      <c r="R3536">
        <v>62.97</v>
      </c>
      <c r="S3536" t="s">
        <v>197</v>
      </c>
      <c r="T3536">
        <v>0</v>
      </c>
      <c r="U3536">
        <v>66.59</v>
      </c>
      <c r="V3536" t="s">
        <v>382</v>
      </c>
      <c r="W3536">
        <v>4</v>
      </c>
      <c r="X3536">
        <v>47.01</v>
      </c>
      <c r="Y3536" t="s">
        <v>668</v>
      </c>
      <c r="Z3536">
        <v>1</v>
      </c>
      <c r="AA3536">
        <v>62.97</v>
      </c>
      <c r="AB3536" t="s">
        <v>197</v>
      </c>
      <c r="AC3536">
        <v>0</v>
      </c>
      <c r="AD3536">
        <v>66.64</v>
      </c>
      <c r="AE3536" t="s">
        <v>382</v>
      </c>
    </row>
    <row r="3537" spans="1:31">
      <c r="A3537">
        <v>3536</v>
      </c>
      <c r="B3537" t="s">
        <v>15489</v>
      </c>
      <c r="C3537" t="s">
        <v>15490</v>
      </c>
      <c r="D3537" t="s">
        <v>15491</v>
      </c>
      <c r="E3537" t="s">
        <v>15492</v>
      </c>
      <c r="G3537">
        <v>4</v>
      </c>
      <c r="H3537" t="s">
        <v>7019</v>
      </c>
      <c r="I3537">
        <v>2019</v>
      </c>
      <c r="J3537">
        <v>2023</v>
      </c>
      <c r="K3537">
        <v>4</v>
      </c>
      <c r="L3537">
        <v>71.010000000000005</v>
      </c>
      <c r="M3537" t="s">
        <v>180</v>
      </c>
      <c r="N3537">
        <v>4</v>
      </c>
      <c r="O3537">
        <v>46.98</v>
      </c>
      <c r="P3537" t="s">
        <v>668</v>
      </c>
      <c r="Q3537">
        <v>1</v>
      </c>
      <c r="R3537">
        <v>62.97</v>
      </c>
      <c r="S3537" t="s">
        <v>197</v>
      </c>
      <c r="T3537">
        <v>0</v>
      </c>
      <c r="U3537">
        <v>66.59</v>
      </c>
      <c r="V3537" t="s">
        <v>382</v>
      </c>
      <c r="W3537">
        <v>4</v>
      </c>
      <c r="X3537">
        <v>47.01</v>
      </c>
      <c r="Y3537" t="s">
        <v>668</v>
      </c>
      <c r="Z3537">
        <v>1</v>
      </c>
      <c r="AA3537">
        <v>62.97</v>
      </c>
      <c r="AB3537" t="s">
        <v>197</v>
      </c>
      <c r="AC3537">
        <v>0</v>
      </c>
      <c r="AD3537">
        <v>66.64</v>
      </c>
      <c r="AE3537" t="s">
        <v>382</v>
      </c>
    </row>
    <row r="3538" spans="1:31">
      <c r="A3538">
        <v>3537</v>
      </c>
      <c r="B3538" t="s">
        <v>15493</v>
      </c>
      <c r="C3538" t="s">
        <v>15494</v>
      </c>
      <c r="D3538" t="e">
        <f>-BHxawgAAAAJ</f>
        <v>#NAME?</v>
      </c>
      <c r="E3538" t="s">
        <v>4231</v>
      </c>
      <c r="F3538" t="s">
        <v>4232</v>
      </c>
      <c r="G3538">
        <v>4</v>
      </c>
      <c r="H3538" t="s">
        <v>29312</v>
      </c>
      <c r="I3538">
        <v>2022</v>
      </c>
      <c r="J3538">
        <v>2023</v>
      </c>
      <c r="K3538">
        <v>3</v>
      </c>
      <c r="L3538">
        <v>62.47</v>
      </c>
      <c r="M3538" t="s">
        <v>63</v>
      </c>
      <c r="N3538">
        <v>4</v>
      </c>
      <c r="O3538">
        <v>46.98</v>
      </c>
      <c r="P3538" t="s">
        <v>668</v>
      </c>
      <c r="Q3538">
        <v>2</v>
      </c>
      <c r="R3538">
        <v>81.349999999999994</v>
      </c>
      <c r="S3538" t="s">
        <v>214</v>
      </c>
      <c r="T3538">
        <v>0</v>
      </c>
      <c r="U3538">
        <v>66.59</v>
      </c>
      <c r="V3538" t="s">
        <v>382</v>
      </c>
      <c r="W3538">
        <v>4</v>
      </c>
      <c r="X3538">
        <v>47.01</v>
      </c>
      <c r="Y3538" t="s">
        <v>668</v>
      </c>
      <c r="Z3538">
        <v>2</v>
      </c>
      <c r="AA3538">
        <v>81.349999999999994</v>
      </c>
      <c r="AB3538" t="s">
        <v>214</v>
      </c>
      <c r="AC3538">
        <v>0</v>
      </c>
      <c r="AD3538">
        <v>66.64</v>
      </c>
      <c r="AE3538" t="s">
        <v>382</v>
      </c>
    </row>
    <row r="3539" spans="1:31">
      <c r="A3539">
        <v>3538</v>
      </c>
      <c r="B3539" t="s">
        <v>15495</v>
      </c>
      <c r="C3539" t="s">
        <v>15496</v>
      </c>
      <c r="D3539" t="s">
        <v>15497</v>
      </c>
      <c r="E3539" t="s">
        <v>15498</v>
      </c>
      <c r="F3539" t="s">
        <v>7458</v>
      </c>
      <c r="G3539">
        <v>4</v>
      </c>
      <c r="H3539" t="s">
        <v>961</v>
      </c>
      <c r="I3539">
        <v>2023</v>
      </c>
      <c r="J3539">
        <v>2024</v>
      </c>
      <c r="K3539">
        <v>3</v>
      </c>
      <c r="L3539">
        <v>62.47</v>
      </c>
      <c r="M3539" t="s">
        <v>63</v>
      </c>
      <c r="N3539">
        <v>4</v>
      </c>
      <c r="O3539">
        <v>46.98</v>
      </c>
      <c r="P3539" t="s">
        <v>668</v>
      </c>
      <c r="Q3539">
        <v>1</v>
      </c>
      <c r="R3539">
        <v>62.97</v>
      </c>
      <c r="S3539" t="s">
        <v>197</v>
      </c>
      <c r="T3539">
        <v>0</v>
      </c>
      <c r="U3539">
        <v>66.59</v>
      </c>
      <c r="V3539" t="s">
        <v>382</v>
      </c>
      <c r="W3539">
        <v>4</v>
      </c>
      <c r="X3539">
        <v>47.01</v>
      </c>
      <c r="Y3539" t="s">
        <v>668</v>
      </c>
      <c r="Z3539">
        <v>1</v>
      </c>
      <c r="AA3539">
        <v>62.97</v>
      </c>
      <c r="AB3539" t="s">
        <v>197</v>
      </c>
      <c r="AC3539">
        <v>0</v>
      </c>
      <c r="AD3539">
        <v>66.64</v>
      </c>
      <c r="AE3539" t="s">
        <v>382</v>
      </c>
    </row>
    <row r="3540" spans="1:31">
      <c r="A3540">
        <v>3539</v>
      </c>
      <c r="B3540" t="s">
        <v>15499</v>
      </c>
      <c r="C3540" t="s">
        <v>15500</v>
      </c>
      <c r="D3540" t="s">
        <v>15501</v>
      </c>
      <c r="E3540" t="s">
        <v>15502</v>
      </c>
      <c r="F3540" t="s">
        <v>15503</v>
      </c>
      <c r="G3540">
        <v>4</v>
      </c>
      <c r="H3540" t="s">
        <v>1353</v>
      </c>
      <c r="I3540">
        <v>2022</v>
      </c>
      <c r="J3540">
        <v>2023</v>
      </c>
      <c r="K3540">
        <v>2</v>
      </c>
      <c r="L3540">
        <v>50.7</v>
      </c>
      <c r="M3540" t="s">
        <v>300</v>
      </c>
      <c r="N3540">
        <v>4</v>
      </c>
      <c r="O3540">
        <v>46.98</v>
      </c>
      <c r="P3540" t="s">
        <v>668</v>
      </c>
      <c r="Q3540">
        <v>1</v>
      </c>
      <c r="R3540">
        <v>62.97</v>
      </c>
      <c r="S3540" t="s">
        <v>197</v>
      </c>
      <c r="T3540">
        <v>0</v>
      </c>
      <c r="U3540">
        <v>66.59</v>
      </c>
      <c r="V3540" t="s">
        <v>382</v>
      </c>
      <c r="W3540">
        <v>4</v>
      </c>
      <c r="X3540">
        <v>47.01</v>
      </c>
      <c r="Y3540" t="s">
        <v>668</v>
      </c>
      <c r="Z3540">
        <v>1</v>
      </c>
      <c r="AA3540">
        <v>62.97</v>
      </c>
      <c r="AB3540" t="s">
        <v>197</v>
      </c>
      <c r="AC3540">
        <v>0</v>
      </c>
      <c r="AD3540">
        <v>66.64</v>
      </c>
      <c r="AE3540" t="s">
        <v>382</v>
      </c>
    </row>
    <row r="3541" spans="1:31">
      <c r="A3541">
        <v>3540</v>
      </c>
      <c r="B3541" t="s">
        <v>15504</v>
      </c>
      <c r="C3541" t="s">
        <v>15505</v>
      </c>
      <c r="D3541" t="s">
        <v>15506</v>
      </c>
      <c r="E3541" t="s">
        <v>15507</v>
      </c>
      <c r="F3541" t="s">
        <v>6188</v>
      </c>
      <c r="G3541">
        <v>4</v>
      </c>
      <c r="H3541" t="s">
        <v>29313</v>
      </c>
      <c r="I3541">
        <v>2022</v>
      </c>
      <c r="J3541">
        <v>2023</v>
      </c>
      <c r="K3541">
        <v>2</v>
      </c>
      <c r="L3541">
        <v>50.7</v>
      </c>
      <c r="M3541" t="s">
        <v>300</v>
      </c>
      <c r="N3541">
        <v>4</v>
      </c>
      <c r="O3541">
        <v>46.98</v>
      </c>
      <c r="P3541" t="s">
        <v>668</v>
      </c>
      <c r="Q3541">
        <v>1</v>
      </c>
      <c r="R3541">
        <v>62.97</v>
      </c>
      <c r="S3541" t="s">
        <v>197</v>
      </c>
      <c r="T3541">
        <v>0</v>
      </c>
      <c r="U3541">
        <v>66.59</v>
      </c>
      <c r="V3541" t="s">
        <v>382</v>
      </c>
      <c r="W3541">
        <v>4</v>
      </c>
      <c r="X3541">
        <v>47.01</v>
      </c>
      <c r="Y3541" t="s">
        <v>668</v>
      </c>
      <c r="Z3541">
        <v>1</v>
      </c>
      <c r="AA3541">
        <v>62.97</v>
      </c>
      <c r="AB3541" t="s">
        <v>197</v>
      </c>
      <c r="AC3541">
        <v>0</v>
      </c>
      <c r="AD3541">
        <v>66.64</v>
      </c>
      <c r="AE3541" t="s">
        <v>382</v>
      </c>
    </row>
    <row r="3542" spans="1:31">
      <c r="A3542">
        <v>3541</v>
      </c>
      <c r="B3542" t="s">
        <v>15508</v>
      </c>
      <c r="C3542" t="s">
        <v>15509</v>
      </c>
      <c r="D3542" t="s">
        <v>15510</v>
      </c>
      <c r="E3542" t="s">
        <v>2883</v>
      </c>
      <c r="F3542" t="s">
        <v>1258</v>
      </c>
      <c r="G3542">
        <v>4</v>
      </c>
      <c r="H3542" t="s">
        <v>27648</v>
      </c>
      <c r="I3542">
        <v>2022</v>
      </c>
      <c r="J3542">
        <v>2022</v>
      </c>
      <c r="K3542">
        <v>1</v>
      </c>
      <c r="L3542">
        <v>32.119999999999997</v>
      </c>
      <c r="M3542" t="s">
        <v>198</v>
      </c>
      <c r="N3542">
        <v>4</v>
      </c>
      <c r="O3542">
        <v>46.98</v>
      </c>
      <c r="P3542" t="s">
        <v>668</v>
      </c>
      <c r="Q3542">
        <v>1</v>
      </c>
      <c r="R3542">
        <v>62.97</v>
      </c>
      <c r="S3542" t="s">
        <v>197</v>
      </c>
      <c r="T3542">
        <v>0</v>
      </c>
      <c r="U3542">
        <v>66.59</v>
      </c>
      <c r="V3542" t="s">
        <v>382</v>
      </c>
      <c r="W3542">
        <v>3</v>
      </c>
      <c r="X3542">
        <v>43.37</v>
      </c>
      <c r="Y3542" t="s">
        <v>709</v>
      </c>
      <c r="Z3542">
        <v>1</v>
      </c>
      <c r="AA3542">
        <v>62.97</v>
      </c>
      <c r="AB3542" t="s">
        <v>197</v>
      </c>
      <c r="AC3542">
        <v>0</v>
      </c>
      <c r="AD3542">
        <v>66.64</v>
      </c>
      <c r="AE3542" t="s">
        <v>382</v>
      </c>
    </row>
    <row r="3543" spans="1:31">
      <c r="A3543">
        <v>3542</v>
      </c>
      <c r="B3543" t="s">
        <v>15511</v>
      </c>
      <c r="C3543" t="s">
        <v>15512</v>
      </c>
      <c r="D3543" t="s">
        <v>15513</v>
      </c>
      <c r="E3543" t="s">
        <v>15514</v>
      </c>
      <c r="F3543" t="s">
        <v>3045</v>
      </c>
      <c r="G3543">
        <v>4</v>
      </c>
      <c r="H3543" t="s">
        <v>1215</v>
      </c>
      <c r="I3543">
        <v>2019</v>
      </c>
      <c r="J3543">
        <v>2024</v>
      </c>
      <c r="K3543">
        <v>7</v>
      </c>
      <c r="L3543">
        <v>85.02</v>
      </c>
      <c r="M3543" t="s">
        <v>235</v>
      </c>
      <c r="N3543">
        <v>4</v>
      </c>
      <c r="O3543">
        <v>46.98</v>
      </c>
      <c r="P3543" t="s">
        <v>668</v>
      </c>
      <c r="Q3543">
        <v>1</v>
      </c>
      <c r="R3543">
        <v>62.97</v>
      </c>
      <c r="S3543" t="s">
        <v>197</v>
      </c>
      <c r="T3543">
        <v>0</v>
      </c>
      <c r="U3543">
        <v>66.59</v>
      </c>
      <c r="V3543" t="s">
        <v>382</v>
      </c>
      <c r="W3543">
        <v>4</v>
      </c>
      <c r="X3543">
        <v>47.01</v>
      </c>
      <c r="Y3543" t="s">
        <v>668</v>
      </c>
      <c r="Z3543">
        <v>1</v>
      </c>
      <c r="AA3543">
        <v>62.97</v>
      </c>
      <c r="AB3543" t="s">
        <v>197</v>
      </c>
      <c r="AC3543">
        <v>0</v>
      </c>
      <c r="AD3543">
        <v>66.64</v>
      </c>
      <c r="AE3543" t="s">
        <v>382</v>
      </c>
    </row>
    <row r="3544" spans="1:31">
      <c r="A3544">
        <v>3543</v>
      </c>
      <c r="B3544" t="s">
        <v>15515</v>
      </c>
      <c r="C3544" t="s">
        <v>15516</v>
      </c>
      <c r="D3544" t="s">
        <v>15517</v>
      </c>
      <c r="E3544" t="s">
        <v>15518</v>
      </c>
      <c r="F3544" t="s">
        <v>12051</v>
      </c>
      <c r="G3544">
        <v>4</v>
      </c>
      <c r="H3544" t="s">
        <v>1215</v>
      </c>
      <c r="I3544">
        <v>2019</v>
      </c>
      <c r="J3544">
        <v>2019</v>
      </c>
      <c r="K3544">
        <v>1</v>
      </c>
      <c r="L3544">
        <v>32.119999999999997</v>
      </c>
      <c r="M3544" t="s">
        <v>198</v>
      </c>
      <c r="N3544">
        <v>4</v>
      </c>
      <c r="O3544">
        <v>46.98</v>
      </c>
      <c r="P3544" t="s">
        <v>668</v>
      </c>
      <c r="Q3544">
        <v>1</v>
      </c>
      <c r="R3544">
        <v>62.97</v>
      </c>
      <c r="S3544" t="s">
        <v>197</v>
      </c>
      <c r="T3544">
        <v>0</v>
      </c>
      <c r="U3544">
        <v>66.59</v>
      </c>
      <c r="V3544" t="s">
        <v>382</v>
      </c>
      <c r="W3544">
        <v>4</v>
      </c>
      <c r="X3544">
        <v>47.01</v>
      </c>
      <c r="Y3544" t="s">
        <v>668</v>
      </c>
      <c r="Z3544">
        <v>1</v>
      </c>
      <c r="AA3544">
        <v>62.97</v>
      </c>
      <c r="AB3544" t="s">
        <v>197</v>
      </c>
      <c r="AC3544">
        <v>0</v>
      </c>
      <c r="AD3544">
        <v>66.64</v>
      </c>
      <c r="AE3544" t="s">
        <v>382</v>
      </c>
    </row>
    <row r="3545" spans="1:31">
      <c r="A3545">
        <v>3544</v>
      </c>
      <c r="B3545" t="s">
        <v>15519</v>
      </c>
      <c r="C3545" t="s">
        <v>15520</v>
      </c>
      <c r="D3545" t="s">
        <v>15521</v>
      </c>
      <c r="E3545" t="s">
        <v>876</v>
      </c>
      <c r="G3545">
        <v>4</v>
      </c>
      <c r="H3545" t="s">
        <v>961</v>
      </c>
      <c r="I3545">
        <v>2022</v>
      </c>
      <c r="J3545">
        <v>2022</v>
      </c>
      <c r="K3545">
        <v>1</v>
      </c>
      <c r="L3545">
        <v>32.119999999999997</v>
      </c>
      <c r="M3545" t="s">
        <v>198</v>
      </c>
      <c r="N3545">
        <v>4</v>
      </c>
      <c r="O3545">
        <v>46.98</v>
      </c>
      <c r="P3545" t="s">
        <v>668</v>
      </c>
      <c r="Q3545">
        <v>1</v>
      </c>
      <c r="R3545">
        <v>62.97</v>
      </c>
      <c r="S3545" t="s">
        <v>197</v>
      </c>
      <c r="T3545">
        <v>0</v>
      </c>
      <c r="U3545">
        <v>66.59</v>
      </c>
      <c r="V3545" t="s">
        <v>382</v>
      </c>
      <c r="W3545">
        <v>4</v>
      </c>
      <c r="X3545">
        <v>47.01</v>
      </c>
      <c r="Y3545" t="s">
        <v>668</v>
      </c>
      <c r="Z3545">
        <v>1</v>
      </c>
      <c r="AA3545">
        <v>62.97</v>
      </c>
      <c r="AB3545" t="s">
        <v>197</v>
      </c>
      <c r="AC3545">
        <v>0</v>
      </c>
      <c r="AD3545">
        <v>66.64</v>
      </c>
      <c r="AE3545" t="s">
        <v>382</v>
      </c>
    </row>
    <row r="3546" spans="1:31">
      <c r="A3546">
        <v>3545</v>
      </c>
      <c r="B3546" t="s">
        <v>15522</v>
      </c>
      <c r="C3546" t="s">
        <v>15523</v>
      </c>
      <c r="D3546" t="s">
        <v>15524</v>
      </c>
      <c r="E3546" t="s">
        <v>961</v>
      </c>
      <c r="G3546">
        <v>4</v>
      </c>
      <c r="H3546" t="s">
        <v>961</v>
      </c>
      <c r="I3546">
        <v>2020</v>
      </c>
      <c r="J3546">
        <v>2022</v>
      </c>
      <c r="K3546">
        <v>3</v>
      </c>
      <c r="L3546">
        <v>62.47</v>
      </c>
      <c r="M3546" t="s">
        <v>63</v>
      </c>
      <c r="N3546">
        <v>4</v>
      </c>
      <c r="O3546">
        <v>46.98</v>
      </c>
      <c r="P3546" t="s">
        <v>668</v>
      </c>
      <c r="Q3546">
        <v>1</v>
      </c>
      <c r="R3546">
        <v>62.97</v>
      </c>
      <c r="S3546" t="s">
        <v>197</v>
      </c>
      <c r="T3546">
        <v>0</v>
      </c>
      <c r="U3546">
        <v>66.59</v>
      </c>
      <c r="V3546" t="s">
        <v>382</v>
      </c>
      <c r="W3546">
        <v>4</v>
      </c>
      <c r="X3546">
        <v>47.01</v>
      </c>
      <c r="Y3546" t="s">
        <v>668</v>
      </c>
      <c r="Z3546">
        <v>1</v>
      </c>
      <c r="AA3546">
        <v>62.97</v>
      </c>
      <c r="AB3546" t="s">
        <v>197</v>
      </c>
      <c r="AC3546">
        <v>0</v>
      </c>
      <c r="AD3546">
        <v>66.64</v>
      </c>
      <c r="AE3546" t="s">
        <v>382</v>
      </c>
    </row>
    <row r="3547" spans="1:31">
      <c r="A3547">
        <v>3546</v>
      </c>
      <c r="B3547" t="s">
        <v>15525</v>
      </c>
      <c r="C3547" t="s">
        <v>15526</v>
      </c>
      <c r="D3547" t="s">
        <v>15527</v>
      </c>
      <c r="E3547" t="s">
        <v>15528</v>
      </c>
      <c r="F3547" t="s">
        <v>8479</v>
      </c>
      <c r="G3547">
        <v>4</v>
      </c>
      <c r="H3547" t="s">
        <v>29314</v>
      </c>
      <c r="I3547">
        <v>2021</v>
      </c>
      <c r="J3547">
        <v>2021</v>
      </c>
      <c r="K3547">
        <v>1</v>
      </c>
      <c r="L3547">
        <v>32.119999999999997</v>
      </c>
      <c r="M3547" t="s">
        <v>198</v>
      </c>
      <c r="N3547">
        <v>4</v>
      </c>
      <c r="O3547">
        <v>46.98</v>
      </c>
      <c r="P3547" t="s">
        <v>668</v>
      </c>
      <c r="Q3547">
        <v>1</v>
      </c>
      <c r="R3547">
        <v>62.97</v>
      </c>
      <c r="S3547" t="s">
        <v>197</v>
      </c>
      <c r="T3547">
        <v>0</v>
      </c>
      <c r="U3547">
        <v>66.59</v>
      </c>
      <c r="V3547" t="s">
        <v>382</v>
      </c>
      <c r="W3547">
        <v>4</v>
      </c>
      <c r="X3547">
        <v>47.01</v>
      </c>
      <c r="Y3547" t="s">
        <v>668</v>
      </c>
      <c r="Z3547">
        <v>1</v>
      </c>
      <c r="AA3547">
        <v>62.97</v>
      </c>
      <c r="AB3547" t="s">
        <v>197</v>
      </c>
      <c r="AC3547">
        <v>0</v>
      </c>
      <c r="AD3547">
        <v>66.64</v>
      </c>
      <c r="AE3547" t="s">
        <v>382</v>
      </c>
    </row>
    <row r="3548" spans="1:31">
      <c r="A3548">
        <v>3547</v>
      </c>
      <c r="B3548" t="s">
        <v>15529</v>
      </c>
      <c r="C3548" t="s">
        <v>15530</v>
      </c>
      <c r="D3548" t="s">
        <v>15531</v>
      </c>
      <c r="E3548" t="s">
        <v>1423</v>
      </c>
      <c r="F3548" t="s">
        <v>4062</v>
      </c>
      <c r="G3548">
        <v>4</v>
      </c>
      <c r="H3548" t="s">
        <v>29315</v>
      </c>
      <c r="I3548">
        <v>2023</v>
      </c>
      <c r="J3548">
        <v>2024</v>
      </c>
      <c r="K3548">
        <v>5</v>
      </c>
      <c r="L3548">
        <v>77</v>
      </c>
      <c r="M3548" t="s">
        <v>80</v>
      </c>
      <c r="N3548">
        <v>4</v>
      </c>
      <c r="O3548">
        <v>46.98</v>
      </c>
      <c r="P3548" t="s">
        <v>668</v>
      </c>
      <c r="Q3548">
        <v>1</v>
      </c>
      <c r="R3548">
        <v>62.97</v>
      </c>
      <c r="S3548" t="s">
        <v>197</v>
      </c>
      <c r="T3548">
        <v>0</v>
      </c>
      <c r="U3548">
        <v>66.59</v>
      </c>
      <c r="V3548" t="s">
        <v>382</v>
      </c>
      <c r="W3548">
        <v>4</v>
      </c>
      <c r="X3548">
        <v>47.01</v>
      </c>
      <c r="Y3548" t="s">
        <v>668</v>
      </c>
      <c r="Z3548">
        <v>1</v>
      </c>
      <c r="AA3548">
        <v>62.97</v>
      </c>
      <c r="AB3548" t="s">
        <v>197</v>
      </c>
      <c r="AC3548">
        <v>0</v>
      </c>
      <c r="AD3548">
        <v>66.64</v>
      </c>
      <c r="AE3548" t="s">
        <v>382</v>
      </c>
    </row>
    <row r="3549" spans="1:31">
      <c r="A3549">
        <v>3548</v>
      </c>
      <c r="B3549" t="s">
        <v>15532</v>
      </c>
      <c r="C3549" t="s">
        <v>15533</v>
      </c>
      <c r="D3549" t="s">
        <v>15534</v>
      </c>
      <c r="E3549" t="s">
        <v>11238</v>
      </c>
      <c r="F3549" t="s">
        <v>1384</v>
      </c>
      <c r="G3549">
        <v>4</v>
      </c>
      <c r="H3549" t="s">
        <v>29316</v>
      </c>
      <c r="I3549">
        <v>2023</v>
      </c>
      <c r="J3549">
        <v>2024</v>
      </c>
      <c r="K3549">
        <v>6</v>
      </c>
      <c r="L3549">
        <v>81.52</v>
      </c>
      <c r="M3549" t="s">
        <v>125</v>
      </c>
      <c r="N3549">
        <v>4</v>
      </c>
      <c r="O3549">
        <v>46.98</v>
      </c>
      <c r="P3549" t="s">
        <v>668</v>
      </c>
      <c r="Q3549">
        <v>1</v>
      </c>
      <c r="R3549">
        <v>62.97</v>
      </c>
      <c r="S3549" t="s">
        <v>197</v>
      </c>
      <c r="T3549">
        <v>0</v>
      </c>
      <c r="U3549">
        <v>66.59</v>
      </c>
      <c r="V3549" t="s">
        <v>382</v>
      </c>
      <c r="W3549">
        <v>4</v>
      </c>
      <c r="X3549">
        <v>47.01</v>
      </c>
      <c r="Y3549" t="s">
        <v>668</v>
      </c>
      <c r="Z3549">
        <v>1</v>
      </c>
      <c r="AA3549">
        <v>62.97</v>
      </c>
      <c r="AB3549" t="s">
        <v>197</v>
      </c>
      <c r="AC3549">
        <v>0</v>
      </c>
      <c r="AD3549">
        <v>66.64</v>
      </c>
      <c r="AE3549" t="s">
        <v>382</v>
      </c>
    </row>
    <row r="3550" spans="1:31">
      <c r="A3550">
        <v>3549</v>
      </c>
      <c r="B3550" t="s">
        <v>15535</v>
      </c>
      <c r="C3550" t="s">
        <v>15536</v>
      </c>
      <c r="D3550" t="s">
        <v>15537</v>
      </c>
      <c r="E3550" t="s">
        <v>15538</v>
      </c>
      <c r="F3550" t="s">
        <v>8883</v>
      </c>
      <c r="G3550">
        <v>4</v>
      </c>
      <c r="H3550" t="s">
        <v>29256</v>
      </c>
      <c r="I3550">
        <v>2022</v>
      </c>
      <c r="J3550">
        <v>2023</v>
      </c>
      <c r="K3550">
        <v>2</v>
      </c>
      <c r="L3550">
        <v>50.7</v>
      </c>
      <c r="M3550" t="s">
        <v>300</v>
      </c>
      <c r="N3550">
        <v>4</v>
      </c>
      <c r="O3550">
        <v>46.98</v>
      </c>
      <c r="P3550" t="s">
        <v>668</v>
      </c>
      <c r="Q3550">
        <v>1</v>
      </c>
      <c r="R3550">
        <v>62.97</v>
      </c>
      <c r="S3550" t="s">
        <v>197</v>
      </c>
      <c r="T3550">
        <v>0</v>
      </c>
      <c r="U3550">
        <v>66.59</v>
      </c>
      <c r="V3550" t="s">
        <v>382</v>
      </c>
      <c r="W3550">
        <v>4</v>
      </c>
      <c r="X3550">
        <v>47.01</v>
      </c>
      <c r="Y3550" t="s">
        <v>668</v>
      </c>
      <c r="Z3550">
        <v>1</v>
      </c>
      <c r="AA3550">
        <v>62.97</v>
      </c>
      <c r="AB3550" t="s">
        <v>197</v>
      </c>
      <c r="AC3550">
        <v>0</v>
      </c>
      <c r="AD3550">
        <v>66.64</v>
      </c>
      <c r="AE3550" t="s">
        <v>382</v>
      </c>
    </row>
    <row r="3551" spans="1:31">
      <c r="A3551">
        <v>3550</v>
      </c>
      <c r="B3551" t="s">
        <v>15539</v>
      </c>
      <c r="C3551" t="s">
        <v>15540</v>
      </c>
      <c r="D3551" t="s">
        <v>15541</v>
      </c>
      <c r="E3551" t="s">
        <v>15542</v>
      </c>
      <c r="F3551" t="s">
        <v>1982</v>
      </c>
      <c r="G3551">
        <v>4</v>
      </c>
      <c r="H3551" t="s">
        <v>29317</v>
      </c>
      <c r="I3551">
        <v>2021</v>
      </c>
      <c r="J3551">
        <v>2024</v>
      </c>
      <c r="K3551">
        <v>5</v>
      </c>
      <c r="L3551">
        <v>77</v>
      </c>
      <c r="M3551" t="s">
        <v>80</v>
      </c>
      <c r="N3551">
        <v>4</v>
      </c>
      <c r="O3551">
        <v>46.98</v>
      </c>
      <c r="P3551" t="s">
        <v>668</v>
      </c>
      <c r="Q3551">
        <v>1</v>
      </c>
      <c r="R3551">
        <v>62.97</v>
      </c>
      <c r="S3551" t="s">
        <v>197</v>
      </c>
      <c r="T3551">
        <v>0</v>
      </c>
      <c r="U3551">
        <v>66.59</v>
      </c>
      <c r="V3551" t="s">
        <v>382</v>
      </c>
      <c r="W3551">
        <v>4</v>
      </c>
      <c r="X3551">
        <v>47.01</v>
      </c>
      <c r="Y3551" t="s">
        <v>668</v>
      </c>
      <c r="Z3551">
        <v>1</v>
      </c>
      <c r="AA3551">
        <v>62.97</v>
      </c>
      <c r="AB3551" t="s">
        <v>197</v>
      </c>
      <c r="AC3551">
        <v>0</v>
      </c>
      <c r="AD3551">
        <v>66.64</v>
      </c>
      <c r="AE3551" t="s">
        <v>382</v>
      </c>
    </row>
    <row r="3552" spans="1:31">
      <c r="A3552">
        <v>3551</v>
      </c>
      <c r="B3552" t="s">
        <v>15543</v>
      </c>
      <c r="C3552" t="s">
        <v>15544</v>
      </c>
      <c r="D3552" t="s">
        <v>15545</v>
      </c>
      <c r="E3552" t="s">
        <v>10299</v>
      </c>
      <c r="F3552" t="s">
        <v>10300</v>
      </c>
      <c r="G3552">
        <v>4</v>
      </c>
      <c r="H3552" t="s">
        <v>29318</v>
      </c>
      <c r="I3552">
        <v>2019</v>
      </c>
      <c r="J3552">
        <v>2022</v>
      </c>
      <c r="K3552">
        <v>3</v>
      </c>
      <c r="L3552">
        <v>62.47</v>
      </c>
      <c r="M3552" t="s">
        <v>63</v>
      </c>
      <c r="N3552">
        <v>4</v>
      </c>
      <c r="O3552">
        <v>46.98</v>
      </c>
      <c r="P3552" t="s">
        <v>668</v>
      </c>
      <c r="Q3552">
        <v>1</v>
      </c>
      <c r="R3552">
        <v>62.97</v>
      </c>
      <c r="S3552" t="s">
        <v>197</v>
      </c>
      <c r="T3552">
        <v>0</v>
      </c>
      <c r="U3552">
        <v>66.59</v>
      </c>
      <c r="V3552" t="s">
        <v>382</v>
      </c>
      <c r="W3552">
        <v>4</v>
      </c>
      <c r="X3552">
        <v>47.01</v>
      </c>
      <c r="Y3552" t="s">
        <v>668</v>
      </c>
      <c r="Z3552">
        <v>1</v>
      </c>
      <c r="AA3552">
        <v>62.97</v>
      </c>
      <c r="AB3552" t="s">
        <v>197</v>
      </c>
      <c r="AC3552">
        <v>0</v>
      </c>
      <c r="AD3552">
        <v>66.64</v>
      </c>
      <c r="AE3552" t="s">
        <v>382</v>
      </c>
    </row>
    <row r="3553" spans="1:31">
      <c r="A3553">
        <v>3552</v>
      </c>
      <c r="B3553" t="s">
        <v>15546</v>
      </c>
      <c r="C3553" t="s">
        <v>15547</v>
      </c>
      <c r="D3553" t="s">
        <v>15548</v>
      </c>
      <c r="E3553" t="s">
        <v>15549</v>
      </c>
      <c r="F3553" t="s">
        <v>15550</v>
      </c>
      <c r="G3553">
        <v>4</v>
      </c>
      <c r="H3553" t="s">
        <v>29319</v>
      </c>
      <c r="I3553">
        <v>2023</v>
      </c>
      <c r="J3553">
        <v>2023</v>
      </c>
      <c r="K3553">
        <v>2</v>
      </c>
      <c r="L3553">
        <v>50.7</v>
      </c>
      <c r="M3553" t="s">
        <v>300</v>
      </c>
      <c r="N3553">
        <v>4</v>
      </c>
      <c r="O3553">
        <v>46.98</v>
      </c>
      <c r="P3553" t="s">
        <v>668</v>
      </c>
      <c r="Q3553">
        <v>1</v>
      </c>
      <c r="R3553">
        <v>62.97</v>
      </c>
      <c r="S3553" t="s">
        <v>197</v>
      </c>
      <c r="T3553">
        <v>0</v>
      </c>
      <c r="U3553">
        <v>66.59</v>
      </c>
      <c r="V3553" t="s">
        <v>382</v>
      </c>
      <c r="W3553">
        <v>4</v>
      </c>
      <c r="X3553">
        <v>47.01</v>
      </c>
      <c r="Y3553" t="s">
        <v>668</v>
      </c>
      <c r="Z3553">
        <v>1</v>
      </c>
      <c r="AA3553">
        <v>62.97</v>
      </c>
      <c r="AB3553" t="s">
        <v>197</v>
      </c>
      <c r="AC3553">
        <v>0</v>
      </c>
      <c r="AD3553">
        <v>66.64</v>
      </c>
      <c r="AE3553" t="s">
        <v>382</v>
      </c>
    </row>
    <row r="3554" spans="1:31">
      <c r="A3554">
        <v>3553</v>
      </c>
      <c r="B3554" t="s">
        <v>15551</v>
      </c>
      <c r="C3554" t="s">
        <v>15552</v>
      </c>
      <c r="D3554" t="s">
        <v>15553</v>
      </c>
      <c r="E3554" t="s">
        <v>15554</v>
      </c>
      <c r="F3554" t="s">
        <v>13491</v>
      </c>
      <c r="G3554">
        <v>4</v>
      </c>
      <c r="H3554" t="s">
        <v>3656</v>
      </c>
      <c r="I3554">
        <v>2020</v>
      </c>
      <c r="J3554">
        <v>2024</v>
      </c>
      <c r="K3554">
        <v>7</v>
      </c>
      <c r="L3554">
        <v>85.02</v>
      </c>
      <c r="M3554" t="s">
        <v>235</v>
      </c>
      <c r="N3554">
        <v>4</v>
      </c>
      <c r="O3554">
        <v>46.98</v>
      </c>
      <c r="P3554" t="s">
        <v>668</v>
      </c>
      <c r="Q3554">
        <v>2</v>
      </c>
      <c r="R3554">
        <v>81.349999999999994</v>
      </c>
      <c r="S3554" t="s">
        <v>214</v>
      </c>
      <c r="T3554">
        <v>0</v>
      </c>
      <c r="U3554">
        <v>66.59</v>
      </c>
      <c r="V3554" t="s">
        <v>382</v>
      </c>
      <c r="W3554">
        <v>4</v>
      </c>
      <c r="X3554">
        <v>47.01</v>
      </c>
      <c r="Y3554" t="s">
        <v>668</v>
      </c>
      <c r="Z3554">
        <v>2</v>
      </c>
      <c r="AA3554">
        <v>81.349999999999994</v>
      </c>
      <c r="AB3554" t="s">
        <v>214</v>
      </c>
      <c r="AC3554">
        <v>0</v>
      </c>
      <c r="AD3554">
        <v>66.64</v>
      </c>
      <c r="AE3554" t="s">
        <v>382</v>
      </c>
    </row>
    <row r="3555" spans="1:31">
      <c r="A3555">
        <v>3554</v>
      </c>
      <c r="B3555" t="s">
        <v>15555</v>
      </c>
      <c r="C3555" t="s">
        <v>15556</v>
      </c>
      <c r="D3555" t="s">
        <v>15557</v>
      </c>
      <c r="E3555" t="s">
        <v>15558</v>
      </c>
      <c r="G3555">
        <v>4</v>
      </c>
      <c r="H3555" t="s">
        <v>29320</v>
      </c>
      <c r="I3555">
        <v>2023</v>
      </c>
      <c r="J3555">
        <v>2024</v>
      </c>
      <c r="K3555">
        <v>6</v>
      </c>
      <c r="L3555">
        <v>81.52</v>
      </c>
      <c r="M3555" t="s">
        <v>125</v>
      </c>
      <c r="N3555">
        <v>4</v>
      </c>
      <c r="O3555">
        <v>46.98</v>
      </c>
      <c r="P3555" t="s">
        <v>668</v>
      </c>
      <c r="Q3555">
        <v>1</v>
      </c>
      <c r="R3555">
        <v>62.97</v>
      </c>
      <c r="S3555" t="s">
        <v>197</v>
      </c>
      <c r="T3555">
        <v>0</v>
      </c>
      <c r="U3555">
        <v>66.59</v>
      </c>
      <c r="V3555" t="s">
        <v>382</v>
      </c>
      <c r="W3555">
        <v>4</v>
      </c>
      <c r="X3555">
        <v>47.01</v>
      </c>
      <c r="Y3555" t="s">
        <v>668</v>
      </c>
      <c r="Z3555">
        <v>1</v>
      </c>
      <c r="AA3555">
        <v>62.97</v>
      </c>
      <c r="AB3555" t="s">
        <v>197</v>
      </c>
      <c r="AC3555">
        <v>0</v>
      </c>
      <c r="AD3555">
        <v>66.64</v>
      </c>
      <c r="AE3555" t="s">
        <v>382</v>
      </c>
    </row>
    <row r="3556" spans="1:31">
      <c r="A3556">
        <v>3555</v>
      </c>
      <c r="B3556" t="s">
        <v>15559</v>
      </c>
      <c r="C3556" t="s">
        <v>15560</v>
      </c>
      <c r="D3556" t="s">
        <v>15561</v>
      </c>
      <c r="E3556" t="s">
        <v>15562</v>
      </c>
      <c r="F3556" t="s">
        <v>15563</v>
      </c>
      <c r="G3556">
        <v>4</v>
      </c>
      <c r="H3556" t="s">
        <v>961</v>
      </c>
      <c r="I3556">
        <v>2022</v>
      </c>
      <c r="J3556">
        <v>2024</v>
      </c>
      <c r="K3556">
        <v>7</v>
      </c>
      <c r="L3556">
        <v>85.02</v>
      </c>
      <c r="M3556" t="s">
        <v>235</v>
      </c>
      <c r="N3556">
        <v>4</v>
      </c>
      <c r="O3556">
        <v>46.98</v>
      </c>
      <c r="P3556" t="s">
        <v>668</v>
      </c>
      <c r="Q3556">
        <v>1</v>
      </c>
      <c r="R3556">
        <v>62.97</v>
      </c>
      <c r="S3556" t="s">
        <v>197</v>
      </c>
      <c r="T3556">
        <v>0</v>
      </c>
      <c r="U3556">
        <v>66.59</v>
      </c>
      <c r="V3556" t="s">
        <v>382</v>
      </c>
      <c r="W3556">
        <v>4</v>
      </c>
      <c r="X3556">
        <v>47.01</v>
      </c>
      <c r="Y3556" t="s">
        <v>668</v>
      </c>
      <c r="Z3556">
        <v>1</v>
      </c>
      <c r="AA3556">
        <v>62.97</v>
      </c>
      <c r="AB3556" t="s">
        <v>197</v>
      </c>
      <c r="AC3556">
        <v>0</v>
      </c>
      <c r="AD3556">
        <v>66.64</v>
      </c>
      <c r="AE3556" t="s">
        <v>382</v>
      </c>
    </row>
    <row r="3557" spans="1:31">
      <c r="A3557">
        <v>3556</v>
      </c>
      <c r="B3557" t="s">
        <v>15564</v>
      </c>
      <c r="C3557" t="s">
        <v>15565</v>
      </c>
      <c r="D3557" t="s">
        <v>15566</v>
      </c>
      <c r="E3557" t="s">
        <v>5645</v>
      </c>
      <c r="F3557" t="s">
        <v>12299</v>
      </c>
      <c r="G3557">
        <v>4</v>
      </c>
      <c r="H3557" t="s">
        <v>961</v>
      </c>
      <c r="I3557">
        <v>2019</v>
      </c>
      <c r="J3557">
        <v>2023</v>
      </c>
      <c r="K3557">
        <v>11</v>
      </c>
      <c r="L3557">
        <v>93.06</v>
      </c>
      <c r="M3557" t="s">
        <v>74</v>
      </c>
      <c r="N3557">
        <v>4</v>
      </c>
      <c r="O3557">
        <v>46.98</v>
      </c>
      <c r="P3557" t="s">
        <v>668</v>
      </c>
      <c r="Q3557">
        <v>1</v>
      </c>
      <c r="R3557">
        <v>62.97</v>
      </c>
      <c r="S3557" t="s">
        <v>197</v>
      </c>
      <c r="T3557">
        <v>0</v>
      </c>
      <c r="U3557">
        <v>66.59</v>
      </c>
      <c r="V3557" t="s">
        <v>382</v>
      </c>
      <c r="W3557">
        <v>4</v>
      </c>
      <c r="X3557">
        <v>47.01</v>
      </c>
      <c r="Y3557" t="s">
        <v>668</v>
      </c>
      <c r="Z3557">
        <v>1</v>
      </c>
      <c r="AA3557">
        <v>62.97</v>
      </c>
      <c r="AB3557" t="s">
        <v>197</v>
      </c>
      <c r="AC3557">
        <v>0</v>
      </c>
      <c r="AD3557">
        <v>66.64</v>
      </c>
      <c r="AE3557" t="s">
        <v>382</v>
      </c>
    </row>
    <row r="3558" spans="1:31">
      <c r="A3558">
        <v>3557</v>
      </c>
      <c r="B3558" t="s">
        <v>15567</v>
      </c>
      <c r="C3558" t="s">
        <v>15568</v>
      </c>
      <c r="D3558" t="s">
        <v>15569</v>
      </c>
      <c r="E3558" t="s">
        <v>15570</v>
      </c>
      <c r="G3558">
        <v>4</v>
      </c>
      <c r="H3558" t="s">
        <v>961</v>
      </c>
      <c r="I3558">
        <v>2022</v>
      </c>
      <c r="J3558">
        <v>2022</v>
      </c>
      <c r="K3558">
        <v>1</v>
      </c>
      <c r="L3558">
        <v>32.119999999999997</v>
      </c>
      <c r="M3558" t="s">
        <v>198</v>
      </c>
      <c r="N3558">
        <v>4</v>
      </c>
      <c r="O3558">
        <v>46.98</v>
      </c>
      <c r="P3558" t="s">
        <v>668</v>
      </c>
      <c r="Q3558">
        <v>1</v>
      </c>
      <c r="R3558">
        <v>62.97</v>
      </c>
      <c r="S3558" t="s">
        <v>197</v>
      </c>
      <c r="T3558">
        <v>0</v>
      </c>
      <c r="U3558">
        <v>66.59</v>
      </c>
      <c r="V3558" t="s">
        <v>382</v>
      </c>
      <c r="W3558">
        <v>4</v>
      </c>
      <c r="X3558">
        <v>47.01</v>
      </c>
      <c r="Y3558" t="s">
        <v>668</v>
      </c>
      <c r="Z3558">
        <v>1</v>
      </c>
      <c r="AA3558">
        <v>62.97</v>
      </c>
      <c r="AB3558" t="s">
        <v>197</v>
      </c>
      <c r="AC3558">
        <v>0</v>
      </c>
      <c r="AD3558">
        <v>66.64</v>
      </c>
      <c r="AE3558" t="s">
        <v>382</v>
      </c>
    </row>
    <row r="3559" spans="1:31">
      <c r="A3559">
        <v>3558</v>
      </c>
      <c r="B3559" t="s">
        <v>15571</v>
      </c>
      <c r="C3559" t="s">
        <v>15572</v>
      </c>
      <c r="D3559" t="s">
        <v>15573</v>
      </c>
      <c r="E3559" t="s">
        <v>6507</v>
      </c>
      <c r="F3559" t="s">
        <v>15574</v>
      </c>
      <c r="G3559">
        <v>4</v>
      </c>
      <c r="H3559" t="s">
        <v>29321</v>
      </c>
      <c r="I3559">
        <v>2021</v>
      </c>
      <c r="J3559">
        <v>2022</v>
      </c>
      <c r="K3559">
        <v>4</v>
      </c>
      <c r="L3559">
        <v>71.010000000000005</v>
      </c>
      <c r="M3559" t="s">
        <v>180</v>
      </c>
      <c r="N3559">
        <v>4</v>
      </c>
      <c r="O3559">
        <v>46.98</v>
      </c>
      <c r="P3559" t="s">
        <v>668</v>
      </c>
      <c r="Q3559">
        <v>1</v>
      </c>
      <c r="R3559">
        <v>62.97</v>
      </c>
      <c r="S3559" t="s">
        <v>197</v>
      </c>
      <c r="T3559">
        <v>0</v>
      </c>
      <c r="U3559">
        <v>66.59</v>
      </c>
      <c r="V3559" t="s">
        <v>382</v>
      </c>
      <c r="W3559">
        <v>4</v>
      </c>
      <c r="X3559">
        <v>47.01</v>
      </c>
      <c r="Y3559" t="s">
        <v>668</v>
      </c>
      <c r="Z3559">
        <v>1</v>
      </c>
      <c r="AA3559">
        <v>62.97</v>
      </c>
      <c r="AB3559" t="s">
        <v>197</v>
      </c>
      <c r="AC3559">
        <v>0</v>
      </c>
      <c r="AD3559">
        <v>66.64</v>
      </c>
      <c r="AE3559" t="s">
        <v>382</v>
      </c>
    </row>
    <row r="3560" spans="1:31">
      <c r="A3560">
        <v>3559</v>
      </c>
      <c r="B3560" t="s">
        <v>15575</v>
      </c>
      <c r="C3560" t="s">
        <v>15576</v>
      </c>
      <c r="D3560" t="s">
        <v>15577</v>
      </c>
      <c r="E3560" t="s">
        <v>13574</v>
      </c>
      <c r="F3560" t="s">
        <v>15578</v>
      </c>
      <c r="G3560">
        <v>4</v>
      </c>
      <c r="H3560" t="s">
        <v>28737</v>
      </c>
      <c r="I3560">
        <v>2020</v>
      </c>
      <c r="J3560">
        <v>2023</v>
      </c>
      <c r="K3560">
        <v>4</v>
      </c>
      <c r="L3560">
        <v>71.010000000000005</v>
      </c>
      <c r="M3560" t="s">
        <v>180</v>
      </c>
      <c r="N3560">
        <v>4</v>
      </c>
      <c r="O3560">
        <v>46.98</v>
      </c>
      <c r="P3560" t="s">
        <v>668</v>
      </c>
      <c r="Q3560">
        <v>1</v>
      </c>
      <c r="R3560">
        <v>62.97</v>
      </c>
      <c r="S3560" t="s">
        <v>197</v>
      </c>
      <c r="T3560">
        <v>0</v>
      </c>
      <c r="U3560">
        <v>66.59</v>
      </c>
      <c r="V3560" t="s">
        <v>382</v>
      </c>
      <c r="W3560">
        <v>4</v>
      </c>
      <c r="X3560">
        <v>47.01</v>
      </c>
      <c r="Y3560" t="s">
        <v>668</v>
      </c>
      <c r="Z3560">
        <v>1</v>
      </c>
      <c r="AA3560">
        <v>62.97</v>
      </c>
      <c r="AB3560" t="s">
        <v>197</v>
      </c>
      <c r="AC3560">
        <v>0</v>
      </c>
      <c r="AD3560">
        <v>66.64</v>
      </c>
      <c r="AE3560" t="s">
        <v>382</v>
      </c>
    </row>
    <row r="3561" spans="1:31">
      <c r="A3561">
        <v>3560</v>
      </c>
      <c r="B3561" t="s">
        <v>15579</v>
      </c>
      <c r="C3561" t="s">
        <v>15580</v>
      </c>
      <c r="D3561" t="s">
        <v>15581</v>
      </c>
      <c r="E3561" t="s">
        <v>15582</v>
      </c>
      <c r="F3561" t="s">
        <v>6202</v>
      </c>
      <c r="G3561">
        <v>4</v>
      </c>
      <c r="H3561" t="s">
        <v>28737</v>
      </c>
      <c r="I3561">
        <v>2023</v>
      </c>
      <c r="J3561">
        <v>2023</v>
      </c>
      <c r="K3561">
        <v>1</v>
      </c>
      <c r="L3561">
        <v>32.119999999999997</v>
      </c>
      <c r="M3561" t="s">
        <v>198</v>
      </c>
      <c r="N3561">
        <v>4</v>
      </c>
      <c r="O3561">
        <v>46.98</v>
      </c>
      <c r="P3561" t="s">
        <v>668</v>
      </c>
      <c r="Q3561">
        <v>1</v>
      </c>
      <c r="R3561">
        <v>62.97</v>
      </c>
      <c r="S3561" t="s">
        <v>197</v>
      </c>
      <c r="T3561">
        <v>0</v>
      </c>
      <c r="U3561">
        <v>66.59</v>
      </c>
      <c r="V3561" t="s">
        <v>382</v>
      </c>
      <c r="W3561">
        <v>4</v>
      </c>
      <c r="X3561">
        <v>47.01</v>
      </c>
      <c r="Y3561" t="s">
        <v>668</v>
      </c>
      <c r="Z3561">
        <v>1</v>
      </c>
      <c r="AA3561">
        <v>62.97</v>
      </c>
      <c r="AB3561" t="s">
        <v>197</v>
      </c>
      <c r="AC3561">
        <v>0</v>
      </c>
      <c r="AD3561">
        <v>66.64</v>
      </c>
      <c r="AE3561" t="s">
        <v>382</v>
      </c>
    </row>
    <row r="3562" spans="1:31">
      <c r="A3562">
        <v>3561</v>
      </c>
      <c r="B3562" t="s">
        <v>15583</v>
      </c>
      <c r="C3562" t="s">
        <v>15584</v>
      </c>
      <c r="D3562" t="s">
        <v>15585</v>
      </c>
      <c r="E3562" t="s">
        <v>15586</v>
      </c>
      <c r="F3562" t="s">
        <v>15587</v>
      </c>
      <c r="G3562">
        <v>4</v>
      </c>
      <c r="H3562" t="s">
        <v>961</v>
      </c>
      <c r="I3562">
        <v>2023</v>
      </c>
      <c r="J3562">
        <v>2024</v>
      </c>
      <c r="K3562">
        <v>6</v>
      </c>
      <c r="L3562">
        <v>81.52</v>
      </c>
      <c r="M3562" t="s">
        <v>125</v>
      </c>
      <c r="N3562">
        <v>4</v>
      </c>
      <c r="O3562">
        <v>46.98</v>
      </c>
      <c r="P3562" t="s">
        <v>668</v>
      </c>
      <c r="Q3562">
        <v>1</v>
      </c>
      <c r="R3562">
        <v>62.97</v>
      </c>
      <c r="S3562" t="s">
        <v>197</v>
      </c>
      <c r="T3562">
        <v>0</v>
      </c>
      <c r="U3562">
        <v>66.59</v>
      </c>
      <c r="V3562" t="s">
        <v>382</v>
      </c>
      <c r="W3562">
        <v>4</v>
      </c>
      <c r="X3562">
        <v>47.01</v>
      </c>
      <c r="Y3562" t="s">
        <v>668</v>
      </c>
      <c r="Z3562">
        <v>1</v>
      </c>
      <c r="AA3562">
        <v>62.97</v>
      </c>
      <c r="AB3562" t="s">
        <v>197</v>
      </c>
      <c r="AC3562">
        <v>0</v>
      </c>
      <c r="AD3562">
        <v>66.64</v>
      </c>
      <c r="AE3562" t="s">
        <v>382</v>
      </c>
    </row>
    <row r="3563" spans="1:31">
      <c r="A3563">
        <v>3562</v>
      </c>
      <c r="B3563" t="s">
        <v>15588</v>
      </c>
      <c r="C3563" t="s">
        <v>15589</v>
      </c>
      <c r="D3563" t="s">
        <v>15590</v>
      </c>
      <c r="E3563" t="s">
        <v>15591</v>
      </c>
      <c r="F3563" t="s">
        <v>1272</v>
      </c>
      <c r="G3563">
        <v>4</v>
      </c>
      <c r="H3563" t="s">
        <v>28381</v>
      </c>
      <c r="I3563">
        <v>2023</v>
      </c>
      <c r="J3563">
        <v>2024</v>
      </c>
      <c r="K3563">
        <v>3</v>
      </c>
      <c r="L3563">
        <v>62.47</v>
      </c>
      <c r="M3563" t="s">
        <v>63</v>
      </c>
      <c r="N3563">
        <v>4</v>
      </c>
      <c r="O3563">
        <v>46.98</v>
      </c>
      <c r="P3563" t="s">
        <v>668</v>
      </c>
      <c r="Q3563">
        <v>1</v>
      </c>
      <c r="R3563">
        <v>62.97</v>
      </c>
      <c r="S3563" t="s">
        <v>197</v>
      </c>
      <c r="T3563">
        <v>0</v>
      </c>
      <c r="U3563">
        <v>66.59</v>
      </c>
      <c r="V3563" t="s">
        <v>382</v>
      </c>
      <c r="W3563">
        <v>4</v>
      </c>
      <c r="X3563">
        <v>47.01</v>
      </c>
      <c r="Y3563" t="s">
        <v>668</v>
      </c>
      <c r="Z3563">
        <v>1</v>
      </c>
      <c r="AA3563">
        <v>62.97</v>
      </c>
      <c r="AB3563" t="s">
        <v>197</v>
      </c>
      <c r="AC3563">
        <v>0</v>
      </c>
      <c r="AD3563">
        <v>66.64</v>
      </c>
      <c r="AE3563" t="s">
        <v>382</v>
      </c>
    </row>
    <row r="3564" spans="1:31">
      <c r="A3564">
        <v>3563</v>
      </c>
      <c r="B3564" t="s">
        <v>15592</v>
      </c>
      <c r="C3564" t="s">
        <v>15593</v>
      </c>
      <c r="D3564" t="s">
        <v>15594</v>
      </c>
      <c r="E3564" t="s">
        <v>2266</v>
      </c>
      <c r="F3564" t="s">
        <v>2267</v>
      </c>
      <c r="G3564">
        <v>4</v>
      </c>
      <c r="H3564" t="s">
        <v>29322</v>
      </c>
      <c r="I3564">
        <v>2023</v>
      </c>
      <c r="J3564">
        <v>2023</v>
      </c>
      <c r="K3564">
        <v>1</v>
      </c>
      <c r="L3564">
        <v>32.119999999999997</v>
      </c>
      <c r="M3564" t="s">
        <v>198</v>
      </c>
      <c r="N3564">
        <v>4</v>
      </c>
      <c r="O3564">
        <v>46.98</v>
      </c>
      <c r="P3564" t="s">
        <v>668</v>
      </c>
      <c r="Q3564">
        <v>1</v>
      </c>
      <c r="R3564">
        <v>62.97</v>
      </c>
      <c r="S3564" t="s">
        <v>197</v>
      </c>
      <c r="T3564">
        <v>0</v>
      </c>
      <c r="U3564">
        <v>66.59</v>
      </c>
      <c r="V3564" t="s">
        <v>382</v>
      </c>
      <c r="W3564">
        <v>4</v>
      </c>
      <c r="X3564">
        <v>47.01</v>
      </c>
      <c r="Y3564" t="s">
        <v>668</v>
      </c>
      <c r="Z3564">
        <v>1</v>
      </c>
      <c r="AA3564">
        <v>62.97</v>
      </c>
      <c r="AB3564" t="s">
        <v>197</v>
      </c>
      <c r="AC3564">
        <v>0</v>
      </c>
      <c r="AD3564">
        <v>66.64</v>
      </c>
      <c r="AE3564" t="s">
        <v>382</v>
      </c>
    </row>
    <row r="3565" spans="1:31">
      <c r="A3565">
        <v>3564</v>
      </c>
      <c r="B3565" t="s">
        <v>15595</v>
      </c>
      <c r="C3565" t="s">
        <v>15596</v>
      </c>
      <c r="D3565" t="s">
        <v>15597</v>
      </c>
      <c r="E3565" t="s">
        <v>15598</v>
      </c>
      <c r="F3565" t="s">
        <v>4376</v>
      </c>
      <c r="G3565">
        <v>4</v>
      </c>
      <c r="H3565" t="s">
        <v>29323</v>
      </c>
      <c r="I3565">
        <v>2023</v>
      </c>
      <c r="J3565">
        <v>2023</v>
      </c>
      <c r="K3565">
        <v>3</v>
      </c>
      <c r="L3565">
        <v>62.47</v>
      </c>
      <c r="M3565" t="s">
        <v>63</v>
      </c>
      <c r="N3565">
        <v>4</v>
      </c>
      <c r="O3565">
        <v>46.98</v>
      </c>
      <c r="P3565" t="s">
        <v>668</v>
      </c>
      <c r="Q3565">
        <v>1</v>
      </c>
      <c r="R3565">
        <v>62.97</v>
      </c>
      <c r="S3565" t="s">
        <v>197</v>
      </c>
      <c r="T3565">
        <v>0</v>
      </c>
      <c r="U3565">
        <v>66.59</v>
      </c>
      <c r="V3565" t="s">
        <v>382</v>
      </c>
      <c r="W3565">
        <v>4</v>
      </c>
      <c r="X3565">
        <v>47.01</v>
      </c>
      <c r="Y3565" t="s">
        <v>668</v>
      </c>
      <c r="Z3565">
        <v>1</v>
      </c>
      <c r="AA3565">
        <v>62.97</v>
      </c>
      <c r="AB3565" t="s">
        <v>197</v>
      </c>
      <c r="AC3565">
        <v>0</v>
      </c>
      <c r="AD3565">
        <v>66.64</v>
      </c>
      <c r="AE3565" t="s">
        <v>382</v>
      </c>
    </row>
    <row r="3566" spans="1:31">
      <c r="A3566">
        <v>3565</v>
      </c>
      <c r="B3566" t="s">
        <v>15599</v>
      </c>
      <c r="C3566" t="s">
        <v>15600</v>
      </c>
      <c r="D3566" t="s">
        <v>15601</v>
      </c>
      <c r="G3566">
        <v>4</v>
      </c>
      <c r="H3566" t="s">
        <v>27387</v>
      </c>
      <c r="I3566">
        <v>2021</v>
      </c>
      <c r="J3566">
        <v>2021</v>
      </c>
      <c r="K3566">
        <v>1</v>
      </c>
      <c r="L3566">
        <v>32.119999999999997</v>
      </c>
      <c r="M3566" t="s">
        <v>198</v>
      </c>
      <c r="N3566">
        <v>4</v>
      </c>
      <c r="O3566">
        <v>46.98</v>
      </c>
      <c r="P3566" t="s">
        <v>668</v>
      </c>
      <c r="Q3566">
        <v>1</v>
      </c>
      <c r="R3566">
        <v>62.97</v>
      </c>
      <c r="S3566" t="s">
        <v>197</v>
      </c>
      <c r="T3566">
        <v>0</v>
      </c>
      <c r="U3566">
        <v>66.59</v>
      </c>
      <c r="V3566" t="s">
        <v>382</v>
      </c>
      <c r="W3566">
        <v>4</v>
      </c>
      <c r="X3566">
        <v>47.01</v>
      </c>
      <c r="Y3566" t="s">
        <v>668</v>
      </c>
      <c r="Z3566">
        <v>1</v>
      </c>
      <c r="AA3566">
        <v>62.97</v>
      </c>
      <c r="AB3566" t="s">
        <v>197</v>
      </c>
      <c r="AC3566">
        <v>0</v>
      </c>
      <c r="AD3566">
        <v>66.64</v>
      </c>
      <c r="AE3566" t="s">
        <v>382</v>
      </c>
    </row>
    <row r="3567" spans="1:31">
      <c r="A3567">
        <v>3566</v>
      </c>
      <c r="B3567" t="s">
        <v>15602</v>
      </c>
      <c r="C3567" t="s">
        <v>15603</v>
      </c>
      <c r="D3567" t="s">
        <v>15604</v>
      </c>
      <c r="E3567" t="s">
        <v>4898</v>
      </c>
      <c r="F3567" t="s">
        <v>10319</v>
      </c>
      <c r="G3567">
        <v>4</v>
      </c>
      <c r="H3567" t="s">
        <v>28159</v>
      </c>
      <c r="I3567">
        <v>2021</v>
      </c>
      <c r="J3567">
        <v>2023</v>
      </c>
      <c r="K3567">
        <v>2</v>
      </c>
      <c r="L3567">
        <v>50.7</v>
      </c>
      <c r="M3567" t="s">
        <v>300</v>
      </c>
      <c r="N3567">
        <v>4</v>
      </c>
      <c r="O3567">
        <v>46.98</v>
      </c>
      <c r="P3567" t="s">
        <v>668</v>
      </c>
      <c r="Q3567">
        <v>2</v>
      </c>
      <c r="R3567">
        <v>81.349999999999994</v>
      </c>
      <c r="S3567" t="s">
        <v>214</v>
      </c>
      <c r="T3567">
        <v>0</v>
      </c>
      <c r="U3567">
        <v>66.59</v>
      </c>
      <c r="V3567" t="s">
        <v>382</v>
      </c>
      <c r="W3567">
        <v>4</v>
      </c>
      <c r="X3567">
        <v>47.01</v>
      </c>
      <c r="Y3567" t="s">
        <v>668</v>
      </c>
      <c r="Z3567">
        <v>2</v>
      </c>
      <c r="AA3567">
        <v>81.349999999999994</v>
      </c>
      <c r="AB3567" t="s">
        <v>214</v>
      </c>
      <c r="AC3567">
        <v>0</v>
      </c>
      <c r="AD3567">
        <v>66.64</v>
      </c>
      <c r="AE3567" t="s">
        <v>382</v>
      </c>
    </row>
    <row r="3568" spans="1:31">
      <c r="A3568">
        <v>3567</v>
      </c>
      <c r="B3568" t="s">
        <v>15605</v>
      </c>
      <c r="C3568" t="s">
        <v>15606</v>
      </c>
      <c r="D3568" t="s">
        <v>15607</v>
      </c>
      <c r="E3568" t="s">
        <v>15608</v>
      </c>
      <c r="F3568" t="s">
        <v>15609</v>
      </c>
      <c r="G3568">
        <v>4</v>
      </c>
      <c r="H3568" t="s">
        <v>29324</v>
      </c>
      <c r="I3568">
        <v>2023</v>
      </c>
      <c r="J3568">
        <v>2023</v>
      </c>
      <c r="K3568">
        <v>1</v>
      </c>
      <c r="L3568">
        <v>32.119999999999997</v>
      </c>
      <c r="M3568" t="s">
        <v>198</v>
      </c>
      <c r="N3568">
        <v>4</v>
      </c>
      <c r="O3568">
        <v>46.98</v>
      </c>
      <c r="P3568" t="s">
        <v>668</v>
      </c>
      <c r="Q3568">
        <v>1</v>
      </c>
      <c r="R3568">
        <v>62.97</v>
      </c>
      <c r="S3568" t="s">
        <v>197</v>
      </c>
      <c r="T3568">
        <v>0</v>
      </c>
      <c r="U3568">
        <v>66.59</v>
      </c>
      <c r="V3568" t="s">
        <v>382</v>
      </c>
      <c r="W3568">
        <v>4</v>
      </c>
      <c r="X3568">
        <v>47.01</v>
      </c>
      <c r="Y3568" t="s">
        <v>668</v>
      </c>
      <c r="Z3568">
        <v>1</v>
      </c>
      <c r="AA3568">
        <v>62.97</v>
      </c>
      <c r="AB3568" t="s">
        <v>197</v>
      </c>
      <c r="AC3568">
        <v>0</v>
      </c>
      <c r="AD3568">
        <v>66.64</v>
      </c>
      <c r="AE3568" t="s">
        <v>382</v>
      </c>
    </row>
    <row r="3569" spans="1:31">
      <c r="A3569">
        <v>3568</v>
      </c>
      <c r="B3569" t="s">
        <v>15610</v>
      </c>
      <c r="C3569" t="s">
        <v>15611</v>
      </c>
      <c r="D3569" t="s">
        <v>15612</v>
      </c>
      <c r="E3569" t="s">
        <v>15613</v>
      </c>
      <c r="F3569" t="s">
        <v>15614</v>
      </c>
      <c r="G3569">
        <v>4</v>
      </c>
      <c r="H3569" t="s">
        <v>29325</v>
      </c>
      <c r="I3569">
        <v>2023</v>
      </c>
      <c r="J3569">
        <v>2024</v>
      </c>
      <c r="K3569">
        <v>4</v>
      </c>
      <c r="L3569">
        <v>71.010000000000005</v>
      </c>
      <c r="M3569" t="s">
        <v>180</v>
      </c>
      <c r="N3569">
        <v>4</v>
      </c>
      <c r="O3569">
        <v>46.98</v>
      </c>
      <c r="P3569" t="s">
        <v>668</v>
      </c>
      <c r="Q3569">
        <v>1</v>
      </c>
      <c r="R3569">
        <v>62.97</v>
      </c>
      <c r="S3569" t="s">
        <v>197</v>
      </c>
      <c r="T3569">
        <v>0</v>
      </c>
      <c r="U3569">
        <v>66.59</v>
      </c>
      <c r="V3569" t="s">
        <v>382</v>
      </c>
      <c r="W3569">
        <v>4</v>
      </c>
      <c r="X3569">
        <v>47.01</v>
      </c>
      <c r="Y3569" t="s">
        <v>668</v>
      </c>
      <c r="Z3569">
        <v>1</v>
      </c>
      <c r="AA3569">
        <v>62.97</v>
      </c>
      <c r="AB3569" t="s">
        <v>197</v>
      </c>
      <c r="AC3569">
        <v>0</v>
      </c>
      <c r="AD3569">
        <v>66.64</v>
      </c>
      <c r="AE3569" t="s">
        <v>382</v>
      </c>
    </row>
    <row r="3570" spans="1:31">
      <c r="A3570">
        <v>3569</v>
      </c>
      <c r="B3570" t="s">
        <v>15615</v>
      </c>
      <c r="C3570" t="s">
        <v>15616</v>
      </c>
      <c r="D3570" t="s">
        <v>15617</v>
      </c>
      <c r="E3570" t="s">
        <v>15618</v>
      </c>
      <c r="F3570" t="s">
        <v>15283</v>
      </c>
      <c r="G3570">
        <v>4</v>
      </c>
      <c r="H3570" t="s">
        <v>29326</v>
      </c>
      <c r="I3570">
        <v>2023</v>
      </c>
      <c r="J3570">
        <v>2023</v>
      </c>
      <c r="K3570">
        <v>2</v>
      </c>
      <c r="L3570">
        <v>50.7</v>
      </c>
      <c r="M3570" t="s">
        <v>300</v>
      </c>
      <c r="N3570">
        <v>4</v>
      </c>
      <c r="O3570">
        <v>46.98</v>
      </c>
      <c r="P3570" t="s">
        <v>668</v>
      </c>
      <c r="Q3570">
        <v>1</v>
      </c>
      <c r="R3570">
        <v>62.97</v>
      </c>
      <c r="S3570" t="s">
        <v>197</v>
      </c>
      <c r="T3570">
        <v>0</v>
      </c>
      <c r="U3570">
        <v>66.59</v>
      </c>
      <c r="V3570" t="s">
        <v>382</v>
      </c>
      <c r="W3570">
        <v>4</v>
      </c>
      <c r="X3570">
        <v>47.01</v>
      </c>
      <c r="Y3570" t="s">
        <v>668</v>
      </c>
      <c r="Z3570">
        <v>1</v>
      </c>
      <c r="AA3570">
        <v>62.97</v>
      </c>
      <c r="AB3570" t="s">
        <v>197</v>
      </c>
      <c r="AC3570">
        <v>0</v>
      </c>
      <c r="AD3570">
        <v>66.64</v>
      </c>
      <c r="AE3570" t="s">
        <v>382</v>
      </c>
    </row>
    <row r="3571" spans="1:31">
      <c r="A3571">
        <v>3570</v>
      </c>
      <c r="B3571" t="s">
        <v>15619</v>
      </c>
      <c r="C3571" t="s">
        <v>15620</v>
      </c>
      <c r="D3571" t="s">
        <v>15621</v>
      </c>
      <c r="E3571" t="s">
        <v>15622</v>
      </c>
      <c r="F3571" t="s">
        <v>15623</v>
      </c>
      <c r="G3571">
        <v>4</v>
      </c>
      <c r="H3571" t="s">
        <v>961</v>
      </c>
      <c r="I3571">
        <v>2022</v>
      </c>
      <c r="J3571">
        <v>2022</v>
      </c>
      <c r="K3571">
        <v>1</v>
      </c>
      <c r="L3571">
        <v>32.119999999999997</v>
      </c>
      <c r="M3571" t="s">
        <v>198</v>
      </c>
      <c r="N3571">
        <v>4</v>
      </c>
      <c r="O3571">
        <v>46.98</v>
      </c>
      <c r="P3571" t="s">
        <v>668</v>
      </c>
      <c r="Q3571">
        <v>1</v>
      </c>
      <c r="R3571">
        <v>62.97</v>
      </c>
      <c r="S3571" t="s">
        <v>197</v>
      </c>
      <c r="T3571">
        <v>0</v>
      </c>
      <c r="U3571">
        <v>66.59</v>
      </c>
      <c r="V3571" t="s">
        <v>382</v>
      </c>
      <c r="W3571">
        <v>4</v>
      </c>
      <c r="X3571">
        <v>47.01</v>
      </c>
      <c r="Y3571" t="s">
        <v>668</v>
      </c>
      <c r="Z3571">
        <v>1</v>
      </c>
      <c r="AA3571">
        <v>62.97</v>
      </c>
      <c r="AB3571" t="s">
        <v>197</v>
      </c>
      <c r="AC3571">
        <v>0</v>
      </c>
      <c r="AD3571">
        <v>66.64</v>
      </c>
      <c r="AE3571" t="s">
        <v>382</v>
      </c>
    </row>
    <row r="3572" spans="1:31">
      <c r="A3572">
        <v>3571</v>
      </c>
      <c r="B3572" t="s">
        <v>15624</v>
      </c>
      <c r="C3572" t="s">
        <v>15625</v>
      </c>
      <c r="D3572" t="s">
        <v>15626</v>
      </c>
      <c r="E3572" t="s">
        <v>15627</v>
      </c>
      <c r="F3572" t="s">
        <v>7161</v>
      </c>
      <c r="G3572">
        <v>4</v>
      </c>
      <c r="H3572" t="s">
        <v>961</v>
      </c>
      <c r="I3572">
        <v>2020</v>
      </c>
      <c r="J3572">
        <v>2024</v>
      </c>
      <c r="K3572">
        <v>4</v>
      </c>
      <c r="L3572">
        <v>71.010000000000005</v>
      </c>
      <c r="M3572" t="s">
        <v>180</v>
      </c>
      <c r="N3572">
        <v>4</v>
      </c>
      <c r="O3572">
        <v>46.98</v>
      </c>
      <c r="P3572" t="s">
        <v>668</v>
      </c>
      <c r="Q3572">
        <v>2</v>
      </c>
      <c r="R3572">
        <v>81.349999999999994</v>
      </c>
      <c r="S3572" t="s">
        <v>214</v>
      </c>
      <c r="T3572">
        <v>0</v>
      </c>
      <c r="U3572">
        <v>66.59</v>
      </c>
      <c r="V3572" t="s">
        <v>382</v>
      </c>
      <c r="W3572">
        <v>4</v>
      </c>
      <c r="X3572">
        <v>47.01</v>
      </c>
      <c r="Y3572" t="s">
        <v>668</v>
      </c>
      <c r="Z3572">
        <v>2</v>
      </c>
      <c r="AA3572">
        <v>81.349999999999994</v>
      </c>
      <c r="AB3572" t="s">
        <v>214</v>
      </c>
      <c r="AC3572">
        <v>0</v>
      </c>
      <c r="AD3572">
        <v>66.64</v>
      </c>
      <c r="AE3572" t="s">
        <v>382</v>
      </c>
    </row>
    <row r="3573" spans="1:31">
      <c r="A3573">
        <v>3572</v>
      </c>
      <c r="B3573" t="s">
        <v>15628</v>
      </c>
      <c r="C3573" t="s">
        <v>15629</v>
      </c>
      <c r="D3573" t="s">
        <v>15630</v>
      </c>
      <c r="E3573" t="s">
        <v>15631</v>
      </c>
      <c r="F3573" t="s">
        <v>1064</v>
      </c>
      <c r="G3573">
        <v>4</v>
      </c>
      <c r="H3573" t="s">
        <v>28659</v>
      </c>
      <c r="I3573">
        <v>2020</v>
      </c>
      <c r="J3573">
        <v>2024</v>
      </c>
      <c r="K3573">
        <v>4</v>
      </c>
      <c r="L3573">
        <v>71.010000000000005</v>
      </c>
      <c r="M3573" t="s">
        <v>180</v>
      </c>
      <c r="N3573">
        <v>4</v>
      </c>
      <c r="O3573">
        <v>46.98</v>
      </c>
      <c r="P3573" t="s">
        <v>668</v>
      </c>
      <c r="Q3573">
        <v>1</v>
      </c>
      <c r="R3573">
        <v>62.97</v>
      </c>
      <c r="S3573" t="s">
        <v>197</v>
      </c>
      <c r="T3573">
        <v>0</v>
      </c>
      <c r="U3573">
        <v>66.59</v>
      </c>
      <c r="V3573" t="s">
        <v>382</v>
      </c>
      <c r="W3573">
        <v>4</v>
      </c>
      <c r="X3573">
        <v>47.01</v>
      </c>
      <c r="Y3573" t="s">
        <v>668</v>
      </c>
      <c r="Z3573">
        <v>1</v>
      </c>
      <c r="AA3573">
        <v>62.97</v>
      </c>
      <c r="AB3573" t="s">
        <v>197</v>
      </c>
      <c r="AC3573">
        <v>0</v>
      </c>
      <c r="AD3573">
        <v>66.64</v>
      </c>
      <c r="AE3573" t="s">
        <v>382</v>
      </c>
    </row>
    <row r="3574" spans="1:31">
      <c r="A3574">
        <v>3573</v>
      </c>
      <c r="B3574" t="s">
        <v>15632</v>
      </c>
      <c r="C3574" t="s">
        <v>15633</v>
      </c>
      <c r="D3574" t="s">
        <v>15634</v>
      </c>
      <c r="E3574" t="s">
        <v>15635</v>
      </c>
      <c r="F3574" t="s">
        <v>4473</v>
      </c>
      <c r="G3574">
        <v>4</v>
      </c>
      <c r="H3574" t="s">
        <v>1353</v>
      </c>
      <c r="I3574">
        <v>2021</v>
      </c>
      <c r="J3574">
        <v>2021</v>
      </c>
      <c r="K3574">
        <v>1</v>
      </c>
      <c r="L3574">
        <v>32.119999999999997</v>
      </c>
      <c r="M3574" t="s">
        <v>198</v>
      </c>
      <c r="N3574">
        <v>4</v>
      </c>
      <c r="O3574">
        <v>46.98</v>
      </c>
      <c r="P3574" t="s">
        <v>668</v>
      </c>
      <c r="Q3574">
        <v>1</v>
      </c>
      <c r="R3574">
        <v>62.97</v>
      </c>
      <c r="S3574" t="s">
        <v>197</v>
      </c>
      <c r="T3574">
        <v>0</v>
      </c>
      <c r="U3574">
        <v>66.59</v>
      </c>
      <c r="V3574" t="s">
        <v>382</v>
      </c>
      <c r="W3574">
        <v>4</v>
      </c>
      <c r="X3574">
        <v>47.01</v>
      </c>
      <c r="Y3574" t="s">
        <v>668</v>
      </c>
      <c r="Z3574">
        <v>1</v>
      </c>
      <c r="AA3574">
        <v>62.97</v>
      </c>
      <c r="AB3574" t="s">
        <v>197</v>
      </c>
      <c r="AC3574">
        <v>0</v>
      </c>
      <c r="AD3574">
        <v>66.64</v>
      </c>
      <c r="AE3574" t="s">
        <v>382</v>
      </c>
    </row>
    <row r="3575" spans="1:31">
      <c r="A3575">
        <v>3574</v>
      </c>
      <c r="B3575" t="s">
        <v>15636</v>
      </c>
      <c r="C3575" t="s">
        <v>15637</v>
      </c>
      <c r="D3575" t="s">
        <v>15638</v>
      </c>
      <c r="E3575" t="s">
        <v>15639</v>
      </c>
      <c r="F3575" t="s">
        <v>15640</v>
      </c>
      <c r="G3575">
        <v>4</v>
      </c>
      <c r="H3575" t="s">
        <v>29327</v>
      </c>
      <c r="I3575">
        <v>2022</v>
      </c>
      <c r="J3575">
        <v>2023</v>
      </c>
      <c r="K3575">
        <v>2</v>
      </c>
      <c r="L3575">
        <v>50.7</v>
      </c>
      <c r="M3575" t="s">
        <v>300</v>
      </c>
      <c r="N3575">
        <v>4</v>
      </c>
      <c r="O3575">
        <v>46.98</v>
      </c>
      <c r="P3575" t="s">
        <v>668</v>
      </c>
      <c r="Q3575">
        <v>1</v>
      </c>
      <c r="R3575">
        <v>62.97</v>
      </c>
      <c r="S3575" t="s">
        <v>197</v>
      </c>
      <c r="T3575">
        <v>0</v>
      </c>
      <c r="U3575">
        <v>66.59</v>
      </c>
      <c r="V3575" t="s">
        <v>382</v>
      </c>
      <c r="W3575">
        <v>4</v>
      </c>
      <c r="X3575">
        <v>47.01</v>
      </c>
      <c r="Y3575" t="s">
        <v>668</v>
      </c>
      <c r="Z3575">
        <v>1</v>
      </c>
      <c r="AA3575">
        <v>62.97</v>
      </c>
      <c r="AB3575" t="s">
        <v>197</v>
      </c>
      <c r="AC3575">
        <v>0</v>
      </c>
      <c r="AD3575">
        <v>66.64</v>
      </c>
      <c r="AE3575" t="s">
        <v>382</v>
      </c>
    </row>
    <row r="3576" spans="1:31">
      <c r="A3576">
        <v>3575</v>
      </c>
      <c r="B3576" t="s">
        <v>15641</v>
      </c>
      <c r="C3576" t="s">
        <v>15642</v>
      </c>
      <c r="D3576" t="s">
        <v>15643</v>
      </c>
      <c r="E3576" t="s">
        <v>15644</v>
      </c>
      <c r="F3576" t="s">
        <v>15645</v>
      </c>
      <c r="G3576">
        <v>4</v>
      </c>
      <c r="H3576" t="s">
        <v>27606</v>
      </c>
      <c r="I3576">
        <v>2021</v>
      </c>
      <c r="J3576">
        <v>2024</v>
      </c>
      <c r="K3576">
        <v>12</v>
      </c>
      <c r="L3576">
        <v>94.11</v>
      </c>
      <c r="M3576" t="s">
        <v>50</v>
      </c>
      <c r="N3576">
        <v>4</v>
      </c>
      <c r="O3576">
        <v>46.98</v>
      </c>
      <c r="P3576" t="s">
        <v>668</v>
      </c>
      <c r="Q3576">
        <v>1</v>
      </c>
      <c r="R3576">
        <v>62.97</v>
      </c>
      <c r="S3576" t="s">
        <v>197</v>
      </c>
      <c r="T3576">
        <v>0</v>
      </c>
      <c r="U3576">
        <v>66.59</v>
      </c>
      <c r="V3576" t="s">
        <v>382</v>
      </c>
      <c r="W3576">
        <v>4</v>
      </c>
      <c r="X3576">
        <v>47.01</v>
      </c>
      <c r="Y3576" t="s">
        <v>668</v>
      </c>
      <c r="Z3576">
        <v>1</v>
      </c>
      <c r="AA3576">
        <v>62.97</v>
      </c>
      <c r="AB3576" t="s">
        <v>197</v>
      </c>
      <c r="AC3576">
        <v>0</v>
      </c>
      <c r="AD3576">
        <v>66.64</v>
      </c>
      <c r="AE3576" t="s">
        <v>382</v>
      </c>
    </row>
    <row r="3577" spans="1:31">
      <c r="A3577">
        <v>3576</v>
      </c>
      <c r="B3577" t="s">
        <v>15646</v>
      </c>
      <c r="C3577" t="s">
        <v>15647</v>
      </c>
      <c r="D3577" t="s">
        <v>15648</v>
      </c>
      <c r="E3577" t="s">
        <v>15649</v>
      </c>
      <c r="F3577" t="s">
        <v>3480</v>
      </c>
      <c r="G3577">
        <v>4</v>
      </c>
      <c r="H3577" t="s">
        <v>29328</v>
      </c>
      <c r="I3577">
        <v>2023</v>
      </c>
      <c r="J3577">
        <v>2023</v>
      </c>
      <c r="K3577">
        <v>4</v>
      </c>
      <c r="L3577">
        <v>71.010000000000005</v>
      </c>
      <c r="M3577" t="s">
        <v>180</v>
      </c>
      <c r="N3577">
        <v>4</v>
      </c>
      <c r="O3577">
        <v>46.98</v>
      </c>
      <c r="P3577" t="s">
        <v>668</v>
      </c>
      <c r="Q3577">
        <v>1</v>
      </c>
      <c r="R3577">
        <v>62.97</v>
      </c>
      <c r="S3577" t="s">
        <v>197</v>
      </c>
      <c r="T3577">
        <v>0</v>
      </c>
      <c r="U3577">
        <v>66.59</v>
      </c>
      <c r="V3577" t="s">
        <v>382</v>
      </c>
      <c r="W3577">
        <v>4</v>
      </c>
      <c r="X3577">
        <v>47.01</v>
      </c>
      <c r="Y3577" t="s">
        <v>668</v>
      </c>
      <c r="Z3577">
        <v>1</v>
      </c>
      <c r="AA3577">
        <v>62.97</v>
      </c>
      <c r="AB3577" t="s">
        <v>197</v>
      </c>
      <c r="AC3577">
        <v>0</v>
      </c>
      <c r="AD3577">
        <v>66.64</v>
      </c>
      <c r="AE3577" t="s">
        <v>382</v>
      </c>
    </row>
    <row r="3578" spans="1:31">
      <c r="A3578">
        <v>3577</v>
      </c>
      <c r="B3578" t="s">
        <v>15650</v>
      </c>
      <c r="C3578" t="s">
        <v>15651</v>
      </c>
      <c r="D3578" t="s">
        <v>15652</v>
      </c>
      <c r="E3578" t="s">
        <v>8790</v>
      </c>
      <c r="F3578" t="s">
        <v>15653</v>
      </c>
      <c r="G3578">
        <v>4</v>
      </c>
      <c r="H3578" t="s">
        <v>29329</v>
      </c>
      <c r="I3578">
        <v>2022</v>
      </c>
      <c r="J3578">
        <v>2024</v>
      </c>
      <c r="K3578">
        <v>5</v>
      </c>
      <c r="L3578">
        <v>77</v>
      </c>
      <c r="M3578" t="s">
        <v>80</v>
      </c>
      <c r="N3578">
        <v>4</v>
      </c>
      <c r="O3578">
        <v>46.98</v>
      </c>
      <c r="P3578" t="s">
        <v>668</v>
      </c>
      <c r="Q3578">
        <v>1</v>
      </c>
      <c r="R3578">
        <v>62.97</v>
      </c>
      <c r="S3578" t="s">
        <v>197</v>
      </c>
      <c r="T3578">
        <v>0</v>
      </c>
      <c r="U3578">
        <v>66.59</v>
      </c>
      <c r="V3578" t="s">
        <v>382</v>
      </c>
      <c r="W3578">
        <v>4</v>
      </c>
      <c r="X3578">
        <v>47.01</v>
      </c>
      <c r="Y3578" t="s">
        <v>668</v>
      </c>
      <c r="Z3578">
        <v>1</v>
      </c>
      <c r="AA3578">
        <v>62.97</v>
      </c>
      <c r="AB3578" t="s">
        <v>197</v>
      </c>
      <c r="AC3578">
        <v>0</v>
      </c>
      <c r="AD3578">
        <v>66.64</v>
      </c>
      <c r="AE3578" t="s">
        <v>382</v>
      </c>
    </row>
    <row r="3579" spans="1:31">
      <c r="A3579">
        <v>3578</v>
      </c>
      <c r="B3579" t="s">
        <v>15654</v>
      </c>
      <c r="C3579" t="s">
        <v>15655</v>
      </c>
      <c r="D3579" t="s">
        <v>15656</v>
      </c>
      <c r="E3579" t="s">
        <v>15657</v>
      </c>
      <c r="F3579" t="s">
        <v>15658</v>
      </c>
      <c r="G3579">
        <v>4</v>
      </c>
      <c r="H3579" t="s">
        <v>961</v>
      </c>
      <c r="I3579">
        <v>2022</v>
      </c>
      <c r="J3579">
        <v>2023</v>
      </c>
      <c r="K3579">
        <v>2</v>
      </c>
      <c r="L3579">
        <v>50.7</v>
      </c>
      <c r="M3579" t="s">
        <v>300</v>
      </c>
      <c r="N3579">
        <v>4</v>
      </c>
      <c r="O3579">
        <v>46.98</v>
      </c>
      <c r="P3579" t="s">
        <v>668</v>
      </c>
      <c r="Q3579">
        <v>1</v>
      </c>
      <c r="R3579">
        <v>62.97</v>
      </c>
      <c r="S3579" t="s">
        <v>197</v>
      </c>
      <c r="T3579">
        <v>0</v>
      </c>
      <c r="U3579">
        <v>66.59</v>
      </c>
      <c r="V3579" t="s">
        <v>382</v>
      </c>
      <c r="W3579">
        <v>4</v>
      </c>
      <c r="X3579">
        <v>47.01</v>
      </c>
      <c r="Y3579" t="s">
        <v>668</v>
      </c>
      <c r="Z3579">
        <v>1</v>
      </c>
      <c r="AA3579">
        <v>62.97</v>
      </c>
      <c r="AB3579" t="s">
        <v>197</v>
      </c>
      <c r="AC3579">
        <v>0</v>
      </c>
      <c r="AD3579">
        <v>66.64</v>
      </c>
      <c r="AE3579" t="s">
        <v>382</v>
      </c>
    </row>
    <row r="3580" spans="1:31">
      <c r="A3580">
        <v>3579</v>
      </c>
      <c r="B3580" t="s">
        <v>15659</v>
      </c>
      <c r="C3580" t="s">
        <v>15660</v>
      </c>
      <c r="D3580" t="s">
        <v>15661</v>
      </c>
      <c r="E3580" t="s">
        <v>15662</v>
      </c>
      <c r="F3580" t="s">
        <v>392</v>
      </c>
      <c r="G3580">
        <v>4</v>
      </c>
      <c r="H3580" t="s">
        <v>961</v>
      </c>
      <c r="I3580">
        <v>2022</v>
      </c>
      <c r="J3580">
        <v>2023</v>
      </c>
      <c r="K3580">
        <v>4</v>
      </c>
      <c r="L3580">
        <v>71.010000000000005</v>
      </c>
      <c r="M3580" t="s">
        <v>180</v>
      </c>
      <c r="N3580">
        <v>4</v>
      </c>
      <c r="O3580">
        <v>46.98</v>
      </c>
      <c r="P3580" t="s">
        <v>668</v>
      </c>
      <c r="Q3580">
        <v>1</v>
      </c>
      <c r="R3580">
        <v>62.97</v>
      </c>
      <c r="S3580" t="s">
        <v>197</v>
      </c>
      <c r="T3580">
        <v>0</v>
      </c>
      <c r="U3580">
        <v>66.59</v>
      </c>
      <c r="V3580" t="s">
        <v>382</v>
      </c>
      <c r="W3580">
        <v>4</v>
      </c>
      <c r="X3580">
        <v>47.01</v>
      </c>
      <c r="Y3580" t="s">
        <v>668</v>
      </c>
      <c r="Z3580">
        <v>1</v>
      </c>
      <c r="AA3580">
        <v>62.97</v>
      </c>
      <c r="AB3580" t="s">
        <v>197</v>
      </c>
      <c r="AC3580">
        <v>0</v>
      </c>
      <c r="AD3580">
        <v>66.64</v>
      </c>
      <c r="AE3580" t="s">
        <v>382</v>
      </c>
    </row>
    <row r="3581" spans="1:31">
      <c r="A3581">
        <v>3580</v>
      </c>
      <c r="B3581" t="s">
        <v>15663</v>
      </c>
      <c r="C3581" t="s">
        <v>15664</v>
      </c>
      <c r="D3581" t="s">
        <v>15665</v>
      </c>
      <c r="E3581" t="s">
        <v>15666</v>
      </c>
      <c r="F3581" t="s">
        <v>686</v>
      </c>
      <c r="G3581">
        <v>4</v>
      </c>
      <c r="H3581" t="s">
        <v>29330</v>
      </c>
      <c r="I3581">
        <v>2022</v>
      </c>
      <c r="J3581">
        <v>2023</v>
      </c>
      <c r="K3581">
        <v>6</v>
      </c>
      <c r="L3581">
        <v>81.52</v>
      </c>
      <c r="M3581" t="s">
        <v>125</v>
      </c>
      <c r="N3581">
        <v>4</v>
      </c>
      <c r="O3581">
        <v>46.98</v>
      </c>
      <c r="P3581" t="s">
        <v>668</v>
      </c>
      <c r="Q3581">
        <v>2</v>
      </c>
      <c r="R3581">
        <v>81.349999999999994</v>
      </c>
      <c r="S3581" t="s">
        <v>214</v>
      </c>
      <c r="T3581">
        <v>0</v>
      </c>
      <c r="U3581">
        <v>66.59</v>
      </c>
      <c r="V3581" t="s">
        <v>382</v>
      </c>
      <c r="W3581">
        <v>4</v>
      </c>
      <c r="X3581">
        <v>47.01</v>
      </c>
      <c r="Y3581" t="s">
        <v>668</v>
      </c>
      <c r="Z3581">
        <v>2</v>
      </c>
      <c r="AA3581">
        <v>81.349999999999994</v>
      </c>
      <c r="AB3581" t="s">
        <v>214</v>
      </c>
      <c r="AC3581">
        <v>0</v>
      </c>
      <c r="AD3581">
        <v>66.64</v>
      </c>
      <c r="AE3581" t="s">
        <v>382</v>
      </c>
    </row>
    <row r="3582" spans="1:31">
      <c r="A3582">
        <v>3581</v>
      </c>
      <c r="B3582" t="s">
        <v>15667</v>
      </c>
      <c r="C3582" t="s">
        <v>15668</v>
      </c>
      <c r="D3582" t="s">
        <v>15669</v>
      </c>
      <c r="E3582" t="s">
        <v>15670</v>
      </c>
      <c r="F3582" t="s">
        <v>15671</v>
      </c>
      <c r="G3582">
        <v>4</v>
      </c>
      <c r="H3582" t="s">
        <v>1215</v>
      </c>
      <c r="I3582">
        <v>2023</v>
      </c>
      <c r="J3582">
        <v>2023</v>
      </c>
      <c r="K3582">
        <v>1</v>
      </c>
      <c r="L3582">
        <v>32.119999999999997</v>
      </c>
      <c r="M3582" t="s">
        <v>198</v>
      </c>
      <c r="N3582">
        <v>4</v>
      </c>
      <c r="O3582">
        <v>46.98</v>
      </c>
      <c r="P3582" t="s">
        <v>668</v>
      </c>
      <c r="Q3582">
        <v>1</v>
      </c>
      <c r="R3582">
        <v>62.97</v>
      </c>
      <c r="S3582" t="s">
        <v>197</v>
      </c>
      <c r="T3582">
        <v>0</v>
      </c>
      <c r="U3582">
        <v>66.59</v>
      </c>
      <c r="V3582" t="s">
        <v>382</v>
      </c>
      <c r="W3582">
        <v>4</v>
      </c>
      <c r="X3582">
        <v>47.01</v>
      </c>
      <c r="Y3582" t="s">
        <v>668</v>
      </c>
      <c r="Z3582">
        <v>1</v>
      </c>
      <c r="AA3582">
        <v>62.97</v>
      </c>
      <c r="AB3582" t="s">
        <v>197</v>
      </c>
      <c r="AC3582">
        <v>0</v>
      </c>
      <c r="AD3582">
        <v>66.64</v>
      </c>
      <c r="AE3582" t="s">
        <v>382</v>
      </c>
    </row>
    <row r="3583" spans="1:31">
      <c r="A3583">
        <v>3582</v>
      </c>
      <c r="B3583" t="s">
        <v>15672</v>
      </c>
      <c r="C3583" t="s">
        <v>15673</v>
      </c>
      <c r="D3583" t="s">
        <v>15674</v>
      </c>
      <c r="E3583" t="s">
        <v>2855</v>
      </c>
      <c r="F3583" t="s">
        <v>3272</v>
      </c>
      <c r="G3583">
        <v>4</v>
      </c>
      <c r="H3583" t="s">
        <v>27941</v>
      </c>
      <c r="I3583">
        <v>2023</v>
      </c>
      <c r="J3583">
        <v>2023</v>
      </c>
      <c r="K3583">
        <v>1</v>
      </c>
      <c r="L3583">
        <v>32.119999999999997</v>
      </c>
      <c r="M3583" t="s">
        <v>198</v>
      </c>
      <c r="N3583">
        <v>4</v>
      </c>
      <c r="O3583">
        <v>46.98</v>
      </c>
      <c r="P3583" t="s">
        <v>668</v>
      </c>
      <c r="Q3583">
        <v>1</v>
      </c>
      <c r="R3583">
        <v>62.97</v>
      </c>
      <c r="S3583" t="s">
        <v>197</v>
      </c>
      <c r="T3583">
        <v>0</v>
      </c>
      <c r="U3583">
        <v>66.59</v>
      </c>
      <c r="V3583" t="s">
        <v>382</v>
      </c>
      <c r="W3583">
        <v>4</v>
      </c>
      <c r="X3583">
        <v>47.01</v>
      </c>
      <c r="Y3583" t="s">
        <v>668</v>
      </c>
      <c r="Z3583">
        <v>1</v>
      </c>
      <c r="AA3583">
        <v>62.97</v>
      </c>
      <c r="AB3583" t="s">
        <v>197</v>
      </c>
      <c r="AC3583">
        <v>0</v>
      </c>
      <c r="AD3583">
        <v>66.64</v>
      </c>
      <c r="AE3583" t="s">
        <v>382</v>
      </c>
    </row>
    <row r="3584" spans="1:31">
      <c r="A3584">
        <v>3583</v>
      </c>
      <c r="B3584" t="s">
        <v>15675</v>
      </c>
      <c r="C3584" t="s">
        <v>15676</v>
      </c>
      <c r="D3584" t="s">
        <v>15677</v>
      </c>
      <c r="E3584" t="s">
        <v>15678</v>
      </c>
      <c r="F3584" t="s">
        <v>15679</v>
      </c>
      <c r="G3584">
        <v>4</v>
      </c>
      <c r="H3584" t="s">
        <v>961</v>
      </c>
      <c r="I3584">
        <v>2022</v>
      </c>
      <c r="J3584">
        <v>2024</v>
      </c>
      <c r="K3584">
        <v>2</v>
      </c>
      <c r="L3584">
        <v>50.7</v>
      </c>
      <c r="M3584" t="s">
        <v>300</v>
      </c>
      <c r="N3584">
        <v>4</v>
      </c>
      <c r="O3584">
        <v>46.98</v>
      </c>
      <c r="P3584" t="s">
        <v>668</v>
      </c>
      <c r="Q3584">
        <v>1</v>
      </c>
      <c r="R3584">
        <v>62.97</v>
      </c>
      <c r="S3584" t="s">
        <v>197</v>
      </c>
      <c r="T3584">
        <v>0</v>
      </c>
      <c r="U3584">
        <v>66.59</v>
      </c>
      <c r="V3584" t="s">
        <v>382</v>
      </c>
      <c r="W3584">
        <v>4</v>
      </c>
      <c r="X3584">
        <v>47.01</v>
      </c>
      <c r="Y3584" t="s">
        <v>668</v>
      </c>
      <c r="Z3584">
        <v>1</v>
      </c>
      <c r="AA3584">
        <v>62.97</v>
      </c>
      <c r="AB3584" t="s">
        <v>197</v>
      </c>
      <c r="AC3584">
        <v>0</v>
      </c>
      <c r="AD3584">
        <v>66.64</v>
      </c>
      <c r="AE3584" t="s">
        <v>382</v>
      </c>
    </row>
    <row r="3585" spans="1:31">
      <c r="A3585">
        <v>3584</v>
      </c>
      <c r="B3585" t="s">
        <v>15680</v>
      </c>
      <c r="C3585" t="s">
        <v>15681</v>
      </c>
      <c r="D3585" t="s">
        <v>15682</v>
      </c>
      <c r="E3585" t="s">
        <v>15683</v>
      </c>
      <c r="F3585" t="s">
        <v>15684</v>
      </c>
      <c r="G3585">
        <v>4</v>
      </c>
      <c r="H3585" t="s">
        <v>29331</v>
      </c>
      <c r="I3585">
        <v>2023</v>
      </c>
      <c r="J3585">
        <v>2024</v>
      </c>
      <c r="K3585">
        <v>2</v>
      </c>
      <c r="L3585">
        <v>50.7</v>
      </c>
      <c r="M3585" t="s">
        <v>300</v>
      </c>
      <c r="N3585">
        <v>4</v>
      </c>
      <c r="O3585">
        <v>46.98</v>
      </c>
      <c r="P3585" t="s">
        <v>668</v>
      </c>
      <c r="Q3585">
        <v>1</v>
      </c>
      <c r="R3585">
        <v>62.97</v>
      </c>
      <c r="S3585" t="s">
        <v>197</v>
      </c>
      <c r="T3585">
        <v>0</v>
      </c>
      <c r="U3585">
        <v>66.59</v>
      </c>
      <c r="V3585" t="s">
        <v>382</v>
      </c>
      <c r="W3585">
        <v>3</v>
      </c>
      <c r="X3585">
        <v>43.37</v>
      </c>
      <c r="Y3585" t="s">
        <v>709</v>
      </c>
      <c r="Z3585">
        <v>1</v>
      </c>
      <c r="AA3585">
        <v>62.97</v>
      </c>
      <c r="AB3585" t="s">
        <v>197</v>
      </c>
      <c r="AC3585">
        <v>0</v>
      </c>
      <c r="AD3585">
        <v>66.64</v>
      </c>
      <c r="AE3585" t="s">
        <v>382</v>
      </c>
    </row>
    <row r="3586" spans="1:31">
      <c r="A3586">
        <v>3585</v>
      </c>
      <c r="B3586" t="s">
        <v>15685</v>
      </c>
      <c r="C3586" t="s">
        <v>15686</v>
      </c>
      <c r="D3586" t="s">
        <v>15687</v>
      </c>
      <c r="E3586" t="s">
        <v>15688</v>
      </c>
      <c r="F3586" t="s">
        <v>15689</v>
      </c>
      <c r="G3586">
        <v>4</v>
      </c>
      <c r="H3586" t="s">
        <v>961</v>
      </c>
      <c r="I3586">
        <v>2023</v>
      </c>
      <c r="J3586">
        <v>2023</v>
      </c>
      <c r="K3586">
        <v>2</v>
      </c>
      <c r="L3586">
        <v>50.7</v>
      </c>
      <c r="M3586" t="s">
        <v>300</v>
      </c>
      <c r="N3586">
        <v>4</v>
      </c>
      <c r="O3586">
        <v>46.98</v>
      </c>
      <c r="P3586" t="s">
        <v>668</v>
      </c>
      <c r="Q3586">
        <v>1</v>
      </c>
      <c r="R3586">
        <v>62.97</v>
      </c>
      <c r="S3586" t="s">
        <v>197</v>
      </c>
      <c r="T3586">
        <v>0</v>
      </c>
      <c r="U3586">
        <v>66.59</v>
      </c>
      <c r="V3586" t="s">
        <v>382</v>
      </c>
      <c r="W3586">
        <v>4</v>
      </c>
      <c r="X3586">
        <v>47.01</v>
      </c>
      <c r="Y3586" t="s">
        <v>668</v>
      </c>
      <c r="Z3586">
        <v>1</v>
      </c>
      <c r="AA3586">
        <v>62.97</v>
      </c>
      <c r="AB3586" t="s">
        <v>197</v>
      </c>
      <c r="AC3586">
        <v>0</v>
      </c>
      <c r="AD3586">
        <v>66.64</v>
      </c>
      <c r="AE3586" t="s">
        <v>382</v>
      </c>
    </row>
    <row r="3587" spans="1:31">
      <c r="A3587">
        <v>3586</v>
      </c>
      <c r="B3587" t="s">
        <v>15690</v>
      </c>
      <c r="C3587" t="s">
        <v>15691</v>
      </c>
      <c r="D3587" t="s">
        <v>15692</v>
      </c>
      <c r="E3587" t="s">
        <v>15693</v>
      </c>
      <c r="F3587" t="s">
        <v>165</v>
      </c>
      <c r="G3587">
        <v>4</v>
      </c>
      <c r="H3587" t="s">
        <v>29332</v>
      </c>
      <c r="I3587">
        <v>2023</v>
      </c>
      <c r="J3587">
        <v>2024</v>
      </c>
      <c r="K3587">
        <v>2</v>
      </c>
      <c r="L3587">
        <v>50.7</v>
      </c>
      <c r="M3587" t="s">
        <v>300</v>
      </c>
      <c r="N3587">
        <v>4</v>
      </c>
      <c r="O3587">
        <v>46.98</v>
      </c>
      <c r="P3587" t="s">
        <v>668</v>
      </c>
      <c r="Q3587">
        <v>1</v>
      </c>
      <c r="R3587">
        <v>62.97</v>
      </c>
      <c r="S3587" t="s">
        <v>197</v>
      </c>
      <c r="T3587">
        <v>0</v>
      </c>
      <c r="U3587">
        <v>66.59</v>
      </c>
      <c r="V3587" t="s">
        <v>382</v>
      </c>
      <c r="W3587">
        <v>4</v>
      </c>
      <c r="X3587">
        <v>47.01</v>
      </c>
      <c r="Y3587" t="s">
        <v>668</v>
      </c>
      <c r="Z3587">
        <v>1</v>
      </c>
      <c r="AA3587">
        <v>62.97</v>
      </c>
      <c r="AB3587" t="s">
        <v>197</v>
      </c>
      <c r="AC3587">
        <v>0</v>
      </c>
      <c r="AD3587">
        <v>66.64</v>
      </c>
      <c r="AE3587" t="s">
        <v>382</v>
      </c>
    </row>
    <row r="3588" spans="1:31">
      <c r="A3588">
        <v>3587</v>
      </c>
      <c r="B3588" t="s">
        <v>15694</v>
      </c>
      <c r="C3588" t="s">
        <v>15695</v>
      </c>
      <c r="D3588" t="s">
        <v>15696</v>
      </c>
      <c r="E3588" t="s">
        <v>15697</v>
      </c>
      <c r="G3588">
        <v>4</v>
      </c>
      <c r="H3588" t="s">
        <v>29333</v>
      </c>
      <c r="I3588">
        <v>2022</v>
      </c>
      <c r="J3588">
        <v>2024</v>
      </c>
      <c r="K3588">
        <v>4</v>
      </c>
      <c r="L3588">
        <v>71.010000000000005</v>
      </c>
      <c r="M3588" t="s">
        <v>180</v>
      </c>
      <c r="N3588">
        <v>4</v>
      </c>
      <c r="O3588">
        <v>46.98</v>
      </c>
      <c r="P3588" t="s">
        <v>668</v>
      </c>
      <c r="Q3588">
        <v>1</v>
      </c>
      <c r="R3588">
        <v>62.97</v>
      </c>
      <c r="S3588" t="s">
        <v>197</v>
      </c>
      <c r="T3588">
        <v>0</v>
      </c>
      <c r="U3588">
        <v>66.59</v>
      </c>
      <c r="V3588" t="s">
        <v>382</v>
      </c>
      <c r="W3588">
        <v>4</v>
      </c>
      <c r="X3588">
        <v>47.01</v>
      </c>
      <c r="Y3588" t="s">
        <v>668</v>
      </c>
      <c r="Z3588">
        <v>1</v>
      </c>
      <c r="AA3588">
        <v>62.97</v>
      </c>
      <c r="AB3588" t="s">
        <v>197</v>
      </c>
      <c r="AC3588">
        <v>0</v>
      </c>
      <c r="AD3588">
        <v>66.64</v>
      </c>
      <c r="AE3588" t="s">
        <v>382</v>
      </c>
    </row>
    <row r="3589" spans="1:31">
      <c r="A3589">
        <v>3588</v>
      </c>
      <c r="B3589" t="s">
        <v>15698</v>
      </c>
      <c r="C3589" t="s">
        <v>15699</v>
      </c>
      <c r="D3589" t="s">
        <v>15700</v>
      </c>
      <c r="E3589" t="s">
        <v>15701</v>
      </c>
      <c r="F3589" t="s">
        <v>1258</v>
      </c>
      <c r="G3589">
        <v>4</v>
      </c>
      <c r="H3589" t="s">
        <v>961</v>
      </c>
      <c r="I3589">
        <v>2022</v>
      </c>
      <c r="J3589">
        <v>2024</v>
      </c>
      <c r="K3589">
        <v>3</v>
      </c>
      <c r="L3589">
        <v>62.47</v>
      </c>
      <c r="M3589" t="s">
        <v>63</v>
      </c>
      <c r="N3589">
        <v>4</v>
      </c>
      <c r="O3589">
        <v>46.98</v>
      </c>
      <c r="P3589" t="s">
        <v>668</v>
      </c>
      <c r="Q3589">
        <v>1</v>
      </c>
      <c r="R3589">
        <v>62.97</v>
      </c>
      <c r="S3589" t="s">
        <v>197</v>
      </c>
      <c r="T3589">
        <v>0</v>
      </c>
      <c r="U3589">
        <v>66.59</v>
      </c>
      <c r="V3589" t="s">
        <v>382</v>
      </c>
      <c r="W3589">
        <v>4</v>
      </c>
      <c r="X3589">
        <v>47.01</v>
      </c>
      <c r="Y3589" t="s">
        <v>668</v>
      </c>
      <c r="Z3589">
        <v>1</v>
      </c>
      <c r="AA3589">
        <v>62.97</v>
      </c>
      <c r="AB3589" t="s">
        <v>197</v>
      </c>
      <c r="AC3589">
        <v>0</v>
      </c>
      <c r="AD3589">
        <v>66.64</v>
      </c>
      <c r="AE3589" t="s">
        <v>382</v>
      </c>
    </row>
    <row r="3590" spans="1:31">
      <c r="A3590">
        <v>3589</v>
      </c>
      <c r="B3590" t="s">
        <v>15702</v>
      </c>
      <c r="C3590" t="s">
        <v>15703</v>
      </c>
      <c r="D3590" t="s">
        <v>15704</v>
      </c>
      <c r="E3590" t="s">
        <v>15705</v>
      </c>
      <c r="F3590" t="s">
        <v>392</v>
      </c>
      <c r="G3590">
        <v>4</v>
      </c>
      <c r="H3590" t="s">
        <v>29334</v>
      </c>
      <c r="I3590">
        <v>2022</v>
      </c>
      <c r="J3590">
        <v>2022</v>
      </c>
      <c r="K3590">
        <v>1</v>
      </c>
      <c r="L3590">
        <v>32.119999999999997</v>
      </c>
      <c r="M3590" t="s">
        <v>198</v>
      </c>
      <c r="N3590">
        <v>4</v>
      </c>
      <c r="O3590">
        <v>46.98</v>
      </c>
      <c r="P3590" t="s">
        <v>668</v>
      </c>
      <c r="Q3590">
        <v>1</v>
      </c>
      <c r="R3590">
        <v>62.97</v>
      </c>
      <c r="S3590" t="s">
        <v>197</v>
      </c>
      <c r="T3590">
        <v>0</v>
      </c>
      <c r="U3590">
        <v>66.59</v>
      </c>
      <c r="V3590" t="s">
        <v>382</v>
      </c>
      <c r="W3590">
        <v>4</v>
      </c>
      <c r="X3590">
        <v>47.01</v>
      </c>
      <c r="Y3590" t="s">
        <v>668</v>
      </c>
      <c r="Z3590">
        <v>1</v>
      </c>
      <c r="AA3590">
        <v>62.97</v>
      </c>
      <c r="AB3590" t="s">
        <v>197</v>
      </c>
      <c r="AC3590">
        <v>0</v>
      </c>
      <c r="AD3590">
        <v>66.64</v>
      </c>
      <c r="AE3590" t="s">
        <v>382</v>
      </c>
    </row>
    <row r="3591" spans="1:31">
      <c r="A3591">
        <v>3590</v>
      </c>
      <c r="B3591" t="s">
        <v>15706</v>
      </c>
      <c r="C3591" t="s">
        <v>15707</v>
      </c>
      <c r="D3591" t="s">
        <v>15708</v>
      </c>
      <c r="E3591" t="s">
        <v>15709</v>
      </c>
      <c r="F3591" t="s">
        <v>476</v>
      </c>
      <c r="G3591">
        <v>4</v>
      </c>
      <c r="H3591" t="s">
        <v>27439</v>
      </c>
      <c r="I3591">
        <v>2021</v>
      </c>
      <c r="J3591">
        <v>2022</v>
      </c>
      <c r="K3591">
        <v>3</v>
      </c>
      <c r="L3591">
        <v>62.47</v>
      </c>
      <c r="M3591" t="s">
        <v>63</v>
      </c>
      <c r="N3591">
        <v>4</v>
      </c>
      <c r="O3591">
        <v>46.98</v>
      </c>
      <c r="P3591" t="s">
        <v>668</v>
      </c>
      <c r="Q3591">
        <v>1</v>
      </c>
      <c r="R3591">
        <v>62.97</v>
      </c>
      <c r="S3591" t="s">
        <v>197</v>
      </c>
      <c r="T3591">
        <v>0</v>
      </c>
      <c r="U3591">
        <v>66.59</v>
      </c>
      <c r="V3591" t="s">
        <v>382</v>
      </c>
      <c r="W3591">
        <v>4</v>
      </c>
      <c r="X3591">
        <v>47.01</v>
      </c>
      <c r="Y3591" t="s">
        <v>668</v>
      </c>
      <c r="Z3591">
        <v>1</v>
      </c>
      <c r="AA3591">
        <v>62.97</v>
      </c>
      <c r="AB3591" t="s">
        <v>197</v>
      </c>
      <c r="AC3591">
        <v>0</v>
      </c>
      <c r="AD3591">
        <v>66.64</v>
      </c>
      <c r="AE3591" t="s">
        <v>382</v>
      </c>
    </row>
    <row r="3592" spans="1:31">
      <c r="A3592">
        <v>3591</v>
      </c>
      <c r="B3592" t="s">
        <v>15710</v>
      </c>
      <c r="C3592" t="s">
        <v>15711</v>
      </c>
      <c r="D3592" t="s">
        <v>15712</v>
      </c>
      <c r="E3592" t="s">
        <v>15713</v>
      </c>
      <c r="F3592" t="s">
        <v>15714</v>
      </c>
      <c r="G3592">
        <v>4</v>
      </c>
      <c r="H3592" t="s">
        <v>29335</v>
      </c>
      <c r="I3592">
        <v>2023</v>
      </c>
      <c r="J3592">
        <v>2024</v>
      </c>
      <c r="K3592">
        <v>10</v>
      </c>
      <c r="L3592">
        <v>91.54</v>
      </c>
      <c r="M3592" t="s">
        <v>98</v>
      </c>
      <c r="N3592">
        <v>4</v>
      </c>
      <c r="O3592">
        <v>46.98</v>
      </c>
      <c r="P3592" t="s">
        <v>668</v>
      </c>
      <c r="Q3592">
        <v>1</v>
      </c>
      <c r="R3592">
        <v>62.97</v>
      </c>
      <c r="S3592" t="s">
        <v>197</v>
      </c>
      <c r="T3592">
        <v>0</v>
      </c>
      <c r="U3592">
        <v>66.59</v>
      </c>
      <c r="V3592" t="s">
        <v>382</v>
      </c>
      <c r="W3592">
        <v>4</v>
      </c>
      <c r="X3592">
        <v>47.01</v>
      </c>
      <c r="Y3592" t="s">
        <v>668</v>
      </c>
      <c r="Z3592">
        <v>1</v>
      </c>
      <c r="AA3592">
        <v>62.97</v>
      </c>
      <c r="AB3592" t="s">
        <v>197</v>
      </c>
      <c r="AC3592">
        <v>0</v>
      </c>
      <c r="AD3592">
        <v>66.64</v>
      </c>
      <c r="AE3592" t="s">
        <v>382</v>
      </c>
    </row>
    <row r="3593" spans="1:31">
      <c r="A3593">
        <v>3592</v>
      </c>
      <c r="B3593" t="s">
        <v>15715</v>
      </c>
      <c r="C3593" t="s">
        <v>15716</v>
      </c>
      <c r="D3593" t="s">
        <v>15717</v>
      </c>
      <c r="E3593" t="s">
        <v>15718</v>
      </c>
      <c r="F3593" t="s">
        <v>15719</v>
      </c>
      <c r="G3593">
        <v>4</v>
      </c>
      <c r="H3593" t="s">
        <v>29336</v>
      </c>
      <c r="I3593">
        <v>2023</v>
      </c>
      <c r="J3593">
        <v>2024</v>
      </c>
      <c r="K3593">
        <v>2</v>
      </c>
      <c r="L3593">
        <v>50.7</v>
      </c>
      <c r="M3593" t="s">
        <v>300</v>
      </c>
      <c r="N3593">
        <v>4</v>
      </c>
      <c r="O3593">
        <v>46.98</v>
      </c>
      <c r="P3593" t="s">
        <v>668</v>
      </c>
      <c r="Q3593">
        <v>1</v>
      </c>
      <c r="R3593">
        <v>62.97</v>
      </c>
      <c r="S3593" t="s">
        <v>197</v>
      </c>
      <c r="T3593">
        <v>0</v>
      </c>
      <c r="U3593">
        <v>66.59</v>
      </c>
      <c r="V3593" t="s">
        <v>382</v>
      </c>
      <c r="W3593">
        <v>4</v>
      </c>
      <c r="X3593">
        <v>47.01</v>
      </c>
      <c r="Y3593" t="s">
        <v>668</v>
      </c>
      <c r="Z3593">
        <v>1</v>
      </c>
      <c r="AA3593">
        <v>62.97</v>
      </c>
      <c r="AB3593" t="s">
        <v>197</v>
      </c>
      <c r="AC3593">
        <v>0</v>
      </c>
      <c r="AD3593">
        <v>66.64</v>
      </c>
      <c r="AE3593" t="s">
        <v>382</v>
      </c>
    </row>
    <row r="3594" spans="1:31">
      <c r="A3594">
        <v>3593</v>
      </c>
      <c r="B3594" t="s">
        <v>15720</v>
      </c>
      <c r="C3594" t="s">
        <v>15721</v>
      </c>
      <c r="D3594" t="s">
        <v>15722</v>
      </c>
      <c r="E3594" t="s">
        <v>15723</v>
      </c>
      <c r="F3594" t="s">
        <v>15724</v>
      </c>
      <c r="G3594">
        <v>4</v>
      </c>
      <c r="H3594" t="s">
        <v>29337</v>
      </c>
      <c r="I3594">
        <v>2021</v>
      </c>
      <c r="J3594">
        <v>2023</v>
      </c>
      <c r="K3594">
        <v>7</v>
      </c>
      <c r="L3594">
        <v>85.02</v>
      </c>
      <c r="M3594" t="s">
        <v>235</v>
      </c>
      <c r="N3594">
        <v>4</v>
      </c>
      <c r="O3594">
        <v>46.98</v>
      </c>
      <c r="P3594" t="s">
        <v>668</v>
      </c>
      <c r="Q3594">
        <v>2</v>
      </c>
      <c r="R3594">
        <v>81.349999999999994</v>
      </c>
      <c r="S3594" t="s">
        <v>214</v>
      </c>
      <c r="T3594">
        <v>0</v>
      </c>
      <c r="U3594">
        <v>66.59</v>
      </c>
      <c r="V3594" t="s">
        <v>382</v>
      </c>
      <c r="W3594">
        <v>4</v>
      </c>
      <c r="X3594">
        <v>47.01</v>
      </c>
      <c r="Y3594" t="s">
        <v>668</v>
      </c>
      <c r="Z3594">
        <v>2</v>
      </c>
      <c r="AA3594">
        <v>81.349999999999994</v>
      </c>
      <c r="AB3594" t="s">
        <v>214</v>
      </c>
      <c r="AC3594">
        <v>0</v>
      </c>
      <c r="AD3594">
        <v>66.64</v>
      </c>
      <c r="AE3594" t="s">
        <v>382</v>
      </c>
    </row>
    <row r="3595" spans="1:31">
      <c r="A3595">
        <v>3594</v>
      </c>
      <c r="B3595" t="s">
        <v>15725</v>
      </c>
      <c r="C3595" t="s">
        <v>15726</v>
      </c>
      <c r="D3595" t="s">
        <v>15727</v>
      </c>
      <c r="E3595" t="s">
        <v>15728</v>
      </c>
      <c r="F3595" t="s">
        <v>5516</v>
      </c>
      <c r="G3595">
        <v>4</v>
      </c>
      <c r="H3595" t="s">
        <v>961</v>
      </c>
      <c r="I3595">
        <v>2023</v>
      </c>
      <c r="J3595">
        <v>2024</v>
      </c>
      <c r="K3595">
        <v>3</v>
      </c>
      <c r="L3595">
        <v>62.47</v>
      </c>
      <c r="M3595" t="s">
        <v>63</v>
      </c>
      <c r="N3595">
        <v>4</v>
      </c>
      <c r="O3595">
        <v>46.98</v>
      </c>
      <c r="P3595" t="s">
        <v>668</v>
      </c>
      <c r="Q3595">
        <v>1</v>
      </c>
      <c r="R3595">
        <v>62.97</v>
      </c>
      <c r="S3595" t="s">
        <v>197</v>
      </c>
      <c r="T3595">
        <v>0</v>
      </c>
      <c r="U3595">
        <v>66.59</v>
      </c>
      <c r="V3595" t="s">
        <v>382</v>
      </c>
      <c r="W3595">
        <v>4</v>
      </c>
      <c r="X3595">
        <v>47.01</v>
      </c>
      <c r="Y3595" t="s">
        <v>668</v>
      </c>
      <c r="Z3595">
        <v>1</v>
      </c>
      <c r="AA3595">
        <v>62.97</v>
      </c>
      <c r="AB3595" t="s">
        <v>197</v>
      </c>
      <c r="AC3595">
        <v>0</v>
      </c>
      <c r="AD3595">
        <v>66.64</v>
      </c>
      <c r="AE3595" t="s">
        <v>382</v>
      </c>
    </row>
    <row r="3596" spans="1:31">
      <c r="A3596">
        <v>3595</v>
      </c>
      <c r="B3596" t="s">
        <v>15729</v>
      </c>
      <c r="C3596" t="s">
        <v>15730</v>
      </c>
      <c r="D3596" t="s">
        <v>15731</v>
      </c>
      <c r="E3596" t="s">
        <v>10309</v>
      </c>
      <c r="F3596" t="s">
        <v>10310</v>
      </c>
      <c r="G3596">
        <v>4</v>
      </c>
      <c r="H3596" t="s">
        <v>29338</v>
      </c>
      <c r="I3596">
        <v>2023</v>
      </c>
      <c r="J3596">
        <v>2023</v>
      </c>
      <c r="K3596">
        <v>3</v>
      </c>
      <c r="L3596">
        <v>62.47</v>
      </c>
      <c r="M3596" t="s">
        <v>63</v>
      </c>
      <c r="N3596">
        <v>4</v>
      </c>
      <c r="O3596">
        <v>46.98</v>
      </c>
      <c r="P3596" t="s">
        <v>668</v>
      </c>
      <c r="Q3596">
        <v>1</v>
      </c>
      <c r="R3596">
        <v>62.97</v>
      </c>
      <c r="S3596" t="s">
        <v>197</v>
      </c>
      <c r="T3596">
        <v>0</v>
      </c>
      <c r="U3596">
        <v>66.59</v>
      </c>
      <c r="V3596" t="s">
        <v>382</v>
      </c>
      <c r="W3596">
        <v>4</v>
      </c>
      <c r="X3596">
        <v>47.01</v>
      </c>
      <c r="Y3596" t="s">
        <v>668</v>
      </c>
      <c r="Z3596">
        <v>1</v>
      </c>
      <c r="AA3596">
        <v>62.97</v>
      </c>
      <c r="AB3596" t="s">
        <v>197</v>
      </c>
      <c r="AC3596">
        <v>0</v>
      </c>
      <c r="AD3596">
        <v>66.64</v>
      </c>
      <c r="AE3596" t="s">
        <v>382</v>
      </c>
    </row>
    <row r="3597" spans="1:31">
      <c r="A3597">
        <v>3596</v>
      </c>
      <c r="B3597" t="s">
        <v>15732</v>
      </c>
      <c r="C3597" t="s">
        <v>15733</v>
      </c>
      <c r="D3597" t="s">
        <v>15734</v>
      </c>
      <c r="E3597" t="s">
        <v>15735</v>
      </c>
      <c r="F3597" t="s">
        <v>15736</v>
      </c>
      <c r="G3597">
        <v>4</v>
      </c>
      <c r="H3597" t="s">
        <v>29339</v>
      </c>
      <c r="I3597">
        <v>2019</v>
      </c>
      <c r="J3597">
        <v>2023</v>
      </c>
      <c r="K3597">
        <v>3</v>
      </c>
      <c r="L3597">
        <v>62.47</v>
      </c>
      <c r="M3597" t="s">
        <v>63</v>
      </c>
      <c r="N3597">
        <v>4</v>
      </c>
      <c r="O3597">
        <v>46.98</v>
      </c>
      <c r="P3597" t="s">
        <v>668</v>
      </c>
      <c r="Q3597">
        <v>1</v>
      </c>
      <c r="R3597">
        <v>62.97</v>
      </c>
      <c r="S3597" t="s">
        <v>197</v>
      </c>
      <c r="T3597">
        <v>0</v>
      </c>
      <c r="U3597">
        <v>66.59</v>
      </c>
      <c r="V3597" t="s">
        <v>382</v>
      </c>
      <c r="W3597">
        <v>4</v>
      </c>
      <c r="X3597">
        <v>47.01</v>
      </c>
      <c r="Y3597" t="s">
        <v>668</v>
      </c>
      <c r="Z3597">
        <v>1</v>
      </c>
      <c r="AA3597">
        <v>62.97</v>
      </c>
      <c r="AB3597" t="s">
        <v>197</v>
      </c>
      <c r="AC3597">
        <v>0</v>
      </c>
      <c r="AD3597">
        <v>66.64</v>
      </c>
      <c r="AE3597" t="s">
        <v>382</v>
      </c>
    </row>
    <row r="3598" spans="1:31">
      <c r="A3598">
        <v>3597</v>
      </c>
      <c r="B3598" t="s">
        <v>15737</v>
      </c>
      <c r="C3598" t="s">
        <v>15738</v>
      </c>
      <c r="D3598" t="s">
        <v>15739</v>
      </c>
      <c r="E3598" t="s">
        <v>3138</v>
      </c>
      <c r="G3598">
        <v>4</v>
      </c>
      <c r="H3598" t="s">
        <v>961</v>
      </c>
      <c r="I3598">
        <v>2023</v>
      </c>
      <c r="J3598">
        <v>2023</v>
      </c>
      <c r="K3598">
        <v>1</v>
      </c>
      <c r="L3598">
        <v>32.119999999999997</v>
      </c>
      <c r="M3598" t="s">
        <v>198</v>
      </c>
      <c r="N3598">
        <v>4</v>
      </c>
      <c r="O3598">
        <v>46.98</v>
      </c>
      <c r="P3598" t="s">
        <v>668</v>
      </c>
      <c r="Q3598">
        <v>1</v>
      </c>
      <c r="R3598">
        <v>62.97</v>
      </c>
      <c r="S3598" t="s">
        <v>197</v>
      </c>
      <c r="T3598">
        <v>0</v>
      </c>
      <c r="U3598">
        <v>66.59</v>
      </c>
      <c r="V3598" t="s">
        <v>382</v>
      </c>
      <c r="W3598">
        <v>4</v>
      </c>
      <c r="X3598">
        <v>47.01</v>
      </c>
      <c r="Y3598" t="s">
        <v>668</v>
      </c>
      <c r="Z3598">
        <v>1</v>
      </c>
      <c r="AA3598">
        <v>62.97</v>
      </c>
      <c r="AB3598" t="s">
        <v>197</v>
      </c>
      <c r="AC3598">
        <v>0</v>
      </c>
      <c r="AD3598">
        <v>66.64</v>
      </c>
      <c r="AE3598" t="s">
        <v>382</v>
      </c>
    </row>
    <row r="3599" spans="1:31">
      <c r="A3599">
        <v>3598</v>
      </c>
      <c r="B3599" t="s">
        <v>15740</v>
      </c>
      <c r="C3599" t="s">
        <v>15741</v>
      </c>
      <c r="D3599" t="s">
        <v>15742</v>
      </c>
      <c r="G3599">
        <v>4</v>
      </c>
      <c r="H3599" t="s">
        <v>29340</v>
      </c>
      <c r="I3599">
        <v>2022</v>
      </c>
      <c r="J3599">
        <v>2022</v>
      </c>
      <c r="K3599">
        <v>1</v>
      </c>
      <c r="L3599">
        <v>32.119999999999997</v>
      </c>
      <c r="M3599" t="s">
        <v>198</v>
      </c>
      <c r="N3599">
        <v>4</v>
      </c>
      <c r="O3599">
        <v>46.98</v>
      </c>
      <c r="P3599" t="s">
        <v>668</v>
      </c>
      <c r="Q3599">
        <v>1</v>
      </c>
      <c r="R3599">
        <v>62.97</v>
      </c>
      <c r="S3599" t="s">
        <v>197</v>
      </c>
      <c r="T3599">
        <v>0</v>
      </c>
      <c r="U3599">
        <v>66.59</v>
      </c>
      <c r="V3599" t="s">
        <v>382</v>
      </c>
      <c r="W3599">
        <v>4</v>
      </c>
      <c r="X3599">
        <v>47.01</v>
      </c>
      <c r="Y3599" t="s">
        <v>668</v>
      </c>
      <c r="Z3599">
        <v>1</v>
      </c>
      <c r="AA3599">
        <v>62.97</v>
      </c>
      <c r="AB3599" t="s">
        <v>197</v>
      </c>
      <c r="AC3599">
        <v>0</v>
      </c>
      <c r="AD3599">
        <v>66.64</v>
      </c>
      <c r="AE3599" t="s">
        <v>382</v>
      </c>
    </row>
    <row r="3600" spans="1:31">
      <c r="A3600">
        <v>3599</v>
      </c>
      <c r="B3600" t="s">
        <v>15743</v>
      </c>
      <c r="C3600" t="s">
        <v>15744</v>
      </c>
      <c r="D3600" t="s">
        <v>15745</v>
      </c>
      <c r="E3600" t="s">
        <v>15746</v>
      </c>
      <c r="F3600" t="s">
        <v>15747</v>
      </c>
      <c r="G3600">
        <v>4</v>
      </c>
      <c r="H3600" t="s">
        <v>961</v>
      </c>
      <c r="I3600">
        <v>2020</v>
      </c>
      <c r="J3600">
        <v>2020</v>
      </c>
      <c r="K3600">
        <v>1</v>
      </c>
      <c r="L3600">
        <v>32.119999999999997</v>
      </c>
      <c r="M3600" t="s">
        <v>198</v>
      </c>
      <c r="N3600">
        <v>4</v>
      </c>
      <c r="O3600">
        <v>46.98</v>
      </c>
      <c r="P3600" t="s">
        <v>668</v>
      </c>
      <c r="Q3600">
        <v>1</v>
      </c>
      <c r="R3600">
        <v>62.97</v>
      </c>
      <c r="S3600" t="s">
        <v>197</v>
      </c>
      <c r="T3600">
        <v>0</v>
      </c>
      <c r="U3600">
        <v>66.59</v>
      </c>
      <c r="V3600" t="s">
        <v>382</v>
      </c>
      <c r="W3600">
        <v>4</v>
      </c>
      <c r="X3600">
        <v>47.01</v>
      </c>
      <c r="Y3600" t="s">
        <v>668</v>
      </c>
      <c r="Z3600">
        <v>1</v>
      </c>
      <c r="AA3600">
        <v>62.97</v>
      </c>
      <c r="AB3600" t="s">
        <v>197</v>
      </c>
      <c r="AC3600">
        <v>0</v>
      </c>
      <c r="AD3600">
        <v>66.64</v>
      </c>
      <c r="AE3600" t="s">
        <v>382</v>
      </c>
    </row>
    <row r="3601" spans="1:31">
      <c r="A3601">
        <v>3600</v>
      </c>
      <c r="B3601" t="s">
        <v>15748</v>
      </c>
      <c r="C3601" t="s">
        <v>15749</v>
      </c>
      <c r="D3601" t="s">
        <v>15750</v>
      </c>
      <c r="E3601" t="s">
        <v>15751</v>
      </c>
      <c r="F3601" t="s">
        <v>15752</v>
      </c>
      <c r="G3601">
        <v>4</v>
      </c>
      <c r="H3601" t="s">
        <v>29341</v>
      </c>
      <c r="I3601">
        <v>2023</v>
      </c>
      <c r="J3601">
        <v>2023</v>
      </c>
      <c r="K3601">
        <v>1</v>
      </c>
      <c r="L3601">
        <v>32.119999999999997</v>
      </c>
      <c r="M3601" t="s">
        <v>198</v>
      </c>
      <c r="N3601">
        <v>4</v>
      </c>
      <c r="O3601">
        <v>46.98</v>
      </c>
      <c r="P3601" t="s">
        <v>668</v>
      </c>
      <c r="Q3601">
        <v>1</v>
      </c>
      <c r="R3601">
        <v>62.97</v>
      </c>
      <c r="S3601" t="s">
        <v>197</v>
      </c>
      <c r="T3601">
        <v>0</v>
      </c>
      <c r="U3601">
        <v>66.59</v>
      </c>
      <c r="V3601" t="s">
        <v>382</v>
      </c>
      <c r="W3601">
        <v>4</v>
      </c>
      <c r="X3601">
        <v>47.01</v>
      </c>
      <c r="Y3601" t="s">
        <v>668</v>
      </c>
      <c r="Z3601">
        <v>1</v>
      </c>
      <c r="AA3601">
        <v>62.97</v>
      </c>
      <c r="AB3601" t="s">
        <v>197</v>
      </c>
      <c r="AC3601">
        <v>0</v>
      </c>
      <c r="AD3601">
        <v>66.64</v>
      </c>
      <c r="AE3601" t="s">
        <v>382</v>
      </c>
    </row>
    <row r="3602" spans="1:31">
      <c r="A3602">
        <v>3601</v>
      </c>
      <c r="B3602" t="s">
        <v>15753</v>
      </c>
      <c r="C3602" t="s">
        <v>15754</v>
      </c>
      <c r="D3602" t="s">
        <v>15755</v>
      </c>
      <c r="E3602" t="s">
        <v>15756</v>
      </c>
      <c r="F3602" t="s">
        <v>6356</v>
      </c>
      <c r="G3602">
        <v>4</v>
      </c>
      <c r="H3602" t="s">
        <v>29342</v>
      </c>
      <c r="I3602">
        <v>2023</v>
      </c>
      <c r="J3602">
        <v>2024</v>
      </c>
      <c r="K3602">
        <v>4</v>
      </c>
      <c r="L3602">
        <v>71.010000000000005</v>
      </c>
      <c r="M3602" t="s">
        <v>180</v>
      </c>
      <c r="N3602">
        <v>4</v>
      </c>
      <c r="O3602">
        <v>46.98</v>
      </c>
      <c r="P3602" t="s">
        <v>668</v>
      </c>
      <c r="Q3602">
        <v>1</v>
      </c>
      <c r="R3602">
        <v>62.97</v>
      </c>
      <c r="S3602" t="s">
        <v>197</v>
      </c>
      <c r="T3602">
        <v>0</v>
      </c>
      <c r="U3602">
        <v>66.59</v>
      </c>
      <c r="V3602" t="s">
        <v>382</v>
      </c>
      <c r="W3602">
        <v>4</v>
      </c>
      <c r="X3602">
        <v>47.01</v>
      </c>
      <c r="Y3602" t="s">
        <v>668</v>
      </c>
      <c r="Z3602">
        <v>1</v>
      </c>
      <c r="AA3602">
        <v>62.97</v>
      </c>
      <c r="AB3602" t="s">
        <v>197</v>
      </c>
      <c r="AC3602">
        <v>0</v>
      </c>
      <c r="AD3602">
        <v>66.64</v>
      </c>
      <c r="AE3602" t="s">
        <v>382</v>
      </c>
    </row>
    <row r="3603" spans="1:31">
      <c r="A3603">
        <v>3602</v>
      </c>
      <c r="B3603" t="s">
        <v>15757</v>
      </c>
      <c r="C3603" t="s">
        <v>15758</v>
      </c>
      <c r="D3603" t="s">
        <v>15759</v>
      </c>
      <c r="E3603" t="s">
        <v>15760</v>
      </c>
      <c r="F3603" t="s">
        <v>15761</v>
      </c>
      <c r="G3603">
        <v>4</v>
      </c>
      <c r="H3603" t="s">
        <v>29343</v>
      </c>
      <c r="I3603">
        <v>2023</v>
      </c>
      <c r="J3603">
        <v>2024</v>
      </c>
      <c r="K3603">
        <v>9</v>
      </c>
      <c r="L3603">
        <v>89.83</v>
      </c>
      <c r="M3603" t="s">
        <v>86</v>
      </c>
      <c r="N3603">
        <v>4</v>
      </c>
      <c r="O3603">
        <v>46.98</v>
      </c>
      <c r="P3603" t="s">
        <v>668</v>
      </c>
      <c r="Q3603">
        <v>2</v>
      </c>
      <c r="R3603">
        <v>81.349999999999994</v>
      </c>
      <c r="S3603" t="s">
        <v>214</v>
      </c>
      <c r="T3603">
        <v>0</v>
      </c>
      <c r="U3603">
        <v>66.59</v>
      </c>
      <c r="V3603" t="s">
        <v>382</v>
      </c>
      <c r="W3603">
        <v>4</v>
      </c>
      <c r="X3603">
        <v>47.01</v>
      </c>
      <c r="Y3603" t="s">
        <v>668</v>
      </c>
      <c r="Z3603">
        <v>2</v>
      </c>
      <c r="AA3603">
        <v>81.349999999999994</v>
      </c>
      <c r="AB3603" t="s">
        <v>214</v>
      </c>
      <c r="AC3603">
        <v>0</v>
      </c>
      <c r="AD3603">
        <v>66.64</v>
      </c>
      <c r="AE3603" t="s">
        <v>382</v>
      </c>
    </row>
    <row r="3604" spans="1:31">
      <c r="A3604">
        <v>3603</v>
      </c>
      <c r="B3604" t="s">
        <v>15762</v>
      </c>
      <c r="C3604" t="s">
        <v>15763</v>
      </c>
      <c r="D3604" t="s">
        <v>15764</v>
      </c>
      <c r="E3604" t="s">
        <v>15765</v>
      </c>
      <c r="F3604" t="s">
        <v>15766</v>
      </c>
      <c r="G3604">
        <v>4</v>
      </c>
      <c r="H3604" t="s">
        <v>1215</v>
      </c>
      <c r="I3604">
        <v>2023</v>
      </c>
      <c r="J3604">
        <v>2023</v>
      </c>
      <c r="K3604">
        <v>1</v>
      </c>
      <c r="L3604">
        <v>32.119999999999997</v>
      </c>
      <c r="M3604" t="s">
        <v>198</v>
      </c>
      <c r="N3604">
        <v>4</v>
      </c>
      <c r="O3604">
        <v>46.98</v>
      </c>
      <c r="P3604" t="s">
        <v>668</v>
      </c>
      <c r="Q3604">
        <v>1</v>
      </c>
      <c r="R3604">
        <v>62.97</v>
      </c>
      <c r="S3604" t="s">
        <v>197</v>
      </c>
      <c r="T3604">
        <v>0</v>
      </c>
      <c r="U3604">
        <v>66.59</v>
      </c>
      <c r="V3604" t="s">
        <v>382</v>
      </c>
      <c r="W3604">
        <v>4</v>
      </c>
      <c r="X3604">
        <v>47.01</v>
      </c>
      <c r="Y3604" t="s">
        <v>668</v>
      </c>
      <c r="Z3604">
        <v>1</v>
      </c>
      <c r="AA3604">
        <v>62.97</v>
      </c>
      <c r="AB3604" t="s">
        <v>197</v>
      </c>
      <c r="AC3604">
        <v>0</v>
      </c>
      <c r="AD3604">
        <v>66.64</v>
      </c>
      <c r="AE3604" t="s">
        <v>382</v>
      </c>
    </row>
    <row r="3605" spans="1:31">
      <c r="A3605">
        <v>3604</v>
      </c>
      <c r="B3605" t="s">
        <v>15767</v>
      </c>
      <c r="C3605" t="s">
        <v>15768</v>
      </c>
      <c r="D3605" t="s">
        <v>15769</v>
      </c>
      <c r="E3605" t="s">
        <v>15770</v>
      </c>
      <c r="F3605" t="s">
        <v>10300</v>
      </c>
      <c r="G3605">
        <v>4</v>
      </c>
      <c r="H3605" t="s">
        <v>961</v>
      </c>
      <c r="I3605">
        <v>2023</v>
      </c>
      <c r="J3605">
        <v>2024</v>
      </c>
      <c r="K3605">
        <v>3</v>
      </c>
      <c r="L3605">
        <v>62.47</v>
      </c>
      <c r="M3605" t="s">
        <v>63</v>
      </c>
      <c r="N3605">
        <v>4</v>
      </c>
      <c r="O3605">
        <v>46.98</v>
      </c>
      <c r="P3605" t="s">
        <v>668</v>
      </c>
      <c r="Q3605">
        <v>2</v>
      </c>
      <c r="R3605">
        <v>81.349999999999994</v>
      </c>
      <c r="S3605" t="s">
        <v>214</v>
      </c>
      <c r="T3605">
        <v>0</v>
      </c>
      <c r="U3605">
        <v>66.59</v>
      </c>
      <c r="V3605" t="s">
        <v>382</v>
      </c>
      <c r="W3605">
        <v>4</v>
      </c>
      <c r="X3605">
        <v>47.01</v>
      </c>
      <c r="Y3605" t="s">
        <v>668</v>
      </c>
      <c r="Z3605">
        <v>2</v>
      </c>
      <c r="AA3605">
        <v>81.349999999999994</v>
      </c>
      <c r="AB3605" t="s">
        <v>214</v>
      </c>
      <c r="AC3605">
        <v>0</v>
      </c>
      <c r="AD3605">
        <v>66.64</v>
      </c>
      <c r="AE3605" t="s">
        <v>382</v>
      </c>
    </row>
    <row r="3606" spans="1:31">
      <c r="A3606">
        <v>3605</v>
      </c>
      <c r="B3606" t="s">
        <v>15771</v>
      </c>
      <c r="C3606" t="s">
        <v>15772</v>
      </c>
      <c r="D3606" t="s">
        <v>15773</v>
      </c>
      <c r="E3606" t="s">
        <v>15774</v>
      </c>
      <c r="F3606" t="s">
        <v>15775</v>
      </c>
      <c r="G3606">
        <v>4</v>
      </c>
      <c r="H3606" t="s">
        <v>29344</v>
      </c>
      <c r="I3606">
        <v>2023</v>
      </c>
      <c r="J3606">
        <v>2023</v>
      </c>
      <c r="K3606">
        <v>1</v>
      </c>
      <c r="L3606">
        <v>32.119999999999997</v>
      </c>
      <c r="M3606" t="s">
        <v>198</v>
      </c>
      <c r="N3606">
        <v>4</v>
      </c>
      <c r="O3606">
        <v>46.98</v>
      </c>
      <c r="P3606" t="s">
        <v>668</v>
      </c>
      <c r="Q3606">
        <v>1</v>
      </c>
      <c r="R3606">
        <v>62.97</v>
      </c>
      <c r="S3606" t="s">
        <v>197</v>
      </c>
      <c r="T3606">
        <v>0</v>
      </c>
      <c r="U3606">
        <v>66.59</v>
      </c>
      <c r="V3606" t="s">
        <v>382</v>
      </c>
      <c r="W3606">
        <v>4</v>
      </c>
      <c r="X3606">
        <v>47.01</v>
      </c>
      <c r="Y3606" t="s">
        <v>668</v>
      </c>
      <c r="Z3606">
        <v>1</v>
      </c>
      <c r="AA3606">
        <v>62.97</v>
      </c>
      <c r="AB3606" t="s">
        <v>197</v>
      </c>
      <c r="AC3606">
        <v>0</v>
      </c>
      <c r="AD3606">
        <v>66.64</v>
      </c>
      <c r="AE3606" t="s">
        <v>382</v>
      </c>
    </row>
    <row r="3607" spans="1:31">
      <c r="A3607">
        <v>3606</v>
      </c>
      <c r="B3607" t="s">
        <v>15776</v>
      </c>
      <c r="C3607" t="s">
        <v>15777</v>
      </c>
      <c r="D3607" t="s">
        <v>15778</v>
      </c>
      <c r="E3607" t="s">
        <v>15779</v>
      </c>
      <c r="F3607" t="s">
        <v>5229</v>
      </c>
      <c r="G3607">
        <v>4</v>
      </c>
      <c r="H3607" t="s">
        <v>961</v>
      </c>
      <c r="I3607">
        <v>2022</v>
      </c>
      <c r="J3607">
        <v>2022</v>
      </c>
      <c r="K3607">
        <v>2</v>
      </c>
      <c r="L3607">
        <v>50.7</v>
      </c>
      <c r="M3607" t="s">
        <v>300</v>
      </c>
      <c r="N3607">
        <v>4</v>
      </c>
      <c r="O3607">
        <v>46.98</v>
      </c>
      <c r="P3607" t="s">
        <v>668</v>
      </c>
      <c r="Q3607">
        <v>1</v>
      </c>
      <c r="R3607">
        <v>62.97</v>
      </c>
      <c r="S3607" t="s">
        <v>197</v>
      </c>
      <c r="T3607">
        <v>0</v>
      </c>
      <c r="U3607">
        <v>66.59</v>
      </c>
      <c r="V3607" t="s">
        <v>382</v>
      </c>
      <c r="W3607">
        <v>4</v>
      </c>
      <c r="X3607">
        <v>47.01</v>
      </c>
      <c r="Y3607" t="s">
        <v>668</v>
      </c>
      <c r="Z3607">
        <v>1</v>
      </c>
      <c r="AA3607">
        <v>62.97</v>
      </c>
      <c r="AB3607" t="s">
        <v>197</v>
      </c>
      <c r="AC3607">
        <v>0</v>
      </c>
      <c r="AD3607">
        <v>66.64</v>
      </c>
      <c r="AE3607" t="s">
        <v>382</v>
      </c>
    </row>
    <row r="3608" spans="1:31">
      <c r="A3608">
        <v>3607</v>
      </c>
      <c r="B3608" t="s">
        <v>15780</v>
      </c>
      <c r="C3608" t="s">
        <v>15781</v>
      </c>
      <c r="D3608" t="s">
        <v>15782</v>
      </c>
      <c r="E3608" t="s">
        <v>15783</v>
      </c>
      <c r="F3608" t="s">
        <v>1106</v>
      </c>
      <c r="G3608">
        <v>4</v>
      </c>
      <c r="H3608" t="s">
        <v>29345</v>
      </c>
      <c r="I3608">
        <v>2023</v>
      </c>
      <c r="J3608">
        <v>2024</v>
      </c>
      <c r="K3608">
        <v>2</v>
      </c>
      <c r="L3608">
        <v>50.7</v>
      </c>
      <c r="M3608" t="s">
        <v>300</v>
      </c>
      <c r="N3608">
        <v>4</v>
      </c>
      <c r="O3608">
        <v>46.98</v>
      </c>
      <c r="P3608" t="s">
        <v>668</v>
      </c>
      <c r="Q3608">
        <v>1</v>
      </c>
      <c r="R3608">
        <v>62.97</v>
      </c>
      <c r="S3608" t="s">
        <v>197</v>
      </c>
      <c r="T3608">
        <v>0</v>
      </c>
      <c r="U3608">
        <v>66.59</v>
      </c>
      <c r="V3608" t="s">
        <v>382</v>
      </c>
      <c r="W3608">
        <v>4</v>
      </c>
      <c r="X3608">
        <v>47.01</v>
      </c>
      <c r="Y3608" t="s">
        <v>668</v>
      </c>
      <c r="Z3608">
        <v>1</v>
      </c>
      <c r="AA3608">
        <v>62.97</v>
      </c>
      <c r="AB3608" t="s">
        <v>197</v>
      </c>
      <c r="AC3608">
        <v>0</v>
      </c>
      <c r="AD3608">
        <v>66.64</v>
      </c>
      <c r="AE3608" t="s">
        <v>382</v>
      </c>
    </row>
    <row r="3609" spans="1:31">
      <c r="A3609">
        <v>3608</v>
      </c>
      <c r="B3609" t="s">
        <v>15784</v>
      </c>
      <c r="C3609" t="s">
        <v>15785</v>
      </c>
      <c r="D3609" t="s">
        <v>15786</v>
      </c>
      <c r="E3609" t="s">
        <v>961</v>
      </c>
      <c r="F3609" t="s">
        <v>15787</v>
      </c>
      <c r="G3609">
        <v>4</v>
      </c>
      <c r="H3609" t="s">
        <v>29346</v>
      </c>
      <c r="I3609">
        <v>2020</v>
      </c>
      <c r="J3609">
        <v>2024</v>
      </c>
      <c r="K3609">
        <v>8</v>
      </c>
      <c r="L3609">
        <v>87.79</v>
      </c>
      <c r="M3609" t="s">
        <v>51</v>
      </c>
      <c r="N3609">
        <v>4</v>
      </c>
      <c r="O3609">
        <v>46.98</v>
      </c>
      <c r="P3609" t="s">
        <v>668</v>
      </c>
      <c r="Q3609">
        <v>2</v>
      </c>
      <c r="R3609">
        <v>81.349999999999994</v>
      </c>
      <c r="S3609" t="s">
        <v>214</v>
      </c>
      <c r="T3609">
        <v>0</v>
      </c>
      <c r="U3609">
        <v>66.59</v>
      </c>
      <c r="V3609" t="s">
        <v>382</v>
      </c>
      <c r="W3609">
        <v>4</v>
      </c>
      <c r="X3609">
        <v>47.01</v>
      </c>
      <c r="Y3609" t="s">
        <v>668</v>
      </c>
      <c r="Z3609">
        <v>2</v>
      </c>
      <c r="AA3609">
        <v>81.349999999999994</v>
      </c>
      <c r="AB3609" t="s">
        <v>214</v>
      </c>
      <c r="AC3609">
        <v>0</v>
      </c>
      <c r="AD3609">
        <v>66.64</v>
      </c>
      <c r="AE3609" t="s">
        <v>382</v>
      </c>
    </row>
    <row r="3610" spans="1:31">
      <c r="A3610">
        <v>3609</v>
      </c>
      <c r="B3610" t="s">
        <v>15788</v>
      </c>
      <c r="C3610" t="s">
        <v>15789</v>
      </c>
      <c r="D3610" t="s">
        <v>15790</v>
      </c>
      <c r="E3610" t="s">
        <v>15791</v>
      </c>
      <c r="F3610" t="s">
        <v>14309</v>
      </c>
      <c r="G3610">
        <v>4</v>
      </c>
      <c r="H3610" t="s">
        <v>29347</v>
      </c>
      <c r="I3610">
        <v>2023</v>
      </c>
      <c r="J3610">
        <v>2024</v>
      </c>
      <c r="K3610">
        <v>2</v>
      </c>
      <c r="L3610">
        <v>50.7</v>
      </c>
      <c r="M3610" t="s">
        <v>300</v>
      </c>
      <c r="N3610">
        <v>4</v>
      </c>
      <c r="O3610">
        <v>46.98</v>
      </c>
      <c r="P3610" t="s">
        <v>668</v>
      </c>
      <c r="Q3610">
        <v>1</v>
      </c>
      <c r="R3610">
        <v>62.97</v>
      </c>
      <c r="S3610" t="s">
        <v>197</v>
      </c>
      <c r="T3610">
        <v>0</v>
      </c>
      <c r="U3610">
        <v>66.59</v>
      </c>
      <c r="V3610" t="s">
        <v>382</v>
      </c>
      <c r="W3610">
        <v>4</v>
      </c>
      <c r="X3610">
        <v>47.01</v>
      </c>
      <c r="Y3610" t="s">
        <v>668</v>
      </c>
      <c r="Z3610">
        <v>1</v>
      </c>
      <c r="AA3610">
        <v>62.97</v>
      </c>
      <c r="AB3610" t="s">
        <v>197</v>
      </c>
      <c r="AC3610">
        <v>0</v>
      </c>
      <c r="AD3610">
        <v>66.64</v>
      </c>
      <c r="AE3610" t="s">
        <v>382</v>
      </c>
    </row>
    <row r="3611" spans="1:31">
      <c r="A3611">
        <v>3610</v>
      </c>
      <c r="B3611" t="s">
        <v>15792</v>
      </c>
      <c r="C3611" t="s">
        <v>15793</v>
      </c>
      <c r="D3611" t="s">
        <v>15794</v>
      </c>
      <c r="E3611" t="s">
        <v>15795</v>
      </c>
      <c r="F3611" t="s">
        <v>15796</v>
      </c>
      <c r="G3611">
        <v>4</v>
      </c>
      <c r="H3611" t="s">
        <v>29348</v>
      </c>
      <c r="I3611">
        <v>2023</v>
      </c>
      <c r="J3611">
        <v>2024</v>
      </c>
      <c r="K3611">
        <v>4</v>
      </c>
      <c r="L3611">
        <v>71.010000000000005</v>
      </c>
      <c r="M3611" t="s">
        <v>180</v>
      </c>
      <c r="N3611">
        <v>4</v>
      </c>
      <c r="O3611">
        <v>46.98</v>
      </c>
      <c r="P3611" t="s">
        <v>668</v>
      </c>
      <c r="Q3611">
        <v>1</v>
      </c>
      <c r="R3611">
        <v>62.97</v>
      </c>
      <c r="S3611" t="s">
        <v>197</v>
      </c>
      <c r="T3611">
        <v>0</v>
      </c>
      <c r="U3611">
        <v>66.59</v>
      </c>
      <c r="V3611" t="s">
        <v>382</v>
      </c>
      <c r="W3611">
        <v>4</v>
      </c>
      <c r="X3611">
        <v>47.01</v>
      </c>
      <c r="Y3611" t="s">
        <v>668</v>
      </c>
      <c r="Z3611">
        <v>1</v>
      </c>
      <c r="AA3611">
        <v>62.97</v>
      </c>
      <c r="AB3611" t="s">
        <v>197</v>
      </c>
      <c r="AC3611">
        <v>0</v>
      </c>
      <c r="AD3611">
        <v>66.64</v>
      </c>
      <c r="AE3611" t="s">
        <v>382</v>
      </c>
    </row>
    <row r="3612" spans="1:31">
      <c r="A3612">
        <v>3611</v>
      </c>
      <c r="B3612" t="s">
        <v>15797</v>
      </c>
      <c r="C3612" t="s">
        <v>15798</v>
      </c>
      <c r="D3612" t="s">
        <v>15799</v>
      </c>
      <c r="E3612" t="s">
        <v>15800</v>
      </c>
      <c r="F3612" t="s">
        <v>15801</v>
      </c>
      <c r="G3612">
        <v>4</v>
      </c>
      <c r="H3612" t="s">
        <v>29349</v>
      </c>
      <c r="I3612">
        <v>2023</v>
      </c>
      <c r="J3612">
        <v>2024</v>
      </c>
      <c r="K3612">
        <v>10</v>
      </c>
      <c r="L3612">
        <v>91.54</v>
      </c>
      <c r="M3612" t="s">
        <v>98</v>
      </c>
      <c r="N3612">
        <v>4</v>
      </c>
      <c r="O3612">
        <v>46.98</v>
      </c>
      <c r="P3612" t="s">
        <v>668</v>
      </c>
      <c r="Q3612">
        <v>1</v>
      </c>
      <c r="R3612">
        <v>62.97</v>
      </c>
      <c r="S3612" t="s">
        <v>197</v>
      </c>
      <c r="T3612">
        <v>0</v>
      </c>
      <c r="U3612">
        <v>66.59</v>
      </c>
      <c r="V3612" t="s">
        <v>382</v>
      </c>
      <c r="W3612">
        <v>4</v>
      </c>
      <c r="X3612">
        <v>47.01</v>
      </c>
      <c r="Y3612" t="s">
        <v>668</v>
      </c>
      <c r="Z3612">
        <v>1</v>
      </c>
      <c r="AA3612">
        <v>62.97</v>
      </c>
      <c r="AB3612" t="s">
        <v>197</v>
      </c>
      <c r="AC3612">
        <v>0</v>
      </c>
      <c r="AD3612">
        <v>66.64</v>
      </c>
      <c r="AE3612" t="s">
        <v>382</v>
      </c>
    </row>
    <row r="3613" spans="1:31">
      <c r="A3613">
        <v>3612</v>
      </c>
      <c r="B3613" t="s">
        <v>15551</v>
      </c>
      <c r="C3613" t="s">
        <v>15802</v>
      </c>
      <c r="D3613" t="s">
        <v>15803</v>
      </c>
      <c r="E3613" t="s">
        <v>15804</v>
      </c>
      <c r="F3613" t="s">
        <v>6741</v>
      </c>
      <c r="G3613">
        <v>4</v>
      </c>
      <c r="H3613" t="s">
        <v>1215</v>
      </c>
      <c r="I3613">
        <v>2021</v>
      </c>
      <c r="J3613">
        <v>2024</v>
      </c>
      <c r="K3613">
        <v>6</v>
      </c>
      <c r="L3613">
        <v>81.52</v>
      </c>
      <c r="M3613" t="s">
        <v>125</v>
      </c>
      <c r="N3613">
        <v>4</v>
      </c>
      <c r="O3613">
        <v>46.98</v>
      </c>
      <c r="P3613" t="s">
        <v>668</v>
      </c>
      <c r="Q3613">
        <v>1</v>
      </c>
      <c r="R3613">
        <v>62.97</v>
      </c>
      <c r="S3613" t="s">
        <v>197</v>
      </c>
      <c r="T3613">
        <v>0</v>
      </c>
      <c r="U3613">
        <v>66.59</v>
      </c>
      <c r="V3613" t="s">
        <v>382</v>
      </c>
      <c r="W3613">
        <v>4</v>
      </c>
      <c r="X3613">
        <v>47.01</v>
      </c>
      <c r="Y3613" t="s">
        <v>668</v>
      </c>
      <c r="Z3613">
        <v>1</v>
      </c>
      <c r="AA3613">
        <v>62.97</v>
      </c>
      <c r="AB3613" t="s">
        <v>197</v>
      </c>
      <c r="AC3613">
        <v>0</v>
      </c>
      <c r="AD3613">
        <v>66.64</v>
      </c>
      <c r="AE3613" t="s">
        <v>382</v>
      </c>
    </row>
    <row r="3614" spans="1:31">
      <c r="A3614">
        <v>3613</v>
      </c>
      <c r="B3614" t="s">
        <v>15805</v>
      </c>
      <c r="C3614" t="s">
        <v>15806</v>
      </c>
      <c r="D3614" t="s">
        <v>15807</v>
      </c>
      <c r="E3614" t="s">
        <v>15808</v>
      </c>
      <c r="F3614" t="s">
        <v>15809</v>
      </c>
      <c r="G3614">
        <v>4</v>
      </c>
      <c r="H3614" t="s">
        <v>29350</v>
      </c>
      <c r="I3614">
        <v>2020</v>
      </c>
      <c r="J3614">
        <v>2024</v>
      </c>
      <c r="K3614">
        <v>3</v>
      </c>
      <c r="L3614">
        <v>62.47</v>
      </c>
      <c r="M3614" t="s">
        <v>63</v>
      </c>
      <c r="N3614">
        <v>4</v>
      </c>
      <c r="O3614">
        <v>46.98</v>
      </c>
      <c r="P3614" t="s">
        <v>668</v>
      </c>
      <c r="Q3614">
        <v>1</v>
      </c>
      <c r="R3614">
        <v>62.97</v>
      </c>
      <c r="S3614" t="s">
        <v>197</v>
      </c>
      <c r="T3614">
        <v>0</v>
      </c>
      <c r="U3614">
        <v>66.59</v>
      </c>
      <c r="V3614" t="s">
        <v>382</v>
      </c>
      <c r="W3614">
        <v>4</v>
      </c>
      <c r="X3614">
        <v>47.01</v>
      </c>
      <c r="Y3614" t="s">
        <v>668</v>
      </c>
      <c r="Z3614">
        <v>1</v>
      </c>
      <c r="AA3614">
        <v>62.97</v>
      </c>
      <c r="AB3614" t="s">
        <v>197</v>
      </c>
      <c r="AC3614">
        <v>0</v>
      </c>
      <c r="AD3614">
        <v>66.64</v>
      </c>
      <c r="AE3614" t="s">
        <v>382</v>
      </c>
    </row>
    <row r="3615" spans="1:31">
      <c r="A3615">
        <v>3614</v>
      </c>
      <c r="B3615" t="s">
        <v>15810</v>
      </c>
      <c r="C3615" t="s">
        <v>15811</v>
      </c>
      <c r="D3615" t="s">
        <v>15812</v>
      </c>
      <c r="E3615" t="s">
        <v>15813</v>
      </c>
      <c r="F3615" t="s">
        <v>15814</v>
      </c>
      <c r="G3615">
        <v>4</v>
      </c>
      <c r="H3615" t="s">
        <v>961</v>
      </c>
      <c r="I3615">
        <v>2023</v>
      </c>
      <c r="J3615">
        <v>2023</v>
      </c>
      <c r="K3615">
        <v>3</v>
      </c>
      <c r="L3615">
        <v>62.47</v>
      </c>
      <c r="M3615" t="s">
        <v>63</v>
      </c>
      <c r="N3615">
        <v>4</v>
      </c>
      <c r="O3615">
        <v>46.98</v>
      </c>
      <c r="P3615" t="s">
        <v>668</v>
      </c>
      <c r="Q3615">
        <v>1</v>
      </c>
      <c r="R3615">
        <v>62.97</v>
      </c>
      <c r="S3615" t="s">
        <v>197</v>
      </c>
      <c r="T3615">
        <v>0</v>
      </c>
      <c r="U3615">
        <v>66.59</v>
      </c>
      <c r="V3615" t="s">
        <v>382</v>
      </c>
      <c r="W3615">
        <v>4</v>
      </c>
      <c r="X3615">
        <v>47.01</v>
      </c>
      <c r="Y3615" t="s">
        <v>668</v>
      </c>
      <c r="Z3615">
        <v>1</v>
      </c>
      <c r="AA3615">
        <v>62.97</v>
      </c>
      <c r="AB3615" t="s">
        <v>197</v>
      </c>
      <c r="AC3615">
        <v>0</v>
      </c>
      <c r="AD3615">
        <v>66.64</v>
      </c>
      <c r="AE3615" t="s">
        <v>382</v>
      </c>
    </row>
    <row r="3616" spans="1:31">
      <c r="A3616">
        <v>3615</v>
      </c>
      <c r="B3616" t="s">
        <v>15815</v>
      </c>
      <c r="C3616" t="s">
        <v>15816</v>
      </c>
      <c r="D3616" t="s">
        <v>15817</v>
      </c>
      <c r="E3616" t="s">
        <v>402</v>
      </c>
      <c r="F3616" t="s">
        <v>73</v>
      </c>
      <c r="G3616">
        <v>4</v>
      </c>
      <c r="H3616" t="s">
        <v>29351</v>
      </c>
      <c r="I3616">
        <v>2020</v>
      </c>
      <c r="J3616">
        <v>2023</v>
      </c>
      <c r="K3616">
        <v>3</v>
      </c>
      <c r="L3616">
        <v>62.47</v>
      </c>
      <c r="M3616" t="s">
        <v>63</v>
      </c>
      <c r="N3616">
        <v>4</v>
      </c>
      <c r="O3616">
        <v>46.98</v>
      </c>
      <c r="P3616" t="s">
        <v>668</v>
      </c>
      <c r="Q3616">
        <v>1</v>
      </c>
      <c r="R3616">
        <v>62.97</v>
      </c>
      <c r="S3616" t="s">
        <v>197</v>
      </c>
      <c r="T3616">
        <v>0</v>
      </c>
      <c r="U3616">
        <v>66.59</v>
      </c>
      <c r="V3616" t="s">
        <v>382</v>
      </c>
      <c r="W3616">
        <v>4</v>
      </c>
      <c r="X3616">
        <v>47.01</v>
      </c>
      <c r="Y3616" t="s">
        <v>668</v>
      </c>
      <c r="Z3616">
        <v>1</v>
      </c>
      <c r="AA3616">
        <v>62.97</v>
      </c>
      <c r="AB3616" t="s">
        <v>197</v>
      </c>
      <c r="AC3616">
        <v>0</v>
      </c>
      <c r="AD3616">
        <v>66.64</v>
      </c>
      <c r="AE3616" t="s">
        <v>382</v>
      </c>
    </row>
    <row r="3617" spans="1:31">
      <c r="A3617">
        <v>3616</v>
      </c>
      <c r="B3617" t="s">
        <v>15818</v>
      </c>
      <c r="C3617" t="s">
        <v>15819</v>
      </c>
      <c r="D3617" t="s">
        <v>15820</v>
      </c>
      <c r="E3617" t="s">
        <v>15821</v>
      </c>
      <c r="F3617" t="s">
        <v>13281</v>
      </c>
      <c r="G3617">
        <v>4</v>
      </c>
      <c r="H3617" t="s">
        <v>29256</v>
      </c>
      <c r="I3617">
        <v>2023</v>
      </c>
      <c r="J3617">
        <v>2024</v>
      </c>
      <c r="K3617">
        <v>3</v>
      </c>
      <c r="L3617">
        <v>62.47</v>
      </c>
      <c r="M3617" t="s">
        <v>63</v>
      </c>
      <c r="N3617">
        <v>4</v>
      </c>
      <c r="O3617">
        <v>46.98</v>
      </c>
      <c r="P3617" t="s">
        <v>668</v>
      </c>
      <c r="Q3617">
        <v>2</v>
      </c>
      <c r="R3617">
        <v>81.349999999999994</v>
      </c>
      <c r="S3617" t="s">
        <v>214</v>
      </c>
      <c r="T3617">
        <v>0</v>
      </c>
      <c r="U3617">
        <v>66.59</v>
      </c>
      <c r="V3617" t="s">
        <v>382</v>
      </c>
      <c r="W3617">
        <v>4</v>
      </c>
      <c r="X3617">
        <v>47.01</v>
      </c>
      <c r="Y3617" t="s">
        <v>668</v>
      </c>
      <c r="Z3617">
        <v>2</v>
      </c>
      <c r="AA3617">
        <v>81.349999999999994</v>
      </c>
      <c r="AB3617" t="s">
        <v>214</v>
      </c>
      <c r="AC3617">
        <v>0</v>
      </c>
      <c r="AD3617">
        <v>66.64</v>
      </c>
      <c r="AE3617" t="s">
        <v>382</v>
      </c>
    </row>
    <row r="3618" spans="1:31">
      <c r="A3618">
        <v>3617</v>
      </c>
      <c r="B3618" t="s">
        <v>15822</v>
      </c>
      <c r="C3618" t="s">
        <v>15823</v>
      </c>
      <c r="D3618" t="s">
        <v>15824</v>
      </c>
      <c r="E3618" t="s">
        <v>15825</v>
      </c>
      <c r="F3618" t="s">
        <v>15826</v>
      </c>
      <c r="G3618">
        <v>4</v>
      </c>
      <c r="H3618" t="s">
        <v>29352</v>
      </c>
      <c r="I3618">
        <v>2023</v>
      </c>
      <c r="J3618">
        <v>2024</v>
      </c>
      <c r="K3618">
        <v>2</v>
      </c>
      <c r="L3618">
        <v>50.7</v>
      </c>
      <c r="M3618" t="s">
        <v>300</v>
      </c>
      <c r="N3618">
        <v>4</v>
      </c>
      <c r="O3618">
        <v>46.98</v>
      </c>
      <c r="P3618" t="s">
        <v>668</v>
      </c>
      <c r="Q3618">
        <v>1</v>
      </c>
      <c r="R3618">
        <v>62.97</v>
      </c>
      <c r="S3618" t="s">
        <v>197</v>
      </c>
      <c r="T3618">
        <v>0</v>
      </c>
      <c r="U3618">
        <v>66.59</v>
      </c>
      <c r="V3618" t="s">
        <v>382</v>
      </c>
      <c r="W3618">
        <v>4</v>
      </c>
      <c r="X3618">
        <v>47.01</v>
      </c>
      <c r="Y3618" t="s">
        <v>668</v>
      </c>
      <c r="Z3618">
        <v>1</v>
      </c>
      <c r="AA3618">
        <v>62.97</v>
      </c>
      <c r="AB3618" t="s">
        <v>197</v>
      </c>
      <c r="AC3618">
        <v>0</v>
      </c>
      <c r="AD3618">
        <v>66.64</v>
      </c>
      <c r="AE3618" t="s">
        <v>382</v>
      </c>
    </row>
    <row r="3619" spans="1:31">
      <c r="A3619">
        <v>3618</v>
      </c>
      <c r="B3619" t="s">
        <v>15827</v>
      </c>
      <c r="C3619" t="s">
        <v>15828</v>
      </c>
      <c r="D3619" t="s">
        <v>15829</v>
      </c>
      <c r="E3619" t="s">
        <v>15830</v>
      </c>
      <c r="F3619" t="s">
        <v>15831</v>
      </c>
      <c r="G3619">
        <v>4</v>
      </c>
      <c r="H3619" t="s">
        <v>29353</v>
      </c>
      <c r="I3619">
        <v>2020</v>
      </c>
      <c r="J3619">
        <v>2024</v>
      </c>
      <c r="K3619">
        <v>5</v>
      </c>
      <c r="L3619">
        <v>77</v>
      </c>
      <c r="M3619" t="s">
        <v>80</v>
      </c>
      <c r="N3619">
        <v>4</v>
      </c>
      <c r="O3619">
        <v>46.98</v>
      </c>
      <c r="P3619" t="s">
        <v>668</v>
      </c>
      <c r="Q3619">
        <v>1</v>
      </c>
      <c r="R3619">
        <v>62.97</v>
      </c>
      <c r="S3619" t="s">
        <v>197</v>
      </c>
      <c r="T3619">
        <v>0</v>
      </c>
      <c r="U3619">
        <v>66.59</v>
      </c>
      <c r="V3619" t="s">
        <v>382</v>
      </c>
      <c r="W3619">
        <v>4</v>
      </c>
      <c r="X3619">
        <v>47.01</v>
      </c>
      <c r="Y3619" t="s">
        <v>668</v>
      </c>
      <c r="Z3619">
        <v>1</v>
      </c>
      <c r="AA3619">
        <v>62.97</v>
      </c>
      <c r="AB3619" t="s">
        <v>197</v>
      </c>
      <c r="AC3619">
        <v>0</v>
      </c>
      <c r="AD3619">
        <v>66.64</v>
      </c>
      <c r="AE3619" t="s">
        <v>382</v>
      </c>
    </row>
    <row r="3620" spans="1:31">
      <c r="A3620">
        <v>3619</v>
      </c>
      <c r="B3620" t="s">
        <v>15832</v>
      </c>
      <c r="C3620" t="s">
        <v>15833</v>
      </c>
      <c r="D3620" t="s">
        <v>15834</v>
      </c>
      <c r="E3620" t="s">
        <v>15835</v>
      </c>
      <c r="F3620" t="s">
        <v>10141</v>
      </c>
      <c r="G3620">
        <v>4</v>
      </c>
      <c r="H3620" t="s">
        <v>29354</v>
      </c>
      <c r="I3620">
        <v>2020</v>
      </c>
      <c r="J3620">
        <v>2024</v>
      </c>
      <c r="K3620">
        <v>3</v>
      </c>
      <c r="L3620">
        <v>62.47</v>
      </c>
      <c r="M3620" t="s">
        <v>63</v>
      </c>
      <c r="N3620">
        <v>4</v>
      </c>
      <c r="O3620">
        <v>46.98</v>
      </c>
      <c r="P3620" t="s">
        <v>668</v>
      </c>
      <c r="Q3620">
        <v>1</v>
      </c>
      <c r="R3620">
        <v>62.97</v>
      </c>
      <c r="S3620" t="s">
        <v>197</v>
      </c>
      <c r="T3620">
        <v>0</v>
      </c>
      <c r="U3620">
        <v>66.59</v>
      </c>
      <c r="V3620" t="s">
        <v>382</v>
      </c>
      <c r="W3620">
        <v>4</v>
      </c>
      <c r="X3620">
        <v>47.01</v>
      </c>
      <c r="Y3620" t="s">
        <v>668</v>
      </c>
      <c r="Z3620">
        <v>1</v>
      </c>
      <c r="AA3620">
        <v>62.97</v>
      </c>
      <c r="AB3620" t="s">
        <v>197</v>
      </c>
      <c r="AC3620">
        <v>0</v>
      </c>
      <c r="AD3620">
        <v>66.64</v>
      </c>
      <c r="AE3620" t="s">
        <v>382</v>
      </c>
    </row>
    <row r="3621" spans="1:31">
      <c r="A3621">
        <v>3620</v>
      </c>
      <c r="B3621" t="s">
        <v>15836</v>
      </c>
      <c r="C3621" t="s">
        <v>15837</v>
      </c>
      <c r="D3621" t="s">
        <v>15838</v>
      </c>
      <c r="E3621" t="s">
        <v>15839</v>
      </c>
      <c r="F3621" t="s">
        <v>15840</v>
      </c>
      <c r="G3621">
        <v>4</v>
      </c>
      <c r="H3621" t="s">
        <v>29355</v>
      </c>
      <c r="I3621">
        <v>2023</v>
      </c>
      <c r="J3621">
        <v>2023</v>
      </c>
      <c r="K3621">
        <v>2</v>
      </c>
      <c r="L3621">
        <v>50.7</v>
      </c>
      <c r="M3621" t="s">
        <v>300</v>
      </c>
      <c r="N3621">
        <v>4</v>
      </c>
      <c r="O3621">
        <v>46.98</v>
      </c>
      <c r="P3621" t="s">
        <v>668</v>
      </c>
      <c r="Q3621">
        <v>1</v>
      </c>
      <c r="R3621">
        <v>62.97</v>
      </c>
      <c r="S3621" t="s">
        <v>197</v>
      </c>
      <c r="T3621">
        <v>0</v>
      </c>
      <c r="U3621">
        <v>66.59</v>
      </c>
      <c r="V3621" t="s">
        <v>382</v>
      </c>
      <c r="W3621">
        <v>4</v>
      </c>
      <c r="X3621">
        <v>47.01</v>
      </c>
      <c r="Y3621" t="s">
        <v>668</v>
      </c>
      <c r="Z3621">
        <v>1</v>
      </c>
      <c r="AA3621">
        <v>62.97</v>
      </c>
      <c r="AB3621" t="s">
        <v>197</v>
      </c>
      <c r="AC3621">
        <v>0</v>
      </c>
      <c r="AD3621">
        <v>66.64</v>
      </c>
      <c r="AE3621" t="s">
        <v>382</v>
      </c>
    </row>
    <row r="3622" spans="1:31">
      <c r="A3622">
        <v>3621</v>
      </c>
      <c r="B3622" t="s">
        <v>15841</v>
      </c>
      <c r="C3622" t="s">
        <v>15842</v>
      </c>
      <c r="D3622" t="s">
        <v>15843</v>
      </c>
      <c r="E3622" t="s">
        <v>207</v>
      </c>
      <c r="F3622" t="s">
        <v>208</v>
      </c>
      <c r="G3622">
        <v>4</v>
      </c>
      <c r="H3622" t="s">
        <v>961</v>
      </c>
      <c r="I3622">
        <v>2023</v>
      </c>
      <c r="J3622">
        <v>2023</v>
      </c>
      <c r="K3622">
        <v>1</v>
      </c>
      <c r="L3622">
        <v>32.119999999999997</v>
      </c>
      <c r="M3622" t="s">
        <v>198</v>
      </c>
      <c r="N3622">
        <v>4</v>
      </c>
      <c r="O3622">
        <v>46.98</v>
      </c>
      <c r="P3622" t="s">
        <v>668</v>
      </c>
      <c r="Q3622">
        <v>1</v>
      </c>
      <c r="R3622">
        <v>62.97</v>
      </c>
      <c r="S3622" t="s">
        <v>197</v>
      </c>
      <c r="T3622">
        <v>0</v>
      </c>
      <c r="U3622">
        <v>66.59</v>
      </c>
      <c r="V3622" t="s">
        <v>382</v>
      </c>
      <c r="W3622">
        <v>4</v>
      </c>
      <c r="X3622">
        <v>47.01</v>
      </c>
      <c r="Y3622" t="s">
        <v>668</v>
      </c>
      <c r="Z3622">
        <v>1</v>
      </c>
      <c r="AA3622">
        <v>62.97</v>
      </c>
      <c r="AB3622" t="s">
        <v>197</v>
      </c>
      <c r="AC3622">
        <v>0</v>
      </c>
      <c r="AD3622">
        <v>66.64</v>
      </c>
      <c r="AE3622" t="s">
        <v>382</v>
      </c>
    </row>
    <row r="3623" spans="1:31">
      <c r="A3623">
        <v>3622</v>
      </c>
      <c r="B3623" t="s">
        <v>15844</v>
      </c>
      <c r="C3623" t="s">
        <v>15845</v>
      </c>
      <c r="D3623" t="s">
        <v>15846</v>
      </c>
      <c r="E3623" t="s">
        <v>15847</v>
      </c>
      <c r="F3623" t="s">
        <v>425</v>
      </c>
      <c r="G3623">
        <v>4</v>
      </c>
      <c r="H3623" t="s">
        <v>29356</v>
      </c>
      <c r="I3623">
        <v>2023</v>
      </c>
      <c r="J3623">
        <v>2023</v>
      </c>
      <c r="K3623">
        <v>1</v>
      </c>
      <c r="L3623">
        <v>32.119999999999997</v>
      </c>
      <c r="M3623" t="s">
        <v>198</v>
      </c>
      <c r="N3623">
        <v>4</v>
      </c>
      <c r="O3623">
        <v>46.98</v>
      </c>
      <c r="P3623" t="s">
        <v>668</v>
      </c>
      <c r="Q3623">
        <v>1</v>
      </c>
      <c r="R3623">
        <v>62.97</v>
      </c>
      <c r="S3623" t="s">
        <v>197</v>
      </c>
      <c r="T3623">
        <v>0</v>
      </c>
      <c r="U3623">
        <v>66.59</v>
      </c>
      <c r="V3623" t="s">
        <v>382</v>
      </c>
      <c r="W3623">
        <v>4</v>
      </c>
      <c r="X3623">
        <v>47.01</v>
      </c>
      <c r="Y3623" t="s">
        <v>668</v>
      </c>
      <c r="Z3623">
        <v>1</v>
      </c>
      <c r="AA3623">
        <v>62.97</v>
      </c>
      <c r="AB3623" t="s">
        <v>197</v>
      </c>
      <c r="AC3623">
        <v>0</v>
      </c>
      <c r="AD3623">
        <v>66.64</v>
      </c>
      <c r="AE3623" t="s">
        <v>382</v>
      </c>
    </row>
    <row r="3624" spans="1:31">
      <c r="A3624">
        <v>3623</v>
      </c>
      <c r="B3624" t="s">
        <v>15848</v>
      </c>
      <c r="C3624" t="s">
        <v>15849</v>
      </c>
      <c r="D3624" t="s">
        <v>15850</v>
      </c>
      <c r="E3624" t="s">
        <v>5378</v>
      </c>
      <c r="F3624" t="s">
        <v>15851</v>
      </c>
      <c r="G3624">
        <v>4</v>
      </c>
      <c r="H3624" t="s">
        <v>29357</v>
      </c>
      <c r="I3624">
        <v>2023</v>
      </c>
      <c r="J3624">
        <v>2024</v>
      </c>
      <c r="K3624">
        <v>5</v>
      </c>
      <c r="L3624">
        <v>77</v>
      </c>
      <c r="M3624" t="s">
        <v>80</v>
      </c>
      <c r="N3624">
        <v>4</v>
      </c>
      <c r="O3624">
        <v>46.98</v>
      </c>
      <c r="P3624" t="s">
        <v>668</v>
      </c>
      <c r="Q3624">
        <v>2</v>
      </c>
      <c r="R3624">
        <v>81.349999999999994</v>
      </c>
      <c r="S3624" t="s">
        <v>214</v>
      </c>
      <c r="T3624">
        <v>0</v>
      </c>
      <c r="U3624">
        <v>66.59</v>
      </c>
      <c r="V3624" t="s">
        <v>382</v>
      </c>
      <c r="W3624">
        <v>4</v>
      </c>
      <c r="X3624">
        <v>47.01</v>
      </c>
      <c r="Y3624" t="s">
        <v>668</v>
      </c>
      <c r="Z3624">
        <v>2</v>
      </c>
      <c r="AA3624">
        <v>81.349999999999994</v>
      </c>
      <c r="AB3624" t="s">
        <v>214</v>
      </c>
      <c r="AC3624">
        <v>0</v>
      </c>
      <c r="AD3624">
        <v>66.64</v>
      </c>
      <c r="AE3624" t="s">
        <v>382</v>
      </c>
    </row>
    <row r="3625" spans="1:31">
      <c r="A3625">
        <v>3624</v>
      </c>
      <c r="B3625" t="s">
        <v>15852</v>
      </c>
      <c r="C3625" t="s">
        <v>15853</v>
      </c>
      <c r="D3625" t="s">
        <v>15854</v>
      </c>
      <c r="E3625" t="s">
        <v>15855</v>
      </c>
      <c r="F3625" t="s">
        <v>12514</v>
      </c>
      <c r="G3625">
        <v>4</v>
      </c>
      <c r="H3625" t="s">
        <v>961</v>
      </c>
      <c r="I3625">
        <v>2022</v>
      </c>
      <c r="J3625">
        <v>2024</v>
      </c>
      <c r="K3625">
        <v>2</v>
      </c>
      <c r="L3625">
        <v>50.7</v>
      </c>
      <c r="M3625" t="s">
        <v>300</v>
      </c>
      <c r="N3625">
        <v>4</v>
      </c>
      <c r="O3625">
        <v>46.98</v>
      </c>
      <c r="P3625" t="s">
        <v>668</v>
      </c>
      <c r="Q3625">
        <v>1</v>
      </c>
      <c r="R3625">
        <v>62.97</v>
      </c>
      <c r="S3625" t="s">
        <v>197</v>
      </c>
      <c r="T3625">
        <v>0</v>
      </c>
      <c r="U3625">
        <v>66.59</v>
      </c>
      <c r="V3625" t="s">
        <v>382</v>
      </c>
      <c r="W3625">
        <v>4</v>
      </c>
      <c r="X3625">
        <v>47.01</v>
      </c>
      <c r="Y3625" t="s">
        <v>668</v>
      </c>
      <c r="Z3625">
        <v>1</v>
      </c>
      <c r="AA3625">
        <v>62.97</v>
      </c>
      <c r="AB3625" t="s">
        <v>197</v>
      </c>
      <c r="AC3625">
        <v>0</v>
      </c>
      <c r="AD3625">
        <v>66.64</v>
      </c>
      <c r="AE3625" t="s">
        <v>382</v>
      </c>
    </row>
    <row r="3626" spans="1:31">
      <c r="A3626">
        <v>3625</v>
      </c>
      <c r="B3626" t="s">
        <v>15856</v>
      </c>
      <c r="C3626" t="s">
        <v>15857</v>
      </c>
      <c r="D3626" t="s">
        <v>15858</v>
      </c>
      <c r="E3626" t="s">
        <v>15859</v>
      </c>
      <c r="F3626" t="s">
        <v>15860</v>
      </c>
      <c r="G3626">
        <v>4</v>
      </c>
      <c r="H3626" t="s">
        <v>29358</v>
      </c>
      <c r="I3626">
        <v>2019</v>
      </c>
      <c r="J3626">
        <v>2019</v>
      </c>
      <c r="K3626">
        <v>1</v>
      </c>
      <c r="L3626">
        <v>32.119999999999997</v>
      </c>
      <c r="M3626" t="s">
        <v>198</v>
      </c>
      <c r="N3626">
        <v>4</v>
      </c>
      <c r="O3626">
        <v>46.98</v>
      </c>
      <c r="P3626" t="s">
        <v>668</v>
      </c>
      <c r="Q3626">
        <v>1</v>
      </c>
      <c r="R3626">
        <v>62.97</v>
      </c>
      <c r="S3626" t="s">
        <v>197</v>
      </c>
      <c r="T3626">
        <v>0</v>
      </c>
      <c r="U3626">
        <v>66.59</v>
      </c>
      <c r="V3626" t="s">
        <v>382</v>
      </c>
      <c r="W3626">
        <v>4</v>
      </c>
      <c r="X3626">
        <v>47.01</v>
      </c>
      <c r="Y3626" t="s">
        <v>668</v>
      </c>
      <c r="Z3626">
        <v>1</v>
      </c>
      <c r="AA3626">
        <v>62.97</v>
      </c>
      <c r="AB3626" t="s">
        <v>197</v>
      </c>
      <c r="AC3626">
        <v>0</v>
      </c>
      <c r="AD3626">
        <v>66.64</v>
      </c>
      <c r="AE3626" t="s">
        <v>382</v>
      </c>
    </row>
    <row r="3627" spans="1:31">
      <c r="A3627">
        <v>3626</v>
      </c>
      <c r="B3627" t="s">
        <v>15861</v>
      </c>
      <c r="C3627" t="s">
        <v>15862</v>
      </c>
      <c r="D3627" t="s">
        <v>15863</v>
      </c>
      <c r="E3627" t="s">
        <v>1981</v>
      </c>
      <c r="F3627" t="s">
        <v>15864</v>
      </c>
      <c r="G3627">
        <v>4</v>
      </c>
      <c r="H3627" t="s">
        <v>29359</v>
      </c>
      <c r="I3627">
        <v>2023</v>
      </c>
      <c r="J3627">
        <v>2024</v>
      </c>
      <c r="K3627">
        <v>2</v>
      </c>
      <c r="L3627">
        <v>50.7</v>
      </c>
      <c r="M3627" t="s">
        <v>300</v>
      </c>
      <c r="N3627">
        <v>4</v>
      </c>
      <c r="O3627">
        <v>46.98</v>
      </c>
      <c r="P3627" t="s">
        <v>668</v>
      </c>
      <c r="Q3627">
        <v>2</v>
      </c>
      <c r="R3627">
        <v>81.349999999999994</v>
      </c>
      <c r="S3627" t="s">
        <v>214</v>
      </c>
      <c r="T3627">
        <v>0</v>
      </c>
      <c r="U3627">
        <v>66.59</v>
      </c>
      <c r="V3627" t="s">
        <v>382</v>
      </c>
      <c r="W3627">
        <v>4</v>
      </c>
      <c r="X3627">
        <v>47.01</v>
      </c>
      <c r="Y3627" t="s">
        <v>668</v>
      </c>
      <c r="Z3627">
        <v>2</v>
      </c>
      <c r="AA3627">
        <v>81.349999999999994</v>
      </c>
      <c r="AB3627" t="s">
        <v>214</v>
      </c>
      <c r="AC3627">
        <v>0</v>
      </c>
      <c r="AD3627">
        <v>66.64</v>
      </c>
      <c r="AE3627" t="s">
        <v>382</v>
      </c>
    </row>
    <row r="3628" spans="1:31">
      <c r="A3628">
        <v>3627</v>
      </c>
      <c r="B3628" t="s">
        <v>15865</v>
      </c>
      <c r="C3628" t="s">
        <v>15866</v>
      </c>
      <c r="D3628" t="s">
        <v>15867</v>
      </c>
      <c r="E3628" t="s">
        <v>15868</v>
      </c>
      <c r="F3628" t="s">
        <v>140</v>
      </c>
      <c r="G3628">
        <v>4</v>
      </c>
      <c r="H3628" t="s">
        <v>29360</v>
      </c>
      <c r="I3628">
        <v>2023</v>
      </c>
      <c r="J3628">
        <v>2024</v>
      </c>
      <c r="K3628">
        <v>2</v>
      </c>
      <c r="L3628">
        <v>50.7</v>
      </c>
      <c r="M3628" t="s">
        <v>300</v>
      </c>
      <c r="N3628">
        <v>4</v>
      </c>
      <c r="O3628">
        <v>46.98</v>
      </c>
      <c r="P3628" t="s">
        <v>668</v>
      </c>
      <c r="Q3628">
        <v>1</v>
      </c>
      <c r="R3628">
        <v>62.97</v>
      </c>
      <c r="S3628" t="s">
        <v>197</v>
      </c>
      <c r="T3628">
        <v>0</v>
      </c>
      <c r="U3628">
        <v>66.59</v>
      </c>
      <c r="V3628" t="s">
        <v>382</v>
      </c>
      <c r="W3628">
        <v>4</v>
      </c>
      <c r="X3628">
        <v>47.01</v>
      </c>
      <c r="Y3628" t="s">
        <v>668</v>
      </c>
      <c r="Z3628">
        <v>1</v>
      </c>
      <c r="AA3628">
        <v>62.97</v>
      </c>
      <c r="AB3628" t="s">
        <v>197</v>
      </c>
      <c r="AC3628">
        <v>0</v>
      </c>
      <c r="AD3628">
        <v>66.64</v>
      </c>
      <c r="AE3628" t="s">
        <v>382</v>
      </c>
    </row>
    <row r="3629" spans="1:31">
      <c r="A3629">
        <v>3628</v>
      </c>
      <c r="B3629" t="s">
        <v>15869</v>
      </c>
      <c r="C3629" t="s">
        <v>15870</v>
      </c>
      <c r="D3629" t="s">
        <v>15871</v>
      </c>
      <c r="E3629" t="s">
        <v>15872</v>
      </c>
      <c r="F3629" t="s">
        <v>15873</v>
      </c>
      <c r="G3629">
        <v>4</v>
      </c>
      <c r="H3629" t="s">
        <v>961</v>
      </c>
      <c r="I3629">
        <v>2021</v>
      </c>
      <c r="J3629">
        <v>2022</v>
      </c>
      <c r="K3629">
        <v>3</v>
      </c>
      <c r="L3629">
        <v>62.47</v>
      </c>
      <c r="M3629" t="s">
        <v>63</v>
      </c>
      <c r="N3629">
        <v>4</v>
      </c>
      <c r="O3629">
        <v>46.98</v>
      </c>
      <c r="P3629" t="s">
        <v>668</v>
      </c>
      <c r="Q3629">
        <v>1</v>
      </c>
      <c r="R3629">
        <v>62.97</v>
      </c>
      <c r="S3629" t="s">
        <v>197</v>
      </c>
      <c r="T3629">
        <v>0</v>
      </c>
      <c r="U3629">
        <v>66.59</v>
      </c>
      <c r="V3629" t="s">
        <v>382</v>
      </c>
      <c r="W3629">
        <v>4</v>
      </c>
      <c r="X3629">
        <v>47.01</v>
      </c>
      <c r="Y3629" t="s">
        <v>668</v>
      </c>
      <c r="Z3629">
        <v>1</v>
      </c>
      <c r="AA3629">
        <v>62.97</v>
      </c>
      <c r="AB3629" t="s">
        <v>197</v>
      </c>
      <c r="AC3629">
        <v>0</v>
      </c>
      <c r="AD3629">
        <v>66.64</v>
      </c>
      <c r="AE3629" t="s">
        <v>382</v>
      </c>
    </row>
    <row r="3630" spans="1:31">
      <c r="A3630">
        <v>3629</v>
      </c>
      <c r="B3630" t="s">
        <v>15874</v>
      </c>
      <c r="C3630" t="s">
        <v>15875</v>
      </c>
      <c r="D3630" t="s">
        <v>15876</v>
      </c>
      <c r="E3630" t="s">
        <v>1298</v>
      </c>
      <c r="F3630" t="s">
        <v>4916</v>
      </c>
      <c r="G3630">
        <v>4</v>
      </c>
      <c r="H3630" t="s">
        <v>961</v>
      </c>
      <c r="I3630">
        <v>2021</v>
      </c>
      <c r="J3630">
        <v>2023</v>
      </c>
      <c r="K3630">
        <v>3</v>
      </c>
      <c r="L3630">
        <v>62.47</v>
      </c>
      <c r="M3630" t="s">
        <v>63</v>
      </c>
      <c r="N3630">
        <v>4</v>
      </c>
      <c r="O3630">
        <v>46.98</v>
      </c>
      <c r="P3630" t="s">
        <v>668</v>
      </c>
      <c r="Q3630">
        <v>2</v>
      </c>
      <c r="R3630">
        <v>81.349999999999994</v>
      </c>
      <c r="S3630" t="s">
        <v>214</v>
      </c>
      <c r="T3630">
        <v>0</v>
      </c>
      <c r="U3630">
        <v>66.59</v>
      </c>
      <c r="V3630" t="s">
        <v>382</v>
      </c>
      <c r="W3630">
        <v>4</v>
      </c>
      <c r="X3630">
        <v>47.01</v>
      </c>
      <c r="Y3630" t="s">
        <v>668</v>
      </c>
      <c r="Z3630">
        <v>2</v>
      </c>
      <c r="AA3630">
        <v>81.349999999999994</v>
      </c>
      <c r="AB3630" t="s">
        <v>214</v>
      </c>
      <c r="AC3630">
        <v>0</v>
      </c>
      <c r="AD3630">
        <v>66.64</v>
      </c>
      <c r="AE3630" t="s">
        <v>382</v>
      </c>
    </row>
    <row r="3631" spans="1:31">
      <c r="A3631">
        <v>3630</v>
      </c>
      <c r="B3631" t="s">
        <v>15877</v>
      </c>
      <c r="C3631" t="s">
        <v>15878</v>
      </c>
      <c r="D3631" t="s">
        <v>15879</v>
      </c>
      <c r="E3631" t="s">
        <v>15880</v>
      </c>
      <c r="F3631" t="s">
        <v>5147</v>
      </c>
      <c r="G3631">
        <v>4</v>
      </c>
      <c r="H3631" t="s">
        <v>1215</v>
      </c>
      <c r="I3631">
        <v>2023</v>
      </c>
      <c r="J3631">
        <v>2023</v>
      </c>
      <c r="K3631">
        <v>2</v>
      </c>
      <c r="L3631">
        <v>50.7</v>
      </c>
      <c r="M3631" t="s">
        <v>300</v>
      </c>
      <c r="N3631">
        <v>4</v>
      </c>
      <c r="O3631">
        <v>46.98</v>
      </c>
      <c r="P3631" t="s">
        <v>668</v>
      </c>
      <c r="Q3631">
        <v>1</v>
      </c>
      <c r="R3631">
        <v>62.97</v>
      </c>
      <c r="S3631" t="s">
        <v>197</v>
      </c>
      <c r="T3631">
        <v>0</v>
      </c>
      <c r="U3631">
        <v>66.59</v>
      </c>
      <c r="V3631" t="s">
        <v>382</v>
      </c>
      <c r="W3631">
        <v>4</v>
      </c>
      <c r="X3631">
        <v>47.01</v>
      </c>
      <c r="Y3631" t="s">
        <v>668</v>
      </c>
      <c r="Z3631">
        <v>1</v>
      </c>
      <c r="AA3631">
        <v>62.97</v>
      </c>
      <c r="AB3631" t="s">
        <v>197</v>
      </c>
      <c r="AC3631">
        <v>0</v>
      </c>
      <c r="AD3631">
        <v>66.64</v>
      </c>
      <c r="AE3631" t="s">
        <v>382</v>
      </c>
    </row>
    <row r="3632" spans="1:31">
      <c r="A3632">
        <v>3631</v>
      </c>
      <c r="B3632" t="s">
        <v>15881</v>
      </c>
      <c r="C3632" t="s">
        <v>15882</v>
      </c>
      <c r="D3632" t="s">
        <v>15883</v>
      </c>
      <c r="E3632" t="s">
        <v>15884</v>
      </c>
      <c r="F3632" t="s">
        <v>4152</v>
      </c>
      <c r="G3632">
        <v>4</v>
      </c>
      <c r="H3632" t="s">
        <v>1215</v>
      </c>
      <c r="I3632">
        <v>2020</v>
      </c>
      <c r="J3632">
        <v>2024</v>
      </c>
      <c r="K3632">
        <v>4</v>
      </c>
      <c r="L3632">
        <v>71.010000000000005</v>
      </c>
      <c r="M3632" t="s">
        <v>180</v>
      </c>
      <c r="N3632">
        <v>4</v>
      </c>
      <c r="O3632">
        <v>46.98</v>
      </c>
      <c r="P3632" t="s">
        <v>668</v>
      </c>
      <c r="Q3632">
        <v>1</v>
      </c>
      <c r="R3632">
        <v>62.97</v>
      </c>
      <c r="S3632" t="s">
        <v>197</v>
      </c>
      <c r="T3632">
        <v>0</v>
      </c>
      <c r="U3632">
        <v>66.59</v>
      </c>
      <c r="V3632" t="s">
        <v>382</v>
      </c>
      <c r="W3632">
        <v>4</v>
      </c>
      <c r="X3632">
        <v>47.01</v>
      </c>
      <c r="Y3632" t="s">
        <v>668</v>
      </c>
      <c r="Z3632">
        <v>1</v>
      </c>
      <c r="AA3632">
        <v>62.97</v>
      </c>
      <c r="AB3632" t="s">
        <v>197</v>
      </c>
      <c r="AC3632">
        <v>0</v>
      </c>
      <c r="AD3632">
        <v>66.64</v>
      </c>
      <c r="AE3632" t="s">
        <v>382</v>
      </c>
    </row>
    <row r="3633" spans="1:31">
      <c r="A3633">
        <v>3632</v>
      </c>
      <c r="B3633" t="s">
        <v>15885</v>
      </c>
      <c r="C3633" t="s">
        <v>15886</v>
      </c>
      <c r="D3633" t="s">
        <v>15887</v>
      </c>
      <c r="E3633" t="s">
        <v>15888</v>
      </c>
      <c r="F3633" t="s">
        <v>15889</v>
      </c>
      <c r="G3633">
        <v>4</v>
      </c>
      <c r="H3633" t="s">
        <v>29361</v>
      </c>
      <c r="I3633">
        <v>2022</v>
      </c>
      <c r="J3633">
        <v>2022</v>
      </c>
      <c r="K3633">
        <v>1</v>
      </c>
      <c r="L3633">
        <v>32.119999999999997</v>
      </c>
      <c r="M3633" t="s">
        <v>198</v>
      </c>
      <c r="N3633">
        <v>4</v>
      </c>
      <c r="O3633">
        <v>46.98</v>
      </c>
      <c r="P3633" t="s">
        <v>668</v>
      </c>
      <c r="Q3633">
        <v>1</v>
      </c>
      <c r="R3633">
        <v>62.97</v>
      </c>
      <c r="S3633" t="s">
        <v>197</v>
      </c>
      <c r="T3633">
        <v>0</v>
      </c>
      <c r="U3633">
        <v>66.59</v>
      </c>
      <c r="V3633" t="s">
        <v>382</v>
      </c>
      <c r="W3633">
        <v>4</v>
      </c>
      <c r="X3633">
        <v>47.01</v>
      </c>
      <c r="Y3633" t="s">
        <v>668</v>
      </c>
      <c r="Z3633">
        <v>1</v>
      </c>
      <c r="AA3633">
        <v>62.97</v>
      </c>
      <c r="AB3633" t="s">
        <v>197</v>
      </c>
      <c r="AC3633">
        <v>0</v>
      </c>
      <c r="AD3633">
        <v>66.64</v>
      </c>
      <c r="AE3633" t="s">
        <v>382</v>
      </c>
    </row>
    <row r="3634" spans="1:31">
      <c r="A3634">
        <v>3633</v>
      </c>
      <c r="B3634" t="s">
        <v>15890</v>
      </c>
      <c r="C3634" t="s">
        <v>15891</v>
      </c>
      <c r="D3634" t="s">
        <v>15892</v>
      </c>
      <c r="E3634" t="s">
        <v>15893</v>
      </c>
      <c r="G3634">
        <v>4</v>
      </c>
      <c r="H3634" t="s">
        <v>1215</v>
      </c>
      <c r="I3634">
        <v>2020</v>
      </c>
      <c r="J3634">
        <v>2020</v>
      </c>
      <c r="K3634">
        <v>2</v>
      </c>
      <c r="L3634">
        <v>50.7</v>
      </c>
      <c r="M3634" t="s">
        <v>300</v>
      </c>
      <c r="N3634">
        <v>4</v>
      </c>
      <c r="O3634">
        <v>46.98</v>
      </c>
      <c r="P3634" t="s">
        <v>668</v>
      </c>
      <c r="Q3634">
        <v>2</v>
      </c>
      <c r="R3634">
        <v>81.349999999999994</v>
      </c>
      <c r="S3634" t="s">
        <v>214</v>
      </c>
      <c r="T3634">
        <v>0</v>
      </c>
      <c r="U3634">
        <v>66.59</v>
      </c>
      <c r="V3634" t="s">
        <v>382</v>
      </c>
      <c r="W3634">
        <v>4</v>
      </c>
      <c r="X3634">
        <v>47.01</v>
      </c>
      <c r="Y3634" t="s">
        <v>668</v>
      </c>
      <c r="Z3634">
        <v>2</v>
      </c>
      <c r="AA3634">
        <v>81.349999999999994</v>
      </c>
      <c r="AB3634" t="s">
        <v>214</v>
      </c>
      <c r="AC3634">
        <v>0</v>
      </c>
      <c r="AD3634">
        <v>66.64</v>
      </c>
      <c r="AE3634" t="s">
        <v>382</v>
      </c>
    </row>
    <row r="3635" spans="1:31">
      <c r="A3635">
        <v>3634</v>
      </c>
      <c r="B3635" t="s">
        <v>15894</v>
      </c>
      <c r="C3635" t="s">
        <v>15895</v>
      </c>
      <c r="D3635" t="s">
        <v>15896</v>
      </c>
      <c r="E3635" t="s">
        <v>5407</v>
      </c>
      <c r="F3635" t="s">
        <v>15897</v>
      </c>
      <c r="G3635">
        <v>4</v>
      </c>
      <c r="H3635" t="s">
        <v>29362</v>
      </c>
      <c r="I3635">
        <v>2023</v>
      </c>
      <c r="J3635">
        <v>2024</v>
      </c>
      <c r="K3635">
        <v>2</v>
      </c>
      <c r="L3635">
        <v>50.7</v>
      </c>
      <c r="M3635" t="s">
        <v>300</v>
      </c>
      <c r="N3635">
        <v>4</v>
      </c>
      <c r="O3635">
        <v>46.98</v>
      </c>
      <c r="P3635" t="s">
        <v>668</v>
      </c>
      <c r="Q3635">
        <v>1</v>
      </c>
      <c r="R3635">
        <v>62.97</v>
      </c>
      <c r="S3635" t="s">
        <v>197</v>
      </c>
      <c r="T3635">
        <v>0</v>
      </c>
      <c r="U3635">
        <v>66.59</v>
      </c>
      <c r="V3635" t="s">
        <v>382</v>
      </c>
      <c r="W3635">
        <v>4</v>
      </c>
      <c r="X3635">
        <v>47.01</v>
      </c>
      <c r="Y3635" t="s">
        <v>668</v>
      </c>
      <c r="Z3635">
        <v>1</v>
      </c>
      <c r="AA3635">
        <v>62.97</v>
      </c>
      <c r="AB3635" t="s">
        <v>197</v>
      </c>
      <c r="AC3635">
        <v>0</v>
      </c>
      <c r="AD3635">
        <v>66.64</v>
      </c>
      <c r="AE3635" t="s">
        <v>382</v>
      </c>
    </row>
    <row r="3636" spans="1:31">
      <c r="A3636">
        <v>3635</v>
      </c>
      <c r="B3636" t="s">
        <v>15898</v>
      </c>
      <c r="C3636" t="s">
        <v>15899</v>
      </c>
      <c r="D3636" t="s">
        <v>15900</v>
      </c>
      <c r="E3636" t="s">
        <v>15901</v>
      </c>
      <c r="G3636">
        <v>4</v>
      </c>
      <c r="H3636" t="s">
        <v>29363</v>
      </c>
      <c r="I3636">
        <v>2023</v>
      </c>
      <c r="J3636">
        <v>2024</v>
      </c>
      <c r="K3636">
        <v>3</v>
      </c>
      <c r="L3636">
        <v>62.47</v>
      </c>
      <c r="M3636" t="s">
        <v>63</v>
      </c>
      <c r="N3636">
        <v>4</v>
      </c>
      <c r="O3636">
        <v>46.98</v>
      </c>
      <c r="P3636" t="s">
        <v>668</v>
      </c>
      <c r="Q3636">
        <v>1</v>
      </c>
      <c r="R3636">
        <v>62.97</v>
      </c>
      <c r="S3636" t="s">
        <v>197</v>
      </c>
      <c r="T3636">
        <v>0</v>
      </c>
      <c r="U3636">
        <v>66.59</v>
      </c>
      <c r="V3636" t="s">
        <v>382</v>
      </c>
      <c r="W3636">
        <v>4</v>
      </c>
      <c r="X3636">
        <v>47.01</v>
      </c>
      <c r="Y3636" t="s">
        <v>668</v>
      </c>
      <c r="Z3636">
        <v>1</v>
      </c>
      <c r="AA3636">
        <v>62.97</v>
      </c>
      <c r="AB3636" t="s">
        <v>197</v>
      </c>
      <c r="AC3636">
        <v>0</v>
      </c>
      <c r="AD3636">
        <v>66.64</v>
      </c>
      <c r="AE3636" t="s">
        <v>382</v>
      </c>
    </row>
    <row r="3637" spans="1:31">
      <c r="A3637">
        <v>3636</v>
      </c>
      <c r="B3637" t="s">
        <v>15902</v>
      </c>
      <c r="C3637" t="s">
        <v>15903</v>
      </c>
      <c r="D3637" t="s">
        <v>15904</v>
      </c>
      <c r="E3637" t="s">
        <v>663</v>
      </c>
      <c r="F3637" t="s">
        <v>15905</v>
      </c>
      <c r="G3637">
        <v>4</v>
      </c>
      <c r="H3637" t="s">
        <v>961</v>
      </c>
      <c r="I3637">
        <v>2024</v>
      </c>
      <c r="J3637">
        <v>2024</v>
      </c>
      <c r="K3637">
        <v>2</v>
      </c>
      <c r="L3637">
        <v>50.7</v>
      </c>
      <c r="M3637" t="s">
        <v>300</v>
      </c>
      <c r="N3637">
        <v>4</v>
      </c>
      <c r="O3637">
        <v>46.98</v>
      </c>
      <c r="P3637" t="s">
        <v>668</v>
      </c>
      <c r="Q3637">
        <v>2</v>
      </c>
      <c r="R3637">
        <v>81.349999999999994</v>
      </c>
      <c r="S3637" t="s">
        <v>214</v>
      </c>
      <c r="T3637">
        <v>0</v>
      </c>
      <c r="U3637">
        <v>66.59</v>
      </c>
      <c r="V3637" t="s">
        <v>382</v>
      </c>
      <c r="W3637">
        <v>4</v>
      </c>
      <c r="X3637">
        <v>47.01</v>
      </c>
      <c r="Y3637" t="s">
        <v>668</v>
      </c>
      <c r="Z3637">
        <v>2</v>
      </c>
      <c r="AA3637">
        <v>81.349999999999994</v>
      </c>
      <c r="AB3637" t="s">
        <v>214</v>
      </c>
      <c r="AC3637">
        <v>0</v>
      </c>
      <c r="AD3637">
        <v>66.64</v>
      </c>
      <c r="AE3637" t="s">
        <v>382</v>
      </c>
    </row>
    <row r="3638" spans="1:31">
      <c r="A3638">
        <v>3637</v>
      </c>
      <c r="B3638" t="s">
        <v>15906</v>
      </c>
      <c r="C3638" t="s">
        <v>15907</v>
      </c>
      <c r="D3638" t="s">
        <v>15908</v>
      </c>
      <c r="E3638" t="s">
        <v>15909</v>
      </c>
      <c r="F3638" t="s">
        <v>6682</v>
      </c>
      <c r="G3638">
        <v>4</v>
      </c>
      <c r="H3638" t="s">
        <v>1353</v>
      </c>
      <c r="I3638">
        <v>2022</v>
      </c>
      <c r="J3638">
        <v>2023</v>
      </c>
      <c r="K3638">
        <v>4</v>
      </c>
      <c r="L3638">
        <v>71.010000000000005</v>
      </c>
      <c r="M3638" t="s">
        <v>180</v>
      </c>
      <c r="N3638">
        <v>3</v>
      </c>
      <c r="O3638">
        <v>43.3</v>
      </c>
      <c r="P3638" t="s">
        <v>709</v>
      </c>
      <c r="Q3638">
        <v>1</v>
      </c>
      <c r="R3638">
        <v>62.97</v>
      </c>
      <c r="S3638" t="s">
        <v>197</v>
      </c>
      <c r="T3638">
        <v>0</v>
      </c>
      <c r="U3638">
        <v>66.59</v>
      </c>
      <c r="V3638" t="s">
        <v>382</v>
      </c>
      <c r="W3638">
        <v>3</v>
      </c>
      <c r="X3638">
        <v>43.37</v>
      </c>
      <c r="Y3638" t="s">
        <v>709</v>
      </c>
      <c r="Z3638">
        <v>1</v>
      </c>
      <c r="AA3638">
        <v>62.97</v>
      </c>
      <c r="AB3638" t="s">
        <v>197</v>
      </c>
      <c r="AC3638">
        <v>0</v>
      </c>
      <c r="AD3638">
        <v>66.64</v>
      </c>
      <c r="AE3638" t="s">
        <v>382</v>
      </c>
    </row>
    <row r="3639" spans="1:31">
      <c r="A3639">
        <v>3638</v>
      </c>
      <c r="B3639" t="s">
        <v>15910</v>
      </c>
      <c r="C3639" t="s">
        <v>15911</v>
      </c>
      <c r="D3639" t="s">
        <v>15912</v>
      </c>
      <c r="E3639" t="s">
        <v>3463</v>
      </c>
      <c r="F3639" t="s">
        <v>1904</v>
      </c>
      <c r="G3639">
        <v>4</v>
      </c>
      <c r="H3639" t="s">
        <v>961</v>
      </c>
      <c r="I3639">
        <v>2024</v>
      </c>
      <c r="J3639">
        <v>2024</v>
      </c>
      <c r="K3639">
        <v>2</v>
      </c>
      <c r="L3639">
        <v>50.7</v>
      </c>
      <c r="M3639" t="s">
        <v>300</v>
      </c>
      <c r="N3639">
        <v>5</v>
      </c>
      <c r="O3639">
        <v>50.05</v>
      </c>
      <c r="P3639" t="s">
        <v>651</v>
      </c>
      <c r="Q3639">
        <v>1</v>
      </c>
      <c r="R3639">
        <v>62.97</v>
      </c>
      <c r="S3639" t="s">
        <v>197</v>
      </c>
      <c r="T3639">
        <v>0</v>
      </c>
      <c r="U3639">
        <v>66.59</v>
      </c>
      <c r="V3639" t="s">
        <v>382</v>
      </c>
      <c r="W3639">
        <v>5</v>
      </c>
      <c r="X3639">
        <v>50.09</v>
      </c>
      <c r="Y3639" t="s">
        <v>651</v>
      </c>
      <c r="Z3639">
        <v>1</v>
      </c>
      <c r="AA3639">
        <v>62.97</v>
      </c>
      <c r="AB3639" t="s">
        <v>197</v>
      </c>
      <c r="AC3639">
        <v>0</v>
      </c>
      <c r="AD3639">
        <v>66.64</v>
      </c>
      <c r="AE3639" t="s">
        <v>382</v>
      </c>
    </row>
    <row r="3640" spans="1:31">
      <c r="A3640">
        <v>3639</v>
      </c>
      <c r="B3640" t="s">
        <v>15913</v>
      </c>
      <c r="C3640" t="s">
        <v>15914</v>
      </c>
      <c r="D3640" t="s">
        <v>15915</v>
      </c>
      <c r="E3640" t="s">
        <v>2054</v>
      </c>
      <c r="F3640" t="s">
        <v>1777</v>
      </c>
      <c r="G3640">
        <v>4</v>
      </c>
      <c r="H3640" t="s">
        <v>29364</v>
      </c>
      <c r="I3640">
        <v>2021</v>
      </c>
      <c r="J3640">
        <v>2024</v>
      </c>
      <c r="K3640">
        <v>2</v>
      </c>
      <c r="L3640">
        <v>50.7</v>
      </c>
      <c r="M3640" t="s">
        <v>300</v>
      </c>
      <c r="N3640">
        <v>4</v>
      </c>
      <c r="O3640">
        <v>46.98</v>
      </c>
      <c r="P3640" t="s">
        <v>668</v>
      </c>
      <c r="Q3640">
        <v>1</v>
      </c>
      <c r="R3640">
        <v>62.97</v>
      </c>
      <c r="S3640" t="s">
        <v>197</v>
      </c>
      <c r="T3640">
        <v>0</v>
      </c>
      <c r="U3640">
        <v>66.59</v>
      </c>
      <c r="V3640" t="s">
        <v>382</v>
      </c>
      <c r="W3640">
        <v>4</v>
      </c>
      <c r="X3640">
        <v>47.01</v>
      </c>
      <c r="Y3640" t="s">
        <v>668</v>
      </c>
      <c r="Z3640">
        <v>1</v>
      </c>
      <c r="AA3640">
        <v>62.97</v>
      </c>
      <c r="AB3640" t="s">
        <v>197</v>
      </c>
      <c r="AC3640">
        <v>0</v>
      </c>
      <c r="AD3640">
        <v>66.64</v>
      </c>
      <c r="AE3640" t="s">
        <v>382</v>
      </c>
    </row>
    <row r="3641" spans="1:31">
      <c r="A3641">
        <v>3640</v>
      </c>
      <c r="B3641" t="s">
        <v>15916</v>
      </c>
      <c r="C3641" t="s">
        <v>15917</v>
      </c>
      <c r="D3641" t="s">
        <v>15918</v>
      </c>
      <c r="E3641" t="s">
        <v>15919</v>
      </c>
      <c r="F3641" t="s">
        <v>15920</v>
      </c>
      <c r="G3641">
        <v>4</v>
      </c>
      <c r="H3641" t="s">
        <v>29365</v>
      </c>
      <c r="I3641">
        <v>2019</v>
      </c>
      <c r="J3641">
        <v>2019</v>
      </c>
      <c r="K3641">
        <v>2</v>
      </c>
      <c r="L3641">
        <v>50.7</v>
      </c>
      <c r="M3641" t="s">
        <v>300</v>
      </c>
      <c r="N3641">
        <v>4</v>
      </c>
      <c r="O3641">
        <v>46.98</v>
      </c>
      <c r="P3641" t="s">
        <v>668</v>
      </c>
      <c r="Q3641">
        <v>1</v>
      </c>
      <c r="R3641">
        <v>62.97</v>
      </c>
      <c r="S3641" t="s">
        <v>197</v>
      </c>
      <c r="T3641">
        <v>0</v>
      </c>
      <c r="U3641">
        <v>66.59</v>
      </c>
      <c r="V3641" t="s">
        <v>382</v>
      </c>
      <c r="W3641">
        <v>4</v>
      </c>
      <c r="X3641">
        <v>47.01</v>
      </c>
      <c r="Y3641" t="s">
        <v>668</v>
      </c>
      <c r="Z3641">
        <v>1</v>
      </c>
      <c r="AA3641">
        <v>62.97</v>
      </c>
      <c r="AB3641" t="s">
        <v>197</v>
      </c>
      <c r="AC3641">
        <v>0</v>
      </c>
      <c r="AD3641">
        <v>66.64</v>
      </c>
      <c r="AE3641" t="s">
        <v>382</v>
      </c>
    </row>
    <row r="3642" spans="1:31">
      <c r="A3642">
        <v>3641</v>
      </c>
      <c r="B3642" t="s">
        <v>15921</v>
      </c>
      <c r="C3642" t="s">
        <v>15922</v>
      </c>
      <c r="D3642" t="s">
        <v>15923</v>
      </c>
      <c r="E3642" t="s">
        <v>15924</v>
      </c>
      <c r="F3642" t="s">
        <v>15925</v>
      </c>
      <c r="G3642">
        <v>4</v>
      </c>
      <c r="H3642" t="s">
        <v>1353</v>
      </c>
      <c r="I3642">
        <v>2022</v>
      </c>
      <c r="J3642">
        <v>2022</v>
      </c>
      <c r="K3642">
        <v>1</v>
      </c>
      <c r="L3642">
        <v>32.119999999999997</v>
      </c>
      <c r="M3642" t="s">
        <v>198</v>
      </c>
      <c r="N3642">
        <v>4</v>
      </c>
      <c r="O3642">
        <v>46.98</v>
      </c>
      <c r="P3642" t="s">
        <v>668</v>
      </c>
      <c r="Q3642">
        <v>1</v>
      </c>
      <c r="R3642">
        <v>62.97</v>
      </c>
      <c r="S3642" t="s">
        <v>197</v>
      </c>
      <c r="T3642">
        <v>0</v>
      </c>
      <c r="U3642">
        <v>66.59</v>
      </c>
      <c r="V3642" t="s">
        <v>382</v>
      </c>
      <c r="W3642">
        <v>4</v>
      </c>
      <c r="X3642">
        <v>47.01</v>
      </c>
      <c r="Y3642" t="s">
        <v>668</v>
      </c>
      <c r="Z3642">
        <v>1</v>
      </c>
      <c r="AA3642">
        <v>62.97</v>
      </c>
      <c r="AB3642" t="s">
        <v>197</v>
      </c>
      <c r="AC3642">
        <v>0</v>
      </c>
      <c r="AD3642">
        <v>66.64</v>
      </c>
      <c r="AE3642" t="s">
        <v>382</v>
      </c>
    </row>
    <row r="3643" spans="1:31">
      <c r="A3643">
        <v>3642</v>
      </c>
      <c r="B3643" t="s">
        <v>15926</v>
      </c>
      <c r="C3643" t="s">
        <v>15927</v>
      </c>
      <c r="D3643" t="s">
        <v>15928</v>
      </c>
      <c r="E3643" t="s">
        <v>850</v>
      </c>
      <c r="F3643" t="s">
        <v>15929</v>
      </c>
      <c r="G3643">
        <v>4</v>
      </c>
      <c r="H3643" t="s">
        <v>961</v>
      </c>
      <c r="I3643">
        <v>2019</v>
      </c>
      <c r="J3643">
        <v>2023</v>
      </c>
      <c r="K3643">
        <v>5</v>
      </c>
      <c r="L3643">
        <v>77</v>
      </c>
      <c r="M3643" t="s">
        <v>80</v>
      </c>
      <c r="N3643">
        <v>4</v>
      </c>
      <c r="O3643">
        <v>46.98</v>
      </c>
      <c r="P3643" t="s">
        <v>668</v>
      </c>
      <c r="Q3643">
        <v>1</v>
      </c>
      <c r="R3643">
        <v>62.97</v>
      </c>
      <c r="S3643" t="s">
        <v>197</v>
      </c>
      <c r="T3643">
        <v>0</v>
      </c>
      <c r="U3643">
        <v>66.59</v>
      </c>
      <c r="V3643" t="s">
        <v>382</v>
      </c>
      <c r="W3643">
        <v>4</v>
      </c>
      <c r="X3643">
        <v>47.01</v>
      </c>
      <c r="Y3643" t="s">
        <v>668</v>
      </c>
      <c r="Z3643">
        <v>1</v>
      </c>
      <c r="AA3643">
        <v>62.97</v>
      </c>
      <c r="AB3643" t="s">
        <v>197</v>
      </c>
      <c r="AC3643">
        <v>0</v>
      </c>
      <c r="AD3643">
        <v>66.64</v>
      </c>
      <c r="AE3643" t="s">
        <v>382</v>
      </c>
    </row>
    <row r="3644" spans="1:31">
      <c r="A3644">
        <v>3643</v>
      </c>
      <c r="B3644" t="s">
        <v>15930</v>
      </c>
      <c r="C3644" t="s">
        <v>15931</v>
      </c>
      <c r="D3644" t="s">
        <v>15932</v>
      </c>
      <c r="E3644" t="s">
        <v>15933</v>
      </c>
      <c r="F3644" t="s">
        <v>15934</v>
      </c>
      <c r="G3644">
        <v>4</v>
      </c>
      <c r="H3644" t="s">
        <v>28167</v>
      </c>
      <c r="I3644">
        <v>2021</v>
      </c>
      <c r="J3644">
        <v>2024</v>
      </c>
      <c r="K3644">
        <v>3</v>
      </c>
      <c r="L3644">
        <v>62.47</v>
      </c>
      <c r="M3644" t="s">
        <v>63</v>
      </c>
      <c r="N3644">
        <v>4</v>
      </c>
      <c r="O3644">
        <v>46.98</v>
      </c>
      <c r="P3644" t="s">
        <v>668</v>
      </c>
      <c r="Q3644">
        <v>2</v>
      </c>
      <c r="R3644">
        <v>81.349999999999994</v>
      </c>
      <c r="S3644" t="s">
        <v>214</v>
      </c>
      <c r="T3644">
        <v>0</v>
      </c>
      <c r="U3644">
        <v>66.59</v>
      </c>
      <c r="V3644" t="s">
        <v>382</v>
      </c>
      <c r="W3644">
        <v>4</v>
      </c>
      <c r="X3644">
        <v>47.01</v>
      </c>
      <c r="Y3644" t="s">
        <v>668</v>
      </c>
      <c r="Z3644">
        <v>2</v>
      </c>
      <c r="AA3644">
        <v>81.349999999999994</v>
      </c>
      <c r="AB3644" t="s">
        <v>214</v>
      </c>
      <c r="AC3644">
        <v>0</v>
      </c>
      <c r="AD3644">
        <v>66.64</v>
      </c>
      <c r="AE3644" t="s">
        <v>382</v>
      </c>
    </row>
    <row r="3645" spans="1:31">
      <c r="A3645">
        <v>3644</v>
      </c>
      <c r="B3645" t="s">
        <v>704</v>
      </c>
      <c r="C3645" t="s">
        <v>705</v>
      </c>
      <c r="D3645" t="s">
        <v>706</v>
      </c>
      <c r="E3645" t="s">
        <v>707</v>
      </c>
      <c r="F3645" t="s">
        <v>708</v>
      </c>
      <c r="G3645">
        <v>3</v>
      </c>
      <c r="H3645" t="s">
        <v>27298</v>
      </c>
      <c r="I3645">
        <v>2023</v>
      </c>
      <c r="J3645">
        <v>2023</v>
      </c>
      <c r="K3645">
        <v>1</v>
      </c>
      <c r="L3645">
        <v>32.119999999999997</v>
      </c>
      <c r="M3645" t="s">
        <v>198</v>
      </c>
      <c r="N3645">
        <v>3</v>
      </c>
      <c r="O3645">
        <v>43.3</v>
      </c>
      <c r="P3645" t="s">
        <v>709</v>
      </c>
      <c r="Q3645">
        <v>1</v>
      </c>
      <c r="R3645">
        <v>62.97</v>
      </c>
      <c r="S3645" t="s">
        <v>197</v>
      </c>
      <c r="T3645">
        <v>0</v>
      </c>
      <c r="U3645">
        <v>66.59</v>
      </c>
      <c r="V3645" t="s">
        <v>382</v>
      </c>
      <c r="W3645">
        <v>3</v>
      </c>
      <c r="X3645">
        <v>43.37</v>
      </c>
      <c r="Y3645" t="s">
        <v>709</v>
      </c>
      <c r="Z3645">
        <v>1</v>
      </c>
      <c r="AA3645">
        <v>62.97</v>
      </c>
      <c r="AB3645" t="s">
        <v>197</v>
      </c>
      <c r="AC3645">
        <v>0</v>
      </c>
      <c r="AD3645">
        <v>66.64</v>
      </c>
      <c r="AE3645" t="s">
        <v>382</v>
      </c>
    </row>
    <row r="3646" spans="1:31">
      <c r="A3646">
        <v>3645</v>
      </c>
      <c r="B3646" t="s">
        <v>710</v>
      </c>
      <c r="C3646" t="s">
        <v>711</v>
      </c>
      <c r="D3646" t="s">
        <v>712</v>
      </c>
      <c r="E3646" t="s">
        <v>713</v>
      </c>
      <c r="F3646" t="s">
        <v>287</v>
      </c>
      <c r="G3646">
        <v>3</v>
      </c>
      <c r="H3646" t="s">
        <v>124</v>
      </c>
      <c r="I3646">
        <v>2022</v>
      </c>
      <c r="J3646">
        <v>2022</v>
      </c>
      <c r="K3646">
        <v>2</v>
      </c>
      <c r="L3646">
        <v>50.7</v>
      </c>
      <c r="M3646" t="s">
        <v>300</v>
      </c>
      <c r="N3646">
        <v>3</v>
      </c>
      <c r="O3646">
        <v>43.3</v>
      </c>
      <c r="P3646" t="s">
        <v>709</v>
      </c>
      <c r="Q3646">
        <v>1</v>
      </c>
      <c r="R3646">
        <v>62.97</v>
      </c>
      <c r="S3646" t="s">
        <v>197</v>
      </c>
      <c r="T3646">
        <v>0</v>
      </c>
      <c r="U3646">
        <v>66.59</v>
      </c>
      <c r="V3646" t="s">
        <v>382</v>
      </c>
      <c r="W3646">
        <v>3</v>
      </c>
      <c r="X3646">
        <v>43.37</v>
      </c>
      <c r="Y3646" t="s">
        <v>709</v>
      </c>
      <c r="Z3646">
        <v>1</v>
      </c>
      <c r="AA3646">
        <v>62.97</v>
      </c>
      <c r="AB3646" t="s">
        <v>197</v>
      </c>
      <c r="AC3646">
        <v>0</v>
      </c>
      <c r="AD3646">
        <v>66.64</v>
      </c>
      <c r="AE3646" t="s">
        <v>382</v>
      </c>
    </row>
    <row r="3647" spans="1:31">
      <c r="A3647">
        <v>3646</v>
      </c>
      <c r="B3647" t="s">
        <v>15935</v>
      </c>
      <c r="C3647" t="s">
        <v>15936</v>
      </c>
      <c r="D3647" t="s">
        <v>15937</v>
      </c>
      <c r="E3647" t="s">
        <v>663</v>
      </c>
      <c r="F3647" t="s">
        <v>15938</v>
      </c>
      <c r="G3647">
        <v>3</v>
      </c>
      <c r="H3647" t="s">
        <v>961</v>
      </c>
      <c r="I3647">
        <v>2019</v>
      </c>
      <c r="J3647">
        <v>2019</v>
      </c>
      <c r="K3647">
        <v>3</v>
      </c>
      <c r="L3647">
        <v>62.47</v>
      </c>
      <c r="M3647" t="s">
        <v>63</v>
      </c>
      <c r="N3647">
        <v>3</v>
      </c>
      <c r="O3647">
        <v>43.3</v>
      </c>
      <c r="P3647" t="s">
        <v>709</v>
      </c>
      <c r="Q3647">
        <v>1</v>
      </c>
      <c r="R3647">
        <v>62.97</v>
      </c>
      <c r="S3647" t="s">
        <v>197</v>
      </c>
      <c r="T3647">
        <v>0</v>
      </c>
      <c r="U3647">
        <v>66.59</v>
      </c>
      <c r="V3647" t="s">
        <v>382</v>
      </c>
      <c r="W3647">
        <v>3</v>
      </c>
      <c r="X3647">
        <v>43.37</v>
      </c>
      <c r="Y3647" t="s">
        <v>709</v>
      </c>
      <c r="Z3647">
        <v>1</v>
      </c>
      <c r="AA3647">
        <v>62.97</v>
      </c>
      <c r="AB3647" t="s">
        <v>197</v>
      </c>
      <c r="AC3647">
        <v>0</v>
      </c>
      <c r="AD3647">
        <v>66.64</v>
      </c>
      <c r="AE3647" t="s">
        <v>382</v>
      </c>
    </row>
    <row r="3648" spans="1:31">
      <c r="A3648">
        <v>3647</v>
      </c>
      <c r="B3648" t="s">
        <v>15939</v>
      </c>
      <c r="C3648" t="s">
        <v>15940</v>
      </c>
      <c r="D3648" t="s">
        <v>15941</v>
      </c>
      <c r="E3648" t="s">
        <v>15942</v>
      </c>
      <c r="F3648" t="s">
        <v>15943</v>
      </c>
      <c r="G3648">
        <v>3</v>
      </c>
      <c r="H3648" t="s">
        <v>29366</v>
      </c>
      <c r="I3648">
        <v>2019</v>
      </c>
      <c r="J3648">
        <v>2019</v>
      </c>
      <c r="K3648">
        <v>2</v>
      </c>
      <c r="L3648">
        <v>50.7</v>
      </c>
      <c r="M3648" t="s">
        <v>300</v>
      </c>
      <c r="N3648">
        <v>3</v>
      </c>
      <c r="O3648">
        <v>43.3</v>
      </c>
      <c r="P3648" t="s">
        <v>709</v>
      </c>
      <c r="Q3648">
        <v>1</v>
      </c>
      <c r="R3648">
        <v>62.97</v>
      </c>
      <c r="S3648" t="s">
        <v>197</v>
      </c>
      <c r="T3648">
        <v>0</v>
      </c>
      <c r="U3648">
        <v>66.59</v>
      </c>
      <c r="V3648" t="s">
        <v>382</v>
      </c>
      <c r="W3648">
        <v>3</v>
      </c>
      <c r="X3648">
        <v>43.37</v>
      </c>
      <c r="Y3648" t="s">
        <v>709</v>
      </c>
      <c r="Z3648">
        <v>1</v>
      </c>
      <c r="AA3648">
        <v>62.97</v>
      </c>
      <c r="AB3648" t="s">
        <v>197</v>
      </c>
      <c r="AC3648">
        <v>0</v>
      </c>
      <c r="AD3648">
        <v>66.64</v>
      </c>
      <c r="AE3648" t="s">
        <v>382</v>
      </c>
    </row>
    <row r="3649" spans="1:31">
      <c r="A3649">
        <v>3648</v>
      </c>
      <c r="B3649" t="s">
        <v>15944</v>
      </c>
      <c r="C3649" t="s">
        <v>15945</v>
      </c>
      <c r="D3649" t="s">
        <v>15946</v>
      </c>
      <c r="E3649" t="s">
        <v>15947</v>
      </c>
      <c r="F3649" t="s">
        <v>15948</v>
      </c>
      <c r="G3649">
        <v>3</v>
      </c>
      <c r="H3649" t="s">
        <v>29367</v>
      </c>
      <c r="I3649">
        <v>2019</v>
      </c>
      <c r="J3649">
        <v>2023</v>
      </c>
      <c r="K3649">
        <v>7</v>
      </c>
      <c r="L3649">
        <v>85.02</v>
      </c>
      <c r="M3649" t="s">
        <v>235</v>
      </c>
      <c r="N3649">
        <v>3</v>
      </c>
      <c r="O3649">
        <v>43.3</v>
      </c>
      <c r="P3649" t="s">
        <v>709</v>
      </c>
      <c r="Q3649">
        <v>1</v>
      </c>
      <c r="R3649">
        <v>62.97</v>
      </c>
      <c r="S3649" t="s">
        <v>197</v>
      </c>
      <c r="T3649">
        <v>0</v>
      </c>
      <c r="U3649">
        <v>66.59</v>
      </c>
      <c r="V3649" t="s">
        <v>382</v>
      </c>
      <c r="W3649">
        <v>3</v>
      </c>
      <c r="X3649">
        <v>43.37</v>
      </c>
      <c r="Y3649" t="s">
        <v>709</v>
      </c>
      <c r="Z3649">
        <v>1</v>
      </c>
      <c r="AA3649">
        <v>62.97</v>
      </c>
      <c r="AB3649" t="s">
        <v>197</v>
      </c>
      <c r="AC3649">
        <v>0</v>
      </c>
      <c r="AD3649">
        <v>66.64</v>
      </c>
      <c r="AE3649" t="s">
        <v>382</v>
      </c>
    </row>
    <row r="3650" spans="1:31">
      <c r="A3650">
        <v>3649</v>
      </c>
      <c r="B3650" t="s">
        <v>15949</v>
      </c>
      <c r="C3650" t="s">
        <v>15950</v>
      </c>
      <c r="D3650" t="s">
        <v>15951</v>
      </c>
      <c r="E3650" t="s">
        <v>15952</v>
      </c>
      <c r="F3650" t="s">
        <v>15953</v>
      </c>
      <c r="G3650">
        <v>3</v>
      </c>
      <c r="H3650" t="s">
        <v>29368</v>
      </c>
      <c r="I3650">
        <v>2019</v>
      </c>
      <c r="J3650">
        <v>2023</v>
      </c>
      <c r="K3650">
        <v>3</v>
      </c>
      <c r="L3650">
        <v>62.47</v>
      </c>
      <c r="M3650" t="s">
        <v>63</v>
      </c>
      <c r="N3650">
        <v>3</v>
      </c>
      <c r="O3650">
        <v>43.3</v>
      </c>
      <c r="P3650" t="s">
        <v>709</v>
      </c>
      <c r="Q3650">
        <v>1</v>
      </c>
      <c r="R3650">
        <v>62.97</v>
      </c>
      <c r="S3650" t="s">
        <v>197</v>
      </c>
      <c r="T3650">
        <v>0</v>
      </c>
      <c r="U3650">
        <v>66.59</v>
      </c>
      <c r="V3650" t="s">
        <v>382</v>
      </c>
      <c r="W3650">
        <v>3</v>
      </c>
      <c r="X3650">
        <v>43.37</v>
      </c>
      <c r="Y3650" t="s">
        <v>709</v>
      </c>
      <c r="Z3650">
        <v>1</v>
      </c>
      <c r="AA3650">
        <v>62.97</v>
      </c>
      <c r="AB3650" t="s">
        <v>197</v>
      </c>
      <c r="AC3650">
        <v>0</v>
      </c>
      <c r="AD3650">
        <v>66.64</v>
      </c>
      <c r="AE3650" t="s">
        <v>382</v>
      </c>
    </row>
    <row r="3651" spans="1:31">
      <c r="A3651">
        <v>3650</v>
      </c>
      <c r="B3651" t="s">
        <v>15954</v>
      </c>
      <c r="C3651" t="s">
        <v>15955</v>
      </c>
      <c r="D3651" t="s">
        <v>15956</v>
      </c>
      <c r="E3651" t="s">
        <v>15957</v>
      </c>
      <c r="F3651" t="s">
        <v>15958</v>
      </c>
      <c r="G3651">
        <v>3</v>
      </c>
      <c r="H3651" t="s">
        <v>29369</v>
      </c>
      <c r="I3651">
        <v>2019</v>
      </c>
      <c r="J3651">
        <v>2019</v>
      </c>
      <c r="K3651">
        <v>1</v>
      </c>
      <c r="L3651">
        <v>32.119999999999997</v>
      </c>
      <c r="M3651" t="s">
        <v>198</v>
      </c>
      <c r="N3651">
        <v>3</v>
      </c>
      <c r="O3651">
        <v>43.3</v>
      </c>
      <c r="P3651" t="s">
        <v>709</v>
      </c>
      <c r="Q3651">
        <v>1</v>
      </c>
      <c r="R3651">
        <v>62.97</v>
      </c>
      <c r="S3651" t="s">
        <v>197</v>
      </c>
      <c r="T3651">
        <v>0</v>
      </c>
      <c r="U3651">
        <v>66.59</v>
      </c>
      <c r="V3651" t="s">
        <v>382</v>
      </c>
      <c r="W3651">
        <v>3</v>
      </c>
      <c r="X3651">
        <v>43.37</v>
      </c>
      <c r="Y3651" t="s">
        <v>709</v>
      </c>
      <c r="Z3651">
        <v>1</v>
      </c>
      <c r="AA3651">
        <v>62.97</v>
      </c>
      <c r="AB3651" t="s">
        <v>197</v>
      </c>
      <c r="AC3651">
        <v>0</v>
      </c>
      <c r="AD3651">
        <v>66.64</v>
      </c>
      <c r="AE3651" t="s">
        <v>382</v>
      </c>
    </row>
    <row r="3652" spans="1:31">
      <c r="A3652">
        <v>3651</v>
      </c>
      <c r="B3652" t="s">
        <v>15959</v>
      </c>
      <c r="C3652" t="s">
        <v>15960</v>
      </c>
      <c r="D3652" t="s">
        <v>15961</v>
      </c>
      <c r="F3652" t="s">
        <v>15962</v>
      </c>
      <c r="G3652">
        <v>3</v>
      </c>
      <c r="H3652" t="s">
        <v>29370</v>
      </c>
      <c r="I3652">
        <v>2021</v>
      </c>
      <c r="J3652">
        <v>2021</v>
      </c>
      <c r="K3652">
        <v>1</v>
      </c>
      <c r="L3652">
        <v>32.119999999999997</v>
      </c>
      <c r="M3652" t="s">
        <v>198</v>
      </c>
      <c r="N3652">
        <v>3</v>
      </c>
      <c r="O3652">
        <v>43.3</v>
      </c>
      <c r="P3652" t="s">
        <v>709</v>
      </c>
      <c r="Q3652">
        <v>1</v>
      </c>
      <c r="R3652">
        <v>62.97</v>
      </c>
      <c r="S3652" t="s">
        <v>197</v>
      </c>
      <c r="T3652">
        <v>0</v>
      </c>
      <c r="U3652">
        <v>66.59</v>
      </c>
      <c r="V3652" t="s">
        <v>382</v>
      </c>
      <c r="W3652">
        <v>3</v>
      </c>
      <c r="X3652">
        <v>43.37</v>
      </c>
      <c r="Y3652" t="s">
        <v>709</v>
      </c>
      <c r="Z3652">
        <v>1</v>
      </c>
      <c r="AA3652">
        <v>62.97</v>
      </c>
      <c r="AB3652" t="s">
        <v>197</v>
      </c>
      <c r="AC3652">
        <v>0</v>
      </c>
      <c r="AD3652">
        <v>66.64</v>
      </c>
      <c r="AE3652" t="s">
        <v>382</v>
      </c>
    </row>
    <row r="3653" spans="1:31">
      <c r="A3653">
        <v>3652</v>
      </c>
      <c r="B3653" t="s">
        <v>15963</v>
      </c>
      <c r="C3653" t="s">
        <v>15964</v>
      </c>
      <c r="D3653" t="s">
        <v>15965</v>
      </c>
      <c r="E3653" t="s">
        <v>15966</v>
      </c>
      <c r="F3653" t="s">
        <v>15967</v>
      </c>
      <c r="G3653">
        <v>3</v>
      </c>
      <c r="H3653" t="s">
        <v>961</v>
      </c>
      <c r="I3653">
        <v>2022</v>
      </c>
      <c r="J3653">
        <v>2022</v>
      </c>
      <c r="K3653">
        <v>1</v>
      </c>
      <c r="L3653">
        <v>32.119999999999997</v>
      </c>
      <c r="M3653" t="s">
        <v>198</v>
      </c>
      <c r="N3653">
        <v>3</v>
      </c>
      <c r="O3653">
        <v>43.3</v>
      </c>
      <c r="P3653" t="s">
        <v>709</v>
      </c>
      <c r="Q3653">
        <v>1</v>
      </c>
      <c r="R3653">
        <v>62.97</v>
      </c>
      <c r="S3653" t="s">
        <v>197</v>
      </c>
      <c r="T3653">
        <v>0</v>
      </c>
      <c r="U3653">
        <v>66.59</v>
      </c>
      <c r="V3653" t="s">
        <v>382</v>
      </c>
      <c r="W3653">
        <v>3</v>
      </c>
      <c r="X3653">
        <v>43.37</v>
      </c>
      <c r="Y3653" t="s">
        <v>709</v>
      </c>
      <c r="Z3653">
        <v>1</v>
      </c>
      <c r="AA3653">
        <v>62.97</v>
      </c>
      <c r="AB3653" t="s">
        <v>197</v>
      </c>
      <c r="AC3653">
        <v>0</v>
      </c>
      <c r="AD3653">
        <v>66.64</v>
      </c>
      <c r="AE3653" t="s">
        <v>382</v>
      </c>
    </row>
    <row r="3654" spans="1:31">
      <c r="A3654">
        <v>3653</v>
      </c>
      <c r="B3654" t="s">
        <v>15968</v>
      </c>
      <c r="C3654" t="s">
        <v>15969</v>
      </c>
      <c r="D3654" t="s">
        <v>15970</v>
      </c>
      <c r="G3654">
        <v>3</v>
      </c>
      <c r="H3654" t="s">
        <v>29371</v>
      </c>
      <c r="I3654">
        <v>2019</v>
      </c>
      <c r="J3654">
        <v>2019</v>
      </c>
      <c r="K3654">
        <v>1</v>
      </c>
      <c r="L3654">
        <v>32.119999999999997</v>
      </c>
      <c r="M3654" t="s">
        <v>198</v>
      </c>
      <c r="N3654">
        <v>3</v>
      </c>
      <c r="O3654">
        <v>43.3</v>
      </c>
      <c r="P3654" t="s">
        <v>709</v>
      </c>
      <c r="Q3654">
        <v>1</v>
      </c>
      <c r="R3654">
        <v>62.97</v>
      </c>
      <c r="S3654" t="s">
        <v>197</v>
      </c>
      <c r="T3654">
        <v>0</v>
      </c>
      <c r="U3654">
        <v>66.59</v>
      </c>
      <c r="V3654" t="s">
        <v>382</v>
      </c>
      <c r="W3654">
        <v>3</v>
      </c>
      <c r="X3654">
        <v>43.37</v>
      </c>
      <c r="Y3654" t="s">
        <v>709</v>
      </c>
      <c r="Z3654">
        <v>1</v>
      </c>
      <c r="AA3654">
        <v>62.97</v>
      </c>
      <c r="AB3654" t="s">
        <v>197</v>
      </c>
      <c r="AC3654">
        <v>0</v>
      </c>
      <c r="AD3654">
        <v>66.64</v>
      </c>
      <c r="AE3654" t="s">
        <v>382</v>
      </c>
    </row>
    <row r="3655" spans="1:31">
      <c r="A3655">
        <v>3654</v>
      </c>
      <c r="B3655" t="s">
        <v>15971</v>
      </c>
      <c r="C3655" t="s">
        <v>15972</v>
      </c>
      <c r="D3655" t="s">
        <v>15973</v>
      </c>
      <c r="E3655" t="s">
        <v>15974</v>
      </c>
      <c r="F3655" t="s">
        <v>5009</v>
      </c>
      <c r="G3655">
        <v>3</v>
      </c>
      <c r="H3655" t="s">
        <v>29372</v>
      </c>
      <c r="I3655">
        <v>2019</v>
      </c>
      <c r="J3655">
        <v>2020</v>
      </c>
      <c r="K3655">
        <v>3</v>
      </c>
      <c r="L3655">
        <v>62.47</v>
      </c>
      <c r="M3655" t="s">
        <v>63</v>
      </c>
      <c r="N3655">
        <v>3</v>
      </c>
      <c r="O3655">
        <v>43.3</v>
      </c>
      <c r="P3655" t="s">
        <v>709</v>
      </c>
      <c r="Q3655">
        <v>1</v>
      </c>
      <c r="R3655">
        <v>62.97</v>
      </c>
      <c r="S3655" t="s">
        <v>197</v>
      </c>
      <c r="T3655">
        <v>0</v>
      </c>
      <c r="U3655">
        <v>66.59</v>
      </c>
      <c r="V3655" t="s">
        <v>382</v>
      </c>
      <c r="W3655">
        <v>3</v>
      </c>
      <c r="X3655">
        <v>43.37</v>
      </c>
      <c r="Y3655" t="s">
        <v>709</v>
      </c>
      <c r="Z3655">
        <v>1</v>
      </c>
      <c r="AA3655">
        <v>62.97</v>
      </c>
      <c r="AB3655" t="s">
        <v>197</v>
      </c>
      <c r="AC3655">
        <v>0</v>
      </c>
      <c r="AD3655">
        <v>66.64</v>
      </c>
      <c r="AE3655" t="s">
        <v>382</v>
      </c>
    </row>
    <row r="3656" spans="1:31">
      <c r="A3656">
        <v>3655</v>
      </c>
      <c r="B3656" t="s">
        <v>15975</v>
      </c>
      <c r="C3656" t="s">
        <v>15976</v>
      </c>
      <c r="D3656" t="s">
        <v>15977</v>
      </c>
      <c r="E3656" t="s">
        <v>15978</v>
      </c>
      <c r="F3656" t="s">
        <v>15979</v>
      </c>
      <c r="G3656">
        <v>3</v>
      </c>
      <c r="H3656" t="s">
        <v>1353</v>
      </c>
      <c r="I3656">
        <v>2022</v>
      </c>
      <c r="J3656">
        <v>2024</v>
      </c>
      <c r="K3656">
        <v>2</v>
      </c>
      <c r="L3656">
        <v>50.7</v>
      </c>
      <c r="M3656" t="s">
        <v>300</v>
      </c>
      <c r="N3656">
        <v>3</v>
      </c>
      <c r="O3656">
        <v>43.3</v>
      </c>
      <c r="P3656" t="s">
        <v>709</v>
      </c>
      <c r="Q3656">
        <v>1</v>
      </c>
      <c r="R3656">
        <v>62.97</v>
      </c>
      <c r="S3656" t="s">
        <v>197</v>
      </c>
      <c r="T3656">
        <v>0</v>
      </c>
      <c r="U3656">
        <v>66.59</v>
      </c>
      <c r="V3656" t="s">
        <v>382</v>
      </c>
      <c r="W3656">
        <v>3</v>
      </c>
      <c r="X3656">
        <v>43.37</v>
      </c>
      <c r="Y3656" t="s">
        <v>709</v>
      </c>
      <c r="Z3656">
        <v>1</v>
      </c>
      <c r="AA3656">
        <v>62.97</v>
      </c>
      <c r="AB3656" t="s">
        <v>197</v>
      </c>
      <c r="AC3656">
        <v>0</v>
      </c>
      <c r="AD3656">
        <v>66.64</v>
      </c>
      <c r="AE3656" t="s">
        <v>382</v>
      </c>
    </row>
    <row r="3657" spans="1:31">
      <c r="A3657">
        <v>3656</v>
      </c>
      <c r="B3657" t="s">
        <v>15980</v>
      </c>
      <c r="C3657" t="s">
        <v>15981</v>
      </c>
      <c r="D3657" t="s">
        <v>15982</v>
      </c>
      <c r="E3657" t="s">
        <v>15983</v>
      </c>
      <c r="F3657" t="s">
        <v>15984</v>
      </c>
      <c r="G3657">
        <v>3</v>
      </c>
      <c r="H3657" t="s">
        <v>29373</v>
      </c>
      <c r="I3657">
        <v>2019</v>
      </c>
      <c r="J3657">
        <v>2023</v>
      </c>
      <c r="K3657">
        <v>5</v>
      </c>
      <c r="L3657">
        <v>77</v>
      </c>
      <c r="M3657" t="s">
        <v>80</v>
      </c>
      <c r="N3657">
        <v>3</v>
      </c>
      <c r="O3657">
        <v>43.3</v>
      </c>
      <c r="P3657" t="s">
        <v>709</v>
      </c>
      <c r="Q3657">
        <v>1</v>
      </c>
      <c r="R3657">
        <v>62.97</v>
      </c>
      <c r="S3657" t="s">
        <v>197</v>
      </c>
      <c r="T3657">
        <v>0</v>
      </c>
      <c r="U3657">
        <v>66.59</v>
      </c>
      <c r="V3657" t="s">
        <v>382</v>
      </c>
      <c r="W3657">
        <v>3</v>
      </c>
      <c r="X3657">
        <v>43.37</v>
      </c>
      <c r="Y3657" t="s">
        <v>709</v>
      </c>
      <c r="Z3657">
        <v>1</v>
      </c>
      <c r="AA3657">
        <v>62.97</v>
      </c>
      <c r="AB3657" t="s">
        <v>197</v>
      </c>
      <c r="AC3657">
        <v>0</v>
      </c>
      <c r="AD3657">
        <v>66.64</v>
      </c>
      <c r="AE3657" t="s">
        <v>382</v>
      </c>
    </row>
    <row r="3658" spans="1:31">
      <c r="A3658">
        <v>3657</v>
      </c>
      <c r="B3658" t="s">
        <v>15985</v>
      </c>
      <c r="C3658" t="s">
        <v>15986</v>
      </c>
      <c r="D3658" t="s">
        <v>15987</v>
      </c>
      <c r="E3658" t="s">
        <v>15988</v>
      </c>
      <c r="F3658" t="s">
        <v>15989</v>
      </c>
      <c r="G3658">
        <v>3</v>
      </c>
      <c r="H3658" t="s">
        <v>1215</v>
      </c>
      <c r="I3658">
        <v>2021</v>
      </c>
      <c r="J3658">
        <v>2021</v>
      </c>
      <c r="K3658">
        <v>1</v>
      </c>
      <c r="L3658">
        <v>32.119999999999997</v>
      </c>
      <c r="M3658" t="s">
        <v>198</v>
      </c>
      <c r="N3658">
        <v>3</v>
      </c>
      <c r="O3658">
        <v>43.3</v>
      </c>
      <c r="P3658" t="s">
        <v>709</v>
      </c>
      <c r="Q3658">
        <v>1</v>
      </c>
      <c r="R3658">
        <v>62.97</v>
      </c>
      <c r="S3658" t="s">
        <v>197</v>
      </c>
      <c r="T3658">
        <v>0</v>
      </c>
      <c r="U3658">
        <v>66.59</v>
      </c>
      <c r="V3658" t="s">
        <v>382</v>
      </c>
      <c r="W3658">
        <v>3</v>
      </c>
      <c r="X3658">
        <v>43.37</v>
      </c>
      <c r="Y3658" t="s">
        <v>709</v>
      </c>
      <c r="Z3658">
        <v>1</v>
      </c>
      <c r="AA3658">
        <v>62.97</v>
      </c>
      <c r="AB3658" t="s">
        <v>197</v>
      </c>
      <c r="AC3658">
        <v>0</v>
      </c>
      <c r="AD3658">
        <v>66.64</v>
      </c>
      <c r="AE3658" t="s">
        <v>382</v>
      </c>
    </row>
    <row r="3659" spans="1:31">
      <c r="A3659">
        <v>3658</v>
      </c>
      <c r="B3659" t="s">
        <v>15990</v>
      </c>
      <c r="C3659" t="s">
        <v>15991</v>
      </c>
      <c r="D3659" t="s">
        <v>15992</v>
      </c>
      <c r="E3659" t="s">
        <v>15993</v>
      </c>
      <c r="F3659" t="s">
        <v>5009</v>
      </c>
      <c r="G3659">
        <v>3</v>
      </c>
      <c r="H3659" t="s">
        <v>29374</v>
      </c>
      <c r="I3659">
        <v>2019</v>
      </c>
      <c r="J3659">
        <v>2020</v>
      </c>
      <c r="K3659">
        <v>4</v>
      </c>
      <c r="L3659">
        <v>71.010000000000005</v>
      </c>
      <c r="M3659" t="s">
        <v>180</v>
      </c>
      <c r="N3659">
        <v>3</v>
      </c>
      <c r="O3659">
        <v>43.3</v>
      </c>
      <c r="P3659" t="s">
        <v>709</v>
      </c>
      <c r="Q3659">
        <v>1</v>
      </c>
      <c r="R3659">
        <v>62.97</v>
      </c>
      <c r="S3659" t="s">
        <v>197</v>
      </c>
      <c r="T3659">
        <v>0</v>
      </c>
      <c r="U3659">
        <v>66.59</v>
      </c>
      <c r="V3659" t="s">
        <v>382</v>
      </c>
      <c r="W3659">
        <v>3</v>
      </c>
      <c r="X3659">
        <v>43.37</v>
      </c>
      <c r="Y3659" t="s">
        <v>709</v>
      </c>
      <c r="Z3659">
        <v>1</v>
      </c>
      <c r="AA3659">
        <v>62.97</v>
      </c>
      <c r="AB3659" t="s">
        <v>197</v>
      </c>
      <c r="AC3659">
        <v>0</v>
      </c>
      <c r="AD3659">
        <v>66.64</v>
      </c>
      <c r="AE3659" t="s">
        <v>382</v>
      </c>
    </row>
    <row r="3660" spans="1:31">
      <c r="A3660">
        <v>3659</v>
      </c>
      <c r="B3660" t="s">
        <v>15994</v>
      </c>
      <c r="C3660" t="s">
        <v>15995</v>
      </c>
      <c r="D3660" t="s">
        <v>15996</v>
      </c>
      <c r="E3660" t="s">
        <v>15997</v>
      </c>
      <c r="F3660" t="s">
        <v>15998</v>
      </c>
      <c r="G3660">
        <v>3</v>
      </c>
      <c r="H3660" t="s">
        <v>961</v>
      </c>
      <c r="I3660">
        <v>2020</v>
      </c>
      <c r="J3660">
        <v>2020</v>
      </c>
      <c r="K3660">
        <v>2</v>
      </c>
      <c r="L3660">
        <v>50.7</v>
      </c>
      <c r="M3660" t="s">
        <v>300</v>
      </c>
      <c r="N3660">
        <v>3</v>
      </c>
      <c r="O3660">
        <v>43.3</v>
      </c>
      <c r="P3660" t="s">
        <v>709</v>
      </c>
      <c r="Q3660">
        <v>1</v>
      </c>
      <c r="R3660">
        <v>62.97</v>
      </c>
      <c r="S3660" t="s">
        <v>197</v>
      </c>
      <c r="T3660">
        <v>0</v>
      </c>
      <c r="U3660">
        <v>66.59</v>
      </c>
      <c r="V3660" t="s">
        <v>382</v>
      </c>
      <c r="W3660">
        <v>3</v>
      </c>
      <c r="X3660">
        <v>43.37</v>
      </c>
      <c r="Y3660" t="s">
        <v>709</v>
      </c>
      <c r="Z3660">
        <v>1</v>
      </c>
      <c r="AA3660">
        <v>62.97</v>
      </c>
      <c r="AB3660" t="s">
        <v>197</v>
      </c>
      <c r="AC3660">
        <v>0</v>
      </c>
      <c r="AD3660">
        <v>66.64</v>
      </c>
      <c r="AE3660" t="s">
        <v>382</v>
      </c>
    </row>
    <row r="3661" spans="1:31">
      <c r="A3661">
        <v>3660</v>
      </c>
      <c r="B3661" t="s">
        <v>15999</v>
      </c>
      <c r="C3661" t="s">
        <v>16000</v>
      </c>
      <c r="D3661" t="s">
        <v>16001</v>
      </c>
      <c r="E3661" t="s">
        <v>2749</v>
      </c>
      <c r="F3661" t="s">
        <v>425</v>
      </c>
      <c r="G3661">
        <v>3</v>
      </c>
      <c r="H3661" t="s">
        <v>29375</v>
      </c>
      <c r="I3661">
        <v>2019</v>
      </c>
      <c r="J3661">
        <v>2024</v>
      </c>
      <c r="K3661">
        <v>3</v>
      </c>
      <c r="L3661">
        <v>62.47</v>
      </c>
      <c r="M3661" t="s">
        <v>63</v>
      </c>
      <c r="N3661">
        <v>3</v>
      </c>
      <c r="O3661">
        <v>43.3</v>
      </c>
      <c r="P3661" t="s">
        <v>709</v>
      </c>
      <c r="Q3661">
        <v>1</v>
      </c>
      <c r="R3661">
        <v>62.97</v>
      </c>
      <c r="S3661" t="s">
        <v>197</v>
      </c>
      <c r="T3661">
        <v>0</v>
      </c>
      <c r="U3661">
        <v>66.59</v>
      </c>
      <c r="V3661" t="s">
        <v>382</v>
      </c>
      <c r="W3661">
        <v>3</v>
      </c>
      <c r="X3661">
        <v>43.37</v>
      </c>
      <c r="Y3661" t="s">
        <v>709</v>
      </c>
      <c r="Z3661">
        <v>1</v>
      </c>
      <c r="AA3661">
        <v>62.97</v>
      </c>
      <c r="AB3661" t="s">
        <v>197</v>
      </c>
      <c r="AC3661">
        <v>0</v>
      </c>
      <c r="AD3661">
        <v>66.64</v>
      </c>
      <c r="AE3661" t="s">
        <v>382</v>
      </c>
    </row>
    <row r="3662" spans="1:31">
      <c r="A3662">
        <v>3661</v>
      </c>
      <c r="B3662" t="s">
        <v>16002</v>
      </c>
      <c r="C3662" t="s">
        <v>16003</v>
      </c>
      <c r="D3662" t="s">
        <v>16004</v>
      </c>
      <c r="E3662" t="s">
        <v>16005</v>
      </c>
      <c r="F3662" t="s">
        <v>16006</v>
      </c>
      <c r="G3662">
        <v>3</v>
      </c>
      <c r="H3662" t="s">
        <v>29376</v>
      </c>
      <c r="I3662">
        <v>2019</v>
      </c>
      <c r="J3662">
        <v>2019</v>
      </c>
      <c r="K3662">
        <v>1</v>
      </c>
      <c r="L3662">
        <v>32.119999999999997</v>
      </c>
      <c r="M3662" t="s">
        <v>198</v>
      </c>
      <c r="N3662">
        <v>3</v>
      </c>
      <c r="O3662">
        <v>43.3</v>
      </c>
      <c r="P3662" t="s">
        <v>709</v>
      </c>
      <c r="Q3662">
        <v>1</v>
      </c>
      <c r="R3662">
        <v>62.97</v>
      </c>
      <c r="S3662" t="s">
        <v>197</v>
      </c>
      <c r="T3662">
        <v>0</v>
      </c>
      <c r="U3662">
        <v>66.59</v>
      </c>
      <c r="V3662" t="s">
        <v>382</v>
      </c>
      <c r="W3662">
        <v>3</v>
      </c>
      <c r="X3662">
        <v>43.37</v>
      </c>
      <c r="Y3662" t="s">
        <v>709</v>
      </c>
      <c r="Z3662">
        <v>1</v>
      </c>
      <c r="AA3662">
        <v>62.97</v>
      </c>
      <c r="AB3662" t="s">
        <v>197</v>
      </c>
      <c r="AC3662">
        <v>0</v>
      </c>
      <c r="AD3662">
        <v>66.64</v>
      </c>
      <c r="AE3662" t="s">
        <v>382</v>
      </c>
    </row>
    <row r="3663" spans="1:31">
      <c r="A3663">
        <v>3662</v>
      </c>
      <c r="B3663" t="s">
        <v>16007</v>
      </c>
      <c r="C3663" t="s">
        <v>16008</v>
      </c>
      <c r="D3663" t="s">
        <v>16009</v>
      </c>
      <c r="E3663" t="s">
        <v>16010</v>
      </c>
      <c r="F3663" t="s">
        <v>16011</v>
      </c>
      <c r="G3663">
        <v>3</v>
      </c>
      <c r="H3663" t="s">
        <v>29377</v>
      </c>
      <c r="I3663">
        <v>2019</v>
      </c>
      <c r="J3663">
        <v>2021</v>
      </c>
      <c r="K3663">
        <v>5</v>
      </c>
      <c r="L3663">
        <v>77</v>
      </c>
      <c r="M3663" t="s">
        <v>80</v>
      </c>
      <c r="N3663">
        <v>3</v>
      </c>
      <c r="O3663">
        <v>43.3</v>
      </c>
      <c r="P3663" t="s">
        <v>709</v>
      </c>
      <c r="Q3663">
        <v>1</v>
      </c>
      <c r="R3663">
        <v>62.97</v>
      </c>
      <c r="S3663" t="s">
        <v>197</v>
      </c>
      <c r="T3663">
        <v>0</v>
      </c>
      <c r="U3663">
        <v>66.59</v>
      </c>
      <c r="V3663" t="s">
        <v>382</v>
      </c>
      <c r="W3663">
        <v>3</v>
      </c>
      <c r="X3663">
        <v>43.37</v>
      </c>
      <c r="Y3663" t="s">
        <v>709</v>
      </c>
      <c r="Z3663">
        <v>1</v>
      </c>
      <c r="AA3663">
        <v>62.97</v>
      </c>
      <c r="AB3663" t="s">
        <v>197</v>
      </c>
      <c r="AC3663">
        <v>0</v>
      </c>
      <c r="AD3663">
        <v>66.64</v>
      </c>
      <c r="AE3663" t="s">
        <v>382</v>
      </c>
    </row>
    <row r="3664" spans="1:31">
      <c r="A3664">
        <v>3663</v>
      </c>
      <c r="B3664" t="s">
        <v>16012</v>
      </c>
      <c r="C3664" t="s">
        <v>16013</v>
      </c>
      <c r="D3664" t="s">
        <v>16014</v>
      </c>
      <c r="E3664" t="s">
        <v>16015</v>
      </c>
      <c r="F3664" t="s">
        <v>673</v>
      </c>
      <c r="G3664">
        <v>3</v>
      </c>
      <c r="H3664" t="s">
        <v>29378</v>
      </c>
      <c r="I3664">
        <v>2020</v>
      </c>
      <c r="J3664">
        <v>2022</v>
      </c>
      <c r="K3664">
        <v>5</v>
      </c>
      <c r="L3664">
        <v>77</v>
      </c>
      <c r="M3664" t="s">
        <v>80</v>
      </c>
      <c r="N3664">
        <v>3</v>
      </c>
      <c r="O3664">
        <v>43.3</v>
      </c>
      <c r="P3664" t="s">
        <v>709</v>
      </c>
      <c r="Q3664">
        <v>1</v>
      </c>
      <c r="R3664">
        <v>62.97</v>
      </c>
      <c r="S3664" t="s">
        <v>197</v>
      </c>
      <c r="T3664">
        <v>0</v>
      </c>
      <c r="U3664">
        <v>66.59</v>
      </c>
      <c r="V3664" t="s">
        <v>382</v>
      </c>
      <c r="W3664">
        <v>3</v>
      </c>
      <c r="X3664">
        <v>43.37</v>
      </c>
      <c r="Y3664" t="s">
        <v>709</v>
      </c>
      <c r="Z3664">
        <v>1</v>
      </c>
      <c r="AA3664">
        <v>62.97</v>
      </c>
      <c r="AB3664" t="s">
        <v>197</v>
      </c>
      <c r="AC3664">
        <v>0</v>
      </c>
      <c r="AD3664">
        <v>66.64</v>
      </c>
      <c r="AE3664" t="s">
        <v>382</v>
      </c>
    </row>
    <row r="3665" spans="1:31">
      <c r="A3665">
        <v>3664</v>
      </c>
      <c r="B3665" t="s">
        <v>16016</v>
      </c>
      <c r="C3665" t="s">
        <v>16017</v>
      </c>
      <c r="D3665" t="s">
        <v>16018</v>
      </c>
      <c r="E3665" t="s">
        <v>16019</v>
      </c>
      <c r="G3665">
        <v>3</v>
      </c>
      <c r="H3665" t="s">
        <v>29379</v>
      </c>
      <c r="I3665">
        <v>2020</v>
      </c>
      <c r="J3665">
        <v>2020</v>
      </c>
      <c r="K3665">
        <v>1</v>
      </c>
      <c r="L3665">
        <v>32.119999999999997</v>
      </c>
      <c r="M3665" t="s">
        <v>198</v>
      </c>
      <c r="N3665">
        <v>3</v>
      </c>
      <c r="O3665">
        <v>43.3</v>
      </c>
      <c r="P3665" t="s">
        <v>709</v>
      </c>
      <c r="Q3665">
        <v>1</v>
      </c>
      <c r="R3665">
        <v>62.97</v>
      </c>
      <c r="S3665" t="s">
        <v>197</v>
      </c>
      <c r="T3665">
        <v>0</v>
      </c>
      <c r="U3665">
        <v>66.59</v>
      </c>
      <c r="V3665" t="s">
        <v>382</v>
      </c>
      <c r="W3665">
        <v>3</v>
      </c>
      <c r="X3665">
        <v>43.37</v>
      </c>
      <c r="Y3665" t="s">
        <v>709</v>
      </c>
      <c r="Z3665">
        <v>1</v>
      </c>
      <c r="AA3665">
        <v>62.97</v>
      </c>
      <c r="AB3665" t="s">
        <v>197</v>
      </c>
      <c r="AC3665">
        <v>0</v>
      </c>
      <c r="AD3665">
        <v>66.64</v>
      </c>
      <c r="AE3665" t="s">
        <v>382</v>
      </c>
    </row>
    <row r="3666" spans="1:31">
      <c r="A3666">
        <v>3665</v>
      </c>
      <c r="B3666" t="s">
        <v>16020</v>
      </c>
      <c r="C3666" t="s">
        <v>16021</v>
      </c>
      <c r="D3666" t="s">
        <v>16022</v>
      </c>
      <c r="E3666" t="s">
        <v>16023</v>
      </c>
      <c r="F3666" t="s">
        <v>16024</v>
      </c>
      <c r="G3666">
        <v>3</v>
      </c>
      <c r="H3666" t="s">
        <v>29380</v>
      </c>
      <c r="I3666">
        <v>2019</v>
      </c>
      <c r="J3666">
        <v>2023</v>
      </c>
      <c r="K3666">
        <v>7</v>
      </c>
      <c r="L3666">
        <v>85.02</v>
      </c>
      <c r="M3666" t="s">
        <v>235</v>
      </c>
      <c r="N3666">
        <v>3</v>
      </c>
      <c r="O3666">
        <v>43.3</v>
      </c>
      <c r="P3666" t="s">
        <v>709</v>
      </c>
      <c r="Q3666">
        <v>1</v>
      </c>
      <c r="R3666">
        <v>62.97</v>
      </c>
      <c r="S3666" t="s">
        <v>197</v>
      </c>
      <c r="T3666">
        <v>0</v>
      </c>
      <c r="U3666">
        <v>66.59</v>
      </c>
      <c r="V3666" t="s">
        <v>382</v>
      </c>
      <c r="W3666">
        <v>3</v>
      </c>
      <c r="X3666">
        <v>43.37</v>
      </c>
      <c r="Y3666" t="s">
        <v>709</v>
      </c>
      <c r="Z3666">
        <v>1</v>
      </c>
      <c r="AA3666">
        <v>62.97</v>
      </c>
      <c r="AB3666" t="s">
        <v>197</v>
      </c>
      <c r="AC3666">
        <v>0</v>
      </c>
      <c r="AD3666">
        <v>66.64</v>
      </c>
      <c r="AE3666" t="s">
        <v>382</v>
      </c>
    </row>
    <row r="3667" spans="1:31">
      <c r="A3667">
        <v>3666</v>
      </c>
      <c r="B3667" t="s">
        <v>16025</v>
      </c>
      <c r="C3667" t="s">
        <v>16026</v>
      </c>
      <c r="D3667" t="s">
        <v>16027</v>
      </c>
      <c r="E3667" t="s">
        <v>12726</v>
      </c>
      <c r="F3667" t="s">
        <v>16028</v>
      </c>
      <c r="G3667">
        <v>3</v>
      </c>
      <c r="H3667" t="s">
        <v>29381</v>
      </c>
      <c r="I3667">
        <v>2020</v>
      </c>
      <c r="J3667">
        <v>2020</v>
      </c>
      <c r="K3667">
        <v>1</v>
      </c>
      <c r="L3667">
        <v>32.119999999999997</v>
      </c>
      <c r="M3667" t="s">
        <v>198</v>
      </c>
      <c r="N3667">
        <v>3</v>
      </c>
      <c r="O3667">
        <v>43.3</v>
      </c>
      <c r="P3667" t="s">
        <v>709</v>
      </c>
      <c r="Q3667">
        <v>1</v>
      </c>
      <c r="R3667">
        <v>62.97</v>
      </c>
      <c r="S3667" t="s">
        <v>197</v>
      </c>
      <c r="T3667">
        <v>0</v>
      </c>
      <c r="U3667">
        <v>66.59</v>
      </c>
      <c r="V3667" t="s">
        <v>382</v>
      </c>
      <c r="W3667">
        <v>3</v>
      </c>
      <c r="X3667">
        <v>43.37</v>
      </c>
      <c r="Y3667" t="s">
        <v>709</v>
      </c>
      <c r="Z3667">
        <v>1</v>
      </c>
      <c r="AA3667">
        <v>62.97</v>
      </c>
      <c r="AB3667" t="s">
        <v>197</v>
      </c>
      <c r="AC3667">
        <v>0</v>
      </c>
      <c r="AD3667">
        <v>66.64</v>
      </c>
      <c r="AE3667" t="s">
        <v>382</v>
      </c>
    </row>
    <row r="3668" spans="1:31">
      <c r="A3668">
        <v>3667</v>
      </c>
      <c r="B3668" t="s">
        <v>16029</v>
      </c>
      <c r="C3668" t="s">
        <v>16030</v>
      </c>
      <c r="D3668" t="s">
        <v>16031</v>
      </c>
      <c r="E3668" t="s">
        <v>16032</v>
      </c>
      <c r="F3668" t="s">
        <v>6241</v>
      </c>
      <c r="G3668">
        <v>3</v>
      </c>
      <c r="H3668" t="s">
        <v>1215</v>
      </c>
      <c r="I3668">
        <v>2021</v>
      </c>
      <c r="J3668">
        <v>2021</v>
      </c>
      <c r="K3668">
        <v>2</v>
      </c>
      <c r="L3668">
        <v>50.7</v>
      </c>
      <c r="M3668" t="s">
        <v>300</v>
      </c>
      <c r="N3668">
        <v>3</v>
      </c>
      <c r="O3668">
        <v>43.3</v>
      </c>
      <c r="P3668" t="s">
        <v>709</v>
      </c>
      <c r="Q3668">
        <v>1</v>
      </c>
      <c r="R3668">
        <v>62.97</v>
      </c>
      <c r="S3668" t="s">
        <v>197</v>
      </c>
      <c r="T3668">
        <v>0</v>
      </c>
      <c r="U3668">
        <v>66.59</v>
      </c>
      <c r="V3668" t="s">
        <v>382</v>
      </c>
      <c r="W3668">
        <v>3</v>
      </c>
      <c r="X3668">
        <v>43.37</v>
      </c>
      <c r="Y3668" t="s">
        <v>709</v>
      </c>
      <c r="Z3668">
        <v>1</v>
      </c>
      <c r="AA3668">
        <v>62.97</v>
      </c>
      <c r="AB3668" t="s">
        <v>197</v>
      </c>
      <c r="AC3668">
        <v>0</v>
      </c>
      <c r="AD3668">
        <v>66.64</v>
      </c>
      <c r="AE3668" t="s">
        <v>382</v>
      </c>
    </row>
    <row r="3669" spans="1:31">
      <c r="A3669">
        <v>3668</v>
      </c>
      <c r="B3669" t="s">
        <v>16033</v>
      </c>
      <c r="C3669" t="s">
        <v>16034</v>
      </c>
      <c r="D3669" t="s">
        <v>16035</v>
      </c>
      <c r="E3669" t="s">
        <v>16036</v>
      </c>
      <c r="F3669" t="s">
        <v>7635</v>
      </c>
      <c r="G3669">
        <v>3</v>
      </c>
      <c r="H3669" t="s">
        <v>961</v>
      </c>
      <c r="I3669">
        <v>2020</v>
      </c>
      <c r="J3669">
        <v>2020</v>
      </c>
      <c r="K3669">
        <v>1</v>
      </c>
      <c r="L3669">
        <v>32.119999999999997</v>
      </c>
      <c r="M3669" t="s">
        <v>198</v>
      </c>
      <c r="N3669">
        <v>3</v>
      </c>
      <c r="O3669">
        <v>43.3</v>
      </c>
      <c r="P3669" t="s">
        <v>709</v>
      </c>
      <c r="Q3669">
        <v>1</v>
      </c>
      <c r="R3669">
        <v>62.97</v>
      </c>
      <c r="S3669" t="s">
        <v>197</v>
      </c>
      <c r="T3669">
        <v>0</v>
      </c>
      <c r="U3669">
        <v>66.59</v>
      </c>
      <c r="V3669" t="s">
        <v>382</v>
      </c>
      <c r="W3669">
        <v>3</v>
      </c>
      <c r="X3669">
        <v>43.37</v>
      </c>
      <c r="Y3669" t="s">
        <v>709</v>
      </c>
      <c r="Z3669">
        <v>1</v>
      </c>
      <c r="AA3669">
        <v>62.97</v>
      </c>
      <c r="AB3669" t="s">
        <v>197</v>
      </c>
      <c r="AC3669">
        <v>0</v>
      </c>
      <c r="AD3669">
        <v>66.64</v>
      </c>
      <c r="AE3669" t="s">
        <v>382</v>
      </c>
    </row>
    <row r="3670" spans="1:31">
      <c r="A3670">
        <v>3669</v>
      </c>
      <c r="B3670" t="s">
        <v>16037</v>
      </c>
      <c r="C3670" t="s">
        <v>16038</v>
      </c>
      <c r="D3670" t="s">
        <v>16039</v>
      </c>
      <c r="E3670" t="s">
        <v>16040</v>
      </c>
      <c r="F3670" t="s">
        <v>16041</v>
      </c>
      <c r="G3670">
        <v>3</v>
      </c>
      <c r="H3670" t="s">
        <v>961</v>
      </c>
      <c r="I3670">
        <v>2019</v>
      </c>
      <c r="J3670">
        <v>2019</v>
      </c>
      <c r="K3670">
        <v>1</v>
      </c>
      <c r="L3670">
        <v>32.119999999999997</v>
      </c>
      <c r="M3670" t="s">
        <v>198</v>
      </c>
      <c r="N3670">
        <v>3</v>
      </c>
      <c r="O3670">
        <v>43.3</v>
      </c>
      <c r="P3670" t="s">
        <v>709</v>
      </c>
      <c r="Q3670">
        <v>1</v>
      </c>
      <c r="R3670">
        <v>62.97</v>
      </c>
      <c r="S3670" t="s">
        <v>197</v>
      </c>
      <c r="T3670">
        <v>0</v>
      </c>
      <c r="U3670">
        <v>66.59</v>
      </c>
      <c r="V3670" t="s">
        <v>382</v>
      </c>
      <c r="W3670">
        <v>3</v>
      </c>
      <c r="X3670">
        <v>43.37</v>
      </c>
      <c r="Y3670" t="s">
        <v>709</v>
      </c>
      <c r="Z3670">
        <v>1</v>
      </c>
      <c r="AA3670">
        <v>62.97</v>
      </c>
      <c r="AB3670" t="s">
        <v>197</v>
      </c>
      <c r="AC3670">
        <v>0</v>
      </c>
      <c r="AD3670">
        <v>66.64</v>
      </c>
      <c r="AE3670" t="s">
        <v>382</v>
      </c>
    </row>
    <row r="3671" spans="1:31">
      <c r="A3671">
        <v>3670</v>
      </c>
      <c r="B3671" t="s">
        <v>16042</v>
      </c>
      <c r="C3671" t="s">
        <v>16043</v>
      </c>
      <c r="D3671" t="s">
        <v>16044</v>
      </c>
      <c r="E3671" t="s">
        <v>16045</v>
      </c>
      <c r="F3671" t="s">
        <v>16046</v>
      </c>
      <c r="G3671">
        <v>3</v>
      </c>
      <c r="H3671" t="s">
        <v>29382</v>
      </c>
      <c r="I3671">
        <v>2020</v>
      </c>
      <c r="J3671">
        <v>2023</v>
      </c>
      <c r="K3671">
        <v>6</v>
      </c>
      <c r="L3671">
        <v>81.52</v>
      </c>
      <c r="M3671" t="s">
        <v>125</v>
      </c>
      <c r="N3671">
        <v>3</v>
      </c>
      <c r="O3671">
        <v>43.3</v>
      </c>
      <c r="P3671" t="s">
        <v>709</v>
      </c>
      <c r="Q3671">
        <v>1</v>
      </c>
      <c r="R3671">
        <v>62.97</v>
      </c>
      <c r="S3671" t="s">
        <v>197</v>
      </c>
      <c r="T3671">
        <v>0</v>
      </c>
      <c r="U3671">
        <v>66.59</v>
      </c>
      <c r="V3671" t="s">
        <v>382</v>
      </c>
      <c r="W3671">
        <v>3</v>
      </c>
      <c r="X3671">
        <v>43.37</v>
      </c>
      <c r="Y3671" t="s">
        <v>709</v>
      </c>
      <c r="Z3671">
        <v>1</v>
      </c>
      <c r="AA3671">
        <v>62.97</v>
      </c>
      <c r="AB3671" t="s">
        <v>197</v>
      </c>
      <c r="AC3671">
        <v>0</v>
      </c>
      <c r="AD3671">
        <v>66.64</v>
      </c>
      <c r="AE3671" t="s">
        <v>382</v>
      </c>
    </row>
    <row r="3672" spans="1:31">
      <c r="A3672">
        <v>3671</v>
      </c>
      <c r="B3672" t="s">
        <v>16047</v>
      </c>
      <c r="C3672" t="s">
        <v>16048</v>
      </c>
      <c r="D3672" t="s">
        <v>16049</v>
      </c>
      <c r="E3672" t="s">
        <v>16050</v>
      </c>
      <c r="F3672" t="s">
        <v>11318</v>
      </c>
      <c r="G3672">
        <v>3</v>
      </c>
      <c r="H3672" t="s">
        <v>29383</v>
      </c>
      <c r="I3672" t="s">
        <v>795</v>
      </c>
      <c r="J3672" t="e">
        <f>-Inf</f>
        <v>#NAME?</v>
      </c>
      <c r="K3672">
        <v>1</v>
      </c>
      <c r="L3672">
        <v>32.119999999999997</v>
      </c>
      <c r="M3672" t="s">
        <v>198</v>
      </c>
      <c r="N3672">
        <v>3</v>
      </c>
      <c r="O3672">
        <v>43.3</v>
      </c>
      <c r="P3672" t="s">
        <v>709</v>
      </c>
      <c r="Q3672">
        <v>1</v>
      </c>
      <c r="R3672">
        <v>62.97</v>
      </c>
      <c r="S3672" t="s">
        <v>197</v>
      </c>
      <c r="T3672">
        <v>0</v>
      </c>
      <c r="U3672">
        <v>66.59</v>
      </c>
      <c r="V3672" t="s">
        <v>382</v>
      </c>
      <c r="W3672">
        <v>3</v>
      </c>
      <c r="X3672">
        <v>43.37</v>
      </c>
      <c r="Y3672" t="s">
        <v>709</v>
      </c>
      <c r="Z3672">
        <v>1</v>
      </c>
      <c r="AA3672">
        <v>62.97</v>
      </c>
      <c r="AB3672" t="s">
        <v>197</v>
      </c>
      <c r="AC3672">
        <v>0</v>
      </c>
      <c r="AD3672">
        <v>66.64</v>
      </c>
      <c r="AE3672" t="s">
        <v>382</v>
      </c>
    </row>
    <row r="3673" spans="1:31">
      <c r="A3673">
        <v>3672</v>
      </c>
      <c r="B3673" t="s">
        <v>16051</v>
      </c>
      <c r="C3673" t="s">
        <v>16052</v>
      </c>
      <c r="D3673" t="s">
        <v>16053</v>
      </c>
      <c r="E3673" t="s">
        <v>16054</v>
      </c>
      <c r="F3673" t="s">
        <v>16055</v>
      </c>
      <c r="G3673">
        <v>3</v>
      </c>
      <c r="H3673" t="s">
        <v>29384</v>
      </c>
      <c r="I3673">
        <v>2019</v>
      </c>
      <c r="J3673">
        <v>2023</v>
      </c>
      <c r="K3673">
        <v>4</v>
      </c>
      <c r="L3673">
        <v>71.010000000000005</v>
      </c>
      <c r="M3673" t="s">
        <v>180</v>
      </c>
      <c r="N3673">
        <v>3</v>
      </c>
      <c r="O3673">
        <v>43.3</v>
      </c>
      <c r="P3673" t="s">
        <v>709</v>
      </c>
      <c r="Q3673">
        <v>1</v>
      </c>
      <c r="R3673">
        <v>62.97</v>
      </c>
      <c r="S3673" t="s">
        <v>197</v>
      </c>
      <c r="T3673">
        <v>0</v>
      </c>
      <c r="U3673">
        <v>66.59</v>
      </c>
      <c r="V3673" t="s">
        <v>382</v>
      </c>
      <c r="W3673">
        <v>3</v>
      </c>
      <c r="X3673">
        <v>43.37</v>
      </c>
      <c r="Y3673" t="s">
        <v>709</v>
      </c>
      <c r="Z3673">
        <v>1</v>
      </c>
      <c r="AA3673">
        <v>62.97</v>
      </c>
      <c r="AB3673" t="s">
        <v>197</v>
      </c>
      <c r="AC3673">
        <v>0</v>
      </c>
      <c r="AD3673">
        <v>66.64</v>
      </c>
      <c r="AE3673" t="s">
        <v>382</v>
      </c>
    </row>
    <row r="3674" spans="1:31">
      <c r="A3674">
        <v>3673</v>
      </c>
      <c r="B3674" t="s">
        <v>16056</v>
      </c>
      <c r="C3674" t="s">
        <v>16057</v>
      </c>
      <c r="D3674" t="s">
        <v>16058</v>
      </c>
      <c r="E3674" t="s">
        <v>16059</v>
      </c>
      <c r="G3674">
        <v>3</v>
      </c>
      <c r="H3674" t="s">
        <v>29385</v>
      </c>
      <c r="I3674">
        <v>2019</v>
      </c>
      <c r="J3674">
        <v>2023</v>
      </c>
      <c r="K3674">
        <v>5</v>
      </c>
      <c r="L3674">
        <v>77</v>
      </c>
      <c r="M3674" t="s">
        <v>80</v>
      </c>
      <c r="N3674">
        <v>3</v>
      </c>
      <c r="O3674">
        <v>43.3</v>
      </c>
      <c r="P3674" t="s">
        <v>709</v>
      </c>
      <c r="Q3674">
        <v>1</v>
      </c>
      <c r="R3674">
        <v>62.97</v>
      </c>
      <c r="S3674" t="s">
        <v>197</v>
      </c>
      <c r="T3674">
        <v>0</v>
      </c>
      <c r="U3674">
        <v>66.59</v>
      </c>
      <c r="V3674" t="s">
        <v>382</v>
      </c>
      <c r="W3674">
        <v>3</v>
      </c>
      <c r="X3674">
        <v>43.37</v>
      </c>
      <c r="Y3674" t="s">
        <v>709</v>
      </c>
      <c r="Z3674">
        <v>1</v>
      </c>
      <c r="AA3674">
        <v>62.97</v>
      </c>
      <c r="AB3674" t="s">
        <v>197</v>
      </c>
      <c r="AC3674">
        <v>0</v>
      </c>
      <c r="AD3674">
        <v>66.64</v>
      </c>
      <c r="AE3674" t="s">
        <v>382</v>
      </c>
    </row>
    <row r="3675" spans="1:31">
      <c r="A3675">
        <v>3674</v>
      </c>
      <c r="B3675" t="s">
        <v>16060</v>
      </c>
      <c r="C3675" t="s">
        <v>16061</v>
      </c>
      <c r="D3675" t="s">
        <v>16062</v>
      </c>
      <c r="E3675" t="s">
        <v>10231</v>
      </c>
      <c r="F3675" t="s">
        <v>16063</v>
      </c>
      <c r="G3675">
        <v>3</v>
      </c>
      <c r="H3675" t="s">
        <v>29386</v>
      </c>
      <c r="I3675">
        <v>2020</v>
      </c>
      <c r="J3675">
        <v>2021</v>
      </c>
      <c r="K3675">
        <v>5</v>
      </c>
      <c r="L3675">
        <v>77</v>
      </c>
      <c r="M3675" t="s">
        <v>80</v>
      </c>
      <c r="N3675">
        <v>3</v>
      </c>
      <c r="O3675">
        <v>43.3</v>
      </c>
      <c r="P3675" t="s">
        <v>709</v>
      </c>
      <c r="Q3675">
        <v>1</v>
      </c>
      <c r="R3675">
        <v>62.97</v>
      </c>
      <c r="S3675" t="s">
        <v>197</v>
      </c>
      <c r="T3675">
        <v>0</v>
      </c>
      <c r="U3675">
        <v>66.59</v>
      </c>
      <c r="V3675" t="s">
        <v>382</v>
      </c>
      <c r="W3675">
        <v>3</v>
      </c>
      <c r="X3675">
        <v>43.37</v>
      </c>
      <c r="Y3675" t="s">
        <v>709</v>
      </c>
      <c r="Z3675">
        <v>1</v>
      </c>
      <c r="AA3675">
        <v>62.97</v>
      </c>
      <c r="AB3675" t="s">
        <v>197</v>
      </c>
      <c r="AC3675">
        <v>0</v>
      </c>
      <c r="AD3675">
        <v>66.64</v>
      </c>
      <c r="AE3675" t="s">
        <v>382</v>
      </c>
    </row>
    <row r="3676" spans="1:31">
      <c r="A3676">
        <v>3675</v>
      </c>
      <c r="B3676" t="s">
        <v>16064</v>
      </c>
      <c r="C3676" t="s">
        <v>16065</v>
      </c>
      <c r="D3676" t="s">
        <v>16066</v>
      </c>
      <c r="E3676" t="s">
        <v>60</v>
      </c>
      <c r="F3676" t="s">
        <v>3108</v>
      </c>
      <c r="G3676">
        <v>3</v>
      </c>
      <c r="H3676" t="s">
        <v>27609</v>
      </c>
      <c r="I3676">
        <v>2024</v>
      </c>
      <c r="J3676">
        <v>2024</v>
      </c>
      <c r="K3676">
        <v>2</v>
      </c>
      <c r="L3676">
        <v>50.7</v>
      </c>
      <c r="M3676" t="s">
        <v>300</v>
      </c>
      <c r="N3676">
        <v>3</v>
      </c>
      <c r="O3676">
        <v>43.3</v>
      </c>
      <c r="P3676" t="s">
        <v>709</v>
      </c>
      <c r="Q3676">
        <v>1</v>
      </c>
      <c r="R3676">
        <v>62.97</v>
      </c>
      <c r="S3676" t="s">
        <v>197</v>
      </c>
      <c r="T3676">
        <v>0</v>
      </c>
      <c r="U3676">
        <v>66.59</v>
      </c>
      <c r="V3676" t="s">
        <v>382</v>
      </c>
      <c r="W3676">
        <v>3</v>
      </c>
      <c r="X3676">
        <v>43.37</v>
      </c>
      <c r="Y3676" t="s">
        <v>709</v>
      </c>
      <c r="Z3676">
        <v>1</v>
      </c>
      <c r="AA3676">
        <v>62.97</v>
      </c>
      <c r="AB3676" t="s">
        <v>197</v>
      </c>
      <c r="AC3676">
        <v>0</v>
      </c>
      <c r="AD3676">
        <v>66.64</v>
      </c>
      <c r="AE3676" t="s">
        <v>382</v>
      </c>
    </row>
    <row r="3677" spans="1:31">
      <c r="A3677">
        <v>3676</v>
      </c>
      <c r="B3677" t="s">
        <v>16067</v>
      </c>
      <c r="C3677" t="s">
        <v>16068</v>
      </c>
      <c r="D3677" t="s">
        <v>16069</v>
      </c>
      <c r="E3677" t="s">
        <v>16070</v>
      </c>
      <c r="F3677" t="s">
        <v>16071</v>
      </c>
      <c r="G3677">
        <v>3</v>
      </c>
      <c r="H3677" t="s">
        <v>29387</v>
      </c>
      <c r="I3677">
        <v>2019</v>
      </c>
      <c r="J3677">
        <v>2019</v>
      </c>
      <c r="K3677">
        <v>1</v>
      </c>
      <c r="L3677">
        <v>32.119999999999997</v>
      </c>
      <c r="M3677" t="s">
        <v>198</v>
      </c>
      <c r="N3677">
        <v>3</v>
      </c>
      <c r="O3677">
        <v>43.3</v>
      </c>
      <c r="P3677" t="s">
        <v>709</v>
      </c>
      <c r="Q3677">
        <v>1</v>
      </c>
      <c r="R3677">
        <v>62.97</v>
      </c>
      <c r="S3677" t="s">
        <v>197</v>
      </c>
      <c r="T3677">
        <v>0</v>
      </c>
      <c r="U3677">
        <v>66.59</v>
      </c>
      <c r="V3677" t="s">
        <v>382</v>
      </c>
      <c r="W3677">
        <v>3</v>
      </c>
      <c r="X3677">
        <v>43.37</v>
      </c>
      <c r="Y3677" t="s">
        <v>709</v>
      </c>
      <c r="Z3677">
        <v>1</v>
      </c>
      <c r="AA3677">
        <v>62.97</v>
      </c>
      <c r="AB3677" t="s">
        <v>197</v>
      </c>
      <c r="AC3677">
        <v>0</v>
      </c>
      <c r="AD3677">
        <v>66.64</v>
      </c>
      <c r="AE3677" t="s">
        <v>382</v>
      </c>
    </row>
    <row r="3678" spans="1:31">
      <c r="A3678">
        <v>3677</v>
      </c>
      <c r="B3678" t="s">
        <v>16072</v>
      </c>
      <c r="C3678" t="s">
        <v>16073</v>
      </c>
      <c r="D3678" t="s">
        <v>16074</v>
      </c>
      <c r="E3678" t="s">
        <v>16075</v>
      </c>
      <c r="F3678" t="s">
        <v>16076</v>
      </c>
      <c r="G3678">
        <v>3</v>
      </c>
      <c r="H3678" t="s">
        <v>29388</v>
      </c>
      <c r="I3678">
        <v>2021</v>
      </c>
      <c r="J3678">
        <v>2021</v>
      </c>
      <c r="K3678">
        <v>4</v>
      </c>
      <c r="L3678">
        <v>71.010000000000005</v>
      </c>
      <c r="M3678" t="s">
        <v>180</v>
      </c>
      <c r="N3678">
        <v>3</v>
      </c>
      <c r="O3678">
        <v>43.3</v>
      </c>
      <c r="P3678" t="s">
        <v>709</v>
      </c>
      <c r="Q3678">
        <v>1</v>
      </c>
      <c r="R3678">
        <v>62.97</v>
      </c>
      <c r="S3678" t="s">
        <v>197</v>
      </c>
      <c r="T3678">
        <v>0</v>
      </c>
      <c r="U3678">
        <v>66.59</v>
      </c>
      <c r="V3678" t="s">
        <v>382</v>
      </c>
      <c r="W3678">
        <v>3</v>
      </c>
      <c r="X3678">
        <v>43.37</v>
      </c>
      <c r="Y3678" t="s">
        <v>709</v>
      </c>
      <c r="Z3678">
        <v>1</v>
      </c>
      <c r="AA3678">
        <v>62.97</v>
      </c>
      <c r="AB3678" t="s">
        <v>197</v>
      </c>
      <c r="AC3678">
        <v>0</v>
      </c>
      <c r="AD3678">
        <v>66.64</v>
      </c>
      <c r="AE3678" t="s">
        <v>382</v>
      </c>
    </row>
    <row r="3679" spans="1:31">
      <c r="A3679">
        <v>3678</v>
      </c>
      <c r="B3679" t="s">
        <v>16077</v>
      </c>
      <c r="C3679" t="s">
        <v>16078</v>
      </c>
      <c r="D3679" t="s">
        <v>16079</v>
      </c>
      <c r="E3679" t="s">
        <v>16080</v>
      </c>
      <c r="F3679" t="s">
        <v>11601</v>
      </c>
      <c r="G3679">
        <v>3</v>
      </c>
      <c r="H3679" t="s">
        <v>29389</v>
      </c>
      <c r="I3679">
        <v>2019</v>
      </c>
      <c r="J3679">
        <v>2022</v>
      </c>
      <c r="K3679">
        <v>4</v>
      </c>
      <c r="L3679">
        <v>71.010000000000005</v>
      </c>
      <c r="M3679" t="s">
        <v>180</v>
      </c>
      <c r="N3679">
        <v>3</v>
      </c>
      <c r="O3679">
        <v>43.3</v>
      </c>
      <c r="P3679" t="s">
        <v>709</v>
      </c>
      <c r="Q3679">
        <v>1</v>
      </c>
      <c r="R3679">
        <v>62.97</v>
      </c>
      <c r="S3679" t="s">
        <v>197</v>
      </c>
      <c r="T3679">
        <v>0</v>
      </c>
      <c r="U3679">
        <v>66.59</v>
      </c>
      <c r="V3679" t="s">
        <v>382</v>
      </c>
      <c r="W3679">
        <v>3</v>
      </c>
      <c r="X3679">
        <v>43.37</v>
      </c>
      <c r="Y3679" t="s">
        <v>709</v>
      </c>
      <c r="Z3679">
        <v>1</v>
      </c>
      <c r="AA3679">
        <v>62.97</v>
      </c>
      <c r="AB3679" t="s">
        <v>197</v>
      </c>
      <c r="AC3679">
        <v>0</v>
      </c>
      <c r="AD3679">
        <v>66.64</v>
      </c>
      <c r="AE3679" t="s">
        <v>382</v>
      </c>
    </row>
    <row r="3680" spans="1:31">
      <c r="A3680">
        <v>3679</v>
      </c>
      <c r="B3680" t="s">
        <v>16081</v>
      </c>
      <c r="C3680" t="s">
        <v>16082</v>
      </c>
      <c r="D3680" t="s">
        <v>16083</v>
      </c>
      <c r="E3680" t="s">
        <v>16084</v>
      </c>
      <c r="F3680" t="s">
        <v>16085</v>
      </c>
      <c r="G3680">
        <v>3</v>
      </c>
      <c r="H3680" t="s">
        <v>29390</v>
      </c>
      <c r="I3680">
        <v>2020</v>
      </c>
      <c r="J3680">
        <v>2020</v>
      </c>
      <c r="K3680">
        <v>2</v>
      </c>
      <c r="L3680">
        <v>50.7</v>
      </c>
      <c r="M3680" t="s">
        <v>300</v>
      </c>
      <c r="N3680">
        <v>3</v>
      </c>
      <c r="O3680">
        <v>43.3</v>
      </c>
      <c r="P3680" t="s">
        <v>709</v>
      </c>
      <c r="Q3680">
        <v>1</v>
      </c>
      <c r="R3680">
        <v>62.97</v>
      </c>
      <c r="S3680" t="s">
        <v>197</v>
      </c>
      <c r="T3680">
        <v>0</v>
      </c>
      <c r="U3680">
        <v>66.59</v>
      </c>
      <c r="V3680" t="s">
        <v>382</v>
      </c>
      <c r="W3680">
        <v>3</v>
      </c>
      <c r="X3680">
        <v>43.37</v>
      </c>
      <c r="Y3680" t="s">
        <v>709</v>
      </c>
      <c r="Z3680">
        <v>1</v>
      </c>
      <c r="AA3680">
        <v>62.97</v>
      </c>
      <c r="AB3680" t="s">
        <v>197</v>
      </c>
      <c r="AC3680">
        <v>0</v>
      </c>
      <c r="AD3680">
        <v>66.64</v>
      </c>
      <c r="AE3680" t="s">
        <v>382</v>
      </c>
    </row>
    <row r="3681" spans="1:31">
      <c r="A3681">
        <v>3680</v>
      </c>
      <c r="B3681" t="s">
        <v>16086</v>
      </c>
      <c r="C3681" t="s">
        <v>16087</v>
      </c>
      <c r="D3681" t="s">
        <v>16088</v>
      </c>
      <c r="E3681" t="s">
        <v>16089</v>
      </c>
      <c r="F3681" t="s">
        <v>631</v>
      </c>
      <c r="G3681">
        <v>3</v>
      </c>
      <c r="H3681" t="s">
        <v>29347</v>
      </c>
      <c r="I3681">
        <v>2019</v>
      </c>
      <c r="J3681">
        <v>2021</v>
      </c>
      <c r="K3681">
        <v>3</v>
      </c>
      <c r="L3681">
        <v>62.47</v>
      </c>
      <c r="M3681" t="s">
        <v>63</v>
      </c>
      <c r="N3681">
        <v>3</v>
      </c>
      <c r="O3681">
        <v>43.3</v>
      </c>
      <c r="P3681" t="s">
        <v>709</v>
      </c>
      <c r="Q3681">
        <v>1</v>
      </c>
      <c r="R3681">
        <v>62.97</v>
      </c>
      <c r="S3681" t="s">
        <v>197</v>
      </c>
      <c r="T3681">
        <v>0</v>
      </c>
      <c r="U3681">
        <v>66.59</v>
      </c>
      <c r="V3681" t="s">
        <v>382</v>
      </c>
      <c r="W3681">
        <v>3</v>
      </c>
      <c r="X3681">
        <v>43.37</v>
      </c>
      <c r="Y3681" t="s">
        <v>709</v>
      </c>
      <c r="Z3681">
        <v>1</v>
      </c>
      <c r="AA3681">
        <v>62.97</v>
      </c>
      <c r="AB3681" t="s">
        <v>197</v>
      </c>
      <c r="AC3681">
        <v>0</v>
      </c>
      <c r="AD3681">
        <v>66.64</v>
      </c>
      <c r="AE3681" t="s">
        <v>382</v>
      </c>
    </row>
    <row r="3682" spans="1:31">
      <c r="A3682">
        <v>3681</v>
      </c>
      <c r="B3682" t="s">
        <v>16090</v>
      </c>
      <c r="C3682" t="s">
        <v>16091</v>
      </c>
      <c r="D3682" t="s">
        <v>16092</v>
      </c>
      <c r="E3682" t="s">
        <v>16093</v>
      </c>
      <c r="F3682" t="s">
        <v>16094</v>
      </c>
      <c r="G3682">
        <v>3</v>
      </c>
      <c r="H3682" t="s">
        <v>29391</v>
      </c>
      <c r="I3682">
        <v>2019</v>
      </c>
      <c r="J3682">
        <v>2019</v>
      </c>
      <c r="K3682">
        <v>1</v>
      </c>
      <c r="L3682">
        <v>32.119999999999997</v>
      </c>
      <c r="M3682" t="s">
        <v>198</v>
      </c>
      <c r="N3682">
        <v>3</v>
      </c>
      <c r="O3682">
        <v>43.3</v>
      </c>
      <c r="P3682" t="s">
        <v>709</v>
      </c>
      <c r="Q3682">
        <v>1</v>
      </c>
      <c r="R3682">
        <v>62.97</v>
      </c>
      <c r="S3682" t="s">
        <v>197</v>
      </c>
      <c r="T3682">
        <v>0</v>
      </c>
      <c r="U3682">
        <v>66.59</v>
      </c>
      <c r="V3682" t="s">
        <v>382</v>
      </c>
      <c r="W3682">
        <v>3</v>
      </c>
      <c r="X3682">
        <v>43.37</v>
      </c>
      <c r="Y3682" t="s">
        <v>709</v>
      </c>
      <c r="Z3682">
        <v>1</v>
      </c>
      <c r="AA3682">
        <v>62.97</v>
      </c>
      <c r="AB3682" t="s">
        <v>197</v>
      </c>
      <c r="AC3682">
        <v>0</v>
      </c>
      <c r="AD3682">
        <v>66.64</v>
      </c>
      <c r="AE3682" t="s">
        <v>382</v>
      </c>
    </row>
    <row r="3683" spans="1:31">
      <c r="A3683">
        <v>3682</v>
      </c>
      <c r="B3683" t="s">
        <v>16095</v>
      </c>
      <c r="C3683" t="s">
        <v>16096</v>
      </c>
      <c r="D3683" t="s">
        <v>16097</v>
      </c>
      <c r="E3683" t="s">
        <v>16098</v>
      </c>
      <c r="F3683" t="s">
        <v>4712</v>
      </c>
      <c r="G3683">
        <v>3</v>
      </c>
      <c r="H3683" t="s">
        <v>29392</v>
      </c>
      <c r="I3683">
        <v>2020</v>
      </c>
      <c r="J3683">
        <v>2020</v>
      </c>
      <c r="K3683">
        <v>2</v>
      </c>
      <c r="L3683">
        <v>50.7</v>
      </c>
      <c r="M3683" t="s">
        <v>300</v>
      </c>
      <c r="N3683">
        <v>3</v>
      </c>
      <c r="O3683">
        <v>43.3</v>
      </c>
      <c r="P3683" t="s">
        <v>709</v>
      </c>
      <c r="Q3683">
        <v>1</v>
      </c>
      <c r="R3683">
        <v>62.97</v>
      </c>
      <c r="S3683" t="s">
        <v>197</v>
      </c>
      <c r="T3683">
        <v>0</v>
      </c>
      <c r="U3683">
        <v>66.59</v>
      </c>
      <c r="V3683" t="s">
        <v>382</v>
      </c>
      <c r="W3683">
        <v>3</v>
      </c>
      <c r="X3683">
        <v>43.37</v>
      </c>
      <c r="Y3683" t="s">
        <v>709</v>
      </c>
      <c r="Z3683">
        <v>1</v>
      </c>
      <c r="AA3683">
        <v>62.97</v>
      </c>
      <c r="AB3683" t="s">
        <v>197</v>
      </c>
      <c r="AC3683">
        <v>0</v>
      </c>
      <c r="AD3683">
        <v>66.64</v>
      </c>
      <c r="AE3683" t="s">
        <v>382</v>
      </c>
    </row>
    <row r="3684" spans="1:31">
      <c r="A3684">
        <v>3683</v>
      </c>
      <c r="B3684" t="s">
        <v>16099</v>
      </c>
      <c r="C3684" t="s">
        <v>16100</v>
      </c>
      <c r="D3684" t="s">
        <v>16101</v>
      </c>
      <c r="E3684" t="s">
        <v>16102</v>
      </c>
      <c r="F3684" t="s">
        <v>15337</v>
      </c>
      <c r="G3684">
        <v>3</v>
      </c>
      <c r="H3684" t="s">
        <v>1215</v>
      </c>
      <c r="I3684">
        <v>2020</v>
      </c>
      <c r="J3684">
        <v>2023</v>
      </c>
      <c r="K3684">
        <v>2</v>
      </c>
      <c r="L3684">
        <v>50.7</v>
      </c>
      <c r="M3684" t="s">
        <v>300</v>
      </c>
      <c r="N3684">
        <v>3</v>
      </c>
      <c r="O3684">
        <v>43.3</v>
      </c>
      <c r="P3684" t="s">
        <v>709</v>
      </c>
      <c r="Q3684">
        <v>1</v>
      </c>
      <c r="R3684">
        <v>62.97</v>
      </c>
      <c r="S3684" t="s">
        <v>197</v>
      </c>
      <c r="T3684">
        <v>0</v>
      </c>
      <c r="U3684">
        <v>66.59</v>
      </c>
      <c r="V3684" t="s">
        <v>382</v>
      </c>
      <c r="W3684">
        <v>3</v>
      </c>
      <c r="X3684">
        <v>43.37</v>
      </c>
      <c r="Y3684" t="s">
        <v>709</v>
      </c>
      <c r="Z3684">
        <v>1</v>
      </c>
      <c r="AA3684">
        <v>62.97</v>
      </c>
      <c r="AB3684" t="s">
        <v>197</v>
      </c>
      <c r="AC3684">
        <v>0</v>
      </c>
      <c r="AD3684">
        <v>66.64</v>
      </c>
      <c r="AE3684" t="s">
        <v>382</v>
      </c>
    </row>
    <row r="3685" spans="1:31">
      <c r="A3685">
        <v>3684</v>
      </c>
      <c r="B3685" t="s">
        <v>16103</v>
      </c>
      <c r="C3685" t="s">
        <v>16104</v>
      </c>
      <c r="D3685" t="s">
        <v>16105</v>
      </c>
      <c r="E3685" t="s">
        <v>16106</v>
      </c>
      <c r="F3685" t="s">
        <v>950</v>
      </c>
      <c r="G3685">
        <v>3</v>
      </c>
      <c r="H3685" t="s">
        <v>27359</v>
      </c>
      <c r="I3685">
        <v>2019</v>
      </c>
      <c r="J3685">
        <v>2019</v>
      </c>
      <c r="K3685">
        <v>1</v>
      </c>
      <c r="L3685">
        <v>32.119999999999997</v>
      </c>
      <c r="M3685" t="s">
        <v>198</v>
      </c>
      <c r="N3685">
        <v>3</v>
      </c>
      <c r="O3685">
        <v>43.3</v>
      </c>
      <c r="P3685" t="s">
        <v>709</v>
      </c>
      <c r="Q3685">
        <v>1</v>
      </c>
      <c r="R3685">
        <v>62.97</v>
      </c>
      <c r="S3685" t="s">
        <v>197</v>
      </c>
      <c r="T3685">
        <v>0</v>
      </c>
      <c r="U3685">
        <v>66.59</v>
      </c>
      <c r="V3685" t="s">
        <v>382</v>
      </c>
      <c r="W3685">
        <v>3</v>
      </c>
      <c r="X3685">
        <v>43.37</v>
      </c>
      <c r="Y3685" t="s">
        <v>709</v>
      </c>
      <c r="Z3685">
        <v>1</v>
      </c>
      <c r="AA3685">
        <v>62.97</v>
      </c>
      <c r="AB3685" t="s">
        <v>197</v>
      </c>
      <c r="AC3685">
        <v>0</v>
      </c>
      <c r="AD3685">
        <v>66.64</v>
      </c>
      <c r="AE3685" t="s">
        <v>382</v>
      </c>
    </row>
    <row r="3686" spans="1:31">
      <c r="A3686">
        <v>3685</v>
      </c>
      <c r="B3686" t="s">
        <v>16107</v>
      </c>
      <c r="C3686" t="s">
        <v>16108</v>
      </c>
      <c r="D3686" t="s">
        <v>16109</v>
      </c>
      <c r="E3686" t="s">
        <v>16110</v>
      </c>
      <c r="F3686" t="s">
        <v>16111</v>
      </c>
      <c r="G3686">
        <v>3</v>
      </c>
      <c r="H3686" t="s">
        <v>29393</v>
      </c>
      <c r="I3686">
        <v>2019</v>
      </c>
      <c r="J3686">
        <v>2020</v>
      </c>
      <c r="K3686">
        <v>5</v>
      </c>
      <c r="L3686">
        <v>77</v>
      </c>
      <c r="M3686" t="s">
        <v>80</v>
      </c>
      <c r="N3686">
        <v>3</v>
      </c>
      <c r="O3686">
        <v>43.3</v>
      </c>
      <c r="P3686" t="s">
        <v>709</v>
      </c>
      <c r="Q3686">
        <v>1</v>
      </c>
      <c r="R3686">
        <v>62.97</v>
      </c>
      <c r="S3686" t="s">
        <v>197</v>
      </c>
      <c r="T3686">
        <v>0</v>
      </c>
      <c r="U3686">
        <v>66.59</v>
      </c>
      <c r="V3686" t="s">
        <v>382</v>
      </c>
      <c r="W3686">
        <v>3</v>
      </c>
      <c r="X3686">
        <v>43.37</v>
      </c>
      <c r="Y3686" t="s">
        <v>709</v>
      </c>
      <c r="Z3686">
        <v>1</v>
      </c>
      <c r="AA3686">
        <v>62.97</v>
      </c>
      <c r="AB3686" t="s">
        <v>197</v>
      </c>
      <c r="AC3686">
        <v>0</v>
      </c>
      <c r="AD3686">
        <v>66.64</v>
      </c>
      <c r="AE3686" t="s">
        <v>382</v>
      </c>
    </row>
    <row r="3687" spans="1:31">
      <c r="A3687">
        <v>3686</v>
      </c>
      <c r="B3687" t="s">
        <v>16112</v>
      </c>
      <c r="C3687" t="s">
        <v>16113</v>
      </c>
      <c r="D3687" t="s">
        <v>16114</v>
      </c>
      <c r="E3687" t="s">
        <v>16115</v>
      </c>
      <c r="F3687" t="s">
        <v>16116</v>
      </c>
      <c r="G3687">
        <v>3</v>
      </c>
      <c r="H3687" t="s">
        <v>961</v>
      </c>
      <c r="I3687">
        <v>2020</v>
      </c>
      <c r="J3687">
        <v>2020</v>
      </c>
      <c r="K3687">
        <v>1</v>
      </c>
      <c r="L3687">
        <v>32.119999999999997</v>
      </c>
      <c r="M3687" t="s">
        <v>198</v>
      </c>
      <c r="N3687">
        <v>3</v>
      </c>
      <c r="O3687">
        <v>43.3</v>
      </c>
      <c r="P3687" t="s">
        <v>709</v>
      </c>
      <c r="Q3687">
        <v>1</v>
      </c>
      <c r="R3687">
        <v>62.97</v>
      </c>
      <c r="S3687" t="s">
        <v>197</v>
      </c>
      <c r="T3687">
        <v>0</v>
      </c>
      <c r="U3687">
        <v>66.59</v>
      </c>
      <c r="V3687" t="s">
        <v>382</v>
      </c>
      <c r="W3687">
        <v>3</v>
      </c>
      <c r="X3687">
        <v>43.37</v>
      </c>
      <c r="Y3687" t="s">
        <v>709</v>
      </c>
      <c r="Z3687">
        <v>1</v>
      </c>
      <c r="AA3687">
        <v>62.97</v>
      </c>
      <c r="AB3687" t="s">
        <v>197</v>
      </c>
      <c r="AC3687">
        <v>0</v>
      </c>
      <c r="AD3687">
        <v>66.64</v>
      </c>
      <c r="AE3687" t="s">
        <v>382</v>
      </c>
    </row>
    <row r="3688" spans="1:31">
      <c r="A3688">
        <v>3687</v>
      </c>
      <c r="B3688" t="s">
        <v>16117</v>
      </c>
      <c r="C3688" t="s">
        <v>16118</v>
      </c>
      <c r="D3688" t="s">
        <v>16119</v>
      </c>
      <c r="E3688" t="s">
        <v>16120</v>
      </c>
      <c r="F3688" t="s">
        <v>16121</v>
      </c>
      <c r="G3688">
        <v>3</v>
      </c>
      <c r="H3688" t="s">
        <v>29394</v>
      </c>
      <c r="I3688">
        <v>2020</v>
      </c>
      <c r="J3688">
        <v>2022</v>
      </c>
      <c r="K3688">
        <v>4</v>
      </c>
      <c r="L3688">
        <v>71.010000000000005</v>
      </c>
      <c r="M3688" t="s">
        <v>180</v>
      </c>
      <c r="N3688">
        <v>3</v>
      </c>
      <c r="O3688">
        <v>43.3</v>
      </c>
      <c r="P3688" t="s">
        <v>709</v>
      </c>
      <c r="Q3688">
        <v>1</v>
      </c>
      <c r="R3688">
        <v>62.97</v>
      </c>
      <c r="S3688" t="s">
        <v>197</v>
      </c>
      <c r="T3688">
        <v>0</v>
      </c>
      <c r="U3688">
        <v>66.59</v>
      </c>
      <c r="V3688" t="s">
        <v>382</v>
      </c>
      <c r="W3688">
        <v>3</v>
      </c>
      <c r="X3688">
        <v>43.37</v>
      </c>
      <c r="Y3688" t="s">
        <v>709</v>
      </c>
      <c r="Z3688">
        <v>1</v>
      </c>
      <c r="AA3688">
        <v>62.97</v>
      </c>
      <c r="AB3688" t="s">
        <v>197</v>
      </c>
      <c r="AC3688">
        <v>0</v>
      </c>
      <c r="AD3688">
        <v>66.64</v>
      </c>
      <c r="AE3688" t="s">
        <v>382</v>
      </c>
    </row>
    <row r="3689" spans="1:31">
      <c r="A3689">
        <v>3688</v>
      </c>
      <c r="B3689" t="s">
        <v>16122</v>
      </c>
      <c r="C3689" t="s">
        <v>16123</v>
      </c>
      <c r="D3689" t="s">
        <v>16124</v>
      </c>
      <c r="E3689" t="s">
        <v>16125</v>
      </c>
      <c r="F3689" t="s">
        <v>9450</v>
      </c>
      <c r="G3689">
        <v>3</v>
      </c>
      <c r="H3689" t="s">
        <v>1215</v>
      </c>
      <c r="I3689">
        <v>2019</v>
      </c>
      <c r="J3689">
        <v>2019</v>
      </c>
      <c r="K3689">
        <v>1</v>
      </c>
      <c r="L3689">
        <v>32.119999999999997</v>
      </c>
      <c r="M3689" t="s">
        <v>198</v>
      </c>
      <c r="N3689">
        <v>3</v>
      </c>
      <c r="O3689">
        <v>43.3</v>
      </c>
      <c r="P3689" t="s">
        <v>709</v>
      </c>
      <c r="Q3689">
        <v>1</v>
      </c>
      <c r="R3689">
        <v>62.97</v>
      </c>
      <c r="S3689" t="s">
        <v>197</v>
      </c>
      <c r="T3689">
        <v>0</v>
      </c>
      <c r="U3689">
        <v>66.59</v>
      </c>
      <c r="V3689" t="s">
        <v>382</v>
      </c>
      <c r="W3689">
        <v>3</v>
      </c>
      <c r="X3689">
        <v>43.37</v>
      </c>
      <c r="Y3689" t="s">
        <v>709</v>
      </c>
      <c r="Z3689">
        <v>1</v>
      </c>
      <c r="AA3689">
        <v>62.97</v>
      </c>
      <c r="AB3689" t="s">
        <v>197</v>
      </c>
      <c r="AC3689">
        <v>0</v>
      </c>
      <c r="AD3689">
        <v>66.64</v>
      </c>
      <c r="AE3689" t="s">
        <v>382</v>
      </c>
    </row>
    <row r="3690" spans="1:31">
      <c r="A3690">
        <v>3689</v>
      </c>
      <c r="B3690" t="s">
        <v>16126</v>
      </c>
      <c r="C3690" t="s">
        <v>16127</v>
      </c>
      <c r="D3690" t="s">
        <v>16128</v>
      </c>
      <c r="E3690" t="s">
        <v>16129</v>
      </c>
      <c r="F3690" t="s">
        <v>16130</v>
      </c>
      <c r="G3690">
        <v>3</v>
      </c>
      <c r="H3690" t="s">
        <v>29035</v>
      </c>
      <c r="I3690">
        <v>2020</v>
      </c>
      <c r="J3690">
        <v>2021</v>
      </c>
      <c r="K3690">
        <v>2</v>
      </c>
      <c r="L3690">
        <v>50.7</v>
      </c>
      <c r="M3690" t="s">
        <v>300</v>
      </c>
      <c r="N3690">
        <v>3</v>
      </c>
      <c r="O3690">
        <v>43.3</v>
      </c>
      <c r="P3690" t="s">
        <v>709</v>
      </c>
      <c r="Q3690">
        <v>1</v>
      </c>
      <c r="R3690">
        <v>62.97</v>
      </c>
      <c r="S3690" t="s">
        <v>197</v>
      </c>
      <c r="T3690">
        <v>0</v>
      </c>
      <c r="U3690">
        <v>66.59</v>
      </c>
      <c r="V3690" t="s">
        <v>382</v>
      </c>
      <c r="W3690">
        <v>3</v>
      </c>
      <c r="X3690">
        <v>43.37</v>
      </c>
      <c r="Y3690" t="s">
        <v>709</v>
      </c>
      <c r="Z3690">
        <v>1</v>
      </c>
      <c r="AA3690">
        <v>62.97</v>
      </c>
      <c r="AB3690" t="s">
        <v>197</v>
      </c>
      <c r="AC3690">
        <v>0</v>
      </c>
      <c r="AD3690">
        <v>66.64</v>
      </c>
      <c r="AE3690" t="s">
        <v>382</v>
      </c>
    </row>
    <row r="3691" spans="1:31">
      <c r="A3691">
        <v>3690</v>
      </c>
      <c r="B3691" t="s">
        <v>16131</v>
      </c>
      <c r="C3691" t="s">
        <v>16132</v>
      </c>
      <c r="D3691" t="s">
        <v>16133</v>
      </c>
      <c r="E3691" t="s">
        <v>16134</v>
      </c>
      <c r="F3691" t="s">
        <v>6254</v>
      </c>
      <c r="G3691">
        <v>3</v>
      </c>
      <c r="H3691" t="s">
        <v>1215</v>
      </c>
      <c r="I3691">
        <v>2020</v>
      </c>
      <c r="J3691">
        <v>2020</v>
      </c>
      <c r="K3691">
        <v>1</v>
      </c>
      <c r="L3691">
        <v>32.119999999999997</v>
      </c>
      <c r="M3691" t="s">
        <v>198</v>
      </c>
      <c r="N3691">
        <v>3</v>
      </c>
      <c r="O3691">
        <v>43.3</v>
      </c>
      <c r="P3691" t="s">
        <v>709</v>
      </c>
      <c r="Q3691">
        <v>1</v>
      </c>
      <c r="R3691">
        <v>62.97</v>
      </c>
      <c r="S3691" t="s">
        <v>197</v>
      </c>
      <c r="T3691">
        <v>0</v>
      </c>
      <c r="U3691">
        <v>66.59</v>
      </c>
      <c r="V3691" t="s">
        <v>382</v>
      </c>
      <c r="W3691">
        <v>3</v>
      </c>
      <c r="X3691">
        <v>43.37</v>
      </c>
      <c r="Y3691" t="s">
        <v>709</v>
      </c>
      <c r="Z3691">
        <v>1</v>
      </c>
      <c r="AA3691">
        <v>62.97</v>
      </c>
      <c r="AB3691" t="s">
        <v>197</v>
      </c>
      <c r="AC3691">
        <v>0</v>
      </c>
      <c r="AD3691">
        <v>66.64</v>
      </c>
      <c r="AE3691" t="s">
        <v>382</v>
      </c>
    </row>
    <row r="3692" spans="1:31">
      <c r="A3692">
        <v>3691</v>
      </c>
      <c r="B3692" t="s">
        <v>16135</v>
      </c>
      <c r="C3692" t="s">
        <v>16136</v>
      </c>
      <c r="D3692" t="s">
        <v>16137</v>
      </c>
      <c r="E3692" t="s">
        <v>16138</v>
      </c>
      <c r="F3692" t="s">
        <v>16139</v>
      </c>
      <c r="G3692">
        <v>3</v>
      </c>
      <c r="H3692" t="s">
        <v>27387</v>
      </c>
      <c r="I3692">
        <v>2021</v>
      </c>
      <c r="J3692">
        <v>2023</v>
      </c>
      <c r="K3692">
        <v>4</v>
      </c>
      <c r="L3692">
        <v>71.010000000000005</v>
      </c>
      <c r="M3692" t="s">
        <v>180</v>
      </c>
      <c r="N3692">
        <v>3</v>
      </c>
      <c r="O3692">
        <v>43.3</v>
      </c>
      <c r="P3692" t="s">
        <v>709</v>
      </c>
      <c r="Q3692">
        <v>1</v>
      </c>
      <c r="R3692">
        <v>62.97</v>
      </c>
      <c r="S3692" t="s">
        <v>197</v>
      </c>
      <c r="T3692">
        <v>0</v>
      </c>
      <c r="U3692">
        <v>66.59</v>
      </c>
      <c r="V3692" t="s">
        <v>382</v>
      </c>
      <c r="W3692">
        <v>3</v>
      </c>
      <c r="X3692">
        <v>43.37</v>
      </c>
      <c r="Y3692" t="s">
        <v>709</v>
      </c>
      <c r="Z3692">
        <v>1</v>
      </c>
      <c r="AA3692">
        <v>62.97</v>
      </c>
      <c r="AB3692" t="s">
        <v>197</v>
      </c>
      <c r="AC3692">
        <v>0</v>
      </c>
      <c r="AD3692">
        <v>66.64</v>
      </c>
      <c r="AE3692" t="s">
        <v>382</v>
      </c>
    </row>
    <row r="3693" spans="1:31">
      <c r="A3693">
        <v>3692</v>
      </c>
      <c r="B3693" t="s">
        <v>16140</v>
      </c>
      <c r="C3693" t="s">
        <v>16141</v>
      </c>
      <c r="D3693" t="s">
        <v>16142</v>
      </c>
      <c r="E3693" t="s">
        <v>16143</v>
      </c>
      <c r="F3693" t="s">
        <v>16144</v>
      </c>
      <c r="G3693">
        <v>3</v>
      </c>
      <c r="H3693" t="s">
        <v>29395</v>
      </c>
      <c r="I3693">
        <v>2019</v>
      </c>
      <c r="J3693">
        <v>2022</v>
      </c>
      <c r="K3693">
        <v>3</v>
      </c>
      <c r="L3693">
        <v>62.47</v>
      </c>
      <c r="M3693" t="s">
        <v>63</v>
      </c>
      <c r="N3693">
        <v>3</v>
      </c>
      <c r="O3693">
        <v>43.3</v>
      </c>
      <c r="P3693" t="s">
        <v>709</v>
      </c>
      <c r="Q3693">
        <v>1</v>
      </c>
      <c r="R3693">
        <v>62.97</v>
      </c>
      <c r="S3693" t="s">
        <v>197</v>
      </c>
      <c r="T3693">
        <v>0</v>
      </c>
      <c r="U3693">
        <v>66.59</v>
      </c>
      <c r="V3693" t="s">
        <v>382</v>
      </c>
      <c r="W3693">
        <v>3</v>
      </c>
      <c r="X3693">
        <v>43.37</v>
      </c>
      <c r="Y3693" t="s">
        <v>709</v>
      </c>
      <c r="Z3693">
        <v>1</v>
      </c>
      <c r="AA3693">
        <v>62.97</v>
      </c>
      <c r="AB3693" t="s">
        <v>197</v>
      </c>
      <c r="AC3693">
        <v>0</v>
      </c>
      <c r="AD3693">
        <v>66.64</v>
      </c>
      <c r="AE3693" t="s">
        <v>382</v>
      </c>
    </row>
    <row r="3694" spans="1:31">
      <c r="A3694">
        <v>3693</v>
      </c>
      <c r="B3694" t="s">
        <v>16145</v>
      </c>
      <c r="C3694" t="s">
        <v>16146</v>
      </c>
      <c r="D3694" t="s">
        <v>16147</v>
      </c>
      <c r="E3694" t="s">
        <v>16148</v>
      </c>
      <c r="F3694" t="s">
        <v>16149</v>
      </c>
      <c r="G3694">
        <v>3</v>
      </c>
      <c r="H3694" t="s">
        <v>1353</v>
      </c>
      <c r="I3694">
        <v>2019</v>
      </c>
      <c r="J3694">
        <v>2022</v>
      </c>
      <c r="K3694">
        <v>3</v>
      </c>
      <c r="L3694">
        <v>62.47</v>
      </c>
      <c r="M3694" t="s">
        <v>63</v>
      </c>
      <c r="N3694">
        <v>3</v>
      </c>
      <c r="O3694">
        <v>43.3</v>
      </c>
      <c r="P3694" t="s">
        <v>709</v>
      </c>
      <c r="Q3694">
        <v>1</v>
      </c>
      <c r="R3694">
        <v>62.97</v>
      </c>
      <c r="S3694" t="s">
        <v>197</v>
      </c>
      <c r="T3694">
        <v>0</v>
      </c>
      <c r="U3694">
        <v>66.59</v>
      </c>
      <c r="V3694" t="s">
        <v>382</v>
      </c>
      <c r="W3694">
        <v>3</v>
      </c>
      <c r="X3694">
        <v>43.37</v>
      </c>
      <c r="Y3694" t="s">
        <v>709</v>
      </c>
      <c r="Z3694">
        <v>1</v>
      </c>
      <c r="AA3694">
        <v>62.97</v>
      </c>
      <c r="AB3694" t="s">
        <v>197</v>
      </c>
      <c r="AC3694">
        <v>0</v>
      </c>
      <c r="AD3694">
        <v>66.64</v>
      </c>
      <c r="AE3694" t="s">
        <v>382</v>
      </c>
    </row>
    <row r="3695" spans="1:31">
      <c r="A3695">
        <v>3694</v>
      </c>
      <c r="B3695" t="s">
        <v>16150</v>
      </c>
      <c r="C3695" t="s">
        <v>16151</v>
      </c>
      <c r="D3695" t="s">
        <v>16152</v>
      </c>
      <c r="E3695" t="s">
        <v>16153</v>
      </c>
      <c r="F3695" t="s">
        <v>16154</v>
      </c>
      <c r="G3695">
        <v>3</v>
      </c>
      <c r="H3695" t="s">
        <v>961</v>
      </c>
      <c r="I3695">
        <v>2020</v>
      </c>
      <c r="J3695">
        <v>2023</v>
      </c>
      <c r="K3695">
        <v>9</v>
      </c>
      <c r="L3695">
        <v>89.83</v>
      </c>
      <c r="M3695" t="s">
        <v>86</v>
      </c>
      <c r="N3695">
        <v>3</v>
      </c>
      <c r="O3695">
        <v>43.3</v>
      </c>
      <c r="P3695" t="s">
        <v>709</v>
      </c>
      <c r="Q3695">
        <v>1</v>
      </c>
      <c r="R3695">
        <v>62.97</v>
      </c>
      <c r="S3695" t="s">
        <v>197</v>
      </c>
      <c r="T3695">
        <v>0</v>
      </c>
      <c r="U3695">
        <v>66.59</v>
      </c>
      <c r="V3695" t="s">
        <v>382</v>
      </c>
      <c r="W3695">
        <v>3</v>
      </c>
      <c r="X3695">
        <v>43.37</v>
      </c>
      <c r="Y3695" t="s">
        <v>709</v>
      </c>
      <c r="Z3695">
        <v>1</v>
      </c>
      <c r="AA3695">
        <v>62.97</v>
      </c>
      <c r="AB3695" t="s">
        <v>197</v>
      </c>
      <c r="AC3695">
        <v>0</v>
      </c>
      <c r="AD3695">
        <v>66.64</v>
      </c>
      <c r="AE3695" t="s">
        <v>382</v>
      </c>
    </row>
    <row r="3696" spans="1:31">
      <c r="A3696">
        <v>3695</v>
      </c>
      <c r="B3696" t="s">
        <v>16155</v>
      </c>
      <c r="C3696" t="s">
        <v>16156</v>
      </c>
      <c r="D3696" t="s">
        <v>16157</v>
      </c>
      <c r="E3696" t="s">
        <v>16158</v>
      </c>
      <c r="F3696" t="s">
        <v>3569</v>
      </c>
      <c r="G3696">
        <v>3</v>
      </c>
      <c r="H3696" t="s">
        <v>29396</v>
      </c>
      <c r="I3696">
        <v>2021</v>
      </c>
      <c r="J3696">
        <v>2021</v>
      </c>
      <c r="K3696">
        <v>4</v>
      </c>
      <c r="L3696">
        <v>71.010000000000005</v>
      </c>
      <c r="M3696" t="s">
        <v>180</v>
      </c>
      <c r="N3696">
        <v>3</v>
      </c>
      <c r="O3696">
        <v>43.3</v>
      </c>
      <c r="P3696" t="s">
        <v>709</v>
      </c>
      <c r="Q3696">
        <v>1</v>
      </c>
      <c r="R3696">
        <v>62.97</v>
      </c>
      <c r="S3696" t="s">
        <v>197</v>
      </c>
      <c r="T3696">
        <v>0</v>
      </c>
      <c r="U3696">
        <v>66.59</v>
      </c>
      <c r="V3696" t="s">
        <v>382</v>
      </c>
      <c r="W3696">
        <v>3</v>
      </c>
      <c r="X3696">
        <v>43.37</v>
      </c>
      <c r="Y3696" t="s">
        <v>709</v>
      </c>
      <c r="Z3696">
        <v>1</v>
      </c>
      <c r="AA3696">
        <v>62.97</v>
      </c>
      <c r="AB3696" t="s">
        <v>197</v>
      </c>
      <c r="AC3696">
        <v>0</v>
      </c>
      <c r="AD3696">
        <v>66.64</v>
      </c>
      <c r="AE3696" t="s">
        <v>382</v>
      </c>
    </row>
    <row r="3697" spans="1:31">
      <c r="A3697">
        <v>3696</v>
      </c>
      <c r="B3697" t="s">
        <v>16159</v>
      </c>
      <c r="C3697" t="s">
        <v>16160</v>
      </c>
      <c r="D3697" t="s">
        <v>16161</v>
      </c>
      <c r="E3697" t="s">
        <v>10848</v>
      </c>
      <c r="F3697" t="s">
        <v>4302</v>
      </c>
      <c r="G3697">
        <v>3</v>
      </c>
      <c r="H3697" t="s">
        <v>961</v>
      </c>
      <c r="I3697">
        <v>2020</v>
      </c>
      <c r="J3697">
        <v>2020</v>
      </c>
      <c r="K3697">
        <v>1</v>
      </c>
      <c r="L3697">
        <v>32.119999999999997</v>
      </c>
      <c r="M3697" t="s">
        <v>198</v>
      </c>
      <c r="N3697">
        <v>3</v>
      </c>
      <c r="O3697">
        <v>43.3</v>
      </c>
      <c r="P3697" t="s">
        <v>709</v>
      </c>
      <c r="Q3697">
        <v>1</v>
      </c>
      <c r="R3697">
        <v>62.97</v>
      </c>
      <c r="S3697" t="s">
        <v>197</v>
      </c>
      <c r="T3697">
        <v>0</v>
      </c>
      <c r="U3697">
        <v>66.59</v>
      </c>
      <c r="V3697" t="s">
        <v>382</v>
      </c>
      <c r="W3697">
        <v>3</v>
      </c>
      <c r="X3697">
        <v>43.37</v>
      </c>
      <c r="Y3697" t="s">
        <v>709</v>
      </c>
      <c r="Z3697">
        <v>1</v>
      </c>
      <c r="AA3697">
        <v>62.97</v>
      </c>
      <c r="AB3697" t="s">
        <v>197</v>
      </c>
      <c r="AC3697">
        <v>0</v>
      </c>
      <c r="AD3697">
        <v>66.64</v>
      </c>
      <c r="AE3697" t="s">
        <v>382</v>
      </c>
    </row>
    <row r="3698" spans="1:31">
      <c r="A3698">
        <v>3697</v>
      </c>
      <c r="B3698" t="s">
        <v>16162</v>
      </c>
      <c r="C3698" t="s">
        <v>16163</v>
      </c>
      <c r="D3698" t="s">
        <v>16164</v>
      </c>
      <c r="E3698" t="s">
        <v>8748</v>
      </c>
      <c r="F3698" t="s">
        <v>2705</v>
      </c>
      <c r="G3698">
        <v>3</v>
      </c>
      <c r="H3698" t="s">
        <v>29397</v>
      </c>
      <c r="I3698">
        <v>2020</v>
      </c>
      <c r="J3698">
        <v>2020</v>
      </c>
      <c r="K3698">
        <v>1</v>
      </c>
      <c r="L3698">
        <v>32.119999999999997</v>
      </c>
      <c r="M3698" t="s">
        <v>198</v>
      </c>
      <c r="N3698">
        <v>3</v>
      </c>
      <c r="O3698">
        <v>43.3</v>
      </c>
      <c r="P3698" t="s">
        <v>709</v>
      </c>
      <c r="Q3698">
        <v>1</v>
      </c>
      <c r="R3698">
        <v>62.97</v>
      </c>
      <c r="S3698" t="s">
        <v>197</v>
      </c>
      <c r="T3698">
        <v>0</v>
      </c>
      <c r="U3698">
        <v>66.59</v>
      </c>
      <c r="V3698" t="s">
        <v>382</v>
      </c>
      <c r="W3698">
        <v>3</v>
      </c>
      <c r="X3698">
        <v>43.37</v>
      </c>
      <c r="Y3698" t="s">
        <v>709</v>
      </c>
      <c r="Z3698">
        <v>1</v>
      </c>
      <c r="AA3698">
        <v>62.97</v>
      </c>
      <c r="AB3698" t="s">
        <v>197</v>
      </c>
      <c r="AC3698">
        <v>0</v>
      </c>
      <c r="AD3698">
        <v>66.64</v>
      </c>
      <c r="AE3698" t="s">
        <v>382</v>
      </c>
    </row>
    <row r="3699" spans="1:31">
      <c r="A3699">
        <v>3698</v>
      </c>
      <c r="B3699" t="s">
        <v>16165</v>
      </c>
      <c r="C3699" t="s">
        <v>16166</v>
      </c>
      <c r="D3699" t="s">
        <v>16167</v>
      </c>
      <c r="E3699" t="s">
        <v>16168</v>
      </c>
      <c r="F3699" t="s">
        <v>4352</v>
      </c>
      <c r="G3699">
        <v>3</v>
      </c>
      <c r="H3699" t="s">
        <v>961</v>
      </c>
      <c r="I3699">
        <v>2020</v>
      </c>
      <c r="J3699">
        <v>2020</v>
      </c>
      <c r="K3699">
        <v>1</v>
      </c>
      <c r="L3699">
        <v>32.119999999999997</v>
      </c>
      <c r="M3699" t="s">
        <v>198</v>
      </c>
      <c r="N3699">
        <v>3</v>
      </c>
      <c r="O3699">
        <v>43.3</v>
      </c>
      <c r="P3699" t="s">
        <v>709</v>
      </c>
      <c r="Q3699">
        <v>1</v>
      </c>
      <c r="R3699">
        <v>62.97</v>
      </c>
      <c r="S3699" t="s">
        <v>197</v>
      </c>
      <c r="T3699">
        <v>0</v>
      </c>
      <c r="U3699">
        <v>66.59</v>
      </c>
      <c r="V3699" t="s">
        <v>382</v>
      </c>
      <c r="W3699">
        <v>3</v>
      </c>
      <c r="X3699">
        <v>43.37</v>
      </c>
      <c r="Y3699" t="s">
        <v>709</v>
      </c>
      <c r="Z3699">
        <v>1</v>
      </c>
      <c r="AA3699">
        <v>62.97</v>
      </c>
      <c r="AB3699" t="s">
        <v>197</v>
      </c>
      <c r="AC3699">
        <v>0</v>
      </c>
      <c r="AD3699">
        <v>66.64</v>
      </c>
      <c r="AE3699" t="s">
        <v>382</v>
      </c>
    </row>
    <row r="3700" spans="1:31">
      <c r="A3700">
        <v>3699</v>
      </c>
      <c r="B3700" t="s">
        <v>16169</v>
      </c>
      <c r="C3700" t="s">
        <v>16170</v>
      </c>
      <c r="D3700" t="s">
        <v>16171</v>
      </c>
      <c r="E3700" t="s">
        <v>16172</v>
      </c>
      <c r="F3700" t="s">
        <v>4531</v>
      </c>
      <c r="G3700">
        <v>3</v>
      </c>
      <c r="H3700" t="s">
        <v>1215</v>
      </c>
      <c r="I3700">
        <v>2019</v>
      </c>
      <c r="J3700">
        <v>2024</v>
      </c>
      <c r="K3700">
        <v>6</v>
      </c>
      <c r="L3700">
        <v>81.52</v>
      </c>
      <c r="M3700" t="s">
        <v>125</v>
      </c>
      <c r="N3700">
        <v>3</v>
      </c>
      <c r="O3700">
        <v>43.3</v>
      </c>
      <c r="P3700" t="s">
        <v>709</v>
      </c>
      <c r="Q3700">
        <v>1</v>
      </c>
      <c r="R3700">
        <v>62.97</v>
      </c>
      <c r="S3700" t="s">
        <v>197</v>
      </c>
      <c r="T3700">
        <v>0</v>
      </c>
      <c r="U3700">
        <v>66.59</v>
      </c>
      <c r="V3700" t="s">
        <v>382</v>
      </c>
      <c r="W3700">
        <v>3</v>
      </c>
      <c r="X3700">
        <v>43.37</v>
      </c>
      <c r="Y3700" t="s">
        <v>709</v>
      </c>
      <c r="Z3700">
        <v>1</v>
      </c>
      <c r="AA3700">
        <v>62.97</v>
      </c>
      <c r="AB3700" t="s">
        <v>197</v>
      </c>
      <c r="AC3700">
        <v>0</v>
      </c>
      <c r="AD3700">
        <v>66.64</v>
      </c>
      <c r="AE3700" t="s">
        <v>382</v>
      </c>
    </row>
    <row r="3701" spans="1:31">
      <c r="A3701">
        <v>3700</v>
      </c>
      <c r="B3701" t="s">
        <v>16173</v>
      </c>
      <c r="C3701" t="s">
        <v>16174</v>
      </c>
      <c r="D3701" t="s">
        <v>16175</v>
      </c>
      <c r="E3701" t="s">
        <v>16176</v>
      </c>
      <c r="F3701" t="s">
        <v>16121</v>
      </c>
      <c r="G3701">
        <v>3</v>
      </c>
      <c r="H3701" t="s">
        <v>961</v>
      </c>
      <c r="I3701">
        <v>2019</v>
      </c>
      <c r="J3701">
        <v>2022</v>
      </c>
      <c r="K3701">
        <v>6</v>
      </c>
      <c r="L3701">
        <v>81.52</v>
      </c>
      <c r="M3701" t="s">
        <v>125</v>
      </c>
      <c r="N3701">
        <v>3</v>
      </c>
      <c r="O3701">
        <v>43.3</v>
      </c>
      <c r="P3701" t="s">
        <v>709</v>
      </c>
      <c r="Q3701">
        <v>1</v>
      </c>
      <c r="R3701">
        <v>62.97</v>
      </c>
      <c r="S3701" t="s">
        <v>197</v>
      </c>
      <c r="T3701">
        <v>0</v>
      </c>
      <c r="U3701">
        <v>66.59</v>
      </c>
      <c r="V3701" t="s">
        <v>382</v>
      </c>
      <c r="W3701">
        <v>3</v>
      </c>
      <c r="X3701">
        <v>43.37</v>
      </c>
      <c r="Y3701" t="s">
        <v>709</v>
      </c>
      <c r="Z3701">
        <v>1</v>
      </c>
      <c r="AA3701">
        <v>62.97</v>
      </c>
      <c r="AB3701" t="s">
        <v>197</v>
      </c>
      <c r="AC3701">
        <v>0</v>
      </c>
      <c r="AD3701">
        <v>66.64</v>
      </c>
      <c r="AE3701" t="s">
        <v>382</v>
      </c>
    </row>
    <row r="3702" spans="1:31">
      <c r="A3702">
        <v>3701</v>
      </c>
      <c r="B3702" t="s">
        <v>16177</v>
      </c>
      <c r="C3702" t="s">
        <v>16178</v>
      </c>
      <c r="D3702" t="s">
        <v>16179</v>
      </c>
      <c r="E3702" t="s">
        <v>16180</v>
      </c>
      <c r="F3702" t="s">
        <v>3510</v>
      </c>
      <c r="G3702">
        <v>3</v>
      </c>
      <c r="H3702" t="s">
        <v>1215</v>
      </c>
      <c r="I3702">
        <v>2020</v>
      </c>
      <c r="J3702">
        <v>2020</v>
      </c>
      <c r="K3702">
        <v>1</v>
      </c>
      <c r="L3702">
        <v>32.119999999999997</v>
      </c>
      <c r="M3702" t="s">
        <v>198</v>
      </c>
      <c r="N3702">
        <v>3</v>
      </c>
      <c r="O3702">
        <v>43.3</v>
      </c>
      <c r="P3702" t="s">
        <v>709</v>
      </c>
      <c r="Q3702">
        <v>1</v>
      </c>
      <c r="R3702">
        <v>62.97</v>
      </c>
      <c r="S3702" t="s">
        <v>197</v>
      </c>
      <c r="T3702">
        <v>0</v>
      </c>
      <c r="U3702">
        <v>66.59</v>
      </c>
      <c r="V3702" t="s">
        <v>382</v>
      </c>
      <c r="W3702">
        <v>3</v>
      </c>
      <c r="X3702">
        <v>43.37</v>
      </c>
      <c r="Y3702" t="s">
        <v>709</v>
      </c>
      <c r="Z3702">
        <v>1</v>
      </c>
      <c r="AA3702">
        <v>62.97</v>
      </c>
      <c r="AB3702" t="s">
        <v>197</v>
      </c>
      <c r="AC3702">
        <v>0</v>
      </c>
      <c r="AD3702">
        <v>66.64</v>
      </c>
      <c r="AE3702" t="s">
        <v>382</v>
      </c>
    </row>
    <row r="3703" spans="1:31">
      <c r="A3703">
        <v>3702</v>
      </c>
      <c r="B3703" t="s">
        <v>16181</v>
      </c>
      <c r="C3703" t="s">
        <v>16182</v>
      </c>
      <c r="D3703" t="s">
        <v>16183</v>
      </c>
      <c r="E3703" t="s">
        <v>16184</v>
      </c>
      <c r="F3703" t="s">
        <v>16185</v>
      </c>
      <c r="G3703">
        <v>3</v>
      </c>
      <c r="H3703" t="s">
        <v>29398</v>
      </c>
      <c r="I3703">
        <v>2021</v>
      </c>
      <c r="J3703">
        <v>2022</v>
      </c>
      <c r="K3703">
        <v>2</v>
      </c>
      <c r="L3703">
        <v>50.7</v>
      </c>
      <c r="M3703" t="s">
        <v>300</v>
      </c>
      <c r="N3703">
        <v>3</v>
      </c>
      <c r="O3703">
        <v>43.3</v>
      </c>
      <c r="P3703" t="s">
        <v>709</v>
      </c>
      <c r="Q3703">
        <v>1</v>
      </c>
      <c r="R3703">
        <v>62.97</v>
      </c>
      <c r="S3703" t="s">
        <v>197</v>
      </c>
      <c r="T3703">
        <v>0</v>
      </c>
      <c r="U3703">
        <v>66.59</v>
      </c>
      <c r="V3703" t="s">
        <v>382</v>
      </c>
      <c r="W3703">
        <v>3</v>
      </c>
      <c r="X3703">
        <v>43.37</v>
      </c>
      <c r="Y3703" t="s">
        <v>709</v>
      </c>
      <c r="Z3703">
        <v>1</v>
      </c>
      <c r="AA3703">
        <v>62.97</v>
      </c>
      <c r="AB3703" t="s">
        <v>197</v>
      </c>
      <c r="AC3703">
        <v>0</v>
      </c>
      <c r="AD3703">
        <v>66.64</v>
      </c>
      <c r="AE3703" t="s">
        <v>382</v>
      </c>
    </row>
    <row r="3704" spans="1:31">
      <c r="A3704">
        <v>3703</v>
      </c>
      <c r="B3704" t="s">
        <v>16186</v>
      </c>
      <c r="C3704" t="s">
        <v>16187</v>
      </c>
      <c r="D3704" t="s">
        <v>16188</v>
      </c>
      <c r="E3704" t="s">
        <v>16189</v>
      </c>
      <c r="F3704" t="s">
        <v>7194</v>
      </c>
      <c r="G3704">
        <v>3</v>
      </c>
      <c r="H3704" t="s">
        <v>961</v>
      </c>
      <c r="I3704">
        <v>2020</v>
      </c>
      <c r="J3704">
        <v>2020</v>
      </c>
      <c r="K3704">
        <v>1</v>
      </c>
      <c r="L3704">
        <v>32.119999999999997</v>
      </c>
      <c r="M3704" t="s">
        <v>198</v>
      </c>
      <c r="N3704">
        <v>3</v>
      </c>
      <c r="O3704">
        <v>43.3</v>
      </c>
      <c r="P3704" t="s">
        <v>709</v>
      </c>
      <c r="Q3704">
        <v>1</v>
      </c>
      <c r="R3704">
        <v>62.97</v>
      </c>
      <c r="S3704" t="s">
        <v>197</v>
      </c>
      <c r="T3704">
        <v>0</v>
      </c>
      <c r="U3704">
        <v>66.59</v>
      </c>
      <c r="V3704" t="s">
        <v>382</v>
      </c>
      <c r="W3704">
        <v>3</v>
      </c>
      <c r="X3704">
        <v>43.37</v>
      </c>
      <c r="Y3704" t="s">
        <v>709</v>
      </c>
      <c r="Z3704">
        <v>1</v>
      </c>
      <c r="AA3704">
        <v>62.97</v>
      </c>
      <c r="AB3704" t="s">
        <v>197</v>
      </c>
      <c r="AC3704">
        <v>0</v>
      </c>
      <c r="AD3704">
        <v>66.64</v>
      </c>
      <c r="AE3704" t="s">
        <v>382</v>
      </c>
    </row>
    <row r="3705" spans="1:31">
      <c r="A3705">
        <v>3704</v>
      </c>
      <c r="B3705" t="s">
        <v>16190</v>
      </c>
      <c r="C3705" t="s">
        <v>16191</v>
      </c>
      <c r="D3705" t="s">
        <v>16192</v>
      </c>
      <c r="E3705" t="s">
        <v>16193</v>
      </c>
      <c r="F3705" t="s">
        <v>16194</v>
      </c>
      <c r="G3705">
        <v>3</v>
      </c>
      <c r="H3705" t="s">
        <v>1215</v>
      </c>
      <c r="I3705">
        <v>2022</v>
      </c>
      <c r="J3705">
        <v>2022</v>
      </c>
      <c r="K3705">
        <v>2</v>
      </c>
      <c r="L3705">
        <v>50.7</v>
      </c>
      <c r="M3705" t="s">
        <v>300</v>
      </c>
      <c r="N3705">
        <v>3</v>
      </c>
      <c r="O3705">
        <v>43.3</v>
      </c>
      <c r="P3705" t="s">
        <v>709</v>
      </c>
      <c r="Q3705">
        <v>1</v>
      </c>
      <c r="R3705">
        <v>62.97</v>
      </c>
      <c r="S3705" t="s">
        <v>197</v>
      </c>
      <c r="T3705">
        <v>0</v>
      </c>
      <c r="U3705">
        <v>66.59</v>
      </c>
      <c r="V3705" t="s">
        <v>382</v>
      </c>
      <c r="W3705">
        <v>3</v>
      </c>
      <c r="X3705">
        <v>43.37</v>
      </c>
      <c r="Y3705" t="s">
        <v>709</v>
      </c>
      <c r="Z3705">
        <v>1</v>
      </c>
      <c r="AA3705">
        <v>62.97</v>
      </c>
      <c r="AB3705" t="s">
        <v>197</v>
      </c>
      <c r="AC3705">
        <v>0</v>
      </c>
      <c r="AD3705">
        <v>66.64</v>
      </c>
      <c r="AE3705" t="s">
        <v>382</v>
      </c>
    </row>
    <row r="3706" spans="1:31">
      <c r="A3706">
        <v>3705</v>
      </c>
      <c r="B3706" t="s">
        <v>16195</v>
      </c>
      <c r="C3706" t="s">
        <v>16196</v>
      </c>
      <c r="D3706" t="s">
        <v>16197</v>
      </c>
      <c r="E3706" t="s">
        <v>16198</v>
      </c>
      <c r="G3706">
        <v>3</v>
      </c>
      <c r="H3706" t="s">
        <v>27387</v>
      </c>
      <c r="I3706">
        <v>2021</v>
      </c>
      <c r="J3706">
        <v>2021</v>
      </c>
      <c r="K3706">
        <v>1</v>
      </c>
      <c r="L3706">
        <v>32.119999999999997</v>
      </c>
      <c r="M3706" t="s">
        <v>198</v>
      </c>
      <c r="N3706">
        <v>3</v>
      </c>
      <c r="O3706">
        <v>43.3</v>
      </c>
      <c r="P3706" t="s">
        <v>709</v>
      </c>
      <c r="Q3706">
        <v>1</v>
      </c>
      <c r="R3706">
        <v>62.97</v>
      </c>
      <c r="S3706" t="s">
        <v>197</v>
      </c>
      <c r="T3706">
        <v>0</v>
      </c>
      <c r="U3706">
        <v>66.59</v>
      </c>
      <c r="V3706" t="s">
        <v>382</v>
      </c>
      <c r="W3706">
        <v>3</v>
      </c>
      <c r="X3706">
        <v>43.37</v>
      </c>
      <c r="Y3706" t="s">
        <v>709</v>
      </c>
      <c r="Z3706">
        <v>1</v>
      </c>
      <c r="AA3706">
        <v>62.97</v>
      </c>
      <c r="AB3706" t="s">
        <v>197</v>
      </c>
      <c r="AC3706">
        <v>0</v>
      </c>
      <c r="AD3706">
        <v>66.64</v>
      </c>
      <c r="AE3706" t="s">
        <v>382</v>
      </c>
    </row>
    <row r="3707" spans="1:31">
      <c r="A3707">
        <v>3706</v>
      </c>
      <c r="B3707" t="s">
        <v>16199</v>
      </c>
      <c r="C3707" t="s">
        <v>16200</v>
      </c>
      <c r="D3707" t="s">
        <v>16201</v>
      </c>
      <c r="E3707" t="s">
        <v>4442</v>
      </c>
      <c r="F3707" t="s">
        <v>1526</v>
      </c>
      <c r="G3707">
        <v>3</v>
      </c>
      <c r="H3707" t="s">
        <v>29399</v>
      </c>
      <c r="I3707">
        <v>2021</v>
      </c>
      <c r="J3707">
        <v>2023</v>
      </c>
      <c r="K3707">
        <v>7</v>
      </c>
      <c r="L3707">
        <v>85.02</v>
      </c>
      <c r="M3707" t="s">
        <v>235</v>
      </c>
      <c r="N3707">
        <v>3</v>
      </c>
      <c r="O3707">
        <v>43.3</v>
      </c>
      <c r="P3707" t="s">
        <v>709</v>
      </c>
      <c r="Q3707">
        <v>1</v>
      </c>
      <c r="R3707">
        <v>62.97</v>
      </c>
      <c r="S3707" t="s">
        <v>197</v>
      </c>
      <c r="T3707">
        <v>0</v>
      </c>
      <c r="U3707">
        <v>66.59</v>
      </c>
      <c r="V3707" t="s">
        <v>382</v>
      </c>
      <c r="W3707">
        <v>3</v>
      </c>
      <c r="X3707">
        <v>43.37</v>
      </c>
      <c r="Y3707" t="s">
        <v>709</v>
      </c>
      <c r="Z3707">
        <v>1</v>
      </c>
      <c r="AA3707">
        <v>62.97</v>
      </c>
      <c r="AB3707" t="s">
        <v>197</v>
      </c>
      <c r="AC3707">
        <v>0</v>
      </c>
      <c r="AD3707">
        <v>66.64</v>
      </c>
      <c r="AE3707" t="s">
        <v>382</v>
      </c>
    </row>
    <row r="3708" spans="1:31">
      <c r="A3708">
        <v>3707</v>
      </c>
      <c r="B3708" t="s">
        <v>16202</v>
      </c>
      <c r="C3708" t="s">
        <v>16203</v>
      </c>
      <c r="D3708" t="s">
        <v>16204</v>
      </c>
      <c r="E3708" t="s">
        <v>16205</v>
      </c>
      <c r="F3708" t="s">
        <v>6755</v>
      </c>
      <c r="G3708">
        <v>3</v>
      </c>
      <c r="H3708" t="s">
        <v>29400</v>
      </c>
      <c r="I3708">
        <v>2021</v>
      </c>
      <c r="J3708">
        <v>2021</v>
      </c>
      <c r="K3708">
        <v>1</v>
      </c>
      <c r="L3708">
        <v>32.119999999999997</v>
      </c>
      <c r="M3708" t="s">
        <v>198</v>
      </c>
      <c r="N3708">
        <v>3</v>
      </c>
      <c r="O3708">
        <v>43.3</v>
      </c>
      <c r="P3708" t="s">
        <v>709</v>
      </c>
      <c r="Q3708">
        <v>1</v>
      </c>
      <c r="R3708">
        <v>62.97</v>
      </c>
      <c r="S3708" t="s">
        <v>197</v>
      </c>
      <c r="T3708">
        <v>0</v>
      </c>
      <c r="U3708">
        <v>66.59</v>
      </c>
      <c r="V3708" t="s">
        <v>382</v>
      </c>
      <c r="W3708">
        <v>3</v>
      </c>
      <c r="X3708">
        <v>43.37</v>
      </c>
      <c r="Y3708" t="s">
        <v>709</v>
      </c>
      <c r="Z3708">
        <v>1</v>
      </c>
      <c r="AA3708">
        <v>62.97</v>
      </c>
      <c r="AB3708" t="s">
        <v>197</v>
      </c>
      <c r="AC3708">
        <v>0</v>
      </c>
      <c r="AD3708">
        <v>66.64</v>
      </c>
      <c r="AE3708" t="s">
        <v>382</v>
      </c>
    </row>
    <row r="3709" spans="1:31">
      <c r="A3709">
        <v>3708</v>
      </c>
      <c r="B3709" t="s">
        <v>16206</v>
      </c>
      <c r="C3709" t="s">
        <v>16207</v>
      </c>
      <c r="D3709" t="s">
        <v>16208</v>
      </c>
      <c r="E3709" t="s">
        <v>16209</v>
      </c>
      <c r="F3709" t="s">
        <v>16210</v>
      </c>
      <c r="G3709">
        <v>3</v>
      </c>
      <c r="H3709" t="s">
        <v>29401</v>
      </c>
      <c r="I3709">
        <v>2021</v>
      </c>
      <c r="J3709">
        <v>2021</v>
      </c>
      <c r="K3709">
        <v>1</v>
      </c>
      <c r="L3709">
        <v>32.119999999999997</v>
      </c>
      <c r="M3709" t="s">
        <v>198</v>
      </c>
      <c r="N3709">
        <v>3</v>
      </c>
      <c r="O3709">
        <v>43.3</v>
      </c>
      <c r="P3709" t="s">
        <v>709</v>
      </c>
      <c r="Q3709">
        <v>1</v>
      </c>
      <c r="R3709">
        <v>62.97</v>
      </c>
      <c r="S3709" t="s">
        <v>197</v>
      </c>
      <c r="T3709">
        <v>0</v>
      </c>
      <c r="U3709">
        <v>66.59</v>
      </c>
      <c r="V3709" t="s">
        <v>382</v>
      </c>
      <c r="W3709">
        <v>3</v>
      </c>
      <c r="X3709">
        <v>43.37</v>
      </c>
      <c r="Y3709" t="s">
        <v>709</v>
      </c>
      <c r="Z3709">
        <v>1</v>
      </c>
      <c r="AA3709">
        <v>62.97</v>
      </c>
      <c r="AB3709" t="s">
        <v>197</v>
      </c>
      <c r="AC3709">
        <v>0</v>
      </c>
      <c r="AD3709">
        <v>66.64</v>
      </c>
      <c r="AE3709" t="s">
        <v>382</v>
      </c>
    </row>
    <row r="3710" spans="1:31">
      <c r="A3710">
        <v>3709</v>
      </c>
      <c r="B3710" t="s">
        <v>16211</v>
      </c>
      <c r="C3710" t="s">
        <v>16212</v>
      </c>
      <c r="D3710" t="s">
        <v>16213</v>
      </c>
      <c r="E3710" t="s">
        <v>16214</v>
      </c>
      <c r="F3710" t="s">
        <v>16215</v>
      </c>
      <c r="G3710">
        <v>3</v>
      </c>
      <c r="H3710" t="s">
        <v>961</v>
      </c>
      <c r="I3710">
        <v>2021</v>
      </c>
      <c r="J3710">
        <v>2024</v>
      </c>
      <c r="K3710">
        <v>2</v>
      </c>
      <c r="L3710">
        <v>50.7</v>
      </c>
      <c r="M3710" t="s">
        <v>300</v>
      </c>
      <c r="N3710">
        <v>3</v>
      </c>
      <c r="O3710">
        <v>43.3</v>
      </c>
      <c r="P3710" t="s">
        <v>709</v>
      </c>
      <c r="Q3710">
        <v>1</v>
      </c>
      <c r="R3710">
        <v>62.97</v>
      </c>
      <c r="S3710" t="s">
        <v>197</v>
      </c>
      <c r="T3710">
        <v>0</v>
      </c>
      <c r="U3710">
        <v>66.59</v>
      </c>
      <c r="V3710" t="s">
        <v>382</v>
      </c>
      <c r="W3710">
        <v>3</v>
      </c>
      <c r="X3710">
        <v>43.37</v>
      </c>
      <c r="Y3710" t="s">
        <v>709</v>
      </c>
      <c r="Z3710">
        <v>1</v>
      </c>
      <c r="AA3710">
        <v>62.97</v>
      </c>
      <c r="AB3710" t="s">
        <v>197</v>
      </c>
      <c r="AC3710">
        <v>0</v>
      </c>
      <c r="AD3710">
        <v>66.64</v>
      </c>
      <c r="AE3710" t="s">
        <v>382</v>
      </c>
    </row>
    <row r="3711" spans="1:31">
      <c r="A3711">
        <v>3710</v>
      </c>
      <c r="B3711" t="s">
        <v>16216</v>
      </c>
      <c r="C3711" t="s">
        <v>16217</v>
      </c>
      <c r="D3711" t="s">
        <v>16218</v>
      </c>
      <c r="E3711" t="s">
        <v>16219</v>
      </c>
      <c r="G3711">
        <v>3</v>
      </c>
      <c r="H3711" t="s">
        <v>29402</v>
      </c>
      <c r="I3711">
        <v>2020</v>
      </c>
      <c r="J3711">
        <v>2023</v>
      </c>
      <c r="K3711">
        <v>2</v>
      </c>
      <c r="L3711">
        <v>50.7</v>
      </c>
      <c r="M3711" t="s">
        <v>300</v>
      </c>
      <c r="N3711">
        <v>3</v>
      </c>
      <c r="O3711">
        <v>43.3</v>
      </c>
      <c r="P3711" t="s">
        <v>709</v>
      </c>
      <c r="Q3711">
        <v>1</v>
      </c>
      <c r="R3711">
        <v>62.97</v>
      </c>
      <c r="S3711" t="s">
        <v>197</v>
      </c>
      <c r="T3711">
        <v>0</v>
      </c>
      <c r="U3711">
        <v>66.59</v>
      </c>
      <c r="V3711" t="s">
        <v>382</v>
      </c>
      <c r="W3711">
        <v>3</v>
      </c>
      <c r="X3711">
        <v>43.37</v>
      </c>
      <c r="Y3711" t="s">
        <v>709</v>
      </c>
      <c r="Z3711">
        <v>1</v>
      </c>
      <c r="AA3711">
        <v>62.97</v>
      </c>
      <c r="AB3711" t="s">
        <v>197</v>
      </c>
      <c r="AC3711">
        <v>0</v>
      </c>
      <c r="AD3711">
        <v>66.64</v>
      </c>
      <c r="AE3711" t="s">
        <v>382</v>
      </c>
    </row>
    <row r="3712" spans="1:31">
      <c r="A3712">
        <v>3711</v>
      </c>
      <c r="B3712" t="s">
        <v>16220</v>
      </c>
      <c r="C3712" t="s">
        <v>16221</v>
      </c>
      <c r="D3712" t="s">
        <v>16222</v>
      </c>
      <c r="E3712" t="s">
        <v>16223</v>
      </c>
      <c r="F3712" t="s">
        <v>16224</v>
      </c>
      <c r="G3712">
        <v>3</v>
      </c>
      <c r="H3712" t="s">
        <v>29403</v>
      </c>
      <c r="I3712">
        <v>2021</v>
      </c>
      <c r="J3712">
        <v>2023</v>
      </c>
      <c r="K3712">
        <v>10</v>
      </c>
      <c r="L3712">
        <v>91.54</v>
      </c>
      <c r="M3712" t="s">
        <v>98</v>
      </c>
      <c r="N3712">
        <v>3</v>
      </c>
      <c r="O3712">
        <v>43.3</v>
      </c>
      <c r="P3712" t="s">
        <v>709</v>
      </c>
      <c r="Q3712">
        <v>1</v>
      </c>
      <c r="R3712">
        <v>62.97</v>
      </c>
      <c r="S3712" t="s">
        <v>197</v>
      </c>
      <c r="T3712">
        <v>0</v>
      </c>
      <c r="U3712">
        <v>66.59</v>
      </c>
      <c r="V3712" t="s">
        <v>382</v>
      </c>
      <c r="W3712">
        <v>3</v>
      </c>
      <c r="X3712">
        <v>43.37</v>
      </c>
      <c r="Y3712" t="s">
        <v>709</v>
      </c>
      <c r="Z3712">
        <v>1</v>
      </c>
      <c r="AA3712">
        <v>62.97</v>
      </c>
      <c r="AB3712" t="s">
        <v>197</v>
      </c>
      <c r="AC3712">
        <v>0</v>
      </c>
      <c r="AD3712">
        <v>66.64</v>
      </c>
      <c r="AE3712" t="s">
        <v>382</v>
      </c>
    </row>
    <row r="3713" spans="1:31">
      <c r="A3713">
        <v>3712</v>
      </c>
      <c r="B3713" t="s">
        <v>16225</v>
      </c>
      <c r="C3713" t="s">
        <v>16226</v>
      </c>
      <c r="D3713" t="s">
        <v>16227</v>
      </c>
      <c r="E3713" t="s">
        <v>16228</v>
      </c>
      <c r="F3713" t="s">
        <v>4697</v>
      </c>
      <c r="G3713">
        <v>3</v>
      </c>
      <c r="H3713" t="s">
        <v>29404</v>
      </c>
      <c r="I3713">
        <v>2021</v>
      </c>
      <c r="J3713">
        <v>2021</v>
      </c>
      <c r="K3713">
        <v>2</v>
      </c>
      <c r="L3713">
        <v>50.7</v>
      </c>
      <c r="M3713" t="s">
        <v>300</v>
      </c>
      <c r="N3713">
        <v>3</v>
      </c>
      <c r="O3713">
        <v>43.3</v>
      </c>
      <c r="P3713" t="s">
        <v>709</v>
      </c>
      <c r="Q3713">
        <v>1</v>
      </c>
      <c r="R3713">
        <v>62.97</v>
      </c>
      <c r="S3713" t="s">
        <v>197</v>
      </c>
      <c r="T3713">
        <v>0</v>
      </c>
      <c r="U3713">
        <v>66.59</v>
      </c>
      <c r="V3713" t="s">
        <v>382</v>
      </c>
      <c r="W3713">
        <v>3</v>
      </c>
      <c r="X3713">
        <v>43.37</v>
      </c>
      <c r="Y3713" t="s">
        <v>709</v>
      </c>
      <c r="Z3713">
        <v>1</v>
      </c>
      <c r="AA3713">
        <v>62.97</v>
      </c>
      <c r="AB3713" t="s">
        <v>197</v>
      </c>
      <c r="AC3713">
        <v>0</v>
      </c>
      <c r="AD3713">
        <v>66.64</v>
      </c>
      <c r="AE3713" t="s">
        <v>382</v>
      </c>
    </row>
    <row r="3714" spans="1:31">
      <c r="A3714">
        <v>3713</v>
      </c>
      <c r="B3714" t="s">
        <v>16229</v>
      </c>
      <c r="C3714" t="s">
        <v>16230</v>
      </c>
      <c r="D3714" t="s">
        <v>16231</v>
      </c>
      <c r="E3714" t="s">
        <v>16232</v>
      </c>
      <c r="F3714" t="s">
        <v>16233</v>
      </c>
      <c r="G3714">
        <v>3</v>
      </c>
      <c r="H3714" t="s">
        <v>961</v>
      </c>
      <c r="I3714" t="s">
        <v>795</v>
      </c>
      <c r="J3714" t="e">
        <f>-Inf</f>
        <v>#NAME?</v>
      </c>
      <c r="K3714">
        <v>1</v>
      </c>
      <c r="L3714">
        <v>32.119999999999997</v>
      </c>
      <c r="M3714" t="s">
        <v>198</v>
      </c>
      <c r="N3714">
        <v>3</v>
      </c>
      <c r="O3714">
        <v>43.3</v>
      </c>
      <c r="P3714" t="s">
        <v>709</v>
      </c>
      <c r="Q3714">
        <v>1</v>
      </c>
      <c r="R3714">
        <v>62.97</v>
      </c>
      <c r="S3714" t="s">
        <v>197</v>
      </c>
      <c r="T3714">
        <v>0</v>
      </c>
      <c r="U3714">
        <v>66.59</v>
      </c>
      <c r="V3714" t="s">
        <v>382</v>
      </c>
      <c r="W3714">
        <v>3</v>
      </c>
      <c r="X3714">
        <v>43.37</v>
      </c>
      <c r="Y3714" t="s">
        <v>709</v>
      </c>
      <c r="Z3714">
        <v>1</v>
      </c>
      <c r="AA3714">
        <v>62.97</v>
      </c>
      <c r="AB3714" t="s">
        <v>197</v>
      </c>
      <c r="AC3714">
        <v>0</v>
      </c>
      <c r="AD3714">
        <v>66.64</v>
      </c>
      <c r="AE3714" t="s">
        <v>382</v>
      </c>
    </row>
    <row r="3715" spans="1:31">
      <c r="A3715">
        <v>3714</v>
      </c>
      <c r="B3715" t="s">
        <v>16234</v>
      </c>
      <c r="C3715" t="s">
        <v>16235</v>
      </c>
      <c r="D3715" t="s">
        <v>16236</v>
      </c>
      <c r="E3715" t="s">
        <v>16237</v>
      </c>
      <c r="F3715" t="s">
        <v>10355</v>
      </c>
      <c r="G3715">
        <v>3</v>
      </c>
      <c r="H3715" t="s">
        <v>29405</v>
      </c>
      <c r="I3715">
        <v>2020</v>
      </c>
      <c r="J3715">
        <v>2021</v>
      </c>
      <c r="K3715">
        <v>2</v>
      </c>
      <c r="L3715">
        <v>50.7</v>
      </c>
      <c r="M3715" t="s">
        <v>300</v>
      </c>
      <c r="N3715">
        <v>3</v>
      </c>
      <c r="O3715">
        <v>43.3</v>
      </c>
      <c r="P3715" t="s">
        <v>709</v>
      </c>
      <c r="Q3715">
        <v>1</v>
      </c>
      <c r="R3715">
        <v>62.97</v>
      </c>
      <c r="S3715" t="s">
        <v>197</v>
      </c>
      <c r="T3715">
        <v>0</v>
      </c>
      <c r="U3715">
        <v>66.59</v>
      </c>
      <c r="V3715" t="s">
        <v>382</v>
      </c>
      <c r="W3715">
        <v>3</v>
      </c>
      <c r="X3715">
        <v>43.37</v>
      </c>
      <c r="Y3715" t="s">
        <v>709</v>
      </c>
      <c r="Z3715">
        <v>1</v>
      </c>
      <c r="AA3715">
        <v>62.97</v>
      </c>
      <c r="AB3715" t="s">
        <v>197</v>
      </c>
      <c r="AC3715">
        <v>0</v>
      </c>
      <c r="AD3715">
        <v>66.64</v>
      </c>
      <c r="AE3715" t="s">
        <v>382</v>
      </c>
    </row>
    <row r="3716" spans="1:31">
      <c r="A3716">
        <v>3715</v>
      </c>
      <c r="B3716" t="s">
        <v>16238</v>
      </c>
      <c r="C3716" t="s">
        <v>16239</v>
      </c>
      <c r="D3716" t="s">
        <v>16240</v>
      </c>
      <c r="E3716" t="s">
        <v>16241</v>
      </c>
      <c r="F3716" t="s">
        <v>11839</v>
      </c>
      <c r="G3716">
        <v>3</v>
      </c>
      <c r="H3716" t="s">
        <v>29406</v>
      </c>
      <c r="I3716">
        <v>2021</v>
      </c>
      <c r="J3716">
        <v>2021</v>
      </c>
      <c r="K3716">
        <v>1</v>
      </c>
      <c r="L3716">
        <v>32.119999999999997</v>
      </c>
      <c r="M3716" t="s">
        <v>198</v>
      </c>
      <c r="N3716">
        <v>3</v>
      </c>
      <c r="O3716">
        <v>43.3</v>
      </c>
      <c r="P3716" t="s">
        <v>709</v>
      </c>
      <c r="Q3716">
        <v>1</v>
      </c>
      <c r="R3716">
        <v>62.97</v>
      </c>
      <c r="S3716" t="s">
        <v>197</v>
      </c>
      <c r="T3716">
        <v>0</v>
      </c>
      <c r="U3716">
        <v>66.59</v>
      </c>
      <c r="V3716" t="s">
        <v>382</v>
      </c>
      <c r="W3716">
        <v>3</v>
      </c>
      <c r="X3716">
        <v>43.37</v>
      </c>
      <c r="Y3716" t="s">
        <v>709</v>
      </c>
      <c r="Z3716">
        <v>1</v>
      </c>
      <c r="AA3716">
        <v>62.97</v>
      </c>
      <c r="AB3716" t="s">
        <v>197</v>
      </c>
      <c r="AC3716">
        <v>0</v>
      </c>
      <c r="AD3716">
        <v>66.64</v>
      </c>
      <c r="AE3716" t="s">
        <v>382</v>
      </c>
    </row>
    <row r="3717" spans="1:31">
      <c r="A3717">
        <v>3716</v>
      </c>
      <c r="B3717" t="s">
        <v>16242</v>
      </c>
      <c r="C3717" t="s">
        <v>16243</v>
      </c>
      <c r="D3717" t="s">
        <v>16244</v>
      </c>
      <c r="F3717" t="s">
        <v>16245</v>
      </c>
      <c r="G3717">
        <v>3</v>
      </c>
      <c r="H3717" t="s">
        <v>961</v>
      </c>
      <c r="I3717">
        <v>2021</v>
      </c>
      <c r="J3717">
        <v>2024</v>
      </c>
      <c r="K3717">
        <v>5</v>
      </c>
      <c r="L3717">
        <v>77</v>
      </c>
      <c r="M3717" t="s">
        <v>80</v>
      </c>
      <c r="N3717">
        <v>3</v>
      </c>
      <c r="O3717">
        <v>43.3</v>
      </c>
      <c r="P3717" t="s">
        <v>709</v>
      </c>
      <c r="Q3717">
        <v>1</v>
      </c>
      <c r="R3717">
        <v>62.97</v>
      </c>
      <c r="S3717" t="s">
        <v>197</v>
      </c>
      <c r="T3717">
        <v>0</v>
      </c>
      <c r="U3717">
        <v>66.59</v>
      </c>
      <c r="V3717" t="s">
        <v>382</v>
      </c>
      <c r="W3717">
        <v>3</v>
      </c>
      <c r="X3717">
        <v>43.37</v>
      </c>
      <c r="Y3717" t="s">
        <v>709</v>
      </c>
      <c r="Z3717">
        <v>1</v>
      </c>
      <c r="AA3717">
        <v>62.97</v>
      </c>
      <c r="AB3717" t="s">
        <v>197</v>
      </c>
      <c r="AC3717">
        <v>0</v>
      </c>
      <c r="AD3717">
        <v>66.64</v>
      </c>
      <c r="AE3717" t="s">
        <v>382</v>
      </c>
    </row>
    <row r="3718" spans="1:31">
      <c r="A3718">
        <v>3717</v>
      </c>
      <c r="B3718" t="s">
        <v>16246</v>
      </c>
      <c r="C3718" t="s">
        <v>16247</v>
      </c>
      <c r="D3718" t="s">
        <v>16248</v>
      </c>
      <c r="E3718" t="s">
        <v>16249</v>
      </c>
      <c r="F3718" t="s">
        <v>16250</v>
      </c>
      <c r="G3718">
        <v>3</v>
      </c>
      <c r="H3718" t="s">
        <v>1215</v>
      </c>
      <c r="I3718">
        <v>2021</v>
      </c>
      <c r="J3718">
        <v>2021</v>
      </c>
      <c r="K3718">
        <v>1</v>
      </c>
      <c r="L3718">
        <v>32.119999999999997</v>
      </c>
      <c r="M3718" t="s">
        <v>198</v>
      </c>
      <c r="N3718">
        <v>3</v>
      </c>
      <c r="O3718">
        <v>43.3</v>
      </c>
      <c r="P3718" t="s">
        <v>709</v>
      </c>
      <c r="Q3718">
        <v>1</v>
      </c>
      <c r="R3718">
        <v>62.97</v>
      </c>
      <c r="S3718" t="s">
        <v>197</v>
      </c>
      <c r="T3718">
        <v>0</v>
      </c>
      <c r="U3718">
        <v>66.59</v>
      </c>
      <c r="V3718" t="s">
        <v>382</v>
      </c>
      <c r="W3718">
        <v>3</v>
      </c>
      <c r="X3718">
        <v>43.37</v>
      </c>
      <c r="Y3718" t="s">
        <v>709</v>
      </c>
      <c r="Z3718">
        <v>1</v>
      </c>
      <c r="AA3718">
        <v>62.97</v>
      </c>
      <c r="AB3718" t="s">
        <v>197</v>
      </c>
      <c r="AC3718">
        <v>0</v>
      </c>
      <c r="AD3718">
        <v>66.64</v>
      </c>
      <c r="AE3718" t="s">
        <v>382</v>
      </c>
    </row>
    <row r="3719" spans="1:31">
      <c r="A3719">
        <v>3718</v>
      </c>
      <c r="B3719" t="s">
        <v>16251</v>
      </c>
      <c r="C3719" t="s">
        <v>16252</v>
      </c>
      <c r="D3719" t="s">
        <v>16253</v>
      </c>
      <c r="E3719" t="s">
        <v>9687</v>
      </c>
      <c r="F3719" t="s">
        <v>12419</v>
      </c>
      <c r="G3719">
        <v>3</v>
      </c>
      <c r="H3719" t="s">
        <v>27461</v>
      </c>
      <c r="I3719">
        <v>2021</v>
      </c>
      <c r="J3719">
        <v>2023</v>
      </c>
      <c r="K3719">
        <v>3</v>
      </c>
      <c r="L3719">
        <v>62.47</v>
      </c>
      <c r="M3719" t="s">
        <v>63</v>
      </c>
      <c r="N3719">
        <v>3</v>
      </c>
      <c r="O3719">
        <v>43.3</v>
      </c>
      <c r="P3719" t="s">
        <v>709</v>
      </c>
      <c r="Q3719">
        <v>1</v>
      </c>
      <c r="R3719">
        <v>62.97</v>
      </c>
      <c r="S3719" t="s">
        <v>197</v>
      </c>
      <c r="T3719">
        <v>0</v>
      </c>
      <c r="U3719">
        <v>66.59</v>
      </c>
      <c r="V3719" t="s">
        <v>382</v>
      </c>
      <c r="W3719">
        <v>3</v>
      </c>
      <c r="X3719">
        <v>43.37</v>
      </c>
      <c r="Y3719" t="s">
        <v>709</v>
      </c>
      <c r="Z3719">
        <v>1</v>
      </c>
      <c r="AA3719">
        <v>62.97</v>
      </c>
      <c r="AB3719" t="s">
        <v>197</v>
      </c>
      <c r="AC3719">
        <v>0</v>
      </c>
      <c r="AD3719">
        <v>66.64</v>
      </c>
      <c r="AE3719" t="s">
        <v>382</v>
      </c>
    </row>
    <row r="3720" spans="1:31">
      <c r="A3720">
        <v>3719</v>
      </c>
      <c r="B3720" t="s">
        <v>16254</v>
      </c>
      <c r="C3720" t="s">
        <v>16255</v>
      </c>
      <c r="D3720" t="s">
        <v>16256</v>
      </c>
      <c r="E3720" t="s">
        <v>16257</v>
      </c>
      <c r="F3720" t="s">
        <v>16258</v>
      </c>
      <c r="G3720">
        <v>3</v>
      </c>
      <c r="H3720" t="s">
        <v>29407</v>
      </c>
      <c r="I3720">
        <v>2020</v>
      </c>
      <c r="J3720">
        <v>2022</v>
      </c>
      <c r="K3720">
        <v>2</v>
      </c>
      <c r="L3720">
        <v>50.7</v>
      </c>
      <c r="M3720" t="s">
        <v>300</v>
      </c>
      <c r="N3720">
        <v>3</v>
      </c>
      <c r="O3720">
        <v>43.3</v>
      </c>
      <c r="P3720" t="s">
        <v>709</v>
      </c>
      <c r="Q3720">
        <v>1</v>
      </c>
      <c r="R3720">
        <v>62.97</v>
      </c>
      <c r="S3720" t="s">
        <v>197</v>
      </c>
      <c r="T3720">
        <v>0</v>
      </c>
      <c r="U3720">
        <v>66.59</v>
      </c>
      <c r="V3720" t="s">
        <v>382</v>
      </c>
      <c r="W3720">
        <v>3</v>
      </c>
      <c r="X3720">
        <v>43.37</v>
      </c>
      <c r="Y3720" t="s">
        <v>709</v>
      </c>
      <c r="Z3720">
        <v>1</v>
      </c>
      <c r="AA3720">
        <v>62.97</v>
      </c>
      <c r="AB3720" t="s">
        <v>197</v>
      </c>
      <c r="AC3720">
        <v>0</v>
      </c>
      <c r="AD3720">
        <v>66.64</v>
      </c>
      <c r="AE3720" t="s">
        <v>382</v>
      </c>
    </row>
    <row r="3721" spans="1:31">
      <c r="A3721">
        <v>3720</v>
      </c>
      <c r="B3721" t="s">
        <v>16259</v>
      </c>
      <c r="C3721" t="s">
        <v>16260</v>
      </c>
      <c r="D3721" t="s">
        <v>16261</v>
      </c>
      <c r="E3721" t="s">
        <v>16262</v>
      </c>
      <c r="F3721" t="s">
        <v>3560</v>
      </c>
      <c r="G3721">
        <v>3</v>
      </c>
      <c r="H3721" t="s">
        <v>29408</v>
      </c>
      <c r="I3721">
        <v>2021</v>
      </c>
      <c r="J3721">
        <v>2021</v>
      </c>
      <c r="K3721">
        <v>1</v>
      </c>
      <c r="L3721">
        <v>32.119999999999997</v>
      </c>
      <c r="M3721" t="s">
        <v>198</v>
      </c>
      <c r="N3721">
        <v>3</v>
      </c>
      <c r="O3721">
        <v>43.3</v>
      </c>
      <c r="P3721" t="s">
        <v>709</v>
      </c>
      <c r="Q3721">
        <v>1</v>
      </c>
      <c r="R3721">
        <v>62.97</v>
      </c>
      <c r="S3721" t="s">
        <v>197</v>
      </c>
      <c r="T3721">
        <v>0</v>
      </c>
      <c r="U3721">
        <v>66.59</v>
      </c>
      <c r="V3721" t="s">
        <v>382</v>
      </c>
      <c r="W3721">
        <v>3</v>
      </c>
      <c r="X3721">
        <v>43.37</v>
      </c>
      <c r="Y3721" t="s">
        <v>709</v>
      </c>
      <c r="Z3721">
        <v>1</v>
      </c>
      <c r="AA3721">
        <v>62.97</v>
      </c>
      <c r="AB3721" t="s">
        <v>197</v>
      </c>
      <c r="AC3721">
        <v>0</v>
      </c>
      <c r="AD3721">
        <v>66.64</v>
      </c>
      <c r="AE3721" t="s">
        <v>382</v>
      </c>
    </row>
    <row r="3722" spans="1:31">
      <c r="A3722">
        <v>3721</v>
      </c>
      <c r="B3722" t="s">
        <v>16263</v>
      </c>
      <c r="C3722" t="s">
        <v>16264</v>
      </c>
      <c r="D3722" t="s">
        <v>16265</v>
      </c>
      <c r="E3722" t="s">
        <v>16266</v>
      </c>
      <c r="F3722" t="s">
        <v>5808</v>
      </c>
      <c r="G3722">
        <v>3</v>
      </c>
      <c r="H3722" t="s">
        <v>961</v>
      </c>
      <c r="I3722">
        <v>2021</v>
      </c>
      <c r="J3722">
        <v>2023</v>
      </c>
      <c r="K3722">
        <v>2</v>
      </c>
      <c r="L3722">
        <v>50.7</v>
      </c>
      <c r="M3722" t="s">
        <v>300</v>
      </c>
      <c r="N3722">
        <v>3</v>
      </c>
      <c r="O3722">
        <v>43.3</v>
      </c>
      <c r="P3722" t="s">
        <v>709</v>
      </c>
      <c r="Q3722">
        <v>1</v>
      </c>
      <c r="R3722">
        <v>62.97</v>
      </c>
      <c r="S3722" t="s">
        <v>197</v>
      </c>
      <c r="T3722">
        <v>0</v>
      </c>
      <c r="U3722">
        <v>66.59</v>
      </c>
      <c r="V3722" t="s">
        <v>382</v>
      </c>
      <c r="W3722">
        <v>3</v>
      </c>
      <c r="X3722">
        <v>43.37</v>
      </c>
      <c r="Y3722" t="s">
        <v>709</v>
      </c>
      <c r="Z3722">
        <v>1</v>
      </c>
      <c r="AA3722">
        <v>62.97</v>
      </c>
      <c r="AB3722" t="s">
        <v>197</v>
      </c>
      <c r="AC3722">
        <v>0</v>
      </c>
      <c r="AD3722">
        <v>66.64</v>
      </c>
      <c r="AE3722" t="s">
        <v>382</v>
      </c>
    </row>
    <row r="3723" spans="1:31">
      <c r="A3723">
        <v>3722</v>
      </c>
      <c r="B3723" t="s">
        <v>16267</v>
      </c>
      <c r="C3723" t="s">
        <v>16268</v>
      </c>
      <c r="D3723" t="s">
        <v>16269</v>
      </c>
      <c r="E3723" t="s">
        <v>16270</v>
      </c>
      <c r="F3723" t="s">
        <v>16271</v>
      </c>
      <c r="G3723">
        <v>3</v>
      </c>
      <c r="H3723" t="s">
        <v>27387</v>
      </c>
      <c r="I3723">
        <v>2019</v>
      </c>
      <c r="J3723">
        <v>2019</v>
      </c>
      <c r="K3723">
        <v>3</v>
      </c>
      <c r="L3723">
        <v>62.47</v>
      </c>
      <c r="M3723" t="s">
        <v>63</v>
      </c>
      <c r="N3723">
        <v>3</v>
      </c>
      <c r="O3723">
        <v>43.3</v>
      </c>
      <c r="P3723" t="s">
        <v>709</v>
      </c>
      <c r="Q3723">
        <v>1</v>
      </c>
      <c r="R3723">
        <v>62.97</v>
      </c>
      <c r="S3723" t="s">
        <v>197</v>
      </c>
      <c r="T3723">
        <v>0</v>
      </c>
      <c r="U3723">
        <v>66.59</v>
      </c>
      <c r="V3723" t="s">
        <v>382</v>
      </c>
      <c r="W3723">
        <v>3</v>
      </c>
      <c r="X3723">
        <v>43.37</v>
      </c>
      <c r="Y3723" t="s">
        <v>709</v>
      </c>
      <c r="Z3723">
        <v>1</v>
      </c>
      <c r="AA3723">
        <v>62.97</v>
      </c>
      <c r="AB3723" t="s">
        <v>197</v>
      </c>
      <c r="AC3723">
        <v>0</v>
      </c>
      <c r="AD3723">
        <v>66.64</v>
      </c>
      <c r="AE3723" t="s">
        <v>382</v>
      </c>
    </row>
    <row r="3724" spans="1:31">
      <c r="A3724">
        <v>3723</v>
      </c>
      <c r="B3724" t="s">
        <v>16272</v>
      </c>
      <c r="C3724" t="s">
        <v>16273</v>
      </c>
      <c r="D3724" t="s">
        <v>16274</v>
      </c>
      <c r="E3724" t="s">
        <v>16275</v>
      </c>
      <c r="F3724" t="s">
        <v>16276</v>
      </c>
      <c r="G3724">
        <v>3</v>
      </c>
      <c r="H3724" t="s">
        <v>29409</v>
      </c>
      <c r="I3724">
        <v>2021</v>
      </c>
      <c r="J3724">
        <v>2021</v>
      </c>
      <c r="K3724">
        <v>4</v>
      </c>
      <c r="L3724">
        <v>71.010000000000005</v>
      </c>
      <c r="M3724" t="s">
        <v>180</v>
      </c>
      <c r="N3724">
        <v>3</v>
      </c>
      <c r="O3724">
        <v>43.3</v>
      </c>
      <c r="P3724" t="s">
        <v>709</v>
      </c>
      <c r="Q3724">
        <v>1</v>
      </c>
      <c r="R3724">
        <v>62.97</v>
      </c>
      <c r="S3724" t="s">
        <v>197</v>
      </c>
      <c r="T3724">
        <v>0</v>
      </c>
      <c r="U3724">
        <v>66.59</v>
      </c>
      <c r="V3724" t="s">
        <v>382</v>
      </c>
      <c r="W3724">
        <v>3</v>
      </c>
      <c r="X3724">
        <v>43.37</v>
      </c>
      <c r="Y3724" t="s">
        <v>709</v>
      </c>
      <c r="Z3724">
        <v>1</v>
      </c>
      <c r="AA3724">
        <v>62.97</v>
      </c>
      <c r="AB3724" t="s">
        <v>197</v>
      </c>
      <c r="AC3724">
        <v>0</v>
      </c>
      <c r="AD3724">
        <v>66.64</v>
      </c>
      <c r="AE3724" t="s">
        <v>382</v>
      </c>
    </row>
    <row r="3725" spans="1:31">
      <c r="A3725">
        <v>3724</v>
      </c>
      <c r="B3725" t="s">
        <v>16277</v>
      </c>
      <c r="C3725" t="s">
        <v>16278</v>
      </c>
      <c r="D3725" t="s">
        <v>16279</v>
      </c>
      <c r="E3725" t="s">
        <v>16280</v>
      </c>
      <c r="F3725" t="s">
        <v>16281</v>
      </c>
      <c r="G3725">
        <v>3</v>
      </c>
      <c r="H3725" t="s">
        <v>29410</v>
      </c>
      <c r="I3725">
        <v>2020</v>
      </c>
      <c r="J3725">
        <v>2020</v>
      </c>
      <c r="K3725">
        <v>1</v>
      </c>
      <c r="L3725">
        <v>32.119999999999997</v>
      </c>
      <c r="M3725" t="s">
        <v>198</v>
      </c>
      <c r="N3725">
        <v>3</v>
      </c>
      <c r="O3725">
        <v>43.3</v>
      </c>
      <c r="P3725" t="s">
        <v>709</v>
      </c>
      <c r="Q3725">
        <v>1</v>
      </c>
      <c r="R3725">
        <v>62.97</v>
      </c>
      <c r="S3725" t="s">
        <v>197</v>
      </c>
      <c r="T3725">
        <v>0</v>
      </c>
      <c r="U3725">
        <v>66.59</v>
      </c>
      <c r="V3725" t="s">
        <v>382</v>
      </c>
      <c r="W3725">
        <v>3</v>
      </c>
      <c r="X3725">
        <v>43.37</v>
      </c>
      <c r="Y3725" t="s">
        <v>709</v>
      </c>
      <c r="Z3725">
        <v>1</v>
      </c>
      <c r="AA3725">
        <v>62.97</v>
      </c>
      <c r="AB3725" t="s">
        <v>197</v>
      </c>
      <c r="AC3725">
        <v>0</v>
      </c>
      <c r="AD3725">
        <v>66.64</v>
      </c>
      <c r="AE3725" t="s">
        <v>382</v>
      </c>
    </row>
    <row r="3726" spans="1:31">
      <c r="A3726">
        <v>3725</v>
      </c>
      <c r="B3726" t="s">
        <v>16282</v>
      </c>
      <c r="C3726" t="s">
        <v>16283</v>
      </c>
      <c r="D3726" t="s">
        <v>16284</v>
      </c>
      <c r="E3726" t="s">
        <v>16285</v>
      </c>
      <c r="F3726" t="s">
        <v>10713</v>
      </c>
      <c r="G3726">
        <v>3</v>
      </c>
      <c r="H3726" t="s">
        <v>29411</v>
      </c>
      <c r="I3726">
        <v>2021</v>
      </c>
      <c r="J3726">
        <v>2021</v>
      </c>
      <c r="K3726">
        <v>2</v>
      </c>
      <c r="L3726">
        <v>50.7</v>
      </c>
      <c r="M3726" t="s">
        <v>300</v>
      </c>
      <c r="N3726">
        <v>3</v>
      </c>
      <c r="O3726">
        <v>43.3</v>
      </c>
      <c r="P3726" t="s">
        <v>709</v>
      </c>
      <c r="Q3726">
        <v>1</v>
      </c>
      <c r="R3726">
        <v>62.97</v>
      </c>
      <c r="S3726" t="s">
        <v>197</v>
      </c>
      <c r="T3726">
        <v>0</v>
      </c>
      <c r="U3726">
        <v>66.59</v>
      </c>
      <c r="V3726" t="s">
        <v>382</v>
      </c>
      <c r="W3726">
        <v>3</v>
      </c>
      <c r="X3726">
        <v>43.37</v>
      </c>
      <c r="Y3726" t="s">
        <v>709</v>
      </c>
      <c r="Z3726">
        <v>1</v>
      </c>
      <c r="AA3726">
        <v>62.97</v>
      </c>
      <c r="AB3726" t="s">
        <v>197</v>
      </c>
      <c r="AC3726">
        <v>0</v>
      </c>
      <c r="AD3726">
        <v>66.64</v>
      </c>
      <c r="AE3726" t="s">
        <v>382</v>
      </c>
    </row>
    <row r="3727" spans="1:31">
      <c r="A3727">
        <v>3726</v>
      </c>
      <c r="B3727" t="s">
        <v>16286</v>
      </c>
      <c r="C3727" t="s">
        <v>16287</v>
      </c>
      <c r="D3727" t="s">
        <v>16288</v>
      </c>
      <c r="E3727" t="s">
        <v>16289</v>
      </c>
      <c r="F3727" t="s">
        <v>16290</v>
      </c>
      <c r="G3727">
        <v>3</v>
      </c>
      <c r="H3727" t="s">
        <v>961</v>
      </c>
      <c r="I3727">
        <v>2020</v>
      </c>
      <c r="J3727">
        <v>2022</v>
      </c>
      <c r="K3727">
        <v>4</v>
      </c>
      <c r="L3727">
        <v>71.010000000000005</v>
      </c>
      <c r="M3727" t="s">
        <v>180</v>
      </c>
      <c r="N3727">
        <v>3</v>
      </c>
      <c r="O3727">
        <v>43.3</v>
      </c>
      <c r="P3727" t="s">
        <v>709</v>
      </c>
      <c r="Q3727">
        <v>1</v>
      </c>
      <c r="R3727">
        <v>62.97</v>
      </c>
      <c r="S3727" t="s">
        <v>197</v>
      </c>
      <c r="T3727">
        <v>0</v>
      </c>
      <c r="U3727">
        <v>66.59</v>
      </c>
      <c r="V3727" t="s">
        <v>382</v>
      </c>
      <c r="W3727">
        <v>3</v>
      </c>
      <c r="X3727">
        <v>43.37</v>
      </c>
      <c r="Y3727" t="s">
        <v>709</v>
      </c>
      <c r="Z3727">
        <v>1</v>
      </c>
      <c r="AA3727">
        <v>62.97</v>
      </c>
      <c r="AB3727" t="s">
        <v>197</v>
      </c>
      <c r="AC3727">
        <v>0</v>
      </c>
      <c r="AD3727">
        <v>66.64</v>
      </c>
      <c r="AE3727" t="s">
        <v>382</v>
      </c>
    </row>
    <row r="3728" spans="1:31">
      <c r="A3728">
        <v>3727</v>
      </c>
      <c r="B3728" t="s">
        <v>16291</v>
      </c>
      <c r="C3728" t="s">
        <v>16292</v>
      </c>
      <c r="D3728" t="s">
        <v>16293</v>
      </c>
      <c r="E3728" t="s">
        <v>16294</v>
      </c>
      <c r="F3728" t="s">
        <v>12262</v>
      </c>
      <c r="G3728">
        <v>3</v>
      </c>
      <c r="H3728" t="s">
        <v>29412</v>
      </c>
      <c r="I3728">
        <v>2023</v>
      </c>
      <c r="J3728">
        <v>2023</v>
      </c>
      <c r="K3728">
        <v>1</v>
      </c>
      <c r="L3728">
        <v>32.119999999999997</v>
      </c>
      <c r="M3728" t="s">
        <v>198</v>
      </c>
      <c r="N3728">
        <v>3</v>
      </c>
      <c r="O3728">
        <v>43.3</v>
      </c>
      <c r="P3728" t="s">
        <v>709</v>
      </c>
      <c r="Q3728">
        <v>1</v>
      </c>
      <c r="R3728">
        <v>62.97</v>
      </c>
      <c r="S3728" t="s">
        <v>197</v>
      </c>
      <c r="T3728">
        <v>0</v>
      </c>
      <c r="U3728">
        <v>66.59</v>
      </c>
      <c r="V3728" t="s">
        <v>382</v>
      </c>
      <c r="W3728">
        <v>3</v>
      </c>
      <c r="X3728">
        <v>43.37</v>
      </c>
      <c r="Y3728" t="s">
        <v>709</v>
      </c>
      <c r="Z3728">
        <v>1</v>
      </c>
      <c r="AA3728">
        <v>62.97</v>
      </c>
      <c r="AB3728" t="s">
        <v>197</v>
      </c>
      <c r="AC3728">
        <v>0</v>
      </c>
      <c r="AD3728">
        <v>66.64</v>
      </c>
      <c r="AE3728" t="s">
        <v>382</v>
      </c>
    </row>
    <row r="3729" spans="1:31">
      <c r="A3729">
        <v>3728</v>
      </c>
      <c r="B3729" t="s">
        <v>16295</v>
      </c>
      <c r="C3729" t="s">
        <v>16296</v>
      </c>
      <c r="D3729" t="s">
        <v>16297</v>
      </c>
      <c r="E3729" t="s">
        <v>16298</v>
      </c>
      <c r="F3729" t="s">
        <v>16299</v>
      </c>
      <c r="G3729">
        <v>3</v>
      </c>
      <c r="H3729" t="s">
        <v>29413</v>
      </c>
      <c r="I3729">
        <v>2022</v>
      </c>
      <c r="J3729">
        <v>2022</v>
      </c>
      <c r="K3729">
        <v>1</v>
      </c>
      <c r="L3729">
        <v>32.119999999999997</v>
      </c>
      <c r="M3729" t="s">
        <v>198</v>
      </c>
      <c r="N3729">
        <v>3</v>
      </c>
      <c r="O3729">
        <v>43.3</v>
      </c>
      <c r="P3729" t="s">
        <v>709</v>
      </c>
      <c r="Q3729">
        <v>1</v>
      </c>
      <c r="R3729">
        <v>62.97</v>
      </c>
      <c r="S3729" t="s">
        <v>197</v>
      </c>
      <c r="T3729">
        <v>0</v>
      </c>
      <c r="U3729">
        <v>66.59</v>
      </c>
      <c r="V3729" t="s">
        <v>382</v>
      </c>
      <c r="W3729">
        <v>3</v>
      </c>
      <c r="X3729">
        <v>43.37</v>
      </c>
      <c r="Y3729" t="s">
        <v>709</v>
      </c>
      <c r="Z3729">
        <v>1</v>
      </c>
      <c r="AA3729">
        <v>62.97</v>
      </c>
      <c r="AB3729" t="s">
        <v>197</v>
      </c>
      <c r="AC3729">
        <v>0</v>
      </c>
      <c r="AD3729">
        <v>66.64</v>
      </c>
      <c r="AE3729" t="s">
        <v>382</v>
      </c>
    </row>
    <row r="3730" spans="1:31">
      <c r="A3730">
        <v>3729</v>
      </c>
      <c r="B3730" t="s">
        <v>16300</v>
      </c>
      <c r="C3730" t="s">
        <v>16301</v>
      </c>
      <c r="D3730" t="s">
        <v>16302</v>
      </c>
      <c r="E3730" t="s">
        <v>7071</v>
      </c>
      <c r="F3730" t="s">
        <v>16303</v>
      </c>
      <c r="G3730">
        <v>3</v>
      </c>
      <c r="H3730" t="s">
        <v>961</v>
      </c>
      <c r="I3730">
        <v>2022</v>
      </c>
      <c r="J3730">
        <v>2022</v>
      </c>
      <c r="K3730">
        <v>1</v>
      </c>
      <c r="L3730">
        <v>32.119999999999997</v>
      </c>
      <c r="M3730" t="s">
        <v>198</v>
      </c>
      <c r="N3730">
        <v>3</v>
      </c>
      <c r="O3730">
        <v>43.3</v>
      </c>
      <c r="P3730" t="s">
        <v>709</v>
      </c>
      <c r="Q3730">
        <v>1</v>
      </c>
      <c r="R3730">
        <v>62.97</v>
      </c>
      <c r="S3730" t="s">
        <v>197</v>
      </c>
      <c r="T3730">
        <v>0</v>
      </c>
      <c r="U3730">
        <v>66.59</v>
      </c>
      <c r="V3730" t="s">
        <v>382</v>
      </c>
      <c r="W3730">
        <v>3</v>
      </c>
      <c r="X3730">
        <v>43.37</v>
      </c>
      <c r="Y3730" t="s">
        <v>709</v>
      </c>
      <c r="Z3730">
        <v>1</v>
      </c>
      <c r="AA3730">
        <v>62.97</v>
      </c>
      <c r="AB3730" t="s">
        <v>197</v>
      </c>
      <c r="AC3730">
        <v>0</v>
      </c>
      <c r="AD3730">
        <v>66.64</v>
      </c>
      <c r="AE3730" t="s">
        <v>382</v>
      </c>
    </row>
    <row r="3731" spans="1:31">
      <c r="A3731">
        <v>3730</v>
      </c>
      <c r="B3731" t="s">
        <v>16304</v>
      </c>
      <c r="C3731" t="s">
        <v>16305</v>
      </c>
      <c r="D3731" t="s">
        <v>16306</v>
      </c>
      <c r="E3731" t="s">
        <v>16307</v>
      </c>
      <c r="F3731" t="s">
        <v>16308</v>
      </c>
      <c r="G3731">
        <v>3</v>
      </c>
      <c r="H3731" t="s">
        <v>29414</v>
      </c>
      <c r="I3731">
        <v>2020</v>
      </c>
      <c r="J3731">
        <v>2020</v>
      </c>
      <c r="K3731">
        <v>1</v>
      </c>
      <c r="L3731">
        <v>32.119999999999997</v>
      </c>
      <c r="M3731" t="s">
        <v>198</v>
      </c>
      <c r="N3731">
        <v>3</v>
      </c>
      <c r="O3731">
        <v>43.3</v>
      </c>
      <c r="P3731" t="s">
        <v>709</v>
      </c>
      <c r="Q3731">
        <v>1</v>
      </c>
      <c r="R3731">
        <v>62.97</v>
      </c>
      <c r="S3731" t="s">
        <v>197</v>
      </c>
      <c r="T3731">
        <v>0</v>
      </c>
      <c r="U3731">
        <v>66.59</v>
      </c>
      <c r="V3731" t="s">
        <v>382</v>
      </c>
      <c r="W3731">
        <v>3</v>
      </c>
      <c r="X3731">
        <v>43.37</v>
      </c>
      <c r="Y3731" t="s">
        <v>709</v>
      </c>
      <c r="Z3731">
        <v>1</v>
      </c>
      <c r="AA3731">
        <v>62.97</v>
      </c>
      <c r="AB3731" t="s">
        <v>197</v>
      </c>
      <c r="AC3731">
        <v>0</v>
      </c>
      <c r="AD3731">
        <v>66.64</v>
      </c>
      <c r="AE3731" t="s">
        <v>382</v>
      </c>
    </row>
    <row r="3732" spans="1:31">
      <c r="A3732">
        <v>3731</v>
      </c>
      <c r="B3732" t="s">
        <v>16309</v>
      </c>
      <c r="C3732" t="s">
        <v>16310</v>
      </c>
      <c r="D3732" t="s">
        <v>16311</v>
      </c>
      <c r="E3732" t="s">
        <v>16312</v>
      </c>
      <c r="F3732" t="s">
        <v>12429</v>
      </c>
      <c r="G3732">
        <v>3</v>
      </c>
      <c r="H3732" t="s">
        <v>29415</v>
      </c>
      <c r="I3732">
        <v>2021</v>
      </c>
      <c r="J3732">
        <v>2023</v>
      </c>
      <c r="K3732">
        <v>2</v>
      </c>
      <c r="L3732">
        <v>50.7</v>
      </c>
      <c r="M3732" t="s">
        <v>300</v>
      </c>
      <c r="N3732">
        <v>3</v>
      </c>
      <c r="O3732">
        <v>43.3</v>
      </c>
      <c r="P3732" t="s">
        <v>709</v>
      </c>
      <c r="Q3732">
        <v>1</v>
      </c>
      <c r="R3732">
        <v>62.97</v>
      </c>
      <c r="S3732" t="s">
        <v>197</v>
      </c>
      <c r="T3732">
        <v>0</v>
      </c>
      <c r="U3732">
        <v>66.59</v>
      </c>
      <c r="V3732" t="s">
        <v>382</v>
      </c>
      <c r="W3732">
        <v>3</v>
      </c>
      <c r="X3732">
        <v>43.37</v>
      </c>
      <c r="Y3732" t="s">
        <v>709</v>
      </c>
      <c r="Z3732">
        <v>1</v>
      </c>
      <c r="AA3732">
        <v>62.97</v>
      </c>
      <c r="AB3732" t="s">
        <v>197</v>
      </c>
      <c r="AC3732">
        <v>0</v>
      </c>
      <c r="AD3732">
        <v>66.64</v>
      </c>
      <c r="AE3732" t="s">
        <v>382</v>
      </c>
    </row>
    <row r="3733" spans="1:31">
      <c r="A3733">
        <v>3732</v>
      </c>
      <c r="B3733" t="s">
        <v>16313</v>
      </c>
      <c r="C3733" t="s">
        <v>16314</v>
      </c>
      <c r="D3733" t="s">
        <v>16315</v>
      </c>
      <c r="F3733" t="s">
        <v>16316</v>
      </c>
      <c r="G3733">
        <v>3</v>
      </c>
      <c r="H3733" t="s">
        <v>961</v>
      </c>
      <c r="I3733">
        <v>2021</v>
      </c>
      <c r="J3733">
        <v>2021</v>
      </c>
      <c r="K3733">
        <v>1</v>
      </c>
      <c r="L3733">
        <v>32.119999999999997</v>
      </c>
      <c r="M3733" t="s">
        <v>198</v>
      </c>
      <c r="N3733">
        <v>3</v>
      </c>
      <c r="O3733">
        <v>43.3</v>
      </c>
      <c r="P3733" t="s">
        <v>709</v>
      </c>
      <c r="Q3733">
        <v>1</v>
      </c>
      <c r="R3733">
        <v>62.97</v>
      </c>
      <c r="S3733" t="s">
        <v>197</v>
      </c>
      <c r="T3733">
        <v>0</v>
      </c>
      <c r="U3733">
        <v>66.59</v>
      </c>
      <c r="V3733" t="s">
        <v>382</v>
      </c>
      <c r="W3733">
        <v>3</v>
      </c>
      <c r="X3733">
        <v>43.37</v>
      </c>
      <c r="Y3733" t="s">
        <v>709</v>
      </c>
      <c r="Z3733">
        <v>1</v>
      </c>
      <c r="AA3733">
        <v>62.97</v>
      </c>
      <c r="AB3733" t="s">
        <v>197</v>
      </c>
      <c r="AC3733">
        <v>0</v>
      </c>
      <c r="AD3733">
        <v>66.64</v>
      </c>
      <c r="AE3733" t="s">
        <v>382</v>
      </c>
    </row>
    <row r="3734" spans="1:31">
      <c r="A3734">
        <v>3733</v>
      </c>
      <c r="B3734" t="s">
        <v>16317</v>
      </c>
      <c r="C3734" t="s">
        <v>16318</v>
      </c>
      <c r="D3734" t="e">
        <f>-ZJajDMAAAAJ</f>
        <v>#NAME?</v>
      </c>
      <c r="E3734" t="s">
        <v>16319</v>
      </c>
      <c r="F3734" t="s">
        <v>16320</v>
      </c>
      <c r="G3734">
        <v>3</v>
      </c>
      <c r="H3734" t="s">
        <v>29416</v>
      </c>
      <c r="I3734">
        <v>2022</v>
      </c>
      <c r="J3734">
        <v>2022</v>
      </c>
      <c r="K3734">
        <v>2</v>
      </c>
      <c r="L3734">
        <v>50.7</v>
      </c>
      <c r="M3734" t="s">
        <v>300</v>
      </c>
      <c r="N3734">
        <v>3</v>
      </c>
      <c r="O3734">
        <v>43.3</v>
      </c>
      <c r="P3734" t="s">
        <v>709</v>
      </c>
      <c r="Q3734">
        <v>1</v>
      </c>
      <c r="R3734">
        <v>62.97</v>
      </c>
      <c r="S3734" t="s">
        <v>197</v>
      </c>
      <c r="T3734">
        <v>0</v>
      </c>
      <c r="U3734">
        <v>66.59</v>
      </c>
      <c r="V3734" t="s">
        <v>382</v>
      </c>
      <c r="W3734">
        <v>2</v>
      </c>
      <c r="X3734">
        <v>38.71</v>
      </c>
      <c r="Y3734" t="s">
        <v>718</v>
      </c>
      <c r="Z3734">
        <v>1</v>
      </c>
      <c r="AA3734">
        <v>62.97</v>
      </c>
      <c r="AB3734" t="s">
        <v>197</v>
      </c>
      <c r="AC3734">
        <v>0</v>
      </c>
      <c r="AD3734">
        <v>66.64</v>
      </c>
      <c r="AE3734" t="s">
        <v>382</v>
      </c>
    </row>
    <row r="3735" spans="1:31">
      <c r="A3735">
        <v>3734</v>
      </c>
      <c r="B3735" t="s">
        <v>16321</v>
      </c>
      <c r="C3735" t="s">
        <v>16322</v>
      </c>
      <c r="D3735" t="s">
        <v>16323</v>
      </c>
      <c r="E3735" t="s">
        <v>16324</v>
      </c>
      <c r="F3735" t="s">
        <v>16325</v>
      </c>
      <c r="G3735">
        <v>3</v>
      </c>
      <c r="H3735" t="s">
        <v>1215</v>
      </c>
      <c r="I3735">
        <v>2021</v>
      </c>
      <c r="J3735">
        <v>2022</v>
      </c>
      <c r="K3735">
        <v>3</v>
      </c>
      <c r="L3735">
        <v>62.47</v>
      </c>
      <c r="M3735" t="s">
        <v>63</v>
      </c>
      <c r="N3735">
        <v>3</v>
      </c>
      <c r="O3735">
        <v>43.3</v>
      </c>
      <c r="P3735" t="s">
        <v>709</v>
      </c>
      <c r="Q3735">
        <v>1</v>
      </c>
      <c r="R3735">
        <v>62.97</v>
      </c>
      <c r="S3735" t="s">
        <v>197</v>
      </c>
      <c r="T3735">
        <v>0</v>
      </c>
      <c r="U3735">
        <v>66.59</v>
      </c>
      <c r="V3735" t="s">
        <v>382</v>
      </c>
      <c r="W3735">
        <v>3</v>
      </c>
      <c r="X3735">
        <v>43.37</v>
      </c>
      <c r="Y3735" t="s">
        <v>709</v>
      </c>
      <c r="Z3735">
        <v>1</v>
      </c>
      <c r="AA3735">
        <v>62.97</v>
      </c>
      <c r="AB3735" t="s">
        <v>197</v>
      </c>
      <c r="AC3735">
        <v>0</v>
      </c>
      <c r="AD3735">
        <v>66.64</v>
      </c>
      <c r="AE3735" t="s">
        <v>382</v>
      </c>
    </row>
    <row r="3736" spans="1:31">
      <c r="A3736">
        <v>3735</v>
      </c>
      <c r="B3736" t="s">
        <v>16326</v>
      </c>
      <c r="C3736" t="s">
        <v>16327</v>
      </c>
      <c r="D3736" t="s">
        <v>16328</v>
      </c>
      <c r="E3736" t="s">
        <v>1303</v>
      </c>
      <c r="F3736" t="s">
        <v>16329</v>
      </c>
      <c r="G3736">
        <v>3</v>
      </c>
      <c r="H3736" t="s">
        <v>29417</v>
      </c>
      <c r="I3736">
        <v>2023</v>
      </c>
      <c r="J3736">
        <v>2023</v>
      </c>
      <c r="K3736">
        <v>1</v>
      </c>
      <c r="L3736">
        <v>32.119999999999997</v>
      </c>
      <c r="M3736" t="s">
        <v>198</v>
      </c>
      <c r="N3736">
        <v>3</v>
      </c>
      <c r="O3736">
        <v>43.3</v>
      </c>
      <c r="P3736" t="s">
        <v>709</v>
      </c>
      <c r="Q3736">
        <v>1</v>
      </c>
      <c r="R3736">
        <v>62.97</v>
      </c>
      <c r="S3736" t="s">
        <v>197</v>
      </c>
      <c r="T3736">
        <v>0</v>
      </c>
      <c r="U3736">
        <v>66.59</v>
      </c>
      <c r="V3736" t="s">
        <v>382</v>
      </c>
      <c r="W3736">
        <v>3</v>
      </c>
      <c r="X3736">
        <v>43.37</v>
      </c>
      <c r="Y3736" t="s">
        <v>709</v>
      </c>
      <c r="Z3736">
        <v>1</v>
      </c>
      <c r="AA3736">
        <v>62.97</v>
      </c>
      <c r="AB3736" t="s">
        <v>197</v>
      </c>
      <c r="AC3736">
        <v>0</v>
      </c>
      <c r="AD3736">
        <v>66.64</v>
      </c>
      <c r="AE3736" t="s">
        <v>382</v>
      </c>
    </row>
    <row r="3737" spans="1:31">
      <c r="A3737">
        <v>3736</v>
      </c>
      <c r="B3737" t="s">
        <v>16330</v>
      </c>
      <c r="C3737" t="s">
        <v>16331</v>
      </c>
      <c r="D3737" t="s">
        <v>16332</v>
      </c>
      <c r="E3737" t="s">
        <v>10289</v>
      </c>
      <c r="F3737" t="s">
        <v>10290</v>
      </c>
      <c r="G3737">
        <v>3</v>
      </c>
      <c r="H3737" t="s">
        <v>1215</v>
      </c>
      <c r="I3737">
        <v>2021</v>
      </c>
      <c r="J3737">
        <v>2024</v>
      </c>
      <c r="K3737">
        <v>4</v>
      </c>
      <c r="L3737">
        <v>71.010000000000005</v>
      </c>
      <c r="M3737" t="s">
        <v>180</v>
      </c>
      <c r="N3737">
        <v>3</v>
      </c>
      <c r="O3737">
        <v>43.3</v>
      </c>
      <c r="P3737" t="s">
        <v>709</v>
      </c>
      <c r="Q3737">
        <v>1</v>
      </c>
      <c r="R3737">
        <v>62.97</v>
      </c>
      <c r="S3737" t="s">
        <v>197</v>
      </c>
      <c r="T3737">
        <v>0</v>
      </c>
      <c r="U3737">
        <v>66.59</v>
      </c>
      <c r="V3737" t="s">
        <v>382</v>
      </c>
      <c r="W3737">
        <v>3</v>
      </c>
      <c r="X3737">
        <v>43.37</v>
      </c>
      <c r="Y3737" t="s">
        <v>709</v>
      </c>
      <c r="Z3737">
        <v>1</v>
      </c>
      <c r="AA3737">
        <v>62.97</v>
      </c>
      <c r="AB3737" t="s">
        <v>197</v>
      </c>
      <c r="AC3737">
        <v>0</v>
      </c>
      <c r="AD3737">
        <v>66.64</v>
      </c>
      <c r="AE3737" t="s">
        <v>382</v>
      </c>
    </row>
    <row r="3738" spans="1:31">
      <c r="A3738">
        <v>3737</v>
      </c>
      <c r="B3738" t="s">
        <v>16333</v>
      </c>
      <c r="C3738" t="s">
        <v>16334</v>
      </c>
      <c r="D3738" t="s">
        <v>16335</v>
      </c>
      <c r="E3738" t="s">
        <v>1981</v>
      </c>
      <c r="F3738" t="s">
        <v>16336</v>
      </c>
      <c r="G3738">
        <v>3</v>
      </c>
      <c r="H3738" t="s">
        <v>1353</v>
      </c>
      <c r="I3738">
        <v>2021</v>
      </c>
      <c r="J3738">
        <v>2023</v>
      </c>
      <c r="K3738">
        <v>4</v>
      </c>
      <c r="L3738">
        <v>71.010000000000005</v>
      </c>
      <c r="M3738" t="s">
        <v>180</v>
      </c>
      <c r="N3738">
        <v>3</v>
      </c>
      <c r="O3738">
        <v>43.3</v>
      </c>
      <c r="P3738" t="s">
        <v>709</v>
      </c>
      <c r="Q3738">
        <v>1</v>
      </c>
      <c r="R3738">
        <v>62.97</v>
      </c>
      <c r="S3738" t="s">
        <v>197</v>
      </c>
      <c r="T3738">
        <v>0</v>
      </c>
      <c r="U3738">
        <v>66.59</v>
      </c>
      <c r="V3738" t="s">
        <v>382</v>
      </c>
      <c r="W3738">
        <v>3</v>
      </c>
      <c r="X3738">
        <v>43.37</v>
      </c>
      <c r="Y3738" t="s">
        <v>709</v>
      </c>
      <c r="Z3738">
        <v>1</v>
      </c>
      <c r="AA3738">
        <v>62.97</v>
      </c>
      <c r="AB3738" t="s">
        <v>197</v>
      </c>
      <c r="AC3738">
        <v>0</v>
      </c>
      <c r="AD3738">
        <v>66.64</v>
      </c>
      <c r="AE3738" t="s">
        <v>382</v>
      </c>
    </row>
    <row r="3739" spans="1:31">
      <c r="A3739">
        <v>3738</v>
      </c>
      <c r="B3739" t="s">
        <v>16337</v>
      </c>
      <c r="C3739" t="s">
        <v>16338</v>
      </c>
      <c r="D3739" t="s">
        <v>16339</v>
      </c>
      <c r="E3739" t="s">
        <v>16340</v>
      </c>
      <c r="F3739" t="s">
        <v>16341</v>
      </c>
      <c r="G3739">
        <v>3</v>
      </c>
      <c r="H3739" t="s">
        <v>29418</v>
      </c>
      <c r="I3739">
        <v>2021</v>
      </c>
      <c r="J3739">
        <v>2021</v>
      </c>
      <c r="K3739">
        <v>1</v>
      </c>
      <c r="L3739">
        <v>32.119999999999997</v>
      </c>
      <c r="M3739" t="s">
        <v>198</v>
      </c>
      <c r="N3739">
        <v>3</v>
      </c>
      <c r="O3739">
        <v>43.3</v>
      </c>
      <c r="P3739" t="s">
        <v>709</v>
      </c>
      <c r="Q3739">
        <v>1</v>
      </c>
      <c r="R3739">
        <v>62.97</v>
      </c>
      <c r="S3739" t="s">
        <v>197</v>
      </c>
      <c r="T3739">
        <v>0</v>
      </c>
      <c r="U3739">
        <v>66.59</v>
      </c>
      <c r="V3739" t="s">
        <v>382</v>
      </c>
      <c r="W3739">
        <v>3</v>
      </c>
      <c r="X3739">
        <v>43.37</v>
      </c>
      <c r="Y3739" t="s">
        <v>709</v>
      </c>
      <c r="Z3739">
        <v>1</v>
      </c>
      <c r="AA3739">
        <v>62.97</v>
      </c>
      <c r="AB3739" t="s">
        <v>197</v>
      </c>
      <c r="AC3739">
        <v>0</v>
      </c>
      <c r="AD3739">
        <v>66.64</v>
      </c>
      <c r="AE3739" t="s">
        <v>382</v>
      </c>
    </row>
    <row r="3740" spans="1:31">
      <c r="A3740">
        <v>3739</v>
      </c>
      <c r="B3740" t="s">
        <v>16342</v>
      </c>
      <c r="C3740" t="s">
        <v>16343</v>
      </c>
      <c r="D3740" t="s">
        <v>16344</v>
      </c>
      <c r="E3740" t="s">
        <v>16345</v>
      </c>
      <c r="F3740" t="s">
        <v>16346</v>
      </c>
      <c r="G3740">
        <v>3</v>
      </c>
      <c r="H3740" t="s">
        <v>29419</v>
      </c>
      <c r="I3740">
        <v>2021</v>
      </c>
      <c r="J3740">
        <v>2024</v>
      </c>
      <c r="K3740">
        <v>4</v>
      </c>
      <c r="L3740">
        <v>71.010000000000005</v>
      </c>
      <c r="M3740" t="s">
        <v>180</v>
      </c>
      <c r="N3740">
        <v>3</v>
      </c>
      <c r="O3740">
        <v>43.3</v>
      </c>
      <c r="P3740" t="s">
        <v>709</v>
      </c>
      <c r="Q3740">
        <v>1</v>
      </c>
      <c r="R3740">
        <v>62.97</v>
      </c>
      <c r="S3740" t="s">
        <v>197</v>
      </c>
      <c r="T3740">
        <v>0</v>
      </c>
      <c r="U3740">
        <v>66.59</v>
      </c>
      <c r="V3740" t="s">
        <v>382</v>
      </c>
      <c r="W3740">
        <v>3</v>
      </c>
      <c r="X3740">
        <v>43.37</v>
      </c>
      <c r="Y3740" t="s">
        <v>709</v>
      </c>
      <c r="Z3740">
        <v>1</v>
      </c>
      <c r="AA3740">
        <v>62.97</v>
      </c>
      <c r="AB3740" t="s">
        <v>197</v>
      </c>
      <c r="AC3740">
        <v>0</v>
      </c>
      <c r="AD3740">
        <v>66.64</v>
      </c>
      <c r="AE3740" t="s">
        <v>382</v>
      </c>
    </row>
    <row r="3741" spans="1:31">
      <c r="A3741">
        <v>3740</v>
      </c>
      <c r="B3741" t="s">
        <v>16347</v>
      </c>
      <c r="C3741" t="s">
        <v>16348</v>
      </c>
      <c r="D3741" t="s">
        <v>16349</v>
      </c>
      <c r="E3741" t="s">
        <v>16350</v>
      </c>
      <c r="F3741" t="s">
        <v>16351</v>
      </c>
      <c r="G3741">
        <v>3</v>
      </c>
      <c r="H3741" t="s">
        <v>29420</v>
      </c>
      <c r="I3741">
        <v>2022</v>
      </c>
      <c r="J3741">
        <v>2024</v>
      </c>
      <c r="K3741">
        <v>5</v>
      </c>
      <c r="L3741">
        <v>77</v>
      </c>
      <c r="M3741" t="s">
        <v>80</v>
      </c>
      <c r="N3741">
        <v>3</v>
      </c>
      <c r="O3741">
        <v>43.3</v>
      </c>
      <c r="P3741" t="s">
        <v>709</v>
      </c>
      <c r="Q3741">
        <v>1</v>
      </c>
      <c r="R3741">
        <v>62.97</v>
      </c>
      <c r="S3741" t="s">
        <v>197</v>
      </c>
      <c r="T3741">
        <v>0</v>
      </c>
      <c r="U3741">
        <v>66.59</v>
      </c>
      <c r="V3741" t="s">
        <v>382</v>
      </c>
      <c r="W3741">
        <v>3</v>
      </c>
      <c r="X3741">
        <v>43.37</v>
      </c>
      <c r="Y3741" t="s">
        <v>709</v>
      </c>
      <c r="Z3741">
        <v>1</v>
      </c>
      <c r="AA3741">
        <v>62.97</v>
      </c>
      <c r="AB3741" t="s">
        <v>197</v>
      </c>
      <c r="AC3741">
        <v>0</v>
      </c>
      <c r="AD3741">
        <v>66.64</v>
      </c>
      <c r="AE3741" t="s">
        <v>382</v>
      </c>
    </row>
    <row r="3742" spans="1:31">
      <c r="A3742">
        <v>3741</v>
      </c>
      <c r="B3742" t="s">
        <v>16352</v>
      </c>
      <c r="C3742" t="s">
        <v>16353</v>
      </c>
      <c r="D3742" t="s">
        <v>16354</v>
      </c>
      <c r="E3742" t="s">
        <v>16355</v>
      </c>
      <c r="F3742" t="s">
        <v>16356</v>
      </c>
      <c r="G3742">
        <v>3</v>
      </c>
      <c r="H3742" t="s">
        <v>29421</v>
      </c>
      <c r="I3742">
        <v>2021</v>
      </c>
      <c r="J3742">
        <v>2021</v>
      </c>
      <c r="K3742">
        <v>2</v>
      </c>
      <c r="L3742">
        <v>50.7</v>
      </c>
      <c r="M3742" t="s">
        <v>300</v>
      </c>
      <c r="N3742">
        <v>3</v>
      </c>
      <c r="O3742">
        <v>43.3</v>
      </c>
      <c r="P3742" t="s">
        <v>709</v>
      </c>
      <c r="Q3742">
        <v>1</v>
      </c>
      <c r="R3742">
        <v>62.97</v>
      </c>
      <c r="S3742" t="s">
        <v>197</v>
      </c>
      <c r="T3742">
        <v>0</v>
      </c>
      <c r="U3742">
        <v>66.59</v>
      </c>
      <c r="V3742" t="s">
        <v>382</v>
      </c>
      <c r="W3742">
        <v>3</v>
      </c>
      <c r="X3742">
        <v>43.37</v>
      </c>
      <c r="Y3742" t="s">
        <v>709</v>
      </c>
      <c r="Z3742">
        <v>1</v>
      </c>
      <c r="AA3742">
        <v>62.97</v>
      </c>
      <c r="AB3742" t="s">
        <v>197</v>
      </c>
      <c r="AC3742">
        <v>0</v>
      </c>
      <c r="AD3742">
        <v>66.64</v>
      </c>
      <c r="AE3742" t="s">
        <v>382</v>
      </c>
    </row>
    <row r="3743" spans="1:31">
      <c r="A3743">
        <v>3742</v>
      </c>
      <c r="B3743" t="s">
        <v>16357</v>
      </c>
      <c r="C3743" t="s">
        <v>16358</v>
      </c>
      <c r="D3743" t="s">
        <v>16359</v>
      </c>
      <c r="E3743" t="s">
        <v>855</v>
      </c>
      <c r="F3743" t="s">
        <v>13537</v>
      </c>
      <c r="G3743">
        <v>3</v>
      </c>
      <c r="H3743" t="s">
        <v>1215</v>
      </c>
      <c r="I3743">
        <v>2022</v>
      </c>
      <c r="J3743">
        <v>2023</v>
      </c>
      <c r="K3743">
        <v>6</v>
      </c>
      <c r="L3743">
        <v>81.52</v>
      </c>
      <c r="M3743" t="s">
        <v>125</v>
      </c>
      <c r="N3743">
        <v>3</v>
      </c>
      <c r="O3743">
        <v>43.3</v>
      </c>
      <c r="P3743" t="s">
        <v>709</v>
      </c>
      <c r="Q3743">
        <v>1</v>
      </c>
      <c r="R3743">
        <v>62.97</v>
      </c>
      <c r="S3743" t="s">
        <v>197</v>
      </c>
      <c r="T3743">
        <v>0</v>
      </c>
      <c r="U3743">
        <v>66.59</v>
      </c>
      <c r="V3743" t="s">
        <v>382</v>
      </c>
      <c r="W3743">
        <v>3</v>
      </c>
      <c r="X3743">
        <v>43.37</v>
      </c>
      <c r="Y3743" t="s">
        <v>709</v>
      </c>
      <c r="Z3743">
        <v>1</v>
      </c>
      <c r="AA3743">
        <v>62.97</v>
      </c>
      <c r="AB3743" t="s">
        <v>197</v>
      </c>
      <c r="AC3743">
        <v>0</v>
      </c>
      <c r="AD3743">
        <v>66.64</v>
      </c>
      <c r="AE3743" t="s">
        <v>382</v>
      </c>
    </row>
    <row r="3744" spans="1:31">
      <c r="A3744">
        <v>3743</v>
      </c>
      <c r="B3744" t="s">
        <v>16360</v>
      </c>
      <c r="C3744" t="s">
        <v>16361</v>
      </c>
      <c r="D3744" t="s">
        <v>16362</v>
      </c>
      <c r="E3744" t="s">
        <v>16363</v>
      </c>
      <c r="F3744" t="s">
        <v>16364</v>
      </c>
      <c r="G3744">
        <v>3</v>
      </c>
      <c r="H3744" t="s">
        <v>29422</v>
      </c>
      <c r="I3744">
        <v>2021</v>
      </c>
      <c r="J3744">
        <v>2021</v>
      </c>
      <c r="K3744">
        <v>3</v>
      </c>
      <c r="L3744">
        <v>62.47</v>
      </c>
      <c r="M3744" t="s">
        <v>63</v>
      </c>
      <c r="N3744">
        <v>3</v>
      </c>
      <c r="O3744">
        <v>43.3</v>
      </c>
      <c r="P3744" t="s">
        <v>709</v>
      </c>
      <c r="Q3744">
        <v>1</v>
      </c>
      <c r="R3744">
        <v>62.97</v>
      </c>
      <c r="S3744" t="s">
        <v>197</v>
      </c>
      <c r="T3744">
        <v>0</v>
      </c>
      <c r="U3744">
        <v>66.59</v>
      </c>
      <c r="V3744" t="s">
        <v>382</v>
      </c>
      <c r="W3744">
        <v>3</v>
      </c>
      <c r="X3744">
        <v>43.37</v>
      </c>
      <c r="Y3744" t="s">
        <v>709</v>
      </c>
      <c r="Z3744">
        <v>1</v>
      </c>
      <c r="AA3744">
        <v>62.97</v>
      </c>
      <c r="AB3744" t="s">
        <v>197</v>
      </c>
      <c r="AC3744">
        <v>0</v>
      </c>
      <c r="AD3744">
        <v>66.64</v>
      </c>
      <c r="AE3744" t="s">
        <v>382</v>
      </c>
    </row>
    <row r="3745" spans="1:31">
      <c r="A3745">
        <v>3744</v>
      </c>
      <c r="B3745" t="s">
        <v>16365</v>
      </c>
      <c r="C3745" t="s">
        <v>16366</v>
      </c>
      <c r="D3745" t="s">
        <v>16367</v>
      </c>
      <c r="E3745" t="s">
        <v>16368</v>
      </c>
      <c r="G3745">
        <v>3</v>
      </c>
      <c r="H3745" t="s">
        <v>29423</v>
      </c>
      <c r="I3745">
        <v>2021</v>
      </c>
      <c r="J3745">
        <v>2021</v>
      </c>
      <c r="K3745">
        <v>3</v>
      </c>
      <c r="L3745">
        <v>62.47</v>
      </c>
      <c r="M3745" t="s">
        <v>63</v>
      </c>
      <c r="N3745">
        <v>3</v>
      </c>
      <c r="O3745">
        <v>43.3</v>
      </c>
      <c r="P3745" t="s">
        <v>709</v>
      </c>
      <c r="Q3745">
        <v>1</v>
      </c>
      <c r="R3745">
        <v>62.97</v>
      </c>
      <c r="S3745" t="s">
        <v>197</v>
      </c>
      <c r="T3745">
        <v>0</v>
      </c>
      <c r="U3745">
        <v>66.59</v>
      </c>
      <c r="V3745" t="s">
        <v>382</v>
      </c>
      <c r="W3745">
        <v>3</v>
      </c>
      <c r="X3745">
        <v>43.37</v>
      </c>
      <c r="Y3745" t="s">
        <v>709</v>
      </c>
      <c r="Z3745">
        <v>1</v>
      </c>
      <c r="AA3745">
        <v>62.97</v>
      </c>
      <c r="AB3745" t="s">
        <v>197</v>
      </c>
      <c r="AC3745">
        <v>0</v>
      </c>
      <c r="AD3745">
        <v>66.64</v>
      </c>
      <c r="AE3745" t="s">
        <v>382</v>
      </c>
    </row>
    <row r="3746" spans="1:31">
      <c r="A3746">
        <v>3745</v>
      </c>
      <c r="B3746" t="s">
        <v>16369</v>
      </c>
      <c r="C3746" t="s">
        <v>16370</v>
      </c>
      <c r="D3746" t="s">
        <v>16371</v>
      </c>
      <c r="E3746" t="s">
        <v>16372</v>
      </c>
      <c r="F3746" t="s">
        <v>16373</v>
      </c>
      <c r="G3746">
        <v>3</v>
      </c>
      <c r="H3746" t="s">
        <v>1353</v>
      </c>
      <c r="I3746">
        <v>2022</v>
      </c>
      <c r="J3746">
        <v>2023</v>
      </c>
      <c r="K3746">
        <v>3</v>
      </c>
      <c r="L3746">
        <v>62.47</v>
      </c>
      <c r="M3746" t="s">
        <v>63</v>
      </c>
      <c r="N3746">
        <v>3</v>
      </c>
      <c r="O3746">
        <v>43.3</v>
      </c>
      <c r="P3746" t="s">
        <v>709</v>
      </c>
      <c r="Q3746">
        <v>1</v>
      </c>
      <c r="R3746">
        <v>62.97</v>
      </c>
      <c r="S3746" t="s">
        <v>197</v>
      </c>
      <c r="T3746">
        <v>0</v>
      </c>
      <c r="U3746">
        <v>66.59</v>
      </c>
      <c r="V3746" t="s">
        <v>382</v>
      </c>
      <c r="W3746">
        <v>3</v>
      </c>
      <c r="X3746">
        <v>43.37</v>
      </c>
      <c r="Y3746" t="s">
        <v>709</v>
      </c>
      <c r="Z3746">
        <v>1</v>
      </c>
      <c r="AA3746">
        <v>62.97</v>
      </c>
      <c r="AB3746" t="s">
        <v>197</v>
      </c>
      <c r="AC3746">
        <v>0</v>
      </c>
      <c r="AD3746">
        <v>66.64</v>
      </c>
      <c r="AE3746" t="s">
        <v>382</v>
      </c>
    </row>
    <row r="3747" spans="1:31">
      <c r="A3747">
        <v>3746</v>
      </c>
      <c r="B3747" t="s">
        <v>16374</v>
      </c>
      <c r="C3747" t="s">
        <v>16375</v>
      </c>
      <c r="D3747" t="s">
        <v>16376</v>
      </c>
      <c r="E3747" t="s">
        <v>16377</v>
      </c>
      <c r="F3747" t="s">
        <v>16378</v>
      </c>
      <c r="G3747">
        <v>3</v>
      </c>
      <c r="H3747" t="s">
        <v>28231</v>
      </c>
      <c r="I3747">
        <v>2023</v>
      </c>
      <c r="J3747">
        <v>2023</v>
      </c>
      <c r="K3747">
        <v>2</v>
      </c>
      <c r="L3747">
        <v>50.7</v>
      </c>
      <c r="M3747" t="s">
        <v>300</v>
      </c>
      <c r="N3747">
        <v>3</v>
      </c>
      <c r="O3747">
        <v>43.3</v>
      </c>
      <c r="P3747" t="s">
        <v>709</v>
      </c>
      <c r="Q3747">
        <v>1</v>
      </c>
      <c r="R3747">
        <v>62.97</v>
      </c>
      <c r="S3747" t="s">
        <v>197</v>
      </c>
      <c r="T3747">
        <v>0</v>
      </c>
      <c r="U3747">
        <v>66.59</v>
      </c>
      <c r="V3747" t="s">
        <v>382</v>
      </c>
      <c r="W3747">
        <v>3</v>
      </c>
      <c r="X3747">
        <v>43.37</v>
      </c>
      <c r="Y3747" t="s">
        <v>709</v>
      </c>
      <c r="Z3747">
        <v>1</v>
      </c>
      <c r="AA3747">
        <v>62.97</v>
      </c>
      <c r="AB3747" t="s">
        <v>197</v>
      </c>
      <c r="AC3747">
        <v>0</v>
      </c>
      <c r="AD3747">
        <v>66.64</v>
      </c>
      <c r="AE3747" t="s">
        <v>382</v>
      </c>
    </row>
    <row r="3748" spans="1:31">
      <c r="A3748">
        <v>3747</v>
      </c>
      <c r="B3748" t="s">
        <v>16379</v>
      </c>
      <c r="C3748" t="s">
        <v>16380</v>
      </c>
      <c r="D3748" t="s">
        <v>16381</v>
      </c>
      <c r="E3748" t="s">
        <v>16382</v>
      </c>
      <c r="G3748">
        <v>3</v>
      </c>
      <c r="H3748" t="s">
        <v>961</v>
      </c>
      <c r="I3748">
        <v>2021</v>
      </c>
      <c r="J3748">
        <v>2021</v>
      </c>
      <c r="K3748">
        <v>1</v>
      </c>
      <c r="L3748">
        <v>32.119999999999997</v>
      </c>
      <c r="M3748" t="s">
        <v>198</v>
      </c>
      <c r="N3748">
        <v>3</v>
      </c>
      <c r="O3748">
        <v>43.3</v>
      </c>
      <c r="P3748" t="s">
        <v>709</v>
      </c>
      <c r="Q3748">
        <v>1</v>
      </c>
      <c r="R3748">
        <v>62.97</v>
      </c>
      <c r="S3748" t="s">
        <v>197</v>
      </c>
      <c r="T3748">
        <v>0</v>
      </c>
      <c r="U3748">
        <v>66.59</v>
      </c>
      <c r="V3748" t="s">
        <v>382</v>
      </c>
      <c r="W3748">
        <v>3</v>
      </c>
      <c r="X3748">
        <v>43.37</v>
      </c>
      <c r="Y3748" t="s">
        <v>709</v>
      </c>
      <c r="Z3748">
        <v>1</v>
      </c>
      <c r="AA3748">
        <v>62.97</v>
      </c>
      <c r="AB3748" t="s">
        <v>197</v>
      </c>
      <c r="AC3748">
        <v>0</v>
      </c>
      <c r="AD3748">
        <v>66.64</v>
      </c>
      <c r="AE3748" t="s">
        <v>382</v>
      </c>
    </row>
    <row r="3749" spans="1:31">
      <c r="A3749">
        <v>3748</v>
      </c>
      <c r="B3749" t="s">
        <v>16383</v>
      </c>
      <c r="C3749" t="s">
        <v>16384</v>
      </c>
      <c r="D3749" t="s">
        <v>16385</v>
      </c>
      <c r="E3749" t="s">
        <v>15400</v>
      </c>
      <c r="F3749" t="s">
        <v>16386</v>
      </c>
      <c r="G3749">
        <v>3</v>
      </c>
      <c r="H3749" t="s">
        <v>961</v>
      </c>
      <c r="I3749">
        <v>2020</v>
      </c>
      <c r="J3749">
        <v>2021</v>
      </c>
      <c r="K3749">
        <v>4</v>
      </c>
      <c r="L3749">
        <v>71.010000000000005</v>
      </c>
      <c r="M3749" t="s">
        <v>180</v>
      </c>
      <c r="N3749">
        <v>3</v>
      </c>
      <c r="O3749">
        <v>43.3</v>
      </c>
      <c r="P3749" t="s">
        <v>709</v>
      </c>
      <c r="Q3749">
        <v>1</v>
      </c>
      <c r="R3749">
        <v>62.97</v>
      </c>
      <c r="S3749" t="s">
        <v>197</v>
      </c>
      <c r="T3749">
        <v>0</v>
      </c>
      <c r="U3749">
        <v>66.59</v>
      </c>
      <c r="V3749" t="s">
        <v>382</v>
      </c>
      <c r="W3749">
        <v>3</v>
      </c>
      <c r="X3749">
        <v>43.37</v>
      </c>
      <c r="Y3749" t="s">
        <v>709</v>
      </c>
      <c r="Z3749">
        <v>1</v>
      </c>
      <c r="AA3749">
        <v>62.97</v>
      </c>
      <c r="AB3749" t="s">
        <v>197</v>
      </c>
      <c r="AC3749">
        <v>0</v>
      </c>
      <c r="AD3749">
        <v>66.64</v>
      </c>
      <c r="AE3749" t="s">
        <v>382</v>
      </c>
    </row>
    <row r="3750" spans="1:31">
      <c r="A3750">
        <v>3749</v>
      </c>
      <c r="B3750" t="s">
        <v>16387</v>
      </c>
      <c r="C3750" t="s">
        <v>16388</v>
      </c>
      <c r="D3750" t="s">
        <v>16389</v>
      </c>
      <c r="E3750" t="s">
        <v>16390</v>
      </c>
      <c r="F3750" t="s">
        <v>16391</v>
      </c>
      <c r="G3750">
        <v>3</v>
      </c>
      <c r="H3750" t="s">
        <v>29424</v>
      </c>
      <c r="I3750">
        <v>2022</v>
      </c>
      <c r="J3750">
        <v>2024</v>
      </c>
      <c r="K3750">
        <v>5</v>
      </c>
      <c r="L3750">
        <v>77</v>
      </c>
      <c r="M3750" t="s">
        <v>80</v>
      </c>
      <c r="N3750">
        <v>3</v>
      </c>
      <c r="O3750">
        <v>43.3</v>
      </c>
      <c r="P3750" t="s">
        <v>709</v>
      </c>
      <c r="Q3750">
        <v>1</v>
      </c>
      <c r="R3750">
        <v>62.97</v>
      </c>
      <c r="S3750" t="s">
        <v>197</v>
      </c>
      <c r="T3750">
        <v>0</v>
      </c>
      <c r="U3750">
        <v>66.59</v>
      </c>
      <c r="V3750" t="s">
        <v>382</v>
      </c>
      <c r="W3750">
        <v>3</v>
      </c>
      <c r="X3750">
        <v>43.37</v>
      </c>
      <c r="Y3750" t="s">
        <v>709</v>
      </c>
      <c r="Z3750">
        <v>1</v>
      </c>
      <c r="AA3750">
        <v>62.97</v>
      </c>
      <c r="AB3750" t="s">
        <v>197</v>
      </c>
      <c r="AC3750">
        <v>0</v>
      </c>
      <c r="AD3750">
        <v>66.64</v>
      </c>
      <c r="AE3750" t="s">
        <v>382</v>
      </c>
    </row>
    <row r="3751" spans="1:31">
      <c r="A3751">
        <v>3750</v>
      </c>
      <c r="B3751" t="s">
        <v>16392</v>
      </c>
      <c r="C3751" t="s">
        <v>16393</v>
      </c>
      <c r="D3751" t="s">
        <v>16394</v>
      </c>
      <c r="E3751" t="s">
        <v>16395</v>
      </c>
      <c r="F3751" t="s">
        <v>16396</v>
      </c>
      <c r="G3751">
        <v>3</v>
      </c>
      <c r="H3751" t="s">
        <v>961</v>
      </c>
      <c r="I3751">
        <v>2020</v>
      </c>
      <c r="J3751">
        <v>2023</v>
      </c>
      <c r="K3751">
        <v>4</v>
      </c>
      <c r="L3751">
        <v>71.010000000000005</v>
      </c>
      <c r="M3751" t="s">
        <v>180</v>
      </c>
      <c r="N3751">
        <v>3</v>
      </c>
      <c r="O3751">
        <v>43.3</v>
      </c>
      <c r="P3751" t="s">
        <v>709</v>
      </c>
      <c r="Q3751">
        <v>1</v>
      </c>
      <c r="R3751">
        <v>62.97</v>
      </c>
      <c r="S3751" t="s">
        <v>197</v>
      </c>
      <c r="T3751">
        <v>0</v>
      </c>
      <c r="U3751">
        <v>66.59</v>
      </c>
      <c r="V3751" t="s">
        <v>382</v>
      </c>
      <c r="W3751">
        <v>3</v>
      </c>
      <c r="X3751">
        <v>43.37</v>
      </c>
      <c r="Y3751" t="s">
        <v>709</v>
      </c>
      <c r="Z3751">
        <v>1</v>
      </c>
      <c r="AA3751">
        <v>62.97</v>
      </c>
      <c r="AB3751" t="s">
        <v>197</v>
      </c>
      <c r="AC3751">
        <v>0</v>
      </c>
      <c r="AD3751">
        <v>66.64</v>
      </c>
      <c r="AE3751" t="s">
        <v>382</v>
      </c>
    </row>
    <row r="3752" spans="1:31">
      <c r="A3752">
        <v>3751</v>
      </c>
      <c r="B3752" t="s">
        <v>16397</v>
      </c>
      <c r="C3752" t="s">
        <v>16398</v>
      </c>
      <c r="D3752" t="s">
        <v>16399</v>
      </c>
      <c r="E3752" t="s">
        <v>16400</v>
      </c>
      <c r="F3752" t="s">
        <v>6852</v>
      </c>
      <c r="G3752">
        <v>3</v>
      </c>
      <c r="H3752" t="s">
        <v>29425</v>
      </c>
      <c r="I3752">
        <v>2021</v>
      </c>
      <c r="J3752">
        <v>2024</v>
      </c>
      <c r="K3752">
        <v>5</v>
      </c>
      <c r="L3752">
        <v>77</v>
      </c>
      <c r="M3752" t="s">
        <v>80</v>
      </c>
      <c r="N3752">
        <v>3</v>
      </c>
      <c r="O3752">
        <v>43.3</v>
      </c>
      <c r="P3752" t="s">
        <v>709</v>
      </c>
      <c r="Q3752">
        <v>1</v>
      </c>
      <c r="R3752">
        <v>62.97</v>
      </c>
      <c r="S3752" t="s">
        <v>197</v>
      </c>
      <c r="T3752">
        <v>0</v>
      </c>
      <c r="U3752">
        <v>66.59</v>
      </c>
      <c r="V3752" t="s">
        <v>382</v>
      </c>
      <c r="W3752">
        <v>3</v>
      </c>
      <c r="X3752">
        <v>43.37</v>
      </c>
      <c r="Y3752" t="s">
        <v>709</v>
      </c>
      <c r="Z3752">
        <v>1</v>
      </c>
      <c r="AA3752">
        <v>62.97</v>
      </c>
      <c r="AB3752" t="s">
        <v>197</v>
      </c>
      <c r="AC3752">
        <v>0</v>
      </c>
      <c r="AD3752">
        <v>66.64</v>
      </c>
      <c r="AE3752" t="s">
        <v>382</v>
      </c>
    </row>
    <row r="3753" spans="1:31">
      <c r="A3753">
        <v>3752</v>
      </c>
      <c r="B3753" t="s">
        <v>16401</v>
      </c>
      <c r="C3753" t="s">
        <v>16402</v>
      </c>
      <c r="D3753" t="s">
        <v>16403</v>
      </c>
      <c r="F3753" t="s">
        <v>13064</v>
      </c>
      <c r="G3753">
        <v>3</v>
      </c>
      <c r="H3753" t="s">
        <v>29426</v>
      </c>
      <c r="I3753">
        <v>2019</v>
      </c>
      <c r="J3753">
        <v>2019</v>
      </c>
      <c r="K3753">
        <v>1</v>
      </c>
      <c r="L3753">
        <v>32.119999999999997</v>
      </c>
      <c r="M3753" t="s">
        <v>198</v>
      </c>
      <c r="N3753">
        <v>3</v>
      </c>
      <c r="O3753">
        <v>43.3</v>
      </c>
      <c r="P3753" t="s">
        <v>709</v>
      </c>
      <c r="Q3753">
        <v>1</v>
      </c>
      <c r="R3753">
        <v>62.97</v>
      </c>
      <c r="S3753" t="s">
        <v>197</v>
      </c>
      <c r="T3753">
        <v>0</v>
      </c>
      <c r="U3753">
        <v>66.59</v>
      </c>
      <c r="V3753" t="s">
        <v>382</v>
      </c>
      <c r="W3753">
        <v>3</v>
      </c>
      <c r="X3753">
        <v>43.37</v>
      </c>
      <c r="Y3753" t="s">
        <v>709</v>
      </c>
      <c r="Z3753">
        <v>1</v>
      </c>
      <c r="AA3753">
        <v>62.97</v>
      </c>
      <c r="AB3753" t="s">
        <v>197</v>
      </c>
      <c r="AC3753">
        <v>0</v>
      </c>
      <c r="AD3753">
        <v>66.64</v>
      </c>
      <c r="AE3753" t="s">
        <v>382</v>
      </c>
    </row>
    <row r="3754" spans="1:31">
      <c r="A3754">
        <v>3753</v>
      </c>
      <c r="B3754" t="s">
        <v>16404</v>
      </c>
      <c r="C3754" t="s">
        <v>16405</v>
      </c>
      <c r="D3754" t="s">
        <v>16406</v>
      </c>
      <c r="E3754" t="s">
        <v>16407</v>
      </c>
      <c r="F3754" t="s">
        <v>16408</v>
      </c>
      <c r="G3754">
        <v>3</v>
      </c>
      <c r="H3754" t="s">
        <v>29427</v>
      </c>
      <c r="I3754">
        <v>2022</v>
      </c>
      <c r="J3754">
        <v>2024</v>
      </c>
      <c r="K3754">
        <v>3</v>
      </c>
      <c r="L3754">
        <v>62.47</v>
      </c>
      <c r="M3754" t="s">
        <v>63</v>
      </c>
      <c r="N3754">
        <v>3</v>
      </c>
      <c r="O3754">
        <v>43.3</v>
      </c>
      <c r="P3754" t="s">
        <v>709</v>
      </c>
      <c r="Q3754">
        <v>1</v>
      </c>
      <c r="R3754">
        <v>62.97</v>
      </c>
      <c r="S3754" t="s">
        <v>197</v>
      </c>
      <c r="T3754">
        <v>0</v>
      </c>
      <c r="U3754">
        <v>66.59</v>
      </c>
      <c r="V3754" t="s">
        <v>382</v>
      </c>
      <c r="W3754">
        <v>3</v>
      </c>
      <c r="X3754">
        <v>43.37</v>
      </c>
      <c r="Y3754" t="s">
        <v>709</v>
      </c>
      <c r="Z3754">
        <v>1</v>
      </c>
      <c r="AA3754">
        <v>62.97</v>
      </c>
      <c r="AB3754" t="s">
        <v>197</v>
      </c>
      <c r="AC3754">
        <v>0</v>
      </c>
      <c r="AD3754">
        <v>66.64</v>
      </c>
      <c r="AE3754" t="s">
        <v>382</v>
      </c>
    </row>
    <row r="3755" spans="1:31">
      <c r="A3755">
        <v>3754</v>
      </c>
      <c r="B3755" t="s">
        <v>16409</v>
      </c>
      <c r="C3755" t="s">
        <v>16410</v>
      </c>
      <c r="D3755" t="s">
        <v>16411</v>
      </c>
      <c r="E3755" t="s">
        <v>16412</v>
      </c>
      <c r="F3755" t="s">
        <v>12090</v>
      </c>
      <c r="G3755">
        <v>3</v>
      </c>
      <c r="H3755" t="s">
        <v>961</v>
      </c>
      <c r="I3755">
        <v>2021</v>
      </c>
      <c r="J3755">
        <v>2023</v>
      </c>
      <c r="K3755">
        <v>5</v>
      </c>
      <c r="L3755">
        <v>77</v>
      </c>
      <c r="M3755" t="s">
        <v>80</v>
      </c>
      <c r="N3755">
        <v>3</v>
      </c>
      <c r="O3755">
        <v>43.3</v>
      </c>
      <c r="P3755" t="s">
        <v>709</v>
      </c>
      <c r="Q3755">
        <v>1</v>
      </c>
      <c r="R3755">
        <v>62.97</v>
      </c>
      <c r="S3755" t="s">
        <v>197</v>
      </c>
      <c r="T3755">
        <v>0</v>
      </c>
      <c r="U3755">
        <v>66.59</v>
      </c>
      <c r="V3755" t="s">
        <v>382</v>
      </c>
      <c r="W3755">
        <v>3</v>
      </c>
      <c r="X3755">
        <v>43.37</v>
      </c>
      <c r="Y3755" t="s">
        <v>709</v>
      </c>
      <c r="Z3755">
        <v>1</v>
      </c>
      <c r="AA3755">
        <v>62.97</v>
      </c>
      <c r="AB3755" t="s">
        <v>197</v>
      </c>
      <c r="AC3755">
        <v>0</v>
      </c>
      <c r="AD3755">
        <v>66.64</v>
      </c>
      <c r="AE3755" t="s">
        <v>382</v>
      </c>
    </row>
    <row r="3756" spans="1:31">
      <c r="A3756">
        <v>3755</v>
      </c>
      <c r="B3756" t="s">
        <v>16413</v>
      </c>
      <c r="C3756" t="s">
        <v>16414</v>
      </c>
      <c r="D3756" t="s">
        <v>16415</v>
      </c>
      <c r="E3756" t="s">
        <v>16416</v>
      </c>
      <c r="G3756">
        <v>3</v>
      </c>
      <c r="H3756" t="s">
        <v>961</v>
      </c>
      <c r="I3756">
        <v>2022</v>
      </c>
      <c r="J3756">
        <v>2023</v>
      </c>
      <c r="K3756">
        <v>11</v>
      </c>
      <c r="L3756">
        <v>93.06</v>
      </c>
      <c r="M3756" t="s">
        <v>74</v>
      </c>
      <c r="N3756">
        <v>3</v>
      </c>
      <c r="O3756">
        <v>43.3</v>
      </c>
      <c r="P3756" t="s">
        <v>709</v>
      </c>
      <c r="Q3756">
        <v>1</v>
      </c>
      <c r="R3756">
        <v>62.97</v>
      </c>
      <c r="S3756" t="s">
        <v>197</v>
      </c>
      <c r="T3756">
        <v>0</v>
      </c>
      <c r="U3756">
        <v>66.59</v>
      </c>
      <c r="V3756" t="s">
        <v>382</v>
      </c>
      <c r="W3756">
        <v>3</v>
      </c>
      <c r="X3756">
        <v>43.37</v>
      </c>
      <c r="Y3756" t="s">
        <v>709</v>
      </c>
      <c r="Z3756">
        <v>1</v>
      </c>
      <c r="AA3756">
        <v>62.97</v>
      </c>
      <c r="AB3756" t="s">
        <v>197</v>
      </c>
      <c r="AC3756">
        <v>0</v>
      </c>
      <c r="AD3756">
        <v>66.64</v>
      </c>
      <c r="AE3756" t="s">
        <v>382</v>
      </c>
    </row>
    <row r="3757" spans="1:31">
      <c r="A3757">
        <v>3756</v>
      </c>
      <c r="B3757" t="s">
        <v>16417</v>
      </c>
      <c r="C3757" t="s">
        <v>16418</v>
      </c>
      <c r="D3757" t="s">
        <v>16419</v>
      </c>
      <c r="E3757" t="s">
        <v>16420</v>
      </c>
      <c r="F3757" t="s">
        <v>5535</v>
      </c>
      <c r="G3757">
        <v>3</v>
      </c>
      <c r="H3757" t="s">
        <v>961</v>
      </c>
      <c r="I3757">
        <v>2022</v>
      </c>
      <c r="J3757">
        <v>2022</v>
      </c>
      <c r="K3757">
        <v>1</v>
      </c>
      <c r="L3757">
        <v>32.119999999999997</v>
      </c>
      <c r="M3757" t="s">
        <v>198</v>
      </c>
      <c r="N3757">
        <v>3</v>
      </c>
      <c r="O3757">
        <v>43.3</v>
      </c>
      <c r="P3757" t="s">
        <v>709</v>
      </c>
      <c r="Q3757">
        <v>1</v>
      </c>
      <c r="R3757">
        <v>62.97</v>
      </c>
      <c r="S3757" t="s">
        <v>197</v>
      </c>
      <c r="T3757">
        <v>0</v>
      </c>
      <c r="U3757">
        <v>66.59</v>
      </c>
      <c r="V3757" t="s">
        <v>382</v>
      </c>
      <c r="W3757">
        <v>3</v>
      </c>
      <c r="X3757">
        <v>43.37</v>
      </c>
      <c r="Y3757" t="s">
        <v>709</v>
      </c>
      <c r="Z3757">
        <v>1</v>
      </c>
      <c r="AA3757">
        <v>62.97</v>
      </c>
      <c r="AB3757" t="s">
        <v>197</v>
      </c>
      <c r="AC3757">
        <v>0</v>
      </c>
      <c r="AD3757">
        <v>66.64</v>
      </c>
      <c r="AE3757" t="s">
        <v>382</v>
      </c>
    </row>
    <row r="3758" spans="1:31">
      <c r="A3758">
        <v>3757</v>
      </c>
      <c r="B3758" t="s">
        <v>16421</v>
      </c>
      <c r="C3758" t="s">
        <v>16422</v>
      </c>
      <c r="D3758" t="s">
        <v>16423</v>
      </c>
      <c r="E3758" t="s">
        <v>16424</v>
      </c>
      <c r="F3758" t="s">
        <v>16425</v>
      </c>
      <c r="G3758">
        <v>3</v>
      </c>
      <c r="H3758" t="s">
        <v>961</v>
      </c>
      <c r="I3758">
        <v>2022</v>
      </c>
      <c r="J3758">
        <v>2024</v>
      </c>
      <c r="K3758">
        <v>4</v>
      </c>
      <c r="L3758">
        <v>71.010000000000005</v>
      </c>
      <c r="M3758" t="s">
        <v>180</v>
      </c>
      <c r="N3758">
        <v>3</v>
      </c>
      <c r="O3758">
        <v>43.3</v>
      </c>
      <c r="P3758" t="s">
        <v>709</v>
      </c>
      <c r="Q3758">
        <v>1</v>
      </c>
      <c r="R3758">
        <v>62.97</v>
      </c>
      <c r="S3758" t="s">
        <v>197</v>
      </c>
      <c r="T3758">
        <v>0</v>
      </c>
      <c r="U3758">
        <v>66.59</v>
      </c>
      <c r="V3758" t="s">
        <v>382</v>
      </c>
      <c r="W3758">
        <v>3</v>
      </c>
      <c r="X3758">
        <v>43.37</v>
      </c>
      <c r="Y3758" t="s">
        <v>709</v>
      </c>
      <c r="Z3758">
        <v>1</v>
      </c>
      <c r="AA3758">
        <v>62.97</v>
      </c>
      <c r="AB3758" t="s">
        <v>197</v>
      </c>
      <c r="AC3758">
        <v>0</v>
      </c>
      <c r="AD3758">
        <v>66.64</v>
      </c>
      <c r="AE3758" t="s">
        <v>382</v>
      </c>
    </row>
    <row r="3759" spans="1:31">
      <c r="A3759">
        <v>3758</v>
      </c>
      <c r="B3759" t="s">
        <v>16426</v>
      </c>
      <c r="C3759" t="s">
        <v>16427</v>
      </c>
      <c r="D3759" t="s">
        <v>16428</v>
      </c>
      <c r="E3759" t="s">
        <v>8748</v>
      </c>
      <c r="F3759" t="s">
        <v>2705</v>
      </c>
      <c r="G3759">
        <v>3</v>
      </c>
      <c r="H3759" t="s">
        <v>29428</v>
      </c>
      <c r="I3759">
        <v>2021</v>
      </c>
      <c r="J3759">
        <v>2024</v>
      </c>
      <c r="K3759">
        <v>5</v>
      </c>
      <c r="L3759">
        <v>77</v>
      </c>
      <c r="M3759" t="s">
        <v>80</v>
      </c>
      <c r="N3759">
        <v>3</v>
      </c>
      <c r="O3759">
        <v>43.3</v>
      </c>
      <c r="P3759" t="s">
        <v>709</v>
      </c>
      <c r="Q3759">
        <v>1</v>
      </c>
      <c r="R3759">
        <v>62.97</v>
      </c>
      <c r="S3759" t="s">
        <v>197</v>
      </c>
      <c r="T3759">
        <v>0</v>
      </c>
      <c r="U3759">
        <v>66.59</v>
      </c>
      <c r="V3759" t="s">
        <v>382</v>
      </c>
      <c r="W3759">
        <v>3</v>
      </c>
      <c r="X3759">
        <v>43.37</v>
      </c>
      <c r="Y3759" t="s">
        <v>709</v>
      </c>
      <c r="Z3759">
        <v>1</v>
      </c>
      <c r="AA3759">
        <v>62.97</v>
      </c>
      <c r="AB3759" t="s">
        <v>197</v>
      </c>
      <c r="AC3759">
        <v>0</v>
      </c>
      <c r="AD3759">
        <v>66.64</v>
      </c>
      <c r="AE3759" t="s">
        <v>382</v>
      </c>
    </row>
    <row r="3760" spans="1:31">
      <c r="A3760">
        <v>3759</v>
      </c>
      <c r="B3760" t="s">
        <v>16429</v>
      </c>
      <c r="C3760" t="s">
        <v>16430</v>
      </c>
      <c r="D3760" t="s">
        <v>16431</v>
      </c>
      <c r="E3760" t="s">
        <v>16432</v>
      </c>
      <c r="F3760" t="s">
        <v>16433</v>
      </c>
      <c r="G3760">
        <v>3</v>
      </c>
      <c r="H3760" t="s">
        <v>29429</v>
      </c>
      <c r="I3760">
        <v>2022</v>
      </c>
      <c r="J3760">
        <v>2023</v>
      </c>
      <c r="K3760">
        <v>3</v>
      </c>
      <c r="L3760">
        <v>62.47</v>
      </c>
      <c r="M3760" t="s">
        <v>63</v>
      </c>
      <c r="N3760">
        <v>3</v>
      </c>
      <c r="O3760">
        <v>43.3</v>
      </c>
      <c r="P3760" t="s">
        <v>709</v>
      </c>
      <c r="Q3760">
        <v>1</v>
      </c>
      <c r="R3760">
        <v>62.97</v>
      </c>
      <c r="S3760" t="s">
        <v>197</v>
      </c>
      <c r="T3760">
        <v>0</v>
      </c>
      <c r="U3760">
        <v>66.59</v>
      </c>
      <c r="V3760" t="s">
        <v>382</v>
      </c>
      <c r="W3760">
        <v>3</v>
      </c>
      <c r="X3760">
        <v>43.37</v>
      </c>
      <c r="Y3760" t="s">
        <v>709</v>
      </c>
      <c r="Z3760">
        <v>1</v>
      </c>
      <c r="AA3760">
        <v>62.97</v>
      </c>
      <c r="AB3760" t="s">
        <v>197</v>
      </c>
      <c r="AC3760">
        <v>0</v>
      </c>
      <c r="AD3760">
        <v>66.64</v>
      </c>
      <c r="AE3760" t="s">
        <v>382</v>
      </c>
    </row>
    <row r="3761" spans="1:31">
      <c r="A3761">
        <v>3760</v>
      </c>
      <c r="B3761" t="s">
        <v>16434</v>
      </c>
      <c r="C3761" t="s">
        <v>16435</v>
      </c>
      <c r="D3761" t="s">
        <v>16436</v>
      </c>
      <c r="E3761" t="s">
        <v>16437</v>
      </c>
      <c r="F3761" t="s">
        <v>16438</v>
      </c>
      <c r="G3761">
        <v>3</v>
      </c>
      <c r="H3761" t="s">
        <v>1215</v>
      </c>
      <c r="I3761">
        <v>2019</v>
      </c>
      <c r="J3761">
        <v>2019</v>
      </c>
      <c r="K3761">
        <v>1</v>
      </c>
      <c r="L3761">
        <v>32.119999999999997</v>
      </c>
      <c r="M3761" t="s">
        <v>198</v>
      </c>
      <c r="N3761">
        <v>3</v>
      </c>
      <c r="O3761">
        <v>43.3</v>
      </c>
      <c r="P3761" t="s">
        <v>709</v>
      </c>
      <c r="Q3761">
        <v>1</v>
      </c>
      <c r="R3761">
        <v>62.97</v>
      </c>
      <c r="S3761" t="s">
        <v>197</v>
      </c>
      <c r="T3761">
        <v>0</v>
      </c>
      <c r="U3761">
        <v>66.59</v>
      </c>
      <c r="V3761" t="s">
        <v>382</v>
      </c>
      <c r="W3761">
        <v>3</v>
      </c>
      <c r="X3761">
        <v>43.37</v>
      </c>
      <c r="Y3761" t="s">
        <v>709</v>
      </c>
      <c r="Z3761">
        <v>1</v>
      </c>
      <c r="AA3761">
        <v>62.97</v>
      </c>
      <c r="AB3761" t="s">
        <v>197</v>
      </c>
      <c r="AC3761">
        <v>0</v>
      </c>
      <c r="AD3761">
        <v>66.64</v>
      </c>
      <c r="AE3761" t="s">
        <v>382</v>
      </c>
    </row>
    <row r="3762" spans="1:31">
      <c r="A3762">
        <v>3761</v>
      </c>
      <c r="B3762" t="s">
        <v>16439</v>
      </c>
      <c r="C3762" t="s">
        <v>16440</v>
      </c>
      <c r="D3762" t="s">
        <v>16441</v>
      </c>
      <c r="E3762" t="s">
        <v>16442</v>
      </c>
      <c r="F3762" t="s">
        <v>16443</v>
      </c>
      <c r="G3762">
        <v>3</v>
      </c>
      <c r="H3762" t="s">
        <v>1215</v>
      </c>
      <c r="I3762">
        <v>2022</v>
      </c>
      <c r="J3762">
        <v>2022</v>
      </c>
      <c r="K3762">
        <v>1</v>
      </c>
      <c r="L3762">
        <v>32.119999999999997</v>
      </c>
      <c r="M3762" t="s">
        <v>198</v>
      </c>
      <c r="N3762">
        <v>3</v>
      </c>
      <c r="O3762">
        <v>43.3</v>
      </c>
      <c r="P3762" t="s">
        <v>709</v>
      </c>
      <c r="Q3762">
        <v>1</v>
      </c>
      <c r="R3762">
        <v>62.97</v>
      </c>
      <c r="S3762" t="s">
        <v>197</v>
      </c>
      <c r="T3762">
        <v>0</v>
      </c>
      <c r="U3762">
        <v>66.59</v>
      </c>
      <c r="V3762" t="s">
        <v>382</v>
      </c>
      <c r="W3762">
        <v>3</v>
      </c>
      <c r="X3762">
        <v>43.37</v>
      </c>
      <c r="Y3762" t="s">
        <v>709</v>
      </c>
      <c r="Z3762">
        <v>1</v>
      </c>
      <c r="AA3762">
        <v>62.97</v>
      </c>
      <c r="AB3762" t="s">
        <v>197</v>
      </c>
      <c r="AC3762">
        <v>0</v>
      </c>
      <c r="AD3762">
        <v>66.64</v>
      </c>
      <c r="AE3762" t="s">
        <v>382</v>
      </c>
    </row>
    <row r="3763" spans="1:31">
      <c r="A3763">
        <v>3762</v>
      </c>
      <c r="B3763" t="s">
        <v>16444</v>
      </c>
      <c r="C3763" t="s">
        <v>16445</v>
      </c>
      <c r="D3763" t="s">
        <v>16446</v>
      </c>
      <c r="E3763" t="s">
        <v>16447</v>
      </c>
      <c r="F3763" t="s">
        <v>16448</v>
      </c>
      <c r="G3763">
        <v>3</v>
      </c>
      <c r="H3763" t="s">
        <v>3656</v>
      </c>
      <c r="I3763">
        <v>2021</v>
      </c>
      <c r="J3763">
        <v>2022</v>
      </c>
      <c r="K3763">
        <v>2</v>
      </c>
      <c r="L3763">
        <v>50.7</v>
      </c>
      <c r="M3763" t="s">
        <v>300</v>
      </c>
      <c r="N3763">
        <v>3</v>
      </c>
      <c r="O3763">
        <v>43.3</v>
      </c>
      <c r="P3763" t="s">
        <v>709</v>
      </c>
      <c r="Q3763">
        <v>1</v>
      </c>
      <c r="R3763">
        <v>62.97</v>
      </c>
      <c r="S3763" t="s">
        <v>197</v>
      </c>
      <c r="T3763">
        <v>0</v>
      </c>
      <c r="U3763">
        <v>66.59</v>
      </c>
      <c r="V3763" t="s">
        <v>382</v>
      </c>
      <c r="W3763">
        <v>3</v>
      </c>
      <c r="X3763">
        <v>43.37</v>
      </c>
      <c r="Y3763" t="s">
        <v>709</v>
      </c>
      <c r="Z3763">
        <v>1</v>
      </c>
      <c r="AA3763">
        <v>62.97</v>
      </c>
      <c r="AB3763" t="s">
        <v>197</v>
      </c>
      <c r="AC3763">
        <v>0</v>
      </c>
      <c r="AD3763">
        <v>66.64</v>
      </c>
      <c r="AE3763" t="s">
        <v>382</v>
      </c>
    </row>
    <row r="3764" spans="1:31">
      <c r="A3764">
        <v>3763</v>
      </c>
      <c r="B3764" t="s">
        <v>16449</v>
      </c>
      <c r="C3764" t="s">
        <v>16450</v>
      </c>
      <c r="D3764" t="s">
        <v>16451</v>
      </c>
      <c r="E3764" t="s">
        <v>16452</v>
      </c>
      <c r="F3764" t="s">
        <v>6755</v>
      </c>
      <c r="G3764">
        <v>3</v>
      </c>
      <c r="H3764" t="s">
        <v>961</v>
      </c>
      <c r="I3764">
        <v>2021</v>
      </c>
      <c r="J3764">
        <v>2024</v>
      </c>
      <c r="K3764">
        <v>4</v>
      </c>
      <c r="L3764">
        <v>71.010000000000005</v>
      </c>
      <c r="M3764" t="s">
        <v>180</v>
      </c>
      <c r="N3764">
        <v>3</v>
      </c>
      <c r="O3764">
        <v>43.3</v>
      </c>
      <c r="P3764" t="s">
        <v>709</v>
      </c>
      <c r="Q3764">
        <v>1</v>
      </c>
      <c r="R3764">
        <v>62.97</v>
      </c>
      <c r="S3764" t="s">
        <v>197</v>
      </c>
      <c r="T3764">
        <v>0</v>
      </c>
      <c r="U3764">
        <v>66.59</v>
      </c>
      <c r="V3764" t="s">
        <v>382</v>
      </c>
      <c r="W3764">
        <v>3</v>
      </c>
      <c r="X3764">
        <v>43.37</v>
      </c>
      <c r="Y3764" t="s">
        <v>709</v>
      </c>
      <c r="Z3764">
        <v>1</v>
      </c>
      <c r="AA3764">
        <v>62.97</v>
      </c>
      <c r="AB3764" t="s">
        <v>197</v>
      </c>
      <c r="AC3764">
        <v>0</v>
      </c>
      <c r="AD3764">
        <v>66.64</v>
      </c>
      <c r="AE3764" t="s">
        <v>382</v>
      </c>
    </row>
    <row r="3765" spans="1:31">
      <c r="A3765">
        <v>3764</v>
      </c>
      <c r="B3765" t="s">
        <v>16453</v>
      </c>
      <c r="C3765" t="s">
        <v>16454</v>
      </c>
      <c r="D3765" t="s">
        <v>16455</v>
      </c>
      <c r="E3765" t="s">
        <v>16456</v>
      </c>
      <c r="F3765" t="s">
        <v>10405</v>
      </c>
      <c r="G3765">
        <v>3</v>
      </c>
      <c r="H3765" t="s">
        <v>29430</v>
      </c>
      <c r="I3765">
        <v>2021</v>
      </c>
      <c r="J3765">
        <v>2022</v>
      </c>
      <c r="K3765">
        <v>4</v>
      </c>
      <c r="L3765">
        <v>71.010000000000005</v>
      </c>
      <c r="M3765" t="s">
        <v>180</v>
      </c>
      <c r="N3765">
        <v>3</v>
      </c>
      <c r="O3765">
        <v>43.3</v>
      </c>
      <c r="P3765" t="s">
        <v>709</v>
      </c>
      <c r="Q3765">
        <v>1</v>
      </c>
      <c r="R3765">
        <v>62.97</v>
      </c>
      <c r="S3765" t="s">
        <v>197</v>
      </c>
      <c r="T3765">
        <v>0</v>
      </c>
      <c r="U3765">
        <v>66.59</v>
      </c>
      <c r="V3765" t="s">
        <v>382</v>
      </c>
      <c r="W3765">
        <v>3</v>
      </c>
      <c r="X3765">
        <v>43.37</v>
      </c>
      <c r="Y3765" t="s">
        <v>709</v>
      </c>
      <c r="Z3765">
        <v>1</v>
      </c>
      <c r="AA3765">
        <v>62.97</v>
      </c>
      <c r="AB3765" t="s">
        <v>197</v>
      </c>
      <c r="AC3765">
        <v>0</v>
      </c>
      <c r="AD3765">
        <v>66.64</v>
      </c>
      <c r="AE3765" t="s">
        <v>382</v>
      </c>
    </row>
    <row r="3766" spans="1:31">
      <c r="A3766">
        <v>3765</v>
      </c>
      <c r="B3766" t="s">
        <v>16457</v>
      </c>
      <c r="C3766" t="s">
        <v>16458</v>
      </c>
      <c r="D3766" t="s">
        <v>16459</v>
      </c>
      <c r="E3766" t="s">
        <v>16460</v>
      </c>
      <c r="F3766" t="s">
        <v>6837</v>
      </c>
      <c r="G3766">
        <v>3</v>
      </c>
      <c r="H3766" t="s">
        <v>28338</v>
      </c>
      <c r="I3766">
        <v>2020</v>
      </c>
      <c r="J3766">
        <v>2024</v>
      </c>
      <c r="K3766">
        <v>2</v>
      </c>
      <c r="L3766">
        <v>50.7</v>
      </c>
      <c r="M3766" t="s">
        <v>300</v>
      </c>
      <c r="N3766">
        <v>3</v>
      </c>
      <c r="O3766">
        <v>43.3</v>
      </c>
      <c r="P3766" t="s">
        <v>709</v>
      </c>
      <c r="Q3766">
        <v>1</v>
      </c>
      <c r="R3766">
        <v>62.97</v>
      </c>
      <c r="S3766" t="s">
        <v>197</v>
      </c>
      <c r="T3766">
        <v>0</v>
      </c>
      <c r="U3766">
        <v>66.59</v>
      </c>
      <c r="V3766" t="s">
        <v>382</v>
      </c>
      <c r="W3766">
        <v>3</v>
      </c>
      <c r="X3766">
        <v>43.37</v>
      </c>
      <c r="Y3766" t="s">
        <v>709</v>
      </c>
      <c r="Z3766">
        <v>1</v>
      </c>
      <c r="AA3766">
        <v>62.97</v>
      </c>
      <c r="AB3766" t="s">
        <v>197</v>
      </c>
      <c r="AC3766">
        <v>0</v>
      </c>
      <c r="AD3766">
        <v>66.64</v>
      </c>
      <c r="AE3766" t="s">
        <v>382</v>
      </c>
    </row>
    <row r="3767" spans="1:31">
      <c r="A3767">
        <v>3766</v>
      </c>
      <c r="B3767" t="s">
        <v>16461</v>
      </c>
      <c r="C3767" t="s">
        <v>16462</v>
      </c>
      <c r="D3767" t="s">
        <v>16463</v>
      </c>
      <c r="E3767" t="s">
        <v>1298</v>
      </c>
      <c r="F3767" t="s">
        <v>14236</v>
      </c>
      <c r="G3767">
        <v>3</v>
      </c>
      <c r="H3767" t="s">
        <v>29431</v>
      </c>
      <c r="I3767">
        <v>2022</v>
      </c>
      <c r="J3767">
        <v>2024</v>
      </c>
      <c r="K3767">
        <v>3</v>
      </c>
      <c r="L3767">
        <v>62.47</v>
      </c>
      <c r="M3767" t="s">
        <v>63</v>
      </c>
      <c r="N3767">
        <v>3</v>
      </c>
      <c r="O3767">
        <v>43.3</v>
      </c>
      <c r="P3767" t="s">
        <v>709</v>
      </c>
      <c r="Q3767">
        <v>1</v>
      </c>
      <c r="R3767">
        <v>62.97</v>
      </c>
      <c r="S3767" t="s">
        <v>197</v>
      </c>
      <c r="T3767">
        <v>0</v>
      </c>
      <c r="U3767">
        <v>66.59</v>
      </c>
      <c r="V3767" t="s">
        <v>382</v>
      </c>
      <c r="W3767">
        <v>3</v>
      </c>
      <c r="X3767">
        <v>43.37</v>
      </c>
      <c r="Y3767" t="s">
        <v>709</v>
      </c>
      <c r="Z3767">
        <v>1</v>
      </c>
      <c r="AA3767">
        <v>62.97</v>
      </c>
      <c r="AB3767" t="s">
        <v>197</v>
      </c>
      <c r="AC3767">
        <v>0</v>
      </c>
      <c r="AD3767">
        <v>66.64</v>
      </c>
      <c r="AE3767" t="s">
        <v>382</v>
      </c>
    </row>
    <row r="3768" spans="1:31">
      <c r="A3768">
        <v>3767</v>
      </c>
      <c r="B3768" t="s">
        <v>16464</v>
      </c>
      <c r="C3768" t="s">
        <v>16465</v>
      </c>
      <c r="D3768" t="s">
        <v>16466</v>
      </c>
      <c r="E3768" t="s">
        <v>16467</v>
      </c>
      <c r="F3768" t="s">
        <v>16468</v>
      </c>
      <c r="G3768">
        <v>3</v>
      </c>
      <c r="H3768" t="s">
        <v>29432</v>
      </c>
      <c r="I3768">
        <v>2021</v>
      </c>
      <c r="J3768">
        <v>2022</v>
      </c>
      <c r="K3768">
        <v>3</v>
      </c>
      <c r="L3768">
        <v>62.47</v>
      </c>
      <c r="M3768" t="s">
        <v>63</v>
      </c>
      <c r="N3768">
        <v>3</v>
      </c>
      <c r="O3768">
        <v>43.3</v>
      </c>
      <c r="P3768" t="s">
        <v>709</v>
      </c>
      <c r="Q3768">
        <v>1</v>
      </c>
      <c r="R3768">
        <v>62.97</v>
      </c>
      <c r="S3768" t="s">
        <v>197</v>
      </c>
      <c r="T3768">
        <v>0</v>
      </c>
      <c r="U3768">
        <v>66.59</v>
      </c>
      <c r="V3768" t="s">
        <v>382</v>
      </c>
      <c r="W3768">
        <v>3</v>
      </c>
      <c r="X3768">
        <v>43.37</v>
      </c>
      <c r="Y3768" t="s">
        <v>709</v>
      </c>
      <c r="Z3768">
        <v>1</v>
      </c>
      <c r="AA3768">
        <v>62.97</v>
      </c>
      <c r="AB3768" t="s">
        <v>197</v>
      </c>
      <c r="AC3768">
        <v>0</v>
      </c>
      <c r="AD3768">
        <v>66.64</v>
      </c>
      <c r="AE3768" t="s">
        <v>382</v>
      </c>
    </row>
    <row r="3769" spans="1:31">
      <c r="A3769">
        <v>3768</v>
      </c>
      <c r="B3769" t="s">
        <v>16469</v>
      </c>
      <c r="C3769" t="s">
        <v>16470</v>
      </c>
      <c r="D3769" t="s">
        <v>16471</v>
      </c>
      <c r="E3769" t="s">
        <v>16472</v>
      </c>
      <c r="F3769" t="s">
        <v>546</v>
      </c>
      <c r="G3769">
        <v>3</v>
      </c>
      <c r="H3769" t="s">
        <v>29433</v>
      </c>
      <c r="I3769">
        <v>2021</v>
      </c>
      <c r="J3769">
        <v>2023</v>
      </c>
      <c r="K3769">
        <v>5</v>
      </c>
      <c r="L3769">
        <v>77</v>
      </c>
      <c r="M3769" t="s">
        <v>80</v>
      </c>
      <c r="N3769">
        <v>3</v>
      </c>
      <c r="O3769">
        <v>43.3</v>
      </c>
      <c r="P3769" t="s">
        <v>709</v>
      </c>
      <c r="Q3769">
        <v>1</v>
      </c>
      <c r="R3769">
        <v>62.97</v>
      </c>
      <c r="S3769" t="s">
        <v>197</v>
      </c>
      <c r="T3769">
        <v>0</v>
      </c>
      <c r="U3769">
        <v>66.59</v>
      </c>
      <c r="V3769" t="s">
        <v>382</v>
      </c>
      <c r="W3769">
        <v>3</v>
      </c>
      <c r="X3769">
        <v>43.37</v>
      </c>
      <c r="Y3769" t="s">
        <v>709</v>
      </c>
      <c r="Z3769">
        <v>1</v>
      </c>
      <c r="AA3769">
        <v>62.97</v>
      </c>
      <c r="AB3769" t="s">
        <v>197</v>
      </c>
      <c r="AC3769">
        <v>0</v>
      </c>
      <c r="AD3769">
        <v>66.64</v>
      </c>
      <c r="AE3769" t="s">
        <v>382</v>
      </c>
    </row>
    <row r="3770" spans="1:31">
      <c r="A3770">
        <v>3769</v>
      </c>
      <c r="B3770" t="s">
        <v>16473</v>
      </c>
      <c r="C3770" t="s">
        <v>16474</v>
      </c>
      <c r="D3770" t="s">
        <v>16475</v>
      </c>
      <c r="E3770" t="s">
        <v>16476</v>
      </c>
      <c r="F3770" t="s">
        <v>16477</v>
      </c>
      <c r="G3770">
        <v>3</v>
      </c>
      <c r="H3770" t="s">
        <v>961</v>
      </c>
      <c r="I3770">
        <v>2021</v>
      </c>
      <c r="J3770">
        <v>2022</v>
      </c>
      <c r="K3770">
        <v>2</v>
      </c>
      <c r="L3770">
        <v>50.7</v>
      </c>
      <c r="M3770" t="s">
        <v>300</v>
      </c>
      <c r="N3770">
        <v>3</v>
      </c>
      <c r="O3770">
        <v>43.3</v>
      </c>
      <c r="P3770" t="s">
        <v>709</v>
      </c>
      <c r="Q3770">
        <v>1</v>
      </c>
      <c r="R3770">
        <v>62.97</v>
      </c>
      <c r="S3770" t="s">
        <v>197</v>
      </c>
      <c r="T3770">
        <v>0</v>
      </c>
      <c r="U3770">
        <v>66.59</v>
      </c>
      <c r="V3770" t="s">
        <v>382</v>
      </c>
      <c r="W3770">
        <v>3</v>
      </c>
      <c r="X3770">
        <v>43.37</v>
      </c>
      <c r="Y3770" t="s">
        <v>709</v>
      </c>
      <c r="Z3770">
        <v>1</v>
      </c>
      <c r="AA3770">
        <v>62.97</v>
      </c>
      <c r="AB3770" t="s">
        <v>197</v>
      </c>
      <c r="AC3770">
        <v>0</v>
      </c>
      <c r="AD3770">
        <v>66.64</v>
      </c>
      <c r="AE3770" t="s">
        <v>382</v>
      </c>
    </row>
    <row r="3771" spans="1:31">
      <c r="A3771">
        <v>3770</v>
      </c>
      <c r="B3771" t="s">
        <v>16478</v>
      </c>
      <c r="C3771" t="s">
        <v>16479</v>
      </c>
      <c r="D3771" t="s">
        <v>16480</v>
      </c>
      <c r="E3771" t="s">
        <v>16481</v>
      </c>
      <c r="F3771" t="s">
        <v>16482</v>
      </c>
      <c r="G3771">
        <v>3</v>
      </c>
      <c r="H3771" t="s">
        <v>961</v>
      </c>
      <c r="I3771">
        <v>2021</v>
      </c>
      <c r="J3771">
        <v>2023</v>
      </c>
      <c r="K3771">
        <v>7</v>
      </c>
      <c r="L3771">
        <v>85.02</v>
      </c>
      <c r="M3771" t="s">
        <v>235</v>
      </c>
      <c r="N3771">
        <v>3</v>
      </c>
      <c r="O3771">
        <v>43.3</v>
      </c>
      <c r="P3771" t="s">
        <v>709</v>
      </c>
      <c r="Q3771">
        <v>1</v>
      </c>
      <c r="R3771">
        <v>62.97</v>
      </c>
      <c r="S3771" t="s">
        <v>197</v>
      </c>
      <c r="T3771">
        <v>0</v>
      </c>
      <c r="U3771">
        <v>66.59</v>
      </c>
      <c r="V3771" t="s">
        <v>382</v>
      </c>
      <c r="W3771">
        <v>3</v>
      </c>
      <c r="X3771">
        <v>43.37</v>
      </c>
      <c r="Y3771" t="s">
        <v>709</v>
      </c>
      <c r="Z3771">
        <v>1</v>
      </c>
      <c r="AA3771">
        <v>62.97</v>
      </c>
      <c r="AB3771" t="s">
        <v>197</v>
      </c>
      <c r="AC3771">
        <v>0</v>
      </c>
      <c r="AD3771">
        <v>66.64</v>
      </c>
      <c r="AE3771" t="s">
        <v>382</v>
      </c>
    </row>
    <row r="3772" spans="1:31">
      <c r="A3772">
        <v>3771</v>
      </c>
      <c r="B3772" t="s">
        <v>16483</v>
      </c>
      <c r="C3772" t="s">
        <v>16484</v>
      </c>
      <c r="D3772" t="s">
        <v>16485</v>
      </c>
      <c r="E3772" t="s">
        <v>16486</v>
      </c>
      <c r="F3772" t="s">
        <v>2768</v>
      </c>
      <c r="G3772">
        <v>3</v>
      </c>
      <c r="H3772" t="s">
        <v>1215</v>
      </c>
      <c r="I3772">
        <v>2021</v>
      </c>
      <c r="J3772">
        <v>2022</v>
      </c>
      <c r="K3772">
        <v>3</v>
      </c>
      <c r="L3772">
        <v>62.47</v>
      </c>
      <c r="M3772" t="s">
        <v>63</v>
      </c>
      <c r="N3772">
        <v>3</v>
      </c>
      <c r="O3772">
        <v>43.3</v>
      </c>
      <c r="P3772" t="s">
        <v>709</v>
      </c>
      <c r="Q3772">
        <v>1</v>
      </c>
      <c r="R3772">
        <v>62.97</v>
      </c>
      <c r="S3772" t="s">
        <v>197</v>
      </c>
      <c r="T3772">
        <v>0</v>
      </c>
      <c r="U3772">
        <v>66.59</v>
      </c>
      <c r="V3772" t="s">
        <v>382</v>
      </c>
      <c r="W3772">
        <v>3</v>
      </c>
      <c r="X3772">
        <v>43.37</v>
      </c>
      <c r="Y3772" t="s">
        <v>709</v>
      </c>
      <c r="Z3772">
        <v>1</v>
      </c>
      <c r="AA3772">
        <v>62.97</v>
      </c>
      <c r="AB3772" t="s">
        <v>197</v>
      </c>
      <c r="AC3772">
        <v>0</v>
      </c>
      <c r="AD3772">
        <v>66.64</v>
      </c>
      <c r="AE3772" t="s">
        <v>382</v>
      </c>
    </row>
    <row r="3773" spans="1:31">
      <c r="A3773">
        <v>3772</v>
      </c>
      <c r="B3773" t="s">
        <v>16487</v>
      </c>
      <c r="C3773" t="s">
        <v>16488</v>
      </c>
      <c r="D3773" t="s">
        <v>16489</v>
      </c>
      <c r="E3773" t="s">
        <v>16490</v>
      </c>
      <c r="F3773" t="s">
        <v>16491</v>
      </c>
      <c r="G3773">
        <v>3</v>
      </c>
      <c r="H3773" t="s">
        <v>29434</v>
      </c>
      <c r="I3773">
        <v>2020</v>
      </c>
      <c r="J3773">
        <v>2023</v>
      </c>
      <c r="K3773">
        <v>8</v>
      </c>
      <c r="L3773">
        <v>87.79</v>
      </c>
      <c r="M3773" t="s">
        <v>51</v>
      </c>
      <c r="N3773">
        <v>3</v>
      </c>
      <c r="O3773">
        <v>43.3</v>
      </c>
      <c r="P3773" t="s">
        <v>709</v>
      </c>
      <c r="Q3773">
        <v>1</v>
      </c>
      <c r="R3773">
        <v>62.97</v>
      </c>
      <c r="S3773" t="s">
        <v>197</v>
      </c>
      <c r="T3773">
        <v>0</v>
      </c>
      <c r="U3773">
        <v>66.59</v>
      </c>
      <c r="V3773" t="s">
        <v>382</v>
      </c>
      <c r="W3773">
        <v>3</v>
      </c>
      <c r="X3773">
        <v>43.37</v>
      </c>
      <c r="Y3773" t="s">
        <v>709</v>
      </c>
      <c r="Z3773">
        <v>1</v>
      </c>
      <c r="AA3773">
        <v>62.97</v>
      </c>
      <c r="AB3773" t="s">
        <v>197</v>
      </c>
      <c r="AC3773">
        <v>0</v>
      </c>
      <c r="AD3773">
        <v>66.64</v>
      </c>
      <c r="AE3773" t="s">
        <v>382</v>
      </c>
    </row>
    <row r="3774" spans="1:31">
      <c r="A3774">
        <v>3773</v>
      </c>
      <c r="B3774" t="s">
        <v>16492</v>
      </c>
      <c r="C3774" t="s">
        <v>16493</v>
      </c>
      <c r="D3774" t="s">
        <v>16494</v>
      </c>
      <c r="E3774" t="s">
        <v>16495</v>
      </c>
      <c r="G3774">
        <v>3</v>
      </c>
      <c r="H3774" t="s">
        <v>27591</v>
      </c>
      <c r="I3774">
        <v>2021</v>
      </c>
      <c r="J3774">
        <v>2021</v>
      </c>
      <c r="K3774">
        <v>2</v>
      </c>
      <c r="L3774">
        <v>50.7</v>
      </c>
      <c r="M3774" t="s">
        <v>300</v>
      </c>
      <c r="N3774">
        <v>3</v>
      </c>
      <c r="O3774">
        <v>43.3</v>
      </c>
      <c r="P3774" t="s">
        <v>709</v>
      </c>
      <c r="Q3774">
        <v>1</v>
      </c>
      <c r="R3774">
        <v>62.97</v>
      </c>
      <c r="S3774" t="s">
        <v>197</v>
      </c>
      <c r="T3774">
        <v>0</v>
      </c>
      <c r="U3774">
        <v>66.59</v>
      </c>
      <c r="V3774" t="s">
        <v>382</v>
      </c>
      <c r="W3774">
        <v>3</v>
      </c>
      <c r="X3774">
        <v>43.37</v>
      </c>
      <c r="Y3774" t="s">
        <v>709</v>
      </c>
      <c r="Z3774">
        <v>1</v>
      </c>
      <c r="AA3774">
        <v>62.97</v>
      </c>
      <c r="AB3774" t="s">
        <v>197</v>
      </c>
      <c r="AC3774">
        <v>0</v>
      </c>
      <c r="AD3774">
        <v>66.64</v>
      </c>
      <c r="AE3774" t="s">
        <v>382</v>
      </c>
    </row>
    <row r="3775" spans="1:31">
      <c r="A3775">
        <v>3774</v>
      </c>
      <c r="B3775" t="s">
        <v>16496</v>
      </c>
      <c r="C3775" t="s">
        <v>16497</v>
      </c>
      <c r="D3775" t="s">
        <v>16498</v>
      </c>
      <c r="E3775" t="s">
        <v>8800</v>
      </c>
      <c r="F3775" t="s">
        <v>6402</v>
      </c>
      <c r="G3775">
        <v>3</v>
      </c>
      <c r="H3775" t="s">
        <v>961</v>
      </c>
      <c r="I3775">
        <v>2021</v>
      </c>
      <c r="J3775">
        <v>2024</v>
      </c>
      <c r="K3775">
        <v>4</v>
      </c>
      <c r="L3775">
        <v>71.010000000000005</v>
      </c>
      <c r="M3775" t="s">
        <v>180</v>
      </c>
      <c r="N3775">
        <v>3</v>
      </c>
      <c r="O3775">
        <v>43.3</v>
      </c>
      <c r="P3775" t="s">
        <v>709</v>
      </c>
      <c r="Q3775">
        <v>1</v>
      </c>
      <c r="R3775">
        <v>62.97</v>
      </c>
      <c r="S3775" t="s">
        <v>197</v>
      </c>
      <c r="T3775">
        <v>0</v>
      </c>
      <c r="U3775">
        <v>66.59</v>
      </c>
      <c r="V3775" t="s">
        <v>382</v>
      </c>
      <c r="W3775">
        <v>3</v>
      </c>
      <c r="X3775">
        <v>43.37</v>
      </c>
      <c r="Y3775" t="s">
        <v>709</v>
      </c>
      <c r="Z3775">
        <v>1</v>
      </c>
      <c r="AA3775">
        <v>62.97</v>
      </c>
      <c r="AB3775" t="s">
        <v>197</v>
      </c>
      <c r="AC3775">
        <v>0</v>
      </c>
      <c r="AD3775">
        <v>66.64</v>
      </c>
      <c r="AE3775" t="s">
        <v>382</v>
      </c>
    </row>
    <row r="3776" spans="1:31">
      <c r="A3776">
        <v>3775</v>
      </c>
      <c r="B3776" t="s">
        <v>16499</v>
      </c>
      <c r="C3776" t="s">
        <v>16500</v>
      </c>
      <c r="D3776" t="s">
        <v>16501</v>
      </c>
      <c r="E3776" t="s">
        <v>12132</v>
      </c>
      <c r="F3776" t="s">
        <v>16502</v>
      </c>
      <c r="G3776">
        <v>3</v>
      </c>
      <c r="H3776" t="s">
        <v>961</v>
      </c>
      <c r="I3776">
        <v>2022</v>
      </c>
      <c r="J3776">
        <v>2024</v>
      </c>
      <c r="K3776">
        <v>9</v>
      </c>
      <c r="L3776">
        <v>89.83</v>
      </c>
      <c r="M3776" t="s">
        <v>86</v>
      </c>
      <c r="N3776">
        <v>3</v>
      </c>
      <c r="O3776">
        <v>43.3</v>
      </c>
      <c r="P3776" t="s">
        <v>709</v>
      </c>
      <c r="Q3776">
        <v>1</v>
      </c>
      <c r="R3776">
        <v>62.97</v>
      </c>
      <c r="S3776" t="s">
        <v>197</v>
      </c>
      <c r="T3776">
        <v>0</v>
      </c>
      <c r="U3776">
        <v>66.59</v>
      </c>
      <c r="V3776" t="s">
        <v>382</v>
      </c>
      <c r="W3776">
        <v>3</v>
      </c>
      <c r="X3776">
        <v>43.37</v>
      </c>
      <c r="Y3776" t="s">
        <v>709</v>
      </c>
      <c r="Z3776">
        <v>1</v>
      </c>
      <c r="AA3776">
        <v>62.97</v>
      </c>
      <c r="AB3776" t="s">
        <v>197</v>
      </c>
      <c r="AC3776">
        <v>0</v>
      </c>
      <c r="AD3776">
        <v>66.64</v>
      </c>
      <c r="AE3776" t="s">
        <v>382</v>
      </c>
    </row>
    <row r="3777" spans="1:31">
      <c r="A3777">
        <v>3776</v>
      </c>
      <c r="B3777" t="s">
        <v>16503</v>
      </c>
      <c r="C3777" t="s">
        <v>16504</v>
      </c>
      <c r="D3777" t="s">
        <v>16505</v>
      </c>
      <c r="F3777" t="s">
        <v>16506</v>
      </c>
      <c r="G3777">
        <v>3</v>
      </c>
      <c r="H3777" t="s">
        <v>961</v>
      </c>
      <c r="I3777">
        <v>2022</v>
      </c>
      <c r="J3777">
        <v>2022</v>
      </c>
      <c r="K3777">
        <v>1</v>
      </c>
      <c r="L3777">
        <v>32.119999999999997</v>
      </c>
      <c r="M3777" t="s">
        <v>198</v>
      </c>
      <c r="N3777">
        <v>3</v>
      </c>
      <c r="O3777">
        <v>43.3</v>
      </c>
      <c r="P3777" t="s">
        <v>709</v>
      </c>
      <c r="Q3777">
        <v>1</v>
      </c>
      <c r="R3777">
        <v>62.97</v>
      </c>
      <c r="S3777" t="s">
        <v>197</v>
      </c>
      <c r="T3777">
        <v>0</v>
      </c>
      <c r="U3777">
        <v>66.59</v>
      </c>
      <c r="V3777" t="s">
        <v>382</v>
      </c>
      <c r="W3777">
        <v>3</v>
      </c>
      <c r="X3777">
        <v>43.37</v>
      </c>
      <c r="Y3777" t="s">
        <v>709</v>
      </c>
      <c r="Z3777">
        <v>1</v>
      </c>
      <c r="AA3777">
        <v>62.97</v>
      </c>
      <c r="AB3777" t="s">
        <v>197</v>
      </c>
      <c r="AC3777">
        <v>0</v>
      </c>
      <c r="AD3777">
        <v>66.64</v>
      </c>
      <c r="AE3777" t="s">
        <v>382</v>
      </c>
    </row>
    <row r="3778" spans="1:31">
      <c r="A3778">
        <v>3777</v>
      </c>
      <c r="B3778" t="s">
        <v>16507</v>
      </c>
      <c r="C3778" t="s">
        <v>16508</v>
      </c>
      <c r="D3778" t="s">
        <v>16509</v>
      </c>
      <c r="E3778" t="s">
        <v>16510</v>
      </c>
      <c r="F3778" t="s">
        <v>16511</v>
      </c>
      <c r="G3778">
        <v>3</v>
      </c>
      <c r="H3778" t="s">
        <v>961</v>
      </c>
      <c r="I3778">
        <v>2022</v>
      </c>
      <c r="J3778">
        <v>2022</v>
      </c>
      <c r="K3778">
        <v>1</v>
      </c>
      <c r="L3778">
        <v>32.119999999999997</v>
      </c>
      <c r="M3778" t="s">
        <v>198</v>
      </c>
      <c r="N3778">
        <v>3</v>
      </c>
      <c r="O3778">
        <v>43.3</v>
      </c>
      <c r="P3778" t="s">
        <v>709</v>
      </c>
      <c r="Q3778">
        <v>1</v>
      </c>
      <c r="R3778">
        <v>62.97</v>
      </c>
      <c r="S3778" t="s">
        <v>197</v>
      </c>
      <c r="T3778">
        <v>0</v>
      </c>
      <c r="U3778">
        <v>66.59</v>
      </c>
      <c r="V3778" t="s">
        <v>382</v>
      </c>
      <c r="W3778">
        <v>3</v>
      </c>
      <c r="X3778">
        <v>43.37</v>
      </c>
      <c r="Y3778" t="s">
        <v>709</v>
      </c>
      <c r="Z3778">
        <v>1</v>
      </c>
      <c r="AA3778">
        <v>62.97</v>
      </c>
      <c r="AB3778" t="s">
        <v>197</v>
      </c>
      <c r="AC3778">
        <v>0</v>
      </c>
      <c r="AD3778">
        <v>66.64</v>
      </c>
      <c r="AE3778" t="s">
        <v>382</v>
      </c>
    </row>
    <row r="3779" spans="1:31">
      <c r="A3779">
        <v>3778</v>
      </c>
      <c r="B3779" t="s">
        <v>16512</v>
      </c>
      <c r="C3779" t="s">
        <v>16513</v>
      </c>
      <c r="D3779" t="s">
        <v>16514</v>
      </c>
      <c r="E3779" t="s">
        <v>16515</v>
      </c>
      <c r="F3779" t="s">
        <v>10146</v>
      </c>
      <c r="G3779">
        <v>3</v>
      </c>
      <c r="H3779" t="s">
        <v>961</v>
      </c>
      <c r="I3779">
        <v>2022</v>
      </c>
      <c r="J3779">
        <v>2022</v>
      </c>
      <c r="K3779">
        <v>1</v>
      </c>
      <c r="L3779">
        <v>32.119999999999997</v>
      </c>
      <c r="M3779" t="s">
        <v>198</v>
      </c>
      <c r="N3779">
        <v>3</v>
      </c>
      <c r="O3779">
        <v>43.3</v>
      </c>
      <c r="P3779" t="s">
        <v>709</v>
      </c>
      <c r="Q3779">
        <v>1</v>
      </c>
      <c r="R3779">
        <v>62.97</v>
      </c>
      <c r="S3779" t="s">
        <v>197</v>
      </c>
      <c r="T3779">
        <v>0</v>
      </c>
      <c r="U3779">
        <v>66.59</v>
      </c>
      <c r="V3779" t="s">
        <v>382</v>
      </c>
      <c r="W3779">
        <v>3</v>
      </c>
      <c r="X3779">
        <v>43.37</v>
      </c>
      <c r="Y3779" t="s">
        <v>709</v>
      </c>
      <c r="Z3779">
        <v>1</v>
      </c>
      <c r="AA3779">
        <v>62.97</v>
      </c>
      <c r="AB3779" t="s">
        <v>197</v>
      </c>
      <c r="AC3779">
        <v>0</v>
      </c>
      <c r="AD3779">
        <v>66.64</v>
      </c>
      <c r="AE3779" t="s">
        <v>382</v>
      </c>
    </row>
    <row r="3780" spans="1:31">
      <c r="A3780">
        <v>3779</v>
      </c>
      <c r="B3780" t="s">
        <v>16516</v>
      </c>
      <c r="C3780" t="s">
        <v>16517</v>
      </c>
      <c r="D3780" t="s">
        <v>16518</v>
      </c>
      <c r="E3780" t="s">
        <v>16519</v>
      </c>
      <c r="F3780" t="s">
        <v>6837</v>
      </c>
      <c r="G3780">
        <v>3</v>
      </c>
      <c r="H3780" t="s">
        <v>1215</v>
      </c>
      <c r="I3780" t="s">
        <v>795</v>
      </c>
      <c r="J3780" t="e">
        <f>-Inf</f>
        <v>#NAME?</v>
      </c>
      <c r="K3780">
        <v>1</v>
      </c>
      <c r="L3780">
        <v>32.119999999999997</v>
      </c>
      <c r="M3780" t="s">
        <v>198</v>
      </c>
      <c r="N3780">
        <v>3</v>
      </c>
      <c r="O3780">
        <v>43.3</v>
      </c>
      <c r="P3780" t="s">
        <v>709</v>
      </c>
      <c r="Q3780">
        <v>1</v>
      </c>
      <c r="R3780">
        <v>62.97</v>
      </c>
      <c r="S3780" t="s">
        <v>197</v>
      </c>
      <c r="T3780">
        <v>0</v>
      </c>
      <c r="U3780">
        <v>66.59</v>
      </c>
      <c r="V3780" t="s">
        <v>382</v>
      </c>
      <c r="W3780">
        <v>3</v>
      </c>
      <c r="X3780">
        <v>43.37</v>
      </c>
      <c r="Y3780" t="s">
        <v>709</v>
      </c>
      <c r="Z3780">
        <v>1</v>
      </c>
      <c r="AA3780">
        <v>62.97</v>
      </c>
      <c r="AB3780" t="s">
        <v>197</v>
      </c>
      <c r="AC3780">
        <v>0</v>
      </c>
      <c r="AD3780">
        <v>66.64</v>
      </c>
      <c r="AE3780" t="s">
        <v>382</v>
      </c>
    </row>
    <row r="3781" spans="1:31">
      <c r="A3781">
        <v>3780</v>
      </c>
      <c r="B3781" t="s">
        <v>16520</v>
      </c>
      <c r="C3781" t="s">
        <v>16521</v>
      </c>
      <c r="D3781" t="s">
        <v>16522</v>
      </c>
      <c r="E3781" t="s">
        <v>16523</v>
      </c>
      <c r="F3781" t="s">
        <v>16524</v>
      </c>
      <c r="G3781">
        <v>3</v>
      </c>
      <c r="H3781" t="s">
        <v>29435</v>
      </c>
      <c r="I3781">
        <v>2020</v>
      </c>
      <c r="J3781">
        <v>2024</v>
      </c>
      <c r="K3781">
        <v>5</v>
      </c>
      <c r="L3781">
        <v>77</v>
      </c>
      <c r="M3781" t="s">
        <v>80</v>
      </c>
      <c r="N3781">
        <v>3</v>
      </c>
      <c r="O3781">
        <v>43.3</v>
      </c>
      <c r="P3781" t="s">
        <v>709</v>
      </c>
      <c r="Q3781">
        <v>1</v>
      </c>
      <c r="R3781">
        <v>62.97</v>
      </c>
      <c r="S3781" t="s">
        <v>197</v>
      </c>
      <c r="T3781">
        <v>0</v>
      </c>
      <c r="U3781">
        <v>66.59</v>
      </c>
      <c r="V3781" t="s">
        <v>382</v>
      </c>
      <c r="W3781">
        <v>3</v>
      </c>
      <c r="X3781">
        <v>43.37</v>
      </c>
      <c r="Y3781" t="s">
        <v>709</v>
      </c>
      <c r="Z3781">
        <v>1</v>
      </c>
      <c r="AA3781">
        <v>62.97</v>
      </c>
      <c r="AB3781" t="s">
        <v>197</v>
      </c>
      <c r="AC3781">
        <v>0</v>
      </c>
      <c r="AD3781">
        <v>66.64</v>
      </c>
      <c r="AE3781" t="s">
        <v>382</v>
      </c>
    </row>
    <row r="3782" spans="1:31">
      <c r="A3782">
        <v>3781</v>
      </c>
      <c r="B3782" t="s">
        <v>16525</v>
      </c>
      <c r="C3782" t="s">
        <v>16526</v>
      </c>
      <c r="D3782" t="s">
        <v>16527</v>
      </c>
      <c r="E3782" t="s">
        <v>16528</v>
      </c>
      <c r="F3782" t="s">
        <v>6365</v>
      </c>
      <c r="G3782">
        <v>3</v>
      </c>
      <c r="H3782" t="s">
        <v>29436</v>
      </c>
      <c r="I3782">
        <v>2022</v>
      </c>
      <c r="J3782">
        <v>2022</v>
      </c>
      <c r="K3782">
        <v>1</v>
      </c>
      <c r="L3782">
        <v>32.119999999999997</v>
      </c>
      <c r="M3782" t="s">
        <v>198</v>
      </c>
      <c r="N3782">
        <v>3</v>
      </c>
      <c r="O3782">
        <v>43.3</v>
      </c>
      <c r="P3782" t="s">
        <v>709</v>
      </c>
      <c r="Q3782">
        <v>1</v>
      </c>
      <c r="R3782">
        <v>62.97</v>
      </c>
      <c r="S3782" t="s">
        <v>197</v>
      </c>
      <c r="T3782">
        <v>0</v>
      </c>
      <c r="U3782">
        <v>66.59</v>
      </c>
      <c r="V3782" t="s">
        <v>382</v>
      </c>
      <c r="W3782">
        <v>3</v>
      </c>
      <c r="X3782">
        <v>43.37</v>
      </c>
      <c r="Y3782" t="s">
        <v>709</v>
      </c>
      <c r="Z3782">
        <v>1</v>
      </c>
      <c r="AA3782">
        <v>62.97</v>
      </c>
      <c r="AB3782" t="s">
        <v>197</v>
      </c>
      <c r="AC3782">
        <v>0</v>
      </c>
      <c r="AD3782">
        <v>66.64</v>
      </c>
      <c r="AE3782" t="s">
        <v>382</v>
      </c>
    </row>
    <row r="3783" spans="1:31">
      <c r="A3783">
        <v>3782</v>
      </c>
      <c r="B3783" t="s">
        <v>16529</v>
      </c>
      <c r="C3783" t="s">
        <v>16530</v>
      </c>
      <c r="D3783" t="s">
        <v>16531</v>
      </c>
      <c r="E3783" t="s">
        <v>16532</v>
      </c>
      <c r="F3783" t="s">
        <v>12223</v>
      </c>
      <c r="G3783">
        <v>3</v>
      </c>
      <c r="H3783" t="s">
        <v>29437</v>
      </c>
      <c r="I3783">
        <v>2021</v>
      </c>
      <c r="J3783">
        <v>2024</v>
      </c>
      <c r="K3783">
        <v>4</v>
      </c>
      <c r="L3783">
        <v>71.010000000000005</v>
      </c>
      <c r="M3783" t="s">
        <v>180</v>
      </c>
      <c r="N3783">
        <v>3</v>
      </c>
      <c r="O3783">
        <v>43.3</v>
      </c>
      <c r="P3783" t="s">
        <v>709</v>
      </c>
      <c r="Q3783">
        <v>1</v>
      </c>
      <c r="R3783">
        <v>62.97</v>
      </c>
      <c r="S3783" t="s">
        <v>197</v>
      </c>
      <c r="T3783">
        <v>0</v>
      </c>
      <c r="U3783">
        <v>66.59</v>
      </c>
      <c r="V3783" t="s">
        <v>382</v>
      </c>
      <c r="W3783">
        <v>3</v>
      </c>
      <c r="X3783">
        <v>43.37</v>
      </c>
      <c r="Y3783" t="s">
        <v>709</v>
      </c>
      <c r="Z3783">
        <v>1</v>
      </c>
      <c r="AA3783">
        <v>62.97</v>
      </c>
      <c r="AB3783" t="s">
        <v>197</v>
      </c>
      <c r="AC3783">
        <v>0</v>
      </c>
      <c r="AD3783">
        <v>66.64</v>
      </c>
      <c r="AE3783" t="s">
        <v>382</v>
      </c>
    </row>
    <row r="3784" spans="1:31">
      <c r="A3784">
        <v>3783</v>
      </c>
      <c r="B3784" t="s">
        <v>16533</v>
      </c>
      <c r="C3784" t="s">
        <v>16534</v>
      </c>
      <c r="D3784" t="s">
        <v>16535</v>
      </c>
      <c r="E3784" t="s">
        <v>15358</v>
      </c>
      <c r="F3784" t="s">
        <v>15359</v>
      </c>
      <c r="G3784">
        <v>3</v>
      </c>
      <c r="H3784" t="s">
        <v>961</v>
      </c>
      <c r="I3784">
        <v>2019</v>
      </c>
      <c r="J3784">
        <v>2024</v>
      </c>
      <c r="K3784">
        <v>8</v>
      </c>
      <c r="L3784">
        <v>87.79</v>
      </c>
      <c r="M3784" t="s">
        <v>51</v>
      </c>
      <c r="N3784">
        <v>3</v>
      </c>
      <c r="O3784">
        <v>43.3</v>
      </c>
      <c r="P3784" t="s">
        <v>709</v>
      </c>
      <c r="Q3784">
        <v>1</v>
      </c>
      <c r="R3784">
        <v>62.97</v>
      </c>
      <c r="S3784" t="s">
        <v>197</v>
      </c>
      <c r="T3784">
        <v>0</v>
      </c>
      <c r="U3784">
        <v>66.59</v>
      </c>
      <c r="V3784" t="s">
        <v>382</v>
      </c>
      <c r="W3784">
        <v>3</v>
      </c>
      <c r="X3784">
        <v>43.37</v>
      </c>
      <c r="Y3784" t="s">
        <v>709</v>
      </c>
      <c r="Z3784">
        <v>1</v>
      </c>
      <c r="AA3784">
        <v>62.97</v>
      </c>
      <c r="AB3784" t="s">
        <v>197</v>
      </c>
      <c r="AC3784">
        <v>0</v>
      </c>
      <c r="AD3784">
        <v>66.64</v>
      </c>
      <c r="AE3784" t="s">
        <v>382</v>
      </c>
    </row>
    <row r="3785" spans="1:31">
      <c r="A3785">
        <v>3784</v>
      </c>
      <c r="B3785" t="s">
        <v>16536</v>
      </c>
      <c r="C3785" t="s">
        <v>16537</v>
      </c>
      <c r="D3785" t="s">
        <v>16538</v>
      </c>
      <c r="G3785">
        <v>3</v>
      </c>
      <c r="H3785" t="s">
        <v>29438</v>
      </c>
      <c r="I3785">
        <v>2020</v>
      </c>
      <c r="J3785">
        <v>2020</v>
      </c>
      <c r="K3785">
        <v>1</v>
      </c>
      <c r="L3785">
        <v>32.119999999999997</v>
      </c>
      <c r="M3785" t="s">
        <v>198</v>
      </c>
      <c r="N3785">
        <v>3</v>
      </c>
      <c r="O3785">
        <v>43.3</v>
      </c>
      <c r="P3785" t="s">
        <v>709</v>
      </c>
      <c r="Q3785">
        <v>1</v>
      </c>
      <c r="R3785">
        <v>62.97</v>
      </c>
      <c r="S3785" t="s">
        <v>197</v>
      </c>
      <c r="T3785">
        <v>0</v>
      </c>
      <c r="U3785">
        <v>66.59</v>
      </c>
      <c r="V3785" t="s">
        <v>382</v>
      </c>
      <c r="W3785">
        <v>3</v>
      </c>
      <c r="X3785">
        <v>43.37</v>
      </c>
      <c r="Y3785" t="s">
        <v>709</v>
      </c>
      <c r="Z3785">
        <v>1</v>
      </c>
      <c r="AA3785">
        <v>62.97</v>
      </c>
      <c r="AB3785" t="s">
        <v>197</v>
      </c>
      <c r="AC3785">
        <v>0</v>
      </c>
      <c r="AD3785">
        <v>66.64</v>
      </c>
      <c r="AE3785" t="s">
        <v>382</v>
      </c>
    </row>
    <row r="3786" spans="1:31">
      <c r="A3786">
        <v>3785</v>
      </c>
      <c r="B3786" t="s">
        <v>16539</v>
      </c>
      <c r="C3786" t="s">
        <v>16540</v>
      </c>
      <c r="D3786" t="s">
        <v>16541</v>
      </c>
      <c r="E3786" t="s">
        <v>16542</v>
      </c>
      <c r="F3786" t="s">
        <v>16543</v>
      </c>
      <c r="G3786">
        <v>3</v>
      </c>
      <c r="H3786" t="s">
        <v>29439</v>
      </c>
      <c r="I3786">
        <v>2022</v>
      </c>
      <c r="J3786">
        <v>2022</v>
      </c>
      <c r="K3786">
        <v>1</v>
      </c>
      <c r="L3786">
        <v>32.119999999999997</v>
      </c>
      <c r="M3786" t="s">
        <v>198</v>
      </c>
      <c r="N3786">
        <v>3</v>
      </c>
      <c r="O3786">
        <v>43.3</v>
      </c>
      <c r="P3786" t="s">
        <v>709</v>
      </c>
      <c r="Q3786">
        <v>1</v>
      </c>
      <c r="R3786">
        <v>62.97</v>
      </c>
      <c r="S3786" t="s">
        <v>197</v>
      </c>
      <c r="T3786">
        <v>0</v>
      </c>
      <c r="U3786">
        <v>66.59</v>
      </c>
      <c r="V3786" t="s">
        <v>382</v>
      </c>
      <c r="W3786">
        <v>3</v>
      </c>
      <c r="X3786">
        <v>43.37</v>
      </c>
      <c r="Y3786" t="s">
        <v>709</v>
      </c>
      <c r="Z3786">
        <v>1</v>
      </c>
      <c r="AA3786">
        <v>62.97</v>
      </c>
      <c r="AB3786" t="s">
        <v>197</v>
      </c>
      <c r="AC3786">
        <v>0</v>
      </c>
      <c r="AD3786">
        <v>66.64</v>
      </c>
      <c r="AE3786" t="s">
        <v>382</v>
      </c>
    </row>
    <row r="3787" spans="1:31">
      <c r="A3787">
        <v>3786</v>
      </c>
      <c r="B3787" t="s">
        <v>16544</v>
      </c>
      <c r="C3787" t="s">
        <v>16545</v>
      </c>
      <c r="D3787" t="s">
        <v>16546</v>
      </c>
      <c r="E3787" t="s">
        <v>16547</v>
      </c>
      <c r="G3787">
        <v>3</v>
      </c>
      <c r="H3787" t="s">
        <v>961</v>
      </c>
      <c r="I3787">
        <v>2021</v>
      </c>
      <c r="J3787">
        <v>2021</v>
      </c>
      <c r="K3787">
        <v>1</v>
      </c>
      <c r="L3787">
        <v>32.119999999999997</v>
      </c>
      <c r="M3787" t="s">
        <v>198</v>
      </c>
      <c r="N3787">
        <v>3</v>
      </c>
      <c r="O3787">
        <v>43.3</v>
      </c>
      <c r="P3787" t="s">
        <v>709</v>
      </c>
      <c r="Q3787">
        <v>1</v>
      </c>
      <c r="R3787">
        <v>62.97</v>
      </c>
      <c r="S3787" t="s">
        <v>197</v>
      </c>
      <c r="T3787">
        <v>0</v>
      </c>
      <c r="U3787">
        <v>66.59</v>
      </c>
      <c r="V3787" t="s">
        <v>382</v>
      </c>
      <c r="W3787">
        <v>3</v>
      </c>
      <c r="X3787">
        <v>43.37</v>
      </c>
      <c r="Y3787" t="s">
        <v>709</v>
      </c>
      <c r="Z3787">
        <v>1</v>
      </c>
      <c r="AA3787">
        <v>62.97</v>
      </c>
      <c r="AB3787" t="s">
        <v>197</v>
      </c>
      <c r="AC3787">
        <v>0</v>
      </c>
      <c r="AD3787">
        <v>66.64</v>
      </c>
      <c r="AE3787" t="s">
        <v>382</v>
      </c>
    </row>
    <row r="3788" spans="1:31">
      <c r="A3788">
        <v>3787</v>
      </c>
      <c r="B3788" t="s">
        <v>16548</v>
      </c>
      <c r="C3788" t="s">
        <v>16549</v>
      </c>
      <c r="D3788" t="s">
        <v>16550</v>
      </c>
      <c r="E3788" t="s">
        <v>16551</v>
      </c>
      <c r="F3788" t="s">
        <v>16552</v>
      </c>
      <c r="G3788">
        <v>3</v>
      </c>
      <c r="H3788" t="s">
        <v>1215</v>
      </c>
      <c r="I3788">
        <v>2019</v>
      </c>
      <c r="J3788">
        <v>2019</v>
      </c>
      <c r="K3788">
        <v>1</v>
      </c>
      <c r="L3788">
        <v>32.119999999999997</v>
      </c>
      <c r="M3788" t="s">
        <v>198</v>
      </c>
      <c r="N3788">
        <v>3</v>
      </c>
      <c r="O3788">
        <v>43.3</v>
      </c>
      <c r="P3788" t="s">
        <v>709</v>
      </c>
      <c r="Q3788">
        <v>1</v>
      </c>
      <c r="R3788">
        <v>62.97</v>
      </c>
      <c r="S3788" t="s">
        <v>197</v>
      </c>
      <c r="T3788">
        <v>0</v>
      </c>
      <c r="U3788">
        <v>66.59</v>
      </c>
      <c r="V3788" t="s">
        <v>382</v>
      </c>
      <c r="W3788">
        <v>3</v>
      </c>
      <c r="X3788">
        <v>43.37</v>
      </c>
      <c r="Y3788" t="s">
        <v>709</v>
      </c>
      <c r="Z3788">
        <v>1</v>
      </c>
      <c r="AA3788">
        <v>62.97</v>
      </c>
      <c r="AB3788" t="s">
        <v>197</v>
      </c>
      <c r="AC3788">
        <v>0</v>
      </c>
      <c r="AD3788">
        <v>66.64</v>
      </c>
      <c r="AE3788" t="s">
        <v>382</v>
      </c>
    </row>
    <row r="3789" spans="1:31">
      <c r="A3789">
        <v>3788</v>
      </c>
      <c r="B3789" t="s">
        <v>16553</v>
      </c>
      <c r="C3789" t="s">
        <v>16554</v>
      </c>
      <c r="D3789" t="e">
        <f>-PaQiHgAAAAJ</f>
        <v>#NAME?</v>
      </c>
      <c r="E3789" t="s">
        <v>16555</v>
      </c>
      <c r="F3789" t="s">
        <v>12696</v>
      </c>
      <c r="G3789">
        <v>3</v>
      </c>
      <c r="H3789" t="s">
        <v>961</v>
      </c>
      <c r="I3789">
        <v>2022</v>
      </c>
      <c r="J3789">
        <v>2023</v>
      </c>
      <c r="K3789">
        <v>3</v>
      </c>
      <c r="L3789">
        <v>62.47</v>
      </c>
      <c r="M3789" t="s">
        <v>63</v>
      </c>
      <c r="N3789">
        <v>3</v>
      </c>
      <c r="O3789">
        <v>43.3</v>
      </c>
      <c r="P3789" t="s">
        <v>709</v>
      </c>
      <c r="Q3789">
        <v>1</v>
      </c>
      <c r="R3789">
        <v>62.97</v>
      </c>
      <c r="S3789" t="s">
        <v>197</v>
      </c>
      <c r="T3789">
        <v>0</v>
      </c>
      <c r="U3789">
        <v>66.59</v>
      </c>
      <c r="V3789" t="s">
        <v>382</v>
      </c>
      <c r="W3789">
        <v>3</v>
      </c>
      <c r="X3789">
        <v>43.37</v>
      </c>
      <c r="Y3789" t="s">
        <v>709</v>
      </c>
      <c r="Z3789">
        <v>1</v>
      </c>
      <c r="AA3789">
        <v>62.97</v>
      </c>
      <c r="AB3789" t="s">
        <v>197</v>
      </c>
      <c r="AC3789">
        <v>0</v>
      </c>
      <c r="AD3789">
        <v>66.64</v>
      </c>
      <c r="AE3789" t="s">
        <v>382</v>
      </c>
    </row>
    <row r="3790" spans="1:31">
      <c r="A3790">
        <v>3789</v>
      </c>
      <c r="B3790" t="s">
        <v>16556</v>
      </c>
      <c r="C3790" t="s">
        <v>16557</v>
      </c>
      <c r="D3790" t="s">
        <v>16558</v>
      </c>
      <c r="E3790" t="s">
        <v>16559</v>
      </c>
      <c r="F3790" t="s">
        <v>16560</v>
      </c>
      <c r="G3790">
        <v>3</v>
      </c>
      <c r="H3790" t="s">
        <v>27488</v>
      </c>
      <c r="I3790">
        <v>2023</v>
      </c>
      <c r="J3790">
        <v>2024</v>
      </c>
      <c r="K3790">
        <v>4</v>
      </c>
      <c r="L3790">
        <v>71.010000000000005</v>
      </c>
      <c r="M3790" t="s">
        <v>180</v>
      </c>
      <c r="N3790">
        <v>3</v>
      </c>
      <c r="O3790">
        <v>43.3</v>
      </c>
      <c r="P3790" t="s">
        <v>709</v>
      </c>
      <c r="Q3790">
        <v>1</v>
      </c>
      <c r="R3790">
        <v>62.97</v>
      </c>
      <c r="S3790" t="s">
        <v>197</v>
      </c>
      <c r="T3790">
        <v>0</v>
      </c>
      <c r="U3790">
        <v>66.59</v>
      </c>
      <c r="V3790" t="s">
        <v>382</v>
      </c>
      <c r="W3790">
        <v>3</v>
      </c>
      <c r="X3790">
        <v>43.37</v>
      </c>
      <c r="Y3790" t="s">
        <v>709</v>
      </c>
      <c r="Z3790">
        <v>1</v>
      </c>
      <c r="AA3790">
        <v>62.97</v>
      </c>
      <c r="AB3790" t="s">
        <v>197</v>
      </c>
      <c r="AC3790">
        <v>0</v>
      </c>
      <c r="AD3790">
        <v>66.64</v>
      </c>
      <c r="AE3790" t="s">
        <v>382</v>
      </c>
    </row>
    <row r="3791" spans="1:31">
      <c r="A3791">
        <v>3790</v>
      </c>
      <c r="B3791" t="s">
        <v>16561</v>
      </c>
      <c r="C3791" t="s">
        <v>16562</v>
      </c>
      <c r="D3791" t="s">
        <v>16563</v>
      </c>
      <c r="E3791" t="s">
        <v>16564</v>
      </c>
      <c r="F3791" t="s">
        <v>16565</v>
      </c>
      <c r="G3791">
        <v>3</v>
      </c>
      <c r="H3791" t="s">
        <v>29440</v>
      </c>
      <c r="I3791">
        <v>2022</v>
      </c>
      <c r="J3791">
        <v>2023</v>
      </c>
      <c r="K3791">
        <v>4</v>
      </c>
      <c r="L3791">
        <v>71.010000000000005</v>
      </c>
      <c r="M3791" t="s">
        <v>180</v>
      </c>
      <c r="N3791">
        <v>3</v>
      </c>
      <c r="O3791">
        <v>43.3</v>
      </c>
      <c r="P3791" t="s">
        <v>709</v>
      </c>
      <c r="Q3791">
        <v>1</v>
      </c>
      <c r="R3791">
        <v>62.97</v>
      </c>
      <c r="S3791" t="s">
        <v>197</v>
      </c>
      <c r="T3791">
        <v>0</v>
      </c>
      <c r="U3791">
        <v>66.59</v>
      </c>
      <c r="V3791" t="s">
        <v>382</v>
      </c>
      <c r="W3791">
        <v>3</v>
      </c>
      <c r="X3791">
        <v>43.37</v>
      </c>
      <c r="Y3791" t="s">
        <v>709</v>
      </c>
      <c r="Z3791">
        <v>1</v>
      </c>
      <c r="AA3791">
        <v>62.97</v>
      </c>
      <c r="AB3791" t="s">
        <v>197</v>
      </c>
      <c r="AC3791">
        <v>0</v>
      </c>
      <c r="AD3791">
        <v>66.64</v>
      </c>
      <c r="AE3791" t="s">
        <v>382</v>
      </c>
    </row>
    <row r="3792" spans="1:31">
      <c r="A3792">
        <v>3791</v>
      </c>
      <c r="B3792" t="s">
        <v>16566</v>
      </c>
      <c r="C3792" t="s">
        <v>16567</v>
      </c>
      <c r="D3792" t="s">
        <v>16568</v>
      </c>
      <c r="E3792" t="s">
        <v>16569</v>
      </c>
      <c r="F3792" t="s">
        <v>16570</v>
      </c>
      <c r="G3792">
        <v>3</v>
      </c>
      <c r="H3792" t="s">
        <v>29441</v>
      </c>
      <c r="I3792">
        <v>2022</v>
      </c>
      <c r="J3792">
        <v>2022</v>
      </c>
      <c r="K3792">
        <v>1</v>
      </c>
      <c r="L3792">
        <v>32.119999999999997</v>
      </c>
      <c r="M3792" t="s">
        <v>198</v>
      </c>
      <c r="N3792">
        <v>3</v>
      </c>
      <c r="O3792">
        <v>43.3</v>
      </c>
      <c r="P3792" t="s">
        <v>709</v>
      </c>
      <c r="Q3792">
        <v>1</v>
      </c>
      <c r="R3792">
        <v>62.97</v>
      </c>
      <c r="S3792" t="s">
        <v>197</v>
      </c>
      <c r="T3792">
        <v>0</v>
      </c>
      <c r="U3792">
        <v>66.59</v>
      </c>
      <c r="V3792" t="s">
        <v>382</v>
      </c>
      <c r="W3792">
        <v>3</v>
      </c>
      <c r="X3792">
        <v>43.37</v>
      </c>
      <c r="Y3792" t="s">
        <v>709</v>
      </c>
      <c r="Z3792">
        <v>1</v>
      </c>
      <c r="AA3792">
        <v>62.97</v>
      </c>
      <c r="AB3792" t="s">
        <v>197</v>
      </c>
      <c r="AC3792">
        <v>0</v>
      </c>
      <c r="AD3792">
        <v>66.64</v>
      </c>
      <c r="AE3792" t="s">
        <v>382</v>
      </c>
    </row>
    <row r="3793" spans="1:31">
      <c r="A3793">
        <v>3792</v>
      </c>
      <c r="B3793" t="s">
        <v>16571</v>
      </c>
      <c r="C3793" t="s">
        <v>16572</v>
      </c>
      <c r="D3793" t="s">
        <v>16573</v>
      </c>
      <c r="E3793" t="s">
        <v>16574</v>
      </c>
      <c r="F3793" t="s">
        <v>1294</v>
      </c>
      <c r="G3793">
        <v>3</v>
      </c>
      <c r="H3793" t="s">
        <v>29442</v>
      </c>
      <c r="I3793">
        <v>2021</v>
      </c>
      <c r="J3793">
        <v>2023</v>
      </c>
      <c r="K3793">
        <v>3</v>
      </c>
      <c r="L3793">
        <v>62.47</v>
      </c>
      <c r="M3793" t="s">
        <v>63</v>
      </c>
      <c r="N3793">
        <v>3</v>
      </c>
      <c r="O3793">
        <v>43.3</v>
      </c>
      <c r="P3793" t="s">
        <v>709</v>
      </c>
      <c r="Q3793">
        <v>1</v>
      </c>
      <c r="R3793">
        <v>62.97</v>
      </c>
      <c r="S3793" t="s">
        <v>197</v>
      </c>
      <c r="T3793">
        <v>0</v>
      </c>
      <c r="U3793">
        <v>66.59</v>
      </c>
      <c r="V3793" t="s">
        <v>382</v>
      </c>
      <c r="W3793">
        <v>3</v>
      </c>
      <c r="X3793">
        <v>43.37</v>
      </c>
      <c r="Y3793" t="s">
        <v>709</v>
      </c>
      <c r="Z3793">
        <v>1</v>
      </c>
      <c r="AA3793">
        <v>62.97</v>
      </c>
      <c r="AB3793" t="s">
        <v>197</v>
      </c>
      <c r="AC3793">
        <v>0</v>
      </c>
      <c r="AD3793">
        <v>66.64</v>
      </c>
      <c r="AE3793" t="s">
        <v>382</v>
      </c>
    </row>
    <row r="3794" spans="1:31">
      <c r="A3794">
        <v>3793</v>
      </c>
      <c r="B3794" t="s">
        <v>16575</v>
      </c>
      <c r="C3794" t="s">
        <v>16576</v>
      </c>
      <c r="D3794" t="s">
        <v>16577</v>
      </c>
      <c r="E3794" t="s">
        <v>16578</v>
      </c>
      <c r="F3794" t="s">
        <v>16579</v>
      </c>
      <c r="G3794">
        <v>3</v>
      </c>
      <c r="H3794" t="s">
        <v>29443</v>
      </c>
      <c r="I3794">
        <v>2022</v>
      </c>
      <c r="J3794">
        <v>2022</v>
      </c>
      <c r="K3794">
        <v>2</v>
      </c>
      <c r="L3794">
        <v>50.7</v>
      </c>
      <c r="M3794" t="s">
        <v>300</v>
      </c>
      <c r="N3794">
        <v>3</v>
      </c>
      <c r="O3794">
        <v>43.3</v>
      </c>
      <c r="P3794" t="s">
        <v>709</v>
      </c>
      <c r="Q3794">
        <v>1</v>
      </c>
      <c r="R3794">
        <v>62.97</v>
      </c>
      <c r="S3794" t="s">
        <v>197</v>
      </c>
      <c r="T3794">
        <v>0</v>
      </c>
      <c r="U3794">
        <v>66.59</v>
      </c>
      <c r="V3794" t="s">
        <v>382</v>
      </c>
      <c r="W3794">
        <v>3</v>
      </c>
      <c r="X3794">
        <v>43.37</v>
      </c>
      <c r="Y3794" t="s">
        <v>709</v>
      </c>
      <c r="Z3794">
        <v>1</v>
      </c>
      <c r="AA3794">
        <v>62.97</v>
      </c>
      <c r="AB3794" t="s">
        <v>197</v>
      </c>
      <c r="AC3794">
        <v>0</v>
      </c>
      <c r="AD3794">
        <v>66.64</v>
      </c>
      <c r="AE3794" t="s">
        <v>382</v>
      </c>
    </row>
    <row r="3795" spans="1:31">
      <c r="A3795">
        <v>3794</v>
      </c>
      <c r="B3795" t="s">
        <v>16580</v>
      </c>
      <c r="C3795" t="s">
        <v>16581</v>
      </c>
      <c r="D3795" t="s">
        <v>16582</v>
      </c>
      <c r="E3795" t="s">
        <v>16583</v>
      </c>
      <c r="F3795" t="s">
        <v>16584</v>
      </c>
      <c r="G3795">
        <v>3</v>
      </c>
      <c r="H3795" t="s">
        <v>28621</v>
      </c>
      <c r="I3795">
        <v>2021</v>
      </c>
      <c r="J3795">
        <v>2023</v>
      </c>
      <c r="K3795">
        <v>3</v>
      </c>
      <c r="L3795">
        <v>62.47</v>
      </c>
      <c r="M3795" t="s">
        <v>63</v>
      </c>
      <c r="N3795">
        <v>3</v>
      </c>
      <c r="O3795">
        <v>43.3</v>
      </c>
      <c r="P3795" t="s">
        <v>709</v>
      </c>
      <c r="Q3795">
        <v>1</v>
      </c>
      <c r="R3795">
        <v>62.97</v>
      </c>
      <c r="S3795" t="s">
        <v>197</v>
      </c>
      <c r="T3795">
        <v>0</v>
      </c>
      <c r="U3795">
        <v>66.59</v>
      </c>
      <c r="V3795" t="s">
        <v>382</v>
      </c>
      <c r="W3795">
        <v>3</v>
      </c>
      <c r="X3795">
        <v>43.37</v>
      </c>
      <c r="Y3795" t="s">
        <v>709</v>
      </c>
      <c r="Z3795">
        <v>1</v>
      </c>
      <c r="AA3795">
        <v>62.97</v>
      </c>
      <c r="AB3795" t="s">
        <v>197</v>
      </c>
      <c r="AC3795">
        <v>0</v>
      </c>
      <c r="AD3795">
        <v>66.64</v>
      </c>
      <c r="AE3795" t="s">
        <v>382</v>
      </c>
    </row>
    <row r="3796" spans="1:31">
      <c r="A3796">
        <v>3795</v>
      </c>
      <c r="B3796" t="s">
        <v>16585</v>
      </c>
      <c r="C3796" t="s">
        <v>16586</v>
      </c>
      <c r="D3796" t="s">
        <v>16587</v>
      </c>
      <c r="E3796" t="s">
        <v>1789</v>
      </c>
      <c r="F3796" t="s">
        <v>27</v>
      </c>
      <c r="G3796">
        <v>3</v>
      </c>
      <c r="H3796" t="s">
        <v>29444</v>
      </c>
      <c r="I3796">
        <v>2023</v>
      </c>
      <c r="J3796">
        <v>2023</v>
      </c>
      <c r="K3796">
        <v>1</v>
      </c>
      <c r="L3796">
        <v>32.119999999999997</v>
      </c>
      <c r="M3796" t="s">
        <v>198</v>
      </c>
      <c r="N3796">
        <v>3</v>
      </c>
      <c r="O3796">
        <v>43.3</v>
      </c>
      <c r="P3796" t="s">
        <v>709</v>
      </c>
      <c r="Q3796">
        <v>1</v>
      </c>
      <c r="R3796">
        <v>62.97</v>
      </c>
      <c r="S3796" t="s">
        <v>197</v>
      </c>
      <c r="T3796">
        <v>0</v>
      </c>
      <c r="U3796">
        <v>66.59</v>
      </c>
      <c r="V3796" t="s">
        <v>382</v>
      </c>
      <c r="W3796">
        <v>3</v>
      </c>
      <c r="X3796">
        <v>43.37</v>
      </c>
      <c r="Y3796" t="s">
        <v>709</v>
      </c>
      <c r="Z3796">
        <v>1</v>
      </c>
      <c r="AA3796">
        <v>62.97</v>
      </c>
      <c r="AB3796" t="s">
        <v>197</v>
      </c>
      <c r="AC3796">
        <v>0</v>
      </c>
      <c r="AD3796">
        <v>66.64</v>
      </c>
      <c r="AE3796" t="s">
        <v>382</v>
      </c>
    </row>
    <row r="3797" spans="1:31">
      <c r="A3797">
        <v>3796</v>
      </c>
      <c r="B3797" t="s">
        <v>16588</v>
      </c>
      <c r="C3797" t="s">
        <v>16589</v>
      </c>
      <c r="D3797" t="s">
        <v>16590</v>
      </c>
      <c r="E3797" t="s">
        <v>16591</v>
      </c>
      <c r="F3797" t="s">
        <v>16592</v>
      </c>
      <c r="G3797">
        <v>3</v>
      </c>
      <c r="H3797" t="s">
        <v>29445</v>
      </c>
      <c r="I3797">
        <v>2022</v>
      </c>
      <c r="J3797">
        <v>2022</v>
      </c>
      <c r="K3797">
        <v>4</v>
      </c>
      <c r="L3797">
        <v>71.010000000000005</v>
      </c>
      <c r="M3797" t="s">
        <v>180</v>
      </c>
      <c r="N3797">
        <v>3</v>
      </c>
      <c r="O3797">
        <v>43.3</v>
      </c>
      <c r="P3797" t="s">
        <v>709</v>
      </c>
      <c r="Q3797">
        <v>1</v>
      </c>
      <c r="R3797">
        <v>62.97</v>
      </c>
      <c r="S3797" t="s">
        <v>197</v>
      </c>
      <c r="T3797">
        <v>0</v>
      </c>
      <c r="U3797">
        <v>66.59</v>
      </c>
      <c r="V3797" t="s">
        <v>382</v>
      </c>
      <c r="W3797">
        <v>3</v>
      </c>
      <c r="X3797">
        <v>43.37</v>
      </c>
      <c r="Y3797" t="s">
        <v>709</v>
      </c>
      <c r="Z3797">
        <v>1</v>
      </c>
      <c r="AA3797">
        <v>62.97</v>
      </c>
      <c r="AB3797" t="s">
        <v>197</v>
      </c>
      <c r="AC3797">
        <v>0</v>
      </c>
      <c r="AD3797">
        <v>66.64</v>
      </c>
      <c r="AE3797" t="s">
        <v>382</v>
      </c>
    </row>
    <row r="3798" spans="1:31">
      <c r="A3798">
        <v>3797</v>
      </c>
      <c r="B3798" t="s">
        <v>16593</v>
      </c>
      <c r="C3798" t="s">
        <v>16594</v>
      </c>
      <c r="D3798" t="s">
        <v>16595</v>
      </c>
      <c r="E3798" t="s">
        <v>16596</v>
      </c>
      <c r="F3798" t="s">
        <v>7035</v>
      </c>
      <c r="G3798">
        <v>3</v>
      </c>
      <c r="H3798" t="s">
        <v>29446</v>
      </c>
      <c r="I3798">
        <v>2022</v>
      </c>
      <c r="J3798">
        <v>2024</v>
      </c>
      <c r="K3798">
        <v>7</v>
      </c>
      <c r="L3798">
        <v>85.02</v>
      </c>
      <c r="M3798" t="s">
        <v>235</v>
      </c>
      <c r="N3798">
        <v>3</v>
      </c>
      <c r="O3798">
        <v>43.3</v>
      </c>
      <c r="P3798" t="s">
        <v>709</v>
      </c>
      <c r="Q3798">
        <v>1</v>
      </c>
      <c r="R3798">
        <v>62.97</v>
      </c>
      <c r="S3798" t="s">
        <v>197</v>
      </c>
      <c r="T3798">
        <v>0</v>
      </c>
      <c r="U3798">
        <v>66.59</v>
      </c>
      <c r="V3798" t="s">
        <v>382</v>
      </c>
      <c r="W3798">
        <v>3</v>
      </c>
      <c r="X3798">
        <v>43.37</v>
      </c>
      <c r="Y3798" t="s">
        <v>709</v>
      </c>
      <c r="Z3798">
        <v>1</v>
      </c>
      <c r="AA3798">
        <v>62.97</v>
      </c>
      <c r="AB3798" t="s">
        <v>197</v>
      </c>
      <c r="AC3798">
        <v>0</v>
      </c>
      <c r="AD3798">
        <v>66.64</v>
      </c>
      <c r="AE3798" t="s">
        <v>382</v>
      </c>
    </row>
    <row r="3799" spans="1:31">
      <c r="A3799">
        <v>3798</v>
      </c>
      <c r="B3799" t="s">
        <v>16597</v>
      </c>
      <c r="C3799" t="s">
        <v>16598</v>
      </c>
      <c r="D3799" t="s">
        <v>16599</v>
      </c>
      <c r="E3799" t="s">
        <v>16600</v>
      </c>
      <c r="F3799" t="s">
        <v>16601</v>
      </c>
      <c r="G3799">
        <v>3</v>
      </c>
      <c r="H3799" t="s">
        <v>29447</v>
      </c>
      <c r="I3799">
        <v>2022</v>
      </c>
      <c r="J3799">
        <v>2022</v>
      </c>
      <c r="K3799">
        <v>1</v>
      </c>
      <c r="L3799">
        <v>32.119999999999997</v>
      </c>
      <c r="M3799" t="s">
        <v>198</v>
      </c>
      <c r="N3799">
        <v>3</v>
      </c>
      <c r="O3799">
        <v>43.3</v>
      </c>
      <c r="P3799" t="s">
        <v>709</v>
      </c>
      <c r="Q3799">
        <v>1</v>
      </c>
      <c r="R3799">
        <v>62.97</v>
      </c>
      <c r="S3799" t="s">
        <v>197</v>
      </c>
      <c r="T3799">
        <v>0</v>
      </c>
      <c r="U3799">
        <v>66.59</v>
      </c>
      <c r="V3799" t="s">
        <v>382</v>
      </c>
      <c r="W3799">
        <v>3</v>
      </c>
      <c r="X3799">
        <v>43.37</v>
      </c>
      <c r="Y3799" t="s">
        <v>709</v>
      </c>
      <c r="Z3799">
        <v>1</v>
      </c>
      <c r="AA3799">
        <v>62.97</v>
      </c>
      <c r="AB3799" t="s">
        <v>197</v>
      </c>
      <c r="AC3799">
        <v>0</v>
      </c>
      <c r="AD3799">
        <v>66.64</v>
      </c>
      <c r="AE3799" t="s">
        <v>382</v>
      </c>
    </row>
    <row r="3800" spans="1:31">
      <c r="A3800">
        <v>3799</v>
      </c>
      <c r="B3800" t="s">
        <v>16602</v>
      </c>
      <c r="C3800" t="s">
        <v>16603</v>
      </c>
      <c r="D3800" t="s">
        <v>16604</v>
      </c>
      <c r="E3800" t="s">
        <v>16605</v>
      </c>
      <c r="F3800" t="s">
        <v>9714</v>
      </c>
      <c r="G3800">
        <v>3</v>
      </c>
      <c r="H3800" t="s">
        <v>29448</v>
      </c>
      <c r="I3800">
        <v>2021</v>
      </c>
      <c r="J3800">
        <v>2024</v>
      </c>
      <c r="K3800">
        <v>2</v>
      </c>
      <c r="L3800">
        <v>50.7</v>
      </c>
      <c r="M3800" t="s">
        <v>300</v>
      </c>
      <c r="N3800">
        <v>3</v>
      </c>
      <c r="O3800">
        <v>43.3</v>
      </c>
      <c r="P3800" t="s">
        <v>709</v>
      </c>
      <c r="Q3800">
        <v>1</v>
      </c>
      <c r="R3800">
        <v>62.97</v>
      </c>
      <c r="S3800" t="s">
        <v>197</v>
      </c>
      <c r="T3800">
        <v>0</v>
      </c>
      <c r="U3800">
        <v>66.59</v>
      </c>
      <c r="V3800" t="s">
        <v>382</v>
      </c>
      <c r="W3800">
        <v>3</v>
      </c>
      <c r="X3800">
        <v>43.37</v>
      </c>
      <c r="Y3800" t="s">
        <v>709</v>
      </c>
      <c r="Z3800">
        <v>1</v>
      </c>
      <c r="AA3800">
        <v>62.97</v>
      </c>
      <c r="AB3800" t="s">
        <v>197</v>
      </c>
      <c r="AC3800">
        <v>0</v>
      </c>
      <c r="AD3800">
        <v>66.64</v>
      </c>
      <c r="AE3800" t="s">
        <v>382</v>
      </c>
    </row>
    <row r="3801" spans="1:31">
      <c r="A3801">
        <v>3800</v>
      </c>
      <c r="B3801" t="s">
        <v>16606</v>
      </c>
      <c r="C3801" t="s">
        <v>16607</v>
      </c>
      <c r="D3801" t="s">
        <v>16608</v>
      </c>
      <c r="E3801" t="s">
        <v>663</v>
      </c>
      <c r="F3801" t="s">
        <v>16609</v>
      </c>
      <c r="G3801">
        <v>3</v>
      </c>
      <c r="H3801" t="s">
        <v>28475</v>
      </c>
      <c r="I3801">
        <v>2021</v>
      </c>
      <c r="J3801">
        <v>2021</v>
      </c>
      <c r="K3801">
        <v>1</v>
      </c>
      <c r="L3801">
        <v>32.119999999999997</v>
      </c>
      <c r="M3801" t="s">
        <v>198</v>
      </c>
      <c r="N3801">
        <v>3</v>
      </c>
      <c r="O3801">
        <v>43.3</v>
      </c>
      <c r="P3801" t="s">
        <v>709</v>
      </c>
      <c r="Q3801">
        <v>1</v>
      </c>
      <c r="R3801">
        <v>62.97</v>
      </c>
      <c r="S3801" t="s">
        <v>197</v>
      </c>
      <c r="T3801">
        <v>0</v>
      </c>
      <c r="U3801">
        <v>66.59</v>
      </c>
      <c r="V3801" t="s">
        <v>382</v>
      </c>
      <c r="W3801">
        <v>3</v>
      </c>
      <c r="X3801">
        <v>43.37</v>
      </c>
      <c r="Y3801" t="s">
        <v>709</v>
      </c>
      <c r="Z3801">
        <v>1</v>
      </c>
      <c r="AA3801">
        <v>62.97</v>
      </c>
      <c r="AB3801" t="s">
        <v>197</v>
      </c>
      <c r="AC3801">
        <v>0</v>
      </c>
      <c r="AD3801">
        <v>66.64</v>
      </c>
      <c r="AE3801" t="s">
        <v>382</v>
      </c>
    </row>
    <row r="3802" spans="1:31">
      <c r="A3802">
        <v>3801</v>
      </c>
      <c r="B3802" t="s">
        <v>16610</v>
      </c>
      <c r="C3802" t="s">
        <v>16611</v>
      </c>
      <c r="D3802" t="s">
        <v>16612</v>
      </c>
      <c r="E3802" t="s">
        <v>16613</v>
      </c>
      <c r="G3802">
        <v>3</v>
      </c>
      <c r="H3802" t="s">
        <v>29449</v>
      </c>
      <c r="I3802">
        <v>2022</v>
      </c>
      <c r="J3802">
        <v>2022</v>
      </c>
      <c r="K3802">
        <v>1</v>
      </c>
      <c r="L3802">
        <v>32.119999999999997</v>
      </c>
      <c r="M3802" t="s">
        <v>198</v>
      </c>
      <c r="N3802">
        <v>3</v>
      </c>
      <c r="O3802">
        <v>43.3</v>
      </c>
      <c r="P3802" t="s">
        <v>709</v>
      </c>
      <c r="Q3802">
        <v>1</v>
      </c>
      <c r="R3802">
        <v>62.97</v>
      </c>
      <c r="S3802" t="s">
        <v>197</v>
      </c>
      <c r="T3802">
        <v>0</v>
      </c>
      <c r="U3802">
        <v>66.59</v>
      </c>
      <c r="V3802" t="s">
        <v>382</v>
      </c>
      <c r="W3802">
        <v>3</v>
      </c>
      <c r="X3802">
        <v>43.37</v>
      </c>
      <c r="Y3802" t="s">
        <v>709</v>
      </c>
      <c r="Z3802">
        <v>1</v>
      </c>
      <c r="AA3802">
        <v>62.97</v>
      </c>
      <c r="AB3802" t="s">
        <v>197</v>
      </c>
      <c r="AC3802">
        <v>0</v>
      </c>
      <c r="AD3802">
        <v>66.64</v>
      </c>
      <c r="AE3802" t="s">
        <v>382</v>
      </c>
    </row>
    <row r="3803" spans="1:31">
      <c r="A3803">
        <v>3802</v>
      </c>
      <c r="B3803" t="s">
        <v>16614</v>
      </c>
      <c r="C3803" t="s">
        <v>16615</v>
      </c>
      <c r="D3803" t="s">
        <v>16616</v>
      </c>
      <c r="E3803" t="s">
        <v>16617</v>
      </c>
      <c r="F3803" t="s">
        <v>16618</v>
      </c>
      <c r="G3803">
        <v>3</v>
      </c>
      <c r="H3803" t="s">
        <v>29450</v>
      </c>
      <c r="I3803">
        <v>2021</v>
      </c>
      <c r="J3803">
        <v>2021</v>
      </c>
      <c r="K3803">
        <v>1</v>
      </c>
      <c r="L3803">
        <v>32.119999999999997</v>
      </c>
      <c r="M3803" t="s">
        <v>198</v>
      </c>
      <c r="N3803">
        <v>3</v>
      </c>
      <c r="O3803">
        <v>43.3</v>
      </c>
      <c r="P3803" t="s">
        <v>709</v>
      </c>
      <c r="Q3803">
        <v>1</v>
      </c>
      <c r="R3803">
        <v>62.97</v>
      </c>
      <c r="S3803" t="s">
        <v>197</v>
      </c>
      <c r="T3803">
        <v>0</v>
      </c>
      <c r="U3803">
        <v>66.59</v>
      </c>
      <c r="V3803" t="s">
        <v>382</v>
      </c>
      <c r="W3803">
        <v>3</v>
      </c>
      <c r="X3803">
        <v>43.37</v>
      </c>
      <c r="Y3803" t="s">
        <v>709</v>
      </c>
      <c r="Z3803">
        <v>1</v>
      </c>
      <c r="AA3803">
        <v>62.97</v>
      </c>
      <c r="AB3803" t="s">
        <v>197</v>
      </c>
      <c r="AC3803">
        <v>0</v>
      </c>
      <c r="AD3803">
        <v>66.64</v>
      </c>
      <c r="AE3803" t="s">
        <v>382</v>
      </c>
    </row>
    <row r="3804" spans="1:31">
      <c r="A3804">
        <v>3803</v>
      </c>
      <c r="B3804" t="s">
        <v>16619</v>
      </c>
      <c r="C3804" t="s">
        <v>16620</v>
      </c>
      <c r="D3804" t="s">
        <v>16621</v>
      </c>
      <c r="E3804" t="s">
        <v>16622</v>
      </c>
      <c r="F3804" t="s">
        <v>708</v>
      </c>
      <c r="G3804">
        <v>3</v>
      </c>
      <c r="H3804" t="s">
        <v>27941</v>
      </c>
      <c r="I3804">
        <v>2021</v>
      </c>
      <c r="J3804">
        <v>2021</v>
      </c>
      <c r="K3804">
        <v>3</v>
      </c>
      <c r="L3804">
        <v>62.47</v>
      </c>
      <c r="M3804" t="s">
        <v>63</v>
      </c>
      <c r="N3804">
        <v>3</v>
      </c>
      <c r="O3804">
        <v>43.3</v>
      </c>
      <c r="P3804" t="s">
        <v>709</v>
      </c>
      <c r="Q3804">
        <v>1</v>
      </c>
      <c r="R3804">
        <v>62.97</v>
      </c>
      <c r="S3804" t="s">
        <v>197</v>
      </c>
      <c r="T3804">
        <v>0</v>
      </c>
      <c r="U3804">
        <v>66.59</v>
      </c>
      <c r="V3804" t="s">
        <v>382</v>
      </c>
      <c r="W3804">
        <v>3</v>
      </c>
      <c r="X3804">
        <v>43.37</v>
      </c>
      <c r="Y3804" t="s">
        <v>709</v>
      </c>
      <c r="Z3804">
        <v>1</v>
      </c>
      <c r="AA3804">
        <v>62.97</v>
      </c>
      <c r="AB3804" t="s">
        <v>197</v>
      </c>
      <c r="AC3804">
        <v>0</v>
      </c>
      <c r="AD3804">
        <v>66.64</v>
      </c>
      <c r="AE3804" t="s">
        <v>382</v>
      </c>
    </row>
    <row r="3805" spans="1:31">
      <c r="A3805">
        <v>3804</v>
      </c>
      <c r="B3805" t="s">
        <v>16623</v>
      </c>
      <c r="C3805" t="s">
        <v>16624</v>
      </c>
      <c r="D3805" t="s">
        <v>16625</v>
      </c>
      <c r="E3805" t="s">
        <v>876</v>
      </c>
      <c r="F3805" t="s">
        <v>16626</v>
      </c>
      <c r="G3805">
        <v>3</v>
      </c>
      <c r="H3805" t="s">
        <v>1353</v>
      </c>
      <c r="I3805">
        <v>2022</v>
      </c>
      <c r="J3805">
        <v>2022</v>
      </c>
      <c r="K3805">
        <v>1</v>
      </c>
      <c r="L3805">
        <v>32.119999999999997</v>
      </c>
      <c r="M3805" t="s">
        <v>198</v>
      </c>
      <c r="N3805">
        <v>3</v>
      </c>
      <c r="O3805">
        <v>43.3</v>
      </c>
      <c r="P3805" t="s">
        <v>709</v>
      </c>
      <c r="Q3805">
        <v>1</v>
      </c>
      <c r="R3805">
        <v>62.97</v>
      </c>
      <c r="S3805" t="s">
        <v>197</v>
      </c>
      <c r="T3805">
        <v>0</v>
      </c>
      <c r="U3805">
        <v>66.59</v>
      </c>
      <c r="V3805" t="s">
        <v>382</v>
      </c>
      <c r="W3805">
        <v>3</v>
      </c>
      <c r="X3805">
        <v>43.37</v>
      </c>
      <c r="Y3805" t="s">
        <v>709</v>
      </c>
      <c r="Z3805">
        <v>1</v>
      </c>
      <c r="AA3805">
        <v>62.97</v>
      </c>
      <c r="AB3805" t="s">
        <v>197</v>
      </c>
      <c r="AC3805">
        <v>0</v>
      </c>
      <c r="AD3805">
        <v>66.64</v>
      </c>
      <c r="AE3805" t="s">
        <v>382</v>
      </c>
    </row>
    <row r="3806" spans="1:31">
      <c r="A3806">
        <v>3805</v>
      </c>
      <c r="B3806" t="s">
        <v>16627</v>
      </c>
      <c r="C3806" t="s">
        <v>16628</v>
      </c>
      <c r="D3806" t="s">
        <v>16629</v>
      </c>
      <c r="E3806" t="s">
        <v>16630</v>
      </c>
      <c r="F3806" t="s">
        <v>16631</v>
      </c>
      <c r="G3806">
        <v>3</v>
      </c>
      <c r="H3806" t="s">
        <v>28910</v>
      </c>
      <c r="I3806">
        <v>2022</v>
      </c>
      <c r="J3806">
        <v>2023</v>
      </c>
      <c r="K3806">
        <v>4</v>
      </c>
      <c r="L3806">
        <v>71.010000000000005</v>
      </c>
      <c r="M3806" t="s">
        <v>180</v>
      </c>
      <c r="N3806">
        <v>3</v>
      </c>
      <c r="O3806">
        <v>43.3</v>
      </c>
      <c r="P3806" t="s">
        <v>709</v>
      </c>
      <c r="Q3806">
        <v>1</v>
      </c>
      <c r="R3806">
        <v>62.97</v>
      </c>
      <c r="S3806" t="s">
        <v>197</v>
      </c>
      <c r="T3806">
        <v>0</v>
      </c>
      <c r="U3806">
        <v>66.59</v>
      </c>
      <c r="V3806" t="s">
        <v>382</v>
      </c>
      <c r="W3806">
        <v>3</v>
      </c>
      <c r="X3806">
        <v>43.37</v>
      </c>
      <c r="Y3806" t="s">
        <v>709</v>
      </c>
      <c r="Z3806">
        <v>1</v>
      </c>
      <c r="AA3806">
        <v>62.97</v>
      </c>
      <c r="AB3806" t="s">
        <v>197</v>
      </c>
      <c r="AC3806">
        <v>0</v>
      </c>
      <c r="AD3806">
        <v>66.64</v>
      </c>
      <c r="AE3806" t="s">
        <v>382</v>
      </c>
    </row>
    <row r="3807" spans="1:31">
      <c r="A3807">
        <v>3806</v>
      </c>
      <c r="B3807" t="s">
        <v>16632</v>
      </c>
      <c r="C3807" t="s">
        <v>16633</v>
      </c>
      <c r="D3807" t="s">
        <v>16634</v>
      </c>
      <c r="E3807" t="s">
        <v>16635</v>
      </c>
      <c r="F3807" t="s">
        <v>16636</v>
      </c>
      <c r="G3807">
        <v>3</v>
      </c>
      <c r="H3807" t="s">
        <v>961</v>
      </c>
      <c r="I3807">
        <v>2022</v>
      </c>
      <c r="J3807">
        <v>2023</v>
      </c>
      <c r="K3807">
        <v>8</v>
      </c>
      <c r="L3807">
        <v>87.79</v>
      </c>
      <c r="M3807" t="s">
        <v>51</v>
      </c>
      <c r="N3807">
        <v>3</v>
      </c>
      <c r="O3807">
        <v>43.3</v>
      </c>
      <c r="P3807" t="s">
        <v>709</v>
      </c>
      <c r="Q3807">
        <v>1</v>
      </c>
      <c r="R3807">
        <v>62.97</v>
      </c>
      <c r="S3807" t="s">
        <v>197</v>
      </c>
      <c r="T3807">
        <v>0</v>
      </c>
      <c r="U3807">
        <v>66.59</v>
      </c>
      <c r="V3807" t="s">
        <v>382</v>
      </c>
      <c r="W3807">
        <v>3</v>
      </c>
      <c r="X3807">
        <v>43.37</v>
      </c>
      <c r="Y3807" t="s">
        <v>709</v>
      </c>
      <c r="Z3807">
        <v>1</v>
      </c>
      <c r="AA3807">
        <v>62.97</v>
      </c>
      <c r="AB3807" t="s">
        <v>197</v>
      </c>
      <c r="AC3807">
        <v>0</v>
      </c>
      <c r="AD3807">
        <v>66.64</v>
      </c>
      <c r="AE3807" t="s">
        <v>382</v>
      </c>
    </row>
    <row r="3808" spans="1:31">
      <c r="A3808">
        <v>3807</v>
      </c>
      <c r="B3808" t="s">
        <v>16637</v>
      </c>
      <c r="C3808" t="s">
        <v>16638</v>
      </c>
      <c r="D3808" t="s">
        <v>16639</v>
      </c>
      <c r="E3808" t="s">
        <v>16640</v>
      </c>
      <c r="F3808" t="s">
        <v>2510</v>
      </c>
      <c r="G3808">
        <v>3</v>
      </c>
      <c r="H3808" t="s">
        <v>27590</v>
      </c>
      <c r="I3808">
        <v>2022</v>
      </c>
      <c r="J3808">
        <v>2023</v>
      </c>
      <c r="K3808">
        <v>3</v>
      </c>
      <c r="L3808">
        <v>62.47</v>
      </c>
      <c r="M3808" t="s">
        <v>63</v>
      </c>
      <c r="N3808">
        <v>3</v>
      </c>
      <c r="O3808">
        <v>43.3</v>
      </c>
      <c r="P3808" t="s">
        <v>709</v>
      </c>
      <c r="Q3808">
        <v>1</v>
      </c>
      <c r="R3808">
        <v>62.97</v>
      </c>
      <c r="S3808" t="s">
        <v>197</v>
      </c>
      <c r="T3808">
        <v>0</v>
      </c>
      <c r="U3808">
        <v>66.59</v>
      </c>
      <c r="V3808" t="s">
        <v>382</v>
      </c>
      <c r="W3808">
        <v>3</v>
      </c>
      <c r="X3808">
        <v>43.37</v>
      </c>
      <c r="Y3808" t="s">
        <v>709</v>
      </c>
      <c r="Z3808">
        <v>1</v>
      </c>
      <c r="AA3808">
        <v>62.97</v>
      </c>
      <c r="AB3808" t="s">
        <v>197</v>
      </c>
      <c r="AC3808">
        <v>0</v>
      </c>
      <c r="AD3808">
        <v>66.64</v>
      </c>
      <c r="AE3808" t="s">
        <v>382</v>
      </c>
    </row>
    <row r="3809" spans="1:31">
      <c r="A3809">
        <v>3808</v>
      </c>
      <c r="B3809" t="s">
        <v>16641</v>
      </c>
      <c r="C3809" t="s">
        <v>16642</v>
      </c>
      <c r="D3809" t="s">
        <v>16643</v>
      </c>
      <c r="E3809" t="s">
        <v>10572</v>
      </c>
      <c r="F3809" t="s">
        <v>8609</v>
      </c>
      <c r="G3809">
        <v>3</v>
      </c>
      <c r="H3809" t="s">
        <v>29451</v>
      </c>
      <c r="I3809">
        <v>2022</v>
      </c>
      <c r="J3809">
        <v>2022</v>
      </c>
      <c r="K3809">
        <v>2</v>
      </c>
      <c r="L3809">
        <v>50.7</v>
      </c>
      <c r="M3809" t="s">
        <v>300</v>
      </c>
      <c r="N3809">
        <v>3</v>
      </c>
      <c r="O3809">
        <v>43.3</v>
      </c>
      <c r="P3809" t="s">
        <v>709</v>
      </c>
      <c r="Q3809">
        <v>1</v>
      </c>
      <c r="R3809">
        <v>62.97</v>
      </c>
      <c r="S3809" t="s">
        <v>197</v>
      </c>
      <c r="T3809">
        <v>0</v>
      </c>
      <c r="U3809">
        <v>66.59</v>
      </c>
      <c r="V3809" t="s">
        <v>382</v>
      </c>
      <c r="W3809">
        <v>3</v>
      </c>
      <c r="X3809">
        <v>43.37</v>
      </c>
      <c r="Y3809" t="s">
        <v>709</v>
      </c>
      <c r="Z3809">
        <v>1</v>
      </c>
      <c r="AA3809">
        <v>62.97</v>
      </c>
      <c r="AB3809" t="s">
        <v>197</v>
      </c>
      <c r="AC3809">
        <v>0</v>
      </c>
      <c r="AD3809">
        <v>66.64</v>
      </c>
      <c r="AE3809" t="s">
        <v>382</v>
      </c>
    </row>
    <row r="3810" spans="1:31">
      <c r="A3810">
        <v>3809</v>
      </c>
      <c r="B3810" t="s">
        <v>16644</v>
      </c>
      <c r="C3810" t="s">
        <v>16645</v>
      </c>
      <c r="D3810" t="s">
        <v>16646</v>
      </c>
      <c r="F3810" t="s">
        <v>16647</v>
      </c>
      <c r="G3810">
        <v>3</v>
      </c>
      <c r="H3810" t="s">
        <v>1353</v>
      </c>
      <c r="I3810">
        <v>2022</v>
      </c>
      <c r="J3810">
        <v>2023</v>
      </c>
      <c r="K3810">
        <v>5</v>
      </c>
      <c r="L3810">
        <v>77</v>
      </c>
      <c r="M3810" t="s">
        <v>80</v>
      </c>
      <c r="N3810">
        <v>3</v>
      </c>
      <c r="O3810">
        <v>43.3</v>
      </c>
      <c r="P3810" t="s">
        <v>709</v>
      </c>
      <c r="Q3810">
        <v>1</v>
      </c>
      <c r="R3810">
        <v>62.97</v>
      </c>
      <c r="S3810" t="s">
        <v>197</v>
      </c>
      <c r="T3810">
        <v>0</v>
      </c>
      <c r="U3810">
        <v>66.59</v>
      </c>
      <c r="V3810" t="s">
        <v>382</v>
      </c>
      <c r="W3810">
        <v>3</v>
      </c>
      <c r="X3810">
        <v>43.37</v>
      </c>
      <c r="Y3810" t="s">
        <v>709</v>
      </c>
      <c r="Z3810">
        <v>1</v>
      </c>
      <c r="AA3810">
        <v>62.97</v>
      </c>
      <c r="AB3810" t="s">
        <v>197</v>
      </c>
      <c r="AC3810">
        <v>0</v>
      </c>
      <c r="AD3810">
        <v>66.64</v>
      </c>
      <c r="AE3810" t="s">
        <v>382</v>
      </c>
    </row>
    <row r="3811" spans="1:31">
      <c r="A3811">
        <v>3810</v>
      </c>
      <c r="B3811" t="s">
        <v>16648</v>
      </c>
      <c r="C3811" t="s">
        <v>16649</v>
      </c>
      <c r="D3811" t="s">
        <v>16650</v>
      </c>
      <c r="E3811" t="s">
        <v>16651</v>
      </c>
      <c r="F3811" t="s">
        <v>16652</v>
      </c>
      <c r="G3811">
        <v>3</v>
      </c>
      <c r="H3811" t="s">
        <v>1215</v>
      </c>
      <c r="I3811">
        <v>2022</v>
      </c>
      <c r="J3811">
        <v>2022</v>
      </c>
      <c r="K3811">
        <v>1</v>
      </c>
      <c r="L3811">
        <v>32.119999999999997</v>
      </c>
      <c r="M3811" t="s">
        <v>198</v>
      </c>
      <c r="N3811">
        <v>3</v>
      </c>
      <c r="O3811">
        <v>43.3</v>
      </c>
      <c r="P3811" t="s">
        <v>709</v>
      </c>
      <c r="Q3811">
        <v>1</v>
      </c>
      <c r="R3811">
        <v>62.97</v>
      </c>
      <c r="S3811" t="s">
        <v>197</v>
      </c>
      <c r="T3811">
        <v>0</v>
      </c>
      <c r="U3811">
        <v>66.59</v>
      </c>
      <c r="V3811" t="s">
        <v>382</v>
      </c>
      <c r="W3811">
        <v>3</v>
      </c>
      <c r="X3811">
        <v>43.37</v>
      </c>
      <c r="Y3811" t="s">
        <v>709</v>
      </c>
      <c r="Z3811">
        <v>1</v>
      </c>
      <c r="AA3811">
        <v>62.97</v>
      </c>
      <c r="AB3811" t="s">
        <v>197</v>
      </c>
      <c r="AC3811">
        <v>0</v>
      </c>
      <c r="AD3811">
        <v>66.64</v>
      </c>
      <c r="AE3811" t="s">
        <v>382</v>
      </c>
    </row>
    <row r="3812" spans="1:31">
      <c r="A3812">
        <v>3811</v>
      </c>
      <c r="B3812" t="s">
        <v>16653</v>
      </c>
      <c r="C3812" t="s">
        <v>16654</v>
      </c>
      <c r="D3812" t="s">
        <v>16655</v>
      </c>
      <c r="E3812" t="s">
        <v>16656</v>
      </c>
      <c r="F3812" t="s">
        <v>16657</v>
      </c>
      <c r="G3812">
        <v>3</v>
      </c>
      <c r="H3812" t="s">
        <v>29452</v>
      </c>
      <c r="I3812">
        <v>2022</v>
      </c>
      <c r="J3812">
        <v>2024</v>
      </c>
      <c r="K3812">
        <v>7</v>
      </c>
      <c r="L3812">
        <v>85.02</v>
      </c>
      <c r="M3812" t="s">
        <v>235</v>
      </c>
      <c r="N3812">
        <v>3</v>
      </c>
      <c r="O3812">
        <v>43.3</v>
      </c>
      <c r="P3812" t="s">
        <v>709</v>
      </c>
      <c r="Q3812">
        <v>1</v>
      </c>
      <c r="R3812">
        <v>62.97</v>
      </c>
      <c r="S3812" t="s">
        <v>197</v>
      </c>
      <c r="T3812">
        <v>0</v>
      </c>
      <c r="U3812">
        <v>66.59</v>
      </c>
      <c r="V3812" t="s">
        <v>382</v>
      </c>
      <c r="W3812">
        <v>3</v>
      </c>
      <c r="X3812">
        <v>43.37</v>
      </c>
      <c r="Y3812" t="s">
        <v>709</v>
      </c>
      <c r="Z3812">
        <v>1</v>
      </c>
      <c r="AA3812">
        <v>62.97</v>
      </c>
      <c r="AB3812" t="s">
        <v>197</v>
      </c>
      <c r="AC3812">
        <v>0</v>
      </c>
      <c r="AD3812">
        <v>66.64</v>
      </c>
      <c r="AE3812" t="s">
        <v>382</v>
      </c>
    </row>
    <row r="3813" spans="1:31">
      <c r="A3813">
        <v>3812</v>
      </c>
      <c r="B3813" t="s">
        <v>16658</v>
      </c>
      <c r="C3813" t="s">
        <v>16659</v>
      </c>
      <c r="D3813" t="s">
        <v>16660</v>
      </c>
      <c r="E3813" t="s">
        <v>16661</v>
      </c>
      <c r="F3813" t="s">
        <v>16662</v>
      </c>
      <c r="G3813">
        <v>3</v>
      </c>
      <c r="H3813" t="s">
        <v>29453</v>
      </c>
      <c r="I3813">
        <v>2020</v>
      </c>
      <c r="J3813">
        <v>2023</v>
      </c>
      <c r="K3813">
        <v>7</v>
      </c>
      <c r="L3813">
        <v>85.02</v>
      </c>
      <c r="M3813" t="s">
        <v>235</v>
      </c>
      <c r="N3813">
        <v>3</v>
      </c>
      <c r="O3813">
        <v>43.3</v>
      </c>
      <c r="P3813" t="s">
        <v>709</v>
      </c>
      <c r="Q3813">
        <v>1</v>
      </c>
      <c r="R3813">
        <v>62.97</v>
      </c>
      <c r="S3813" t="s">
        <v>197</v>
      </c>
      <c r="T3813">
        <v>0</v>
      </c>
      <c r="U3813">
        <v>66.59</v>
      </c>
      <c r="V3813" t="s">
        <v>382</v>
      </c>
      <c r="W3813">
        <v>3</v>
      </c>
      <c r="X3813">
        <v>43.37</v>
      </c>
      <c r="Y3813" t="s">
        <v>709</v>
      </c>
      <c r="Z3813">
        <v>1</v>
      </c>
      <c r="AA3813">
        <v>62.97</v>
      </c>
      <c r="AB3813" t="s">
        <v>197</v>
      </c>
      <c r="AC3813">
        <v>0</v>
      </c>
      <c r="AD3813">
        <v>66.64</v>
      </c>
      <c r="AE3813" t="s">
        <v>382</v>
      </c>
    </row>
    <row r="3814" spans="1:31">
      <c r="A3814">
        <v>3813</v>
      </c>
      <c r="B3814" t="s">
        <v>16663</v>
      </c>
      <c r="C3814" t="s">
        <v>16664</v>
      </c>
      <c r="D3814" t="s">
        <v>16665</v>
      </c>
      <c r="E3814" t="s">
        <v>16666</v>
      </c>
      <c r="F3814" t="s">
        <v>16308</v>
      </c>
      <c r="G3814">
        <v>3</v>
      </c>
      <c r="H3814" t="s">
        <v>29454</v>
      </c>
      <c r="I3814">
        <v>2023</v>
      </c>
      <c r="J3814">
        <v>2023</v>
      </c>
      <c r="K3814">
        <v>1</v>
      </c>
      <c r="L3814">
        <v>32.119999999999997</v>
      </c>
      <c r="M3814" t="s">
        <v>198</v>
      </c>
      <c r="N3814">
        <v>3</v>
      </c>
      <c r="O3814">
        <v>43.3</v>
      </c>
      <c r="P3814" t="s">
        <v>709</v>
      </c>
      <c r="Q3814">
        <v>1</v>
      </c>
      <c r="R3814">
        <v>62.97</v>
      </c>
      <c r="S3814" t="s">
        <v>197</v>
      </c>
      <c r="T3814">
        <v>0</v>
      </c>
      <c r="U3814">
        <v>66.59</v>
      </c>
      <c r="V3814" t="s">
        <v>382</v>
      </c>
      <c r="W3814">
        <v>3</v>
      </c>
      <c r="X3814">
        <v>43.37</v>
      </c>
      <c r="Y3814" t="s">
        <v>709</v>
      </c>
      <c r="Z3814">
        <v>1</v>
      </c>
      <c r="AA3814">
        <v>62.97</v>
      </c>
      <c r="AB3814" t="s">
        <v>197</v>
      </c>
      <c r="AC3814">
        <v>0</v>
      </c>
      <c r="AD3814">
        <v>66.64</v>
      </c>
      <c r="AE3814" t="s">
        <v>382</v>
      </c>
    </row>
    <row r="3815" spans="1:31">
      <c r="A3815">
        <v>3814</v>
      </c>
      <c r="B3815" t="s">
        <v>16667</v>
      </c>
      <c r="C3815" t="s">
        <v>16668</v>
      </c>
      <c r="D3815" t="s">
        <v>16669</v>
      </c>
      <c r="E3815" t="s">
        <v>5027</v>
      </c>
      <c r="F3815" t="s">
        <v>5028</v>
      </c>
      <c r="G3815">
        <v>3</v>
      </c>
      <c r="H3815" t="s">
        <v>961</v>
      </c>
      <c r="I3815">
        <v>2021</v>
      </c>
      <c r="J3815">
        <v>2021</v>
      </c>
      <c r="K3815">
        <v>1</v>
      </c>
      <c r="L3815">
        <v>32.119999999999997</v>
      </c>
      <c r="M3815" t="s">
        <v>198</v>
      </c>
      <c r="N3815">
        <v>3</v>
      </c>
      <c r="O3815">
        <v>43.3</v>
      </c>
      <c r="P3815" t="s">
        <v>709</v>
      </c>
      <c r="Q3815">
        <v>1</v>
      </c>
      <c r="R3815">
        <v>62.97</v>
      </c>
      <c r="S3815" t="s">
        <v>197</v>
      </c>
      <c r="T3815">
        <v>0</v>
      </c>
      <c r="U3815">
        <v>66.59</v>
      </c>
      <c r="V3815" t="s">
        <v>382</v>
      </c>
      <c r="W3815">
        <v>3</v>
      </c>
      <c r="X3815">
        <v>43.37</v>
      </c>
      <c r="Y3815" t="s">
        <v>709</v>
      </c>
      <c r="Z3815">
        <v>1</v>
      </c>
      <c r="AA3815">
        <v>62.97</v>
      </c>
      <c r="AB3815" t="s">
        <v>197</v>
      </c>
      <c r="AC3815">
        <v>0</v>
      </c>
      <c r="AD3815">
        <v>66.64</v>
      </c>
      <c r="AE3815" t="s">
        <v>382</v>
      </c>
    </row>
    <row r="3816" spans="1:31">
      <c r="A3816">
        <v>3815</v>
      </c>
      <c r="B3816" t="s">
        <v>16670</v>
      </c>
      <c r="C3816" t="s">
        <v>16671</v>
      </c>
      <c r="D3816" t="s">
        <v>16672</v>
      </c>
      <c r="E3816" t="s">
        <v>16673</v>
      </c>
      <c r="F3816" t="s">
        <v>16674</v>
      </c>
      <c r="G3816">
        <v>3</v>
      </c>
      <c r="H3816" t="s">
        <v>27484</v>
      </c>
      <c r="I3816">
        <v>2022</v>
      </c>
      <c r="J3816">
        <v>2023</v>
      </c>
      <c r="K3816">
        <v>2</v>
      </c>
      <c r="L3816">
        <v>50.7</v>
      </c>
      <c r="M3816" t="s">
        <v>300</v>
      </c>
      <c r="N3816">
        <v>3</v>
      </c>
      <c r="O3816">
        <v>43.3</v>
      </c>
      <c r="P3816" t="s">
        <v>709</v>
      </c>
      <c r="Q3816">
        <v>1</v>
      </c>
      <c r="R3816">
        <v>62.97</v>
      </c>
      <c r="S3816" t="s">
        <v>197</v>
      </c>
      <c r="T3816">
        <v>0</v>
      </c>
      <c r="U3816">
        <v>66.59</v>
      </c>
      <c r="V3816" t="s">
        <v>382</v>
      </c>
      <c r="W3816">
        <v>3</v>
      </c>
      <c r="X3816">
        <v>43.37</v>
      </c>
      <c r="Y3816" t="s">
        <v>709</v>
      </c>
      <c r="Z3816">
        <v>1</v>
      </c>
      <c r="AA3816">
        <v>62.97</v>
      </c>
      <c r="AB3816" t="s">
        <v>197</v>
      </c>
      <c r="AC3816">
        <v>0</v>
      </c>
      <c r="AD3816">
        <v>66.64</v>
      </c>
      <c r="AE3816" t="s">
        <v>382</v>
      </c>
    </row>
    <row r="3817" spans="1:31">
      <c r="A3817">
        <v>3816</v>
      </c>
      <c r="B3817" t="s">
        <v>16675</v>
      </c>
      <c r="C3817" t="s">
        <v>16676</v>
      </c>
      <c r="D3817" t="s">
        <v>16677</v>
      </c>
      <c r="E3817" t="s">
        <v>16678</v>
      </c>
      <c r="F3817" t="s">
        <v>1073</v>
      </c>
      <c r="G3817">
        <v>3</v>
      </c>
      <c r="H3817" t="s">
        <v>29455</v>
      </c>
      <c r="I3817">
        <v>2023</v>
      </c>
      <c r="J3817">
        <v>2023</v>
      </c>
      <c r="K3817">
        <v>4</v>
      </c>
      <c r="L3817">
        <v>71.010000000000005</v>
      </c>
      <c r="M3817" t="s">
        <v>180</v>
      </c>
      <c r="N3817">
        <v>3</v>
      </c>
      <c r="O3817">
        <v>43.3</v>
      </c>
      <c r="P3817" t="s">
        <v>709</v>
      </c>
      <c r="Q3817">
        <v>1</v>
      </c>
      <c r="R3817">
        <v>62.97</v>
      </c>
      <c r="S3817" t="s">
        <v>197</v>
      </c>
      <c r="T3817">
        <v>0</v>
      </c>
      <c r="U3817">
        <v>66.59</v>
      </c>
      <c r="V3817" t="s">
        <v>382</v>
      </c>
      <c r="W3817">
        <v>3</v>
      </c>
      <c r="X3817">
        <v>43.37</v>
      </c>
      <c r="Y3817" t="s">
        <v>709</v>
      </c>
      <c r="Z3817">
        <v>1</v>
      </c>
      <c r="AA3817">
        <v>62.97</v>
      </c>
      <c r="AB3817" t="s">
        <v>197</v>
      </c>
      <c r="AC3817">
        <v>0</v>
      </c>
      <c r="AD3817">
        <v>66.64</v>
      </c>
      <c r="AE3817" t="s">
        <v>382</v>
      </c>
    </row>
    <row r="3818" spans="1:31">
      <c r="A3818">
        <v>3817</v>
      </c>
      <c r="B3818" t="s">
        <v>16679</v>
      </c>
      <c r="C3818" t="s">
        <v>16680</v>
      </c>
      <c r="D3818" t="s">
        <v>16681</v>
      </c>
      <c r="E3818" t="s">
        <v>16682</v>
      </c>
      <c r="F3818" t="s">
        <v>5073</v>
      </c>
      <c r="G3818">
        <v>3</v>
      </c>
      <c r="H3818" t="s">
        <v>29456</v>
      </c>
      <c r="I3818">
        <v>2023</v>
      </c>
      <c r="J3818">
        <v>2023</v>
      </c>
      <c r="K3818">
        <v>2</v>
      </c>
      <c r="L3818">
        <v>50.7</v>
      </c>
      <c r="M3818" t="s">
        <v>300</v>
      </c>
      <c r="N3818">
        <v>3</v>
      </c>
      <c r="O3818">
        <v>43.3</v>
      </c>
      <c r="P3818" t="s">
        <v>709</v>
      </c>
      <c r="Q3818">
        <v>1</v>
      </c>
      <c r="R3818">
        <v>62.97</v>
      </c>
      <c r="S3818" t="s">
        <v>197</v>
      </c>
      <c r="T3818">
        <v>0</v>
      </c>
      <c r="U3818">
        <v>66.59</v>
      </c>
      <c r="V3818" t="s">
        <v>382</v>
      </c>
      <c r="W3818">
        <v>3</v>
      </c>
      <c r="X3818">
        <v>43.37</v>
      </c>
      <c r="Y3818" t="s">
        <v>709</v>
      </c>
      <c r="Z3818">
        <v>1</v>
      </c>
      <c r="AA3818">
        <v>62.97</v>
      </c>
      <c r="AB3818" t="s">
        <v>197</v>
      </c>
      <c r="AC3818">
        <v>0</v>
      </c>
      <c r="AD3818">
        <v>66.64</v>
      </c>
      <c r="AE3818" t="s">
        <v>382</v>
      </c>
    </row>
    <row r="3819" spans="1:31">
      <c r="A3819">
        <v>3818</v>
      </c>
      <c r="B3819" t="s">
        <v>16683</v>
      </c>
      <c r="C3819" t="s">
        <v>16684</v>
      </c>
      <c r="D3819" t="s">
        <v>16685</v>
      </c>
      <c r="E3819" t="s">
        <v>16686</v>
      </c>
      <c r="F3819" t="s">
        <v>16687</v>
      </c>
      <c r="G3819">
        <v>3</v>
      </c>
      <c r="H3819" t="s">
        <v>29457</v>
      </c>
      <c r="I3819">
        <v>2022</v>
      </c>
      <c r="J3819">
        <v>2023</v>
      </c>
      <c r="K3819">
        <v>2</v>
      </c>
      <c r="L3819">
        <v>50.7</v>
      </c>
      <c r="M3819" t="s">
        <v>300</v>
      </c>
      <c r="N3819">
        <v>3</v>
      </c>
      <c r="O3819">
        <v>43.3</v>
      </c>
      <c r="P3819" t="s">
        <v>709</v>
      </c>
      <c r="Q3819">
        <v>1</v>
      </c>
      <c r="R3819">
        <v>62.97</v>
      </c>
      <c r="S3819" t="s">
        <v>197</v>
      </c>
      <c r="T3819">
        <v>0</v>
      </c>
      <c r="U3819">
        <v>66.59</v>
      </c>
      <c r="V3819" t="s">
        <v>382</v>
      </c>
      <c r="W3819">
        <v>3</v>
      </c>
      <c r="X3819">
        <v>43.37</v>
      </c>
      <c r="Y3819" t="s">
        <v>709</v>
      </c>
      <c r="Z3819">
        <v>1</v>
      </c>
      <c r="AA3819">
        <v>62.97</v>
      </c>
      <c r="AB3819" t="s">
        <v>197</v>
      </c>
      <c r="AC3819">
        <v>0</v>
      </c>
      <c r="AD3819">
        <v>66.64</v>
      </c>
      <c r="AE3819" t="s">
        <v>382</v>
      </c>
    </row>
    <row r="3820" spans="1:31">
      <c r="A3820">
        <v>3819</v>
      </c>
      <c r="B3820" t="s">
        <v>16688</v>
      </c>
      <c r="C3820" t="s">
        <v>16689</v>
      </c>
      <c r="D3820" t="s">
        <v>16690</v>
      </c>
      <c r="E3820" t="s">
        <v>12428</v>
      </c>
      <c r="F3820" t="s">
        <v>12429</v>
      </c>
      <c r="G3820">
        <v>3</v>
      </c>
      <c r="H3820" t="s">
        <v>29458</v>
      </c>
      <c r="I3820">
        <v>2020</v>
      </c>
      <c r="J3820">
        <v>2024</v>
      </c>
      <c r="K3820">
        <v>7</v>
      </c>
      <c r="L3820">
        <v>85.02</v>
      </c>
      <c r="M3820" t="s">
        <v>235</v>
      </c>
      <c r="N3820">
        <v>3</v>
      </c>
      <c r="O3820">
        <v>43.3</v>
      </c>
      <c r="P3820" t="s">
        <v>709</v>
      </c>
      <c r="Q3820">
        <v>1</v>
      </c>
      <c r="R3820">
        <v>62.97</v>
      </c>
      <c r="S3820" t="s">
        <v>197</v>
      </c>
      <c r="T3820">
        <v>0</v>
      </c>
      <c r="U3820">
        <v>66.59</v>
      </c>
      <c r="V3820" t="s">
        <v>382</v>
      </c>
      <c r="W3820">
        <v>3</v>
      </c>
      <c r="X3820">
        <v>43.37</v>
      </c>
      <c r="Y3820" t="s">
        <v>709</v>
      </c>
      <c r="Z3820">
        <v>1</v>
      </c>
      <c r="AA3820">
        <v>62.97</v>
      </c>
      <c r="AB3820" t="s">
        <v>197</v>
      </c>
      <c r="AC3820">
        <v>0</v>
      </c>
      <c r="AD3820">
        <v>66.64</v>
      </c>
      <c r="AE3820" t="s">
        <v>382</v>
      </c>
    </row>
    <row r="3821" spans="1:31">
      <c r="A3821">
        <v>3820</v>
      </c>
      <c r="B3821" t="s">
        <v>16691</v>
      </c>
      <c r="C3821" t="s">
        <v>16692</v>
      </c>
      <c r="D3821" t="s">
        <v>16693</v>
      </c>
      <c r="E3821" t="s">
        <v>1353</v>
      </c>
      <c r="F3821" t="s">
        <v>3075</v>
      </c>
      <c r="G3821">
        <v>3</v>
      </c>
      <c r="H3821" t="s">
        <v>1353</v>
      </c>
      <c r="I3821">
        <v>2022</v>
      </c>
      <c r="J3821">
        <v>2022</v>
      </c>
      <c r="K3821">
        <v>1</v>
      </c>
      <c r="L3821">
        <v>32.119999999999997</v>
      </c>
      <c r="M3821" t="s">
        <v>198</v>
      </c>
      <c r="N3821">
        <v>3</v>
      </c>
      <c r="O3821">
        <v>43.3</v>
      </c>
      <c r="P3821" t="s">
        <v>709</v>
      </c>
      <c r="Q3821">
        <v>1</v>
      </c>
      <c r="R3821">
        <v>62.97</v>
      </c>
      <c r="S3821" t="s">
        <v>197</v>
      </c>
      <c r="T3821">
        <v>0</v>
      </c>
      <c r="U3821">
        <v>66.59</v>
      </c>
      <c r="V3821" t="s">
        <v>382</v>
      </c>
      <c r="W3821">
        <v>3</v>
      </c>
      <c r="X3821">
        <v>43.37</v>
      </c>
      <c r="Y3821" t="s">
        <v>709</v>
      </c>
      <c r="Z3821">
        <v>1</v>
      </c>
      <c r="AA3821">
        <v>62.97</v>
      </c>
      <c r="AB3821" t="s">
        <v>197</v>
      </c>
      <c r="AC3821">
        <v>0</v>
      </c>
      <c r="AD3821">
        <v>66.64</v>
      </c>
      <c r="AE3821" t="s">
        <v>382</v>
      </c>
    </row>
    <row r="3822" spans="1:31">
      <c r="A3822">
        <v>3821</v>
      </c>
      <c r="B3822" t="s">
        <v>16694</v>
      </c>
      <c r="C3822" t="s">
        <v>16695</v>
      </c>
      <c r="D3822" t="s">
        <v>16696</v>
      </c>
      <c r="E3822" t="s">
        <v>2855</v>
      </c>
      <c r="F3822" t="s">
        <v>2856</v>
      </c>
      <c r="G3822">
        <v>3</v>
      </c>
      <c r="H3822" t="s">
        <v>29459</v>
      </c>
      <c r="I3822">
        <v>2023</v>
      </c>
      <c r="J3822">
        <v>2023</v>
      </c>
      <c r="K3822">
        <v>2</v>
      </c>
      <c r="L3822">
        <v>50.7</v>
      </c>
      <c r="M3822" t="s">
        <v>300</v>
      </c>
      <c r="N3822">
        <v>3</v>
      </c>
      <c r="O3822">
        <v>43.3</v>
      </c>
      <c r="P3822" t="s">
        <v>709</v>
      </c>
      <c r="Q3822">
        <v>1</v>
      </c>
      <c r="R3822">
        <v>62.97</v>
      </c>
      <c r="S3822" t="s">
        <v>197</v>
      </c>
      <c r="T3822">
        <v>0</v>
      </c>
      <c r="U3822">
        <v>66.59</v>
      </c>
      <c r="V3822" t="s">
        <v>382</v>
      </c>
      <c r="W3822">
        <v>3</v>
      </c>
      <c r="X3822">
        <v>43.37</v>
      </c>
      <c r="Y3822" t="s">
        <v>709</v>
      </c>
      <c r="Z3822">
        <v>1</v>
      </c>
      <c r="AA3822">
        <v>62.97</v>
      </c>
      <c r="AB3822" t="s">
        <v>197</v>
      </c>
      <c r="AC3822">
        <v>0</v>
      </c>
      <c r="AD3822">
        <v>66.64</v>
      </c>
      <c r="AE3822" t="s">
        <v>382</v>
      </c>
    </row>
    <row r="3823" spans="1:31">
      <c r="A3823">
        <v>3822</v>
      </c>
      <c r="B3823" t="s">
        <v>16697</v>
      </c>
      <c r="C3823" t="s">
        <v>16698</v>
      </c>
      <c r="D3823" t="s">
        <v>16699</v>
      </c>
      <c r="E3823" t="s">
        <v>16189</v>
      </c>
      <c r="F3823" t="s">
        <v>7194</v>
      </c>
      <c r="G3823">
        <v>3</v>
      </c>
      <c r="H3823" t="s">
        <v>29460</v>
      </c>
      <c r="I3823">
        <v>2019</v>
      </c>
      <c r="J3823">
        <v>2023</v>
      </c>
      <c r="K3823">
        <v>3</v>
      </c>
      <c r="L3823">
        <v>62.47</v>
      </c>
      <c r="M3823" t="s">
        <v>63</v>
      </c>
      <c r="N3823">
        <v>3</v>
      </c>
      <c r="O3823">
        <v>43.3</v>
      </c>
      <c r="P3823" t="s">
        <v>709</v>
      </c>
      <c r="Q3823">
        <v>1</v>
      </c>
      <c r="R3823">
        <v>62.97</v>
      </c>
      <c r="S3823" t="s">
        <v>197</v>
      </c>
      <c r="T3823">
        <v>0</v>
      </c>
      <c r="U3823">
        <v>66.59</v>
      </c>
      <c r="V3823" t="s">
        <v>382</v>
      </c>
      <c r="W3823">
        <v>3</v>
      </c>
      <c r="X3823">
        <v>43.37</v>
      </c>
      <c r="Y3823" t="s">
        <v>709</v>
      </c>
      <c r="Z3823">
        <v>1</v>
      </c>
      <c r="AA3823">
        <v>62.97</v>
      </c>
      <c r="AB3823" t="s">
        <v>197</v>
      </c>
      <c r="AC3823">
        <v>0</v>
      </c>
      <c r="AD3823">
        <v>66.64</v>
      </c>
      <c r="AE3823" t="s">
        <v>382</v>
      </c>
    </row>
    <row r="3824" spans="1:31">
      <c r="A3824">
        <v>3823</v>
      </c>
      <c r="B3824" t="s">
        <v>16700</v>
      </c>
      <c r="C3824" t="s">
        <v>16701</v>
      </c>
      <c r="D3824" t="s">
        <v>16702</v>
      </c>
      <c r="E3824" t="s">
        <v>16703</v>
      </c>
      <c r="F3824" t="s">
        <v>5229</v>
      </c>
      <c r="G3824">
        <v>3</v>
      </c>
      <c r="H3824" t="s">
        <v>29461</v>
      </c>
      <c r="I3824">
        <v>2023</v>
      </c>
      <c r="J3824">
        <v>2023</v>
      </c>
      <c r="K3824">
        <v>2</v>
      </c>
      <c r="L3824">
        <v>50.7</v>
      </c>
      <c r="M3824" t="s">
        <v>300</v>
      </c>
      <c r="N3824">
        <v>3</v>
      </c>
      <c r="O3824">
        <v>43.3</v>
      </c>
      <c r="P3824" t="s">
        <v>709</v>
      </c>
      <c r="Q3824">
        <v>1</v>
      </c>
      <c r="R3824">
        <v>62.97</v>
      </c>
      <c r="S3824" t="s">
        <v>197</v>
      </c>
      <c r="T3824">
        <v>0</v>
      </c>
      <c r="U3824">
        <v>66.59</v>
      </c>
      <c r="V3824" t="s">
        <v>382</v>
      </c>
      <c r="W3824">
        <v>3</v>
      </c>
      <c r="X3824">
        <v>43.37</v>
      </c>
      <c r="Y3824" t="s">
        <v>709</v>
      </c>
      <c r="Z3824">
        <v>1</v>
      </c>
      <c r="AA3824">
        <v>62.97</v>
      </c>
      <c r="AB3824" t="s">
        <v>197</v>
      </c>
      <c r="AC3824">
        <v>0</v>
      </c>
      <c r="AD3824">
        <v>66.64</v>
      </c>
      <c r="AE3824" t="s">
        <v>382</v>
      </c>
    </row>
    <row r="3825" spans="1:31">
      <c r="A3825">
        <v>3824</v>
      </c>
      <c r="B3825" t="s">
        <v>16704</v>
      </c>
      <c r="C3825" t="s">
        <v>16705</v>
      </c>
      <c r="D3825" t="s">
        <v>16706</v>
      </c>
      <c r="E3825" t="s">
        <v>16707</v>
      </c>
      <c r="F3825" t="s">
        <v>16391</v>
      </c>
      <c r="G3825">
        <v>3</v>
      </c>
      <c r="H3825" t="s">
        <v>29462</v>
      </c>
      <c r="I3825">
        <v>2023</v>
      </c>
      <c r="J3825">
        <v>2024</v>
      </c>
      <c r="K3825">
        <v>3</v>
      </c>
      <c r="L3825">
        <v>62.47</v>
      </c>
      <c r="M3825" t="s">
        <v>63</v>
      </c>
      <c r="N3825">
        <v>3</v>
      </c>
      <c r="O3825">
        <v>43.3</v>
      </c>
      <c r="P3825" t="s">
        <v>709</v>
      </c>
      <c r="Q3825">
        <v>1</v>
      </c>
      <c r="R3825">
        <v>62.97</v>
      </c>
      <c r="S3825" t="s">
        <v>197</v>
      </c>
      <c r="T3825">
        <v>0</v>
      </c>
      <c r="U3825">
        <v>66.59</v>
      </c>
      <c r="V3825" t="s">
        <v>382</v>
      </c>
      <c r="W3825">
        <v>3</v>
      </c>
      <c r="X3825">
        <v>43.37</v>
      </c>
      <c r="Y3825" t="s">
        <v>709</v>
      </c>
      <c r="Z3825">
        <v>1</v>
      </c>
      <c r="AA3825">
        <v>62.97</v>
      </c>
      <c r="AB3825" t="s">
        <v>197</v>
      </c>
      <c r="AC3825">
        <v>0</v>
      </c>
      <c r="AD3825">
        <v>66.64</v>
      </c>
      <c r="AE3825" t="s">
        <v>382</v>
      </c>
    </row>
    <row r="3826" spans="1:31">
      <c r="A3826">
        <v>3825</v>
      </c>
      <c r="B3826" t="s">
        <v>16708</v>
      </c>
      <c r="C3826" t="s">
        <v>16709</v>
      </c>
      <c r="D3826" t="s">
        <v>16710</v>
      </c>
      <c r="E3826" t="s">
        <v>16711</v>
      </c>
      <c r="G3826">
        <v>3</v>
      </c>
      <c r="H3826" t="s">
        <v>29463</v>
      </c>
      <c r="I3826">
        <v>2023</v>
      </c>
      <c r="J3826">
        <v>2023</v>
      </c>
      <c r="K3826">
        <v>1</v>
      </c>
      <c r="L3826">
        <v>32.119999999999997</v>
      </c>
      <c r="M3826" t="s">
        <v>198</v>
      </c>
      <c r="N3826">
        <v>3</v>
      </c>
      <c r="O3826">
        <v>43.3</v>
      </c>
      <c r="P3826" t="s">
        <v>709</v>
      </c>
      <c r="Q3826">
        <v>1</v>
      </c>
      <c r="R3826">
        <v>62.97</v>
      </c>
      <c r="S3826" t="s">
        <v>197</v>
      </c>
      <c r="T3826">
        <v>0</v>
      </c>
      <c r="U3826">
        <v>66.59</v>
      </c>
      <c r="V3826" t="s">
        <v>382</v>
      </c>
      <c r="W3826">
        <v>3</v>
      </c>
      <c r="X3826">
        <v>43.37</v>
      </c>
      <c r="Y3826" t="s">
        <v>709</v>
      </c>
      <c r="Z3826">
        <v>1</v>
      </c>
      <c r="AA3826">
        <v>62.97</v>
      </c>
      <c r="AB3826" t="s">
        <v>197</v>
      </c>
      <c r="AC3826">
        <v>0</v>
      </c>
      <c r="AD3826">
        <v>66.64</v>
      </c>
      <c r="AE3826" t="s">
        <v>382</v>
      </c>
    </row>
    <row r="3827" spans="1:31">
      <c r="A3827">
        <v>3826</v>
      </c>
      <c r="B3827" t="s">
        <v>16712</v>
      </c>
      <c r="C3827" t="s">
        <v>16713</v>
      </c>
      <c r="D3827" t="s">
        <v>16714</v>
      </c>
      <c r="F3827" t="s">
        <v>16715</v>
      </c>
      <c r="G3827">
        <v>3</v>
      </c>
      <c r="H3827" t="s">
        <v>29464</v>
      </c>
      <c r="I3827">
        <v>2022</v>
      </c>
      <c r="J3827">
        <v>2024</v>
      </c>
      <c r="K3827">
        <v>4</v>
      </c>
      <c r="L3827">
        <v>71.010000000000005</v>
      </c>
      <c r="M3827" t="s">
        <v>180</v>
      </c>
      <c r="N3827">
        <v>3</v>
      </c>
      <c r="O3827">
        <v>43.3</v>
      </c>
      <c r="P3827" t="s">
        <v>709</v>
      </c>
      <c r="Q3827">
        <v>1</v>
      </c>
      <c r="R3827">
        <v>62.97</v>
      </c>
      <c r="S3827" t="s">
        <v>197</v>
      </c>
      <c r="T3827">
        <v>0</v>
      </c>
      <c r="U3827">
        <v>66.59</v>
      </c>
      <c r="V3827" t="s">
        <v>382</v>
      </c>
      <c r="W3827">
        <v>3</v>
      </c>
      <c r="X3827">
        <v>43.37</v>
      </c>
      <c r="Y3827" t="s">
        <v>709</v>
      </c>
      <c r="Z3827">
        <v>1</v>
      </c>
      <c r="AA3827">
        <v>62.97</v>
      </c>
      <c r="AB3827" t="s">
        <v>197</v>
      </c>
      <c r="AC3827">
        <v>0</v>
      </c>
      <c r="AD3827">
        <v>66.64</v>
      </c>
      <c r="AE3827" t="s">
        <v>382</v>
      </c>
    </row>
    <row r="3828" spans="1:31">
      <c r="A3828">
        <v>3827</v>
      </c>
      <c r="B3828" t="s">
        <v>16716</v>
      </c>
      <c r="C3828" t="s">
        <v>16717</v>
      </c>
      <c r="D3828" t="s">
        <v>16718</v>
      </c>
      <c r="E3828" t="s">
        <v>15085</v>
      </c>
      <c r="G3828">
        <v>3</v>
      </c>
      <c r="H3828" t="s">
        <v>961</v>
      </c>
      <c r="I3828">
        <v>2023</v>
      </c>
      <c r="J3828">
        <v>2023</v>
      </c>
      <c r="K3828">
        <v>9</v>
      </c>
      <c r="L3828">
        <v>89.83</v>
      </c>
      <c r="M3828" t="s">
        <v>86</v>
      </c>
      <c r="N3828">
        <v>3</v>
      </c>
      <c r="O3828">
        <v>43.3</v>
      </c>
      <c r="P3828" t="s">
        <v>709</v>
      </c>
      <c r="Q3828">
        <v>1</v>
      </c>
      <c r="R3828">
        <v>62.97</v>
      </c>
      <c r="S3828" t="s">
        <v>197</v>
      </c>
      <c r="T3828">
        <v>0</v>
      </c>
      <c r="U3828">
        <v>66.59</v>
      </c>
      <c r="V3828" t="s">
        <v>382</v>
      </c>
      <c r="W3828">
        <v>3</v>
      </c>
      <c r="X3828">
        <v>43.37</v>
      </c>
      <c r="Y3828" t="s">
        <v>709</v>
      </c>
      <c r="Z3828">
        <v>1</v>
      </c>
      <c r="AA3828">
        <v>62.97</v>
      </c>
      <c r="AB3828" t="s">
        <v>197</v>
      </c>
      <c r="AC3828">
        <v>0</v>
      </c>
      <c r="AD3828">
        <v>66.64</v>
      </c>
      <c r="AE3828" t="s">
        <v>382</v>
      </c>
    </row>
    <row r="3829" spans="1:31">
      <c r="A3829">
        <v>3828</v>
      </c>
      <c r="B3829" t="s">
        <v>16719</v>
      </c>
      <c r="C3829" t="s">
        <v>16720</v>
      </c>
      <c r="D3829" t="s">
        <v>16721</v>
      </c>
      <c r="E3829" t="s">
        <v>16722</v>
      </c>
      <c r="F3829" t="s">
        <v>16723</v>
      </c>
      <c r="G3829">
        <v>3</v>
      </c>
      <c r="H3829" t="s">
        <v>1215</v>
      </c>
      <c r="I3829">
        <v>2020</v>
      </c>
      <c r="J3829">
        <v>2024</v>
      </c>
      <c r="K3829">
        <v>5</v>
      </c>
      <c r="L3829">
        <v>77</v>
      </c>
      <c r="M3829" t="s">
        <v>80</v>
      </c>
      <c r="N3829">
        <v>3</v>
      </c>
      <c r="O3829">
        <v>43.3</v>
      </c>
      <c r="P3829" t="s">
        <v>709</v>
      </c>
      <c r="Q3829">
        <v>1</v>
      </c>
      <c r="R3829">
        <v>62.97</v>
      </c>
      <c r="S3829" t="s">
        <v>197</v>
      </c>
      <c r="T3829">
        <v>0</v>
      </c>
      <c r="U3829">
        <v>66.59</v>
      </c>
      <c r="V3829" t="s">
        <v>382</v>
      </c>
      <c r="W3829">
        <v>3</v>
      </c>
      <c r="X3829">
        <v>43.37</v>
      </c>
      <c r="Y3829" t="s">
        <v>709</v>
      </c>
      <c r="Z3829">
        <v>1</v>
      </c>
      <c r="AA3829">
        <v>62.97</v>
      </c>
      <c r="AB3829" t="s">
        <v>197</v>
      </c>
      <c r="AC3829">
        <v>0</v>
      </c>
      <c r="AD3829">
        <v>66.64</v>
      </c>
      <c r="AE3829" t="s">
        <v>382</v>
      </c>
    </row>
    <row r="3830" spans="1:31">
      <c r="A3830">
        <v>3829</v>
      </c>
      <c r="B3830" t="s">
        <v>16724</v>
      </c>
      <c r="C3830" t="s">
        <v>16725</v>
      </c>
      <c r="D3830" t="s">
        <v>16726</v>
      </c>
      <c r="E3830" t="s">
        <v>1981</v>
      </c>
      <c r="F3830" t="s">
        <v>9202</v>
      </c>
      <c r="G3830">
        <v>3</v>
      </c>
      <c r="H3830" t="s">
        <v>29465</v>
      </c>
      <c r="I3830">
        <v>2023</v>
      </c>
      <c r="J3830">
        <v>2024</v>
      </c>
      <c r="K3830">
        <v>2</v>
      </c>
      <c r="L3830">
        <v>50.7</v>
      </c>
      <c r="M3830" t="s">
        <v>300</v>
      </c>
      <c r="N3830">
        <v>3</v>
      </c>
      <c r="O3830">
        <v>43.3</v>
      </c>
      <c r="P3830" t="s">
        <v>709</v>
      </c>
      <c r="Q3830">
        <v>1</v>
      </c>
      <c r="R3830">
        <v>62.97</v>
      </c>
      <c r="S3830" t="s">
        <v>197</v>
      </c>
      <c r="T3830">
        <v>0</v>
      </c>
      <c r="U3830">
        <v>66.59</v>
      </c>
      <c r="V3830" t="s">
        <v>382</v>
      </c>
      <c r="W3830">
        <v>3</v>
      </c>
      <c r="X3830">
        <v>43.37</v>
      </c>
      <c r="Y3830" t="s">
        <v>709</v>
      </c>
      <c r="Z3830">
        <v>1</v>
      </c>
      <c r="AA3830">
        <v>62.97</v>
      </c>
      <c r="AB3830" t="s">
        <v>197</v>
      </c>
      <c r="AC3830">
        <v>0</v>
      </c>
      <c r="AD3830">
        <v>66.64</v>
      </c>
      <c r="AE3830" t="s">
        <v>382</v>
      </c>
    </row>
    <row r="3831" spans="1:31">
      <c r="A3831">
        <v>3830</v>
      </c>
      <c r="B3831" t="s">
        <v>16727</v>
      </c>
      <c r="C3831" t="s">
        <v>16728</v>
      </c>
      <c r="D3831" t="s">
        <v>16729</v>
      </c>
      <c r="E3831" t="s">
        <v>16730</v>
      </c>
      <c r="F3831" t="s">
        <v>13360</v>
      </c>
      <c r="G3831">
        <v>3</v>
      </c>
      <c r="H3831" t="s">
        <v>961</v>
      </c>
      <c r="I3831">
        <v>2020</v>
      </c>
      <c r="J3831">
        <v>2024</v>
      </c>
      <c r="K3831">
        <v>12</v>
      </c>
      <c r="L3831">
        <v>94.11</v>
      </c>
      <c r="M3831" t="s">
        <v>50</v>
      </c>
      <c r="N3831">
        <v>3</v>
      </c>
      <c r="O3831">
        <v>43.3</v>
      </c>
      <c r="P3831" t="s">
        <v>709</v>
      </c>
      <c r="Q3831">
        <v>1</v>
      </c>
      <c r="R3831">
        <v>62.97</v>
      </c>
      <c r="S3831" t="s">
        <v>197</v>
      </c>
      <c r="T3831">
        <v>0</v>
      </c>
      <c r="U3831">
        <v>66.59</v>
      </c>
      <c r="V3831" t="s">
        <v>382</v>
      </c>
      <c r="W3831">
        <v>3</v>
      </c>
      <c r="X3831">
        <v>43.37</v>
      </c>
      <c r="Y3831" t="s">
        <v>709</v>
      </c>
      <c r="Z3831">
        <v>1</v>
      </c>
      <c r="AA3831">
        <v>62.97</v>
      </c>
      <c r="AB3831" t="s">
        <v>197</v>
      </c>
      <c r="AC3831">
        <v>0</v>
      </c>
      <c r="AD3831">
        <v>66.64</v>
      </c>
      <c r="AE3831" t="s">
        <v>382</v>
      </c>
    </row>
    <row r="3832" spans="1:31">
      <c r="A3832">
        <v>3831</v>
      </c>
      <c r="B3832" t="s">
        <v>16731</v>
      </c>
      <c r="C3832" t="s">
        <v>16732</v>
      </c>
      <c r="D3832" t="s">
        <v>16733</v>
      </c>
      <c r="E3832" t="s">
        <v>16734</v>
      </c>
      <c r="F3832" t="s">
        <v>16735</v>
      </c>
      <c r="G3832">
        <v>3</v>
      </c>
      <c r="H3832" t="s">
        <v>961</v>
      </c>
      <c r="I3832">
        <v>2023</v>
      </c>
      <c r="J3832">
        <v>2023</v>
      </c>
      <c r="K3832">
        <v>1</v>
      </c>
      <c r="L3832">
        <v>32.119999999999997</v>
      </c>
      <c r="M3832" t="s">
        <v>198</v>
      </c>
      <c r="N3832">
        <v>3</v>
      </c>
      <c r="O3832">
        <v>43.3</v>
      </c>
      <c r="P3832" t="s">
        <v>709</v>
      </c>
      <c r="Q3832">
        <v>1</v>
      </c>
      <c r="R3832">
        <v>62.97</v>
      </c>
      <c r="S3832" t="s">
        <v>197</v>
      </c>
      <c r="T3832">
        <v>0</v>
      </c>
      <c r="U3832">
        <v>66.59</v>
      </c>
      <c r="V3832" t="s">
        <v>382</v>
      </c>
      <c r="W3832">
        <v>3</v>
      </c>
      <c r="X3832">
        <v>43.37</v>
      </c>
      <c r="Y3832" t="s">
        <v>709</v>
      </c>
      <c r="Z3832">
        <v>1</v>
      </c>
      <c r="AA3832">
        <v>62.97</v>
      </c>
      <c r="AB3832" t="s">
        <v>197</v>
      </c>
      <c r="AC3832">
        <v>0</v>
      </c>
      <c r="AD3832">
        <v>66.64</v>
      </c>
      <c r="AE3832" t="s">
        <v>382</v>
      </c>
    </row>
    <row r="3833" spans="1:31">
      <c r="A3833">
        <v>3832</v>
      </c>
      <c r="B3833" t="s">
        <v>16736</v>
      </c>
      <c r="C3833" t="s">
        <v>16737</v>
      </c>
      <c r="D3833" t="s">
        <v>16738</v>
      </c>
      <c r="E3833" t="s">
        <v>16739</v>
      </c>
      <c r="G3833">
        <v>3</v>
      </c>
      <c r="H3833" t="s">
        <v>29466</v>
      </c>
      <c r="I3833">
        <v>2022</v>
      </c>
      <c r="J3833">
        <v>2022</v>
      </c>
      <c r="K3833">
        <v>1</v>
      </c>
      <c r="L3833">
        <v>32.119999999999997</v>
      </c>
      <c r="M3833" t="s">
        <v>198</v>
      </c>
      <c r="N3833">
        <v>3</v>
      </c>
      <c r="O3833">
        <v>43.3</v>
      </c>
      <c r="P3833" t="s">
        <v>709</v>
      </c>
      <c r="Q3833">
        <v>1</v>
      </c>
      <c r="R3833">
        <v>62.97</v>
      </c>
      <c r="S3833" t="s">
        <v>197</v>
      </c>
      <c r="T3833">
        <v>0</v>
      </c>
      <c r="U3833">
        <v>66.59</v>
      </c>
      <c r="V3833" t="s">
        <v>382</v>
      </c>
      <c r="W3833">
        <v>3</v>
      </c>
      <c r="X3833">
        <v>43.37</v>
      </c>
      <c r="Y3833" t="s">
        <v>709</v>
      </c>
      <c r="Z3833">
        <v>1</v>
      </c>
      <c r="AA3833">
        <v>62.97</v>
      </c>
      <c r="AB3833" t="s">
        <v>197</v>
      </c>
      <c r="AC3833">
        <v>0</v>
      </c>
      <c r="AD3833">
        <v>66.64</v>
      </c>
      <c r="AE3833" t="s">
        <v>382</v>
      </c>
    </row>
    <row r="3834" spans="1:31">
      <c r="A3834">
        <v>3833</v>
      </c>
      <c r="B3834" t="s">
        <v>16740</v>
      </c>
      <c r="C3834" t="s">
        <v>16741</v>
      </c>
      <c r="D3834" t="s">
        <v>16742</v>
      </c>
      <c r="E3834" t="s">
        <v>6062</v>
      </c>
      <c r="F3834" t="s">
        <v>16743</v>
      </c>
      <c r="G3834">
        <v>3</v>
      </c>
      <c r="H3834" t="s">
        <v>29467</v>
      </c>
      <c r="I3834">
        <v>2023</v>
      </c>
      <c r="J3834">
        <v>2024</v>
      </c>
      <c r="K3834">
        <v>2</v>
      </c>
      <c r="L3834">
        <v>50.7</v>
      </c>
      <c r="M3834" t="s">
        <v>300</v>
      </c>
      <c r="N3834">
        <v>3</v>
      </c>
      <c r="O3834">
        <v>43.3</v>
      </c>
      <c r="P3834" t="s">
        <v>709</v>
      </c>
      <c r="Q3834">
        <v>1</v>
      </c>
      <c r="R3834">
        <v>62.97</v>
      </c>
      <c r="S3834" t="s">
        <v>197</v>
      </c>
      <c r="T3834">
        <v>0</v>
      </c>
      <c r="U3834">
        <v>66.59</v>
      </c>
      <c r="V3834" t="s">
        <v>382</v>
      </c>
      <c r="W3834">
        <v>3</v>
      </c>
      <c r="X3834">
        <v>43.37</v>
      </c>
      <c r="Y3834" t="s">
        <v>709</v>
      </c>
      <c r="Z3834">
        <v>1</v>
      </c>
      <c r="AA3834">
        <v>62.97</v>
      </c>
      <c r="AB3834" t="s">
        <v>197</v>
      </c>
      <c r="AC3834">
        <v>0</v>
      </c>
      <c r="AD3834">
        <v>66.64</v>
      </c>
      <c r="AE3834" t="s">
        <v>382</v>
      </c>
    </row>
    <row r="3835" spans="1:31">
      <c r="A3835">
        <v>3834</v>
      </c>
      <c r="B3835" t="s">
        <v>16744</v>
      </c>
      <c r="C3835" t="s">
        <v>16745</v>
      </c>
      <c r="D3835" t="s">
        <v>16746</v>
      </c>
      <c r="E3835" t="s">
        <v>3932</v>
      </c>
      <c r="F3835" t="s">
        <v>16747</v>
      </c>
      <c r="G3835">
        <v>3</v>
      </c>
      <c r="H3835" t="s">
        <v>27359</v>
      </c>
      <c r="I3835">
        <v>2022</v>
      </c>
      <c r="J3835">
        <v>2023</v>
      </c>
      <c r="K3835">
        <v>2</v>
      </c>
      <c r="L3835">
        <v>50.7</v>
      </c>
      <c r="M3835" t="s">
        <v>300</v>
      </c>
      <c r="N3835">
        <v>3</v>
      </c>
      <c r="O3835">
        <v>43.3</v>
      </c>
      <c r="P3835" t="s">
        <v>709</v>
      </c>
      <c r="Q3835">
        <v>1</v>
      </c>
      <c r="R3835">
        <v>62.97</v>
      </c>
      <c r="S3835" t="s">
        <v>197</v>
      </c>
      <c r="T3835">
        <v>0</v>
      </c>
      <c r="U3835">
        <v>66.59</v>
      </c>
      <c r="V3835" t="s">
        <v>382</v>
      </c>
      <c r="W3835">
        <v>3</v>
      </c>
      <c r="X3835">
        <v>43.37</v>
      </c>
      <c r="Y3835" t="s">
        <v>709</v>
      </c>
      <c r="Z3835">
        <v>1</v>
      </c>
      <c r="AA3835">
        <v>62.97</v>
      </c>
      <c r="AB3835" t="s">
        <v>197</v>
      </c>
      <c r="AC3835">
        <v>0</v>
      </c>
      <c r="AD3835">
        <v>66.64</v>
      </c>
      <c r="AE3835" t="s">
        <v>382</v>
      </c>
    </row>
    <row r="3836" spans="1:31">
      <c r="A3836">
        <v>3835</v>
      </c>
      <c r="B3836" t="s">
        <v>16748</v>
      </c>
      <c r="C3836" t="s">
        <v>16749</v>
      </c>
      <c r="D3836" t="s">
        <v>16750</v>
      </c>
      <c r="E3836" t="s">
        <v>16751</v>
      </c>
      <c r="F3836" t="s">
        <v>1443</v>
      </c>
      <c r="G3836">
        <v>3</v>
      </c>
      <c r="H3836" t="s">
        <v>29468</v>
      </c>
      <c r="I3836">
        <v>2019</v>
      </c>
      <c r="J3836">
        <v>2022</v>
      </c>
      <c r="K3836">
        <v>3</v>
      </c>
      <c r="L3836">
        <v>62.47</v>
      </c>
      <c r="M3836" t="s">
        <v>63</v>
      </c>
      <c r="N3836">
        <v>3</v>
      </c>
      <c r="O3836">
        <v>43.3</v>
      </c>
      <c r="P3836" t="s">
        <v>709</v>
      </c>
      <c r="Q3836">
        <v>1</v>
      </c>
      <c r="R3836">
        <v>62.97</v>
      </c>
      <c r="S3836" t="s">
        <v>197</v>
      </c>
      <c r="T3836">
        <v>0</v>
      </c>
      <c r="U3836">
        <v>66.59</v>
      </c>
      <c r="V3836" t="s">
        <v>382</v>
      </c>
      <c r="W3836">
        <v>2</v>
      </c>
      <c r="X3836">
        <v>38.71</v>
      </c>
      <c r="Y3836" t="s">
        <v>718</v>
      </c>
      <c r="Z3836">
        <v>1</v>
      </c>
      <c r="AA3836">
        <v>62.97</v>
      </c>
      <c r="AB3836" t="s">
        <v>197</v>
      </c>
      <c r="AC3836">
        <v>0</v>
      </c>
      <c r="AD3836">
        <v>66.64</v>
      </c>
      <c r="AE3836" t="s">
        <v>382</v>
      </c>
    </row>
    <row r="3837" spans="1:31">
      <c r="A3837">
        <v>3836</v>
      </c>
      <c r="B3837" t="s">
        <v>16752</v>
      </c>
      <c r="C3837" t="s">
        <v>16753</v>
      </c>
      <c r="D3837" t="s">
        <v>16754</v>
      </c>
      <c r="E3837" t="s">
        <v>12385</v>
      </c>
      <c r="F3837" t="s">
        <v>14988</v>
      </c>
      <c r="G3837">
        <v>3</v>
      </c>
      <c r="H3837" t="s">
        <v>27829</v>
      </c>
      <c r="I3837">
        <v>2023</v>
      </c>
      <c r="J3837">
        <v>2023</v>
      </c>
      <c r="K3837">
        <v>1</v>
      </c>
      <c r="L3837">
        <v>32.119999999999997</v>
      </c>
      <c r="M3837" t="s">
        <v>198</v>
      </c>
      <c r="N3837">
        <v>3</v>
      </c>
      <c r="O3837">
        <v>43.3</v>
      </c>
      <c r="P3837" t="s">
        <v>709</v>
      </c>
      <c r="Q3837">
        <v>1</v>
      </c>
      <c r="R3837">
        <v>62.97</v>
      </c>
      <c r="S3837" t="s">
        <v>197</v>
      </c>
      <c r="T3837">
        <v>0</v>
      </c>
      <c r="U3837">
        <v>66.59</v>
      </c>
      <c r="V3837" t="s">
        <v>382</v>
      </c>
      <c r="W3837">
        <v>3</v>
      </c>
      <c r="X3837">
        <v>43.37</v>
      </c>
      <c r="Y3837" t="s">
        <v>709</v>
      </c>
      <c r="Z3837">
        <v>1</v>
      </c>
      <c r="AA3837">
        <v>62.97</v>
      </c>
      <c r="AB3837" t="s">
        <v>197</v>
      </c>
      <c r="AC3837">
        <v>0</v>
      </c>
      <c r="AD3837">
        <v>66.64</v>
      </c>
      <c r="AE3837" t="s">
        <v>382</v>
      </c>
    </row>
    <row r="3838" spans="1:31">
      <c r="A3838">
        <v>3837</v>
      </c>
      <c r="B3838" t="s">
        <v>16755</v>
      </c>
      <c r="C3838" t="s">
        <v>16756</v>
      </c>
      <c r="D3838" t="s">
        <v>16757</v>
      </c>
      <c r="E3838" t="s">
        <v>16758</v>
      </c>
      <c r="F3838" t="s">
        <v>13390</v>
      </c>
      <c r="G3838">
        <v>3</v>
      </c>
      <c r="H3838" t="s">
        <v>961</v>
      </c>
      <c r="I3838">
        <v>2023</v>
      </c>
      <c r="J3838">
        <v>2023</v>
      </c>
      <c r="K3838">
        <v>1</v>
      </c>
      <c r="L3838">
        <v>32.119999999999997</v>
      </c>
      <c r="M3838" t="s">
        <v>198</v>
      </c>
      <c r="N3838">
        <v>3</v>
      </c>
      <c r="O3838">
        <v>43.3</v>
      </c>
      <c r="P3838" t="s">
        <v>709</v>
      </c>
      <c r="Q3838">
        <v>1</v>
      </c>
      <c r="R3838">
        <v>62.97</v>
      </c>
      <c r="S3838" t="s">
        <v>197</v>
      </c>
      <c r="T3838">
        <v>0</v>
      </c>
      <c r="U3838">
        <v>66.59</v>
      </c>
      <c r="V3838" t="s">
        <v>382</v>
      </c>
      <c r="W3838">
        <v>3</v>
      </c>
      <c r="X3838">
        <v>43.37</v>
      </c>
      <c r="Y3838" t="s">
        <v>709</v>
      </c>
      <c r="Z3838">
        <v>1</v>
      </c>
      <c r="AA3838">
        <v>62.97</v>
      </c>
      <c r="AB3838" t="s">
        <v>197</v>
      </c>
      <c r="AC3838">
        <v>0</v>
      </c>
      <c r="AD3838">
        <v>66.64</v>
      </c>
      <c r="AE3838" t="s">
        <v>382</v>
      </c>
    </row>
    <row r="3839" spans="1:31">
      <c r="A3839">
        <v>3838</v>
      </c>
      <c r="B3839" t="s">
        <v>16759</v>
      </c>
      <c r="C3839" t="s">
        <v>16760</v>
      </c>
      <c r="D3839" t="s">
        <v>16761</v>
      </c>
      <c r="E3839" t="s">
        <v>16762</v>
      </c>
      <c r="F3839" t="s">
        <v>14642</v>
      </c>
      <c r="G3839">
        <v>3</v>
      </c>
      <c r="H3839" t="s">
        <v>1215</v>
      </c>
      <c r="I3839">
        <v>2023</v>
      </c>
      <c r="J3839">
        <v>2023</v>
      </c>
      <c r="K3839">
        <v>2</v>
      </c>
      <c r="L3839">
        <v>50.7</v>
      </c>
      <c r="M3839" t="s">
        <v>300</v>
      </c>
      <c r="N3839">
        <v>3</v>
      </c>
      <c r="O3839">
        <v>43.3</v>
      </c>
      <c r="P3839" t="s">
        <v>709</v>
      </c>
      <c r="Q3839">
        <v>1</v>
      </c>
      <c r="R3839">
        <v>62.97</v>
      </c>
      <c r="S3839" t="s">
        <v>197</v>
      </c>
      <c r="T3839">
        <v>0</v>
      </c>
      <c r="U3839">
        <v>66.59</v>
      </c>
      <c r="V3839" t="s">
        <v>382</v>
      </c>
      <c r="W3839">
        <v>3</v>
      </c>
      <c r="X3839">
        <v>43.37</v>
      </c>
      <c r="Y3839" t="s">
        <v>709</v>
      </c>
      <c r="Z3839">
        <v>1</v>
      </c>
      <c r="AA3839">
        <v>62.97</v>
      </c>
      <c r="AB3839" t="s">
        <v>197</v>
      </c>
      <c r="AC3839">
        <v>0</v>
      </c>
      <c r="AD3839">
        <v>66.64</v>
      </c>
      <c r="AE3839" t="s">
        <v>382</v>
      </c>
    </row>
    <row r="3840" spans="1:31">
      <c r="A3840">
        <v>3839</v>
      </c>
      <c r="B3840" t="s">
        <v>16763</v>
      </c>
      <c r="C3840" t="s">
        <v>16764</v>
      </c>
      <c r="D3840" t="s">
        <v>16765</v>
      </c>
      <c r="E3840" t="s">
        <v>16766</v>
      </c>
      <c r="F3840" t="s">
        <v>16767</v>
      </c>
      <c r="G3840">
        <v>3</v>
      </c>
      <c r="H3840" t="s">
        <v>29469</v>
      </c>
      <c r="I3840">
        <v>2022</v>
      </c>
      <c r="J3840">
        <v>2023</v>
      </c>
      <c r="K3840">
        <v>2</v>
      </c>
      <c r="L3840">
        <v>50.7</v>
      </c>
      <c r="M3840" t="s">
        <v>300</v>
      </c>
      <c r="N3840">
        <v>3</v>
      </c>
      <c r="O3840">
        <v>43.3</v>
      </c>
      <c r="P3840" t="s">
        <v>709</v>
      </c>
      <c r="Q3840">
        <v>1</v>
      </c>
      <c r="R3840">
        <v>62.97</v>
      </c>
      <c r="S3840" t="s">
        <v>197</v>
      </c>
      <c r="T3840">
        <v>0</v>
      </c>
      <c r="U3840">
        <v>66.59</v>
      </c>
      <c r="V3840" t="s">
        <v>382</v>
      </c>
      <c r="W3840">
        <v>3</v>
      </c>
      <c r="X3840">
        <v>43.37</v>
      </c>
      <c r="Y3840" t="s">
        <v>709</v>
      </c>
      <c r="Z3840">
        <v>1</v>
      </c>
      <c r="AA3840">
        <v>62.97</v>
      </c>
      <c r="AB3840" t="s">
        <v>197</v>
      </c>
      <c r="AC3840">
        <v>0</v>
      </c>
      <c r="AD3840">
        <v>66.64</v>
      </c>
      <c r="AE3840" t="s">
        <v>382</v>
      </c>
    </row>
    <row r="3841" spans="1:31">
      <c r="A3841">
        <v>3840</v>
      </c>
      <c r="B3841" t="s">
        <v>16768</v>
      </c>
      <c r="C3841" t="s">
        <v>16769</v>
      </c>
      <c r="D3841" t="s">
        <v>16770</v>
      </c>
      <c r="E3841" t="s">
        <v>663</v>
      </c>
      <c r="F3841" t="s">
        <v>3569</v>
      </c>
      <c r="G3841">
        <v>3</v>
      </c>
      <c r="H3841" t="s">
        <v>29470</v>
      </c>
      <c r="I3841">
        <v>2022</v>
      </c>
      <c r="J3841">
        <v>2022</v>
      </c>
      <c r="K3841">
        <v>1</v>
      </c>
      <c r="L3841">
        <v>32.119999999999997</v>
      </c>
      <c r="M3841" t="s">
        <v>198</v>
      </c>
      <c r="N3841">
        <v>3</v>
      </c>
      <c r="O3841">
        <v>43.3</v>
      </c>
      <c r="P3841" t="s">
        <v>709</v>
      </c>
      <c r="Q3841">
        <v>1</v>
      </c>
      <c r="R3841">
        <v>62.97</v>
      </c>
      <c r="S3841" t="s">
        <v>197</v>
      </c>
      <c r="T3841">
        <v>0</v>
      </c>
      <c r="U3841">
        <v>66.59</v>
      </c>
      <c r="V3841" t="s">
        <v>382</v>
      </c>
      <c r="W3841">
        <v>3</v>
      </c>
      <c r="X3841">
        <v>43.37</v>
      </c>
      <c r="Y3841" t="s">
        <v>709</v>
      </c>
      <c r="Z3841">
        <v>1</v>
      </c>
      <c r="AA3841">
        <v>62.97</v>
      </c>
      <c r="AB3841" t="s">
        <v>197</v>
      </c>
      <c r="AC3841">
        <v>0</v>
      </c>
      <c r="AD3841">
        <v>66.64</v>
      </c>
      <c r="AE3841" t="s">
        <v>382</v>
      </c>
    </row>
    <row r="3842" spans="1:31">
      <c r="A3842">
        <v>3841</v>
      </c>
      <c r="B3842" t="s">
        <v>16771</v>
      </c>
      <c r="C3842" t="s">
        <v>16772</v>
      </c>
      <c r="D3842" t="s">
        <v>16773</v>
      </c>
      <c r="E3842" t="s">
        <v>16774</v>
      </c>
      <c r="F3842" t="s">
        <v>7236</v>
      </c>
      <c r="G3842">
        <v>3</v>
      </c>
      <c r="H3842" t="s">
        <v>961</v>
      </c>
      <c r="I3842">
        <v>2023</v>
      </c>
      <c r="J3842">
        <v>2024</v>
      </c>
      <c r="K3842">
        <v>4</v>
      </c>
      <c r="L3842">
        <v>71.010000000000005</v>
      </c>
      <c r="M3842" t="s">
        <v>180</v>
      </c>
      <c r="N3842">
        <v>3</v>
      </c>
      <c r="O3842">
        <v>43.3</v>
      </c>
      <c r="P3842" t="s">
        <v>709</v>
      </c>
      <c r="Q3842">
        <v>1</v>
      </c>
      <c r="R3842">
        <v>62.97</v>
      </c>
      <c r="S3842" t="s">
        <v>197</v>
      </c>
      <c r="T3842">
        <v>0</v>
      </c>
      <c r="U3842">
        <v>66.59</v>
      </c>
      <c r="V3842" t="s">
        <v>382</v>
      </c>
      <c r="W3842">
        <v>3</v>
      </c>
      <c r="X3842">
        <v>43.37</v>
      </c>
      <c r="Y3842" t="s">
        <v>709</v>
      </c>
      <c r="Z3842">
        <v>1</v>
      </c>
      <c r="AA3842">
        <v>62.97</v>
      </c>
      <c r="AB3842" t="s">
        <v>197</v>
      </c>
      <c r="AC3842">
        <v>0</v>
      </c>
      <c r="AD3842">
        <v>66.64</v>
      </c>
      <c r="AE3842" t="s">
        <v>382</v>
      </c>
    </row>
    <row r="3843" spans="1:31">
      <c r="A3843">
        <v>3842</v>
      </c>
      <c r="B3843" t="s">
        <v>16775</v>
      </c>
      <c r="C3843" t="s">
        <v>16776</v>
      </c>
      <c r="D3843" t="s">
        <v>16777</v>
      </c>
      <c r="E3843" t="s">
        <v>4090</v>
      </c>
      <c r="F3843" t="s">
        <v>16778</v>
      </c>
      <c r="G3843">
        <v>3</v>
      </c>
      <c r="H3843" t="s">
        <v>29471</v>
      </c>
      <c r="I3843">
        <v>2019</v>
      </c>
      <c r="J3843">
        <v>2022</v>
      </c>
      <c r="K3843">
        <v>2</v>
      </c>
      <c r="L3843">
        <v>50.7</v>
      </c>
      <c r="M3843" t="s">
        <v>300</v>
      </c>
      <c r="N3843">
        <v>3</v>
      </c>
      <c r="O3843">
        <v>43.3</v>
      </c>
      <c r="P3843" t="s">
        <v>709</v>
      </c>
      <c r="Q3843">
        <v>1</v>
      </c>
      <c r="R3843">
        <v>62.97</v>
      </c>
      <c r="S3843" t="s">
        <v>197</v>
      </c>
      <c r="T3843">
        <v>0</v>
      </c>
      <c r="U3843">
        <v>66.59</v>
      </c>
      <c r="V3843" t="s">
        <v>382</v>
      </c>
      <c r="W3843">
        <v>3</v>
      </c>
      <c r="X3843">
        <v>43.37</v>
      </c>
      <c r="Y3843" t="s">
        <v>709</v>
      </c>
      <c r="Z3843">
        <v>1</v>
      </c>
      <c r="AA3843">
        <v>62.97</v>
      </c>
      <c r="AB3843" t="s">
        <v>197</v>
      </c>
      <c r="AC3843">
        <v>0</v>
      </c>
      <c r="AD3843">
        <v>66.64</v>
      </c>
      <c r="AE3843" t="s">
        <v>382</v>
      </c>
    </row>
    <row r="3844" spans="1:31">
      <c r="A3844">
        <v>3843</v>
      </c>
      <c r="B3844" t="s">
        <v>16779</v>
      </c>
      <c r="C3844" t="s">
        <v>16780</v>
      </c>
      <c r="D3844" t="s">
        <v>16781</v>
      </c>
      <c r="E3844" t="s">
        <v>663</v>
      </c>
      <c r="F3844" t="s">
        <v>571</v>
      </c>
      <c r="G3844">
        <v>3</v>
      </c>
      <c r="H3844" t="s">
        <v>961</v>
      </c>
      <c r="I3844">
        <v>2023</v>
      </c>
      <c r="J3844">
        <v>2023</v>
      </c>
      <c r="K3844">
        <v>1</v>
      </c>
      <c r="L3844">
        <v>32.119999999999997</v>
      </c>
      <c r="M3844" t="s">
        <v>198</v>
      </c>
      <c r="N3844">
        <v>3</v>
      </c>
      <c r="O3844">
        <v>43.3</v>
      </c>
      <c r="P3844" t="s">
        <v>709</v>
      </c>
      <c r="Q3844">
        <v>1</v>
      </c>
      <c r="R3844">
        <v>62.97</v>
      </c>
      <c r="S3844" t="s">
        <v>197</v>
      </c>
      <c r="T3844">
        <v>0</v>
      </c>
      <c r="U3844">
        <v>66.59</v>
      </c>
      <c r="V3844" t="s">
        <v>382</v>
      </c>
      <c r="W3844">
        <v>3</v>
      </c>
      <c r="X3844">
        <v>43.37</v>
      </c>
      <c r="Y3844" t="s">
        <v>709</v>
      </c>
      <c r="Z3844">
        <v>1</v>
      </c>
      <c r="AA3844">
        <v>62.97</v>
      </c>
      <c r="AB3844" t="s">
        <v>197</v>
      </c>
      <c r="AC3844">
        <v>0</v>
      </c>
      <c r="AD3844">
        <v>66.64</v>
      </c>
      <c r="AE3844" t="s">
        <v>382</v>
      </c>
    </row>
    <row r="3845" spans="1:31">
      <c r="A3845">
        <v>3844</v>
      </c>
      <c r="B3845" t="s">
        <v>16782</v>
      </c>
      <c r="C3845" t="s">
        <v>16783</v>
      </c>
      <c r="D3845" t="s">
        <v>16784</v>
      </c>
      <c r="E3845" t="s">
        <v>16785</v>
      </c>
      <c r="F3845" t="s">
        <v>5818</v>
      </c>
      <c r="G3845">
        <v>3</v>
      </c>
      <c r="H3845" t="s">
        <v>29472</v>
      </c>
      <c r="I3845">
        <v>2023</v>
      </c>
      <c r="J3845">
        <v>2023</v>
      </c>
      <c r="K3845">
        <v>3</v>
      </c>
      <c r="L3845">
        <v>62.47</v>
      </c>
      <c r="M3845" t="s">
        <v>63</v>
      </c>
      <c r="N3845">
        <v>3</v>
      </c>
      <c r="O3845">
        <v>43.3</v>
      </c>
      <c r="P3845" t="s">
        <v>709</v>
      </c>
      <c r="Q3845">
        <v>1</v>
      </c>
      <c r="R3845">
        <v>62.97</v>
      </c>
      <c r="S3845" t="s">
        <v>197</v>
      </c>
      <c r="T3845">
        <v>0</v>
      </c>
      <c r="U3845">
        <v>66.59</v>
      </c>
      <c r="V3845" t="s">
        <v>382</v>
      </c>
      <c r="W3845">
        <v>3</v>
      </c>
      <c r="X3845">
        <v>43.37</v>
      </c>
      <c r="Y3845" t="s">
        <v>709</v>
      </c>
      <c r="Z3845">
        <v>1</v>
      </c>
      <c r="AA3845">
        <v>62.97</v>
      </c>
      <c r="AB3845" t="s">
        <v>197</v>
      </c>
      <c r="AC3845">
        <v>0</v>
      </c>
      <c r="AD3845">
        <v>66.64</v>
      </c>
      <c r="AE3845" t="s">
        <v>382</v>
      </c>
    </row>
    <row r="3846" spans="1:31">
      <c r="A3846">
        <v>3845</v>
      </c>
      <c r="B3846" t="s">
        <v>16786</v>
      </c>
      <c r="C3846" t="s">
        <v>16787</v>
      </c>
      <c r="D3846" t="s">
        <v>16788</v>
      </c>
      <c r="E3846" t="s">
        <v>16789</v>
      </c>
      <c r="F3846" t="s">
        <v>3720</v>
      </c>
      <c r="G3846">
        <v>3</v>
      </c>
      <c r="H3846" t="s">
        <v>27716</v>
      </c>
      <c r="I3846">
        <v>2022</v>
      </c>
      <c r="J3846">
        <v>2022</v>
      </c>
      <c r="K3846">
        <v>1</v>
      </c>
      <c r="L3846">
        <v>32.119999999999997</v>
      </c>
      <c r="M3846" t="s">
        <v>198</v>
      </c>
      <c r="N3846">
        <v>3</v>
      </c>
      <c r="O3846">
        <v>43.3</v>
      </c>
      <c r="P3846" t="s">
        <v>709</v>
      </c>
      <c r="Q3846">
        <v>1</v>
      </c>
      <c r="R3846">
        <v>62.97</v>
      </c>
      <c r="S3846" t="s">
        <v>197</v>
      </c>
      <c r="T3846">
        <v>0</v>
      </c>
      <c r="U3846">
        <v>66.59</v>
      </c>
      <c r="V3846" t="s">
        <v>382</v>
      </c>
      <c r="W3846">
        <v>3</v>
      </c>
      <c r="X3846">
        <v>43.37</v>
      </c>
      <c r="Y3846" t="s">
        <v>709</v>
      </c>
      <c r="Z3846">
        <v>1</v>
      </c>
      <c r="AA3846">
        <v>62.97</v>
      </c>
      <c r="AB3846" t="s">
        <v>197</v>
      </c>
      <c r="AC3846">
        <v>0</v>
      </c>
      <c r="AD3846">
        <v>66.64</v>
      </c>
      <c r="AE3846" t="s">
        <v>382</v>
      </c>
    </row>
    <row r="3847" spans="1:31">
      <c r="A3847">
        <v>3846</v>
      </c>
      <c r="B3847" t="s">
        <v>16790</v>
      </c>
      <c r="C3847" t="s">
        <v>16791</v>
      </c>
      <c r="D3847" t="s">
        <v>16792</v>
      </c>
      <c r="E3847" t="s">
        <v>16793</v>
      </c>
      <c r="F3847" t="s">
        <v>16794</v>
      </c>
      <c r="G3847">
        <v>3</v>
      </c>
      <c r="H3847" t="s">
        <v>961</v>
      </c>
      <c r="I3847">
        <v>2019</v>
      </c>
      <c r="J3847">
        <v>2019</v>
      </c>
      <c r="K3847">
        <v>2</v>
      </c>
      <c r="L3847">
        <v>50.7</v>
      </c>
      <c r="M3847" t="s">
        <v>300</v>
      </c>
      <c r="N3847">
        <v>3</v>
      </c>
      <c r="O3847">
        <v>43.3</v>
      </c>
      <c r="P3847" t="s">
        <v>709</v>
      </c>
      <c r="Q3847">
        <v>1</v>
      </c>
      <c r="R3847">
        <v>62.97</v>
      </c>
      <c r="S3847" t="s">
        <v>197</v>
      </c>
      <c r="T3847">
        <v>0</v>
      </c>
      <c r="U3847">
        <v>66.59</v>
      </c>
      <c r="V3847" t="s">
        <v>382</v>
      </c>
      <c r="W3847">
        <v>3</v>
      </c>
      <c r="X3847">
        <v>43.37</v>
      </c>
      <c r="Y3847" t="s">
        <v>709</v>
      </c>
      <c r="Z3847">
        <v>1</v>
      </c>
      <c r="AA3847">
        <v>62.97</v>
      </c>
      <c r="AB3847" t="s">
        <v>197</v>
      </c>
      <c r="AC3847">
        <v>0</v>
      </c>
      <c r="AD3847">
        <v>66.64</v>
      </c>
      <c r="AE3847" t="s">
        <v>382</v>
      </c>
    </row>
    <row r="3848" spans="1:31">
      <c r="A3848">
        <v>3847</v>
      </c>
      <c r="B3848" t="s">
        <v>16795</v>
      </c>
      <c r="C3848" t="s">
        <v>16796</v>
      </c>
      <c r="D3848" t="s">
        <v>16797</v>
      </c>
      <c r="E3848" t="s">
        <v>16798</v>
      </c>
      <c r="F3848" t="s">
        <v>15958</v>
      </c>
      <c r="G3848">
        <v>3</v>
      </c>
      <c r="H3848" t="s">
        <v>961</v>
      </c>
      <c r="I3848">
        <v>2023</v>
      </c>
      <c r="J3848">
        <v>2023</v>
      </c>
      <c r="K3848">
        <v>1</v>
      </c>
      <c r="L3848">
        <v>32.119999999999997</v>
      </c>
      <c r="M3848" t="s">
        <v>198</v>
      </c>
      <c r="N3848">
        <v>3</v>
      </c>
      <c r="O3848">
        <v>43.3</v>
      </c>
      <c r="P3848" t="s">
        <v>709</v>
      </c>
      <c r="Q3848">
        <v>1</v>
      </c>
      <c r="R3848">
        <v>62.97</v>
      </c>
      <c r="S3848" t="s">
        <v>197</v>
      </c>
      <c r="T3848">
        <v>0</v>
      </c>
      <c r="U3848">
        <v>66.59</v>
      </c>
      <c r="V3848" t="s">
        <v>382</v>
      </c>
      <c r="W3848">
        <v>3</v>
      </c>
      <c r="X3848">
        <v>43.37</v>
      </c>
      <c r="Y3848" t="s">
        <v>709</v>
      </c>
      <c r="Z3848">
        <v>1</v>
      </c>
      <c r="AA3848">
        <v>62.97</v>
      </c>
      <c r="AB3848" t="s">
        <v>197</v>
      </c>
      <c r="AC3848">
        <v>0</v>
      </c>
      <c r="AD3848">
        <v>66.64</v>
      </c>
      <c r="AE3848" t="s">
        <v>382</v>
      </c>
    </row>
    <row r="3849" spans="1:31">
      <c r="A3849">
        <v>3848</v>
      </c>
      <c r="B3849" t="s">
        <v>16799</v>
      </c>
      <c r="C3849" t="s">
        <v>16800</v>
      </c>
      <c r="D3849" t="s">
        <v>16801</v>
      </c>
      <c r="E3849" t="s">
        <v>16802</v>
      </c>
      <c r="F3849" t="s">
        <v>11775</v>
      </c>
      <c r="G3849">
        <v>3</v>
      </c>
      <c r="H3849" t="s">
        <v>961</v>
      </c>
      <c r="I3849">
        <v>2023</v>
      </c>
      <c r="J3849">
        <v>2023</v>
      </c>
      <c r="K3849">
        <v>3</v>
      </c>
      <c r="L3849">
        <v>62.47</v>
      </c>
      <c r="M3849" t="s">
        <v>63</v>
      </c>
      <c r="N3849">
        <v>3</v>
      </c>
      <c r="O3849">
        <v>43.3</v>
      </c>
      <c r="P3849" t="s">
        <v>709</v>
      </c>
      <c r="Q3849">
        <v>1</v>
      </c>
      <c r="R3849">
        <v>62.97</v>
      </c>
      <c r="S3849" t="s">
        <v>197</v>
      </c>
      <c r="T3849">
        <v>0</v>
      </c>
      <c r="U3849">
        <v>66.59</v>
      </c>
      <c r="V3849" t="s">
        <v>382</v>
      </c>
      <c r="W3849">
        <v>3</v>
      </c>
      <c r="X3849">
        <v>43.37</v>
      </c>
      <c r="Y3849" t="s">
        <v>709</v>
      </c>
      <c r="Z3849">
        <v>1</v>
      </c>
      <c r="AA3849">
        <v>62.97</v>
      </c>
      <c r="AB3849" t="s">
        <v>197</v>
      </c>
      <c r="AC3849">
        <v>0</v>
      </c>
      <c r="AD3849">
        <v>66.64</v>
      </c>
      <c r="AE3849" t="s">
        <v>382</v>
      </c>
    </row>
    <row r="3850" spans="1:31">
      <c r="A3850">
        <v>3849</v>
      </c>
      <c r="B3850" t="s">
        <v>16803</v>
      </c>
      <c r="C3850" t="s">
        <v>16804</v>
      </c>
      <c r="D3850" t="s">
        <v>16805</v>
      </c>
      <c r="E3850" t="s">
        <v>16432</v>
      </c>
      <c r="F3850" t="s">
        <v>16806</v>
      </c>
      <c r="G3850">
        <v>3</v>
      </c>
      <c r="H3850" t="s">
        <v>961</v>
      </c>
      <c r="I3850">
        <v>2020</v>
      </c>
      <c r="J3850">
        <v>2024</v>
      </c>
      <c r="K3850">
        <v>4</v>
      </c>
      <c r="L3850">
        <v>71.010000000000005</v>
      </c>
      <c r="M3850" t="s">
        <v>180</v>
      </c>
      <c r="N3850">
        <v>3</v>
      </c>
      <c r="O3850">
        <v>43.3</v>
      </c>
      <c r="P3850" t="s">
        <v>709</v>
      </c>
      <c r="Q3850">
        <v>1</v>
      </c>
      <c r="R3850">
        <v>62.97</v>
      </c>
      <c r="S3850" t="s">
        <v>197</v>
      </c>
      <c r="T3850">
        <v>0</v>
      </c>
      <c r="U3850">
        <v>66.59</v>
      </c>
      <c r="V3850" t="s">
        <v>382</v>
      </c>
      <c r="W3850">
        <v>3</v>
      </c>
      <c r="X3850">
        <v>43.37</v>
      </c>
      <c r="Y3850" t="s">
        <v>709</v>
      </c>
      <c r="Z3850">
        <v>1</v>
      </c>
      <c r="AA3850">
        <v>62.97</v>
      </c>
      <c r="AB3850" t="s">
        <v>197</v>
      </c>
      <c r="AC3850">
        <v>0</v>
      </c>
      <c r="AD3850">
        <v>66.64</v>
      </c>
      <c r="AE3850" t="s">
        <v>382</v>
      </c>
    </row>
    <row r="3851" spans="1:31">
      <c r="A3851">
        <v>3850</v>
      </c>
      <c r="B3851" t="s">
        <v>16807</v>
      </c>
      <c r="C3851" t="s">
        <v>16808</v>
      </c>
      <c r="D3851" t="s">
        <v>16809</v>
      </c>
      <c r="E3851" t="s">
        <v>16810</v>
      </c>
      <c r="F3851" t="s">
        <v>8119</v>
      </c>
      <c r="G3851">
        <v>3</v>
      </c>
      <c r="H3851" t="s">
        <v>1353</v>
      </c>
      <c r="I3851">
        <v>2022</v>
      </c>
      <c r="J3851">
        <v>2024</v>
      </c>
      <c r="K3851">
        <v>2</v>
      </c>
      <c r="L3851">
        <v>50.7</v>
      </c>
      <c r="M3851" t="s">
        <v>300</v>
      </c>
      <c r="N3851">
        <v>3</v>
      </c>
      <c r="O3851">
        <v>43.3</v>
      </c>
      <c r="P3851" t="s">
        <v>709</v>
      </c>
      <c r="Q3851">
        <v>1</v>
      </c>
      <c r="R3851">
        <v>62.97</v>
      </c>
      <c r="S3851" t="s">
        <v>197</v>
      </c>
      <c r="T3851">
        <v>0</v>
      </c>
      <c r="U3851">
        <v>66.59</v>
      </c>
      <c r="V3851" t="s">
        <v>382</v>
      </c>
      <c r="W3851">
        <v>3</v>
      </c>
      <c r="X3851">
        <v>43.37</v>
      </c>
      <c r="Y3851" t="s">
        <v>709</v>
      </c>
      <c r="Z3851">
        <v>1</v>
      </c>
      <c r="AA3851">
        <v>62.97</v>
      </c>
      <c r="AB3851" t="s">
        <v>197</v>
      </c>
      <c r="AC3851">
        <v>0</v>
      </c>
      <c r="AD3851">
        <v>66.64</v>
      </c>
      <c r="AE3851" t="s">
        <v>382</v>
      </c>
    </row>
    <row r="3852" spans="1:31">
      <c r="A3852">
        <v>3851</v>
      </c>
      <c r="B3852" t="s">
        <v>16811</v>
      </c>
      <c r="C3852" t="s">
        <v>16812</v>
      </c>
      <c r="D3852" t="s">
        <v>16813</v>
      </c>
      <c r="E3852" t="s">
        <v>16814</v>
      </c>
      <c r="F3852" t="s">
        <v>16815</v>
      </c>
      <c r="G3852">
        <v>3</v>
      </c>
      <c r="H3852" t="s">
        <v>7019</v>
      </c>
      <c r="I3852">
        <v>2022</v>
      </c>
      <c r="J3852">
        <v>2022</v>
      </c>
      <c r="K3852">
        <v>4</v>
      </c>
      <c r="L3852">
        <v>71.010000000000005</v>
      </c>
      <c r="M3852" t="s">
        <v>180</v>
      </c>
      <c r="N3852">
        <v>3</v>
      </c>
      <c r="O3852">
        <v>43.3</v>
      </c>
      <c r="P3852" t="s">
        <v>709</v>
      </c>
      <c r="Q3852">
        <v>1</v>
      </c>
      <c r="R3852">
        <v>62.97</v>
      </c>
      <c r="S3852" t="s">
        <v>197</v>
      </c>
      <c r="T3852">
        <v>0</v>
      </c>
      <c r="U3852">
        <v>66.59</v>
      </c>
      <c r="V3852" t="s">
        <v>382</v>
      </c>
      <c r="W3852">
        <v>3</v>
      </c>
      <c r="X3852">
        <v>43.37</v>
      </c>
      <c r="Y3852" t="s">
        <v>709</v>
      </c>
      <c r="Z3852">
        <v>1</v>
      </c>
      <c r="AA3852">
        <v>62.97</v>
      </c>
      <c r="AB3852" t="s">
        <v>197</v>
      </c>
      <c r="AC3852">
        <v>0</v>
      </c>
      <c r="AD3852">
        <v>66.64</v>
      </c>
      <c r="AE3852" t="s">
        <v>382</v>
      </c>
    </row>
    <row r="3853" spans="1:31">
      <c r="A3853">
        <v>3852</v>
      </c>
      <c r="B3853" t="s">
        <v>16816</v>
      </c>
      <c r="C3853" t="s">
        <v>16817</v>
      </c>
      <c r="D3853" t="s">
        <v>16818</v>
      </c>
      <c r="E3853" t="s">
        <v>15952</v>
      </c>
      <c r="F3853" t="s">
        <v>15953</v>
      </c>
      <c r="G3853">
        <v>3</v>
      </c>
      <c r="H3853" t="s">
        <v>1215</v>
      </c>
      <c r="I3853">
        <v>2022</v>
      </c>
      <c r="J3853">
        <v>2022</v>
      </c>
      <c r="K3853">
        <v>1</v>
      </c>
      <c r="L3853">
        <v>32.119999999999997</v>
      </c>
      <c r="M3853" t="s">
        <v>198</v>
      </c>
      <c r="N3853">
        <v>3</v>
      </c>
      <c r="O3853">
        <v>43.3</v>
      </c>
      <c r="P3853" t="s">
        <v>709</v>
      </c>
      <c r="Q3853">
        <v>1</v>
      </c>
      <c r="R3853">
        <v>62.97</v>
      </c>
      <c r="S3853" t="s">
        <v>197</v>
      </c>
      <c r="T3853">
        <v>0</v>
      </c>
      <c r="U3853">
        <v>66.59</v>
      </c>
      <c r="V3853" t="s">
        <v>382</v>
      </c>
      <c r="W3853">
        <v>3</v>
      </c>
      <c r="X3853">
        <v>43.37</v>
      </c>
      <c r="Y3853" t="s">
        <v>709</v>
      </c>
      <c r="Z3853">
        <v>1</v>
      </c>
      <c r="AA3853">
        <v>62.97</v>
      </c>
      <c r="AB3853" t="s">
        <v>197</v>
      </c>
      <c r="AC3853">
        <v>0</v>
      </c>
      <c r="AD3853">
        <v>66.64</v>
      </c>
      <c r="AE3853" t="s">
        <v>382</v>
      </c>
    </row>
    <row r="3854" spans="1:31">
      <c r="A3854">
        <v>3853</v>
      </c>
      <c r="B3854" t="s">
        <v>16819</v>
      </c>
      <c r="C3854" t="s">
        <v>16820</v>
      </c>
      <c r="D3854" t="s">
        <v>16821</v>
      </c>
      <c r="E3854" t="s">
        <v>16822</v>
      </c>
      <c r="F3854" t="s">
        <v>16823</v>
      </c>
      <c r="G3854">
        <v>3</v>
      </c>
      <c r="H3854" t="s">
        <v>1215</v>
      </c>
      <c r="I3854">
        <v>2022</v>
      </c>
      <c r="J3854">
        <v>2022</v>
      </c>
      <c r="K3854">
        <v>1</v>
      </c>
      <c r="L3854">
        <v>32.119999999999997</v>
      </c>
      <c r="M3854" t="s">
        <v>198</v>
      </c>
      <c r="N3854">
        <v>3</v>
      </c>
      <c r="O3854">
        <v>43.3</v>
      </c>
      <c r="P3854" t="s">
        <v>709</v>
      </c>
      <c r="Q3854">
        <v>1</v>
      </c>
      <c r="R3854">
        <v>62.97</v>
      </c>
      <c r="S3854" t="s">
        <v>197</v>
      </c>
      <c r="T3854">
        <v>0</v>
      </c>
      <c r="U3854">
        <v>66.59</v>
      </c>
      <c r="V3854" t="s">
        <v>382</v>
      </c>
      <c r="W3854">
        <v>3</v>
      </c>
      <c r="X3854">
        <v>43.37</v>
      </c>
      <c r="Y3854" t="s">
        <v>709</v>
      </c>
      <c r="Z3854">
        <v>1</v>
      </c>
      <c r="AA3854">
        <v>62.97</v>
      </c>
      <c r="AB3854" t="s">
        <v>197</v>
      </c>
      <c r="AC3854">
        <v>0</v>
      </c>
      <c r="AD3854">
        <v>66.64</v>
      </c>
      <c r="AE3854" t="s">
        <v>382</v>
      </c>
    </row>
    <row r="3855" spans="1:31">
      <c r="A3855">
        <v>3854</v>
      </c>
      <c r="B3855" t="s">
        <v>16824</v>
      </c>
      <c r="C3855" t="s">
        <v>16825</v>
      </c>
      <c r="D3855" t="s">
        <v>16826</v>
      </c>
      <c r="E3855" t="s">
        <v>16827</v>
      </c>
      <c r="G3855">
        <v>3</v>
      </c>
      <c r="H3855" t="s">
        <v>961</v>
      </c>
      <c r="I3855">
        <v>2022</v>
      </c>
      <c r="J3855">
        <v>2022</v>
      </c>
      <c r="K3855">
        <v>1</v>
      </c>
      <c r="L3855">
        <v>32.119999999999997</v>
      </c>
      <c r="M3855" t="s">
        <v>198</v>
      </c>
      <c r="N3855">
        <v>3</v>
      </c>
      <c r="O3855">
        <v>43.3</v>
      </c>
      <c r="P3855" t="s">
        <v>709</v>
      </c>
      <c r="Q3855">
        <v>1</v>
      </c>
      <c r="R3855">
        <v>62.97</v>
      </c>
      <c r="S3855" t="s">
        <v>197</v>
      </c>
      <c r="T3855">
        <v>0</v>
      </c>
      <c r="U3855">
        <v>66.59</v>
      </c>
      <c r="V3855" t="s">
        <v>382</v>
      </c>
      <c r="W3855">
        <v>3</v>
      </c>
      <c r="X3855">
        <v>43.37</v>
      </c>
      <c r="Y3855" t="s">
        <v>709</v>
      </c>
      <c r="Z3855">
        <v>1</v>
      </c>
      <c r="AA3855">
        <v>62.97</v>
      </c>
      <c r="AB3855" t="s">
        <v>197</v>
      </c>
      <c r="AC3855">
        <v>0</v>
      </c>
      <c r="AD3855">
        <v>66.64</v>
      </c>
      <c r="AE3855" t="s">
        <v>382</v>
      </c>
    </row>
    <row r="3856" spans="1:31">
      <c r="A3856">
        <v>3855</v>
      </c>
      <c r="B3856" t="s">
        <v>16828</v>
      </c>
      <c r="C3856" t="s">
        <v>16829</v>
      </c>
      <c r="D3856" t="s">
        <v>16830</v>
      </c>
      <c r="E3856" t="s">
        <v>5407</v>
      </c>
      <c r="F3856" t="s">
        <v>12942</v>
      </c>
      <c r="G3856">
        <v>3</v>
      </c>
      <c r="H3856" t="s">
        <v>29473</v>
      </c>
      <c r="I3856">
        <v>2021</v>
      </c>
      <c r="J3856">
        <v>2023</v>
      </c>
      <c r="K3856">
        <v>4</v>
      </c>
      <c r="L3856">
        <v>71.010000000000005</v>
      </c>
      <c r="M3856" t="s">
        <v>180</v>
      </c>
      <c r="N3856">
        <v>3</v>
      </c>
      <c r="O3856">
        <v>43.3</v>
      </c>
      <c r="P3856" t="s">
        <v>709</v>
      </c>
      <c r="Q3856">
        <v>1</v>
      </c>
      <c r="R3856">
        <v>62.97</v>
      </c>
      <c r="S3856" t="s">
        <v>197</v>
      </c>
      <c r="T3856">
        <v>0</v>
      </c>
      <c r="U3856">
        <v>66.59</v>
      </c>
      <c r="V3856" t="s">
        <v>382</v>
      </c>
      <c r="W3856">
        <v>3</v>
      </c>
      <c r="X3856">
        <v>43.37</v>
      </c>
      <c r="Y3856" t="s">
        <v>709</v>
      </c>
      <c r="Z3856">
        <v>1</v>
      </c>
      <c r="AA3856">
        <v>62.97</v>
      </c>
      <c r="AB3856" t="s">
        <v>197</v>
      </c>
      <c r="AC3856">
        <v>0</v>
      </c>
      <c r="AD3856">
        <v>66.64</v>
      </c>
      <c r="AE3856" t="s">
        <v>382</v>
      </c>
    </row>
    <row r="3857" spans="1:31">
      <c r="A3857">
        <v>3856</v>
      </c>
      <c r="B3857" t="s">
        <v>16831</v>
      </c>
      <c r="C3857" t="s">
        <v>16832</v>
      </c>
      <c r="D3857" t="s">
        <v>16833</v>
      </c>
      <c r="E3857" t="s">
        <v>16834</v>
      </c>
      <c r="G3857">
        <v>3</v>
      </c>
      <c r="H3857" t="s">
        <v>961</v>
      </c>
      <c r="I3857">
        <v>2023</v>
      </c>
      <c r="J3857">
        <v>2024</v>
      </c>
      <c r="K3857">
        <v>2</v>
      </c>
      <c r="L3857">
        <v>50.7</v>
      </c>
      <c r="M3857" t="s">
        <v>300</v>
      </c>
      <c r="N3857">
        <v>3</v>
      </c>
      <c r="O3857">
        <v>43.3</v>
      </c>
      <c r="P3857" t="s">
        <v>709</v>
      </c>
      <c r="Q3857">
        <v>1</v>
      </c>
      <c r="R3857">
        <v>62.97</v>
      </c>
      <c r="S3857" t="s">
        <v>197</v>
      </c>
      <c r="T3857">
        <v>0</v>
      </c>
      <c r="U3857">
        <v>66.59</v>
      </c>
      <c r="V3857" t="s">
        <v>382</v>
      </c>
      <c r="W3857">
        <v>3</v>
      </c>
      <c r="X3857">
        <v>43.37</v>
      </c>
      <c r="Y3857" t="s">
        <v>709</v>
      </c>
      <c r="Z3857">
        <v>1</v>
      </c>
      <c r="AA3857">
        <v>62.97</v>
      </c>
      <c r="AB3857" t="s">
        <v>197</v>
      </c>
      <c r="AC3857">
        <v>0</v>
      </c>
      <c r="AD3857">
        <v>66.64</v>
      </c>
      <c r="AE3857" t="s">
        <v>382</v>
      </c>
    </row>
    <row r="3858" spans="1:31">
      <c r="A3858">
        <v>3857</v>
      </c>
      <c r="B3858" t="s">
        <v>16835</v>
      </c>
      <c r="C3858" t="s">
        <v>16836</v>
      </c>
      <c r="D3858" t="s">
        <v>16837</v>
      </c>
      <c r="E3858" t="s">
        <v>16838</v>
      </c>
      <c r="G3858">
        <v>3</v>
      </c>
      <c r="H3858" t="s">
        <v>29474</v>
      </c>
      <c r="I3858">
        <v>2021</v>
      </c>
      <c r="J3858">
        <v>2022</v>
      </c>
      <c r="K3858">
        <v>3</v>
      </c>
      <c r="L3858">
        <v>62.47</v>
      </c>
      <c r="M3858" t="s">
        <v>63</v>
      </c>
      <c r="N3858">
        <v>3</v>
      </c>
      <c r="O3858">
        <v>43.3</v>
      </c>
      <c r="P3858" t="s">
        <v>709</v>
      </c>
      <c r="Q3858">
        <v>1</v>
      </c>
      <c r="R3858">
        <v>62.97</v>
      </c>
      <c r="S3858" t="s">
        <v>197</v>
      </c>
      <c r="T3858">
        <v>0</v>
      </c>
      <c r="U3858">
        <v>66.59</v>
      </c>
      <c r="V3858" t="s">
        <v>382</v>
      </c>
      <c r="W3858">
        <v>3</v>
      </c>
      <c r="X3858">
        <v>43.37</v>
      </c>
      <c r="Y3858" t="s">
        <v>709</v>
      </c>
      <c r="Z3858">
        <v>1</v>
      </c>
      <c r="AA3858">
        <v>62.97</v>
      </c>
      <c r="AB3858" t="s">
        <v>197</v>
      </c>
      <c r="AC3858">
        <v>0</v>
      </c>
      <c r="AD3858">
        <v>66.64</v>
      </c>
      <c r="AE3858" t="s">
        <v>382</v>
      </c>
    </row>
    <row r="3859" spans="1:31">
      <c r="A3859">
        <v>3858</v>
      </c>
      <c r="B3859" t="s">
        <v>16839</v>
      </c>
      <c r="C3859" t="s">
        <v>16840</v>
      </c>
      <c r="D3859" t="s">
        <v>16841</v>
      </c>
      <c r="E3859" t="s">
        <v>16842</v>
      </c>
      <c r="F3859" t="s">
        <v>1294</v>
      </c>
      <c r="G3859">
        <v>3</v>
      </c>
      <c r="H3859" t="s">
        <v>29475</v>
      </c>
      <c r="I3859">
        <v>2023</v>
      </c>
      <c r="J3859">
        <v>2023</v>
      </c>
      <c r="K3859">
        <v>1</v>
      </c>
      <c r="L3859">
        <v>32.119999999999997</v>
      </c>
      <c r="M3859" t="s">
        <v>198</v>
      </c>
      <c r="N3859">
        <v>3</v>
      </c>
      <c r="O3859">
        <v>43.3</v>
      </c>
      <c r="P3859" t="s">
        <v>709</v>
      </c>
      <c r="Q3859">
        <v>1</v>
      </c>
      <c r="R3859">
        <v>62.97</v>
      </c>
      <c r="S3859" t="s">
        <v>197</v>
      </c>
      <c r="T3859">
        <v>0</v>
      </c>
      <c r="U3859">
        <v>66.59</v>
      </c>
      <c r="V3859" t="s">
        <v>382</v>
      </c>
      <c r="W3859">
        <v>3</v>
      </c>
      <c r="X3859">
        <v>43.37</v>
      </c>
      <c r="Y3859" t="s">
        <v>709</v>
      </c>
      <c r="Z3859">
        <v>1</v>
      </c>
      <c r="AA3859">
        <v>62.97</v>
      </c>
      <c r="AB3859" t="s">
        <v>197</v>
      </c>
      <c r="AC3859">
        <v>0</v>
      </c>
      <c r="AD3859">
        <v>66.64</v>
      </c>
      <c r="AE3859" t="s">
        <v>382</v>
      </c>
    </row>
    <row r="3860" spans="1:31">
      <c r="A3860">
        <v>3859</v>
      </c>
      <c r="B3860" t="s">
        <v>16843</v>
      </c>
      <c r="C3860" t="s">
        <v>16844</v>
      </c>
      <c r="D3860" t="s">
        <v>16845</v>
      </c>
      <c r="E3860" t="s">
        <v>16846</v>
      </c>
      <c r="F3860" t="s">
        <v>16847</v>
      </c>
      <c r="G3860">
        <v>3</v>
      </c>
      <c r="H3860" t="s">
        <v>1353</v>
      </c>
      <c r="I3860">
        <v>2023</v>
      </c>
      <c r="J3860">
        <v>2024</v>
      </c>
      <c r="K3860">
        <v>4</v>
      </c>
      <c r="L3860">
        <v>71.010000000000005</v>
      </c>
      <c r="M3860" t="s">
        <v>180</v>
      </c>
      <c r="N3860">
        <v>3</v>
      </c>
      <c r="O3860">
        <v>43.3</v>
      </c>
      <c r="P3860" t="s">
        <v>709</v>
      </c>
      <c r="Q3860">
        <v>1</v>
      </c>
      <c r="R3860">
        <v>62.97</v>
      </c>
      <c r="S3860" t="s">
        <v>197</v>
      </c>
      <c r="T3860">
        <v>0</v>
      </c>
      <c r="U3860">
        <v>66.59</v>
      </c>
      <c r="V3860" t="s">
        <v>382</v>
      </c>
      <c r="W3860">
        <v>3</v>
      </c>
      <c r="X3860">
        <v>43.37</v>
      </c>
      <c r="Y3860" t="s">
        <v>709</v>
      </c>
      <c r="Z3860">
        <v>1</v>
      </c>
      <c r="AA3860">
        <v>62.97</v>
      </c>
      <c r="AB3860" t="s">
        <v>197</v>
      </c>
      <c r="AC3860">
        <v>0</v>
      </c>
      <c r="AD3860">
        <v>66.64</v>
      </c>
      <c r="AE3860" t="s">
        <v>382</v>
      </c>
    </row>
    <row r="3861" spans="1:31">
      <c r="A3861">
        <v>3860</v>
      </c>
      <c r="B3861" t="s">
        <v>16848</v>
      </c>
      <c r="C3861" t="s">
        <v>16849</v>
      </c>
      <c r="D3861" t="s">
        <v>16850</v>
      </c>
      <c r="E3861" t="s">
        <v>16851</v>
      </c>
      <c r="F3861" t="s">
        <v>16852</v>
      </c>
      <c r="G3861">
        <v>3</v>
      </c>
      <c r="H3861" t="s">
        <v>29476</v>
      </c>
      <c r="I3861">
        <v>2023</v>
      </c>
      <c r="J3861">
        <v>2023</v>
      </c>
      <c r="K3861">
        <v>1</v>
      </c>
      <c r="L3861">
        <v>32.119999999999997</v>
      </c>
      <c r="M3861" t="s">
        <v>198</v>
      </c>
      <c r="N3861">
        <v>3</v>
      </c>
      <c r="O3861">
        <v>43.3</v>
      </c>
      <c r="P3861" t="s">
        <v>709</v>
      </c>
      <c r="Q3861">
        <v>1</v>
      </c>
      <c r="R3861">
        <v>62.97</v>
      </c>
      <c r="S3861" t="s">
        <v>197</v>
      </c>
      <c r="T3861">
        <v>0</v>
      </c>
      <c r="U3861">
        <v>66.59</v>
      </c>
      <c r="V3861" t="s">
        <v>382</v>
      </c>
      <c r="W3861">
        <v>3</v>
      </c>
      <c r="X3861">
        <v>43.37</v>
      </c>
      <c r="Y3861" t="s">
        <v>709</v>
      </c>
      <c r="Z3861">
        <v>1</v>
      </c>
      <c r="AA3861">
        <v>62.97</v>
      </c>
      <c r="AB3861" t="s">
        <v>197</v>
      </c>
      <c r="AC3861">
        <v>0</v>
      </c>
      <c r="AD3861">
        <v>66.64</v>
      </c>
      <c r="AE3861" t="s">
        <v>382</v>
      </c>
    </row>
    <row r="3862" spans="1:31">
      <c r="A3862">
        <v>3861</v>
      </c>
      <c r="B3862" t="s">
        <v>16853</v>
      </c>
      <c r="C3862" t="s">
        <v>16854</v>
      </c>
      <c r="D3862" t="s">
        <v>16855</v>
      </c>
      <c r="E3862" t="s">
        <v>959</v>
      </c>
      <c r="F3862" t="s">
        <v>960</v>
      </c>
      <c r="G3862">
        <v>3</v>
      </c>
      <c r="H3862" t="s">
        <v>961</v>
      </c>
      <c r="I3862">
        <v>2023</v>
      </c>
      <c r="J3862">
        <v>2024</v>
      </c>
      <c r="K3862">
        <v>2</v>
      </c>
      <c r="L3862">
        <v>50.7</v>
      </c>
      <c r="M3862" t="s">
        <v>300</v>
      </c>
      <c r="N3862">
        <v>3</v>
      </c>
      <c r="O3862">
        <v>43.3</v>
      </c>
      <c r="P3862" t="s">
        <v>709</v>
      </c>
      <c r="Q3862">
        <v>1</v>
      </c>
      <c r="R3862">
        <v>62.97</v>
      </c>
      <c r="S3862" t="s">
        <v>197</v>
      </c>
      <c r="T3862">
        <v>0</v>
      </c>
      <c r="U3862">
        <v>66.59</v>
      </c>
      <c r="V3862" t="s">
        <v>382</v>
      </c>
      <c r="W3862">
        <v>3</v>
      </c>
      <c r="X3862">
        <v>43.37</v>
      </c>
      <c r="Y3862" t="s">
        <v>709</v>
      </c>
      <c r="Z3862">
        <v>1</v>
      </c>
      <c r="AA3862">
        <v>62.97</v>
      </c>
      <c r="AB3862" t="s">
        <v>197</v>
      </c>
      <c r="AC3862">
        <v>0</v>
      </c>
      <c r="AD3862">
        <v>66.64</v>
      </c>
      <c r="AE3862" t="s">
        <v>382</v>
      </c>
    </row>
    <row r="3863" spans="1:31">
      <c r="A3863">
        <v>3862</v>
      </c>
      <c r="B3863" t="s">
        <v>16856</v>
      </c>
      <c r="C3863" t="s">
        <v>16857</v>
      </c>
      <c r="D3863" t="s">
        <v>16858</v>
      </c>
      <c r="E3863" t="s">
        <v>5037</v>
      </c>
      <c r="F3863" t="s">
        <v>16859</v>
      </c>
      <c r="G3863">
        <v>3</v>
      </c>
      <c r="H3863" t="s">
        <v>961</v>
      </c>
      <c r="I3863">
        <v>2023</v>
      </c>
      <c r="J3863">
        <v>2023</v>
      </c>
      <c r="K3863">
        <v>2</v>
      </c>
      <c r="L3863">
        <v>50.7</v>
      </c>
      <c r="M3863" t="s">
        <v>300</v>
      </c>
      <c r="N3863">
        <v>3</v>
      </c>
      <c r="O3863">
        <v>43.3</v>
      </c>
      <c r="P3863" t="s">
        <v>709</v>
      </c>
      <c r="Q3863">
        <v>1</v>
      </c>
      <c r="R3863">
        <v>62.97</v>
      </c>
      <c r="S3863" t="s">
        <v>197</v>
      </c>
      <c r="T3863">
        <v>0</v>
      </c>
      <c r="U3863">
        <v>66.59</v>
      </c>
      <c r="V3863" t="s">
        <v>382</v>
      </c>
      <c r="W3863">
        <v>3</v>
      </c>
      <c r="X3863">
        <v>43.37</v>
      </c>
      <c r="Y3863" t="s">
        <v>709</v>
      </c>
      <c r="Z3863">
        <v>1</v>
      </c>
      <c r="AA3863">
        <v>62.97</v>
      </c>
      <c r="AB3863" t="s">
        <v>197</v>
      </c>
      <c r="AC3863">
        <v>0</v>
      </c>
      <c r="AD3863">
        <v>66.64</v>
      </c>
      <c r="AE3863" t="s">
        <v>382</v>
      </c>
    </row>
    <row r="3864" spans="1:31">
      <c r="A3864">
        <v>3863</v>
      </c>
      <c r="B3864" t="s">
        <v>16860</v>
      </c>
      <c r="C3864" t="s">
        <v>16861</v>
      </c>
      <c r="D3864" t="s">
        <v>16862</v>
      </c>
      <c r="E3864" t="s">
        <v>4716</v>
      </c>
      <c r="F3864" t="s">
        <v>4717</v>
      </c>
      <c r="G3864">
        <v>3</v>
      </c>
      <c r="H3864" t="s">
        <v>29477</v>
      </c>
      <c r="I3864">
        <v>2021</v>
      </c>
      <c r="J3864">
        <v>2023</v>
      </c>
      <c r="K3864">
        <v>3</v>
      </c>
      <c r="L3864">
        <v>62.47</v>
      </c>
      <c r="M3864" t="s">
        <v>63</v>
      </c>
      <c r="N3864">
        <v>3</v>
      </c>
      <c r="O3864">
        <v>43.3</v>
      </c>
      <c r="P3864" t="s">
        <v>709</v>
      </c>
      <c r="Q3864">
        <v>1</v>
      </c>
      <c r="R3864">
        <v>62.97</v>
      </c>
      <c r="S3864" t="s">
        <v>197</v>
      </c>
      <c r="T3864">
        <v>0</v>
      </c>
      <c r="U3864">
        <v>66.59</v>
      </c>
      <c r="V3864" t="s">
        <v>382</v>
      </c>
      <c r="W3864">
        <v>3</v>
      </c>
      <c r="X3864">
        <v>43.37</v>
      </c>
      <c r="Y3864" t="s">
        <v>709</v>
      </c>
      <c r="Z3864">
        <v>1</v>
      </c>
      <c r="AA3864">
        <v>62.97</v>
      </c>
      <c r="AB3864" t="s">
        <v>197</v>
      </c>
      <c r="AC3864">
        <v>0</v>
      </c>
      <c r="AD3864">
        <v>66.64</v>
      </c>
      <c r="AE3864" t="s">
        <v>382</v>
      </c>
    </row>
    <row r="3865" spans="1:31">
      <c r="A3865">
        <v>3864</v>
      </c>
      <c r="B3865" t="s">
        <v>16863</v>
      </c>
      <c r="C3865" t="s">
        <v>16864</v>
      </c>
      <c r="D3865" t="s">
        <v>16865</v>
      </c>
      <c r="E3865" t="s">
        <v>16866</v>
      </c>
      <c r="F3865" t="s">
        <v>13429</v>
      </c>
      <c r="G3865">
        <v>3</v>
      </c>
      <c r="H3865" t="s">
        <v>961</v>
      </c>
      <c r="I3865" t="s">
        <v>795</v>
      </c>
      <c r="J3865" t="e">
        <f>-Inf</f>
        <v>#NAME?</v>
      </c>
      <c r="K3865">
        <v>1</v>
      </c>
      <c r="L3865">
        <v>32.119999999999997</v>
      </c>
      <c r="M3865" t="s">
        <v>198</v>
      </c>
      <c r="N3865">
        <v>3</v>
      </c>
      <c r="O3865">
        <v>43.3</v>
      </c>
      <c r="P3865" t="s">
        <v>709</v>
      </c>
      <c r="Q3865">
        <v>1</v>
      </c>
      <c r="R3865">
        <v>62.97</v>
      </c>
      <c r="S3865" t="s">
        <v>197</v>
      </c>
      <c r="T3865">
        <v>0</v>
      </c>
      <c r="U3865">
        <v>66.59</v>
      </c>
      <c r="V3865" t="s">
        <v>382</v>
      </c>
      <c r="W3865">
        <v>3</v>
      </c>
      <c r="X3865">
        <v>43.37</v>
      </c>
      <c r="Y3865" t="s">
        <v>709</v>
      </c>
      <c r="Z3865">
        <v>1</v>
      </c>
      <c r="AA3865">
        <v>62.97</v>
      </c>
      <c r="AB3865" t="s">
        <v>197</v>
      </c>
      <c r="AC3865">
        <v>0</v>
      </c>
      <c r="AD3865">
        <v>66.64</v>
      </c>
      <c r="AE3865" t="s">
        <v>382</v>
      </c>
    </row>
    <row r="3866" spans="1:31">
      <c r="A3866">
        <v>3865</v>
      </c>
      <c r="B3866" t="s">
        <v>16867</v>
      </c>
      <c r="C3866" t="s">
        <v>16868</v>
      </c>
      <c r="D3866" t="s">
        <v>16869</v>
      </c>
      <c r="E3866" t="s">
        <v>16870</v>
      </c>
      <c r="F3866" t="s">
        <v>13404</v>
      </c>
      <c r="G3866">
        <v>3</v>
      </c>
      <c r="H3866" t="s">
        <v>29478</v>
      </c>
      <c r="I3866">
        <v>2021</v>
      </c>
      <c r="J3866">
        <v>2021</v>
      </c>
      <c r="K3866">
        <v>1</v>
      </c>
      <c r="L3866">
        <v>32.119999999999997</v>
      </c>
      <c r="M3866" t="s">
        <v>198</v>
      </c>
      <c r="N3866">
        <v>3</v>
      </c>
      <c r="O3866">
        <v>43.3</v>
      </c>
      <c r="P3866" t="s">
        <v>709</v>
      </c>
      <c r="Q3866">
        <v>1</v>
      </c>
      <c r="R3866">
        <v>62.97</v>
      </c>
      <c r="S3866" t="s">
        <v>197</v>
      </c>
      <c r="T3866">
        <v>0</v>
      </c>
      <c r="U3866">
        <v>66.59</v>
      </c>
      <c r="V3866" t="s">
        <v>382</v>
      </c>
      <c r="W3866">
        <v>3</v>
      </c>
      <c r="X3866">
        <v>43.37</v>
      </c>
      <c r="Y3866" t="s">
        <v>709</v>
      </c>
      <c r="Z3866">
        <v>1</v>
      </c>
      <c r="AA3866">
        <v>62.97</v>
      </c>
      <c r="AB3866" t="s">
        <v>197</v>
      </c>
      <c r="AC3866">
        <v>0</v>
      </c>
      <c r="AD3866">
        <v>66.64</v>
      </c>
      <c r="AE3866" t="s">
        <v>382</v>
      </c>
    </row>
    <row r="3867" spans="1:31">
      <c r="A3867">
        <v>3866</v>
      </c>
      <c r="B3867" t="s">
        <v>16871</v>
      </c>
      <c r="C3867" t="s">
        <v>16872</v>
      </c>
      <c r="D3867" t="s">
        <v>16873</v>
      </c>
      <c r="E3867" t="s">
        <v>1393</v>
      </c>
      <c r="F3867" t="s">
        <v>1394</v>
      </c>
      <c r="G3867">
        <v>3</v>
      </c>
      <c r="H3867" t="s">
        <v>1215</v>
      </c>
      <c r="I3867">
        <v>2022</v>
      </c>
      <c r="J3867">
        <v>2024</v>
      </c>
      <c r="K3867">
        <v>2</v>
      </c>
      <c r="L3867">
        <v>50.7</v>
      </c>
      <c r="M3867" t="s">
        <v>300</v>
      </c>
      <c r="N3867">
        <v>3</v>
      </c>
      <c r="O3867">
        <v>43.3</v>
      </c>
      <c r="P3867" t="s">
        <v>709</v>
      </c>
      <c r="Q3867">
        <v>1</v>
      </c>
      <c r="R3867">
        <v>62.97</v>
      </c>
      <c r="S3867" t="s">
        <v>197</v>
      </c>
      <c r="T3867">
        <v>0</v>
      </c>
      <c r="U3867">
        <v>66.59</v>
      </c>
      <c r="V3867" t="s">
        <v>382</v>
      </c>
      <c r="W3867">
        <v>3</v>
      </c>
      <c r="X3867">
        <v>43.37</v>
      </c>
      <c r="Y3867" t="s">
        <v>709</v>
      </c>
      <c r="Z3867">
        <v>1</v>
      </c>
      <c r="AA3867">
        <v>62.97</v>
      </c>
      <c r="AB3867" t="s">
        <v>197</v>
      </c>
      <c r="AC3867">
        <v>0</v>
      </c>
      <c r="AD3867">
        <v>66.64</v>
      </c>
      <c r="AE3867" t="s">
        <v>382</v>
      </c>
    </row>
    <row r="3868" spans="1:31">
      <c r="A3868">
        <v>3867</v>
      </c>
      <c r="B3868" t="s">
        <v>16874</v>
      </c>
      <c r="C3868" t="s">
        <v>16875</v>
      </c>
      <c r="D3868" t="s">
        <v>16876</v>
      </c>
      <c r="E3868" t="s">
        <v>959</v>
      </c>
      <c r="F3868" t="s">
        <v>960</v>
      </c>
      <c r="G3868">
        <v>3</v>
      </c>
      <c r="H3868" t="s">
        <v>1215</v>
      </c>
      <c r="I3868">
        <v>2023</v>
      </c>
      <c r="J3868">
        <v>2023</v>
      </c>
      <c r="K3868">
        <v>1</v>
      </c>
      <c r="L3868">
        <v>32.119999999999997</v>
      </c>
      <c r="M3868" t="s">
        <v>198</v>
      </c>
      <c r="N3868">
        <v>3</v>
      </c>
      <c r="O3868">
        <v>43.3</v>
      </c>
      <c r="P3868" t="s">
        <v>709</v>
      </c>
      <c r="Q3868">
        <v>1</v>
      </c>
      <c r="R3868">
        <v>62.97</v>
      </c>
      <c r="S3868" t="s">
        <v>197</v>
      </c>
      <c r="T3868">
        <v>0</v>
      </c>
      <c r="U3868">
        <v>66.59</v>
      </c>
      <c r="V3868" t="s">
        <v>382</v>
      </c>
      <c r="W3868">
        <v>3</v>
      </c>
      <c r="X3868">
        <v>43.37</v>
      </c>
      <c r="Y3868" t="s">
        <v>709</v>
      </c>
      <c r="Z3868">
        <v>1</v>
      </c>
      <c r="AA3868">
        <v>62.97</v>
      </c>
      <c r="AB3868" t="s">
        <v>197</v>
      </c>
      <c r="AC3868">
        <v>0</v>
      </c>
      <c r="AD3868">
        <v>66.64</v>
      </c>
      <c r="AE3868" t="s">
        <v>382</v>
      </c>
    </row>
    <row r="3869" spans="1:31">
      <c r="A3869">
        <v>3868</v>
      </c>
      <c r="B3869" t="s">
        <v>16877</v>
      </c>
      <c r="C3869" t="s">
        <v>16878</v>
      </c>
      <c r="D3869" t="s">
        <v>16879</v>
      </c>
      <c r="E3869" t="s">
        <v>2883</v>
      </c>
      <c r="F3869" t="s">
        <v>1258</v>
      </c>
      <c r="G3869">
        <v>3</v>
      </c>
      <c r="H3869" t="s">
        <v>961</v>
      </c>
      <c r="I3869">
        <v>2021</v>
      </c>
      <c r="J3869">
        <v>2022</v>
      </c>
      <c r="K3869">
        <v>2</v>
      </c>
      <c r="L3869">
        <v>50.7</v>
      </c>
      <c r="M3869" t="s">
        <v>300</v>
      </c>
      <c r="N3869">
        <v>3</v>
      </c>
      <c r="O3869">
        <v>43.3</v>
      </c>
      <c r="P3869" t="s">
        <v>709</v>
      </c>
      <c r="Q3869">
        <v>1</v>
      </c>
      <c r="R3869">
        <v>62.97</v>
      </c>
      <c r="S3869" t="s">
        <v>197</v>
      </c>
      <c r="T3869">
        <v>0</v>
      </c>
      <c r="U3869">
        <v>66.59</v>
      </c>
      <c r="V3869" t="s">
        <v>382</v>
      </c>
      <c r="W3869">
        <v>3</v>
      </c>
      <c r="X3869">
        <v>43.37</v>
      </c>
      <c r="Y3869" t="s">
        <v>709</v>
      </c>
      <c r="Z3869">
        <v>1</v>
      </c>
      <c r="AA3869">
        <v>62.97</v>
      </c>
      <c r="AB3869" t="s">
        <v>197</v>
      </c>
      <c r="AC3869">
        <v>0</v>
      </c>
      <c r="AD3869">
        <v>66.64</v>
      </c>
      <c r="AE3869" t="s">
        <v>382</v>
      </c>
    </row>
    <row r="3870" spans="1:31">
      <c r="A3870">
        <v>3869</v>
      </c>
      <c r="B3870" t="s">
        <v>16880</v>
      </c>
      <c r="C3870" t="s">
        <v>16881</v>
      </c>
      <c r="D3870" t="s">
        <v>16882</v>
      </c>
      <c r="G3870">
        <v>3</v>
      </c>
      <c r="H3870" t="s">
        <v>1353</v>
      </c>
      <c r="I3870">
        <v>2021</v>
      </c>
      <c r="J3870">
        <v>2023</v>
      </c>
      <c r="K3870">
        <v>3</v>
      </c>
      <c r="L3870">
        <v>62.47</v>
      </c>
      <c r="M3870" t="s">
        <v>63</v>
      </c>
      <c r="N3870">
        <v>3</v>
      </c>
      <c r="O3870">
        <v>43.3</v>
      </c>
      <c r="P3870" t="s">
        <v>709</v>
      </c>
      <c r="Q3870">
        <v>1</v>
      </c>
      <c r="R3870">
        <v>62.97</v>
      </c>
      <c r="S3870" t="s">
        <v>197</v>
      </c>
      <c r="T3870">
        <v>0</v>
      </c>
      <c r="U3870">
        <v>66.59</v>
      </c>
      <c r="V3870" t="s">
        <v>382</v>
      </c>
      <c r="W3870">
        <v>3</v>
      </c>
      <c r="X3870">
        <v>43.37</v>
      </c>
      <c r="Y3870" t="s">
        <v>709</v>
      </c>
      <c r="Z3870">
        <v>1</v>
      </c>
      <c r="AA3870">
        <v>62.97</v>
      </c>
      <c r="AB3870" t="s">
        <v>197</v>
      </c>
      <c r="AC3870">
        <v>0</v>
      </c>
      <c r="AD3870">
        <v>66.64</v>
      </c>
      <c r="AE3870" t="s">
        <v>382</v>
      </c>
    </row>
    <row r="3871" spans="1:31">
      <c r="A3871">
        <v>3870</v>
      </c>
      <c r="B3871" t="s">
        <v>16883</v>
      </c>
      <c r="C3871" t="s">
        <v>16884</v>
      </c>
      <c r="D3871" t="s">
        <v>16885</v>
      </c>
      <c r="E3871" t="s">
        <v>16886</v>
      </c>
      <c r="F3871" t="s">
        <v>16887</v>
      </c>
      <c r="G3871">
        <v>3</v>
      </c>
      <c r="H3871" t="s">
        <v>29479</v>
      </c>
      <c r="I3871">
        <v>2022</v>
      </c>
      <c r="J3871">
        <v>2024</v>
      </c>
      <c r="K3871">
        <v>3</v>
      </c>
      <c r="L3871">
        <v>62.47</v>
      </c>
      <c r="M3871" t="s">
        <v>63</v>
      </c>
      <c r="N3871">
        <v>3</v>
      </c>
      <c r="O3871">
        <v>43.3</v>
      </c>
      <c r="P3871" t="s">
        <v>709</v>
      </c>
      <c r="Q3871">
        <v>1</v>
      </c>
      <c r="R3871">
        <v>62.97</v>
      </c>
      <c r="S3871" t="s">
        <v>197</v>
      </c>
      <c r="T3871">
        <v>0</v>
      </c>
      <c r="U3871">
        <v>66.59</v>
      </c>
      <c r="V3871" t="s">
        <v>382</v>
      </c>
      <c r="W3871">
        <v>3</v>
      </c>
      <c r="X3871">
        <v>43.37</v>
      </c>
      <c r="Y3871" t="s">
        <v>709</v>
      </c>
      <c r="Z3871">
        <v>1</v>
      </c>
      <c r="AA3871">
        <v>62.97</v>
      </c>
      <c r="AB3871" t="s">
        <v>197</v>
      </c>
      <c r="AC3871">
        <v>0</v>
      </c>
      <c r="AD3871">
        <v>66.64</v>
      </c>
      <c r="AE3871" t="s">
        <v>382</v>
      </c>
    </row>
    <row r="3872" spans="1:31">
      <c r="A3872">
        <v>3871</v>
      </c>
      <c r="B3872" t="s">
        <v>16888</v>
      </c>
      <c r="C3872" t="s">
        <v>16889</v>
      </c>
      <c r="D3872" t="s">
        <v>16890</v>
      </c>
      <c r="E3872" t="s">
        <v>16891</v>
      </c>
      <c r="F3872" t="s">
        <v>14309</v>
      </c>
      <c r="G3872">
        <v>3</v>
      </c>
      <c r="H3872" t="s">
        <v>961</v>
      </c>
      <c r="I3872">
        <v>2023</v>
      </c>
      <c r="J3872">
        <v>2023</v>
      </c>
      <c r="K3872">
        <v>2</v>
      </c>
      <c r="L3872">
        <v>50.7</v>
      </c>
      <c r="M3872" t="s">
        <v>300</v>
      </c>
      <c r="N3872">
        <v>3</v>
      </c>
      <c r="O3872">
        <v>43.3</v>
      </c>
      <c r="P3872" t="s">
        <v>709</v>
      </c>
      <c r="Q3872">
        <v>1</v>
      </c>
      <c r="R3872">
        <v>62.97</v>
      </c>
      <c r="S3872" t="s">
        <v>197</v>
      </c>
      <c r="T3872">
        <v>0</v>
      </c>
      <c r="U3872">
        <v>66.59</v>
      </c>
      <c r="V3872" t="s">
        <v>382</v>
      </c>
      <c r="W3872">
        <v>3</v>
      </c>
      <c r="X3872">
        <v>43.37</v>
      </c>
      <c r="Y3872" t="s">
        <v>709</v>
      </c>
      <c r="Z3872">
        <v>1</v>
      </c>
      <c r="AA3872">
        <v>62.97</v>
      </c>
      <c r="AB3872" t="s">
        <v>197</v>
      </c>
      <c r="AC3872">
        <v>0</v>
      </c>
      <c r="AD3872">
        <v>66.64</v>
      </c>
      <c r="AE3872" t="s">
        <v>382</v>
      </c>
    </row>
    <row r="3873" spans="1:31">
      <c r="A3873">
        <v>3872</v>
      </c>
      <c r="B3873" t="s">
        <v>16892</v>
      </c>
      <c r="C3873" t="s">
        <v>16893</v>
      </c>
      <c r="D3873" t="s">
        <v>16894</v>
      </c>
      <c r="E3873" t="s">
        <v>16895</v>
      </c>
      <c r="F3873" t="s">
        <v>575</v>
      </c>
      <c r="G3873">
        <v>3</v>
      </c>
      <c r="H3873" t="s">
        <v>29480</v>
      </c>
      <c r="I3873">
        <v>2023</v>
      </c>
      <c r="J3873">
        <v>2023</v>
      </c>
      <c r="K3873">
        <v>3</v>
      </c>
      <c r="L3873">
        <v>62.47</v>
      </c>
      <c r="M3873" t="s">
        <v>63</v>
      </c>
      <c r="N3873">
        <v>3</v>
      </c>
      <c r="O3873">
        <v>43.3</v>
      </c>
      <c r="P3873" t="s">
        <v>709</v>
      </c>
      <c r="Q3873">
        <v>1</v>
      </c>
      <c r="R3873">
        <v>62.97</v>
      </c>
      <c r="S3873" t="s">
        <v>197</v>
      </c>
      <c r="T3873">
        <v>0</v>
      </c>
      <c r="U3873">
        <v>66.59</v>
      </c>
      <c r="V3873" t="s">
        <v>382</v>
      </c>
      <c r="W3873">
        <v>3</v>
      </c>
      <c r="X3873">
        <v>43.37</v>
      </c>
      <c r="Y3873" t="s">
        <v>709</v>
      </c>
      <c r="Z3873">
        <v>1</v>
      </c>
      <c r="AA3873">
        <v>62.97</v>
      </c>
      <c r="AB3873" t="s">
        <v>197</v>
      </c>
      <c r="AC3873">
        <v>0</v>
      </c>
      <c r="AD3873">
        <v>66.64</v>
      </c>
      <c r="AE3873" t="s">
        <v>382</v>
      </c>
    </row>
    <row r="3874" spans="1:31">
      <c r="A3874">
        <v>3873</v>
      </c>
      <c r="B3874" t="s">
        <v>16896</v>
      </c>
      <c r="C3874" t="s">
        <v>16897</v>
      </c>
      <c r="D3874" t="s">
        <v>16898</v>
      </c>
      <c r="E3874" t="s">
        <v>16899</v>
      </c>
      <c r="F3874" t="s">
        <v>10956</v>
      </c>
      <c r="G3874">
        <v>3</v>
      </c>
      <c r="H3874" t="s">
        <v>27387</v>
      </c>
      <c r="I3874">
        <v>2021</v>
      </c>
      <c r="J3874">
        <v>2024</v>
      </c>
      <c r="K3874">
        <v>2</v>
      </c>
      <c r="L3874">
        <v>50.7</v>
      </c>
      <c r="M3874" t="s">
        <v>300</v>
      </c>
      <c r="N3874">
        <v>3</v>
      </c>
      <c r="O3874">
        <v>43.3</v>
      </c>
      <c r="P3874" t="s">
        <v>709</v>
      </c>
      <c r="Q3874">
        <v>1</v>
      </c>
      <c r="R3874">
        <v>62.97</v>
      </c>
      <c r="S3874" t="s">
        <v>197</v>
      </c>
      <c r="T3874">
        <v>0</v>
      </c>
      <c r="U3874">
        <v>66.59</v>
      </c>
      <c r="V3874" t="s">
        <v>382</v>
      </c>
      <c r="W3874">
        <v>3</v>
      </c>
      <c r="X3874">
        <v>43.37</v>
      </c>
      <c r="Y3874" t="s">
        <v>709</v>
      </c>
      <c r="Z3874">
        <v>1</v>
      </c>
      <c r="AA3874">
        <v>62.97</v>
      </c>
      <c r="AB3874" t="s">
        <v>197</v>
      </c>
      <c r="AC3874">
        <v>0</v>
      </c>
      <c r="AD3874">
        <v>66.64</v>
      </c>
      <c r="AE3874" t="s">
        <v>382</v>
      </c>
    </row>
    <row r="3875" spans="1:31">
      <c r="A3875">
        <v>3874</v>
      </c>
      <c r="B3875" t="s">
        <v>16900</v>
      </c>
      <c r="C3875" t="s">
        <v>16901</v>
      </c>
      <c r="D3875" t="s">
        <v>16902</v>
      </c>
      <c r="E3875" t="s">
        <v>16903</v>
      </c>
      <c r="F3875" t="s">
        <v>571</v>
      </c>
      <c r="G3875">
        <v>3</v>
      </c>
      <c r="H3875" t="s">
        <v>961</v>
      </c>
      <c r="I3875">
        <v>2023</v>
      </c>
      <c r="J3875">
        <v>2024</v>
      </c>
      <c r="K3875">
        <v>2</v>
      </c>
      <c r="L3875">
        <v>50.7</v>
      </c>
      <c r="M3875" t="s">
        <v>300</v>
      </c>
      <c r="N3875">
        <v>3</v>
      </c>
      <c r="O3875">
        <v>43.3</v>
      </c>
      <c r="P3875" t="s">
        <v>709</v>
      </c>
      <c r="Q3875">
        <v>1</v>
      </c>
      <c r="R3875">
        <v>62.97</v>
      </c>
      <c r="S3875" t="s">
        <v>197</v>
      </c>
      <c r="T3875">
        <v>0</v>
      </c>
      <c r="U3875">
        <v>66.59</v>
      </c>
      <c r="V3875" t="s">
        <v>382</v>
      </c>
      <c r="W3875">
        <v>3</v>
      </c>
      <c r="X3875">
        <v>43.37</v>
      </c>
      <c r="Y3875" t="s">
        <v>709</v>
      </c>
      <c r="Z3875">
        <v>1</v>
      </c>
      <c r="AA3875">
        <v>62.97</v>
      </c>
      <c r="AB3875" t="s">
        <v>197</v>
      </c>
      <c r="AC3875">
        <v>0</v>
      </c>
      <c r="AD3875">
        <v>66.64</v>
      </c>
      <c r="AE3875" t="s">
        <v>382</v>
      </c>
    </row>
    <row r="3876" spans="1:31">
      <c r="A3876">
        <v>3875</v>
      </c>
      <c r="B3876" t="s">
        <v>16904</v>
      </c>
      <c r="C3876" t="s">
        <v>16905</v>
      </c>
      <c r="D3876" t="s">
        <v>16906</v>
      </c>
      <c r="E3876" t="s">
        <v>16907</v>
      </c>
      <c r="G3876">
        <v>3</v>
      </c>
      <c r="H3876" t="s">
        <v>961</v>
      </c>
      <c r="I3876">
        <v>2021</v>
      </c>
      <c r="J3876">
        <v>2021</v>
      </c>
      <c r="K3876">
        <v>1</v>
      </c>
      <c r="L3876">
        <v>32.119999999999997</v>
      </c>
      <c r="M3876" t="s">
        <v>198</v>
      </c>
      <c r="N3876">
        <v>3</v>
      </c>
      <c r="O3876">
        <v>43.3</v>
      </c>
      <c r="P3876" t="s">
        <v>709</v>
      </c>
      <c r="Q3876">
        <v>1</v>
      </c>
      <c r="R3876">
        <v>62.97</v>
      </c>
      <c r="S3876" t="s">
        <v>197</v>
      </c>
      <c r="T3876">
        <v>0</v>
      </c>
      <c r="U3876">
        <v>66.59</v>
      </c>
      <c r="V3876" t="s">
        <v>382</v>
      </c>
      <c r="W3876">
        <v>3</v>
      </c>
      <c r="X3876">
        <v>43.37</v>
      </c>
      <c r="Y3876" t="s">
        <v>709</v>
      </c>
      <c r="Z3876">
        <v>1</v>
      </c>
      <c r="AA3876">
        <v>62.97</v>
      </c>
      <c r="AB3876" t="s">
        <v>197</v>
      </c>
      <c r="AC3876">
        <v>0</v>
      </c>
      <c r="AD3876">
        <v>66.64</v>
      </c>
      <c r="AE3876" t="s">
        <v>382</v>
      </c>
    </row>
    <row r="3877" spans="1:31">
      <c r="A3877">
        <v>3876</v>
      </c>
      <c r="B3877" t="s">
        <v>16908</v>
      </c>
      <c r="C3877" t="s">
        <v>16909</v>
      </c>
      <c r="D3877" t="s">
        <v>16910</v>
      </c>
      <c r="E3877" t="s">
        <v>14819</v>
      </c>
      <c r="F3877" t="s">
        <v>16911</v>
      </c>
      <c r="G3877">
        <v>3</v>
      </c>
      <c r="H3877" t="s">
        <v>961</v>
      </c>
      <c r="I3877">
        <v>2021</v>
      </c>
      <c r="J3877">
        <v>2024</v>
      </c>
      <c r="K3877">
        <v>4</v>
      </c>
      <c r="L3877">
        <v>71.010000000000005</v>
      </c>
      <c r="M3877" t="s">
        <v>180</v>
      </c>
      <c r="N3877">
        <v>3</v>
      </c>
      <c r="O3877">
        <v>43.3</v>
      </c>
      <c r="P3877" t="s">
        <v>709</v>
      </c>
      <c r="Q3877">
        <v>1</v>
      </c>
      <c r="R3877">
        <v>62.97</v>
      </c>
      <c r="S3877" t="s">
        <v>197</v>
      </c>
      <c r="T3877">
        <v>0</v>
      </c>
      <c r="U3877">
        <v>66.59</v>
      </c>
      <c r="V3877" t="s">
        <v>382</v>
      </c>
      <c r="W3877">
        <v>3</v>
      </c>
      <c r="X3877">
        <v>43.37</v>
      </c>
      <c r="Y3877" t="s">
        <v>709</v>
      </c>
      <c r="Z3877">
        <v>1</v>
      </c>
      <c r="AA3877">
        <v>62.97</v>
      </c>
      <c r="AB3877" t="s">
        <v>197</v>
      </c>
      <c r="AC3877">
        <v>0</v>
      </c>
      <c r="AD3877">
        <v>66.64</v>
      </c>
      <c r="AE3877" t="s">
        <v>382</v>
      </c>
    </row>
    <row r="3878" spans="1:31">
      <c r="A3878">
        <v>3877</v>
      </c>
      <c r="B3878" t="s">
        <v>16912</v>
      </c>
      <c r="C3878" t="s">
        <v>16913</v>
      </c>
      <c r="D3878" t="s">
        <v>16914</v>
      </c>
      <c r="E3878" t="s">
        <v>16915</v>
      </c>
      <c r="F3878" t="s">
        <v>16916</v>
      </c>
      <c r="G3878">
        <v>3</v>
      </c>
      <c r="H3878" t="s">
        <v>29481</v>
      </c>
      <c r="I3878">
        <v>2023</v>
      </c>
      <c r="J3878">
        <v>2023</v>
      </c>
      <c r="K3878">
        <v>4</v>
      </c>
      <c r="L3878">
        <v>71.010000000000005</v>
      </c>
      <c r="M3878" t="s">
        <v>180</v>
      </c>
      <c r="N3878">
        <v>3</v>
      </c>
      <c r="O3878">
        <v>43.3</v>
      </c>
      <c r="P3878" t="s">
        <v>709</v>
      </c>
      <c r="Q3878">
        <v>1</v>
      </c>
      <c r="R3878">
        <v>62.97</v>
      </c>
      <c r="S3878" t="s">
        <v>197</v>
      </c>
      <c r="T3878">
        <v>0</v>
      </c>
      <c r="U3878">
        <v>66.59</v>
      </c>
      <c r="V3878" t="s">
        <v>382</v>
      </c>
      <c r="W3878">
        <v>3</v>
      </c>
      <c r="X3878">
        <v>43.37</v>
      </c>
      <c r="Y3878" t="s">
        <v>709</v>
      </c>
      <c r="Z3878">
        <v>1</v>
      </c>
      <c r="AA3878">
        <v>62.97</v>
      </c>
      <c r="AB3878" t="s">
        <v>197</v>
      </c>
      <c r="AC3878">
        <v>0</v>
      </c>
      <c r="AD3878">
        <v>66.64</v>
      </c>
      <c r="AE3878" t="s">
        <v>382</v>
      </c>
    </row>
    <row r="3879" spans="1:31">
      <c r="A3879">
        <v>3878</v>
      </c>
      <c r="B3879" t="s">
        <v>16917</v>
      </c>
      <c r="C3879" t="s">
        <v>16918</v>
      </c>
      <c r="D3879" t="s">
        <v>16919</v>
      </c>
      <c r="E3879" t="s">
        <v>16920</v>
      </c>
      <c r="F3879" t="s">
        <v>16921</v>
      </c>
      <c r="G3879">
        <v>3</v>
      </c>
      <c r="H3879" t="s">
        <v>961</v>
      </c>
      <c r="I3879">
        <v>2021</v>
      </c>
      <c r="J3879">
        <v>2023</v>
      </c>
      <c r="K3879">
        <v>9</v>
      </c>
      <c r="L3879">
        <v>89.83</v>
      </c>
      <c r="M3879" t="s">
        <v>86</v>
      </c>
      <c r="N3879">
        <v>4</v>
      </c>
      <c r="O3879">
        <v>46.98</v>
      </c>
      <c r="P3879" t="s">
        <v>668</v>
      </c>
      <c r="Q3879">
        <v>1</v>
      </c>
      <c r="R3879">
        <v>62.97</v>
      </c>
      <c r="S3879" t="s">
        <v>197</v>
      </c>
      <c r="T3879">
        <v>0</v>
      </c>
      <c r="U3879">
        <v>66.59</v>
      </c>
      <c r="V3879" t="s">
        <v>382</v>
      </c>
      <c r="W3879">
        <v>4</v>
      </c>
      <c r="X3879">
        <v>47.01</v>
      </c>
      <c r="Y3879" t="s">
        <v>668</v>
      </c>
      <c r="Z3879">
        <v>1</v>
      </c>
      <c r="AA3879">
        <v>62.97</v>
      </c>
      <c r="AB3879" t="s">
        <v>197</v>
      </c>
      <c r="AC3879">
        <v>0</v>
      </c>
      <c r="AD3879">
        <v>66.64</v>
      </c>
      <c r="AE3879" t="s">
        <v>382</v>
      </c>
    </row>
    <row r="3880" spans="1:31">
      <c r="A3880">
        <v>3879</v>
      </c>
      <c r="B3880" t="s">
        <v>16922</v>
      </c>
      <c r="C3880" t="s">
        <v>16923</v>
      </c>
      <c r="D3880" t="s">
        <v>16924</v>
      </c>
      <c r="E3880" t="s">
        <v>16925</v>
      </c>
      <c r="F3880" t="s">
        <v>3172</v>
      </c>
      <c r="G3880">
        <v>3</v>
      </c>
      <c r="H3880" t="s">
        <v>961</v>
      </c>
      <c r="I3880">
        <v>2023</v>
      </c>
      <c r="J3880">
        <v>2023</v>
      </c>
      <c r="K3880">
        <v>1</v>
      </c>
      <c r="L3880">
        <v>32.119999999999997</v>
      </c>
      <c r="M3880" t="s">
        <v>198</v>
      </c>
      <c r="N3880">
        <v>3</v>
      </c>
      <c r="O3880">
        <v>43.3</v>
      </c>
      <c r="P3880" t="s">
        <v>709</v>
      </c>
      <c r="Q3880">
        <v>1</v>
      </c>
      <c r="R3880">
        <v>62.97</v>
      </c>
      <c r="S3880" t="s">
        <v>197</v>
      </c>
      <c r="T3880">
        <v>0</v>
      </c>
      <c r="U3880">
        <v>66.59</v>
      </c>
      <c r="V3880" t="s">
        <v>382</v>
      </c>
      <c r="W3880">
        <v>3</v>
      </c>
      <c r="X3880">
        <v>43.37</v>
      </c>
      <c r="Y3880" t="s">
        <v>709</v>
      </c>
      <c r="Z3880">
        <v>1</v>
      </c>
      <c r="AA3880">
        <v>62.97</v>
      </c>
      <c r="AB3880" t="s">
        <v>197</v>
      </c>
      <c r="AC3880">
        <v>0</v>
      </c>
      <c r="AD3880">
        <v>66.64</v>
      </c>
      <c r="AE3880" t="s">
        <v>382</v>
      </c>
    </row>
    <row r="3881" spans="1:31">
      <c r="A3881">
        <v>3880</v>
      </c>
      <c r="B3881" t="s">
        <v>16926</v>
      </c>
      <c r="C3881" t="s">
        <v>16927</v>
      </c>
      <c r="D3881" t="s">
        <v>16928</v>
      </c>
      <c r="E3881" t="s">
        <v>16929</v>
      </c>
      <c r="F3881" t="s">
        <v>1343</v>
      </c>
      <c r="G3881">
        <v>3</v>
      </c>
      <c r="H3881" t="s">
        <v>29482</v>
      </c>
      <c r="I3881">
        <v>2023</v>
      </c>
      <c r="J3881">
        <v>2023</v>
      </c>
      <c r="K3881">
        <v>1</v>
      </c>
      <c r="L3881">
        <v>32.119999999999997</v>
      </c>
      <c r="M3881" t="s">
        <v>198</v>
      </c>
      <c r="N3881">
        <v>3</v>
      </c>
      <c r="O3881">
        <v>43.3</v>
      </c>
      <c r="P3881" t="s">
        <v>709</v>
      </c>
      <c r="Q3881">
        <v>1</v>
      </c>
      <c r="R3881">
        <v>62.97</v>
      </c>
      <c r="S3881" t="s">
        <v>197</v>
      </c>
      <c r="T3881">
        <v>0</v>
      </c>
      <c r="U3881">
        <v>66.59</v>
      </c>
      <c r="V3881" t="s">
        <v>382</v>
      </c>
      <c r="W3881">
        <v>3</v>
      </c>
      <c r="X3881">
        <v>43.37</v>
      </c>
      <c r="Y3881" t="s">
        <v>709</v>
      </c>
      <c r="Z3881">
        <v>1</v>
      </c>
      <c r="AA3881">
        <v>62.97</v>
      </c>
      <c r="AB3881" t="s">
        <v>197</v>
      </c>
      <c r="AC3881">
        <v>0</v>
      </c>
      <c r="AD3881">
        <v>66.64</v>
      </c>
      <c r="AE3881" t="s">
        <v>382</v>
      </c>
    </row>
    <row r="3882" spans="1:31">
      <c r="A3882">
        <v>3881</v>
      </c>
      <c r="B3882" t="s">
        <v>16930</v>
      </c>
      <c r="C3882" t="s">
        <v>16931</v>
      </c>
      <c r="D3882" t="s">
        <v>16932</v>
      </c>
      <c r="E3882" t="s">
        <v>16933</v>
      </c>
      <c r="F3882" t="s">
        <v>2111</v>
      </c>
      <c r="G3882">
        <v>3</v>
      </c>
      <c r="H3882" t="s">
        <v>29483</v>
      </c>
      <c r="I3882">
        <v>2022</v>
      </c>
      <c r="J3882">
        <v>2024</v>
      </c>
      <c r="K3882">
        <v>19</v>
      </c>
      <c r="L3882">
        <v>97.64</v>
      </c>
      <c r="M3882" t="s">
        <v>33</v>
      </c>
      <c r="N3882">
        <v>3</v>
      </c>
      <c r="O3882">
        <v>43.3</v>
      </c>
      <c r="P3882" t="s">
        <v>709</v>
      </c>
      <c r="Q3882">
        <v>1</v>
      </c>
      <c r="R3882">
        <v>62.97</v>
      </c>
      <c r="S3882" t="s">
        <v>197</v>
      </c>
      <c r="T3882">
        <v>0</v>
      </c>
      <c r="U3882">
        <v>66.59</v>
      </c>
      <c r="V3882" t="s">
        <v>382</v>
      </c>
      <c r="W3882">
        <v>3</v>
      </c>
      <c r="X3882">
        <v>43.37</v>
      </c>
      <c r="Y3882" t="s">
        <v>709</v>
      </c>
      <c r="Z3882">
        <v>1</v>
      </c>
      <c r="AA3882">
        <v>62.97</v>
      </c>
      <c r="AB3882" t="s">
        <v>197</v>
      </c>
      <c r="AC3882">
        <v>0</v>
      </c>
      <c r="AD3882">
        <v>66.64</v>
      </c>
      <c r="AE3882" t="s">
        <v>382</v>
      </c>
    </row>
    <row r="3883" spans="1:31">
      <c r="A3883">
        <v>3882</v>
      </c>
      <c r="B3883" t="s">
        <v>16934</v>
      </c>
      <c r="C3883" t="s">
        <v>16935</v>
      </c>
      <c r="D3883" t="s">
        <v>16936</v>
      </c>
      <c r="E3883" t="s">
        <v>16937</v>
      </c>
      <c r="F3883" t="s">
        <v>14161</v>
      </c>
      <c r="G3883">
        <v>3</v>
      </c>
      <c r="H3883" t="s">
        <v>961</v>
      </c>
      <c r="I3883">
        <v>2022</v>
      </c>
      <c r="J3883">
        <v>2023</v>
      </c>
      <c r="K3883">
        <v>3</v>
      </c>
      <c r="L3883">
        <v>62.47</v>
      </c>
      <c r="M3883" t="s">
        <v>63</v>
      </c>
      <c r="N3883">
        <v>3</v>
      </c>
      <c r="O3883">
        <v>43.3</v>
      </c>
      <c r="P3883" t="s">
        <v>709</v>
      </c>
      <c r="Q3883">
        <v>1</v>
      </c>
      <c r="R3883">
        <v>62.97</v>
      </c>
      <c r="S3883" t="s">
        <v>197</v>
      </c>
      <c r="T3883">
        <v>0</v>
      </c>
      <c r="U3883">
        <v>66.59</v>
      </c>
      <c r="V3883" t="s">
        <v>382</v>
      </c>
      <c r="W3883">
        <v>3</v>
      </c>
      <c r="X3883">
        <v>43.37</v>
      </c>
      <c r="Y3883" t="s">
        <v>709</v>
      </c>
      <c r="Z3883">
        <v>1</v>
      </c>
      <c r="AA3883">
        <v>62.97</v>
      </c>
      <c r="AB3883" t="s">
        <v>197</v>
      </c>
      <c r="AC3883">
        <v>0</v>
      </c>
      <c r="AD3883">
        <v>66.64</v>
      </c>
      <c r="AE3883" t="s">
        <v>382</v>
      </c>
    </row>
    <row r="3884" spans="1:31">
      <c r="A3884">
        <v>3883</v>
      </c>
      <c r="B3884" t="s">
        <v>16938</v>
      </c>
      <c r="C3884" t="s">
        <v>16939</v>
      </c>
      <c r="D3884" t="s">
        <v>16940</v>
      </c>
      <c r="E3884" t="s">
        <v>16941</v>
      </c>
      <c r="F3884" t="s">
        <v>16942</v>
      </c>
      <c r="G3884">
        <v>3</v>
      </c>
      <c r="H3884" t="s">
        <v>29484</v>
      </c>
      <c r="I3884">
        <v>2023</v>
      </c>
      <c r="J3884">
        <v>2024</v>
      </c>
      <c r="K3884">
        <v>5</v>
      </c>
      <c r="L3884">
        <v>77</v>
      </c>
      <c r="M3884" t="s">
        <v>80</v>
      </c>
      <c r="N3884">
        <v>3</v>
      </c>
      <c r="O3884">
        <v>43.3</v>
      </c>
      <c r="P3884" t="s">
        <v>709</v>
      </c>
      <c r="Q3884">
        <v>1</v>
      </c>
      <c r="R3884">
        <v>62.97</v>
      </c>
      <c r="S3884" t="s">
        <v>197</v>
      </c>
      <c r="T3884">
        <v>0</v>
      </c>
      <c r="U3884">
        <v>66.59</v>
      </c>
      <c r="V3884" t="s">
        <v>382</v>
      </c>
      <c r="W3884">
        <v>3</v>
      </c>
      <c r="X3884">
        <v>43.37</v>
      </c>
      <c r="Y3884" t="s">
        <v>709</v>
      </c>
      <c r="Z3884">
        <v>1</v>
      </c>
      <c r="AA3884">
        <v>62.97</v>
      </c>
      <c r="AB3884" t="s">
        <v>197</v>
      </c>
      <c r="AC3884">
        <v>0</v>
      </c>
      <c r="AD3884">
        <v>66.64</v>
      </c>
      <c r="AE3884" t="s">
        <v>382</v>
      </c>
    </row>
    <row r="3885" spans="1:31">
      <c r="A3885">
        <v>3884</v>
      </c>
      <c r="B3885" t="s">
        <v>16943</v>
      </c>
      <c r="C3885" t="s">
        <v>16944</v>
      </c>
      <c r="D3885" t="s">
        <v>16945</v>
      </c>
      <c r="E3885" t="s">
        <v>16946</v>
      </c>
      <c r="F3885" t="s">
        <v>16276</v>
      </c>
      <c r="G3885">
        <v>3</v>
      </c>
      <c r="H3885" t="s">
        <v>961</v>
      </c>
      <c r="I3885">
        <v>2022</v>
      </c>
      <c r="J3885">
        <v>2023</v>
      </c>
      <c r="K3885">
        <v>11</v>
      </c>
      <c r="L3885">
        <v>93.06</v>
      </c>
      <c r="M3885" t="s">
        <v>74</v>
      </c>
      <c r="N3885">
        <v>3</v>
      </c>
      <c r="O3885">
        <v>43.3</v>
      </c>
      <c r="P3885" t="s">
        <v>709</v>
      </c>
      <c r="Q3885">
        <v>1</v>
      </c>
      <c r="R3885">
        <v>62.97</v>
      </c>
      <c r="S3885" t="s">
        <v>197</v>
      </c>
      <c r="T3885">
        <v>0</v>
      </c>
      <c r="U3885">
        <v>66.59</v>
      </c>
      <c r="V3885" t="s">
        <v>382</v>
      </c>
      <c r="W3885">
        <v>3</v>
      </c>
      <c r="X3885">
        <v>43.37</v>
      </c>
      <c r="Y3885" t="s">
        <v>709</v>
      </c>
      <c r="Z3885">
        <v>1</v>
      </c>
      <c r="AA3885">
        <v>62.97</v>
      </c>
      <c r="AB3885" t="s">
        <v>197</v>
      </c>
      <c r="AC3885">
        <v>0</v>
      </c>
      <c r="AD3885">
        <v>66.64</v>
      </c>
      <c r="AE3885" t="s">
        <v>382</v>
      </c>
    </row>
    <row r="3886" spans="1:31">
      <c r="A3886">
        <v>3885</v>
      </c>
      <c r="B3886" t="s">
        <v>16947</v>
      </c>
      <c r="C3886" t="s">
        <v>16948</v>
      </c>
      <c r="D3886" t="s">
        <v>16949</v>
      </c>
      <c r="E3886" t="s">
        <v>961</v>
      </c>
      <c r="F3886" t="s">
        <v>14555</v>
      </c>
      <c r="G3886">
        <v>3</v>
      </c>
      <c r="H3886" t="s">
        <v>29485</v>
      </c>
      <c r="I3886">
        <v>2020</v>
      </c>
      <c r="J3886">
        <v>2020</v>
      </c>
      <c r="K3886">
        <v>3</v>
      </c>
      <c r="L3886">
        <v>62.47</v>
      </c>
      <c r="M3886" t="s">
        <v>63</v>
      </c>
      <c r="N3886">
        <v>3</v>
      </c>
      <c r="O3886">
        <v>43.3</v>
      </c>
      <c r="P3886" t="s">
        <v>709</v>
      </c>
      <c r="Q3886">
        <v>1</v>
      </c>
      <c r="R3886">
        <v>62.97</v>
      </c>
      <c r="S3886" t="s">
        <v>197</v>
      </c>
      <c r="T3886">
        <v>0</v>
      </c>
      <c r="U3886">
        <v>66.59</v>
      </c>
      <c r="V3886" t="s">
        <v>382</v>
      </c>
      <c r="W3886">
        <v>3</v>
      </c>
      <c r="X3886">
        <v>43.37</v>
      </c>
      <c r="Y3886" t="s">
        <v>709</v>
      </c>
      <c r="Z3886">
        <v>1</v>
      </c>
      <c r="AA3886">
        <v>62.97</v>
      </c>
      <c r="AB3886" t="s">
        <v>197</v>
      </c>
      <c r="AC3886">
        <v>0</v>
      </c>
      <c r="AD3886">
        <v>66.64</v>
      </c>
      <c r="AE3886" t="s">
        <v>382</v>
      </c>
    </row>
    <row r="3887" spans="1:31">
      <c r="A3887">
        <v>3886</v>
      </c>
      <c r="B3887" t="s">
        <v>16950</v>
      </c>
      <c r="C3887" t="s">
        <v>16951</v>
      </c>
      <c r="D3887" t="s">
        <v>16952</v>
      </c>
      <c r="F3887" t="s">
        <v>3231</v>
      </c>
      <c r="G3887">
        <v>3</v>
      </c>
      <c r="H3887" t="s">
        <v>961</v>
      </c>
      <c r="I3887">
        <v>2021</v>
      </c>
      <c r="J3887">
        <v>2021</v>
      </c>
      <c r="K3887">
        <v>2</v>
      </c>
      <c r="L3887">
        <v>50.7</v>
      </c>
      <c r="M3887" t="s">
        <v>300</v>
      </c>
      <c r="N3887">
        <v>3</v>
      </c>
      <c r="O3887">
        <v>43.3</v>
      </c>
      <c r="P3887" t="s">
        <v>709</v>
      </c>
      <c r="Q3887">
        <v>1</v>
      </c>
      <c r="R3887">
        <v>62.97</v>
      </c>
      <c r="S3887" t="s">
        <v>197</v>
      </c>
      <c r="T3887">
        <v>0</v>
      </c>
      <c r="U3887">
        <v>66.59</v>
      </c>
      <c r="V3887" t="s">
        <v>382</v>
      </c>
      <c r="W3887">
        <v>3</v>
      </c>
      <c r="X3887">
        <v>43.37</v>
      </c>
      <c r="Y3887" t="s">
        <v>709</v>
      </c>
      <c r="Z3887">
        <v>1</v>
      </c>
      <c r="AA3887">
        <v>62.97</v>
      </c>
      <c r="AB3887" t="s">
        <v>197</v>
      </c>
      <c r="AC3887">
        <v>0</v>
      </c>
      <c r="AD3887">
        <v>66.64</v>
      </c>
      <c r="AE3887" t="s">
        <v>382</v>
      </c>
    </row>
    <row r="3888" spans="1:31">
      <c r="A3888">
        <v>3887</v>
      </c>
      <c r="B3888" t="s">
        <v>16953</v>
      </c>
      <c r="C3888" t="s">
        <v>16954</v>
      </c>
      <c r="D3888" t="s">
        <v>16955</v>
      </c>
      <c r="E3888" t="s">
        <v>16956</v>
      </c>
      <c r="F3888" t="s">
        <v>165</v>
      </c>
      <c r="G3888">
        <v>3</v>
      </c>
      <c r="H3888" t="s">
        <v>29486</v>
      </c>
      <c r="I3888">
        <v>2023</v>
      </c>
      <c r="J3888">
        <v>2024</v>
      </c>
      <c r="K3888">
        <v>3</v>
      </c>
      <c r="L3888">
        <v>62.47</v>
      </c>
      <c r="M3888" t="s">
        <v>63</v>
      </c>
      <c r="N3888">
        <v>3</v>
      </c>
      <c r="O3888">
        <v>43.3</v>
      </c>
      <c r="P3888" t="s">
        <v>709</v>
      </c>
      <c r="Q3888">
        <v>1</v>
      </c>
      <c r="R3888">
        <v>62.97</v>
      </c>
      <c r="S3888" t="s">
        <v>197</v>
      </c>
      <c r="T3888">
        <v>0</v>
      </c>
      <c r="U3888">
        <v>66.59</v>
      </c>
      <c r="V3888" t="s">
        <v>382</v>
      </c>
      <c r="W3888">
        <v>3</v>
      </c>
      <c r="X3888">
        <v>43.37</v>
      </c>
      <c r="Y3888" t="s">
        <v>709</v>
      </c>
      <c r="Z3888">
        <v>1</v>
      </c>
      <c r="AA3888">
        <v>62.97</v>
      </c>
      <c r="AB3888" t="s">
        <v>197</v>
      </c>
      <c r="AC3888">
        <v>0</v>
      </c>
      <c r="AD3888">
        <v>66.64</v>
      </c>
      <c r="AE3888" t="s">
        <v>382</v>
      </c>
    </row>
    <row r="3889" spans="1:31">
      <c r="A3889">
        <v>3888</v>
      </c>
      <c r="B3889" t="s">
        <v>16957</v>
      </c>
      <c r="C3889" t="s">
        <v>16958</v>
      </c>
      <c r="D3889" t="s">
        <v>16959</v>
      </c>
      <c r="E3889" t="s">
        <v>1878</v>
      </c>
      <c r="F3889" t="s">
        <v>1879</v>
      </c>
      <c r="G3889">
        <v>3</v>
      </c>
      <c r="H3889" t="s">
        <v>29487</v>
      </c>
      <c r="I3889">
        <v>2023</v>
      </c>
      <c r="J3889">
        <v>2023</v>
      </c>
      <c r="K3889">
        <v>2</v>
      </c>
      <c r="L3889">
        <v>50.7</v>
      </c>
      <c r="M3889" t="s">
        <v>300</v>
      </c>
      <c r="N3889">
        <v>3</v>
      </c>
      <c r="O3889">
        <v>43.3</v>
      </c>
      <c r="P3889" t="s">
        <v>709</v>
      </c>
      <c r="Q3889">
        <v>1</v>
      </c>
      <c r="R3889">
        <v>62.97</v>
      </c>
      <c r="S3889" t="s">
        <v>197</v>
      </c>
      <c r="T3889">
        <v>0</v>
      </c>
      <c r="U3889">
        <v>66.59</v>
      </c>
      <c r="V3889" t="s">
        <v>382</v>
      </c>
      <c r="W3889">
        <v>3</v>
      </c>
      <c r="X3889">
        <v>43.37</v>
      </c>
      <c r="Y3889" t="s">
        <v>709</v>
      </c>
      <c r="Z3889">
        <v>1</v>
      </c>
      <c r="AA3889">
        <v>62.97</v>
      </c>
      <c r="AB3889" t="s">
        <v>197</v>
      </c>
      <c r="AC3889">
        <v>0</v>
      </c>
      <c r="AD3889">
        <v>66.64</v>
      </c>
      <c r="AE3889" t="s">
        <v>382</v>
      </c>
    </row>
    <row r="3890" spans="1:31">
      <c r="A3890">
        <v>3889</v>
      </c>
      <c r="B3890" t="s">
        <v>16960</v>
      </c>
      <c r="C3890" t="s">
        <v>16961</v>
      </c>
      <c r="D3890" t="s">
        <v>16962</v>
      </c>
      <c r="E3890" t="s">
        <v>16963</v>
      </c>
      <c r="F3890" t="s">
        <v>16964</v>
      </c>
      <c r="G3890">
        <v>3</v>
      </c>
      <c r="H3890" t="s">
        <v>29488</v>
      </c>
      <c r="I3890">
        <v>2024</v>
      </c>
      <c r="J3890">
        <v>2024</v>
      </c>
      <c r="K3890">
        <v>5</v>
      </c>
      <c r="L3890">
        <v>77</v>
      </c>
      <c r="M3890" t="s">
        <v>80</v>
      </c>
      <c r="N3890">
        <v>3</v>
      </c>
      <c r="O3890">
        <v>43.3</v>
      </c>
      <c r="P3890" t="s">
        <v>709</v>
      </c>
      <c r="Q3890">
        <v>1</v>
      </c>
      <c r="R3890">
        <v>62.97</v>
      </c>
      <c r="S3890" t="s">
        <v>197</v>
      </c>
      <c r="T3890">
        <v>0</v>
      </c>
      <c r="U3890">
        <v>66.59</v>
      </c>
      <c r="V3890" t="s">
        <v>382</v>
      </c>
      <c r="W3890">
        <v>3</v>
      </c>
      <c r="X3890">
        <v>43.37</v>
      </c>
      <c r="Y3890" t="s">
        <v>709</v>
      </c>
      <c r="Z3890">
        <v>1</v>
      </c>
      <c r="AA3890">
        <v>62.97</v>
      </c>
      <c r="AB3890" t="s">
        <v>197</v>
      </c>
      <c r="AC3890">
        <v>0</v>
      </c>
      <c r="AD3890">
        <v>66.64</v>
      </c>
      <c r="AE3890" t="s">
        <v>382</v>
      </c>
    </row>
    <row r="3891" spans="1:31">
      <c r="A3891">
        <v>3890</v>
      </c>
      <c r="B3891" t="s">
        <v>16965</v>
      </c>
      <c r="C3891" t="s">
        <v>16966</v>
      </c>
      <c r="D3891" t="s">
        <v>16967</v>
      </c>
      <c r="E3891" t="s">
        <v>6245</v>
      </c>
      <c r="F3891" t="s">
        <v>1600</v>
      </c>
      <c r="G3891">
        <v>3</v>
      </c>
      <c r="H3891" t="s">
        <v>29489</v>
      </c>
      <c r="I3891">
        <v>2023</v>
      </c>
      <c r="J3891">
        <v>2024</v>
      </c>
      <c r="K3891">
        <v>5</v>
      </c>
      <c r="L3891">
        <v>77</v>
      </c>
      <c r="M3891" t="s">
        <v>80</v>
      </c>
      <c r="N3891">
        <v>3</v>
      </c>
      <c r="O3891">
        <v>43.3</v>
      </c>
      <c r="P3891" t="s">
        <v>709</v>
      </c>
      <c r="Q3891">
        <v>1</v>
      </c>
      <c r="R3891">
        <v>62.97</v>
      </c>
      <c r="S3891" t="s">
        <v>197</v>
      </c>
      <c r="T3891">
        <v>0</v>
      </c>
      <c r="U3891">
        <v>66.59</v>
      </c>
      <c r="V3891" t="s">
        <v>382</v>
      </c>
      <c r="W3891">
        <v>3</v>
      </c>
      <c r="X3891">
        <v>43.37</v>
      </c>
      <c r="Y3891" t="s">
        <v>709</v>
      </c>
      <c r="Z3891">
        <v>1</v>
      </c>
      <c r="AA3891">
        <v>62.97</v>
      </c>
      <c r="AB3891" t="s">
        <v>197</v>
      </c>
      <c r="AC3891">
        <v>0</v>
      </c>
      <c r="AD3891">
        <v>66.64</v>
      </c>
      <c r="AE3891" t="s">
        <v>382</v>
      </c>
    </row>
    <row r="3892" spans="1:31">
      <c r="A3892">
        <v>3891</v>
      </c>
      <c r="B3892" t="s">
        <v>16968</v>
      </c>
      <c r="C3892" t="s">
        <v>16969</v>
      </c>
      <c r="D3892" t="s">
        <v>16970</v>
      </c>
      <c r="E3892" t="s">
        <v>16971</v>
      </c>
      <c r="G3892">
        <v>3</v>
      </c>
      <c r="H3892" t="s">
        <v>1215</v>
      </c>
      <c r="I3892">
        <v>2022</v>
      </c>
      <c r="J3892">
        <v>2022</v>
      </c>
      <c r="K3892">
        <v>1</v>
      </c>
      <c r="L3892">
        <v>32.119999999999997</v>
      </c>
      <c r="M3892" t="s">
        <v>198</v>
      </c>
      <c r="N3892">
        <v>3</v>
      </c>
      <c r="O3892">
        <v>43.3</v>
      </c>
      <c r="P3892" t="s">
        <v>709</v>
      </c>
      <c r="Q3892">
        <v>1</v>
      </c>
      <c r="R3892">
        <v>62.97</v>
      </c>
      <c r="S3892" t="s">
        <v>197</v>
      </c>
      <c r="T3892">
        <v>0</v>
      </c>
      <c r="U3892">
        <v>66.59</v>
      </c>
      <c r="V3892" t="s">
        <v>382</v>
      </c>
      <c r="W3892">
        <v>3</v>
      </c>
      <c r="X3892">
        <v>43.37</v>
      </c>
      <c r="Y3892" t="s">
        <v>709</v>
      </c>
      <c r="Z3892">
        <v>1</v>
      </c>
      <c r="AA3892">
        <v>62.97</v>
      </c>
      <c r="AB3892" t="s">
        <v>197</v>
      </c>
      <c r="AC3892">
        <v>0</v>
      </c>
      <c r="AD3892">
        <v>66.64</v>
      </c>
      <c r="AE3892" t="s">
        <v>382</v>
      </c>
    </row>
    <row r="3893" spans="1:31">
      <c r="A3893">
        <v>3892</v>
      </c>
      <c r="B3893" t="s">
        <v>16972</v>
      </c>
      <c r="C3893" t="s">
        <v>16973</v>
      </c>
      <c r="D3893" t="s">
        <v>16974</v>
      </c>
      <c r="E3893" t="s">
        <v>16975</v>
      </c>
      <c r="F3893" t="s">
        <v>16976</v>
      </c>
      <c r="G3893">
        <v>3</v>
      </c>
      <c r="H3893" t="s">
        <v>961</v>
      </c>
      <c r="I3893">
        <v>2023</v>
      </c>
      <c r="J3893">
        <v>2023</v>
      </c>
      <c r="K3893">
        <v>1</v>
      </c>
      <c r="L3893">
        <v>32.119999999999997</v>
      </c>
      <c r="M3893" t="s">
        <v>198</v>
      </c>
      <c r="N3893">
        <v>3</v>
      </c>
      <c r="O3893">
        <v>43.3</v>
      </c>
      <c r="P3893" t="s">
        <v>709</v>
      </c>
      <c r="Q3893">
        <v>1</v>
      </c>
      <c r="R3893">
        <v>62.97</v>
      </c>
      <c r="S3893" t="s">
        <v>197</v>
      </c>
      <c r="T3893">
        <v>0</v>
      </c>
      <c r="U3893">
        <v>66.59</v>
      </c>
      <c r="V3893" t="s">
        <v>382</v>
      </c>
      <c r="W3893">
        <v>3</v>
      </c>
      <c r="X3893">
        <v>43.37</v>
      </c>
      <c r="Y3893" t="s">
        <v>709</v>
      </c>
      <c r="Z3893">
        <v>1</v>
      </c>
      <c r="AA3893">
        <v>62.97</v>
      </c>
      <c r="AB3893" t="s">
        <v>197</v>
      </c>
      <c r="AC3893">
        <v>0</v>
      </c>
      <c r="AD3893">
        <v>66.64</v>
      </c>
      <c r="AE3893" t="s">
        <v>382</v>
      </c>
    </row>
    <row r="3894" spans="1:31">
      <c r="A3894">
        <v>3893</v>
      </c>
      <c r="B3894" t="s">
        <v>16977</v>
      </c>
      <c r="C3894" t="s">
        <v>16978</v>
      </c>
      <c r="D3894" t="s">
        <v>16979</v>
      </c>
      <c r="E3894" t="s">
        <v>16980</v>
      </c>
      <c r="F3894" t="s">
        <v>16981</v>
      </c>
      <c r="G3894">
        <v>3</v>
      </c>
      <c r="H3894" t="s">
        <v>29490</v>
      </c>
      <c r="I3894">
        <v>2022</v>
      </c>
      <c r="J3894">
        <v>2022</v>
      </c>
      <c r="K3894">
        <v>4</v>
      </c>
      <c r="L3894">
        <v>71.010000000000005</v>
      </c>
      <c r="M3894" t="s">
        <v>180</v>
      </c>
      <c r="N3894">
        <v>3</v>
      </c>
      <c r="O3894">
        <v>43.3</v>
      </c>
      <c r="P3894" t="s">
        <v>709</v>
      </c>
      <c r="Q3894">
        <v>1</v>
      </c>
      <c r="R3894">
        <v>62.97</v>
      </c>
      <c r="S3894" t="s">
        <v>197</v>
      </c>
      <c r="T3894">
        <v>0</v>
      </c>
      <c r="U3894">
        <v>66.59</v>
      </c>
      <c r="V3894" t="s">
        <v>382</v>
      </c>
      <c r="W3894">
        <v>3</v>
      </c>
      <c r="X3894">
        <v>43.37</v>
      </c>
      <c r="Y3894" t="s">
        <v>709</v>
      </c>
      <c r="Z3894">
        <v>1</v>
      </c>
      <c r="AA3894">
        <v>62.97</v>
      </c>
      <c r="AB3894" t="s">
        <v>197</v>
      </c>
      <c r="AC3894">
        <v>0</v>
      </c>
      <c r="AD3894">
        <v>66.64</v>
      </c>
      <c r="AE3894" t="s">
        <v>382</v>
      </c>
    </row>
    <row r="3895" spans="1:31">
      <c r="A3895">
        <v>3894</v>
      </c>
      <c r="B3895" t="s">
        <v>16982</v>
      </c>
      <c r="C3895" t="s">
        <v>16983</v>
      </c>
      <c r="D3895" t="s">
        <v>16984</v>
      </c>
      <c r="E3895" t="s">
        <v>16985</v>
      </c>
      <c r="F3895" t="s">
        <v>16986</v>
      </c>
      <c r="G3895">
        <v>3</v>
      </c>
      <c r="H3895" t="s">
        <v>961</v>
      </c>
      <c r="I3895">
        <v>2022</v>
      </c>
      <c r="J3895">
        <v>2024</v>
      </c>
      <c r="K3895">
        <v>3</v>
      </c>
      <c r="L3895">
        <v>62.47</v>
      </c>
      <c r="M3895" t="s">
        <v>63</v>
      </c>
      <c r="N3895">
        <v>3</v>
      </c>
      <c r="O3895">
        <v>43.3</v>
      </c>
      <c r="P3895" t="s">
        <v>709</v>
      </c>
      <c r="Q3895">
        <v>1</v>
      </c>
      <c r="R3895">
        <v>62.97</v>
      </c>
      <c r="S3895" t="s">
        <v>197</v>
      </c>
      <c r="T3895">
        <v>0</v>
      </c>
      <c r="U3895">
        <v>66.59</v>
      </c>
      <c r="V3895" t="s">
        <v>382</v>
      </c>
      <c r="W3895">
        <v>3</v>
      </c>
      <c r="X3895">
        <v>43.37</v>
      </c>
      <c r="Y3895" t="s">
        <v>709</v>
      </c>
      <c r="Z3895">
        <v>1</v>
      </c>
      <c r="AA3895">
        <v>62.97</v>
      </c>
      <c r="AB3895" t="s">
        <v>197</v>
      </c>
      <c r="AC3895">
        <v>0</v>
      </c>
      <c r="AD3895">
        <v>66.64</v>
      </c>
      <c r="AE3895" t="s">
        <v>382</v>
      </c>
    </row>
    <row r="3896" spans="1:31">
      <c r="A3896">
        <v>3895</v>
      </c>
      <c r="B3896" t="s">
        <v>16987</v>
      </c>
      <c r="C3896" t="s">
        <v>16988</v>
      </c>
      <c r="D3896" t="s">
        <v>16989</v>
      </c>
      <c r="E3896" t="s">
        <v>16990</v>
      </c>
      <c r="F3896" t="s">
        <v>16991</v>
      </c>
      <c r="G3896">
        <v>3</v>
      </c>
      <c r="H3896" t="s">
        <v>27714</v>
      </c>
      <c r="I3896">
        <v>2024</v>
      </c>
      <c r="J3896">
        <v>2024</v>
      </c>
      <c r="K3896">
        <v>4</v>
      </c>
      <c r="L3896">
        <v>71.010000000000005</v>
      </c>
      <c r="M3896" t="s">
        <v>180</v>
      </c>
      <c r="N3896">
        <v>3</v>
      </c>
      <c r="O3896">
        <v>43.3</v>
      </c>
      <c r="P3896" t="s">
        <v>709</v>
      </c>
      <c r="Q3896">
        <v>1</v>
      </c>
      <c r="R3896">
        <v>62.97</v>
      </c>
      <c r="S3896" t="s">
        <v>197</v>
      </c>
      <c r="T3896">
        <v>0</v>
      </c>
      <c r="U3896">
        <v>66.59</v>
      </c>
      <c r="V3896" t="s">
        <v>382</v>
      </c>
      <c r="W3896">
        <v>3</v>
      </c>
      <c r="X3896">
        <v>43.37</v>
      </c>
      <c r="Y3896" t="s">
        <v>709</v>
      </c>
      <c r="Z3896">
        <v>1</v>
      </c>
      <c r="AA3896">
        <v>62.97</v>
      </c>
      <c r="AB3896" t="s">
        <v>197</v>
      </c>
      <c r="AC3896">
        <v>0</v>
      </c>
      <c r="AD3896">
        <v>66.64</v>
      </c>
      <c r="AE3896" t="s">
        <v>382</v>
      </c>
    </row>
    <row r="3897" spans="1:31">
      <c r="A3897">
        <v>3896</v>
      </c>
      <c r="B3897" t="s">
        <v>16992</v>
      </c>
      <c r="C3897" t="s">
        <v>16993</v>
      </c>
      <c r="D3897" t="s">
        <v>16994</v>
      </c>
      <c r="E3897" t="s">
        <v>16995</v>
      </c>
      <c r="F3897" t="s">
        <v>3272</v>
      </c>
      <c r="G3897">
        <v>3</v>
      </c>
      <c r="H3897" t="s">
        <v>29491</v>
      </c>
      <c r="I3897">
        <v>2021</v>
      </c>
      <c r="J3897">
        <v>2024</v>
      </c>
      <c r="K3897">
        <v>3</v>
      </c>
      <c r="L3897">
        <v>62.47</v>
      </c>
      <c r="M3897" t="s">
        <v>63</v>
      </c>
      <c r="N3897">
        <v>3</v>
      </c>
      <c r="O3897">
        <v>43.3</v>
      </c>
      <c r="P3897" t="s">
        <v>709</v>
      </c>
      <c r="Q3897">
        <v>1</v>
      </c>
      <c r="R3897">
        <v>62.97</v>
      </c>
      <c r="S3897" t="s">
        <v>197</v>
      </c>
      <c r="T3897">
        <v>0</v>
      </c>
      <c r="U3897">
        <v>66.59</v>
      </c>
      <c r="V3897" t="s">
        <v>382</v>
      </c>
      <c r="W3897">
        <v>3</v>
      </c>
      <c r="X3897">
        <v>43.37</v>
      </c>
      <c r="Y3897" t="s">
        <v>709</v>
      </c>
      <c r="Z3897">
        <v>1</v>
      </c>
      <c r="AA3897">
        <v>62.97</v>
      </c>
      <c r="AB3897" t="s">
        <v>197</v>
      </c>
      <c r="AC3897">
        <v>0</v>
      </c>
      <c r="AD3897">
        <v>66.64</v>
      </c>
      <c r="AE3897" t="s">
        <v>382</v>
      </c>
    </row>
    <row r="3898" spans="1:31">
      <c r="A3898">
        <v>3897</v>
      </c>
      <c r="B3898" t="s">
        <v>16996</v>
      </c>
      <c r="C3898" t="s">
        <v>16997</v>
      </c>
      <c r="D3898" t="s">
        <v>16998</v>
      </c>
      <c r="E3898" t="s">
        <v>16999</v>
      </c>
      <c r="F3898" t="s">
        <v>17000</v>
      </c>
      <c r="G3898">
        <v>3</v>
      </c>
      <c r="H3898" t="s">
        <v>29492</v>
      </c>
      <c r="I3898">
        <v>2022</v>
      </c>
      <c r="J3898">
        <v>2022</v>
      </c>
      <c r="K3898">
        <v>1</v>
      </c>
      <c r="L3898">
        <v>32.119999999999997</v>
      </c>
      <c r="M3898" t="s">
        <v>198</v>
      </c>
      <c r="N3898">
        <v>3</v>
      </c>
      <c r="O3898">
        <v>43.3</v>
      </c>
      <c r="P3898" t="s">
        <v>709</v>
      </c>
      <c r="Q3898">
        <v>1</v>
      </c>
      <c r="R3898">
        <v>62.97</v>
      </c>
      <c r="S3898" t="s">
        <v>197</v>
      </c>
      <c r="T3898">
        <v>0</v>
      </c>
      <c r="U3898">
        <v>66.59</v>
      </c>
      <c r="V3898" t="s">
        <v>382</v>
      </c>
      <c r="W3898">
        <v>3</v>
      </c>
      <c r="X3898">
        <v>43.37</v>
      </c>
      <c r="Y3898" t="s">
        <v>709</v>
      </c>
      <c r="Z3898">
        <v>1</v>
      </c>
      <c r="AA3898">
        <v>62.97</v>
      </c>
      <c r="AB3898" t="s">
        <v>197</v>
      </c>
      <c r="AC3898">
        <v>0</v>
      </c>
      <c r="AD3898">
        <v>66.64</v>
      </c>
      <c r="AE3898" t="s">
        <v>382</v>
      </c>
    </row>
    <row r="3899" spans="1:31">
      <c r="A3899">
        <v>3898</v>
      </c>
      <c r="B3899" t="s">
        <v>17001</v>
      </c>
      <c r="C3899" t="s">
        <v>17002</v>
      </c>
      <c r="D3899" t="s">
        <v>17003</v>
      </c>
      <c r="E3899" t="s">
        <v>6378</v>
      </c>
      <c r="G3899">
        <v>3</v>
      </c>
      <c r="H3899" t="s">
        <v>29493</v>
      </c>
      <c r="I3899">
        <v>2020</v>
      </c>
      <c r="J3899">
        <v>2023</v>
      </c>
      <c r="K3899">
        <v>3</v>
      </c>
      <c r="L3899">
        <v>62.47</v>
      </c>
      <c r="M3899" t="s">
        <v>63</v>
      </c>
      <c r="N3899">
        <v>3</v>
      </c>
      <c r="O3899">
        <v>43.3</v>
      </c>
      <c r="P3899" t="s">
        <v>709</v>
      </c>
      <c r="Q3899">
        <v>1</v>
      </c>
      <c r="R3899">
        <v>62.97</v>
      </c>
      <c r="S3899" t="s">
        <v>197</v>
      </c>
      <c r="T3899">
        <v>0</v>
      </c>
      <c r="U3899">
        <v>66.59</v>
      </c>
      <c r="V3899" t="s">
        <v>382</v>
      </c>
      <c r="W3899">
        <v>3</v>
      </c>
      <c r="X3899">
        <v>43.37</v>
      </c>
      <c r="Y3899" t="s">
        <v>709</v>
      </c>
      <c r="Z3899">
        <v>1</v>
      </c>
      <c r="AA3899">
        <v>62.97</v>
      </c>
      <c r="AB3899" t="s">
        <v>197</v>
      </c>
      <c r="AC3899">
        <v>0</v>
      </c>
      <c r="AD3899">
        <v>66.64</v>
      </c>
      <c r="AE3899" t="s">
        <v>382</v>
      </c>
    </row>
    <row r="3900" spans="1:31">
      <c r="A3900">
        <v>3899</v>
      </c>
      <c r="B3900" t="s">
        <v>17004</v>
      </c>
      <c r="C3900" t="s">
        <v>17005</v>
      </c>
      <c r="D3900" t="s">
        <v>17006</v>
      </c>
      <c r="E3900" t="s">
        <v>17007</v>
      </c>
      <c r="G3900">
        <v>3</v>
      </c>
      <c r="H3900" t="s">
        <v>961</v>
      </c>
      <c r="I3900">
        <v>2020</v>
      </c>
      <c r="J3900">
        <v>2023</v>
      </c>
      <c r="K3900">
        <v>2</v>
      </c>
      <c r="L3900">
        <v>50.7</v>
      </c>
      <c r="M3900" t="s">
        <v>300</v>
      </c>
      <c r="N3900">
        <v>3</v>
      </c>
      <c r="O3900">
        <v>43.3</v>
      </c>
      <c r="P3900" t="s">
        <v>709</v>
      </c>
      <c r="Q3900">
        <v>1</v>
      </c>
      <c r="R3900">
        <v>62.97</v>
      </c>
      <c r="S3900" t="s">
        <v>197</v>
      </c>
      <c r="T3900">
        <v>0</v>
      </c>
      <c r="U3900">
        <v>66.59</v>
      </c>
      <c r="V3900" t="s">
        <v>382</v>
      </c>
      <c r="W3900">
        <v>3</v>
      </c>
      <c r="X3900">
        <v>43.37</v>
      </c>
      <c r="Y3900" t="s">
        <v>709</v>
      </c>
      <c r="Z3900">
        <v>1</v>
      </c>
      <c r="AA3900">
        <v>62.97</v>
      </c>
      <c r="AB3900" t="s">
        <v>197</v>
      </c>
      <c r="AC3900">
        <v>0</v>
      </c>
      <c r="AD3900">
        <v>66.64</v>
      </c>
      <c r="AE3900" t="s">
        <v>382</v>
      </c>
    </row>
    <row r="3901" spans="1:31">
      <c r="A3901">
        <v>3900</v>
      </c>
      <c r="B3901" t="s">
        <v>17008</v>
      </c>
      <c r="C3901" t="s">
        <v>17009</v>
      </c>
      <c r="D3901" t="s">
        <v>17010</v>
      </c>
      <c r="G3901">
        <v>3</v>
      </c>
      <c r="H3901" t="s">
        <v>29494</v>
      </c>
      <c r="I3901">
        <v>2022</v>
      </c>
      <c r="J3901">
        <v>2023</v>
      </c>
      <c r="K3901">
        <v>3</v>
      </c>
      <c r="L3901">
        <v>62.47</v>
      </c>
      <c r="M3901" t="s">
        <v>63</v>
      </c>
      <c r="N3901">
        <v>3</v>
      </c>
      <c r="O3901">
        <v>43.3</v>
      </c>
      <c r="P3901" t="s">
        <v>709</v>
      </c>
      <c r="Q3901">
        <v>1</v>
      </c>
      <c r="R3901">
        <v>62.97</v>
      </c>
      <c r="S3901" t="s">
        <v>197</v>
      </c>
      <c r="T3901">
        <v>0</v>
      </c>
      <c r="U3901">
        <v>66.59</v>
      </c>
      <c r="V3901" t="s">
        <v>382</v>
      </c>
      <c r="W3901">
        <v>3</v>
      </c>
      <c r="X3901">
        <v>43.37</v>
      </c>
      <c r="Y3901" t="s">
        <v>709</v>
      </c>
      <c r="Z3901">
        <v>1</v>
      </c>
      <c r="AA3901">
        <v>62.97</v>
      </c>
      <c r="AB3901" t="s">
        <v>197</v>
      </c>
      <c r="AC3901">
        <v>0</v>
      </c>
      <c r="AD3901">
        <v>66.64</v>
      </c>
      <c r="AE3901" t="s">
        <v>382</v>
      </c>
    </row>
    <row r="3902" spans="1:31">
      <c r="A3902">
        <v>3901</v>
      </c>
      <c r="B3902" t="s">
        <v>17011</v>
      </c>
      <c r="C3902" t="s">
        <v>17012</v>
      </c>
      <c r="D3902" t="s">
        <v>17013</v>
      </c>
      <c r="E3902" t="s">
        <v>17014</v>
      </c>
      <c r="G3902">
        <v>3</v>
      </c>
      <c r="H3902" t="s">
        <v>29495</v>
      </c>
      <c r="I3902">
        <v>2021</v>
      </c>
      <c r="J3902">
        <v>2021</v>
      </c>
      <c r="K3902">
        <v>2</v>
      </c>
      <c r="L3902">
        <v>50.7</v>
      </c>
      <c r="M3902" t="s">
        <v>300</v>
      </c>
      <c r="N3902">
        <v>3</v>
      </c>
      <c r="O3902">
        <v>43.3</v>
      </c>
      <c r="P3902" t="s">
        <v>709</v>
      </c>
      <c r="Q3902">
        <v>1</v>
      </c>
      <c r="R3902">
        <v>62.97</v>
      </c>
      <c r="S3902" t="s">
        <v>197</v>
      </c>
      <c r="T3902">
        <v>0</v>
      </c>
      <c r="U3902">
        <v>66.59</v>
      </c>
      <c r="V3902" t="s">
        <v>382</v>
      </c>
      <c r="W3902">
        <v>3</v>
      </c>
      <c r="X3902">
        <v>43.37</v>
      </c>
      <c r="Y3902" t="s">
        <v>709</v>
      </c>
      <c r="Z3902">
        <v>1</v>
      </c>
      <c r="AA3902">
        <v>62.97</v>
      </c>
      <c r="AB3902" t="s">
        <v>197</v>
      </c>
      <c r="AC3902">
        <v>0</v>
      </c>
      <c r="AD3902">
        <v>66.64</v>
      </c>
      <c r="AE3902" t="s">
        <v>382</v>
      </c>
    </row>
    <row r="3903" spans="1:31">
      <c r="A3903">
        <v>3902</v>
      </c>
      <c r="B3903" t="s">
        <v>17015</v>
      </c>
      <c r="C3903" t="s">
        <v>17016</v>
      </c>
      <c r="D3903" t="s">
        <v>17017</v>
      </c>
      <c r="E3903" t="s">
        <v>17018</v>
      </c>
      <c r="F3903" t="s">
        <v>571</v>
      </c>
      <c r="G3903">
        <v>3</v>
      </c>
      <c r="H3903" t="s">
        <v>961</v>
      </c>
      <c r="I3903">
        <v>2022</v>
      </c>
      <c r="J3903">
        <v>2023</v>
      </c>
      <c r="K3903">
        <v>4</v>
      </c>
      <c r="L3903">
        <v>71.010000000000005</v>
      </c>
      <c r="M3903" t="s">
        <v>180</v>
      </c>
      <c r="N3903">
        <v>3</v>
      </c>
      <c r="O3903">
        <v>43.3</v>
      </c>
      <c r="P3903" t="s">
        <v>709</v>
      </c>
      <c r="Q3903">
        <v>1</v>
      </c>
      <c r="R3903">
        <v>62.97</v>
      </c>
      <c r="S3903" t="s">
        <v>197</v>
      </c>
      <c r="T3903">
        <v>0</v>
      </c>
      <c r="U3903">
        <v>66.59</v>
      </c>
      <c r="V3903" t="s">
        <v>382</v>
      </c>
      <c r="W3903">
        <v>3</v>
      </c>
      <c r="X3903">
        <v>43.37</v>
      </c>
      <c r="Y3903" t="s">
        <v>709</v>
      </c>
      <c r="Z3903">
        <v>1</v>
      </c>
      <c r="AA3903">
        <v>62.97</v>
      </c>
      <c r="AB3903" t="s">
        <v>197</v>
      </c>
      <c r="AC3903">
        <v>0</v>
      </c>
      <c r="AD3903">
        <v>66.64</v>
      </c>
      <c r="AE3903" t="s">
        <v>382</v>
      </c>
    </row>
    <row r="3904" spans="1:31">
      <c r="A3904">
        <v>3903</v>
      </c>
      <c r="B3904" t="s">
        <v>17019</v>
      </c>
      <c r="C3904" t="s">
        <v>17020</v>
      </c>
      <c r="D3904" t="s">
        <v>17021</v>
      </c>
      <c r="E3904" t="s">
        <v>17022</v>
      </c>
      <c r="F3904" t="s">
        <v>4531</v>
      </c>
      <c r="G3904">
        <v>3</v>
      </c>
      <c r="H3904" t="s">
        <v>1215</v>
      </c>
      <c r="I3904">
        <v>2022</v>
      </c>
      <c r="J3904">
        <v>2024</v>
      </c>
      <c r="K3904">
        <v>3</v>
      </c>
      <c r="L3904">
        <v>62.47</v>
      </c>
      <c r="M3904" t="s">
        <v>63</v>
      </c>
      <c r="N3904">
        <v>3</v>
      </c>
      <c r="O3904">
        <v>43.3</v>
      </c>
      <c r="P3904" t="s">
        <v>709</v>
      </c>
      <c r="Q3904">
        <v>1</v>
      </c>
      <c r="R3904">
        <v>62.97</v>
      </c>
      <c r="S3904" t="s">
        <v>197</v>
      </c>
      <c r="T3904">
        <v>0</v>
      </c>
      <c r="U3904">
        <v>66.59</v>
      </c>
      <c r="V3904" t="s">
        <v>382</v>
      </c>
      <c r="W3904">
        <v>3</v>
      </c>
      <c r="X3904">
        <v>43.37</v>
      </c>
      <c r="Y3904" t="s">
        <v>709</v>
      </c>
      <c r="Z3904">
        <v>1</v>
      </c>
      <c r="AA3904">
        <v>62.97</v>
      </c>
      <c r="AB3904" t="s">
        <v>197</v>
      </c>
      <c r="AC3904">
        <v>0</v>
      </c>
      <c r="AD3904">
        <v>66.64</v>
      </c>
      <c r="AE3904" t="s">
        <v>382</v>
      </c>
    </row>
    <row r="3905" spans="1:31">
      <c r="A3905">
        <v>3904</v>
      </c>
      <c r="B3905" t="s">
        <v>17023</v>
      </c>
      <c r="C3905" t="s">
        <v>17024</v>
      </c>
      <c r="D3905" t="s">
        <v>17025</v>
      </c>
      <c r="E3905" t="s">
        <v>17026</v>
      </c>
      <c r="F3905" t="s">
        <v>17027</v>
      </c>
      <c r="G3905">
        <v>3</v>
      </c>
      <c r="H3905" t="s">
        <v>28613</v>
      </c>
      <c r="I3905">
        <v>2022</v>
      </c>
      <c r="J3905">
        <v>2023</v>
      </c>
      <c r="K3905">
        <v>2</v>
      </c>
      <c r="L3905">
        <v>50.7</v>
      </c>
      <c r="M3905" t="s">
        <v>300</v>
      </c>
      <c r="N3905">
        <v>3</v>
      </c>
      <c r="O3905">
        <v>43.3</v>
      </c>
      <c r="P3905" t="s">
        <v>709</v>
      </c>
      <c r="Q3905">
        <v>1</v>
      </c>
      <c r="R3905">
        <v>62.97</v>
      </c>
      <c r="S3905" t="s">
        <v>197</v>
      </c>
      <c r="T3905">
        <v>0</v>
      </c>
      <c r="U3905">
        <v>66.59</v>
      </c>
      <c r="V3905" t="s">
        <v>382</v>
      </c>
      <c r="W3905">
        <v>3</v>
      </c>
      <c r="X3905">
        <v>43.37</v>
      </c>
      <c r="Y3905" t="s">
        <v>709</v>
      </c>
      <c r="Z3905">
        <v>1</v>
      </c>
      <c r="AA3905">
        <v>62.97</v>
      </c>
      <c r="AB3905" t="s">
        <v>197</v>
      </c>
      <c r="AC3905">
        <v>0</v>
      </c>
      <c r="AD3905">
        <v>66.64</v>
      </c>
      <c r="AE3905" t="s">
        <v>382</v>
      </c>
    </row>
    <row r="3906" spans="1:31">
      <c r="A3906">
        <v>3905</v>
      </c>
      <c r="B3906" t="s">
        <v>17028</v>
      </c>
      <c r="C3906" t="s">
        <v>17029</v>
      </c>
      <c r="D3906" t="s">
        <v>17030</v>
      </c>
      <c r="G3906">
        <v>3</v>
      </c>
      <c r="H3906" t="s">
        <v>961</v>
      </c>
      <c r="I3906">
        <v>2019</v>
      </c>
      <c r="J3906">
        <v>2024</v>
      </c>
      <c r="K3906">
        <v>9</v>
      </c>
      <c r="L3906">
        <v>89.83</v>
      </c>
      <c r="M3906" t="s">
        <v>86</v>
      </c>
      <c r="N3906">
        <v>4</v>
      </c>
      <c r="O3906">
        <v>46.98</v>
      </c>
      <c r="P3906" t="s">
        <v>668</v>
      </c>
      <c r="Q3906">
        <v>1</v>
      </c>
      <c r="R3906">
        <v>62.97</v>
      </c>
      <c r="S3906" t="s">
        <v>197</v>
      </c>
      <c r="T3906">
        <v>0</v>
      </c>
      <c r="U3906">
        <v>66.59</v>
      </c>
      <c r="V3906" t="s">
        <v>382</v>
      </c>
      <c r="W3906">
        <v>4</v>
      </c>
      <c r="X3906">
        <v>47.01</v>
      </c>
      <c r="Y3906" t="s">
        <v>668</v>
      </c>
      <c r="Z3906">
        <v>1</v>
      </c>
      <c r="AA3906">
        <v>62.97</v>
      </c>
      <c r="AB3906" t="s">
        <v>197</v>
      </c>
      <c r="AC3906">
        <v>0</v>
      </c>
      <c r="AD3906">
        <v>66.64</v>
      </c>
      <c r="AE3906" t="s">
        <v>382</v>
      </c>
    </row>
    <row r="3907" spans="1:31">
      <c r="A3907">
        <v>3906</v>
      </c>
      <c r="B3907" t="s">
        <v>17031</v>
      </c>
      <c r="C3907" t="s">
        <v>17032</v>
      </c>
      <c r="D3907" t="s">
        <v>17033</v>
      </c>
      <c r="E3907" t="s">
        <v>17034</v>
      </c>
      <c r="F3907" t="s">
        <v>17035</v>
      </c>
      <c r="G3907">
        <v>3</v>
      </c>
      <c r="H3907" t="s">
        <v>29496</v>
      </c>
      <c r="I3907">
        <v>2023</v>
      </c>
      <c r="J3907">
        <v>2024</v>
      </c>
      <c r="K3907">
        <v>2</v>
      </c>
      <c r="L3907">
        <v>50.7</v>
      </c>
      <c r="M3907" t="s">
        <v>300</v>
      </c>
      <c r="N3907">
        <v>3</v>
      </c>
      <c r="O3907">
        <v>43.3</v>
      </c>
      <c r="P3907" t="s">
        <v>709</v>
      </c>
      <c r="Q3907">
        <v>1</v>
      </c>
      <c r="R3907">
        <v>62.97</v>
      </c>
      <c r="S3907" t="s">
        <v>197</v>
      </c>
      <c r="T3907">
        <v>0</v>
      </c>
      <c r="U3907">
        <v>66.59</v>
      </c>
      <c r="V3907" t="s">
        <v>382</v>
      </c>
      <c r="W3907">
        <v>3</v>
      </c>
      <c r="X3907">
        <v>43.37</v>
      </c>
      <c r="Y3907" t="s">
        <v>709</v>
      </c>
      <c r="Z3907">
        <v>1</v>
      </c>
      <c r="AA3907">
        <v>62.97</v>
      </c>
      <c r="AB3907" t="s">
        <v>197</v>
      </c>
      <c r="AC3907">
        <v>0</v>
      </c>
      <c r="AD3907">
        <v>66.64</v>
      </c>
      <c r="AE3907" t="s">
        <v>382</v>
      </c>
    </row>
    <row r="3908" spans="1:31">
      <c r="A3908">
        <v>3907</v>
      </c>
      <c r="B3908" t="s">
        <v>17036</v>
      </c>
      <c r="C3908" t="s">
        <v>17037</v>
      </c>
      <c r="D3908" t="s">
        <v>17038</v>
      </c>
      <c r="E3908" t="s">
        <v>17039</v>
      </c>
      <c r="F3908" t="s">
        <v>17040</v>
      </c>
      <c r="G3908">
        <v>3</v>
      </c>
      <c r="H3908" t="s">
        <v>27570</v>
      </c>
      <c r="I3908">
        <v>2023</v>
      </c>
      <c r="J3908">
        <v>2023</v>
      </c>
      <c r="K3908">
        <v>3</v>
      </c>
      <c r="L3908">
        <v>62.47</v>
      </c>
      <c r="M3908" t="s">
        <v>63</v>
      </c>
      <c r="N3908">
        <v>3</v>
      </c>
      <c r="O3908">
        <v>43.3</v>
      </c>
      <c r="P3908" t="s">
        <v>709</v>
      </c>
      <c r="Q3908">
        <v>1</v>
      </c>
      <c r="R3908">
        <v>62.97</v>
      </c>
      <c r="S3908" t="s">
        <v>197</v>
      </c>
      <c r="T3908">
        <v>0</v>
      </c>
      <c r="U3908">
        <v>66.59</v>
      </c>
      <c r="V3908" t="s">
        <v>382</v>
      </c>
      <c r="W3908">
        <v>3</v>
      </c>
      <c r="X3908">
        <v>43.37</v>
      </c>
      <c r="Y3908" t="s">
        <v>709</v>
      </c>
      <c r="Z3908">
        <v>1</v>
      </c>
      <c r="AA3908">
        <v>62.97</v>
      </c>
      <c r="AB3908" t="s">
        <v>197</v>
      </c>
      <c r="AC3908">
        <v>0</v>
      </c>
      <c r="AD3908">
        <v>66.64</v>
      </c>
      <c r="AE3908" t="s">
        <v>382</v>
      </c>
    </row>
    <row r="3909" spans="1:31">
      <c r="A3909">
        <v>3908</v>
      </c>
      <c r="B3909" t="s">
        <v>17041</v>
      </c>
      <c r="C3909" t="s">
        <v>17042</v>
      </c>
      <c r="D3909" t="s">
        <v>17043</v>
      </c>
      <c r="E3909" t="s">
        <v>17044</v>
      </c>
      <c r="F3909" t="s">
        <v>2500</v>
      </c>
      <c r="G3909">
        <v>3</v>
      </c>
      <c r="H3909" t="s">
        <v>29497</v>
      </c>
      <c r="I3909">
        <v>2023</v>
      </c>
      <c r="J3909">
        <v>2024</v>
      </c>
      <c r="K3909">
        <v>7</v>
      </c>
      <c r="L3909">
        <v>85.02</v>
      </c>
      <c r="M3909" t="s">
        <v>235</v>
      </c>
      <c r="N3909">
        <v>3</v>
      </c>
      <c r="O3909">
        <v>43.3</v>
      </c>
      <c r="P3909" t="s">
        <v>709</v>
      </c>
      <c r="Q3909">
        <v>1</v>
      </c>
      <c r="R3909">
        <v>62.97</v>
      </c>
      <c r="S3909" t="s">
        <v>197</v>
      </c>
      <c r="T3909">
        <v>0</v>
      </c>
      <c r="U3909">
        <v>66.59</v>
      </c>
      <c r="V3909" t="s">
        <v>382</v>
      </c>
      <c r="W3909">
        <v>3</v>
      </c>
      <c r="X3909">
        <v>43.37</v>
      </c>
      <c r="Y3909" t="s">
        <v>709</v>
      </c>
      <c r="Z3909">
        <v>1</v>
      </c>
      <c r="AA3909">
        <v>62.97</v>
      </c>
      <c r="AB3909" t="s">
        <v>197</v>
      </c>
      <c r="AC3909">
        <v>0</v>
      </c>
      <c r="AD3909">
        <v>66.64</v>
      </c>
      <c r="AE3909" t="s">
        <v>382</v>
      </c>
    </row>
    <row r="3910" spans="1:31">
      <c r="A3910">
        <v>3909</v>
      </c>
      <c r="B3910" t="s">
        <v>17045</v>
      </c>
      <c r="C3910" t="s">
        <v>17046</v>
      </c>
      <c r="D3910" t="s">
        <v>17047</v>
      </c>
      <c r="E3910" t="s">
        <v>17048</v>
      </c>
      <c r="F3910" t="s">
        <v>17049</v>
      </c>
      <c r="G3910">
        <v>3</v>
      </c>
      <c r="H3910" t="s">
        <v>29498</v>
      </c>
      <c r="I3910">
        <v>2023</v>
      </c>
      <c r="J3910">
        <v>2023</v>
      </c>
      <c r="K3910">
        <v>2</v>
      </c>
      <c r="L3910">
        <v>50.7</v>
      </c>
      <c r="M3910" t="s">
        <v>300</v>
      </c>
      <c r="N3910">
        <v>3</v>
      </c>
      <c r="O3910">
        <v>43.3</v>
      </c>
      <c r="P3910" t="s">
        <v>709</v>
      </c>
      <c r="Q3910">
        <v>1</v>
      </c>
      <c r="R3910">
        <v>62.97</v>
      </c>
      <c r="S3910" t="s">
        <v>197</v>
      </c>
      <c r="T3910">
        <v>0</v>
      </c>
      <c r="U3910">
        <v>66.59</v>
      </c>
      <c r="V3910" t="s">
        <v>382</v>
      </c>
      <c r="W3910">
        <v>3</v>
      </c>
      <c r="X3910">
        <v>43.37</v>
      </c>
      <c r="Y3910" t="s">
        <v>709</v>
      </c>
      <c r="Z3910">
        <v>1</v>
      </c>
      <c r="AA3910">
        <v>62.97</v>
      </c>
      <c r="AB3910" t="s">
        <v>197</v>
      </c>
      <c r="AC3910">
        <v>0</v>
      </c>
      <c r="AD3910">
        <v>66.64</v>
      </c>
      <c r="AE3910" t="s">
        <v>382</v>
      </c>
    </row>
    <row r="3911" spans="1:31">
      <c r="A3911">
        <v>3910</v>
      </c>
      <c r="B3911" t="s">
        <v>17050</v>
      </c>
      <c r="C3911" t="s">
        <v>17051</v>
      </c>
      <c r="D3911" t="s">
        <v>17052</v>
      </c>
      <c r="E3911" t="s">
        <v>17053</v>
      </c>
      <c r="F3911" t="s">
        <v>17054</v>
      </c>
      <c r="G3911">
        <v>3</v>
      </c>
      <c r="H3911" t="s">
        <v>29499</v>
      </c>
      <c r="I3911">
        <v>2022</v>
      </c>
      <c r="J3911">
        <v>2023</v>
      </c>
      <c r="K3911">
        <v>2</v>
      </c>
      <c r="L3911">
        <v>50.7</v>
      </c>
      <c r="M3911" t="s">
        <v>300</v>
      </c>
      <c r="N3911">
        <v>3</v>
      </c>
      <c r="O3911">
        <v>43.3</v>
      </c>
      <c r="P3911" t="s">
        <v>709</v>
      </c>
      <c r="Q3911">
        <v>1</v>
      </c>
      <c r="R3911">
        <v>62.97</v>
      </c>
      <c r="S3911" t="s">
        <v>197</v>
      </c>
      <c r="T3911">
        <v>0</v>
      </c>
      <c r="U3911">
        <v>66.59</v>
      </c>
      <c r="V3911" t="s">
        <v>382</v>
      </c>
      <c r="W3911">
        <v>3</v>
      </c>
      <c r="X3911">
        <v>43.37</v>
      </c>
      <c r="Y3911" t="s">
        <v>709</v>
      </c>
      <c r="Z3911">
        <v>1</v>
      </c>
      <c r="AA3911">
        <v>62.97</v>
      </c>
      <c r="AB3911" t="s">
        <v>197</v>
      </c>
      <c r="AC3911">
        <v>0</v>
      </c>
      <c r="AD3911">
        <v>66.64</v>
      </c>
      <c r="AE3911" t="s">
        <v>382</v>
      </c>
    </row>
    <row r="3912" spans="1:31">
      <c r="A3912">
        <v>3911</v>
      </c>
      <c r="B3912" t="s">
        <v>17055</v>
      </c>
      <c r="C3912" t="s">
        <v>17056</v>
      </c>
      <c r="D3912" t="s">
        <v>17057</v>
      </c>
      <c r="G3912">
        <v>3</v>
      </c>
      <c r="H3912" t="s">
        <v>961</v>
      </c>
      <c r="I3912">
        <v>2019</v>
      </c>
      <c r="J3912">
        <v>2023</v>
      </c>
      <c r="K3912">
        <v>6</v>
      </c>
      <c r="L3912">
        <v>81.52</v>
      </c>
      <c r="M3912" t="s">
        <v>125</v>
      </c>
      <c r="N3912">
        <v>3</v>
      </c>
      <c r="O3912">
        <v>43.3</v>
      </c>
      <c r="P3912" t="s">
        <v>709</v>
      </c>
      <c r="Q3912">
        <v>1</v>
      </c>
      <c r="R3912">
        <v>62.97</v>
      </c>
      <c r="S3912" t="s">
        <v>197</v>
      </c>
      <c r="T3912">
        <v>0</v>
      </c>
      <c r="U3912">
        <v>66.59</v>
      </c>
      <c r="V3912" t="s">
        <v>382</v>
      </c>
      <c r="W3912">
        <v>3</v>
      </c>
      <c r="X3912">
        <v>43.37</v>
      </c>
      <c r="Y3912" t="s">
        <v>709</v>
      </c>
      <c r="Z3912">
        <v>1</v>
      </c>
      <c r="AA3912">
        <v>62.97</v>
      </c>
      <c r="AB3912" t="s">
        <v>197</v>
      </c>
      <c r="AC3912">
        <v>0</v>
      </c>
      <c r="AD3912">
        <v>66.64</v>
      </c>
      <c r="AE3912" t="s">
        <v>382</v>
      </c>
    </row>
    <row r="3913" spans="1:31">
      <c r="A3913">
        <v>3912</v>
      </c>
      <c r="B3913" t="s">
        <v>17058</v>
      </c>
      <c r="C3913" t="s">
        <v>17059</v>
      </c>
      <c r="D3913" t="s">
        <v>17060</v>
      </c>
      <c r="E3913" t="s">
        <v>17061</v>
      </c>
      <c r="F3913" t="s">
        <v>8275</v>
      </c>
      <c r="G3913">
        <v>3</v>
      </c>
      <c r="H3913" t="s">
        <v>29500</v>
      </c>
      <c r="I3913">
        <v>2022</v>
      </c>
      <c r="J3913">
        <v>2022</v>
      </c>
      <c r="K3913">
        <v>1</v>
      </c>
      <c r="L3913">
        <v>32.119999999999997</v>
      </c>
      <c r="M3913" t="s">
        <v>198</v>
      </c>
      <c r="N3913">
        <v>4</v>
      </c>
      <c r="O3913">
        <v>46.98</v>
      </c>
      <c r="P3913" t="s">
        <v>668</v>
      </c>
      <c r="Q3913">
        <v>1</v>
      </c>
      <c r="R3913">
        <v>62.97</v>
      </c>
      <c r="S3913" t="s">
        <v>197</v>
      </c>
      <c r="T3913">
        <v>0</v>
      </c>
      <c r="U3913">
        <v>66.59</v>
      </c>
      <c r="V3913" t="s">
        <v>382</v>
      </c>
      <c r="W3913">
        <v>4</v>
      </c>
      <c r="X3913">
        <v>47.01</v>
      </c>
      <c r="Y3913" t="s">
        <v>668</v>
      </c>
      <c r="Z3913">
        <v>1</v>
      </c>
      <c r="AA3913">
        <v>62.97</v>
      </c>
      <c r="AB3913" t="s">
        <v>197</v>
      </c>
      <c r="AC3913">
        <v>0</v>
      </c>
      <c r="AD3913">
        <v>66.64</v>
      </c>
      <c r="AE3913" t="s">
        <v>382</v>
      </c>
    </row>
    <row r="3914" spans="1:31">
      <c r="A3914">
        <v>3913</v>
      </c>
      <c r="B3914" t="s">
        <v>17062</v>
      </c>
      <c r="C3914" t="s">
        <v>17063</v>
      </c>
      <c r="D3914" t="s">
        <v>17064</v>
      </c>
      <c r="E3914" t="s">
        <v>17065</v>
      </c>
      <c r="F3914" t="s">
        <v>17066</v>
      </c>
      <c r="G3914">
        <v>3</v>
      </c>
      <c r="H3914" t="s">
        <v>29501</v>
      </c>
      <c r="I3914">
        <v>2023</v>
      </c>
      <c r="J3914">
        <v>2024</v>
      </c>
      <c r="K3914">
        <v>5</v>
      </c>
      <c r="L3914">
        <v>77</v>
      </c>
      <c r="M3914" t="s">
        <v>80</v>
      </c>
      <c r="N3914">
        <v>3</v>
      </c>
      <c r="O3914">
        <v>43.3</v>
      </c>
      <c r="P3914" t="s">
        <v>709</v>
      </c>
      <c r="Q3914">
        <v>1</v>
      </c>
      <c r="R3914">
        <v>62.97</v>
      </c>
      <c r="S3914" t="s">
        <v>197</v>
      </c>
      <c r="T3914">
        <v>0</v>
      </c>
      <c r="U3914">
        <v>66.59</v>
      </c>
      <c r="V3914" t="s">
        <v>382</v>
      </c>
      <c r="W3914">
        <v>3</v>
      </c>
      <c r="X3914">
        <v>43.37</v>
      </c>
      <c r="Y3914" t="s">
        <v>709</v>
      </c>
      <c r="Z3914">
        <v>1</v>
      </c>
      <c r="AA3914">
        <v>62.97</v>
      </c>
      <c r="AB3914" t="s">
        <v>197</v>
      </c>
      <c r="AC3914">
        <v>0</v>
      </c>
      <c r="AD3914">
        <v>66.64</v>
      </c>
      <c r="AE3914" t="s">
        <v>382</v>
      </c>
    </row>
    <row r="3915" spans="1:31">
      <c r="A3915">
        <v>3914</v>
      </c>
      <c r="B3915" t="s">
        <v>17067</v>
      </c>
      <c r="C3915" t="s">
        <v>17068</v>
      </c>
      <c r="D3915" t="s">
        <v>17069</v>
      </c>
      <c r="E3915" t="s">
        <v>983</v>
      </c>
      <c r="F3915" t="s">
        <v>476</v>
      </c>
      <c r="G3915">
        <v>3</v>
      </c>
      <c r="H3915" t="s">
        <v>29502</v>
      </c>
      <c r="I3915">
        <v>2023</v>
      </c>
      <c r="J3915">
        <v>2023</v>
      </c>
      <c r="K3915">
        <v>1</v>
      </c>
      <c r="L3915">
        <v>32.119999999999997</v>
      </c>
      <c r="M3915" t="s">
        <v>198</v>
      </c>
      <c r="N3915">
        <v>3</v>
      </c>
      <c r="O3915">
        <v>43.3</v>
      </c>
      <c r="P3915" t="s">
        <v>709</v>
      </c>
      <c r="Q3915">
        <v>1</v>
      </c>
      <c r="R3915">
        <v>62.97</v>
      </c>
      <c r="S3915" t="s">
        <v>197</v>
      </c>
      <c r="T3915">
        <v>0</v>
      </c>
      <c r="U3915">
        <v>66.59</v>
      </c>
      <c r="V3915" t="s">
        <v>382</v>
      </c>
      <c r="W3915">
        <v>3</v>
      </c>
      <c r="X3915">
        <v>43.37</v>
      </c>
      <c r="Y3915" t="s">
        <v>709</v>
      </c>
      <c r="Z3915">
        <v>1</v>
      </c>
      <c r="AA3915">
        <v>62.97</v>
      </c>
      <c r="AB3915" t="s">
        <v>197</v>
      </c>
      <c r="AC3915">
        <v>0</v>
      </c>
      <c r="AD3915">
        <v>66.64</v>
      </c>
      <c r="AE3915" t="s">
        <v>382</v>
      </c>
    </row>
    <row r="3916" spans="1:31">
      <c r="A3916">
        <v>3915</v>
      </c>
      <c r="B3916" t="s">
        <v>17070</v>
      </c>
      <c r="C3916" t="s">
        <v>17071</v>
      </c>
      <c r="D3916" t="s">
        <v>17072</v>
      </c>
      <c r="E3916" t="s">
        <v>17073</v>
      </c>
      <c r="F3916" t="s">
        <v>17074</v>
      </c>
      <c r="G3916">
        <v>3</v>
      </c>
      <c r="H3916" t="s">
        <v>1353</v>
      </c>
      <c r="I3916">
        <v>2021</v>
      </c>
      <c r="J3916">
        <v>2023</v>
      </c>
      <c r="K3916">
        <v>3</v>
      </c>
      <c r="L3916">
        <v>62.47</v>
      </c>
      <c r="M3916" t="s">
        <v>63</v>
      </c>
      <c r="N3916">
        <v>3</v>
      </c>
      <c r="O3916">
        <v>43.3</v>
      </c>
      <c r="P3916" t="s">
        <v>709</v>
      </c>
      <c r="Q3916">
        <v>1</v>
      </c>
      <c r="R3916">
        <v>62.97</v>
      </c>
      <c r="S3916" t="s">
        <v>197</v>
      </c>
      <c r="T3916">
        <v>0</v>
      </c>
      <c r="U3916">
        <v>66.59</v>
      </c>
      <c r="V3916" t="s">
        <v>382</v>
      </c>
      <c r="W3916">
        <v>3</v>
      </c>
      <c r="X3916">
        <v>43.37</v>
      </c>
      <c r="Y3916" t="s">
        <v>709</v>
      </c>
      <c r="Z3916">
        <v>1</v>
      </c>
      <c r="AA3916">
        <v>62.97</v>
      </c>
      <c r="AB3916" t="s">
        <v>197</v>
      </c>
      <c r="AC3916">
        <v>0</v>
      </c>
      <c r="AD3916">
        <v>66.64</v>
      </c>
      <c r="AE3916" t="s">
        <v>382</v>
      </c>
    </row>
    <row r="3917" spans="1:31">
      <c r="A3917">
        <v>3916</v>
      </c>
      <c r="B3917" t="s">
        <v>17075</v>
      </c>
      <c r="C3917" t="s">
        <v>17076</v>
      </c>
      <c r="D3917" t="s">
        <v>17077</v>
      </c>
      <c r="E3917" t="s">
        <v>17078</v>
      </c>
      <c r="F3917" t="s">
        <v>17079</v>
      </c>
      <c r="G3917">
        <v>3</v>
      </c>
      <c r="H3917" t="s">
        <v>29503</v>
      </c>
      <c r="I3917">
        <v>2023</v>
      </c>
      <c r="J3917">
        <v>2023</v>
      </c>
      <c r="K3917">
        <v>1</v>
      </c>
      <c r="L3917">
        <v>32.119999999999997</v>
      </c>
      <c r="M3917" t="s">
        <v>198</v>
      </c>
      <c r="N3917">
        <v>3</v>
      </c>
      <c r="O3917">
        <v>43.3</v>
      </c>
      <c r="P3917" t="s">
        <v>709</v>
      </c>
      <c r="Q3917">
        <v>1</v>
      </c>
      <c r="R3917">
        <v>62.97</v>
      </c>
      <c r="S3917" t="s">
        <v>197</v>
      </c>
      <c r="T3917">
        <v>0</v>
      </c>
      <c r="U3917">
        <v>66.59</v>
      </c>
      <c r="V3917" t="s">
        <v>382</v>
      </c>
      <c r="W3917">
        <v>3</v>
      </c>
      <c r="X3917">
        <v>43.37</v>
      </c>
      <c r="Y3917" t="s">
        <v>709</v>
      </c>
      <c r="Z3917">
        <v>1</v>
      </c>
      <c r="AA3917">
        <v>62.97</v>
      </c>
      <c r="AB3917" t="s">
        <v>197</v>
      </c>
      <c r="AC3917">
        <v>0</v>
      </c>
      <c r="AD3917">
        <v>66.64</v>
      </c>
      <c r="AE3917" t="s">
        <v>382</v>
      </c>
    </row>
    <row r="3918" spans="1:31">
      <c r="A3918">
        <v>3917</v>
      </c>
      <c r="B3918" t="s">
        <v>17080</v>
      </c>
      <c r="C3918" t="s">
        <v>17081</v>
      </c>
      <c r="D3918" t="s">
        <v>17082</v>
      </c>
      <c r="E3918" t="s">
        <v>17083</v>
      </c>
      <c r="F3918" t="s">
        <v>350</v>
      </c>
      <c r="G3918">
        <v>3</v>
      </c>
      <c r="H3918" t="s">
        <v>961</v>
      </c>
      <c r="I3918">
        <v>2023</v>
      </c>
      <c r="J3918">
        <v>2023</v>
      </c>
      <c r="K3918">
        <v>3</v>
      </c>
      <c r="L3918">
        <v>62.47</v>
      </c>
      <c r="M3918" t="s">
        <v>63</v>
      </c>
      <c r="N3918">
        <v>3</v>
      </c>
      <c r="O3918">
        <v>43.3</v>
      </c>
      <c r="P3918" t="s">
        <v>709</v>
      </c>
      <c r="Q3918">
        <v>1</v>
      </c>
      <c r="R3918">
        <v>62.97</v>
      </c>
      <c r="S3918" t="s">
        <v>197</v>
      </c>
      <c r="T3918">
        <v>0</v>
      </c>
      <c r="U3918">
        <v>66.59</v>
      </c>
      <c r="V3918" t="s">
        <v>382</v>
      </c>
      <c r="W3918">
        <v>3</v>
      </c>
      <c r="X3918">
        <v>43.37</v>
      </c>
      <c r="Y3918" t="s">
        <v>709</v>
      </c>
      <c r="Z3918">
        <v>1</v>
      </c>
      <c r="AA3918">
        <v>62.97</v>
      </c>
      <c r="AB3918" t="s">
        <v>197</v>
      </c>
      <c r="AC3918">
        <v>0</v>
      </c>
      <c r="AD3918">
        <v>66.64</v>
      </c>
      <c r="AE3918" t="s">
        <v>382</v>
      </c>
    </row>
    <row r="3919" spans="1:31">
      <c r="A3919">
        <v>3918</v>
      </c>
      <c r="B3919" t="s">
        <v>17084</v>
      </c>
      <c r="C3919" t="s">
        <v>17085</v>
      </c>
      <c r="D3919" t="s">
        <v>17086</v>
      </c>
      <c r="G3919">
        <v>3</v>
      </c>
      <c r="H3919" t="s">
        <v>27802</v>
      </c>
      <c r="I3919">
        <v>2023</v>
      </c>
      <c r="J3919">
        <v>2023</v>
      </c>
      <c r="K3919">
        <v>2</v>
      </c>
      <c r="L3919">
        <v>50.7</v>
      </c>
      <c r="M3919" t="s">
        <v>300</v>
      </c>
      <c r="N3919">
        <v>3</v>
      </c>
      <c r="O3919">
        <v>43.3</v>
      </c>
      <c r="P3919" t="s">
        <v>709</v>
      </c>
      <c r="Q3919">
        <v>1</v>
      </c>
      <c r="R3919">
        <v>62.97</v>
      </c>
      <c r="S3919" t="s">
        <v>197</v>
      </c>
      <c r="T3919">
        <v>0</v>
      </c>
      <c r="U3919">
        <v>66.59</v>
      </c>
      <c r="V3919" t="s">
        <v>382</v>
      </c>
      <c r="W3919">
        <v>2</v>
      </c>
      <c r="X3919">
        <v>38.71</v>
      </c>
      <c r="Y3919" t="s">
        <v>718</v>
      </c>
      <c r="Z3919">
        <v>1</v>
      </c>
      <c r="AA3919">
        <v>62.97</v>
      </c>
      <c r="AB3919" t="s">
        <v>197</v>
      </c>
      <c r="AC3919">
        <v>0</v>
      </c>
      <c r="AD3919">
        <v>66.64</v>
      </c>
      <c r="AE3919" t="s">
        <v>382</v>
      </c>
    </row>
    <row r="3920" spans="1:31">
      <c r="A3920">
        <v>3919</v>
      </c>
      <c r="B3920" t="s">
        <v>17087</v>
      </c>
      <c r="C3920" t="s">
        <v>17088</v>
      </c>
      <c r="D3920" t="s">
        <v>17089</v>
      </c>
      <c r="E3920" t="s">
        <v>17090</v>
      </c>
      <c r="G3920">
        <v>3</v>
      </c>
      <c r="H3920" t="s">
        <v>29504</v>
      </c>
      <c r="I3920">
        <v>2023</v>
      </c>
      <c r="J3920">
        <v>2023</v>
      </c>
      <c r="K3920">
        <v>1</v>
      </c>
      <c r="L3920">
        <v>32.119999999999997</v>
      </c>
      <c r="M3920" t="s">
        <v>198</v>
      </c>
      <c r="N3920">
        <v>3</v>
      </c>
      <c r="O3920">
        <v>43.3</v>
      </c>
      <c r="P3920" t="s">
        <v>709</v>
      </c>
      <c r="Q3920">
        <v>1</v>
      </c>
      <c r="R3920">
        <v>62.97</v>
      </c>
      <c r="S3920" t="s">
        <v>197</v>
      </c>
      <c r="T3920">
        <v>0</v>
      </c>
      <c r="U3920">
        <v>66.59</v>
      </c>
      <c r="V3920" t="s">
        <v>382</v>
      </c>
      <c r="W3920">
        <v>3</v>
      </c>
      <c r="X3920">
        <v>43.37</v>
      </c>
      <c r="Y3920" t="s">
        <v>709</v>
      </c>
      <c r="Z3920">
        <v>1</v>
      </c>
      <c r="AA3920">
        <v>62.97</v>
      </c>
      <c r="AB3920" t="s">
        <v>197</v>
      </c>
      <c r="AC3920">
        <v>0</v>
      </c>
      <c r="AD3920">
        <v>66.64</v>
      </c>
      <c r="AE3920" t="s">
        <v>382</v>
      </c>
    </row>
    <row r="3921" spans="1:31">
      <c r="A3921">
        <v>3920</v>
      </c>
      <c r="B3921" t="s">
        <v>17091</v>
      </c>
      <c r="C3921" t="s">
        <v>17092</v>
      </c>
      <c r="D3921" t="s">
        <v>17093</v>
      </c>
      <c r="E3921" t="s">
        <v>17094</v>
      </c>
      <c r="F3921" t="s">
        <v>17095</v>
      </c>
      <c r="G3921">
        <v>3</v>
      </c>
      <c r="H3921" t="s">
        <v>29505</v>
      </c>
      <c r="I3921">
        <v>2024</v>
      </c>
      <c r="J3921">
        <v>2024</v>
      </c>
      <c r="K3921">
        <v>1</v>
      </c>
      <c r="L3921">
        <v>32.119999999999997</v>
      </c>
      <c r="M3921" t="s">
        <v>198</v>
      </c>
      <c r="N3921">
        <v>3</v>
      </c>
      <c r="O3921">
        <v>43.3</v>
      </c>
      <c r="P3921" t="s">
        <v>709</v>
      </c>
      <c r="Q3921">
        <v>1</v>
      </c>
      <c r="R3921">
        <v>62.97</v>
      </c>
      <c r="S3921" t="s">
        <v>197</v>
      </c>
      <c r="T3921">
        <v>0</v>
      </c>
      <c r="U3921">
        <v>66.59</v>
      </c>
      <c r="V3921" t="s">
        <v>382</v>
      </c>
      <c r="W3921">
        <v>3</v>
      </c>
      <c r="X3921">
        <v>43.37</v>
      </c>
      <c r="Y3921" t="s">
        <v>709</v>
      </c>
      <c r="Z3921">
        <v>1</v>
      </c>
      <c r="AA3921">
        <v>62.97</v>
      </c>
      <c r="AB3921" t="s">
        <v>197</v>
      </c>
      <c r="AC3921">
        <v>0</v>
      </c>
      <c r="AD3921">
        <v>66.64</v>
      </c>
      <c r="AE3921" t="s">
        <v>382</v>
      </c>
    </row>
    <row r="3922" spans="1:31">
      <c r="A3922">
        <v>3921</v>
      </c>
      <c r="B3922" t="s">
        <v>17096</v>
      </c>
      <c r="C3922" t="s">
        <v>17097</v>
      </c>
      <c r="D3922" t="s">
        <v>17098</v>
      </c>
      <c r="E3922" t="s">
        <v>17099</v>
      </c>
      <c r="F3922" t="s">
        <v>17100</v>
      </c>
      <c r="G3922">
        <v>3</v>
      </c>
      <c r="H3922" t="s">
        <v>961</v>
      </c>
      <c r="I3922">
        <v>2023</v>
      </c>
      <c r="J3922">
        <v>2024</v>
      </c>
      <c r="K3922">
        <v>7</v>
      </c>
      <c r="L3922">
        <v>85.02</v>
      </c>
      <c r="M3922" t="s">
        <v>235</v>
      </c>
      <c r="N3922">
        <v>3</v>
      </c>
      <c r="O3922">
        <v>43.3</v>
      </c>
      <c r="P3922" t="s">
        <v>709</v>
      </c>
      <c r="Q3922">
        <v>1</v>
      </c>
      <c r="R3922">
        <v>62.97</v>
      </c>
      <c r="S3922" t="s">
        <v>197</v>
      </c>
      <c r="T3922">
        <v>0</v>
      </c>
      <c r="U3922">
        <v>66.59</v>
      </c>
      <c r="V3922" t="s">
        <v>382</v>
      </c>
      <c r="W3922">
        <v>3</v>
      </c>
      <c r="X3922">
        <v>43.37</v>
      </c>
      <c r="Y3922" t="s">
        <v>709</v>
      </c>
      <c r="Z3922">
        <v>1</v>
      </c>
      <c r="AA3922">
        <v>62.97</v>
      </c>
      <c r="AB3922" t="s">
        <v>197</v>
      </c>
      <c r="AC3922">
        <v>0</v>
      </c>
      <c r="AD3922">
        <v>66.64</v>
      </c>
      <c r="AE3922" t="s">
        <v>382</v>
      </c>
    </row>
    <row r="3923" spans="1:31">
      <c r="A3923">
        <v>3922</v>
      </c>
      <c r="B3923" t="s">
        <v>17101</v>
      </c>
      <c r="C3923" t="s">
        <v>17102</v>
      </c>
      <c r="D3923" t="s">
        <v>17103</v>
      </c>
      <c r="E3923" t="s">
        <v>17104</v>
      </c>
      <c r="F3923" t="s">
        <v>17105</v>
      </c>
      <c r="G3923">
        <v>3</v>
      </c>
      <c r="H3923" t="s">
        <v>29506</v>
      </c>
      <c r="I3923">
        <v>2023</v>
      </c>
      <c r="J3923">
        <v>2023</v>
      </c>
      <c r="K3923">
        <v>2</v>
      </c>
      <c r="L3923">
        <v>50.7</v>
      </c>
      <c r="M3923" t="s">
        <v>300</v>
      </c>
      <c r="N3923">
        <v>3</v>
      </c>
      <c r="O3923">
        <v>43.3</v>
      </c>
      <c r="P3923" t="s">
        <v>709</v>
      </c>
      <c r="Q3923">
        <v>1</v>
      </c>
      <c r="R3923">
        <v>62.97</v>
      </c>
      <c r="S3923" t="s">
        <v>197</v>
      </c>
      <c r="T3923">
        <v>0</v>
      </c>
      <c r="U3923">
        <v>66.59</v>
      </c>
      <c r="V3923" t="s">
        <v>382</v>
      </c>
      <c r="W3923">
        <v>3</v>
      </c>
      <c r="X3923">
        <v>43.37</v>
      </c>
      <c r="Y3923" t="s">
        <v>709</v>
      </c>
      <c r="Z3923">
        <v>1</v>
      </c>
      <c r="AA3923">
        <v>62.97</v>
      </c>
      <c r="AB3923" t="s">
        <v>197</v>
      </c>
      <c r="AC3923">
        <v>0</v>
      </c>
      <c r="AD3923">
        <v>66.64</v>
      </c>
      <c r="AE3923" t="s">
        <v>382</v>
      </c>
    </row>
    <row r="3924" spans="1:31">
      <c r="A3924">
        <v>3923</v>
      </c>
      <c r="B3924" t="s">
        <v>17106</v>
      </c>
      <c r="C3924" t="s">
        <v>17107</v>
      </c>
      <c r="D3924" t="s">
        <v>17108</v>
      </c>
      <c r="E3924" t="s">
        <v>17109</v>
      </c>
      <c r="F3924" t="s">
        <v>3272</v>
      </c>
      <c r="G3924">
        <v>3</v>
      </c>
      <c r="H3924" t="s">
        <v>29256</v>
      </c>
      <c r="I3924">
        <v>2023</v>
      </c>
      <c r="J3924">
        <v>2023</v>
      </c>
      <c r="K3924">
        <v>2</v>
      </c>
      <c r="L3924">
        <v>50.7</v>
      </c>
      <c r="M3924" t="s">
        <v>300</v>
      </c>
      <c r="N3924">
        <v>3</v>
      </c>
      <c r="O3924">
        <v>43.3</v>
      </c>
      <c r="P3924" t="s">
        <v>709</v>
      </c>
      <c r="Q3924">
        <v>1</v>
      </c>
      <c r="R3924">
        <v>62.97</v>
      </c>
      <c r="S3924" t="s">
        <v>197</v>
      </c>
      <c r="T3924">
        <v>0</v>
      </c>
      <c r="U3924">
        <v>66.59</v>
      </c>
      <c r="V3924" t="s">
        <v>382</v>
      </c>
      <c r="W3924">
        <v>3</v>
      </c>
      <c r="X3924">
        <v>43.37</v>
      </c>
      <c r="Y3924" t="s">
        <v>709</v>
      </c>
      <c r="Z3924">
        <v>1</v>
      </c>
      <c r="AA3924">
        <v>62.97</v>
      </c>
      <c r="AB3924" t="s">
        <v>197</v>
      </c>
      <c r="AC3924">
        <v>0</v>
      </c>
      <c r="AD3924">
        <v>66.64</v>
      </c>
      <c r="AE3924" t="s">
        <v>382</v>
      </c>
    </row>
    <row r="3925" spans="1:31">
      <c r="A3925">
        <v>3924</v>
      </c>
      <c r="B3925" t="s">
        <v>17110</v>
      </c>
      <c r="C3925" t="s">
        <v>17111</v>
      </c>
      <c r="D3925" t="s">
        <v>17112</v>
      </c>
      <c r="E3925" t="s">
        <v>17113</v>
      </c>
      <c r="F3925" t="s">
        <v>17114</v>
      </c>
      <c r="G3925">
        <v>3</v>
      </c>
      <c r="H3925" t="s">
        <v>961</v>
      </c>
      <c r="I3925">
        <v>2020</v>
      </c>
      <c r="J3925">
        <v>2024</v>
      </c>
      <c r="K3925">
        <v>5</v>
      </c>
      <c r="L3925">
        <v>77</v>
      </c>
      <c r="M3925" t="s">
        <v>80</v>
      </c>
      <c r="N3925">
        <v>3</v>
      </c>
      <c r="O3925">
        <v>43.3</v>
      </c>
      <c r="P3925" t="s">
        <v>709</v>
      </c>
      <c r="Q3925">
        <v>1</v>
      </c>
      <c r="R3925">
        <v>62.97</v>
      </c>
      <c r="S3925" t="s">
        <v>197</v>
      </c>
      <c r="T3925">
        <v>0</v>
      </c>
      <c r="U3925">
        <v>66.59</v>
      </c>
      <c r="V3925" t="s">
        <v>382</v>
      </c>
      <c r="W3925">
        <v>3</v>
      </c>
      <c r="X3925">
        <v>43.37</v>
      </c>
      <c r="Y3925" t="s">
        <v>709</v>
      </c>
      <c r="Z3925">
        <v>1</v>
      </c>
      <c r="AA3925">
        <v>62.97</v>
      </c>
      <c r="AB3925" t="s">
        <v>197</v>
      </c>
      <c r="AC3925">
        <v>0</v>
      </c>
      <c r="AD3925">
        <v>66.64</v>
      </c>
      <c r="AE3925" t="s">
        <v>382</v>
      </c>
    </row>
    <row r="3926" spans="1:31">
      <c r="A3926">
        <v>3925</v>
      </c>
      <c r="B3926" t="s">
        <v>17115</v>
      </c>
      <c r="C3926" t="s">
        <v>17116</v>
      </c>
      <c r="D3926" t="s">
        <v>17117</v>
      </c>
      <c r="E3926" t="s">
        <v>17118</v>
      </c>
      <c r="F3926" t="s">
        <v>17119</v>
      </c>
      <c r="G3926">
        <v>3</v>
      </c>
      <c r="H3926" t="s">
        <v>29507</v>
      </c>
      <c r="I3926">
        <v>2021</v>
      </c>
      <c r="J3926">
        <v>2024</v>
      </c>
      <c r="K3926">
        <v>5</v>
      </c>
      <c r="L3926">
        <v>77</v>
      </c>
      <c r="M3926" t="s">
        <v>80</v>
      </c>
      <c r="N3926">
        <v>3</v>
      </c>
      <c r="O3926">
        <v>43.3</v>
      </c>
      <c r="P3926" t="s">
        <v>709</v>
      </c>
      <c r="Q3926">
        <v>1</v>
      </c>
      <c r="R3926">
        <v>62.97</v>
      </c>
      <c r="S3926" t="s">
        <v>197</v>
      </c>
      <c r="T3926">
        <v>0</v>
      </c>
      <c r="U3926">
        <v>66.59</v>
      </c>
      <c r="V3926" t="s">
        <v>382</v>
      </c>
      <c r="W3926">
        <v>3</v>
      </c>
      <c r="X3926">
        <v>43.37</v>
      </c>
      <c r="Y3926" t="s">
        <v>709</v>
      </c>
      <c r="Z3926">
        <v>1</v>
      </c>
      <c r="AA3926">
        <v>62.97</v>
      </c>
      <c r="AB3926" t="s">
        <v>197</v>
      </c>
      <c r="AC3926">
        <v>0</v>
      </c>
      <c r="AD3926">
        <v>66.64</v>
      </c>
      <c r="AE3926" t="s">
        <v>382</v>
      </c>
    </row>
    <row r="3927" spans="1:31">
      <c r="A3927">
        <v>3926</v>
      </c>
      <c r="B3927" t="s">
        <v>17120</v>
      </c>
      <c r="C3927" t="s">
        <v>17121</v>
      </c>
      <c r="D3927" t="s">
        <v>17122</v>
      </c>
      <c r="E3927" t="s">
        <v>17123</v>
      </c>
      <c r="F3927" t="s">
        <v>12937</v>
      </c>
      <c r="G3927">
        <v>3</v>
      </c>
      <c r="H3927" t="s">
        <v>961</v>
      </c>
      <c r="I3927">
        <v>2023</v>
      </c>
      <c r="J3927">
        <v>2024</v>
      </c>
      <c r="K3927">
        <v>2</v>
      </c>
      <c r="L3927">
        <v>50.7</v>
      </c>
      <c r="M3927" t="s">
        <v>300</v>
      </c>
      <c r="N3927">
        <v>3</v>
      </c>
      <c r="O3927">
        <v>43.3</v>
      </c>
      <c r="P3927" t="s">
        <v>709</v>
      </c>
      <c r="Q3927">
        <v>1</v>
      </c>
      <c r="R3927">
        <v>62.97</v>
      </c>
      <c r="S3927" t="s">
        <v>197</v>
      </c>
      <c r="T3927">
        <v>0</v>
      </c>
      <c r="U3927">
        <v>66.59</v>
      </c>
      <c r="V3927" t="s">
        <v>382</v>
      </c>
      <c r="W3927">
        <v>3</v>
      </c>
      <c r="X3927">
        <v>43.37</v>
      </c>
      <c r="Y3927" t="s">
        <v>709</v>
      </c>
      <c r="Z3927">
        <v>1</v>
      </c>
      <c r="AA3927">
        <v>62.97</v>
      </c>
      <c r="AB3927" t="s">
        <v>197</v>
      </c>
      <c r="AC3927">
        <v>0</v>
      </c>
      <c r="AD3927">
        <v>66.64</v>
      </c>
      <c r="AE3927" t="s">
        <v>382</v>
      </c>
    </row>
    <row r="3928" spans="1:31">
      <c r="A3928">
        <v>3927</v>
      </c>
      <c r="B3928" t="s">
        <v>17124</v>
      </c>
      <c r="C3928" t="s">
        <v>17125</v>
      </c>
      <c r="D3928" t="s">
        <v>17126</v>
      </c>
      <c r="E3928" t="s">
        <v>17127</v>
      </c>
      <c r="F3928" t="s">
        <v>950</v>
      </c>
      <c r="G3928">
        <v>3</v>
      </c>
      <c r="H3928" t="s">
        <v>961</v>
      </c>
      <c r="I3928">
        <v>2022</v>
      </c>
      <c r="J3928">
        <v>2022</v>
      </c>
      <c r="K3928">
        <v>1</v>
      </c>
      <c r="L3928">
        <v>32.119999999999997</v>
      </c>
      <c r="M3928" t="s">
        <v>198</v>
      </c>
      <c r="N3928">
        <v>3</v>
      </c>
      <c r="O3928">
        <v>43.3</v>
      </c>
      <c r="P3928" t="s">
        <v>709</v>
      </c>
      <c r="Q3928">
        <v>1</v>
      </c>
      <c r="R3928">
        <v>62.97</v>
      </c>
      <c r="S3928" t="s">
        <v>197</v>
      </c>
      <c r="T3928">
        <v>0</v>
      </c>
      <c r="U3928">
        <v>66.59</v>
      </c>
      <c r="V3928" t="s">
        <v>382</v>
      </c>
      <c r="W3928">
        <v>3</v>
      </c>
      <c r="X3928">
        <v>43.37</v>
      </c>
      <c r="Y3928" t="s">
        <v>709</v>
      </c>
      <c r="Z3928">
        <v>1</v>
      </c>
      <c r="AA3928">
        <v>62.97</v>
      </c>
      <c r="AB3928" t="s">
        <v>197</v>
      </c>
      <c r="AC3928">
        <v>0</v>
      </c>
      <c r="AD3928">
        <v>66.64</v>
      </c>
      <c r="AE3928" t="s">
        <v>382</v>
      </c>
    </row>
    <row r="3929" spans="1:31">
      <c r="A3929">
        <v>3928</v>
      </c>
      <c r="B3929" t="s">
        <v>17128</v>
      </c>
      <c r="C3929" t="s">
        <v>17129</v>
      </c>
      <c r="D3929" t="s">
        <v>17130</v>
      </c>
      <c r="E3929" t="s">
        <v>17131</v>
      </c>
      <c r="F3929" t="s">
        <v>17132</v>
      </c>
      <c r="G3929">
        <v>3</v>
      </c>
      <c r="H3929" t="s">
        <v>29508</v>
      </c>
      <c r="I3929">
        <v>2022</v>
      </c>
      <c r="J3929">
        <v>2024</v>
      </c>
      <c r="K3929">
        <v>6</v>
      </c>
      <c r="L3929">
        <v>81.52</v>
      </c>
      <c r="M3929" t="s">
        <v>125</v>
      </c>
      <c r="N3929">
        <v>3</v>
      </c>
      <c r="O3929">
        <v>43.3</v>
      </c>
      <c r="P3929" t="s">
        <v>709</v>
      </c>
      <c r="Q3929">
        <v>1</v>
      </c>
      <c r="R3929">
        <v>62.97</v>
      </c>
      <c r="S3929" t="s">
        <v>197</v>
      </c>
      <c r="T3929">
        <v>0</v>
      </c>
      <c r="U3929">
        <v>66.59</v>
      </c>
      <c r="V3929" t="s">
        <v>382</v>
      </c>
      <c r="W3929">
        <v>3</v>
      </c>
      <c r="X3929">
        <v>43.37</v>
      </c>
      <c r="Y3929" t="s">
        <v>709</v>
      </c>
      <c r="Z3929">
        <v>1</v>
      </c>
      <c r="AA3929">
        <v>62.97</v>
      </c>
      <c r="AB3929" t="s">
        <v>197</v>
      </c>
      <c r="AC3929">
        <v>0</v>
      </c>
      <c r="AD3929">
        <v>66.64</v>
      </c>
      <c r="AE3929" t="s">
        <v>382</v>
      </c>
    </row>
    <row r="3930" spans="1:31">
      <c r="A3930">
        <v>3929</v>
      </c>
      <c r="B3930" t="s">
        <v>17133</v>
      </c>
      <c r="C3930" t="s">
        <v>17134</v>
      </c>
      <c r="D3930" t="s">
        <v>17135</v>
      </c>
      <c r="E3930" t="s">
        <v>17136</v>
      </c>
      <c r="F3930" t="s">
        <v>17137</v>
      </c>
      <c r="G3930">
        <v>3</v>
      </c>
      <c r="H3930" t="s">
        <v>29509</v>
      </c>
      <c r="I3930">
        <v>2023</v>
      </c>
      <c r="J3930">
        <v>2024</v>
      </c>
      <c r="K3930">
        <v>2</v>
      </c>
      <c r="L3930">
        <v>50.7</v>
      </c>
      <c r="M3930" t="s">
        <v>300</v>
      </c>
      <c r="N3930">
        <v>3</v>
      </c>
      <c r="O3930">
        <v>43.3</v>
      </c>
      <c r="P3930" t="s">
        <v>709</v>
      </c>
      <c r="Q3930">
        <v>1</v>
      </c>
      <c r="R3930">
        <v>62.97</v>
      </c>
      <c r="S3930" t="s">
        <v>197</v>
      </c>
      <c r="T3930">
        <v>0</v>
      </c>
      <c r="U3930">
        <v>66.59</v>
      </c>
      <c r="V3930" t="s">
        <v>382</v>
      </c>
      <c r="W3930">
        <v>3</v>
      </c>
      <c r="X3930">
        <v>43.37</v>
      </c>
      <c r="Y3930" t="s">
        <v>709</v>
      </c>
      <c r="Z3930">
        <v>1</v>
      </c>
      <c r="AA3930">
        <v>62.97</v>
      </c>
      <c r="AB3930" t="s">
        <v>197</v>
      </c>
      <c r="AC3930">
        <v>0</v>
      </c>
      <c r="AD3930">
        <v>66.64</v>
      </c>
      <c r="AE3930" t="s">
        <v>382</v>
      </c>
    </row>
    <row r="3931" spans="1:31">
      <c r="A3931">
        <v>3930</v>
      </c>
      <c r="B3931" t="s">
        <v>17138</v>
      </c>
      <c r="C3931" t="s">
        <v>17139</v>
      </c>
      <c r="D3931" t="s">
        <v>17140</v>
      </c>
      <c r="E3931" t="s">
        <v>17141</v>
      </c>
      <c r="F3931" t="s">
        <v>7064</v>
      </c>
      <c r="G3931">
        <v>3</v>
      </c>
      <c r="H3931" t="s">
        <v>29510</v>
      </c>
      <c r="I3931">
        <v>2024</v>
      </c>
      <c r="J3931">
        <v>2024</v>
      </c>
      <c r="K3931">
        <v>2</v>
      </c>
      <c r="L3931">
        <v>50.7</v>
      </c>
      <c r="M3931" t="s">
        <v>300</v>
      </c>
      <c r="N3931">
        <v>3</v>
      </c>
      <c r="O3931">
        <v>43.3</v>
      </c>
      <c r="P3931" t="s">
        <v>709</v>
      </c>
      <c r="Q3931">
        <v>1</v>
      </c>
      <c r="R3931">
        <v>62.97</v>
      </c>
      <c r="S3931" t="s">
        <v>197</v>
      </c>
      <c r="T3931">
        <v>0</v>
      </c>
      <c r="U3931">
        <v>66.59</v>
      </c>
      <c r="V3931" t="s">
        <v>382</v>
      </c>
      <c r="W3931">
        <v>3</v>
      </c>
      <c r="X3931">
        <v>43.37</v>
      </c>
      <c r="Y3931" t="s">
        <v>709</v>
      </c>
      <c r="Z3931">
        <v>1</v>
      </c>
      <c r="AA3931">
        <v>62.97</v>
      </c>
      <c r="AB3931" t="s">
        <v>197</v>
      </c>
      <c r="AC3931">
        <v>0</v>
      </c>
      <c r="AD3931">
        <v>66.64</v>
      </c>
      <c r="AE3931" t="s">
        <v>382</v>
      </c>
    </row>
    <row r="3932" spans="1:31">
      <c r="A3932">
        <v>3931</v>
      </c>
      <c r="B3932" t="s">
        <v>17142</v>
      </c>
      <c r="C3932" t="s">
        <v>17143</v>
      </c>
      <c r="D3932" t="s">
        <v>17144</v>
      </c>
      <c r="E3932" t="s">
        <v>17145</v>
      </c>
      <c r="F3932" t="s">
        <v>17146</v>
      </c>
      <c r="G3932">
        <v>3</v>
      </c>
      <c r="H3932" t="s">
        <v>27359</v>
      </c>
      <c r="I3932">
        <v>2022</v>
      </c>
      <c r="J3932">
        <v>2024</v>
      </c>
      <c r="K3932">
        <v>2</v>
      </c>
      <c r="L3932">
        <v>50.7</v>
      </c>
      <c r="M3932" t="s">
        <v>300</v>
      </c>
      <c r="N3932">
        <v>3</v>
      </c>
      <c r="O3932">
        <v>43.3</v>
      </c>
      <c r="P3932" t="s">
        <v>709</v>
      </c>
      <c r="Q3932">
        <v>1</v>
      </c>
      <c r="R3932">
        <v>62.97</v>
      </c>
      <c r="S3932" t="s">
        <v>197</v>
      </c>
      <c r="T3932">
        <v>0</v>
      </c>
      <c r="U3932">
        <v>66.59</v>
      </c>
      <c r="V3932" t="s">
        <v>382</v>
      </c>
      <c r="W3932">
        <v>3</v>
      </c>
      <c r="X3932">
        <v>43.37</v>
      </c>
      <c r="Y3932" t="s">
        <v>709</v>
      </c>
      <c r="Z3932">
        <v>1</v>
      </c>
      <c r="AA3932">
        <v>62.97</v>
      </c>
      <c r="AB3932" t="s">
        <v>197</v>
      </c>
      <c r="AC3932">
        <v>0</v>
      </c>
      <c r="AD3932">
        <v>66.64</v>
      </c>
      <c r="AE3932" t="s">
        <v>382</v>
      </c>
    </row>
    <row r="3933" spans="1:31">
      <c r="A3933">
        <v>3932</v>
      </c>
      <c r="B3933" t="s">
        <v>17147</v>
      </c>
      <c r="C3933" t="s">
        <v>17148</v>
      </c>
      <c r="D3933" t="s">
        <v>17149</v>
      </c>
      <c r="E3933" t="s">
        <v>17150</v>
      </c>
      <c r="F3933" t="s">
        <v>17151</v>
      </c>
      <c r="G3933">
        <v>3</v>
      </c>
      <c r="H3933" t="s">
        <v>29511</v>
      </c>
      <c r="I3933">
        <v>2023</v>
      </c>
      <c r="J3933">
        <v>2024</v>
      </c>
      <c r="K3933">
        <v>3</v>
      </c>
      <c r="L3933">
        <v>62.47</v>
      </c>
      <c r="M3933" t="s">
        <v>63</v>
      </c>
      <c r="N3933">
        <v>3</v>
      </c>
      <c r="O3933">
        <v>43.3</v>
      </c>
      <c r="P3933" t="s">
        <v>709</v>
      </c>
      <c r="Q3933">
        <v>1</v>
      </c>
      <c r="R3933">
        <v>62.97</v>
      </c>
      <c r="S3933" t="s">
        <v>197</v>
      </c>
      <c r="T3933">
        <v>0</v>
      </c>
      <c r="U3933">
        <v>66.59</v>
      </c>
      <c r="V3933" t="s">
        <v>382</v>
      </c>
      <c r="W3933">
        <v>3</v>
      </c>
      <c r="X3933">
        <v>43.37</v>
      </c>
      <c r="Y3933" t="s">
        <v>709</v>
      </c>
      <c r="Z3933">
        <v>1</v>
      </c>
      <c r="AA3933">
        <v>62.97</v>
      </c>
      <c r="AB3933" t="s">
        <v>197</v>
      </c>
      <c r="AC3933">
        <v>0</v>
      </c>
      <c r="AD3933">
        <v>66.64</v>
      </c>
      <c r="AE3933" t="s">
        <v>382</v>
      </c>
    </row>
    <row r="3934" spans="1:31">
      <c r="A3934">
        <v>3933</v>
      </c>
      <c r="B3934" t="s">
        <v>17152</v>
      </c>
      <c r="C3934" t="s">
        <v>17153</v>
      </c>
      <c r="D3934" t="s">
        <v>17154</v>
      </c>
      <c r="E3934" t="s">
        <v>17155</v>
      </c>
      <c r="F3934" t="s">
        <v>17156</v>
      </c>
      <c r="G3934">
        <v>3</v>
      </c>
      <c r="H3934" t="s">
        <v>27461</v>
      </c>
      <c r="I3934">
        <v>2020</v>
      </c>
      <c r="J3934">
        <v>2022</v>
      </c>
      <c r="K3934">
        <v>2</v>
      </c>
      <c r="L3934">
        <v>50.7</v>
      </c>
      <c r="M3934" t="s">
        <v>300</v>
      </c>
      <c r="N3934">
        <v>3</v>
      </c>
      <c r="O3934">
        <v>43.3</v>
      </c>
      <c r="P3934" t="s">
        <v>709</v>
      </c>
      <c r="Q3934">
        <v>1</v>
      </c>
      <c r="R3934">
        <v>62.97</v>
      </c>
      <c r="S3934" t="s">
        <v>197</v>
      </c>
      <c r="T3934">
        <v>0</v>
      </c>
      <c r="U3934">
        <v>66.59</v>
      </c>
      <c r="V3934" t="s">
        <v>382</v>
      </c>
      <c r="W3934">
        <v>3</v>
      </c>
      <c r="X3934">
        <v>43.37</v>
      </c>
      <c r="Y3934" t="s">
        <v>709</v>
      </c>
      <c r="Z3934">
        <v>1</v>
      </c>
      <c r="AA3934">
        <v>62.97</v>
      </c>
      <c r="AB3934" t="s">
        <v>197</v>
      </c>
      <c r="AC3934">
        <v>0</v>
      </c>
      <c r="AD3934">
        <v>66.64</v>
      </c>
      <c r="AE3934" t="s">
        <v>382</v>
      </c>
    </row>
    <row r="3935" spans="1:31">
      <c r="A3935">
        <v>3934</v>
      </c>
      <c r="B3935" t="s">
        <v>17157</v>
      </c>
      <c r="C3935" t="s">
        <v>17158</v>
      </c>
      <c r="D3935" t="s">
        <v>17159</v>
      </c>
      <c r="E3935" t="s">
        <v>37</v>
      </c>
      <c r="F3935" t="s">
        <v>575</v>
      </c>
      <c r="G3935">
        <v>3</v>
      </c>
      <c r="H3935" t="s">
        <v>29512</v>
      </c>
      <c r="I3935">
        <v>2023</v>
      </c>
      <c r="J3935">
        <v>2023</v>
      </c>
      <c r="K3935">
        <v>1</v>
      </c>
      <c r="L3935">
        <v>32.119999999999997</v>
      </c>
      <c r="M3935" t="s">
        <v>198</v>
      </c>
      <c r="N3935">
        <v>3</v>
      </c>
      <c r="O3935">
        <v>43.3</v>
      </c>
      <c r="P3935" t="s">
        <v>709</v>
      </c>
      <c r="Q3935">
        <v>1</v>
      </c>
      <c r="R3935">
        <v>62.97</v>
      </c>
      <c r="S3935" t="s">
        <v>197</v>
      </c>
      <c r="T3935">
        <v>0</v>
      </c>
      <c r="U3935">
        <v>66.59</v>
      </c>
      <c r="V3935" t="s">
        <v>382</v>
      </c>
      <c r="W3935">
        <v>3</v>
      </c>
      <c r="X3935">
        <v>43.37</v>
      </c>
      <c r="Y3935" t="s">
        <v>709</v>
      </c>
      <c r="Z3935">
        <v>1</v>
      </c>
      <c r="AA3935">
        <v>62.97</v>
      </c>
      <c r="AB3935" t="s">
        <v>197</v>
      </c>
      <c r="AC3935">
        <v>0</v>
      </c>
      <c r="AD3935">
        <v>66.64</v>
      </c>
      <c r="AE3935" t="s">
        <v>382</v>
      </c>
    </row>
    <row r="3936" spans="1:31">
      <c r="A3936">
        <v>3935</v>
      </c>
      <c r="B3936" t="s">
        <v>17160</v>
      </c>
      <c r="C3936" t="s">
        <v>17161</v>
      </c>
      <c r="D3936" t="s">
        <v>17162</v>
      </c>
      <c r="E3936" t="s">
        <v>17163</v>
      </c>
      <c r="F3936" t="s">
        <v>17164</v>
      </c>
      <c r="G3936">
        <v>3</v>
      </c>
      <c r="H3936" t="s">
        <v>29513</v>
      </c>
      <c r="I3936">
        <v>2021</v>
      </c>
      <c r="J3936">
        <v>2023</v>
      </c>
      <c r="K3936">
        <v>4</v>
      </c>
      <c r="L3936">
        <v>71.010000000000005</v>
      </c>
      <c r="M3936" t="s">
        <v>180</v>
      </c>
      <c r="N3936">
        <v>3</v>
      </c>
      <c r="O3936">
        <v>43.3</v>
      </c>
      <c r="P3936" t="s">
        <v>709</v>
      </c>
      <c r="Q3936">
        <v>1</v>
      </c>
      <c r="R3936">
        <v>62.97</v>
      </c>
      <c r="S3936" t="s">
        <v>197</v>
      </c>
      <c r="T3936">
        <v>0</v>
      </c>
      <c r="U3936">
        <v>66.59</v>
      </c>
      <c r="V3936" t="s">
        <v>382</v>
      </c>
      <c r="W3936">
        <v>3</v>
      </c>
      <c r="X3936">
        <v>43.37</v>
      </c>
      <c r="Y3936" t="s">
        <v>709</v>
      </c>
      <c r="Z3936">
        <v>1</v>
      </c>
      <c r="AA3936">
        <v>62.97</v>
      </c>
      <c r="AB3936" t="s">
        <v>197</v>
      </c>
      <c r="AC3936">
        <v>0</v>
      </c>
      <c r="AD3936">
        <v>66.64</v>
      </c>
      <c r="AE3936" t="s">
        <v>382</v>
      </c>
    </row>
    <row r="3937" spans="1:31">
      <c r="A3937">
        <v>3936</v>
      </c>
      <c r="B3937" t="s">
        <v>17165</v>
      </c>
      <c r="C3937" t="s">
        <v>17166</v>
      </c>
      <c r="D3937" t="s">
        <v>17167</v>
      </c>
      <c r="E3937" t="s">
        <v>17168</v>
      </c>
      <c r="F3937" t="s">
        <v>108</v>
      </c>
      <c r="G3937">
        <v>3</v>
      </c>
      <c r="H3937" t="s">
        <v>28859</v>
      </c>
      <c r="I3937">
        <v>2023</v>
      </c>
      <c r="J3937">
        <v>2024</v>
      </c>
      <c r="K3937">
        <v>4</v>
      </c>
      <c r="L3937">
        <v>71.010000000000005</v>
      </c>
      <c r="M3937" t="s">
        <v>180</v>
      </c>
      <c r="N3937">
        <v>3</v>
      </c>
      <c r="O3937">
        <v>43.3</v>
      </c>
      <c r="P3937" t="s">
        <v>709</v>
      </c>
      <c r="Q3937">
        <v>1</v>
      </c>
      <c r="R3937">
        <v>62.97</v>
      </c>
      <c r="S3937" t="s">
        <v>197</v>
      </c>
      <c r="T3937">
        <v>0</v>
      </c>
      <c r="U3937">
        <v>66.59</v>
      </c>
      <c r="V3937" t="s">
        <v>382</v>
      </c>
      <c r="W3937">
        <v>3</v>
      </c>
      <c r="X3937">
        <v>43.37</v>
      </c>
      <c r="Y3937" t="s">
        <v>709</v>
      </c>
      <c r="Z3937">
        <v>1</v>
      </c>
      <c r="AA3937">
        <v>62.97</v>
      </c>
      <c r="AB3937" t="s">
        <v>197</v>
      </c>
      <c r="AC3937">
        <v>0</v>
      </c>
      <c r="AD3937">
        <v>66.64</v>
      </c>
      <c r="AE3937" t="s">
        <v>382</v>
      </c>
    </row>
    <row r="3938" spans="1:31">
      <c r="A3938">
        <v>3937</v>
      </c>
      <c r="B3938" t="s">
        <v>17169</v>
      </c>
      <c r="C3938" t="s">
        <v>17170</v>
      </c>
      <c r="D3938" t="s">
        <v>17171</v>
      </c>
      <c r="E3938" t="s">
        <v>17172</v>
      </c>
      <c r="F3938" t="s">
        <v>6729</v>
      </c>
      <c r="G3938">
        <v>3</v>
      </c>
      <c r="H3938" t="s">
        <v>29514</v>
      </c>
      <c r="I3938">
        <v>2021</v>
      </c>
      <c r="J3938">
        <v>2021</v>
      </c>
      <c r="K3938">
        <v>1</v>
      </c>
      <c r="L3938">
        <v>32.119999999999997</v>
      </c>
      <c r="M3938" t="s">
        <v>198</v>
      </c>
      <c r="N3938">
        <v>3</v>
      </c>
      <c r="O3938">
        <v>43.3</v>
      </c>
      <c r="P3938" t="s">
        <v>709</v>
      </c>
      <c r="Q3938">
        <v>1</v>
      </c>
      <c r="R3938">
        <v>62.97</v>
      </c>
      <c r="S3938" t="s">
        <v>197</v>
      </c>
      <c r="T3938">
        <v>0</v>
      </c>
      <c r="U3938">
        <v>66.59</v>
      </c>
      <c r="V3938" t="s">
        <v>382</v>
      </c>
      <c r="W3938">
        <v>3</v>
      </c>
      <c r="X3938">
        <v>43.37</v>
      </c>
      <c r="Y3938" t="s">
        <v>709</v>
      </c>
      <c r="Z3938">
        <v>1</v>
      </c>
      <c r="AA3938">
        <v>62.97</v>
      </c>
      <c r="AB3938" t="s">
        <v>197</v>
      </c>
      <c r="AC3938">
        <v>0</v>
      </c>
      <c r="AD3938">
        <v>66.64</v>
      </c>
      <c r="AE3938" t="s">
        <v>382</v>
      </c>
    </row>
    <row r="3939" spans="1:31">
      <c r="A3939">
        <v>3938</v>
      </c>
      <c r="B3939" t="s">
        <v>17173</v>
      </c>
      <c r="C3939" t="s">
        <v>17174</v>
      </c>
      <c r="D3939" t="s">
        <v>17175</v>
      </c>
      <c r="E3939" t="s">
        <v>17176</v>
      </c>
      <c r="F3939" t="s">
        <v>17177</v>
      </c>
      <c r="G3939">
        <v>3</v>
      </c>
      <c r="H3939" t="s">
        <v>29515</v>
      </c>
      <c r="I3939">
        <v>2023</v>
      </c>
      <c r="J3939">
        <v>2024</v>
      </c>
      <c r="K3939">
        <v>4</v>
      </c>
      <c r="L3939">
        <v>71.010000000000005</v>
      </c>
      <c r="M3939" t="s">
        <v>180</v>
      </c>
      <c r="N3939">
        <v>3</v>
      </c>
      <c r="O3939">
        <v>43.3</v>
      </c>
      <c r="P3939" t="s">
        <v>709</v>
      </c>
      <c r="Q3939">
        <v>1</v>
      </c>
      <c r="R3939">
        <v>62.97</v>
      </c>
      <c r="S3939" t="s">
        <v>197</v>
      </c>
      <c r="T3939">
        <v>0</v>
      </c>
      <c r="U3939">
        <v>66.59</v>
      </c>
      <c r="V3939" t="s">
        <v>382</v>
      </c>
      <c r="W3939">
        <v>3</v>
      </c>
      <c r="X3939">
        <v>43.37</v>
      </c>
      <c r="Y3939" t="s">
        <v>709</v>
      </c>
      <c r="Z3939">
        <v>1</v>
      </c>
      <c r="AA3939">
        <v>62.97</v>
      </c>
      <c r="AB3939" t="s">
        <v>197</v>
      </c>
      <c r="AC3939">
        <v>0</v>
      </c>
      <c r="AD3939">
        <v>66.64</v>
      </c>
      <c r="AE3939" t="s">
        <v>382</v>
      </c>
    </row>
    <row r="3940" spans="1:31">
      <c r="A3940">
        <v>3939</v>
      </c>
      <c r="B3940" t="s">
        <v>17178</v>
      </c>
      <c r="C3940" t="s">
        <v>17179</v>
      </c>
      <c r="D3940" t="s">
        <v>17180</v>
      </c>
      <c r="E3940" t="s">
        <v>663</v>
      </c>
      <c r="F3940" t="s">
        <v>7951</v>
      </c>
      <c r="G3940">
        <v>3</v>
      </c>
      <c r="H3940" t="s">
        <v>29516</v>
      </c>
      <c r="I3940">
        <v>2021</v>
      </c>
      <c r="J3940">
        <v>2024</v>
      </c>
      <c r="K3940">
        <v>6</v>
      </c>
      <c r="L3940">
        <v>81.52</v>
      </c>
      <c r="M3940" t="s">
        <v>125</v>
      </c>
      <c r="N3940">
        <v>3</v>
      </c>
      <c r="O3940">
        <v>43.3</v>
      </c>
      <c r="P3940" t="s">
        <v>709</v>
      </c>
      <c r="Q3940">
        <v>1</v>
      </c>
      <c r="R3940">
        <v>62.97</v>
      </c>
      <c r="S3940" t="s">
        <v>197</v>
      </c>
      <c r="T3940">
        <v>0</v>
      </c>
      <c r="U3940">
        <v>66.59</v>
      </c>
      <c r="V3940" t="s">
        <v>382</v>
      </c>
      <c r="W3940">
        <v>3</v>
      </c>
      <c r="X3940">
        <v>43.37</v>
      </c>
      <c r="Y3940" t="s">
        <v>709</v>
      </c>
      <c r="Z3940">
        <v>1</v>
      </c>
      <c r="AA3940">
        <v>62.97</v>
      </c>
      <c r="AB3940" t="s">
        <v>197</v>
      </c>
      <c r="AC3940">
        <v>0</v>
      </c>
      <c r="AD3940">
        <v>66.64</v>
      </c>
      <c r="AE3940" t="s">
        <v>382</v>
      </c>
    </row>
    <row r="3941" spans="1:31">
      <c r="A3941">
        <v>3940</v>
      </c>
      <c r="B3941" t="s">
        <v>17181</v>
      </c>
      <c r="C3941" t="s">
        <v>17182</v>
      </c>
      <c r="D3941" t="s">
        <v>17183</v>
      </c>
      <c r="E3941" t="s">
        <v>17184</v>
      </c>
      <c r="F3941" t="s">
        <v>179</v>
      </c>
      <c r="G3941">
        <v>3</v>
      </c>
      <c r="H3941" t="s">
        <v>29517</v>
      </c>
      <c r="I3941">
        <v>2024</v>
      </c>
      <c r="J3941">
        <v>2024</v>
      </c>
      <c r="K3941">
        <v>2</v>
      </c>
      <c r="L3941">
        <v>50.7</v>
      </c>
      <c r="M3941" t="s">
        <v>300</v>
      </c>
      <c r="N3941">
        <v>3</v>
      </c>
      <c r="O3941">
        <v>43.3</v>
      </c>
      <c r="P3941" t="s">
        <v>709</v>
      </c>
      <c r="Q3941">
        <v>1</v>
      </c>
      <c r="R3941">
        <v>62.97</v>
      </c>
      <c r="S3941" t="s">
        <v>197</v>
      </c>
      <c r="T3941">
        <v>0</v>
      </c>
      <c r="U3941">
        <v>66.59</v>
      </c>
      <c r="V3941" t="s">
        <v>382</v>
      </c>
      <c r="W3941">
        <v>3</v>
      </c>
      <c r="X3941">
        <v>43.37</v>
      </c>
      <c r="Y3941" t="s">
        <v>709</v>
      </c>
      <c r="Z3941">
        <v>1</v>
      </c>
      <c r="AA3941">
        <v>62.97</v>
      </c>
      <c r="AB3941" t="s">
        <v>197</v>
      </c>
      <c r="AC3941">
        <v>0</v>
      </c>
      <c r="AD3941">
        <v>66.64</v>
      </c>
      <c r="AE3941" t="s">
        <v>382</v>
      </c>
    </row>
    <row r="3942" spans="1:31">
      <c r="A3942">
        <v>3941</v>
      </c>
      <c r="B3942" t="s">
        <v>17185</v>
      </c>
      <c r="C3942" t="s">
        <v>17186</v>
      </c>
      <c r="D3942" t="s">
        <v>17187</v>
      </c>
      <c r="E3942" t="s">
        <v>17188</v>
      </c>
      <c r="G3942">
        <v>3</v>
      </c>
      <c r="H3942" t="s">
        <v>27911</v>
      </c>
      <c r="I3942">
        <v>2021</v>
      </c>
      <c r="J3942">
        <v>2021</v>
      </c>
      <c r="K3942">
        <v>1</v>
      </c>
      <c r="L3942">
        <v>32.119999999999997</v>
      </c>
      <c r="M3942" t="s">
        <v>198</v>
      </c>
      <c r="N3942">
        <v>3</v>
      </c>
      <c r="O3942">
        <v>43.3</v>
      </c>
      <c r="P3942" t="s">
        <v>709</v>
      </c>
      <c r="Q3942">
        <v>1</v>
      </c>
      <c r="R3942">
        <v>62.97</v>
      </c>
      <c r="S3942" t="s">
        <v>197</v>
      </c>
      <c r="T3942">
        <v>0</v>
      </c>
      <c r="U3942">
        <v>66.59</v>
      </c>
      <c r="V3942" t="s">
        <v>382</v>
      </c>
      <c r="W3942">
        <v>3</v>
      </c>
      <c r="X3942">
        <v>43.37</v>
      </c>
      <c r="Y3942" t="s">
        <v>709</v>
      </c>
      <c r="Z3942">
        <v>1</v>
      </c>
      <c r="AA3942">
        <v>62.97</v>
      </c>
      <c r="AB3942" t="s">
        <v>197</v>
      </c>
      <c r="AC3942">
        <v>0</v>
      </c>
      <c r="AD3942">
        <v>66.64</v>
      </c>
      <c r="AE3942" t="s">
        <v>382</v>
      </c>
    </row>
    <row r="3943" spans="1:31">
      <c r="A3943">
        <v>3942</v>
      </c>
      <c r="B3943" t="s">
        <v>714</v>
      </c>
      <c r="C3943" t="s">
        <v>715</v>
      </c>
      <c r="D3943" t="s">
        <v>716</v>
      </c>
      <c r="E3943" t="s">
        <v>717</v>
      </c>
      <c r="F3943" t="s">
        <v>455</v>
      </c>
      <c r="G3943">
        <v>2</v>
      </c>
      <c r="H3943" t="s">
        <v>27299</v>
      </c>
      <c r="I3943">
        <v>2022</v>
      </c>
      <c r="J3943">
        <v>2022</v>
      </c>
      <c r="K3943">
        <v>2</v>
      </c>
      <c r="L3943">
        <v>50.7</v>
      </c>
      <c r="M3943" t="s">
        <v>300</v>
      </c>
      <c r="N3943">
        <v>2</v>
      </c>
      <c r="O3943">
        <v>38.659999999999997</v>
      </c>
      <c r="P3943" t="s">
        <v>718</v>
      </c>
      <c r="Q3943">
        <v>1</v>
      </c>
      <c r="R3943">
        <v>62.97</v>
      </c>
      <c r="S3943" t="s">
        <v>197</v>
      </c>
      <c r="T3943">
        <v>0</v>
      </c>
      <c r="U3943">
        <v>66.59</v>
      </c>
      <c r="V3943" t="s">
        <v>382</v>
      </c>
      <c r="W3943">
        <v>2</v>
      </c>
      <c r="X3943">
        <v>38.71</v>
      </c>
      <c r="Y3943" t="s">
        <v>718</v>
      </c>
      <c r="Z3943">
        <v>1</v>
      </c>
      <c r="AA3943">
        <v>62.97</v>
      </c>
      <c r="AB3943" t="s">
        <v>197</v>
      </c>
      <c r="AC3943">
        <v>0</v>
      </c>
      <c r="AD3943">
        <v>66.64</v>
      </c>
      <c r="AE3943" t="s">
        <v>382</v>
      </c>
    </row>
    <row r="3944" spans="1:31">
      <c r="A3944">
        <v>3943</v>
      </c>
      <c r="B3944" t="s">
        <v>719</v>
      </c>
      <c r="C3944" t="s">
        <v>720</v>
      </c>
      <c r="D3944" t="s">
        <v>721</v>
      </c>
      <c r="E3944" t="s">
        <v>722</v>
      </c>
      <c r="F3944" t="s">
        <v>482</v>
      </c>
      <c r="G3944">
        <v>2</v>
      </c>
      <c r="H3944" t="s">
        <v>27300</v>
      </c>
      <c r="I3944">
        <v>2023</v>
      </c>
      <c r="J3944">
        <v>2024</v>
      </c>
      <c r="K3944">
        <v>3</v>
      </c>
      <c r="L3944">
        <v>62.47</v>
      </c>
      <c r="M3944" t="s">
        <v>63</v>
      </c>
      <c r="N3944">
        <v>2</v>
      </c>
      <c r="O3944">
        <v>38.659999999999997</v>
      </c>
      <c r="P3944" t="s">
        <v>718</v>
      </c>
      <c r="Q3944">
        <v>1</v>
      </c>
      <c r="R3944">
        <v>62.97</v>
      </c>
      <c r="S3944" t="s">
        <v>197</v>
      </c>
      <c r="T3944">
        <v>0</v>
      </c>
      <c r="U3944">
        <v>66.59</v>
      </c>
      <c r="V3944" t="s">
        <v>382</v>
      </c>
      <c r="W3944">
        <v>2</v>
      </c>
      <c r="X3944">
        <v>38.71</v>
      </c>
      <c r="Y3944" t="s">
        <v>718</v>
      </c>
      <c r="Z3944">
        <v>1</v>
      </c>
      <c r="AA3944">
        <v>62.97</v>
      </c>
      <c r="AB3944" t="s">
        <v>197</v>
      </c>
      <c r="AC3944">
        <v>0</v>
      </c>
      <c r="AD3944">
        <v>66.64</v>
      </c>
      <c r="AE3944" t="s">
        <v>382</v>
      </c>
    </row>
    <row r="3945" spans="1:31">
      <c r="A3945">
        <v>3944</v>
      </c>
      <c r="B3945" t="s">
        <v>723</v>
      </c>
      <c r="C3945" t="s">
        <v>724</v>
      </c>
      <c r="D3945" t="s">
        <v>725</v>
      </c>
      <c r="E3945" t="s">
        <v>726</v>
      </c>
      <c r="F3945" t="s">
        <v>727</v>
      </c>
      <c r="G3945">
        <v>2</v>
      </c>
      <c r="H3945" t="s">
        <v>27301</v>
      </c>
      <c r="I3945">
        <v>2022</v>
      </c>
      <c r="J3945">
        <v>2023</v>
      </c>
      <c r="K3945">
        <v>2</v>
      </c>
      <c r="L3945">
        <v>50.7</v>
      </c>
      <c r="M3945" t="s">
        <v>300</v>
      </c>
      <c r="N3945">
        <v>2</v>
      </c>
      <c r="O3945">
        <v>38.659999999999997</v>
      </c>
      <c r="P3945" t="s">
        <v>718</v>
      </c>
      <c r="Q3945">
        <v>1</v>
      </c>
      <c r="R3945">
        <v>62.97</v>
      </c>
      <c r="S3945" t="s">
        <v>197</v>
      </c>
      <c r="T3945">
        <v>0</v>
      </c>
      <c r="U3945">
        <v>66.59</v>
      </c>
      <c r="V3945" t="s">
        <v>382</v>
      </c>
      <c r="W3945">
        <v>2</v>
      </c>
      <c r="X3945">
        <v>38.71</v>
      </c>
      <c r="Y3945" t="s">
        <v>718</v>
      </c>
      <c r="Z3945">
        <v>1</v>
      </c>
      <c r="AA3945">
        <v>62.97</v>
      </c>
      <c r="AB3945" t="s">
        <v>197</v>
      </c>
      <c r="AC3945">
        <v>0</v>
      </c>
      <c r="AD3945">
        <v>66.64</v>
      </c>
      <c r="AE3945" t="s">
        <v>382</v>
      </c>
    </row>
    <row r="3946" spans="1:31">
      <c r="A3946">
        <v>3945</v>
      </c>
      <c r="B3946" t="s">
        <v>728</v>
      </c>
      <c r="C3946" t="s">
        <v>729</v>
      </c>
      <c r="D3946" t="s">
        <v>730</v>
      </c>
      <c r="E3946" t="s">
        <v>731</v>
      </c>
      <c r="G3946">
        <v>2</v>
      </c>
      <c r="H3946" t="s">
        <v>27302</v>
      </c>
      <c r="I3946">
        <v>2023</v>
      </c>
      <c r="J3946">
        <v>2024</v>
      </c>
      <c r="K3946">
        <v>4</v>
      </c>
      <c r="L3946">
        <v>71.010000000000005</v>
      </c>
      <c r="M3946" t="s">
        <v>180</v>
      </c>
      <c r="N3946">
        <v>2</v>
      </c>
      <c r="O3946">
        <v>38.659999999999997</v>
      </c>
      <c r="P3946" t="s">
        <v>718</v>
      </c>
      <c r="Q3946">
        <v>1</v>
      </c>
      <c r="R3946">
        <v>62.97</v>
      </c>
      <c r="S3946" t="s">
        <v>197</v>
      </c>
      <c r="T3946">
        <v>0</v>
      </c>
      <c r="U3946">
        <v>66.59</v>
      </c>
      <c r="V3946" t="s">
        <v>382</v>
      </c>
      <c r="W3946">
        <v>2</v>
      </c>
      <c r="X3946">
        <v>38.71</v>
      </c>
      <c r="Y3946" t="s">
        <v>718</v>
      </c>
      <c r="Z3946">
        <v>1</v>
      </c>
      <c r="AA3946">
        <v>62.97</v>
      </c>
      <c r="AB3946" t="s">
        <v>197</v>
      </c>
      <c r="AC3946">
        <v>0</v>
      </c>
      <c r="AD3946">
        <v>66.64</v>
      </c>
      <c r="AE3946" t="s">
        <v>382</v>
      </c>
    </row>
    <row r="3947" spans="1:31">
      <c r="A3947">
        <v>3946</v>
      </c>
      <c r="B3947" t="s">
        <v>732</v>
      </c>
      <c r="C3947" t="s">
        <v>733</v>
      </c>
      <c r="D3947" t="s">
        <v>734</v>
      </c>
      <c r="E3947" t="s">
        <v>735</v>
      </c>
      <c r="F3947" t="s">
        <v>736</v>
      </c>
      <c r="G3947">
        <v>2</v>
      </c>
      <c r="H3947" t="s">
        <v>27303</v>
      </c>
      <c r="I3947">
        <v>2023</v>
      </c>
      <c r="J3947">
        <v>2024</v>
      </c>
      <c r="K3947">
        <v>5</v>
      </c>
      <c r="L3947">
        <v>77</v>
      </c>
      <c r="M3947" t="s">
        <v>80</v>
      </c>
      <c r="N3947">
        <v>2</v>
      </c>
      <c r="O3947">
        <v>38.659999999999997</v>
      </c>
      <c r="P3947" t="s">
        <v>718</v>
      </c>
      <c r="Q3947">
        <v>1</v>
      </c>
      <c r="R3947">
        <v>62.97</v>
      </c>
      <c r="S3947" t="s">
        <v>197</v>
      </c>
      <c r="T3947">
        <v>0</v>
      </c>
      <c r="U3947">
        <v>66.59</v>
      </c>
      <c r="V3947" t="s">
        <v>382</v>
      </c>
      <c r="W3947">
        <v>2</v>
      </c>
      <c r="X3947">
        <v>38.71</v>
      </c>
      <c r="Y3947" t="s">
        <v>718</v>
      </c>
      <c r="Z3947">
        <v>1</v>
      </c>
      <c r="AA3947">
        <v>62.97</v>
      </c>
      <c r="AB3947" t="s">
        <v>197</v>
      </c>
      <c r="AC3947">
        <v>0</v>
      </c>
      <c r="AD3947">
        <v>66.64</v>
      </c>
      <c r="AE3947" t="s">
        <v>382</v>
      </c>
    </row>
    <row r="3948" spans="1:31">
      <c r="A3948">
        <v>3947</v>
      </c>
      <c r="B3948" t="s">
        <v>941</v>
      </c>
      <c r="C3948" t="s">
        <v>942</v>
      </c>
      <c r="D3948" t="s">
        <v>943</v>
      </c>
      <c r="E3948" t="s">
        <v>944</v>
      </c>
      <c r="F3948" t="s">
        <v>945</v>
      </c>
      <c r="G3948">
        <v>2</v>
      </c>
      <c r="H3948" t="s">
        <v>27338</v>
      </c>
      <c r="I3948">
        <v>2019</v>
      </c>
      <c r="J3948">
        <v>2024</v>
      </c>
      <c r="K3948">
        <v>3</v>
      </c>
      <c r="L3948">
        <v>62.47</v>
      </c>
      <c r="M3948" t="s">
        <v>63</v>
      </c>
      <c r="N3948">
        <v>2</v>
      </c>
      <c r="O3948">
        <v>38.659999999999997</v>
      </c>
      <c r="P3948" t="s">
        <v>718</v>
      </c>
      <c r="Q3948">
        <v>1</v>
      </c>
      <c r="R3948">
        <v>62.97</v>
      </c>
      <c r="S3948" t="s">
        <v>197</v>
      </c>
      <c r="T3948">
        <v>0</v>
      </c>
      <c r="U3948">
        <v>66.59</v>
      </c>
      <c r="V3948" t="s">
        <v>382</v>
      </c>
      <c r="W3948">
        <v>2</v>
      </c>
      <c r="X3948">
        <v>38.71</v>
      </c>
      <c r="Y3948" t="s">
        <v>718</v>
      </c>
      <c r="Z3948">
        <v>1</v>
      </c>
      <c r="AA3948">
        <v>62.97</v>
      </c>
      <c r="AB3948" t="s">
        <v>197</v>
      </c>
      <c r="AC3948">
        <v>0</v>
      </c>
      <c r="AD3948">
        <v>66.64</v>
      </c>
      <c r="AE3948" t="s">
        <v>382</v>
      </c>
    </row>
    <row r="3949" spans="1:31">
      <c r="A3949">
        <v>3948</v>
      </c>
      <c r="B3949" t="s">
        <v>17189</v>
      </c>
      <c r="C3949" t="s">
        <v>17190</v>
      </c>
      <c r="D3949" t="s">
        <v>17191</v>
      </c>
      <c r="E3949" t="s">
        <v>17192</v>
      </c>
      <c r="F3949" t="s">
        <v>535</v>
      </c>
      <c r="G3949">
        <v>2</v>
      </c>
      <c r="H3949" t="s">
        <v>29518</v>
      </c>
      <c r="I3949" t="s">
        <v>795</v>
      </c>
      <c r="J3949" t="e">
        <f>-Inf</f>
        <v>#NAME?</v>
      </c>
      <c r="K3949">
        <v>1</v>
      </c>
      <c r="L3949">
        <v>32.119999999999997</v>
      </c>
      <c r="M3949" t="s">
        <v>198</v>
      </c>
      <c r="N3949">
        <v>2</v>
      </c>
      <c r="O3949">
        <v>38.659999999999997</v>
      </c>
      <c r="P3949" t="s">
        <v>718</v>
      </c>
      <c r="Q3949">
        <v>1</v>
      </c>
      <c r="R3949">
        <v>62.97</v>
      </c>
      <c r="S3949" t="s">
        <v>197</v>
      </c>
      <c r="T3949">
        <v>0</v>
      </c>
      <c r="U3949">
        <v>66.59</v>
      </c>
      <c r="V3949" t="s">
        <v>382</v>
      </c>
      <c r="W3949">
        <v>1</v>
      </c>
      <c r="X3949">
        <v>33.03</v>
      </c>
      <c r="Y3949" t="s">
        <v>741</v>
      </c>
      <c r="Z3949">
        <v>1</v>
      </c>
      <c r="AA3949">
        <v>62.97</v>
      </c>
      <c r="AB3949" t="s">
        <v>197</v>
      </c>
      <c r="AC3949">
        <v>0</v>
      </c>
      <c r="AD3949">
        <v>66.64</v>
      </c>
      <c r="AE3949" t="s">
        <v>382</v>
      </c>
    </row>
    <row r="3950" spans="1:31">
      <c r="A3950">
        <v>3949</v>
      </c>
      <c r="B3950" t="s">
        <v>17193</v>
      </c>
      <c r="C3950" t="s">
        <v>17194</v>
      </c>
      <c r="D3950" t="s">
        <v>17195</v>
      </c>
      <c r="E3950" t="s">
        <v>17196</v>
      </c>
      <c r="F3950" t="s">
        <v>3735</v>
      </c>
      <c r="G3950">
        <v>2</v>
      </c>
      <c r="H3950" t="s">
        <v>1215</v>
      </c>
      <c r="I3950">
        <v>2019</v>
      </c>
      <c r="J3950">
        <v>2020</v>
      </c>
      <c r="K3950">
        <v>3</v>
      </c>
      <c r="L3950">
        <v>62.47</v>
      </c>
      <c r="M3950" t="s">
        <v>63</v>
      </c>
      <c r="N3950">
        <v>2</v>
      </c>
      <c r="O3950">
        <v>38.659999999999997</v>
      </c>
      <c r="P3950" t="s">
        <v>718</v>
      </c>
      <c r="Q3950">
        <v>1</v>
      </c>
      <c r="R3950">
        <v>62.97</v>
      </c>
      <c r="S3950" t="s">
        <v>197</v>
      </c>
      <c r="T3950">
        <v>0</v>
      </c>
      <c r="U3950">
        <v>66.59</v>
      </c>
      <c r="V3950" t="s">
        <v>382</v>
      </c>
      <c r="W3950">
        <v>2</v>
      </c>
      <c r="X3950">
        <v>38.71</v>
      </c>
      <c r="Y3950" t="s">
        <v>718</v>
      </c>
      <c r="Z3950">
        <v>1</v>
      </c>
      <c r="AA3950">
        <v>62.97</v>
      </c>
      <c r="AB3950" t="s">
        <v>197</v>
      </c>
      <c r="AC3950">
        <v>0</v>
      </c>
      <c r="AD3950">
        <v>66.64</v>
      </c>
      <c r="AE3950" t="s">
        <v>382</v>
      </c>
    </row>
    <row r="3951" spans="1:31">
      <c r="A3951">
        <v>3950</v>
      </c>
      <c r="B3951" t="s">
        <v>17197</v>
      </c>
      <c r="C3951" t="s">
        <v>17198</v>
      </c>
      <c r="D3951" t="s">
        <v>17199</v>
      </c>
      <c r="E3951" t="s">
        <v>17200</v>
      </c>
      <c r="F3951" t="s">
        <v>5535</v>
      </c>
      <c r="G3951">
        <v>2</v>
      </c>
      <c r="H3951" t="s">
        <v>29519</v>
      </c>
      <c r="I3951">
        <v>2022</v>
      </c>
      <c r="J3951">
        <v>2022</v>
      </c>
      <c r="K3951">
        <v>2</v>
      </c>
      <c r="L3951">
        <v>50.7</v>
      </c>
      <c r="M3951" t="s">
        <v>300</v>
      </c>
      <c r="N3951">
        <v>2</v>
      </c>
      <c r="O3951">
        <v>38.659999999999997</v>
      </c>
      <c r="P3951" t="s">
        <v>718</v>
      </c>
      <c r="Q3951">
        <v>1</v>
      </c>
      <c r="R3951">
        <v>62.97</v>
      </c>
      <c r="S3951" t="s">
        <v>197</v>
      </c>
      <c r="T3951">
        <v>0</v>
      </c>
      <c r="U3951">
        <v>66.59</v>
      </c>
      <c r="V3951" t="s">
        <v>382</v>
      </c>
      <c r="W3951">
        <v>2</v>
      </c>
      <c r="X3951">
        <v>38.71</v>
      </c>
      <c r="Y3951" t="s">
        <v>718</v>
      </c>
      <c r="Z3951">
        <v>1</v>
      </c>
      <c r="AA3951">
        <v>62.97</v>
      </c>
      <c r="AB3951" t="s">
        <v>197</v>
      </c>
      <c r="AC3951">
        <v>0</v>
      </c>
      <c r="AD3951">
        <v>66.64</v>
      </c>
      <c r="AE3951" t="s">
        <v>382</v>
      </c>
    </row>
    <row r="3952" spans="1:31">
      <c r="A3952">
        <v>3951</v>
      </c>
      <c r="B3952" t="s">
        <v>17201</v>
      </c>
      <c r="C3952" t="s">
        <v>17202</v>
      </c>
      <c r="D3952" t="s">
        <v>17203</v>
      </c>
      <c r="E3952" t="s">
        <v>17204</v>
      </c>
      <c r="G3952">
        <v>2</v>
      </c>
      <c r="H3952" t="s">
        <v>29520</v>
      </c>
      <c r="I3952">
        <v>2019</v>
      </c>
      <c r="J3952">
        <v>2023</v>
      </c>
      <c r="K3952">
        <v>3</v>
      </c>
      <c r="L3952">
        <v>62.47</v>
      </c>
      <c r="M3952" t="s">
        <v>63</v>
      </c>
      <c r="N3952">
        <v>2</v>
      </c>
      <c r="O3952">
        <v>38.659999999999997</v>
      </c>
      <c r="P3952" t="s">
        <v>718</v>
      </c>
      <c r="Q3952">
        <v>1</v>
      </c>
      <c r="R3952">
        <v>62.97</v>
      </c>
      <c r="S3952" t="s">
        <v>197</v>
      </c>
      <c r="T3952">
        <v>0</v>
      </c>
      <c r="U3952">
        <v>66.59</v>
      </c>
      <c r="V3952" t="s">
        <v>382</v>
      </c>
      <c r="W3952">
        <v>2</v>
      </c>
      <c r="X3952">
        <v>38.71</v>
      </c>
      <c r="Y3952" t="s">
        <v>718</v>
      </c>
      <c r="Z3952">
        <v>1</v>
      </c>
      <c r="AA3952">
        <v>62.97</v>
      </c>
      <c r="AB3952" t="s">
        <v>197</v>
      </c>
      <c r="AC3952">
        <v>0</v>
      </c>
      <c r="AD3952">
        <v>66.64</v>
      </c>
      <c r="AE3952" t="s">
        <v>382</v>
      </c>
    </row>
    <row r="3953" spans="1:31">
      <c r="A3953">
        <v>3952</v>
      </c>
      <c r="B3953" t="s">
        <v>17205</v>
      </c>
      <c r="C3953" t="s">
        <v>17206</v>
      </c>
      <c r="D3953" t="s">
        <v>17207</v>
      </c>
      <c r="E3953" t="s">
        <v>9896</v>
      </c>
      <c r="F3953" t="s">
        <v>12161</v>
      </c>
      <c r="G3953">
        <v>2</v>
      </c>
      <c r="H3953" t="s">
        <v>28416</v>
      </c>
      <c r="I3953">
        <v>2019</v>
      </c>
      <c r="J3953">
        <v>2023</v>
      </c>
      <c r="K3953">
        <v>7</v>
      </c>
      <c r="L3953">
        <v>85.02</v>
      </c>
      <c r="M3953" t="s">
        <v>235</v>
      </c>
      <c r="N3953">
        <v>2</v>
      </c>
      <c r="O3953">
        <v>38.659999999999997</v>
      </c>
      <c r="P3953" t="s">
        <v>718</v>
      </c>
      <c r="Q3953">
        <v>1</v>
      </c>
      <c r="R3953">
        <v>62.97</v>
      </c>
      <c r="S3953" t="s">
        <v>197</v>
      </c>
      <c r="T3953">
        <v>0</v>
      </c>
      <c r="U3953">
        <v>66.59</v>
      </c>
      <c r="V3953" t="s">
        <v>382</v>
      </c>
      <c r="W3953">
        <v>2</v>
      </c>
      <c r="X3953">
        <v>38.71</v>
      </c>
      <c r="Y3953" t="s">
        <v>718</v>
      </c>
      <c r="Z3953">
        <v>1</v>
      </c>
      <c r="AA3953">
        <v>62.97</v>
      </c>
      <c r="AB3953" t="s">
        <v>197</v>
      </c>
      <c r="AC3953">
        <v>0</v>
      </c>
      <c r="AD3953">
        <v>66.64</v>
      </c>
      <c r="AE3953" t="s">
        <v>382</v>
      </c>
    </row>
    <row r="3954" spans="1:31">
      <c r="A3954">
        <v>3953</v>
      </c>
      <c r="B3954" t="s">
        <v>17208</v>
      </c>
      <c r="C3954" t="s">
        <v>17209</v>
      </c>
      <c r="D3954" t="s">
        <v>17210</v>
      </c>
      <c r="E3954" t="s">
        <v>17211</v>
      </c>
      <c r="F3954" t="s">
        <v>17212</v>
      </c>
      <c r="G3954">
        <v>2</v>
      </c>
      <c r="H3954" t="s">
        <v>29521</v>
      </c>
      <c r="I3954">
        <v>2023</v>
      </c>
      <c r="J3954">
        <v>2024</v>
      </c>
      <c r="K3954">
        <v>4</v>
      </c>
      <c r="L3954">
        <v>71.010000000000005</v>
      </c>
      <c r="M3954" t="s">
        <v>180</v>
      </c>
      <c r="N3954">
        <v>2</v>
      </c>
      <c r="O3954">
        <v>38.659999999999997</v>
      </c>
      <c r="P3954" t="s">
        <v>718</v>
      </c>
      <c r="Q3954">
        <v>1</v>
      </c>
      <c r="R3954">
        <v>62.97</v>
      </c>
      <c r="S3954" t="s">
        <v>197</v>
      </c>
      <c r="T3954">
        <v>0</v>
      </c>
      <c r="U3954">
        <v>66.59</v>
      </c>
      <c r="V3954" t="s">
        <v>382</v>
      </c>
      <c r="W3954">
        <v>2</v>
      </c>
      <c r="X3954">
        <v>38.71</v>
      </c>
      <c r="Y3954" t="s">
        <v>718</v>
      </c>
      <c r="Z3954">
        <v>1</v>
      </c>
      <c r="AA3954">
        <v>62.97</v>
      </c>
      <c r="AB3954" t="s">
        <v>197</v>
      </c>
      <c r="AC3954">
        <v>0</v>
      </c>
      <c r="AD3954">
        <v>66.64</v>
      </c>
      <c r="AE3954" t="s">
        <v>382</v>
      </c>
    </row>
    <row r="3955" spans="1:31">
      <c r="A3955">
        <v>3954</v>
      </c>
      <c r="B3955" t="s">
        <v>17213</v>
      </c>
      <c r="C3955" t="s">
        <v>17214</v>
      </c>
      <c r="D3955" t="s">
        <v>17215</v>
      </c>
      <c r="F3955" t="s">
        <v>9188</v>
      </c>
      <c r="G3955">
        <v>2</v>
      </c>
      <c r="H3955" t="s">
        <v>1353</v>
      </c>
      <c r="I3955">
        <v>2019</v>
      </c>
      <c r="J3955">
        <v>2019</v>
      </c>
      <c r="K3955">
        <v>1</v>
      </c>
      <c r="L3955">
        <v>32.119999999999997</v>
      </c>
      <c r="M3955" t="s">
        <v>198</v>
      </c>
      <c r="N3955">
        <v>2</v>
      </c>
      <c r="O3955">
        <v>38.659999999999997</v>
      </c>
      <c r="P3955" t="s">
        <v>718</v>
      </c>
      <c r="Q3955">
        <v>1</v>
      </c>
      <c r="R3955">
        <v>62.97</v>
      </c>
      <c r="S3955" t="s">
        <v>197</v>
      </c>
      <c r="T3955">
        <v>0</v>
      </c>
      <c r="U3955">
        <v>66.59</v>
      </c>
      <c r="V3955" t="s">
        <v>382</v>
      </c>
      <c r="W3955">
        <v>2</v>
      </c>
      <c r="X3955">
        <v>38.71</v>
      </c>
      <c r="Y3955" t="s">
        <v>718</v>
      </c>
      <c r="Z3955">
        <v>1</v>
      </c>
      <c r="AA3955">
        <v>62.97</v>
      </c>
      <c r="AB3955" t="s">
        <v>197</v>
      </c>
      <c r="AC3955">
        <v>0</v>
      </c>
      <c r="AD3955">
        <v>66.64</v>
      </c>
      <c r="AE3955" t="s">
        <v>382</v>
      </c>
    </row>
    <row r="3956" spans="1:31">
      <c r="A3956">
        <v>3955</v>
      </c>
      <c r="B3956" t="s">
        <v>17216</v>
      </c>
      <c r="C3956" t="s">
        <v>17217</v>
      </c>
      <c r="D3956" t="s">
        <v>17218</v>
      </c>
      <c r="E3956" t="s">
        <v>17219</v>
      </c>
      <c r="F3956" t="s">
        <v>17220</v>
      </c>
      <c r="G3956">
        <v>2</v>
      </c>
      <c r="H3956" t="s">
        <v>29522</v>
      </c>
      <c r="I3956">
        <v>2022</v>
      </c>
      <c r="J3956">
        <v>2023</v>
      </c>
      <c r="K3956">
        <v>2</v>
      </c>
      <c r="L3956">
        <v>50.7</v>
      </c>
      <c r="M3956" t="s">
        <v>300</v>
      </c>
      <c r="N3956">
        <v>2</v>
      </c>
      <c r="O3956">
        <v>38.659999999999997</v>
      </c>
      <c r="P3956" t="s">
        <v>718</v>
      </c>
      <c r="Q3956">
        <v>1</v>
      </c>
      <c r="R3956">
        <v>62.97</v>
      </c>
      <c r="S3956" t="s">
        <v>197</v>
      </c>
      <c r="T3956">
        <v>0</v>
      </c>
      <c r="U3956">
        <v>66.59</v>
      </c>
      <c r="V3956" t="s">
        <v>382</v>
      </c>
      <c r="W3956">
        <v>2</v>
      </c>
      <c r="X3956">
        <v>38.71</v>
      </c>
      <c r="Y3956" t="s">
        <v>718</v>
      </c>
      <c r="Z3956">
        <v>1</v>
      </c>
      <c r="AA3956">
        <v>62.97</v>
      </c>
      <c r="AB3956" t="s">
        <v>197</v>
      </c>
      <c r="AC3956">
        <v>0</v>
      </c>
      <c r="AD3956">
        <v>66.64</v>
      </c>
      <c r="AE3956" t="s">
        <v>382</v>
      </c>
    </row>
    <row r="3957" spans="1:31">
      <c r="A3957">
        <v>3956</v>
      </c>
      <c r="B3957" t="s">
        <v>17221</v>
      </c>
      <c r="C3957" t="s">
        <v>17222</v>
      </c>
      <c r="D3957" t="s">
        <v>17223</v>
      </c>
      <c r="E3957" t="s">
        <v>17224</v>
      </c>
      <c r="F3957" t="s">
        <v>11669</v>
      </c>
      <c r="G3957">
        <v>2</v>
      </c>
      <c r="H3957" t="s">
        <v>27714</v>
      </c>
      <c r="I3957">
        <v>2019</v>
      </c>
      <c r="J3957">
        <v>2019</v>
      </c>
      <c r="K3957">
        <v>3</v>
      </c>
      <c r="L3957">
        <v>62.47</v>
      </c>
      <c r="M3957" t="s">
        <v>63</v>
      </c>
      <c r="N3957">
        <v>2</v>
      </c>
      <c r="O3957">
        <v>38.659999999999997</v>
      </c>
      <c r="P3957" t="s">
        <v>718</v>
      </c>
      <c r="Q3957">
        <v>1</v>
      </c>
      <c r="R3957">
        <v>62.97</v>
      </c>
      <c r="S3957" t="s">
        <v>197</v>
      </c>
      <c r="T3957">
        <v>0</v>
      </c>
      <c r="U3957">
        <v>66.59</v>
      </c>
      <c r="V3957" t="s">
        <v>382</v>
      </c>
      <c r="W3957">
        <v>2</v>
      </c>
      <c r="X3957">
        <v>38.71</v>
      </c>
      <c r="Y3957" t="s">
        <v>718</v>
      </c>
      <c r="Z3957">
        <v>1</v>
      </c>
      <c r="AA3957">
        <v>62.97</v>
      </c>
      <c r="AB3957" t="s">
        <v>197</v>
      </c>
      <c r="AC3957">
        <v>0</v>
      </c>
      <c r="AD3957">
        <v>66.64</v>
      </c>
      <c r="AE3957" t="s">
        <v>382</v>
      </c>
    </row>
    <row r="3958" spans="1:31">
      <c r="A3958">
        <v>3957</v>
      </c>
      <c r="B3958" t="s">
        <v>17225</v>
      </c>
      <c r="C3958" t="s">
        <v>17226</v>
      </c>
      <c r="D3958" t="s">
        <v>17227</v>
      </c>
      <c r="E3958" t="s">
        <v>5407</v>
      </c>
      <c r="F3958" t="s">
        <v>3370</v>
      </c>
      <c r="G3958">
        <v>2</v>
      </c>
      <c r="H3958" t="s">
        <v>961</v>
      </c>
      <c r="I3958">
        <v>2019</v>
      </c>
      <c r="J3958">
        <v>2019</v>
      </c>
      <c r="K3958">
        <v>2</v>
      </c>
      <c r="L3958">
        <v>50.7</v>
      </c>
      <c r="M3958" t="s">
        <v>300</v>
      </c>
      <c r="N3958">
        <v>2</v>
      </c>
      <c r="O3958">
        <v>38.659999999999997</v>
      </c>
      <c r="P3958" t="s">
        <v>718</v>
      </c>
      <c r="Q3958">
        <v>1</v>
      </c>
      <c r="R3958">
        <v>62.97</v>
      </c>
      <c r="S3958" t="s">
        <v>197</v>
      </c>
      <c r="T3958">
        <v>0</v>
      </c>
      <c r="U3958">
        <v>66.59</v>
      </c>
      <c r="V3958" t="s">
        <v>382</v>
      </c>
      <c r="W3958">
        <v>2</v>
      </c>
      <c r="X3958">
        <v>38.71</v>
      </c>
      <c r="Y3958" t="s">
        <v>718</v>
      </c>
      <c r="Z3958">
        <v>1</v>
      </c>
      <c r="AA3958">
        <v>62.97</v>
      </c>
      <c r="AB3958" t="s">
        <v>197</v>
      </c>
      <c r="AC3958">
        <v>0</v>
      </c>
      <c r="AD3958">
        <v>66.64</v>
      </c>
      <c r="AE3958" t="s">
        <v>382</v>
      </c>
    </row>
    <row r="3959" spans="1:31">
      <c r="A3959">
        <v>3958</v>
      </c>
      <c r="B3959" t="s">
        <v>17228</v>
      </c>
      <c r="C3959" t="s">
        <v>17229</v>
      </c>
      <c r="D3959" t="s">
        <v>17230</v>
      </c>
      <c r="E3959" t="s">
        <v>17231</v>
      </c>
      <c r="F3959" t="s">
        <v>17232</v>
      </c>
      <c r="G3959">
        <v>2</v>
      </c>
      <c r="H3959" t="s">
        <v>29523</v>
      </c>
      <c r="I3959">
        <v>2020</v>
      </c>
      <c r="J3959">
        <v>2021</v>
      </c>
      <c r="K3959">
        <v>3</v>
      </c>
      <c r="L3959">
        <v>62.47</v>
      </c>
      <c r="M3959" t="s">
        <v>63</v>
      </c>
      <c r="N3959">
        <v>2</v>
      </c>
      <c r="O3959">
        <v>38.659999999999997</v>
      </c>
      <c r="P3959" t="s">
        <v>718</v>
      </c>
      <c r="Q3959">
        <v>1</v>
      </c>
      <c r="R3959">
        <v>62.97</v>
      </c>
      <c r="S3959" t="s">
        <v>197</v>
      </c>
      <c r="T3959">
        <v>0</v>
      </c>
      <c r="U3959">
        <v>66.59</v>
      </c>
      <c r="V3959" t="s">
        <v>382</v>
      </c>
      <c r="W3959">
        <v>2</v>
      </c>
      <c r="X3959">
        <v>38.71</v>
      </c>
      <c r="Y3959" t="s">
        <v>718</v>
      </c>
      <c r="Z3959">
        <v>1</v>
      </c>
      <c r="AA3959">
        <v>62.97</v>
      </c>
      <c r="AB3959" t="s">
        <v>197</v>
      </c>
      <c r="AC3959">
        <v>0</v>
      </c>
      <c r="AD3959">
        <v>66.64</v>
      </c>
      <c r="AE3959" t="s">
        <v>382</v>
      </c>
    </row>
    <row r="3960" spans="1:31">
      <c r="A3960">
        <v>3959</v>
      </c>
      <c r="B3960" t="s">
        <v>17233</v>
      </c>
      <c r="C3960" t="s">
        <v>17234</v>
      </c>
      <c r="D3960" t="s">
        <v>17235</v>
      </c>
      <c r="E3960" t="s">
        <v>17236</v>
      </c>
      <c r="F3960" t="s">
        <v>6782</v>
      </c>
      <c r="G3960">
        <v>2</v>
      </c>
      <c r="H3960" t="s">
        <v>29524</v>
      </c>
      <c r="I3960">
        <v>2019</v>
      </c>
      <c r="J3960">
        <v>2019</v>
      </c>
      <c r="K3960">
        <v>1</v>
      </c>
      <c r="L3960">
        <v>32.119999999999997</v>
      </c>
      <c r="M3960" t="s">
        <v>198</v>
      </c>
      <c r="N3960">
        <v>2</v>
      </c>
      <c r="O3960">
        <v>38.659999999999997</v>
      </c>
      <c r="P3960" t="s">
        <v>718</v>
      </c>
      <c r="Q3960">
        <v>1</v>
      </c>
      <c r="R3960">
        <v>62.97</v>
      </c>
      <c r="S3960" t="s">
        <v>197</v>
      </c>
      <c r="T3960">
        <v>0</v>
      </c>
      <c r="U3960">
        <v>66.59</v>
      </c>
      <c r="V3960" t="s">
        <v>382</v>
      </c>
      <c r="W3960">
        <v>2</v>
      </c>
      <c r="X3960">
        <v>38.71</v>
      </c>
      <c r="Y3960" t="s">
        <v>718</v>
      </c>
      <c r="Z3960">
        <v>1</v>
      </c>
      <c r="AA3960">
        <v>62.97</v>
      </c>
      <c r="AB3960" t="s">
        <v>197</v>
      </c>
      <c r="AC3960">
        <v>0</v>
      </c>
      <c r="AD3960">
        <v>66.64</v>
      </c>
      <c r="AE3960" t="s">
        <v>382</v>
      </c>
    </row>
    <row r="3961" spans="1:31">
      <c r="A3961">
        <v>3960</v>
      </c>
      <c r="B3961" t="s">
        <v>17237</v>
      </c>
      <c r="C3961" t="s">
        <v>17238</v>
      </c>
      <c r="D3961" t="s">
        <v>17239</v>
      </c>
      <c r="E3961" t="s">
        <v>17240</v>
      </c>
      <c r="F3961" t="s">
        <v>277</v>
      </c>
      <c r="G3961">
        <v>2</v>
      </c>
      <c r="H3961" t="s">
        <v>29525</v>
      </c>
      <c r="I3961">
        <v>2019</v>
      </c>
      <c r="J3961">
        <v>2023</v>
      </c>
      <c r="K3961">
        <v>2</v>
      </c>
      <c r="L3961">
        <v>50.7</v>
      </c>
      <c r="M3961" t="s">
        <v>300</v>
      </c>
      <c r="N3961">
        <v>2</v>
      </c>
      <c r="O3961">
        <v>38.659999999999997</v>
      </c>
      <c r="P3961" t="s">
        <v>718</v>
      </c>
      <c r="Q3961">
        <v>1</v>
      </c>
      <c r="R3961">
        <v>62.97</v>
      </c>
      <c r="S3961" t="s">
        <v>197</v>
      </c>
      <c r="T3961">
        <v>0</v>
      </c>
      <c r="U3961">
        <v>66.59</v>
      </c>
      <c r="V3961" t="s">
        <v>382</v>
      </c>
      <c r="W3961">
        <v>2</v>
      </c>
      <c r="X3961">
        <v>38.71</v>
      </c>
      <c r="Y3961" t="s">
        <v>718</v>
      </c>
      <c r="Z3961">
        <v>1</v>
      </c>
      <c r="AA3961">
        <v>62.97</v>
      </c>
      <c r="AB3961" t="s">
        <v>197</v>
      </c>
      <c r="AC3961">
        <v>0</v>
      </c>
      <c r="AD3961">
        <v>66.64</v>
      </c>
      <c r="AE3961" t="s">
        <v>382</v>
      </c>
    </row>
    <row r="3962" spans="1:31">
      <c r="A3962">
        <v>3961</v>
      </c>
      <c r="B3962" t="s">
        <v>17241</v>
      </c>
      <c r="C3962" t="s">
        <v>17242</v>
      </c>
      <c r="D3962" t="s">
        <v>17243</v>
      </c>
      <c r="E3962" t="s">
        <v>14503</v>
      </c>
      <c r="F3962" t="s">
        <v>10677</v>
      </c>
      <c r="G3962">
        <v>2</v>
      </c>
      <c r="H3962" t="s">
        <v>29526</v>
      </c>
      <c r="I3962">
        <v>2019</v>
      </c>
      <c r="J3962">
        <v>2022</v>
      </c>
      <c r="K3962">
        <v>3</v>
      </c>
      <c r="L3962">
        <v>62.47</v>
      </c>
      <c r="M3962" t="s">
        <v>63</v>
      </c>
      <c r="N3962">
        <v>2</v>
      </c>
      <c r="O3962">
        <v>38.659999999999997</v>
      </c>
      <c r="P3962" t="s">
        <v>718</v>
      </c>
      <c r="Q3962">
        <v>1</v>
      </c>
      <c r="R3962">
        <v>62.97</v>
      </c>
      <c r="S3962" t="s">
        <v>197</v>
      </c>
      <c r="T3962">
        <v>0</v>
      </c>
      <c r="U3962">
        <v>66.59</v>
      </c>
      <c r="V3962" t="s">
        <v>382</v>
      </c>
      <c r="W3962">
        <v>2</v>
      </c>
      <c r="X3962">
        <v>38.71</v>
      </c>
      <c r="Y3962" t="s">
        <v>718</v>
      </c>
      <c r="Z3962">
        <v>1</v>
      </c>
      <c r="AA3962">
        <v>62.97</v>
      </c>
      <c r="AB3962" t="s">
        <v>197</v>
      </c>
      <c r="AC3962">
        <v>0</v>
      </c>
      <c r="AD3962">
        <v>66.64</v>
      </c>
      <c r="AE3962" t="s">
        <v>382</v>
      </c>
    </row>
    <row r="3963" spans="1:31">
      <c r="A3963">
        <v>3962</v>
      </c>
      <c r="B3963" t="s">
        <v>17244</v>
      </c>
      <c r="C3963" t="s">
        <v>17245</v>
      </c>
      <c r="D3963" t="s">
        <v>17246</v>
      </c>
      <c r="F3963" t="s">
        <v>17247</v>
      </c>
      <c r="G3963">
        <v>2</v>
      </c>
      <c r="H3963" t="s">
        <v>1215</v>
      </c>
      <c r="I3963">
        <v>2019</v>
      </c>
      <c r="J3963">
        <v>2020</v>
      </c>
      <c r="K3963">
        <v>3</v>
      </c>
      <c r="L3963">
        <v>62.47</v>
      </c>
      <c r="M3963" t="s">
        <v>63</v>
      </c>
      <c r="N3963">
        <v>2</v>
      </c>
      <c r="O3963">
        <v>38.659999999999997</v>
      </c>
      <c r="P3963" t="s">
        <v>718</v>
      </c>
      <c r="Q3963">
        <v>1</v>
      </c>
      <c r="R3963">
        <v>62.97</v>
      </c>
      <c r="S3963" t="s">
        <v>197</v>
      </c>
      <c r="T3963">
        <v>0</v>
      </c>
      <c r="U3963">
        <v>66.59</v>
      </c>
      <c r="V3963" t="s">
        <v>382</v>
      </c>
      <c r="W3963">
        <v>2</v>
      </c>
      <c r="X3963">
        <v>38.71</v>
      </c>
      <c r="Y3963" t="s">
        <v>718</v>
      </c>
      <c r="Z3963">
        <v>1</v>
      </c>
      <c r="AA3963">
        <v>62.97</v>
      </c>
      <c r="AB3963" t="s">
        <v>197</v>
      </c>
      <c r="AC3963">
        <v>0</v>
      </c>
      <c r="AD3963">
        <v>66.64</v>
      </c>
      <c r="AE3963" t="s">
        <v>382</v>
      </c>
    </row>
    <row r="3964" spans="1:31">
      <c r="A3964">
        <v>3963</v>
      </c>
      <c r="B3964" t="s">
        <v>17248</v>
      </c>
      <c r="C3964" t="s">
        <v>17249</v>
      </c>
      <c r="D3964" t="s">
        <v>17250</v>
      </c>
      <c r="E3964" t="s">
        <v>17251</v>
      </c>
      <c r="G3964">
        <v>2</v>
      </c>
      <c r="H3964" t="s">
        <v>1215</v>
      </c>
      <c r="I3964">
        <v>2019</v>
      </c>
      <c r="J3964">
        <v>2024</v>
      </c>
      <c r="K3964">
        <v>4</v>
      </c>
      <c r="L3964">
        <v>71.010000000000005</v>
      </c>
      <c r="M3964" t="s">
        <v>180</v>
      </c>
      <c r="N3964">
        <v>2</v>
      </c>
      <c r="O3964">
        <v>38.659999999999997</v>
      </c>
      <c r="P3964" t="s">
        <v>718</v>
      </c>
      <c r="Q3964">
        <v>1</v>
      </c>
      <c r="R3964">
        <v>62.97</v>
      </c>
      <c r="S3964" t="s">
        <v>197</v>
      </c>
      <c r="T3964">
        <v>0</v>
      </c>
      <c r="U3964">
        <v>66.59</v>
      </c>
      <c r="V3964" t="s">
        <v>382</v>
      </c>
      <c r="W3964">
        <v>2</v>
      </c>
      <c r="X3964">
        <v>38.71</v>
      </c>
      <c r="Y3964" t="s">
        <v>718</v>
      </c>
      <c r="Z3964">
        <v>1</v>
      </c>
      <c r="AA3964">
        <v>62.97</v>
      </c>
      <c r="AB3964" t="s">
        <v>197</v>
      </c>
      <c r="AC3964">
        <v>0</v>
      </c>
      <c r="AD3964">
        <v>66.64</v>
      </c>
      <c r="AE3964" t="s">
        <v>382</v>
      </c>
    </row>
    <row r="3965" spans="1:31">
      <c r="A3965">
        <v>3964</v>
      </c>
      <c r="B3965" t="s">
        <v>17252</v>
      </c>
      <c r="C3965" t="s">
        <v>17253</v>
      </c>
      <c r="D3965" t="s">
        <v>17254</v>
      </c>
      <c r="E3965" t="s">
        <v>17255</v>
      </c>
      <c r="F3965" t="s">
        <v>4816</v>
      </c>
      <c r="G3965">
        <v>2</v>
      </c>
      <c r="H3965" t="s">
        <v>961</v>
      </c>
      <c r="I3965">
        <v>2022</v>
      </c>
      <c r="J3965">
        <v>2022</v>
      </c>
      <c r="K3965">
        <v>1</v>
      </c>
      <c r="L3965">
        <v>32.119999999999997</v>
      </c>
      <c r="M3965" t="s">
        <v>198</v>
      </c>
      <c r="N3965">
        <v>2</v>
      </c>
      <c r="O3965">
        <v>38.659999999999997</v>
      </c>
      <c r="P3965" t="s">
        <v>718</v>
      </c>
      <c r="Q3965">
        <v>1</v>
      </c>
      <c r="R3965">
        <v>62.97</v>
      </c>
      <c r="S3965" t="s">
        <v>197</v>
      </c>
      <c r="T3965">
        <v>0</v>
      </c>
      <c r="U3965">
        <v>66.59</v>
      </c>
      <c r="V3965" t="s">
        <v>382</v>
      </c>
      <c r="W3965">
        <v>2</v>
      </c>
      <c r="X3965">
        <v>38.71</v>
      </c>
      <c r="Y3965" t="s">
        <v>718</v>
      </c>
      <c r="Z3965">
        <v>1</v>
      </c>
      <c r="AA3965">
        <v>62.97</v>
      </c>
      <c r="AB3965" t="s">
        <v>197</v>
      </c>
      <c r="AC3965">
        <v>0</v>
      </c>
      <c r="AD3965">
        <v>66.64</v>
      </c>
      <c r="AE3965" t="s">
        <v>382</v>
      </c>
    </row>
    <row r="3966" spans="1:31">
      <c r="A3966">
        <v>3965</v>
      </c>
      <c r="B3966" t="s">
        <v>17256</v>
      </c>
      <c r="C3966" t="s">
        <v>17257</v>
      </c>
      <c r="D3966" t="s">
        <v>17258</v>
      </c>
      <c r="E3966" t="s">
        <v>17259</v>
      </c>
      <c r="F3966" t="s">
        <v>3075</v>
      </c>
      <c r="G3966">
        <v>2</v>
      </c>
      <c r="H3966" t="s">
        <v>27591</v>
      </c>
      <c r="I3966">
        <v>2019</v>
      </c>
      <c r="J3966">
        <v>2019</v>
      </c>
      <c r="K3966">
        <v>2</v>
      </c>
      <c r="L3966">
        <v>50.7</v>
      </c>
      <c r="M3966" t="s">
        <v>300</v>
      </c>
      <c r="N3966">
        <v>2</v>
      </c>
      <c r="O3966">
        <v>38.659999999999997</v>
      </c>
      <c r="P3966" t="s">
        <v>718</v>
      </c>
      <c r="Q3966">
        <v>1</v>
      </c>
      <c r="R3966">
        <v>62.97</v>
      </c>
      <c r="S3966" t="s">
        <v>197</v>
      </c>
      <c r="T3966">
        <v>0</v>
      </c>
      <c r="U3966">
        <v>66.59</v>
      </c>
      <c r="V3966" t="s">
        <v>382</v>
      </c>
      <c r="W3966">
        <v>2</v>
      </c>
      <c r="X3966">
        <v>38.71</v>
      </c>
      <c r="Y3966" t="s">
        <v>718</v>
      </c>
      <c r="Z3966">
        <v>1</v>
      </c>
      <c r="AA3966">
        <v>62.97</v>
      </c>
      <c r="AB3966" t="s">
        <v>197</v>
      </c>
      <c r="AC3966">
        <v>0</v>
      </c>
      <c r="AD3966">
        <v>66.64</v>
      </c>
      <c r="AE3966" t="s">
        <v>382</v>
      </c>
    </row>
    <row r="3967" spans="1:31">
      <c r="A3967">
        <v>3966</v>
      </c>
      <c r="B3967" t="s">
        <v>17260</v>
      </c>
      <c r="C3967" t="s">
        <v>17261</v>
      </c>
      <c r="D3967" t="s">
        <v>17262</v>
      </c>
      <c r="F3967" t="s">
        <v>3075</v>
      </c>
      <c r="G3967">
        <v>2</v>
      </c>
      <c r="H3967" t="s">
        <v>29527</v>
      </c>
      <c r="I3967">
        <v>2019</v>
      </c>
      <c r="J3967">
        <v>2019</v>
      </c>
      <c r="K3967">
        <v>2</v>
      </c>
      <c r="L3967">
        <v>50.7</v>
      </c>
      <c r="M3967" t="s">
        <v>300</v>
      </c>
      <c r="N3967">
        <v>2</v>
      </c>
      <c r="O3967">
        <v>38.659999999999997</v>
      </c>
      <c r="P3967" t="s">
        <v>718</v>
      </c>
      <c r="Q3967">
        <v>1</v>
      </c>
      <c r="R3967">
        <v>62.97</v>
      </c>
      <c r="S3967" t="s">
        <v>197</v>
      </c>
      <c r="T3967">
        <v>0</v>
      </c>
      <c r="U3967">
        <v>66.59</v>
      </c>
      <c r="V3967" t="s">
        <v>382</v>
      </c>
      <c r="W3967">
        <v>2</v>
      </c>
      <c r="X3967">
        <v>38.71</v>
      </c>
      <c r="Y3967" t="s">
        <v>718</v>
      </c>
      <c r="Z3967">
        <v>1</v>
      </c>
      <c r="AA3967">
        <v>62.97</v>
      </c>
      <c r="AB3967" t="s">
        <v>197</v>
      </c>
      <c r="AC3967">
        <v>0</v>
      </c>
      <c r="AD3967">
        <v>66.64</v>
      </c>
      <c r="AE3967" t="s">
        <v>382</v>
      </c>
    </row>
    <row r="3968" spans="1:31">
      <c r="A3968">
        <v>3967</v>
      </c>
      <c r="B3968" t="s">
        <v>17263</v>
      </c>
      <c r="C3968" t="s">
        <v>17264</v>
      </c>
      <c r="D3968" t="s">
        <v>17265</v>
      </c>
      <c r="E3968" t="s">
        <v>17266</v>
      </c>
      <c r="F3968" t="s">
        <v>12081</v>
      </c>
      <c r="G3968">
        <v>2</v>
      </c>
      <c r="H3968" t="s">
        <v>1215</v>
      </c>
      <c r="I3968">
        <v>2019</v>
      </c>
      <c r="J3968">
        <v>2019</v>
      </c>
      <c r="K3968">
        <v>1</v>
      </c>
      <c r="L3968">
        <v>32.119999999999997</v>
      </c>
      <c r="M3968" t="s">
        <v>198</v>
      </c>
      <c r="N3968">
        <v>2</v>
      </c>
      <c r="O3968">
        <v>38.659999999999997</v>
      </c>
      <c r="P3968" t="s">
        <v>718</v>
      </c>
      <c r="Q3968">
        <v>1</v>
      </c>
      <c r="R3968">
        <v>62.97</v>
      </c>
      <c r="S3968" t="s">
        <v>197</v>
      </c>
      <c r="T3968">
        <v>0</v>
      </c>
      <c r="U3968">
        <v>66.59</v>
      </c>
      <c r="V3968" t="s">
        <v>382</v>
      </c>
      <c r="W3968">
        <v>2</v>
      </c>
      <c r="X3968">
        <v>38.71</v>
      </c>
      <c r="Y3968" t="s">
        <v>718</v>
      </c>
      <c r="Z3968">
        <v>1</v>
      </c>
      <c r="AA3968">
        <v>62.97</v>
      </c>
      <c r="AB3968" t="s">
        <v>197</v>
      </c>
      <c r="AC3968">
        <v>0</v>
      </c>
      <c r="AD3968">
        <v>66.64</v>
      </c>
      <c r="AE3968" t="s">
        <v>382</v>
      </c>
    </row>
    <row r="3969" spans="1:31">
      <c r="A3969">
        <v>3968</v>
      </c>
      <c r="B3969" t="s">
        <v>17267</v>
      </c>
      <c r="C3969" t="s">
        <v>17268</v>
      </c>
      <c r="D3969" t="s">
        <v>17269</v>
      </c>
      <c r="G3969">
        <v>2</v>
      </c>
      <c r="H3969" t="s">
        <v>961</v>
      </c>
      <c r="I3969">
        <v>2019</v>
      </c>
      <c r="J3969">
        <v>2019</v>
      </c>
      <c r="K3969">
        <v>1</v>
      </c>
      <c r="L3969">
        <v>32.119999999999997</v>
      </c>
      <c r="M3969" t="s">
        <v>198</v>
      </c>
      <c r="N3969">
        <v>2</v>
      </c>
      <c r="O3969">
        <v>38.659999999999997</v>
      </c>
      <c r="P3969" t="s">
        <v>718</v>
      </c>
      <c r="Q3969">
        <v>1</v>
      </c>
      <c r="R3969">
        <v>62.97</v>
      </c>
      <c r="S3969" t="s">
        <v>197</v>
      </c>
      <c r="T3969">
        <v>0</v>
      </c>
      <c r="U3969">
        <v>66.59</v>
      </c>
      <c r="V3969" t="s">
        <v>382</v>
      </c>
      <c r="W3969">
        <v>2</v>
      </c>
      <c r="X3969">
        <v>38.71</v>
      </c>
      <c r="Y3969" t="s">
        <v>718</v>
      </c>
      <c r="Z3969">
        <v>1</v>
      </c>
      <c r="AA3969">
        <v>62.97</v>
      </c>
      <c r="AB3969" t="s">
        <v>197</v>
      </c>
      <c r="AC3969">
        <v>0</v>
      </c>
      <c r="AD3969">
        <v>66.64</v>
      </c>
      <c r="AE3969" t="s">
        <v>382</v>
      </c>
    </row>
    <row r="3970" spans="1:31">
      <c r="A3970">
        <v>3969</v>
      </c>
      <c r="B3970" t="s">
        <v>17270</v>
      </c>
      <c r="C3970" t="s">
        <v>17271</v>
      </c>
      <c r="D3970" t="s">
        <v>17272</v>
      </c>
      <c r="E3970" t="s">
        <v>37</v>
      </c>
      <c r="F3970" t="s">
        <v>2846</v>
      </c>
      <c r="G3970">
        <v>2</v>
      </c>
      <c r="H3970" t="s">
        <v>961</v>
      </c>
      <c r="I3970">
        <v>2019</v>
      </c>
      <c r="J3970">
        <v>2019</v>
      </c>
      <c r="K3970">
        <v>1</v>
      </c>
      <c r="L3970">
        <v>32.119999999999997</v>
      </c>
      <c r="M3970" t="s">
        <v>198</v>
      </c>
      <c r="N3970">
        <v>2</v>
      </c>
      <c r="O3970">
        <v>38.659999999999997</v>
      </c>
      <c r="P3970" t="s">
        <v>718</v>
      </c>
      <c r="Q3970">
        <v>1</v>
      </c>
      <c r="R3970">
        <v>62.97</v>
      </c>
      <c r="S3970" t="s">
        <v>197</v>
      </c>
      <c r="T3970">
        <v>0</v>
      </c>
      <c r="U3970">
        <v>66.59</v>
      </c>
      <c r="V3970" t="s">
        <v>382</v>
      </c>
      <c r="W3970">
        <v>2</v>
      </c>
      <c r="X3970">
        <v>38.71</v>
      </c>
      <c r="Y3970" t="s">
        <v>718</v>
      </c>
      <c r="Z3970">
        <v>1</v>
      </c>
      <c r="AA3970">
        <v>62.97</v>
      </c>
      <c r="AB3970" t="s">
        <v>197</v>
      </c>
      <c r="AC3970">
        <v>0</v>
      </c>
      <c r="AD3970">
        <v>66.64</v>
      </c>
      <c r="AE3970" t="s">
        <v>382</v>
      </c>
    </row>
    <row r="3971" spans="1:31">
      <c r="A3971">
        <v>3970</v>
      </c>
      <c r="B3971" t="s">
        <v>17273</v>
      </c>
      <c r="C3971" t="s">
        <v>17274</v>
      </c>
      <c r="D3971" t="s">
        <v>17275</v>
      </c>
      <c r="E3971" t="s">
        <v>6141</v>
      </c>
      <c r="F3971" t="s">
        <v>4506</v>
      </c>
      <c r="G3971">
        <v>2</v>
      </c>
      <c r="H3971" t="s">
        <v>29528</v>
      </c>
      <c r="I3971">
        <v>2019</v>
      </c>
      <c r="J3971">
        <v>2019</v>
      </c>
      <c r="K3971">
        <v>1</v>
      </c>
      <c r="L3971">
        <v>32.119999999999997</v>
      </c>
      <c r="M3971" t="s">
        <v>198</v>
      </c>
      <c r="N3971">
        <v>2</v>
      </c>
      <c r="O3971">
        <v>38.659999999999997</v>
      </c>
      <c r="P3971" t="s">
        <v>718</v>
      </c>
      <c r="Q3971">
        <v>1</v>
      </c>
      <c r="R3971">
        <v>62.97</v>
      </c>
      <c r="S3971" t="s">
        <v>197</v>
      </c>
      <c r="T3971">
        <v>0</v>
      </c>
      <c r="U3971">
        <v>66.59</v>
      </c>
      <c r="V3971" t="s">
        <v>382</v>
      </c>
      <c r="W3971">
        <v>2</v>
      </c>
      <c r="X3971">
        <v>38.71</v>
      </c>
      <c r="Y3971" t="s">
        <v>718</v>
      </c>
      <c r="Z3971">
        <v>1</v>
      </c>
      <c r="AA3971">
        <v>62.97</v>
      </c>
      <c r="AB3971" t="s">
        <v>197</v>
      </c>
      <c r="AC3971">
        <v>0</v>
      </c>
      <c r="AD3971">
        <v>66.64</v>
      </c>
      <c r="AE3971" t="s">
        <v>382</v>
      </c>
    </row>
    <row r="3972" spans="1:31">
      <c r="A3972">
        <v>3971</v>
      </c>
      <c r="B3972" t="s">
        <v>17276</v>
      </c>
      <c r="C3972" t="s">
        <v>17277</v>
      </c>
      <c r="D3972" t="s">
        <v>17278</v>
      </c>
      <c r="E3972" t="s">
        <v>505</v>
      </c>
      <c r="F3972" t="s">
        <v>91</v>
      </c>
      <c r="G3972">
        <v>2</v>
      </c>
      <c r="H3972" t="s">
        <v>29529</v>
      </c>
      <c r="I3972">
        <v>2019</v>
      </c>
      <c r="J3972">
        <v>2019</v>
      </c>
      <c r="K3972">
        <v>3</v>
      </c>
      <c r="L3972">
        <v>62.47</v>
      </c>
      <c r="M3972" t="s">
        <v>63</v>
      </c>
      <c r="N3972">
        <v>2</v>
      </c>
      <c r="O3972">
        <v>38.659999999999997</v>
      </c>
      <c r="P3972" t="s">
        <v>718</v>
      </c>
      <c r="Q3972">
        <v>1</v>
      </c>
      <c r="R3972">
        <v>62.97</v>
      </c>
      <c r="S3972" t="s">
        <v>197</v>
      </c>
      <c r="T3972">
        <v>0</v>
      </c>
      <c r="U3972">
        <v>66.59</v>
      </c>
      <c r="V3972" t="s">
        <v>382</v>
      </c>
      <c r="W3972">
        <v>2</v>
      </c>
      <c r="X3972">
        <v>38.71</v>
      </c>
      <c r="Y3972" t="s">
        <v>718</v>
      </c>
      <c r="Z3972">
        <v>1</v>
      </c>
      <c r="AA3972">
        <v>62.97</v>
      </c>
      <c r="AB3972" t="s">
        <v>197</v>
      </c>
      <c r="AC3972">
        <v>0</v>
      </c>
      <c r="AD3972">
        <v>66.64</v>
      </c>
      <c r="AE3972" t="s">
        <v>382</v>
      </c>
    </row>
    <row r="3973" spans="1:31">
      <c r="A3973">
        <v>3972</v>
      </c>
      <c r="B3973" t="s">
        <v>17279</v>
      </c>
      <c r="C3973" t="s">
        <v>17280</v>
      </c>
      <c r="D3973" t="s">
        <v>17281</v>
      </c>
      <c r="E3973" t="s">
        <v>17282</v>
      </c>
      <c r="F3973" t="s">
        <v>14647</v>
      </c>
      <c r="G3973">
        <v>2</v>
      </c>
      <c r="H3973" t="s">
        <v>29530</v>
      </c>
      <c r="I3973">
        <v>2019</v>
      </c>
      <c r="J3973">
        <v>2022</v>
      </c>
      <c r="K3973">
        <v>3</v>
      </c>
      <c r="L3973">
        <v>62.47</v>
      </c>
      <c r="M3973" t="s">
        <v>63</v>
      </c>
      <c r="N3973">
        <v>2</v>
      </c>
      <c r="O3973">
        <v>38.659999999999997</v>
      </c>
      <c r="P3973" t="s">
        <v>718</v>
      </c>
      <c r="Q3973">
        <v>1</v>
      </c>
      <c r="R3973">
        <v>62.97</v>
      </c>
      <c r="S3973" t="s">
        <v>197</v>
      </c>
      <c r="T3973">
        <v>0</v>
      </c>
      <c r="U3973">
        <v>66.59</v>
      </c>
      <c r="V3973" t="s">
        <v>382</v>
      </c>
      <c r="W3973">
        <v>2</v>
      </c>
      <c r="X3973">
        <v>38.71</v>
      </c>
      <c r="Y3973" t="s">
        <v>718</v>
      </c>
      <c r="Z3973">
        <v>1</v>
      </c>
      <c r="AA3973">
        <v>62.97</v>
      </c>
      <c r="AB3973" t="s">
        <v>197</v>
      </c>
      <c r="AC3973">
        <v>0</v>
      </c>
      <c r="AD3973">
        <v>66.64</v>
      </c>
      <c r="AE3973" t="s">
        <v>382</v>
      </c>
    </row>
    <row r="3974" spans="1:31">
      <c r="A3974">
        <v>3973</v>
      </c>
      <c r="B3974" t="s">
        <v>17283</v>
      </c>
      <c r="C3974" t="s">
        <v>17284</v>
      </c>
      <c r="D3974" t="s">
        <v>17285</v>
      </c>
      <c r="E3974" t="s">
        <v>17286</v>
      </c>
      <c r="F3974" t="s">
        <v>1610</v>
      </c>
      <c r="G3974">
        <v>2</v>
      </c>
      <c r="H3974" t="s">
        <v>29493</v>
      </c>
      <c r="I3974">
        <v>2019</v>
      </c>
      <c r="J3974">
        <v>2022</v>
      </c>
      <c r="K3974">
        <v>3</v>
      </c>
      <c r="L3974">
        <v>62.47</v>
      </c>
      <c r="M3974" t="s">
        <v>63</v>
      </c>
      <c r="N3974">
        <v>2</v>
      </c>
      <c r="O3974">
        <v>38.659999999999997</v>
      </c>
      <c r="P3974" t="s">
        <v>718</v>
      </c>
      <c r="Q3974">
        <v>1</v>
      </c>
      <c r="R3974">
        <v>62.97</v>
      </c>
      <c r="S3974" t="s">
        <v>197</v>
      </c>
      <c r="T3974">
        <v>0</v>
      </c>
      <c r="U3974">
        <v>66.59</v>
      </c>
      <c r="V3974" t="s">
        <v>382</v>
      </c>
      <c r="W3974">
        <v>2</v>
      </c>
      <c r="X3974">
        <v>38.71</v>
      </c>
      <c r="Y3974" t="s">
        <v>718</v>
      </c>
      <c r="Z3974">
        <v>1</v>
      </c>
      <c r="AA3974">
        <v>62.97</v>
      </c>
      <c r="AB3974" t="s">
        <v>197</v>
      </c>
      <c r="AC3974">
        <v>0</v>
      </c>
      <c r="AD3974">
        <v>66.64</v>
      </c>
      <c r="AE3974" t="s">
        <v>382</v>
      </c>
    </row>
    <row r="3975" spans="1:31">
      <c r="A3975">
        <v>3974</v>
      </c>
      <c r="B3975" t="s">
        <v>17287</v>
      </c>
      <c r="C3975" t="s">
        <v>17288</v>
      </c>
      <c r="D3975" t="s">
        <v>17289</v>
      </c>
      <c r="E3975" t="s">
        <v>17290</v>
      </c>
      <c r="F3975" t="s">
        <v>14148</v>
      </c>
      <c r="G3975">
        <v>2</v>
      </c>
      <c r="H3975" t="s">
        <v>961</v>
      </c>
      <c r="I3975">
        <v>2019</v>
      </c>
      <c r="J3975">
        <v>2019</v>
      </c>
      <c r="K3975">
        <v>1</v>
      </c>
      <c r="L3975">
        <v>32.119999999999997</v>
      </c>
      <c r="M3975" t="s">
        <v>198</v>
      </c>
      <c r="N3975">
        <v>2</v>
      </c>
      <c r="O3975">
        <v>38.659999999999997</v>
      </c>
      <c r="P3975" t="s">
        <v>718</v>
      </c>
      <c r="Q3975">
        <v>1</v>
      </c>
      <c r="R3975">
        <v>62.97</v>
      </c>
      <c r="S3975" t="s">
        <v>197</v>
      </c>
      <c r="T3975">
        <v>0</v>
      </c>
      <c r="U3975">
        <v>66.59</v>
      </c>
      <c r="V3975" t="s">
        <v>382</v>
      </c>
      <c r="W3975">
        <v>2</v>
      </c>
      <c r="X3975">
        <v>38.71</v>
      </c>
      <c r="Y3975" t="s">
        <v>718</v>
      </c>
      <c r="Z3975">
        <v>1</v>
      </c>
      <c r="AA3975">
        <v>62.97</v>
      </c>
      <c r="AB3975" t="s">
        <v>197</v>
      </c>
      <c r="AC3975">
        <v>0</v>
      </c>
      <c r="AD3975">
        <v>66.64</v>
      </c>
      <c r="AE3975" t="s">
        <v>382</v>
      </c>
    </row>
    <row r="3976" spans="1:31">
      <c r="A3976">
        <v>3975</v>
      </c>
      <c r="B3976" t="s">
        <v>17291</v>
      </c>
      <c r="C3976" t="s">
        <v>17292</v>
      </c>
      <c r="D3976" t="s">
        <v>17293</v>
      </c>
      <c r="E3976" t="s">
        <v>17294</v>
      </c>
      <c r="F3976" t="s">
        <v>3569</v>
      </c>
      <c r="G3976">
        <v>2</v>
      </c>
      <c r="H3976" t="s">
        <v>961</v>
      </c>
      <c r="I3976">
        <v>2020</v>
      </c>
      <c r="J3976">
        <v>2020</v>
      </c>
      <c r="K3976">
        <v>1</v>
      </c>
      <c r="L3976">
        <v>32.119999999999997</v>
      </c>
      <c r="M3976" t="s">
        <v>198</v>
      </c>
      <c r="N3976">
        <v>2</v>
      </c>
      <c r="O3976">
        <v>38.659999999999997</v>
      </c>
      <c r="P3976" t="s">
        <v>718</v>
      </c>
      <c r="Q3976">
        <v>1</v>
      </c>
      <c r="R3976">
        <v>62.97</v>
      </c>
      <c r="S3976" t="s">
        <v>197</v>
      </c>
      <c r="T3976">
        <v>0</v>
      </c>
      <c r="U3976">
        <v>66.59</v>
      </c>
      <c r="V3976" t="s">
        <v>382</v>
      </c>
      <c r="W3976">
        <v>2</v>
      </c>
      <c r="X3976">
        <v>38.71</v>
      </c>
      <c r="Y3976" t="s">
        <v>718</v>
      </c>
      <c r="Z3976">
        <v>1</v>
      </c>
      <c r="AA3976">
        <v>62.97</v>
      </c>
      <c r="AB3976" t="s">
        <v>197</v>
      </c>
      <c r="AC3976">
        <v>0</v>
      </c>
      <c r="AD3976">
        <v>66.64</v>
      </c>
      <c r="AE3976" t="s">
        <v>382</v>
      </c>
    </row>
    <row r="3977" spans="1:31">
      <c r="A3977">
        <v>3976</v>
      </c>
      <c r="B3977" t="s">
        <v>17295</v>
      </c>
      <c r="C3977" t="s">
        <v>17296</v>
      </c>
      <c r="D3977" t="s">
        <v>17297</v>
      </c>
      <c r="E3977" t="s">
        <v>17298</v>
      </c>
      <c r="F3977" t="s">
        <v>546</v>
      </c>
      <c r="G3977">
        <v>2</v>
      </c>
      <c r="H3977" t="s">
        <v>961</v>
      </c>
      <c r="I3977">
        <v>2020</v>
      </c>
      <c r="J3977">
        <v>2020</v>
      </c>
      <c r="K3977">
        <v>1</v>
      </c>
      <c r="L3977">
        <v>32.119999999999997</v>
      </c>
      <c r="M3977" t="s">
        <v>198</v>
      </c>
      <c r="N3977">
        <v>2</v>
      </c>
      <c r="O3977">
        <v>38.659999999999997</v>
      </c>
      <c r="P3977" t="s">
        <v>718</v>
      </c>
      <c r="Q3977">
        <v>1</v>
      </c>
      <c r="R3977">
        <v>62.97</v>
      </c>
      <c r="S3977" t="s">
        <v>197</v>
      </c>
      <c r="T3977">
        <v>0</v>
      </c>
      <c r="U3977">
        <v>66.59</v>
      </c>
      <c r="V3977" t="s">
        <v>382</v>
      </c>
      <c r="W3977">
        <v>2</v>
      </c>
      <c r="X3977">
        <v>38.71</v>
      </c>
      <c r="Y3977" t="s">
        <v>718</v>
      </c>
      <c r="Z3977">
        <v>1</v>
      </c>
      <c r="AA3977">
        <v>62.97</v>
      </c>
      <c r="AB3977" t="s">
        <v>197</v>
      </c>
      <c r="AC3977">
        <v>0</v>
      </c>
      <c r="AD3977">
        <v>66.64</v>
      </c>
      <c r="AE3977" t="s">
        <v>382</v>
      </c>
    </row>
    <row r="3978" spans="1:31">
      <c r="A3978">
        <v>3977</v>
      </c>
      <c r="B3978" t="s">
        <v>17299</v>
      </c>
      <c r="C3978" t="s">
        <v>17300</v>
      </c>
      <c r="D3978" t="s">
        <v>17301</v>
      </c>
      <c r="E3978" t="s">
        <v>17302</v>
      </c>
      <c r="F3978" t="s">
        <v>17303</v>
      </c>
      <c r="G3978">
        <v>2</v>
      </c>
      <c r="H3978" t="s">
        <v>28499</v>
      </c>
      <c r="I3978">
        <v>2019</v>
      </c>
      <c r="J3978">
        <v>2019</v>
      </c>
      <c r="K3978">
        <v>4</v>
      </c>
      <c r="L3978">
        <v>71.010000000000005</v>
      </c>
      <c r="M3978" t="s">
        <v>180</v>
      </c>
      <c r="N3978">
        <v>2</v>
      </c>
      <c r="O3978">
        <v>38.659999999999997</v>
      </c>
      <c r="P3978" t="s">
        <v>718</v>
      </c>
      <c r="Q3978">
        <v>1</v>
      </c>
      <c r="R3978">
        <v>62.97</v>
      </c>
      <c r="S3978" t="s">
        <v>197</v>
      </c>
      <c r="T3978">
        <v>0</v>
      </c>
      <c r="U3978">
        <v>66.59</v>
      </c>
      <c r="V3978" t="s">
        <v>382</v>
      </c>
      <c r="W3978">
        <v>2</v>
      </c>
      <c r="X3978">
        <v>38.71</v>
      </c>
      <c r="Y3978" t="s">
        <v>718</v>
      </c>
      <c r="Z3978">
        <v>1</v>
      </c>
      <c r="AA3978">
        <v>62.97</v>
      </c>
      <c r="AB3978" t="s">
        <v>197</v>
      </c>
      <c r="AC3978">
        <v>0</v>
      </c>
      <c r="AD3978">
        <v>66.64</v>
      </c>
      <c r="AE3978" t="s">
        <v>382</v>
      </c>
    </row>
    <row r="3979" spans="1:31">
      <c r="A3979">
        <v>3978</v>
      </c>
      <c r="B3979" t="s">
        <v>17304</v>
      </c>
      <c r="C3979" t="s">
        <v>17305</v>
      </c>
      <c r="D3979" t="s">
        <v>17306</v>
      </c>
      <c r="E3979" t="s">
        <v>17307</v>
      </c>
      <c r="F3979" t="s">
        <v>17308</v>
      </c>
      <c r="G3979">
        <v>2</v>
      </c>
      <c r="H3979" t="s">
        <v>29531</v>
      </c>
      <c r="I3979">
        <v>2019</v>
      </c>
      <c r="J3979">
        <v>2023</v>
      </c>
      <c r="K3979">
        <v>5</v>
      </c>
      <c r="L3979">
        <v>77</v>
      </c>
      <c r="M3979" t="s">
        <v>80</v>
      </c>
      <c r="N3979">
        <v>2</v>
      </c>
      <c r="O3979">
        <v>38.659999999999997</v>
      </c>
      <c r="P3979" t="s">
        <v>718</v>
      </c>
      <c r="Q3979">
        <v>1</v>
      </c>
      <c r="R3979">
        <v>62.97</v>
      </c>
      <c r="S3979" t="s">
        <v>197</v>
      </c>
      <c r="T3979">
        <v>0</v>
      </c>
      <c r="U3979">
        <v>66.59</v>
      </c>
      <c r="V3979" t="s">
        <v>382</v>
      </c>
      <c r="W3979">
        <v>2</v>
      </c>
      <c r="X3979">
        <v>38.71</v>
      </c>
      <c r="Y3979" t="s">
        <v>718</v>
      </c>
      <c r="Z3979">
        <v>1</v>
      </c>
      <c r="AA3979">
        <v>62.97</v>
      </c>
      <c r="AB3979" t="s">
        <v>197</v>
      </c>
      <c r="AC3979">
        <v>0</v>
      </c>
      <c r="AD3979">
        <v>66.64</v>
      </c>
      <c r="AE3979" t="s">
        <v>382</v>
      </c>
    </row>
    <row r="3980" spans="1:31">
      <c r="A3980">
        <v>3979</v>
      </c>
      <c r="B3980" t="s">
        <v>17309</v>
      </c>
      <c r="C3980" t="s">
        <v>17310</v>
      </c>
      <c r="D3980" t="s">
        <v>17311</v>
      </c>
      <c r="E3980" t="s">
        <v>17312</v>
      </c>
      <c r="F3980" t="s">
        <v>17313</v>
      </c>
      <c r="G3980">
        <v>2</v>
      </c>
      <c r="H3980" t="s">
        <v>961</v>
      </c>
      <c r="I3980">
        <v>2019</v>
      </c>
      <c r="J3980">
        <v>2019</v>
      </c>
      <c r="K3980">
        <v>1</v>
      </c>
      <c r="L3980">
        <v>32.119999999999997</v>
      </c>
      <c r="M3980" t="s">
        <v>198</v>
      </c>
      <c r="N3980">
        <v>2</v>
      </c>
      <c r="O3980">
        <v>38.659999999999997</v>
      </c>
      <c r="P3980" t="s">
        <v>718</v>
      </c>
      <c r="Q3980">
        <v>1</v>
      </c>
      <c r="R3980">
        <v>62.97</v>
      </c>
      <c r="S3980" t="s">
        <v>197</v>
      </c>
      <c r="T3980">
        <v>0</v>
      </c>
      <c r="U3980">
        <v>66.59</v>
      </c>
      <c r="V3980" t="s">
        <v>382</v>
      </c>
      <c r="W3980">
        <v>2</v>
      </c>
      <c r="X3980">
        <v>38.71</v>
      </c>
      <c r="Y3980" t="s">
        <v>718</v>
      </c>
      <c r="Z3980">
        <v>1</v>
      </c>
      <c r="AA3980">
        <v>62.97</v>
      </c>
      <c r="AB3980" t="s">
        <v>197</v>
      </c>
      <c r="AC3980">
        <v>0</v>
      </c>
      <c r="AD3980">
        <v>66.64</v>
      </c>
      <c r="AE3980" t="s">
        <v>382</v>
      </c>
    </row>
    <row r="3981" spans="1:31">
      <c r="A3981">
        <v>3980</v>
      </c>
      <c r="B3981" t="s">
        <v>17314</v>
      </c>
      <c r="C3981" t="s">
        <v>17315</v>
      </c>
      <c r="D3981" t="s">
        <v>17316</v>
      </c>
      <c r="E3981" t="s">
        <v>17317</v>
      </c>
      <c r="F3981" t="s">
        <v>2709</v>
      </c>
      <c r="G3981">
        <v>2</v>
      </c>
      <c r="H3981" t="s">
        <v>961</v>
      </c>
      <c r="I3981">
        <v>2019</v>
      </c>
      <c r="J3981">
        <v>2019</v>
      </c>
      <c r="K3981">
        <v>1</v>
      </c>
      <c r="L3981">
        <v>32.119999999999997</v>
      </c>
      <c r="M3981" t="s">
        <v>198</v>
      </c>
      <c r="N3981">
        <v>2</v>
      </c>
      <c r="O3981">
        <v>38.659999999999997</v>
      </c>
      <c r="P3981" t="s">
        <v>718</v>
      </c>
      <c r="Q3981">
        <v>1</v>
      </c>
      <c r="R3981">
        <v>62.97</v>
      </c>
      <c r="S3981" t="s">
        <v>197</v>
      </c>
      <c r="T3981">
        <v>0</v>
      </c>
      <c r="U3981">
        <v>66.59</v>
      </c>
      <c r="V3981" t="s">
        <v>382</v>
      </c>
      <c r="W3981">
        <v>2</v>
      </c>
      <c r="X3981">
        <v>38.71</v>
      </c>
      <c r="Y3981" t="s">
        <v>718</v>
      </c>
      <c r="Z3981">
        <v>1</v>
      </c>
      <c r="AA3981">
        <v>62.97</v>
      </c>
      <c r="AB3981" t="s">
        <v>197</v>
      </c>
      <c r="AC3981">
        <v>0</v>
      </c>
      <c r="AD3981">
        <v>66.64</v>
      </c>
      <c r="AE3981" t="s">
        <v>382</v>
      </c>
    </row>
    <row r="3982" spans="1:31">
      <c r="A3982">
        <v>3981</v>
      </c>
      <c r="B3982" t="s">
        <v>17318</v>
      </c>
      <c r="C3982" t="s">
        <v>17319</v>
      </c>
      <c r="D3982" t="s">
        <v>17320</v>
      </c>
      <c r="E3982" t="s">
        <v>17321</v>
      </c>
      <c r="F3982" t="s">
        <v>17322</v>
      </c>
      <c r="G3982">
        <v>2</v>
      </c>
      <c r="H3982" t="s">
        <v>29532</v>
      </c>
      <c r="I3982">
        <v>2019</v>
      </c>
      <c r="J3982">
        <v>2019</v>
      </c>
      <c r="K3982">
        <v>1</v>
      </c>
      <c r="L3982">
        <v>32.119999999999997</v>
      </c>
      <c r="M3982" t="s">
        <v>198</v>
      </c>
      <c r="N3982">
        <v>2</v>
      </c>
      <c r="O3982">
        <v>38.659999999999997</v>
      </c>
      <c r="P3982" t="s">
        <v>718</v>
      </c>
      <c r="Q3982">
        <v>1</v>
      </c>
      <c r="R3982">
        <v>62.97</v>
      </c>
      <c r="S3982" t="s">
        <v>197</v>
      </c>
      <c r="T3982">
        <v>0</v>
      </c>
      <c r="U3982">
        <v>66.59</v>
      </c>
      <c r="V3982" t="s">
        <v>382</v>
      </c>
      <c r="W3982">
        <v>2</v>
      </c>
      <c r="X3982">
        <v>38.71</v>
      </c>
      <c r="Y3982" t="s">
        <v>718</v>
      </c>
      <c r="Z3982">
        <v>1</v>
      </c>
      <c r="AA3982">
        <v>62.97</v>
      </c>
      <c r="AB3982" t="s">
        <v>197</v>
      </c>
      <c r="AC3982">
        <v>0</v>
      </c>
      <c r="AD3982">
        <v>66.64</v>
      </c>
      <c r="AE3982" t="s">
        <v>382</v>
      </c>
    </row>
    <row r="3983" spans="1:31">
      <c r="A3983">
        <v>3982</v>
      </c>
      <c r="B3983" t="s">
        <v>17323</v>
      </c>
      <c r="C3983" t="s">
        <v>17324</v>
      </c>
      <c r="D3983" t="s">
        <v>17325</v>
      </c>
      <c r="E3983" t="s">
        <v>17326</v>
      </c>
      <c r="F3983" t="s">
        <v>179</v>
      </c>
      <c r="G3983">
        <v>2</v>
      </c>
      <c r="H3983" t="s">
        <v>29533</v>
      </c>
      <c r="I3983">
        <v>2020</v>
      </c>
      <c r="J3983">
        <v>2021</v>
      </c>
      <c r="K3983">
        <v>3</v>
      </c>
      <c r="L3983">
        <v>62.47</v>
      </c>
      <c r="M3983" t="s">
        <v>63</v>
      </c>
      <c r="N3983">
        <v>2</v>
      </c>
      <c r="O3983">
        <v>38.659999999999997</v>
      </c>
      <c r="P3983" t="s">
        <v>718</v>
      </c>
      <c r="Q3983">
        <v>1</v>
      </c>
      <c r="R3983">
        <v>62.97</v>
      </c>
      <c r="S3983" t="s">
        <v>197</v>
      </c>
      <c r="T3983">
        <v>0</v>
      </c>
      <c r="U3983">
        <v>66.59</v>
      </c>
      <c r="V3983" t="s">
        <v>382</v>
      </c>
      <c r="W3983">
        <v>2</v>
      </c>
      <c r="X3983">
        <v>38.71</v>
      </c>
      <c r="Y3983" t="s">
        <v>718</v>
      </c>
      <c r="Z3983">
        <v>1</v>
      </c>
      <c r="AA3983">
        <v>62.97</v>
      </c>
      <c r="AB3983" t="s">
        <v>197</v>
      </c>
      <c r="AC3983">
        <v>0</v>
      </c>
      <c r="AD3983">
        <v>66.64</v>
      </c>
      <c r="AE3983" t="s">
        <v>382</v>
      </c>
    </row>
    <row r="3984" spans="1:31">
      <c r="A3984">
        <v>3983</v>
      </c>
      <c r="B3984" t="s">
        <v>17327</v>
      </c>
      <c r="C3984" t="s">
        <v>17328</v>
      </c>
      <c r="D3984" t="s">
        <v>17329</v>
      </c>
      <c r="E3984" t="s">
        <v>1303</v>
      </c>
      <c r="F3984" t="s">
        <v>14861</v>
      </c>
      <c r="G3984">
        <v>2</v>
      </c>
      <c r="H3984" t="s">
        <v>961</v>
      </c>
      <c r="I3984">
        <v>2019</v>
      </c>
      <c r="J3984">
        <v>2019</v>
      </c>
      <c r="K3984">
        <v>1</v>
      </c>
      <c r="L3984">
        <v>32.119999999999997</v>
      </c>
      <c r="M3984" t="s">
        <v>198</v>
      </c>
      <c r="N3984">
        <v>2</v>
      </c>
      <c r="O3984">
        <v>38.659999999999997</v>
      </c>
      <c r="P3984" t="s">
        <v>718</v>
      </c>
      <c r="Q3984">
        <v>1</v>
      </c>
      <c r="R3984">
        <v>62.97</v>
      </c>
      <c r="S3984" t="s">
        <v>197</v>
      </c>
      <c r="T3984">
        <v>0</v>
      </c>
      <c r="U3984">
        <v>66.59</v>
      </c>
      <c r="V3984" t="s">
        <v>382</v>
      </c>
      <c r="W3984">
        <v>2</v>
      </c>
      <c r="X3984">
        <v>38.71</v>
      </c>
      <c r="Y3984" t="s">
        <v>718</v>
      </c>
      <c r="Z3984">
        <v>1</v>
      </c>
      <c r="AA3984">
        <v>62.97</v>
      </c>
      <c r="AB3984" t="s">
        <v>197</v>
      </c>
      <c r="AC3984">
        <v>0</v>
      </c>
      <c r="AD3984">
        <v>66.64</v>
      </c>
      <c r="AE3984" t="s">
        <v>382</v>
      </c>
    </row>
    <row r="3985" spans="1:31">
      <c r="A3985">
        <v>3984</v>
      </c>
      <c r="B3985" t="s">
        <v>17330</v>
      </c>
      <c r="C3985" t="s">
        <v>17331</v>
      </c>
      <c r="D3985" t="s">
        <v>17332</v>
      </c>
      <c r="E3985" t="s">
        <v>4863</v>
      </c>
      <c r="F3985" t="s">
        <v>258</v>
      </c>
      <c r="G3985">
        <v>2</v>
      </c>
      <c r="H3985" t="s">
        <v>29534</v>
      </c>
      <c r="I3985">
        <v>2019</v>
      </c>
      <c r="J3985">
        <v>2019</v>
      </c>
      <c r="K3985">
        <v>1</v>
      </c>
      <c r="L3985">
        <v>32.119999999999997</v>
      </c>
      <c r="M3985" t="s">
        <v>198</v>
      </c>
      <c r="N3985">
        <v>2</v>
      </c>
      <c r="O3985">
        <v>38.659999999999997</v>
      </c>
      <c r="P3985" t="s">
        <v>718</v>
      </c>
      <c r="Q3985">
        <v>1</v>
      </c>
      <c r="R3985">
        <v>62.97</v>
      </c>
      <c r="S3985" t="s">
        <v>197</v>
      </c>
      <c r="T3985">
        <v>0</v>
      </c>
      <c r="U3985">
        <v>66.59</v>
      </c>
      <c r="V3985" t="s">
        <v>382</v>
      </c>
      <c r="W3985">
        <v>2</v>
      </c>
      <c r="X3985">
        <v>38.71</v>
      </c>
      <c r="Y3985" t="s">
        <v>718</v>
      </c>
      <c r="Z3985">
        <v>1</v>
      </c>
      <c r="AA3985">
        <v>62.97</v>
      </c>
      <c r="AB3985" t="s">
        <v>197</v>
      </c>
      <c r="AC3985">
        <v>0</v>
      </c>
      <c r="AD3985">
        <v>66.64</v>
      </c>
      <c r="AE3985" t="s">
        <v>382</v>
      </c>
    </row>
    <row r="3986" spans="1:31">
      <c r="A3986">
        <v>3985</v>
      </c>
      <c r="B3986" t="s">
        <v>17333</v>
      </c>
      <c r="C3986" t="s">
        <v>17334</v>
      </c>
      <c r="D3986" t="s">
        <v>17335</v>
      </c>
      <c r="E3986" t="s">
        <v>663</v>
      </c>
      <c r="F3986" t="s">
        <v>17336</v>
      </c>
      <c r="G3986">
        <v>2</v>
      </c>
      <c r="H3986" t="s">
        <v>961</v>
      </c>
      <c r="I3986">
        <v>2020</v>
      </c>
      <c r="J3986">
        <v>2020</v>
      </c>
      <c r="K3986">
        <v>1</v>
      </c>
      <c r="L3986">
        <v>32.119999999999997</v>
      </c>
      <c r="M3986" t="s">
        <v>198</v>
      </c>
      <c r="N3986">
        <v>2</v>
      </c>
      <c r="O3986">
        <v>38.659999999999997</v>
      </c>
      <c r="P3986" t="s">
        <v>718</v>
      </c>
      <c r="Q3986">
        <v>1</v>
      </c>
      <c r="R3986">
        <v>62.97</v>
      </c>
      <c r="S3986" t="s">
        <v>197</v>
      </c>
      <c r="T3986">
        <v>0</v>
      </c>
      <c r="U3986">
        <v>66.59</v>
      </c>
      <c r="V3986" t="s">
        <v>382</v>
      </c>
      <c r="W3986">
        <v>2</v>
      </c>
      <c r="X3986">
        <v>38.71</v>
      </c>
      <c r="Y3986" t="s">
        <v>718</v>
      </c>
      <c r="Z3986">
        <v>1</v>
      </c>
      <c r="AA3986">
        <v>62.97</v>
      </c>
      <c r="AB3986" t="s">
        <v>197</v>
      </c>
      <c r="AC3986">
        <v>0</v>
      </c>
      <c r="AD3986">
        <v>66.64</v>
      </c>
      <c r="AE3986" t="s">
        <v>382</v>
      </c>
    </row>
    <row r="3987" spans="1:31">
      <c r="A3987">
        <v>3986</v>
      </c>
      <c r="B3987" t="s">
        <v>17337</v>
      </c>
      <c r="C3987" t="s">
        <v>17338</v>
      </c>
      <c r="D3987" t="s">
        <v>17339</v>
      </c>
      <c r="E3987" t="s">
        <v>17340</v>
      </c>
      <c r="F3987" t="s">
        <v>17341</v>
      </c>
      <c r="G3987">
        <v>2</v>
      </c>
      <c r="H3987" t="s">
        <v>961</v>
      </c>
      <c r="I3987">
        <v>2019</v>
      </c>
      <c r="J3987">
        <v>2019</v>
      </c>
      <c r="K3987">
        <v>2</v>
      </c>
      <c r="L3987">
        <v>50.7</v>
      </c>
      <c r="M3987" t="s">
        <v>300</v>
      </c>
      <c r="N3987">
        <v>2</v>
      </c>
      <c r="O3987">
        <v>38.659999999999997</v>
      </c>
      <c r="P3987" t="s">
        <v>718</v>
      </c>
      <c r="Q3987">
        <v>1</v>
      </c>
      <c r="R3987">
        <v>62.97</v>
      </c>
      <c r="S3987" t="s">
        <v>197</v>
      </c>
      <c r="T3987">
        <v>0</v>
      </c>
      <c r="U3987">
        <v>66.59</v>
      </c>
      <c r="V3987" t="s">
        <v>382</v>
      </c>
      <c r="W3987">
        <v>2</v>
      </c>
      <c r="X3987">
        <v>38.71</v>
      </c>
      <c r="Y3987" t="s">
        <v>718</v>
      </c>
      <c r="Z3987">
        <v>1</v>
      </c>
      <c r="AA3987">
        <v>62.97</v>
      </c>
      <c r="AB3987" t="s">
        <v>197</v>
      </c>
      <c r="AC3987">
        <v>0</v>
      </c>
      <c r="AD3987">
        <v>66.64</v>
      </c>
      <c r="AE3987" t="s">
        <v>382</v>
      </c>
    </row>
    <row r="3988" spans="1:31">
      <c r="A3988">
        <v>3987</v>
      </c>
      <c r="B3988" t="s">
        <v>17342</v>
      </c>
      <c r="C3988" t="s">
        <v>17343</v>
      </c>
      <c r="D3988" t="e">
        <f>-NTvcQUAAAAJ</f>
        <v>#NAME?</v>
      </c>
      <c r="E3988" t="s">
        <v>17344</v>
      </c>
      <c r="F3988" t="s">
        <v>6484</v>
      </c>
      <c r="G3988">
        <v>2</v>
      </c>
      <c r="H3988" t="s">
        <v>961</v>
      </c>
      <c r="I3988">
        <v>2020</v>
      </c>
      <c r="J3988">
        <v>2020</v>
      </c>
      <c r="K3988">
        <v>1</v>
      </c>
      <c r="L3988">
        <v>32.119999999999997</v>
      </c>
      <c r="M3988" t="s">
        <v>198</v>
      </c>
      <c r="N3988">
        <v>2</v>
      </c>
      <c r="O3988">
        <v>38.659999999999997</v>
      </c>
      <c r="P3988" t="s">
        <v>718</v>
      </c>
      <c r="Q3988">
        <v>1</v>
      </c>
      <c r="R3988">
        <v>62.97</v>
      </c>
      <c r="S3988" t="s">
        <v>197</v>
      </c>
      <c r="T3988">
        <v>0</v>
      </c>
      <c r="U3988">
        <v>66.59</v>
      </c>
      <c r="V3988" t="s">
        <v>382</v>
      </c>
      <c r="W3988">
        <v>2</v>
      </c>
      <c r="X3988">
        <v>38.71</v>
      </c>
      <c r="Y3988" t="s">
        <v>718</v>
      </c>
      <c r="Z3988">
        <v>1</v>
      </c>
      <c r="AA3988">
        <v>62.97</v>
      </c>
      <c r="AB3988" t="s">
        <v>197</v>
      </c>
      <c r="AC3988">
        <v>0</v>
      </c>
      <c r="AD3988">
        <v>66.64</v>
      </c>
      <c r="AE3988" t="s">
        <v>382</v>
      </c>
    </row>
    <row r="3989" spans="1:31">
      <c r="A3989">
        <v>3988</v>
      </c>
      <c r="B3989" t="s">
        <v>17345</v>
      </c>
      <c r="C3989" t="s">
        <v>17346</v>
      </c>
      <c r="D3989" t="s">
        <v>17347</v>
      </c>
      <c r="E3989" t="s">
        <v>17348</v>
      </c>
      <c r="F3989" t="s">
        <v>7928</v>
      </c>
      <c r="G3989">
        <v>2</v>
      </c>
      <c r="H3989" t="s">
        <v>29535</v>
      </c>
      <c r="I3989">
        <v>2020</v>
      </c>
      <c r="J3989">
        <v>2023</v>
      </c>
      <c r="K3989">
        <v>4</v>
      </c>
      <c r="L3989">
        <v>71.010000000000005</v>
      </c>
      <c r="M3989" t="s">
        <v>180</v>
      </c>
      <c r="N3989">
        <v>2</v>
      </c>
      <c r="O3989">
        <v>38.659999999999997</v>
      </c>
      <c r="P3989" t="s">
        <v>718</v>
      </c>
      <c r="Q3989">
        <v>1</v>
      </c>
      <c r="R3989">
        <v>62.97</v>
      </c>
      <c r="S3989" t="s">
        <v>197</v>
      </c>
      <c r="T3989">
        <v>0</v>
      </c>
      <c r="U3989">
        <v>66.59</v>
      </c>
      <c r="V3989" t="s">
        <v>382</v>
      </c>
      <c r="W3989">
        <v>2</v>
      </c>
      <c r="X3989">
        <v>38.71</v>
      </c>
      <c r="Y3989" t="s">
        <v>718</v>
      </c>
      <c r="Z3989">
        <v>1</v>
      </c>
      <c r="AA3989">
        <v>62.97</v>
      </c>
      <c r="AB3989" t="s">
        <v>197</v>
      </c>
      <c r="AC3989">
        <v>0</v>
      </c>
      <c r="AD3989">
        <v>66.64</v>
      </c>
      <c r="AE3989" t="s">
        <v>382</v>
      </c>
    </row>
    <row r="3990" spans="1:31">
      <c r="A3990">
        <v>3989</v>
      </c>
      <c r="B3990" t="s">
        <v>17349</v>
      </c>
      <c r="C3990" t="s">
        <v>17350</v>
      </c>
      <c r="D3990" t="s">
        <v>17351</v>
      </c>
      <c r="E3990" t="s">
        <v>17352</v>
      </c>
      <c r="F3990" t="s">
        <v>7578</v>
      </c>
      <c r="G3990">
        <v>2</v>
      </c>
      <c r="H3990" t="s">
        <v>27591</v>
      </c>
      <c r="I3990">
        <v>2020</v>
      </c>
      <c r="J3990">
        <v>2020</v>
      </c>
      <c r="K3990">
        <v>2</v>
      </c>
      <c r="L3990">
        <v>50.7</v>
      </c>
      <c r="M3990" t="s">
        <v>300</v>
      </c>
      <c r="N3990">
        <v>2</v>
      </c>
      <c r="O3990">
        <v>38.659999999999997</v>
      </c>
      <c r="P3990" t="s">
        <v>718</v>
      </c>
      <c r="Q3990">
        <v>1</v>
      </c>
      <c r="R3990">
        <v>62.97</v>
      </c>
      <c r="S3990" t="s">
        <v>197</v>
      </c>
      <c r="T3990">
        <v>0</v>
      </c>
      <c r="U3990">
        <v>66.59</v>
      </c>
      <c r="V3990" t="s">
        <v>382</v>
      </c>
      <c r="W3990">
        <v>2</v>
      </c>
      <c r="X3990">
        <v>38.71</v>
      </c>
      <c r="Y3990" t="s">
        <v>718</v>
      </c>
      <c r="Z3990">
        <v>1</v>
      </c>
      <c r="AA3990">
        <v>62.97</v>
      </c>
      <c r="AB3990" t="s">
        <v>197</v>
      </c>
      <c r="AC3990">
        <v>0</v>
      </c>
      <c r="AD3990">
        <v>66.64</v>
      </c>
      <c r="AE3990" t="s">
        <v>382</v>
      </c>
    </row>
    <row r="3991" spans="1:31">
      <c r="A3991">
        <v>3990</v>
      </c>
      <c r="B3991" t="s">
        <v>17353</v>
      </c>
      <c r="C3991" t="s">
        <v>17354</v>
      </c>
      <c r="D3991" t="s">
        <v>17355</v>
      </c>
      <c r="E3991" t="s">
        <v>17356</v>
      </c>
      <c r="F3991" t="s">
        <v>9888</v>
      </c>
      <c r="G3991">
        <v>2</v>
      </c>
      <c r="H3991" t="s">
        <v>961</v>
      </c>
      <c r="I3991">
        <v>2019</v>
      </c>
      <c r="J3991">
        <v>2020</v>
      </c>
      <c r="K3991">
        <v>2</v>
      </c>
      <c r="L3991">
        <v>50.7</v>
      </c>
      <c r="M3991" t="s">
        <v>300</v>
      </c>
      <c r="N3991">
        <v>2</v>
      </c>
      <c r="O3991">
        <v>38.659999999999997</v>
      </c>
      <c r="P3991" t="s">
        <v>718</v>
      </c>
      <c r="Q3991">
        <v>1</v>
      </c>
      <c r="R3991">
        <v>62.97</v>
      </c>
      <c r="S3991" t="s">
        <v>197</v>
      </c>
      <c r="T3991">
        <v>0</v>
      </c>
      <c r="U3991">
        <v>66.59</v>
      </c>
      <c r="V3991" t="s">
        <v>382</v>
      </c>
      <c r="W3991">
        <v>2</v>
      </c>
      <c r="X3991">
        <v>38.71</v>
      </c>
      <c r="Y3991" t="s">
        <v>718</v>
      </c>
      <c r="Z3991">
        <v>1</v>
      </c>
      <c r="AA3991">
        <v>62.97</v>
      </c>
      <c r="AB3991" t="s">
        <v>197</v>
      </c>
      <c r="AC3991">
        <v>0</v>
      </c>
      <c r="AD3991">
        <v>66.64</v>
      </c>
      <c r="AE3991" t="s">
        <v>382</v>
      </c>
    </row>
    <row r="3992" spans="1:31">
      <c r="A3992">
        <v>3991</v>
      </c>
      <c r="B3992" t="s">
        <v>17357</v>
      </c>
      <c r="C3992" t="s">
        <v>17358</v>
      </c>
      <c r="D3992" t="s">
        <v>17359</v>
      </c>
      <c r="E3992" t="s">
        <v>17360</v>
      </c>
      <c r="F3992" t="s">
        <v>17361</v>
      </c>
      <c r="G3992">
        <v>2</v>
      </c>
      <c r="H3992" t="s">
        <v>27675</v>
      </c>
      <c r="I3992">
        <v>2019</v>
      </c>
      <c r="J3992">
        <v>2023</v>
      </c>
      <c r="K3992">
        <v>6</v>
      </c>
      <c r="L3992">
        <v>81.52</v>
      </c>
      <c r="M3992" t="s">
        <v>125</v>
      </c>
      <c r="N3992">
        <v>2</v>
      </c>
      <c r="O3992">
        <v>38.659999999999997</v>
      </c>
      <c r="P3992" t="s">
        <v>718</v>
      </c>
      <c r="Q3992">
        <v>1</v>
      </c>
      <c r="R3992">
        <v>62.97</v>
      </c>
      <c r="S3992" t="s">
        <v>197</v>
      </c>
      <c r="T3992">
        <v>0</v>
      </c>
      <c r="U3992">
        <v>66.59</v>
      </c>
      <c r="V3992" t="s">
        <v>382</v>
      </c>
      <c r="W3992">
        <v>2</v>
      </c>
      <c r="X3992">
        <v>38.71</v>
      </c>
      <c r="Y3992" t="s">
        <v>718</v>
      </c>
      <c r="Z3992">
        <v>1</v>
      </c>
      <c r="AA3992">
        <v>62.97</v>
      </c>
      <c r="AB3992" t="s">
        <v>197</v>
      </c>
      <c r="AC3992">
        <v>0</v>
      </c>
      <c r="AD3992">
        <v>66.64</v>
      </c>
      <c r="AE3992" t="s">
        <v>382</v>
      </c>
    </row>
    <row r="3993" spans="1:31">
      <c r="A3993">
        <v>3992</v>
      </c>
      <c r="B3993" t="s">
        <v>17362</v>
      </c>
      <c r="C3993" t="s">
        <v>17363</v>
      </c>
      <c r="D3993" t="s">
        <v>17364</v>
      </c>
      <c r="E3993" t="s">
        <v>5591</v>
      </c>
      <c r="F3993" t="s">
        <v>2548</v>
      </c>
      <c r="G3993">
        <v>2</v>
      </c>
      <c r="H3993" t="s">
        <v>29536</v>
      </c>
      <c r="I3993">
        <v>2019</v>
      </c>
      <c r="J3993">
        <v>2019</v>
      </c>
      <c r="K3993">
        <v>3</v>
      </c>
      <c r="L3993">
        <v>62.47</v>
      </c>
      <c r="M3993" t="s">
        <v>63</v>
      </c>
      <c r="N3993">
        <v>2</v>
      </c>
      <c r="O3993">
        <v>38.659999999999997</v>
      </c>
      <c r="P3993" t="s">
        <v>718</v>
      </c>
      <c r="Q3993">
        <v>1</v>
      </c>
      <c r="R3993">
        <v>62.97</v>
      </c>
      <c r="S3993" t="s">
        <v>197</v>
      </c>
      <c r="T3993">
        <v>0</v>
      </c>
      <c r="U3993">
        <v>66.59</v>
      </c>
      <c r="V3993" t="s">
        <v>382</v>
      </c>
      <c r="W3993">
        <v>2</v>
      </c>
      <c r="X3993">
        <v>38.71</v>
      </c>
      <c r="Y3993" t="s">
        <v>718</v>
      </c>
      <c r="Z3993">
        <v>1</v>
      </c>
      <c r="AA3993">
        <v>62.97</v>
      </c>
      <c r="AB3993" t="s">
        <v>197</v>
      </c>
      <c r="AC3993">
        <v>0</v>
      </c>
      <c r="AD3993">
        <v>66.64</v>
      </c>
      <c r="AE3993" t="s">
        <v>382</v>
      </c>
    </row>
    <row r="3994" spans="1:31">
      <c r="A3994">
        <v>3993</v>
      </c>
      <c r="B3994" t="s">
        <v>17365</v>
      </c>
      <c r="C3994" t="s">
        <v>17366</v>
      </c>
      <c r="D3994" t="s">
        <v>17367</v>
      </c>
      <c r="E3994" t="s">
        <v>17368</v>
      </c>
      <c r="F3994" t="s">
        <v>17369</v>
      </c>
      <c r="G3994">
        <v>2</v>
      </c>
      <c r="H3994" t="s">
        <v>29537</v>
      </c>
      <c r="I3994">
        <v>2021</v>
      </c>
      <c r="J3994">
        <v>2022</v>
      </c>
      <c r="K3994">
        <v>2</v>
      </c>
      <c r="L3994">
        <v>50.7</v>
      </c>
      <c r="M3994" t="s">
        <v>300</v>
      </c>
      <c r="N3994">
        <v>2</v>
      </c>
      <c r="O3994">
        <v>38.659999999999997</v>
      </c>
      <c r="P3994" t="s">
        <v>718</v>
      </c>
      <c r="Q3994">
        <v>1</v>
      </c>
      <c r="R3994">
        <v>62.97</v>
      </c>
      <c r="S3994" t="s">
        <v>197</v>
      </c>
      <c r="T3994">
        <v>0</v>
      </c>
      <c r="U3994">
        <v>66.59</v>
      </c>
      <c r="V3994" t="s">
        <v>382</v>
      </c>
      <c r="W3994">
        <v>2</v>
      </c>
      <c r="X3994">
        <v>38.71</v>
      </c>
      <c r="Y3994" t="s">
        <v>718</v>
      </c>
      <c r="Z3994">
        <v>1</v>
      </c>
      <c r="AA3994">
        <v>62.97</v>
      </c>
      <c r="AB3994" t="s">
        <v>197</v>
      </c>
      <c r="AC3994">
        <v>0</v>
      </c>
      <c r="AD3994">
        <v>66.64</v>
      </c>
      <c r="AE3994" t="s">
        <v>382</v>
      </c>
    </row>
    <row r="3995" spans="1:31">
      <c r="A3995">
        <v>3994</v>
      </c>
      <c r="B3995" t="s">
        <v>17370</v>
      </c>
      <c r="C3995" t="s">
        <v>17371</v>
      </c>
      <c r="D3995" t="s">
        <v>17372</v>
      </c>
      <c r="E3995" t="s">
        <v>17373</v>
      </c>
      <c r="F3995" t="s">
        <v>17374</v>
      </c>
      <c r="G3995">
        <v>2</v>
      </c>
      <c r="H3995" t="s">
        <v>29538</v>
      </c>
      <c r="I3995">
        <v>2020</v>
      </c>
      <c r="J3995">
        <v>2020</v>
      </c>
      <c r="K3995">
        <v>1</v>
      </c>
      <c r="L3995">
        <v>32.119999999999997</v>
      </c>
      <c r="M3995" t="s">
        <v>198</v>
      </c>
      <c r="N3995">
        <v>2</v>
      </c>
      <c r="O3995">
        <v>38.659999999999997</v>
      </c>
      <c r="P3995" t="s">
        <v>718</v>
      </c>
      <c r="Q3995">
        <v>1</v>
      </c>
      <c r="R3995">
        <v>62.97</v>
      </c>
      <c r="S3995" t="s">
        <v>197</v>
      </c>
      <c r="T3995">
        <v>0</v>
      </c>
      <c r="U3995">
        <v>66.59</v>
      </c>
      <c r="V3995" t="s">
        <v>382</v>
      </c>
      <c r="W3995">
        <v>2</v>
      </c>
      <c r="X3995">
        <v>38.71</v>
      </c>
      <c r="Y3995" t="s">
        <v>718</v>
      </c>
      <c r="Z3995">
        <v>1</v>
      </c>
      <c r="AA3995">
        <v>62.97</v>
      </c>
      <c r="AB3995" t="s">
        <v>197</v>
      </c>
      <c r="AC3995">
        <v>0</v>
      </c>
      <c r="AD3995">
        <v>66.64</v>
      </c>
      <c r="AE3995" t="s">
        <v>382</v>
      </c>
    </row>
    <row r="3996" spans="1:31">
      <c r="A3996">
        <v>3995</v>
      </c>
      <c r="B3996" t="s">
        <v>17375</v>
      </c>
      <c r="C3996" t="s">
        <v>17376</v>
      </c>
      <c r="D3996" t="s">
        <v>17377</v>
      </c>
      <c r="E3996" t="s">
        <v>17378</v>
      </c>
      <c r="F3996" t="s">
        <v>1225</v>
      </c>
      <c r="G3996">
        <v>2</v>
      </c>
      <c r="H3996" t="s">
        <v>29539</v>
      </c>
      <c r="I3996">
        <v>2020</v>
      </c>
      <c r="J3996">
        <v>2022</v>
      </c>
      <c r="K3996">
        <v>7</v>
      </c>
      <c r="L3996">
        <v>85.02</v>
      </c>
      <c r="M3996" t="s">
        <v>235</v>
      </c>
      <c r="N3996">
        <v>2</v>
      </c>
      <c r="O3996">
        <v>38.659999999999997</v>
      </c>
      <c r="P3996" t="s">
        <v>718</v>
      </c>
      <c r="Q3996">
        <v>1</v>
      </c>
      <c r="R3996">
        <v>62.97</v>
      </c>
      <c r="S3996" t="s">
        <v>197</v>
      </c>
      <c r="T3996">
        <v>0</v>
      </c>
      <c r="U3996">
        <v>66.59</v>
      </c>
      <c r="V3996" t="s">
        <v>382</v>
      </c>
      <c r="W3996">
        <v>2</v>
      </c>
      <c r="X3996">
        <v>38.71</v>
      </c>
      <c r="Y3996" t="s">
        <v>718</v>
      </c>
      <c r="Z3996">
        <v>1</v>
      </c>
      <c r="AA3996">
        <v>62.97</v>
      </c>
      <c r="AB3996" t="s">
        <v>197</v>
      </c>
      <c r="AC3996">
        <v>0</v>
      </c>
      <c r="AD3996">
        <v>66.64</v>
      </c>
      <c r="AE3996" t="s">
        <v>382</v>
      </c>
    </row>
    <row r="3997" spans="1:31">
      <c r="A3997">
        <v>3996</v>
      </c>
      <c r="B3997" t="s">
        <v>17379</v>
      </c>
      <c r="C3997" t="s">
        <v>17380</v>
      </c>
      <c r="D3997" t="s">
        <v>17381</v>
      </c>
      <c r="E3997" t="s">
        <v>17382</v>
      </c>
      <c r="F3997" t="s">
        <v>17383</v>
      </c>
      <c r="G3997">
        <v>2</v>
      </c>
      <c r="H3997" t="s">
        <v>29540</v>
      </c>
      <c r="I3997">
        <v>2021</v>
      </c>
      <c r="J3997">
        <v>2021</v>
      </c>
      <c r="K3997">
        <v>2</v>
      </c>
      <c r="L3997">
        <v>50.7</v>
      </c>
      <c r="M3997" t="s">
        <v>300</v>
      </c>
      <c r="N3997">
        <v>2</v>
      </c>
      <c r="O3997">
        <v>38.659999999999997</v>
      </c>
      <c r="P3997" t="s">
        <v>718</v>
      </c>
      <c r="Q3997">
        <v>1</v>
      </c>
      <c r="R3997">
        <v>62.97</v>
      </c>
      <c r="S3997" t="s">
        <v>197</v>
      </c>
      <c r="T3997">
        <v>0</v>
      </c>
      <c r="U3997">
        <v>66.59</v>
      </c>
      <c r="V3997" t="s">
        <v>382</v>
      </c>
      <c r="W3997">
        <v>2</v>
      </c>
      <c r="X3997">
        <v>38.71</v>
      </c>
      <c r="Y3997" t="s">
        <v>718</v>
      </c>
      <c r="Z3997">
        <v>1</v>
      </c>
      <c r="AA3997">
        <v>62.97</v>
      </c>
      <c r="AB3997" t="s">
        <v>197</v>
      </c>
      <c r="AC3997">
        <v>0</v>
      </c>
      <c r="AD3997">
        <v>66.64</v>
      </c>
      <c r="AE3997" t="s">
        <v>382</v>
      </c>
    </row>
    <row r="3998" spans="1:31">
      <c r="A3998">
        <v>3997</v>
      </c>
      <c r="B3998" t="s">
        <v>17384</v>
      </c>
      <c r="C3998" t="s">
        <v>17385</v>
      </c>
      <c r="D3998" t="s">
        <v>17386</v>
      </c>
      <c r="E3998" t="s">
        <v>16189</v>
      </c>
      <c r="F3998" t="s">
        <v>7194</v>
      </c>
      <c r="G3998">
        <v>2</v>
      </c>
      <c r="H3998" t="s">
        <v>961</v>
      </c>
      <c r="I3998">
        <v>2019</v>
      </c>
      <c r="J3998">
        <v>2021</v>
      </c>
      <c r="K3998">
        <v>3</v>
      </c>
      <c r="L3998">
        <v>62.47</v>
      </c>
      <c r="M3998" t="s">
        <v>63</v>
      </c>
      <c r="N3998">
        <v>2</v>
      </c>
      <c r="O3998">
        <v>38.659999999999997</v>
      </c>
      <c r="P3998" t="s">
        <v>718</v>
      </c>
      <c r="Q3998">
        <v>1</v>
      </c>
      <c r="R3998">
        <v>62.97</v>
      </c>
      <c r="S3998" t="s">
        <v>197</v>
      </c>
      <c r="T3998">
        <v>0</v>
      </c>
      <c r="U3998">
        <v>66.59</v>
      </c>
      <c r="V3998" t="s">
        <v>382</v>
      </c>
      <c r="W3998">
        <v>2</v>
      </c>
      <c r="X3998">
        <v>38.71</v>
      </c>
      <c r="Y3998" t="s">
        <v>718</v>
      </c>
      <c r="Z3998">
        <v>1</v>
      </c>
      <c r="AA3998">
        <v>62.97</v>
      </c>
      <c r="AB3998" t="s">
        <v>197</v>
      </c>
      <c r="AC3998">
        <v>0</v>
      </c>
      <c r="AD3998">
        <v>66.64</v>
      </c>
      <c r="AE3998" t="s">
        <v>382</v>
      </c>
    </row>
    <row r="3999" spans="1:31">
      <c r="A3999">
        <v>3998</v>
      </c>
      <c r="B3999" t="s">
        <v>17387</v>
      </c>
      <c r="C3999" t="s">
        <v>17388</v>
      </c>
      <c r="D3999" t="s">
        <v>17389</v>
      </c>
      <c r="E3999" t="s">
        <v>17390</v>
      </c>
      <c r="F3999" t="s">
        <v>3981</v>
      </c>
      <c r="G3999">
        <v>2</v>
      </c>
      <c r="H3999" t="s">
        <v>961</v>
      </c>
      <c r="I3999">
        <v>2020</v>
      </c>
      <c r="J3999">
        <v>2020</v>
      </c>
      <c r="K3999">
        <v>1</v>
      </c>
      <c r="L3999">
        <v>32.119999999999997</v>
      </c>
      <c r="M3999" t="s">
        <v>198</v>
      </c>
      <c r="N3999">
        <v>2</v>
      </c>
      <c r="O3999">
        <v>38.659999999999997</v>
      </c>
      <c r="P3999" t="s">
        <v>718</v>
      </c>
      <c r="Q3999">
        <v>1</v>
      </c>
      <c r="R3999">
        <v>62.97</v>
      </c>
      <c r="S3999" t="s">
        <v>197</v>
      </c>
      <c r="T3999">
        <v>0</v>
      </c>
      <c r="U3999">
        <v>66.59</v>
      </c>
      <c r="V3999" t="s">
        <v>382</v>
      </c>
      <c r="W3999">
        <v>2</v>
      </c>
      <c r="X3999">
        <v>38.71</v>
      </c>
      <c r="Y3999" t="s">
        <v>718</v>
      </c>
      <c r="Z3999">
        <v>1</v>
      </c>
      <c r="AA3999">
        <v>62.97</v>
      </c>
      <c r="AB3999" t="s">
        <v>197</v>
      </c>
      <c r="AC3999">
        <v>0</v>
      </c>
      <c r="AD3999">
        <v>66.64</v>
      </c>
      <c r="AE3999" t="s">
        <v>382</v>
      </c>
    </row>
    <row r="4000" spans="1:31">
      <c r="A4000">
        <v>3999</v>
      </c>
      <c r="B4000" t="s">
        <v>17391</v>
      </c>
      <c r="C4000" t="s">
        <v>17392</v>
      </c>
      <c r="D4000" t="s">
        <v>17393</v>
      </c>
      <c r="E4000" t="s">
        <v>17394</v>
      </c>
      <c r="F4000" t="s">
        <v>17395</v>
      </c>
      <c r="G4000">
        <v>2</v>
      </c>
      <c r="H4000" t="s">
        <v>961</v>
      </c>
      <c r="I4000">
        <v>2020</v>
      </c>
      <c r="J4000">
        <v>2024</v>
      </c>
      <c r="K4000">
        <v>4</v>
      </c>
      <c r="L4000">
        <v>71.010000000000005</v>
      </c>
      <c r="M4000" t="s">
        <v>180</v>
      </c>
      <c r="N4000">
        <v>2</v>
      </c>
      <c r="O4000">
        <v>38.659999999999997</v>
      </c>
      <c r="P4000" t="s">
        <v>718</v>
      </c>
      <c r="Q4000">
        <v>1</v>
      </c>
      <c r="R4000">
        <v>62.97</v>
      </c>
      <c r="S4000" t="s">
        <v>197</v>
      </c>
      <c r="T4000">
        <v>0</v>
      </c>
      <c r="U4000">
        <v>66.59</v>
      </c>
      <c r="V4000" t="s">
        <v>382</v>
      </c>
      <c r="W4000">
        <v>2</v>
      </c>
      <c r="X4000">
        <v>38.71</v>
      </c>
      <c r="Y4000" t="s">
        <v>718</v>
      </c>
      <c r="Z4000">
        <v>1</v>
      </c>
      <c r="AA4000">
        <v>62.97</v>
      </c>
      <c r="AB4000" t="s">
        <v>197</v>
      </c>
      <c r="AC4000">
        <v>0</v>
      </c>
      <c r="AD4000">
        <v>66.64</v>
      </c>
      <c r="AE4000" t="s">
        <v>382</v>
      </c>
    </row>
    <row r="4001" spans="1:31">
      <c r="A4001">
        <v>4000</v>
      </c>
      <c r="B4001" t="s">
        <v>17396</v>
      </c>
      <c r="C4001" t="s">
        <v>17397</v>
      </c>
      <c r="D4001" t="s">
        <v>17398</v>
      </c>
      <c r="E4001" t="s">
        <v>17399</v>
      </c>
      <c r="F4001" t="s">
        <v>1521</v>
      </c>
      <c r="G4001">
        <v>2</v>
      </c>
      <c r="H4001" t="s">
        <v>27359</v>
      </c>
      <c r="I4001">
        <v>2020</v>
      </c>
      <c r="J4001">
        <v>2022</v>
      </c>
      <c r="K4001">
        <v>3</v>
      </c>
      <c r="L4001">
        <v>62.47</v>
      </c>
      <c r="M4001" t="s">
        <v>63</v>
      </c>
      <c r="N4001">
        <v>2</v>
      </c>
      <c r="O4001">
        <v>38.659999999999997</v>
      </c>
      <c r="P4001" t="s">
        <v>718</v>
      </c>
      <c r="Q4001">
        <v>1</v>
      </c>
      <c r="R4001">
        <v>62.97</v>
      </c>
      <c r="S4001" t="s">
        <v>197</v>
      </c>
      <c r="T4001">
        <v>0</v>
      </c>
      <c r="U4001">
        <v>66.59</v>
      </c>
      <c r="V4001" t="s">
        <v>382</v>
      </c>
      <c r="W4001">
        <v>2</v>
      </c>
      <c r="X4001">
        <v>38.71</v>
      </c>
      <c r="Y4001" t="s">
        <v>718</v>
      </c>
      <c r="Z4001">
        <v>1</v>
      </c>
      <c r="AA4001">
        <v>62.97</v>
      </c>
      <c r="AB4001" t="s">
        <v>197</v>
      </c>
      <c r="AC4001">
        <v>0</v>
      </c>
      <c r="AD4001">
        <v>66.64</v>
      </c>
      <c r="AE4001" t="s">
        <v>382</v>
      </c>
    </row>
    <row r="4002" spans="1:31">
      <c r="A4002">
        <v>4001</v>
      </c>
      <c r="B4002" t="s">
        <v>17400</v>
      </c>
      <c r="C4002" t="s">
        <v>17401</v>
      </c>
      <c r="D4002" t="s">
        <v>17402</v>
      </c>
      <c r="E4002" t="s">
        <v>13416</v>
      </c>
      <c r="F4002" t="s">
        <v>3130</v>
      </c>
      <c r="G4002">
        <v>2</v>
      </c>
      <c r="H4002" t="s">
        <v>961</v>
      </c>
      <c r="I4002">
        <v>2020</v>
      </c>
      <c r="J4002">
        <v>2020</v>
      </c>
      <c r="K4002">
        <v>1</v>
      </c>
      <c r="L4002">
        <v>32.119999999999997</v>
      </c>
      <c r="M4002" t="s">
        <v>198</v>
      </c>
      <c r="N4002">
        <v>2</v>
      </c>
      <c r="O4002">
        <v>38.659999999999997</v>
      </c>
      <c r="P4002" t="s">
        <v>718</v>
      </c>
      <c r="Q4002">
        <v>1</v>
      </c>
      <c r="R4002">
        <v>62.97</v>
      </c>
      <c r="S4002" t="s">
        <v>197</v>
      </c>
      <c r="T4002">
        <v>0</v>
      </c>
      <c r="U4002">
        <v>66.59</v>
      </c>
      <c r="V4002" t="s">
        <v>382</v>
      </c>
      <c r="W4002">
        <v>2</v>
      </c>
      <c r="X4002">
        <v>38.71</v>
      </c>
      <c r="Y4002" t="s">
        <v>718</v>
      </c>
      <c r="Z4002">
        <v>1</v>
      </c>
      <c r="AA4002">
        <v>62.97</v>
      </c>
      <c r="AB4002" t="s">
        <v>197</v>
      </c>
      <c r="AC4002">
        <v>0</v>
      </c>
      <c r="AD4002">
        <v>66.64</v>
      </c>
      <c r="AE4002" t="s">
        <v>382</v>
      </c>
    </row>
    <row r="4003" spans="1:31">
      <c r="A4003">
        <v>4002</v>
      </c>
      <c r="B4003" t="s">
        <v>17403</v>
      </c>
      <c r="C4003" t="s">
        <v>17404</v>
      </c>
      <c r="D4003" t="s">
        <v>17405</v>
      </c>
      <c r="E4003" t="s">
        <v>17406</v>
      </c>
      <c r="F4003" t="s">
        <v>17407</v>
      </c>
      <c r="G4003">
        <v>2</v>
      </c>
      <c r="H4003" t="s">
        <v>29541</v>
      </c>
      <c r="I4003">
        <v>2020</v>
      </c>
      <c r="J4003">
        <v>2024</v>
      </c>
      <c r="K4003">
        <v>7</v>
      </c>
      <c r="L4003">
        <v>85.02</v>
      </c>
      <c r="M4003" t="s">
        <v>235</v>
      </c>
      <c r="N4003">
        <v>2</v>
      </c>
      <c r="O4003">
        <v>38.659999999999997</v>
      </c>
      <c r="P4003" t="s">
        <v>718</v>
      </c>
      <c r="Q4003">
        <v>1</v>
      </c>
      <c r="R4003">
        <v>62.97</v>
      </c>
      <c r="S4003" t="s">
        <v>197</v>
      </c>
      <c r="T4003">
        <v>0</v>
      </c>
      <c r="U4003">
        <v>66.59</v>
      </c>
      <c r="V4003" t="s">
        <v>382</v>
      </c>
      <c r="W4003">
        <v>2</v>
      </c>
      <c r="X4003">
        <v>38.71</v>
      </c>
      <c r="Y4003" t="s">
        <v>718</v>
      </c>
      <c r="Z4003">
        <v>1</v>
      </c>
      <c r="AA4003">
        <v>62.97</v>
      </c>
      <c r="AB4003" t="s">
        <v>197</v>
      </c>
      <c r="AC4003">
        <v>0</v>
      </c>
      <c r="AD4003">
        <v>66.64</v>
      </c>
      <c r="AE4003" t="s">
        <v>382</v>
      </c>
    </row>
    <row r="4004" spans="1:31">
      <c r="A4004">
        <v>4003</v>
      </c>
      <c r="B4004" t="s">
        <v>17408</v>
      </c>
      <c r="C4004" t="s">
        <v>17409</v>
      </c>
      <c r="D4004" t="s">
        <v>17410</v>
      </c>
      <c r="E4004" t="s">
        <v>17411</v>
      </c>
      <c r="G4004">
        <v>2</v>
      </c>
      <c r="H4004" t="s">
        <v>1215</v>
      </c>
      <c r="I4004">
        <v>2019</v>
      </c>
      <c r="J4004">
        <v>2024</v>
      </c>
      <c r="K4004">
        <v>9</v>
      </c>
      <c r="L4004">
        <v>89.83</v>
      </c>
      <c r="M4004" t="s">
        <v>86</v>
      </c>
      <c r="N4004">
        <v>2</v>
      </c>
      <c r="O4004">
        <v>38.659999999999997</v>
      </c>
      <c r="P4004" t="s">
        <v>718</v>
      </c>
      <c r="Q4004">
        <v>1</v>
      </c>
      <c r="R4004">
        <v>62.97</v>
      </c>
      <c r="S4004" t="s">
        <v>197</v>
      </c>
      <c r="T4004">
        <v>0</v>
      </c>
      <c r="U4004">
        <v>66.59</v>
      </c>
      <c r="V4004" t="s">
        <v>382</v>
      </c>
      <c r="W4004">
        <v>2</v>
      </c>
      <c r="X4004">
        <v>38.71</v>
      </c>
      <c r="Y4004" t="s">
        <v>718</v>
      </c>
      <c r="Z4004">
        <v>1</v>
      </c>
      <c r="AA4004">
        <v>62.97</v>
      </c>
      <c r="AB4004" t="s">
        <v>197</v>
      </c>
      <c r="AC4004">
        <v>0</v>
      </c>
      <c r="AD4004">
        <v>66.64</v>
      </c>
      <c r="AE4004" t="s">
        <v>382</v>
      </c>
    </row>
    <row r="4005" spans="1:31">
      <c r="A4005">
        <v>4004</v>
      </c>
      <c r="B4005" t="s">
        <v>17412</v>
      </c>
      <c r="C4005" t="s">
        <v>17413</v>
      </c>
      <c r="D4005" t="s">
        <v>17414</v>
      </c>
      <c r="E4005" t="s">
        <v>17415</v>
      </c>
      <c r="F4005" t="s">
        <v>3924</v>
      </c>
      <c r="G4005">
        <v>2</v>
      </c>
      <c r="H4005" t="s">
        <v>961</v>
      </c>
      <c r="I4005" t="s">
        <v>795</v>
      </c>
      <c r="J4005" t="e">
        <f>-Inf</f>
        <v>#NAME?</v>
      </c>
      <c r="K4005">
        <v>1</v>
      </c>
      <c r="L4005">
        <v>32.119999999999997</v>
      </c>
      <c r="M4005" t="s">
        <v>198</v>
      </c>
      <c r="N4005">
        <v>2</v>
      </c>
      <c r="O4005">
        <v>38.659999999999997</v>
      </c>
      <c r="P4005" t="s">
        <v>718</v>
      </c>
      <c r="Q4005">
        <v>1</v>
      </c>
      <c r="R4005">
        <v>62.97</v>
      </c>
      <c r="S4005" t="s">
        <v>197</v>
      </c>
      <c r="T4005">
        <v>0</v>
      </c>
      <c r="U4005">
        <v>66.59</v>
      </c>
      <c r="V4005" t="s">
        <v>382</v>
      </c>
      <c r="W4005">
        <v>2</v>
      </c>
      <c r="X4005">
        <v>38.71</v>
      </c>
      <c r="Y4005" t="s">
        <v>718</v>
      </c>
      <c r="Z4005">
        <v>1</v>
      </c>
      <c r="AA4005">
        <v>62.97</v>
      </c>
      <c r="AB4005" t="s">
        <v>197</v>
      </c>
      <c r="AC4005">
        <v>0</v>
      </c>
      <c r="AD4005">
        <v>66.64</v>
      </c>
      <c r="AE4005" t="s">
        <v>382</v>
      </c>
    </row>
    <row r="4006" spans="1:31">
      <c r="A4006">
        <v>4005</v>
      </c>
      <c r="B4006" t="s">
        <v>17416</v>
      </c>
      <c r="C4006" t="s">
        <v>17417</v>
      </c>
      <c r="D4006" t="s">
        <v>17418</v>
      </c>
      <c r="E4006" t="s">
        <v>17419</v>
      </c>
      <c r="F4006" t="s">
        <v>17420</v>
      </c>
      <c r="G4006">
        <v>2</v>
      </c>
      <c r="H4006" t="s">
        <v>1215</v>
      </c>
      <c r="I4006">
        <v>2019</v>
      </c>
      <c r="J4006">
        <v>2022</v>
      </c>
      <c r="K4006">
        <v>5</v>
      </c>
      <c r="L4006">
        <v>77</v>
      </c>
      <c r="M4006" t="s">
        <v>80</v>
      </c>
      <c r="N4006">
        <v>2</v>
      </c>
      <c r="O4006">
        <v>38.659999999999997</v>
      </c>
      <c r="P4006" t="s">
        <v>718</v>
      </c>
      <c r="Q4006">
        <v>1</v>
      </c>
      <c r="R4006">
        <v>62.97</v>
      </c>
      <c r="S4006" t="s">
        <v>197</v>
      </c>
      <c r="T4006">
        <v>0</v>
      </c>
      <c r="U4006">
        <v>66.59</v>
      </c>
      <c r="V4006" t="s">
        <v>382</v>
      </c>
      <c r="W4006">
        <v>2</v>
      </c>
      <c r="X4006">
        <v>38.71</v>
      </c>
      <c r="Y4006" t="s">
        <v>718</v>
      </c>
      <c r="Z4006">
        <v>1</v>
      </c>
      <c r="AA4006">
        <v>62.97</v>
      </c>
      <c r="AB4006" t="s">
        <v>197</v>
      </c>
      <c r="AC4006">
        <v>0</v>
      </c>
      <c r="AD4006">
        <v>66.64</v>
      </c>
      <c r="AE4006" t="s">
        <v>382</v>
      </c>
    </row>
    <row r="4007" spans="1:31">
      <c r="A4007">
        <v>4006</v>
      </c>
      <c r="B4007" t="s">
        <v>17421</v>
      </c>
      <c r="C4007" t="s">
        <v>17422</v>
      </c>
      <c r="D4007" t="s">
        <v>17423</v>
      </c>
      <c r="E4007" t="s">
        <v>17424</v>
      </c>
      <c r="F4007" t="s">
        <v>17425</v>
      </c>
      <c r="G4007">
        <v>2</v>
      </c>
      <c r="H4007" t="s">
        <v>29542</v>
      </c>
      <c r="I4007">
        <v>2020</v>
      </c>
      <c r="J4007">
        <v>2024</v>
      </c>
      <c r="K4007">
        <v>13</v>
      </c>
      <c r="L4007">
        <v>94.77</v>
      </c>
      <c r="M4007" t="s">
        <v>49</v>
      </c>
      <c r="N4007">
        <v>2</v>
      </c>
      <c r="O4007">
        <v>38.659999999999997</v>
      </c>
      <c r="P4007" t="s">
        <v>718</v>
      </c>
      <c r="Q4007">
        <v>1</v>
      </c>
      <c r="R4007">
        <v>62.97</v>
      </c>
      <c r="S4007" t="s">
        <v>197</v>
      </c>
      <c r="T4007">
        <v>0</v>
      </c>
      <c r="U4007">
        <v>66.59</v>
      </c>
      <c r="V4007" t="s">
        <v>382</v>
      </c>
      <c r="W4007">
        <v>2</v>
      </c>
      <c r="X4007">
        <v>38.71</v>
      </c>
      <c r="Y4007" t="s">
        <v>718</v>
      </c>
      <c r="Z4007">
        <v>1</v>
      </c>
      <c r="AA4007">
        <v>62.97</v>
      </c>
      <c r="AB4007" t="s">
        <v>197</v>
      </c>
      <c r="AC4007">
        <v>0</v>
      </c>
      <c r="AD4007">
        <v>66.64</v>
      </c>
      <c r="AE4007" t="s">
        <v>382</v>
      </c>
    </row>
    <row r="4008" spans="1:31">
      <c r="A4008">
        <v>4007</v>
      </c>
      <c r="B4008" t="s">
        <v>17426</v>
      </c>
      <c r="C4008" t="s">
        <v>17427</v>
      </c>
      <c r="D4008" t="s">
        <v>17428</v>
      </c>
      <c r="E4008" t="s">
        <v>17429</v>
      </c>
      <c r="F4008" t="s">
        <v>17430</v>
      </c>
      <c r="G4008">
        <v>2</v>
      </c>
      <c r="H4008" t="s">
        <v>29543</v>
      </c>
      <c r="I4008">
        <v>2021</v>
      </c>
      <c r="J4008">
        <v>2021</v>
      </c>
      <c r="K4008">
        <v>1</v>
      </c>
      <c r="L4008">
        <v>32.119999999999997</v>
      </c>
      <c r="M4008" t="s">
        <v>198</v>
      </c>
      <c r="N4008">
        <v>2</v>
      </c>
      <c r="O4008">
        <v>38.659999999999997</v>
      </c>
      <c r="P4008" t="s">
        <v>718</v>
      </c>
      <c r="Q4008">
        <v>1</v>
      </c>
      <c r="R4008">
        <v>62.97</v>
      </c>
      <c r="S4008" t="s">
        <v>197</v>
      </c>
      <c r="T4008">
        <v>0</v>
      </c>
      <c r="U4008">
        <v>66.59</v>
      </c>
      <c r="V4008" t="s">
        <v>382</v>
      </c>
      <c r="W4008">
        <v>2</v>
      </c>
      <c r="X4008">
        <v>38.71</v>
      </c>
      <c r="Y4008" t="s">
        <v>718</v>
      </c>
      <c r="Z4008">
        <v>1</v>
      </c>
      <c r="AA4008">
        <v>62.97</v>
      </c>
      <c r="AB4008" t="s">
        <v>197</v>
      </c>
      <c r="AC4008">
        <v>0</v>
      </c>
      <c r="AD4008">
        <v>66.64</v>
      </c>
      <c r="AE4008" t="s">
        <v>382</v>
      </c>
    </row>
    <row r="4009" spans="1:31">
      <c r="A4009">
        <v>4008</v>
      </c>
      <c r="B4009" t="s">
        <v>17431</v>
      </c>
      <c r="C4009" t="s">
        <v>17432</v>
      </c>
      <c r="D4009" t="s">
        <v>17433</v>
      </c>
      <c r="E4009" t="s">
        <v>8748</v>
      </c>
      <c r="F4009" t="s">
        <v>2705</v>
      </c>
      <c r="G4009">
        <v>2</v>
      </c>
      <c r="H4009" t="s">
        <v>28847</v>
      </c>
      <c r="I4009">
        <v>2020</v>
      </c>
      <c r="J4009">
        <v>2024</v>
      </c>
      <c r="K4009">
        <v>5</v>
      </c>
      <c r="L4009">
        <v>77</v>
      </c>
      <c r="M4009" t="s">
        <v>80</v>
      </c>
      <c r="N4009">
        <v>2</v>
      </c>
      <c r="O4009">
        <v>38.659999999999997</v>
      </c>
      <c r="P4009" t="s">
        <v>718</v>
      </c>
      <c r="Q4009">
        <v>1</v>
      </c>
      <c r="R4009">
        <v>62.97</v>
      </c>
      <c r="S4009" t="s">
        <v>197</v>
      </c>
      <c r="T4009">
        <v>0</v>
      </c>
      <c r="U4009">
        <v>66.59</v>
      </c>
      <c r="V4009" t="s">
        <v>382</v>
      </c>
      <c r="W4009">
        <v>2</v>
      </c>
      <c r="X4009">
        <v>38.71</v>
      </c>
      <c r="Y4009" t="s">
        <v>718</v>
      </c>
      <c r="Z4009">
        <v>1</v>
      </c>
      <c r="AA4009">
        <v>62.97</v>
      </c>
      <c r="AB4009" t="s">
        <v>197</v>
      </c>
      <c r="AC4009">
        <v>0</v>
      </c>
      <c r="AD4009">
        <v>66.64</v>
      </c>
      <c r="AE4009" t="s">
        <v>382</v>
      </c>
    </row>
    <row r="4010" spans="1:31">
      <c r="A4010">
        <v>4009</v>
      </c>
      <c r="B4010" t="s">
        <v>17434</v>
      </c>
      <c r="C4010" t="s">
        <v>17435</v>
      </c>
      <c r="D4010" t="s">
        <v>17436</v>
      </c>
      <c r="E4010" t="s">
        <v>164</v>
      </c>
      <c r="F4010" t="s">
        <v>165</v>
      </c>
      <c r="G4010">
        <v>2</v>
      </c>
      <c r="H4010" t="s">
        <v>29544</v>
      </c>
      <c r="I4010">
        <v>2021</v>
      </c>
      <c r="J4010">
        <v>2021</v>
      </c>
      <c r="K4010">
        <v>1</v>
      </c>
      <c r="L4010">
        <v>32.119999999999997</v>
      </c>
      <c r="M4010" t="s">
        <v>198</v>
      </c>
      <c r="N4010">
        <v>2</v>
      </c>
      <c r="O4010">
        <v>38.659999999999997</v>
      </c>
      <c r="P4010" t="s">
        <v>718</v>
      </c>
      <c r="Q4010">
        <v>1</v>
      </c>
      <c r="R4010">
        <v>62.97</v>
      </c>
      <c r="S4010" t="s">
        <v>197</v>
      </c>
      <c r="T4010">
        <v>0</v>
      </c>
      <c r="U4010">
        <v>66.59</v>
      </c>
      <c r="V4010" t="s">
        <v>382</v>
      </c>
      <c r="W4010">
        <v>2</v>
      </c>
      <c r="X4010">
        <v>38.71</v>
      </c>
      <c r="Y4010" t="s">
        <v>718</v>
      </c>
      <c r="Z4010">
        <v>1</v>
      </c>
      <c r="AA4010">
        <v>62.97</v>
      </c>
      <c r="AB4010" t="s">
        <v>197</v>
      </c>
      <c r="AC4010">
        <v>0</v>
      </c>
      <c r="AD4010">
        <v>66.64</v>
      </c>
      <c r="AE4010" t="s">
        <v>382</v>
      </c>
    </row>
    <row r="4011" spans="1:31">
      <c r="A4011">
        <v>4010</v>
      </c>
      <c r="B4011" t="s">
        <v>17437</v>
      </c>
      <c r="C4011" t="s">
        <v>17438</v>
      </c>
      <c r="D4011" t="s">
        <v>17439</v>
      </c>
      <c r="E4011" t="s">
        <v>17440</v>
      </c>
      <c r="F4011" t="s">
        <v>17441</v>
      </c>
      <c r="G4011">
        <v>2</v>
      </c>
      <c r="H4011" t="s">
        <v>1215</v>
      </c>
      <c r="I4011">
        <v>2021</v>
      </c>
      <c r="J4011">
        <v>2023</v>
      </c>
      <c r="K4011">
        <v>2</v>
      </c>
      <c r="L4011">
        <v>50.7</v>
      </c>
      <c r="M4011" t="s">
        <v>300</v>
      </c>
      <c r="N4011">
        <v>2</v>
      </c>
      <c r="O4011">
        <v>38.659999999999997</v>
      </c>
      <c r="P4011" t="s">
        <v>718</v>
      </c>
      <c r="Q4011">
        <v>1</v>
      </c>
      <c r="R4011">
        <v>62.97</v>
      </c>
      <c r="S4011" t="s">
        <v>197</v>
      </c>
      <c r="T4011">
        <v>0</v>
      </c>
      <c r="U4011">
        <v>66.59</v>
      </c>
      <c r="V4011" t="s">
        <v>382</v>
      </c>
      <c r="W4011">
        <v>2</v>
      </c>
      <c r="X4011">
        <v>38.71</v>
      </c>
      <c r="Y4011" t="s">
        <v>718</v>
      </c>
      <c r="Z4011">
        <v>1</v>
      </c>
      <c r="AA4011">
        <v>62.97</v>
      </c>
      <c r="AB4011" t="s">
        <v>197</v>
      </c>
      <c r="AC4011">
        <v>0</v>
      </c>
      <c r="AD4011">
        <v>66.64</v>
      </c>
      <c r="AE4011" t="s">
        <v>382</v>
      </c>
    </row>
    <row r="4012" spans="1:31">
      <c r="A4012">
        <v>4011</v>
      </c>
      <c r="B4012" t="s">
        <v>17442</v>
      </c>
      <c r="C4012" t="s">
        <v>17443</v>
      </c>
      <c r="D4012" t="s">
        <v>17444</v>
      </c>
      <c r="F4012" t="s">
        <v>1498</v>
      </c>
      <c r="G4012">
        <v>2</v>
      </c>
      <c r="H4012" t="s">
        <v>961</v>
      </c>
      <c r="I4012">
        <v>2019</v>
      </c>
      <c r="J4012">
        <v>2020</v>
      </c>
      <c r="K4012">
        <v>2</v>
      </c>
      <c r="L4012">
        <v>50.7</v>
      </c>
      <c r="M4012" t="s">
        <v>300</v>
      </c>
      <c r="N4012">
        <v>2</v>
      </c>
      <c r="O4012">
        <v>38.659999999999997</v>
      </c>
      <c r="P4012" t="s">
        <v>718</v>
      </c>
      <c r="Q4012">
        <v>1</v>
      </c>
      <c r="R4012">
        <v>62.97</v>
      </c>
      <c r="S4012" t="s">
        <v>197</v>
      </c>
      <c r="T4012">
        <v>0</v>
      </c>
      <c r="U4012">
        <v>66.59</v>
      </c>
      <c r="V4012" t="s">
        <v>382</v>
      </c>
      <c r="W4012">
        <v>2</v>
      </c>
      <c r="X4012">
        <v>38.71</v>
      </c>
      <c r="Y4012" t="s">
        <v>718</v>
      </c>
      <c r="Z4012">
        <v>1</v>
      </c>
      <c r="AA4012">
        <v>62.97</v>
      </c>
      <c r="AB4012" t="s">
        <v>197</v>
      </c>
      <c r="AC4012">
        <v>0</v>
      </c>
      <c r="AD4012">
        <v>66.64</v>
      </c>
      <c r="AE4012" t="s">
        <v>382</v>
      </c>
    </row>
    <row r="4013" spans="1:31">
      <c r="A4013">
        <v>4012</v>
      </c>
      <c r="B4013" t="s">
        <v>17445</v>
      </c>
      <c r="C4013" t="s">
        <v>17446</v>
      </c>
      <c r="D4013" t="e">
        <f>-ennVNUAAAAJ</f>
        <v>#NAME?</v>
      </c>
      <c r="E4013" t="s">
        <v>17447</v>
      </c>
      <c r="F4013" t="s">
        <v>17448</v>
      </c>
      <c r="G4013">
        <v>2</v>
      </c>
      <c r="H4013" t="s">
        <v>29545</v>
      </c>
      <c r="I4013">
        <v>2021</v>
      </c>
      <c r="J4013">
        <v>2021</v>
      </c>
      <c r="K4013">
        <v>1</v>
      </c>
      <c r="L4013">
        <v>32.119999999999997</v>
      </c>
      <c r="M4013" t="s">
        <v>198</v>
      </c>
      <c r="N4013">
        <v>2</v>
      </c>
      <c r="O4013">
        <v>38.659999999999997</v>
      </c>
      <c r="P4013" t="s">
        <v>718</v>
      </c>
      <c r="Q4013">
        <v>1</v>
      </c>
      <c r="R4013">
        <v>62.97</v>
      </c>
      <c r="S4013" t="s">
        <v>197</v>
      </c>
      <c r="T4013">
        <v>0</v>
      </c>
      <c r="U4013">
        <v>66.59</v>
      </c>
      <c r="V4013" t="s">
        <v>382</v>
      </c>
      <c r="W4013">
        <v>2</v>
      </c>
      <c r="X4013">
        <v>38.71</v>
      </c>
      <c r="Y4013" t="s">
        <v>718</v>
      </c>
      <c r="Z4013">
        <v>1</v>
      </c>
      <c r="AA4013">
        <v>62.97</v>
      </c>
      <c r="AB4013" t="s">
        <v>197</v>
      </c>
      <c r="AC4013">
        <v>0</v>
      </c>
      <c r="AD4013">
        <v>66.64</v>
      </c>
      <c r="AE4013" t="s">
        <v>382</v>
      </c>
    </row>
    <row r="4014" spans="1:31">
      <c r="A4014">
        <v>4013</v>
      </c>
      <c r="B4014" t="s">
        <v>17449</v>
      </c>
      <c r="C4014" t="s">
        <v>17450</v>
      </c>
      <c r="D4014" t="s">
        <v>17451</v>
      </c>
      <c r="E4014" t="s">
        <v>17452</v>
      </c>
      <c r="F4014" t="s">
        <v>10807</v>
      </c>
      <c r="G4014">
        <v>2</v>
      </c>
      <c r="H4014" t="s">
        <v>961</v>
      </c>
      <c r="I4014">
        <v>2021</v>
      </c>
      <c r="J4014">
        <v>2021</v>
      </c>
      <c r="K4014">
        <v>1</v>
      </c>
      <c r="L4014">
        <v>32.119999999999997</v>
      </c>
      <c r="M4014" t="s">
        <v>198</v>
      </c>
      <c r="N4014">
        <v>2</v>
      </c>
      <c r="O4014">
        <v>38.659999999999997</v>
      </c>
      <c r="P4014" t="s">
        <v>718</v>
      </c>
      <c r="Q4014">
        <v>1</v>
      </c>
      <c r="R4014">
        <v>62.97</v>
      </c>
      <c r="S4014" t="s">
        <v>197</v>
      </c>
      <c r="T4014">
        <v>0</v>
      </c>
      <c r="U4014">
        <v>66.59</v>
      </c>
      <c r="V4014" t="s">
        <v>382</v>
      </c>
      <c r="W4014">
        <v>2</v>
      </c>
      <c r="X4014">
        <v>38.71</v>
      </c>
      <c r="Y4014" t="s">
        <v>718</v>
      </c>
      <c r="Z4014">
        <v>1</v>
      </c>
      <c r="AA4014">
        <v>62.97</v>
      </c>
      <c r="AB4014" t="s">
        <v>197</v>
      </c>
      <c r="AC4014">
        <v>0</v>
      </c>
      <c r="AD4014">
        <v>66.64</v>
      </c>
      <c r="AE4014" t="s">
        <v>382</v>
      </c>
    </row>
    <row r="4015" spans="1:31">
      <c r="A4015">
        <v>4014</v>
      </c>
      <c r="B4015" t="s">
        <v>17453</v>
      </c>
      <c r="C4015" t="s">
        <v>17454</v>
      </c>
      <c r="D4015" t="s">
        <v>17455</v>
      </c>
      <c r="E4015" t="s">
        <v>17456</v>
      </c>
      <c r="G4015">
        <v>2</v>
      </c>
      <c r="H4015" t="s">
        <v>29546</v>
      </c>
      <c r="I4015">
        <v>2020</v>
      </c>
      <c r="J4015">
        <v>2020</v>
      </c>
      <c r="K4015">
        <v>1</v>
      </c>
      <c r="L4015">
        <v>32.119999999999997</v>
      </c>
      <c r="M4015" t="s">
        <v>198</v>
      </c>
      <c r="N4015">
        <v>2</v>
      </c>
      <c r="O4015">
        <v>38.659999999999997</v>
      </c>
      <c r="P4015" t="s">
        <v>718</v>
      </c>
      <c r="Q4015">
        <v>1</v>
      </c>
      <c r="R4015">
        <v>62.97</v>
      </c>
      <c r="S4015" t="s">
        <v>197</v>
      </c>
      <c r="T4015">
        <v>0</v>
      </c>
      <c r="U4015">
        <v>66.59</v>
      </c>
      <c r="V4015" t="s">
        <v>382</v>
      </c>
      <c r="W4015">
        <v>2</v>
      </c>
      <c r="X4015">
        <v>38.71</v>
      </c>
      <c r="Y4015" t="s">
        <v>718</v>
      </c>
      <c r="Z4015">
        <v>1</v>
      </c>
      <c r="AA4015">
        <v>62.97</v>
      </c>
      <c r="AB4015" t="s">
        <v>197</v>
      </c>
      <c r="AC4015">
        <v>0</v>
      </c>
      <c r="AD4015">
        <v>66.64</v>
      </c>
      <c r="AE4015" t="s">
        <v>382</v>
      </c>
    </row>
    <row r="4016" spans="1:31">
      <c r="A4016">
        <v>4015</v>
      </c>
      <c r="B4016" t="s">
        <v>17457</v>
      </c>
      <c r="C4016" t="s">
        <v>17458</v>
      </c>
      <c r="D4016" t="s">
        <v>17459</v>
      </c>
      <c r="E4016" t="s">
        <v>17460</v>
      </c>
      <c r="F4016" t="s">
        <v>15938</v>
      </c>
      <c r="G4016">
        <v>2</v>
      </c>
      <c r="H4016" t="s">
        <v>961</v>
      </c>
      <c r="I4016">
        <v>2021</v>
      </c>
      <c r="J4016">
        <v>2021</v>
      </c>
      <c r="K4016">
        <v>1</v>
      </c>
      <c r="L4016">
        <v>32.119999999999997</v>
      </c>
      <c r="M4016" t="s">
        <v>198</v>
      </c>
      <c r="N4016">
        <v>2</v>
      </c>
      <c r="O4016">
        <v>38.659999999999997</v>
      </c>
      <c r="P4016" t="s">
        <v>718</v>
      </c>
      <c r="Q4016">
        <v>1</v>
      </c>
      <c r="R4016">
        <v>62.97</v>
      </c>
      <c r="S4016" t="s">
        <v>197</v>
      </c>
      <c r="T4016">
        <v>0</v>
      </c>
      <c r="U4016">
        <v>66.59</v>
      </c>
      <c r="V4016" t="s">
        <v>382</v>
      </c>
      <c r="W4016">
        <v>2</v>
      </c>
      <c r="X4016">
        <v>38.71</v>
      </c>
      <c r="Y4016" t="s">
        <v>718</v>
      </c>
      <c r="Z4016">
        <v>1</v>
      </c>
      <c r="AA4016">
        <v>62.97</v>
      </c>
      <c r="AB4016" t="s">
        <v>197</v>
      </c>
      <c r="AC4016">
        <v>0</v>
      </c>
      <c r="AD4016">
        <v>66.64</v>
      </c>
      <c r="AE4016" t="s">
        <v>382</v>
      </c>
    </row>
    <row r="4017" spans="1:31">
      <c r="A4017">
        <v>4016</v>
      </c>
      <c r="B4017" t="s">
        <v>17461</v>
      </c>
      <c r="C4017" t="s">
        <v>17462</v>
      </c>
      <c r="D4017" t="s">
        <v>17463</v>
      </c>
      <c r="E4017" t="s">
        <v>8944</v>
      </c>
      <c r="F4017" t="s">
        <v>150</v>
      </c>
      <c r="G4017">
        <v>2</v>
      </c>
      <c r="H4017" t="s">
        <v>961</v>
      </c>
      <c r="I4017">
        <v>2021</v>
      </c>
      <c r="J4017">
        <v>2021</v>
      </c>
      <c r="K4017">
        <v>1</v>
      </c>
      <c r="L4017">
        <v>32.119999999999997</v>
      </c>
      <c r="M4017" t="s">
        <v>198</v>
      </c>
      <c r="N4017">
        <v>2</v>
      </c>
      <c r="O4017">
        <v>38.659999999999997</v>
      </c>
      <c r="P4017" t="s">
        <v>718</v>
      </c>
      <c r="Q4017">
        <v>1</v>
      </c>
      <c r="R4017">
        <v>62.97</v>
      </c>
      <c r="S4017" t="s">
        <v>197</v>
      </c>
      <c r="T4017">
        <v>0</v>
      </c>
      <c r="U4017">
        <v>66.59</v>
      </c>
      <c r="V4017" t="s">
        <v>382</v>
      </c>
      <c r="W4017">
        <v>2</v>
      </c>
      <c r="X4017">
        <v>38.71</v>
      </c>
      <c r="Y4017" t="s">
        <v>718</v>
      </c>
      <c r="Z4017">
        <v>1</v>
      </c>
      <c r="AA4017">
        <v>62.97</v>
      </c>
      <c r="AB4017" t="s">
        <v>197</v>
      </c>
      <c r="AC4017">
        <v>0</v>
      </c>
      <c r="AD4017">
        <v>66.64</v>
      </c>
      <c r="AE4017" t="s">
        <v>382</v>
      </c>
    </row>
    <row r="4018" spans="1:31">
      <c r="A4018">
        <v>4017</v>
      </c>
      <c r="B4018" t="s">
        <v>17464</v>
      </c>
      <c r="C4018" t="s">
        <v>17465</v>
      </c>
      <c r="D4018" t="s">
        <v>17466</v>
      </c>
      <c r="E4018" t="s">
        <v>17467</v>
      </c>
      <c r="F4018" t="s">
        <v>10660</v>
      </c>
      <c r="G4018">
        <v>2</v>
      </c>
      <c r="H4018" t="s">
        <v>29547</v>
      </c>
      <c r="I4018">
        <v>2022</v>
      </c>
      <c r="J4018">
        <v>2022</v>
      </c>
      <c r="K4018">
        <v>1</v>
      </c>
      <c r="L4018">
        <v>32.119999999999997</v>
      </c>
      <c r="M4018" t="s">
        <v>198</v>
      </c>
      <c r="N4018">
        <v>2</v>
      </c>
      <c r="O4018">
        <v>38.659999999999997</v>
      </c>
      <c r="P4018" t="s">
        <v>718</v>
      </c>
      <c r="Q4018">
        <v>1</v>
      </c>
      <c r="R4018">
        <v>62.97</v>
      </c>
      <c r="S4018" t="s">
        <v>197</v>
      </c>
      <c r="T4018">
        <v>0</v>
      </c>
      <c r="U4018">
        <v>66.59</v>
      </c>
      <c r="V4018" t="s">
        <v>382</v>
      </c>
      <c r="W4018">
        <v>2</v>
      </c>
      <c r="X4018">
        <v>38.71</v>
      </c>
      <c r="Y4018" t="s">
        <v>718</v>
      </c>
      <c r="Z4018">
        <v>1</v>
      </c>
      <c r="AA4018">
        <v>62.97</v>
      </c>
      <c r="AB4018" t="s">
        <v>197</v>
      </c>
      <c r="AC4018">
        <v>0</v>
      </c>
      <c r="AD4018">
        <v>66.64</v>
      </c>
      <c r="AE4018" t="s">
        <v>382</v>
      </c>
    </row>
    <row r="4019" spans="1:31">
      <c r="A4019">
        <v>4018</v>
      </c>
      <c r="B4019" t="s">
        <v>17468</v>
      </c>
      <c r="C4019" t="s">
        <v>17469</v>
      </c>
      <c r="D4019" t="s">
        <v>17470</v>
      </c>
      <c r="E4019" t="s">
        <v>17471</v>
      </c>
      <c r="F4019" t="s">
        <v>17472</v>
      </c>
      <c r="G4019">
        <v>2</v>
      </c>
      <c r="H4019" t="s">
        <v>1215</v>
      </c>
      <c r="I4019">
        <v>2019</v>
      </c>
      <c r="J4019">
        <v>2022</v>
      </c>
      <c r="K4019">
        <v>10</v>
      </c>
      <c r="L4019">
        <v>91.54</v>
      </c>
      <c r="M4019" t="s">
        <v>98</v>
      </c>
      <c r="N4019">
        <v>2</v>
      </c>
      <c r="O4019">
        <v>38.659999999999997</v>
      </c>
      <c r="P4019" t="s">
        <v>718</v>
      </c>
      <c r="Q4019">
        <v>1</v>
      </c>
      <c r="R4019">
        <v>62.97</v>
      </c>
      <c r="S4019" t="s">
        <v>197</v>
      </c>
      <c r="T4019">
        <v>0</v>
      </c>
      <c r="U4019">
        <v>66.59</v>
      </c>
      <c r="V4019" t="s">
        <v>382</v>
      </c>
      <c r="W4019">
        <v>2</v>
      </c>
      <c r="X4019">
        <v>38.71</v>
      </c>
      <c r="Y4019" t="s">
        <v>718</v>
      </c>
      <c r="Z4019">
        <v>1</v>
      </c>
      <c r="AA4019">
        <v>62.97</v>
      </c>
      <c r="AB4019" t="s">
        <v>197</v>
      </c>
      <c r="AC4019">
        <v>0</v>
      </c>
      <c r="AD4019">
        <v>66.64</v>
      </c>
      <c r="AE4019" t="s">
        <v>382</v>
      </c>
    </row>
    <row r="4020" spans="1:31">
      <c r="A4020">
        <v>4019</v>
      </c>
      <c r="B4020" t="s">
        <v>17473</v>
      </c>
      <c r="C4020" t="s">
        <v>17474</v>
      </c>
      <c r="D4020" t="s">
        <v>17475</v>
      </c>
      <c r="E4020" t="s">
        <v>17476</v>
      </c>
      <c r="F4020" t="s">
        <v>8569</v>
      </c>
      <c r="G4020">
        <v>2</v>
      </c>
      <c r="H4020" t="s">
        <v>29548</v>
      </c>
      <c r="I4020">
        <v>2019</v>
      </c>
      <c r="J4020">
        <v>2021</v>
      </c>
      <c r="K4020">
        <v>5</v>
      </c>
      <c r="L4020">
        <v>77</v>
      </c>
      <c r="M4020" t="s">
        <v>80</v>
      </c>
      <c r="N4020">
        <v>2</v>
      </c>
      <c r="O4020">
        <v>38.659999999999997</v>
      </c>
      <c r="P4020" t="s">
        <v>718</v>
      </c>
      <c r="Q4020">
        <v>1</v>
      </c>
      <c r="R4020">
        <v>62.97</v>
      </c>
      <c r="S4020" t="s">
        <v>197</v>
      </c>
      <c r="T4020">
        <v>0</v>
      </c>
      <c r="U4020">
        <v>66.59</v>
      </c>
      <c r="V4020" t="s">
        <v>382</v>
      </c>
      <c r="W4020">
        <v>2</v>
      </c>
      <c r="X4020">
        <v>38.71</v>
      </c>
      <c r="Y4020" t="s">
        <v>718</v>
      </c>
      <c r="Z4020">
        <v>1</v>
      </c>
      <c r="AA4020">
        <v>62.97</v>
      </c>
      <c r="AB4020" t="s">
        <v>197</v>
      </c>
      <c r="AC4020">
        <v>0</v>
      </c>
      <c r="AD4020">
        <v>66.64</v>
      </c>
      <c r="AE4020" t="s">
        <v>382</v>
      </c>
    </row>
    <row r="4021" spans="1:31">
      <c r="A4021">
        <v>4020</v>
      </c>
      <c r="B4021" t="s">
        <v>17477</v>
      </c>
      <c r="C4021" t="s">
        <v>17478</v>
      </c>
      <c r="D4021" t="s">
        <v>17479</v>
      </c>
      <c r="E4021" t="s">
        <v>17480</v>
      </c>
      <c r="F4021" t="s">
        <v>17481</v>
      </c>
      <c r="G4021">
        <v>2</v>
      </c>
      <c r="H4021" t="s">
        <v>961</v>
      </c>
      <c r="I4021">
        <v>2022</v>
      </c>
      <c r="J4021">
        <v>2022</v>
      </c>
      <c r="K4021">
        <v>1</v>
      </c>
      <c r="L4021">
        <v>32.119999999999997</v>
      </c>
      <c r="M4021" t="s">
        <v>198</v>
      </c>
      <c r="N4021">
        <v>2</v>
      </c>
      <c r="O4021">
        <v>38.659999999999997</v>
      </c>
      <c r="P4021" t="s">
        <v>718</v>
      </c>
      <c r="Q4021">
        <v>1</v>
      </c>
      <c r="R4021">
        <v>62.97</v>
      </c>
      <c r="S4021" t="s">
        <v>197</v>
      </c>
      <c r="T4021">
        <v>0</v>
      </c>
      <c r="U4021">
        <v>66.59</v>
      </c>
      <c r="V4021" t="s">
        <v>382</v>
      </c>
      <c r="W4021">
        <v>2</v>
      </c>
      <c r="X4021">
        <v>38.71</v>
      </c>
      <c r="Y4021" t="s">
        <v>718</v>
      </c>
      <c r="Z4021">
        <v>1</v>
      </c>
      <c r="AA4021">
        <v>62.97</v>
      </c>
      <c r="AB4021" t="s">
        <v>197</v>
      </c>
      <c r="AC4021">
        <v>0</v>
      </c>
      <c r="AD4021">
        <v>66.64</v>
      </c>
      <c r="AE4021" t="s">
        <v>382</v>
      </c>
    </row>
    <row r="4022" spans="1:31">
      <c r="A4022">
        <v>4021</v>
      </c>
      <c r="B4022" t="s">
        <v>17482</v>
      </c>
      <c r="C4022" t="s">
        <v>17483</v>
      </c>
      <c r="D4022" t="s">
        <v>17484</v>
      </c>
      <c r="E4022" t="s">
        <v>970</v>
      </c>
      <c r="F4022" t="s">
        <v>935</v>
      </c>
      <c r="G4022">
        <v>2</v>
      </c>
      <c r="H4022" t="s">
        <v>29549</v>
      </c>
      <c r="I4022">
        <v>2020</v>
      </c>
      <c r="J4022">
        <v>2020</v>
      </c>
      <c r="K4022">
        <v>1</v>
      </c>
      <c r="L4022">
        <v>32.119999999999997</v>
      </c>
      <c r="M4022" t="s">
        <v>198</v>
      </c>
      <c r="N4022">
        <v>2</v>
      </c>
      <c r="O4022">
        <v>38.659999999999997</v>
      </c>
      <c r="P4022" t="s">
        <v>718</v>
      </c>
      <c r="Q4022">
        <v>1</v>
      </c>
      <c r="R4022">
        <v>62.97</v>
      </c>
      <c r="S4022" t="s">
        <v>197</v>
      </c>
      <c r="T4022">
        <v>0</v>
      </c>
      <c r="U4022">
        <v>66.59</v>
      </c>
      <c r="V4022" t="s">
        <v>382</v>
      </c>
      <c r="W4022">
        <v>2</v>
      </c>
      <c r="X4022">
        <v>38.71</v>
      </c>
      <c r="Y4022" t="s">
        <v>718</v>
      </c>
      <c r="Z4022">
        <v>1</v>
      </c>
      <c r="AA4022">
        <v>62.97</v>
      </c>
      <c r="AB4022" t="s">
        <v>197</v>
      </c>
      <c r="AC4022">
        <v>0</v>
      </c>
      <c r="AD4022">
        <v>66.64</v>
      </c>
      <c r="AE4022" t="s">
        <v>382</v>
      </c>
    </row>
    <row r="4023" spans="1:31">
      <c r="A4023">
        <v>4022</v>
      </c>
      <c r="B4023" t="s">
        <v>17485</v>
      </c>
      <c r="C4023" t="s">
        <v>17486</v>
      </c>
      <c r="D4023" t="s">
        <v>17487</v>
      </c>
      <c r="E4023" t="s">
        <v>17488</v>
      </c>
      <c r="F4023" t="s">
        <v>2197</v>
      </c>
      <c r="G4023">
        <v>2</v>
      </c>
      <c r="H4023" t="s">
        <v>961</v>
      </c>
      <c r="I4023">
        <v>2021</v>
      </c>
      <c r="J4023">
        <v>2021</v>
      </c>
      <c r="K4023">
        <v>1</v>
      </c>
      <c r="L4023">
        <v>32.119999999999997</v>
      </c>
      <c r="M4023" t="s">
        <v>198</v>
      </c>
      <c r="N4023">
        <v>2</v>
      </c>
      <c r="O4023">
        <v>38.659999999999997</v>
      </c>
      <c r="P4023" t="s">
        <v>718</v>
      </c>
      <c r="Q4023">
        <v>1</v>
      </c>
      <c r="R4023">
        <v>62.97</v>
      </c>
      <c r="S4023" t="s">
        <v>197</v>
      </c>
      <c r="T4023">
        <v>0</v>
      </c>
      <c r="U4023">
        <v>66.59</v>
      </c>
      <c r="V4023" t="s">
        <v>382</v>
      </c>
      <c r="W4023">
        <v>2</v>
      </c>
      <c r="X4023">
        <v>38.71</v>
      </c>
      <c r="Y4023" t="s">
        <v>718</v>
      </c>
      <c r="Z4023">
        <v>1</v>
      </c>
      <c r="AA4023">
        <v>62.97</v>
      </c>
      <c r="AB4023" t="s">
        <v>197</v>
      </c>
      <c r="AC4023">
        <v>0</v>
      </c>
      <c r="AD4023">
        <v>66.64</v>
      </c>
      <c r="AE4023" t="s">
        <v>382</v>
      </c>
    </row>
    <row r="4024" spans="1:31">
      <c r="A4024">
        <v>4023</v>
      </c>
      <c r="B4024" t="s">
        <v>17489</v>
      </c>
      <c r="C4024" t="s">
        <v>17490</v>
      </c>
      <c r="D4024" t="s">
        <v>17491</v>
      </c>
      <c r="E4024" t="s">
        <v>17492</v>
      </c>
      <c r="F4024" t="s">
        <v>17493</v>
      </c>
      <c r="G4024">
        <v>2</v>
      </c>
      <c r="H4024" t="s">
        <v>27375</v>
      </c>
      <c r="I4024">
        <v>2021</v>
      </c>
      <c r="J4024">
        <v>2021</v>
      </c>
      <c r="K4024">
        <v>1</v>
      </c>
      <c r="L4024">
        <v>32.119999999999997</v>
      </c>
      <c r="M4024" t="s">
        <v>198</v>
      </c>
      <c r="N4024">
        <v>2</v>
      </c>
      <c r="O4024">
        <v>38.659999999999997</v>
      </c>
      <c r="P4024" t="s">
        <v>718</v>
      </c>
      <c r="Q4024">
        <v>1</v>
      </c>
      <c r="R4024">
        <v>62.97</v>
      </c>
      <c r="S4024" t="s">
        <v>197</v>
      </c>
      <c r="T4024">
        <v>0</v>
      </c>
      <c r="U4024">
        <v>66.59</v>
      </c>
      <c r="V4024" t="s">
        <v>382</v>
      </c>
      <c r="W4024">
        <v>2</v>
      </c>
      <c r="X4024">
        <v>38.71</v>
      </c>
      <c r="Y4024" t="s">
        <v>718</v>
      </c>
      <c r="Z4024">
        <v>1</v>
      </c>
      <c r="AA4024">
        <v>62.97</v>
      </c>
      <c r="AB4024" t="s">
        <v>197</v>
      </c>
      <c r="AC4024">
        <v>0</v>
      </c>
      <c r="AD4024">
        <v>66.64</v>
      </c>
      <c r="AE4024" t="s">
        <v>382</v>
      </c>
    </row>
    <row r="4025" spans="1:31">
      <c r="A4025">
        <v>4024</v>
      </c>
      <c r="B4025" t="s">
        <v>17494</v>
      </c>
      <c r="C4025" t="s">
        <v>17495</v>
      </c>
      <c r="D4025" t="s">
        <v>17496</v>
      </c>
      <c r="E4025" t="s">
        <v>17497</v>
      </c>
      <c r="G4025">
        <v>2</v>
      </c>
      <c r="H4025" t="s">
        <v>29550</v>
      </c>
      <c r="I4025">
        <v>2020</v>
      </c>
      <c r="J4025">
        <v>2021</v>
      </c>
      <c r="K4025">
        <v>2</v>
      </c>
      <c r="L4025">
        <v>50.7</v>
      </c>
      <c r="M4025" t="s">
        <v>300</v>
      </c>
      <c r="N4025">
        <v>2</v>
      </c>
      <c r="O4025">
        <v>38.659999999999997</v>
      </c>
      <c r="P4025" t="s">
        <v>718</v>
      </c>
      <c r="Q4025">
        <v>1</v>
      </c>
      <c r="R4025">
        <v>62.97</v>
      </c>
      <c r="S4025" t="s">
        <v>197</v>
      </c>
      <c r="T4025">
        <v>0</v>
      </c>
      <c r="U4025">
        <v>66.59</v>
      </c>
      <c r="V4025" t="s">
        <v>382</v>
      </c>
      <c r="W4025">
        <v>2</v>
      </c>
      <c r="X4025">
        <v>38.71</v>
      </c>
      <c r="Y4025" t="s">
        <v>718</v>
      </c>
      <c r="Z4025">
        <v>1</v>
      </c>
      <c r="AA4025">
        <v>62.97</v>
      </c>
      <c r="AB4025" t="s">
        <v>197</v>
      </c>
      <c r="AC4025">
        <v>0</v>
      </c>
      <c r="AD4025">
        <v>66.64</v>
      </c>
      <c r="AE4025" t="s">
        <v>382</v>
      </c>
    </row>
    <row r="4026" spans="1:31">
      <c r="A4026">
        <v>4025</v>
      </c>
      <c r="B4026" t="s">
        <v>17498</v>
      </c>
      <c r="C4026" t="s">
        <v>17499</v>
      </c>
      <c r="D4026" t="s">
        <v>17500</v>
      </c>
      <c r="E4026" t="s">
        <v>17501</v>
      </c>
      <c r="F4026" t="s">
        <v>9088</v>
      </c>
      <c r="G4026">
        <v>2</v>
      </c>
      <c r="H4026" t="s">
        <v>29551</v>
      </c>
      <c r="I4026">
        <v>2023</v>
      </c>
      <c r="J4026">
        <v>2023</v>
      </c>
      <c r="K4026">
        <v>1</v>
      </c>
      <c r="L4026">
        <v>32.119999999999997</v>
      </c>
      <c r="M4026" t="s">
        <v>198</v>
      </c>
      <c r="N4026">
        <v>2</v>
      </c>
      <c r="O4026">
        <v>38.659999999999997</v>
      </c>
      <c r="P4026" t="s">
        <v>718</v>
      </c>
      <c r="Q4026">
        <v>1</v>
      </c>
      <c r="R4026">
        <v>62.97</v>
      </c>
      <c r="S4026" t="s">
        <v>197</v>
      </c>
      <c r="T4026">
        <v>0</v>
      </c>
      <c r="U4026">
        <v>66.59</v>
      </c>
      <c r="V4026" t="s">
        <v>382</v>
      </c>
      <c r="W4026">
        <v>2</v>
      </c>
      <c r="X4026">
        <v>38.71</v>
      </c>
      <c r="Y4026" t="s">
        <v>718</v>
      </c>
      <c r="Z4026">
        <v>1</v>
      </c>
      <c r="AA4026">
        <v>62.97</v>
      </c>
      <c r="AB4026" t="s">
        <v>197</v>
      </c>
      <c r="AC4026">
        <v>0</v>
      </c>
      <c r="AD4026">
        <v>66.64</v>
      </c>
      <c r="AE4026" t="s">
        <v>382</v>
      </c>
    </row>
    <row r="4027" spans="1:31">
      <c r="A4027">
        <v>4026</v>
      </c>
      <c r="B4027" t="s">
        <v>17502</v>
      </c>
      <c r="C4027" t="s">
        <v>17503</v>
      </c>
      <c r="D4027" t="s">
        <v>17504</v>
      </c>
      <c r="E4027" t="s">
        <v>17505</v>
      </c>
      <c r="F4027" t="s">
        <v>12538</v>
      </c>
      <c r="G4027">
        <v>2</v>
      </c>
      <c r="H4027" t="s">
        <v>961</v>
      </c>
      <c r="I4027">
        <v>2019</v>
      </c>
      <c r="J4027">
        <v>2022</v>
      </c>
      <c r="K4027">
        <v>3</v>
      </c>
      <c r="L4027">
        <v>62.47</v>
      </c>
      <c r="M4027" t="s">
        <v>63</v>
      </c>
      <c r="N4027">
        <v>2</v>
      </c>
      <c r="O4027">
        <v>38.659999999999997</v>
      </c>
      <c r="P4027" t="s">
        <v>718</v>
      </c>
      <c r="Q4027">
        <v>1</v>
      </c>
      <c r="R4027">
        <v>62.97</v>
      </c>
      <c r="S4027" t="s">
        <v>197</v>
      </c>
      <c r="T4027">
        <v>0</v>
      </c>
      <c r="U4027">
        <v>66.59</v>
      </c>
      <c r="V4027" t="s">
        <v>382</v>
      </c>
      <c r="W4027">
        <v>2</v>
      </c>
      <c r="X4027">
        <v>38.71</v>
      </c>
      <c r="Y4027" t="s">
        <v>718</v>
      </c>
      <c r="Z4027">
        <v>1</v>
      </c>
      <c r="AA4027">
        <v>62.97</v>
      </c>
      <c r="AB4027" t="s">
        <v>197</v>
      </c>
      <c r="AC4027">
        <v>0</v>
      </c>
      <c r="AD4027">
        <v>66.64</v>
      </c>
      <c r="AE4027" t="s">
        <v>382</v>
      </c>
    </row>
    <row r="4028" spans="1:31">
      <c r="A4028">
        <v>4027</v>
      </c>
      <c r="B4028" t="s">
        <v>17506</v>
      </c>
      <c r="C4028" t="s">
        <v>17507</v>
      </c>
      <c r="D4028" t="s">
        <v>17508</v>
      </c>
      <c r="E4028" t="s">
        <v>17509</v>
      </c>
      <c r="F4028" t="s">
        <v>12538</v>
      </c>
      <c r="G4028">
        <v>2</v>
      </c>
      <c r="H4028" t="s">
        <v>1215</v>
      </c>
      <c r="I4028">
        <v>2019</v>
      </c>
      <c r="J4028">
        <v>2022</v>
      </c>
      <c r="K4028">
        <v>3</v>
      </c>
      <c r="L4028">
        <v>62.47</v>
      </c>
      <c r="M4028" t="s">
        <v>63</v>
      </c>
      <c r="N4028">
        <v>2</v>
      </c>
      <c r="O4028">
        <v>38.659999999999997</v>
      </c>
      <c r="P4028" t="s">
        <v>718</v>
      </c>
      <c r="Q4028">
        <v>1</v>
      </c>
      <c r="R4028">
        <v>62.97</v>
      </c>
      <c r="S4028" t="s">
        <v>197</v>
      </c>
      <c r="T4028">
        <v>0</v>
      </c>
      <c r="U4028">
        <v>66.59</v>
      </c>
      <c r="V4028" t="s">
        <v>382</v>
      </c>
      <c r="W4028">
        <v>2</v>
      </c>
      <c r="X4028">
        <v>38.71</v>
      </c>
      <c r="Y4028" t="s">
        <v>718</v>
      </c>
      <c r="Z4028">
        <v>1</v>
      </c>
      <c r="AA4028">
        <v>62.97</v>
      </c>
      <c r="AB4028" t="s">
        <v>197</v>
      </c>
      <c r="AC4028">
        <v>0</v>
      </c>
      <c r="AD4028">
        <v>66.64</v>
      </c>
      <c r="AE4028" t="s">
        <v>382</v>
      </c>
    </row>
    <row r="4029" spans="1:31">
      <c r="A4029">
        <v>4028</v>
      </c>
      <c r="B4029" t="s">
        <v>17510</v>
      </c>
      <c r="C4029" t="s">
        <v>17511</v>
      </c>
      <c r="D4029" t="s">
        <v>17512</v>
      </c>
      <c r="E4029" t="s">
        <v>1981</v>
      </c>
      <c r="F4029" t="s">
        <v>17513</v>
      </c>
      <c r="G4029">
        <v>2</v>
      </c>
      <c r="H4029" t="s">
        <v>29552</v>
      </c>
      <c r="I4029">
        <v>2020</v>
      </c>
      <c r="J4029">
        <v>2022</v>
      </c>
      <c r="K4029">
        <v>4</v>
      </c>
      <c r="L4029">
        <v>71.010000000000005</v>
      </c>
      <c r="M4029" t="s">
        <v>180</v>
      </c>
      <c r="N4029">
        <v>2</v>
      </c>
      <c r="O4029">
        <v>38.659999999999997</v>
      </c>
      <c r="P4029" t="s">
        <v>718</v>
      </c>
      <c r="Q4029">
        <v>1</v>
      </c>
      <c r="R4029">
        <v>62.97</v>
      </c>
      <c r="S4029" t="s">
        <v>197</v>
      </c>
      <c r="T4029">
        <v>0</v>
      </c>
      <c r="U4029">
        <v>66.59</v>
      </c>
      <c r="V4029" t="s">
        <v>382</v>
      </c>
      <c r="W4029">
        <v>2</v>
      </c>
      <c r="X4029">
        <v>38.71</v>
      </c>
      <c r="Y4029" t="s">
        <v>718</v>
      </c>
      <c r="Z4029">
        <v>1</v>
      </c>
      <c r="AA4029">
        <v>62.97</v>
      </c>
      <c r="AB4029" t="s">
        <v>197</v>
      </c>
      <c r="AC4029">
        <v>0</v>
      </c>
      <c r="AD4029">
        <v>66.64</v>
      </c>
      <c r="AE4029" t="s">
        <v>382</v>
      </c>
    </row>
    <row r="4030" spans="1:31">
      <c r="A4030">
        <v>4029</v>
      </c>
      <c r="B4030" t="s">
        <v>17514</v>
      </c>
      <c r="C4030" t="s">
        <v>17515</v>
      </c>
      <c r="D4030" t="s">
        <v>17516</v>
      </c>
      <c r="E4030" t="s">
        <v>17517</v>
      </c>
      <c r="F4030" t="s">
        <v>17518</v>
      </c>
      <c r="G4030">
        <v>2</v>
      </c>
      <c r="H4030" t="s">
        <v>29553</v>
      </c>
      <c r="I4030">
        <v>2021</v>
      </c>
      <c r="J4030">
        <v>2021</v>
      </c>
      <c r="K4030">
        <v>1</v>
      </c>
      <c r="L4030">
        <v>32.119999999999997</v>
      </c>
      <c r="M4030" t="s">
        <v>198</v>
      </c>
      <c r="N4030">
        <v>2</v>
      </c>
      <c r="O4030">
        <v>38.659999999999997</v>
      </c>
      <c r="P4030" t="s">
        <v>718</v>
      </c>
      <c r="Q4030">
        <v>1</v>
      </c>
      <c r="R4030">
        <v>62.97</v>
      </c>
      <c r="S4030" t="s">
        <v>197</v>
      </c>
      <c r="T4030">
        <v>0</v>
      </c>
      <c r="U4030">
        <v>66.59</v>
      </c>
      <c r="V4030" t="s">
        <v>382</v>
      </c>
      <c r="W4030">
        <v>2</v>
      </c>
      <c r="X4030">
        <v>38.71</v>
      </c>
      <c r="Y4030" t="s">
        <v>718</v>
      </c>
      <c r="Z4030">
        <v>1</v>
      </c>
      <c r="AA4030">
        <v>62.97</v>
      </c>
      <c r="AB4030" t="s">
        <v>197</v>
      </c>
      <c r="AC4030">
        <v>0</v>
      </c>
      <c r="AD4030">
        <v>66.64</v>
      </c>
      <c r="AE4030" t="s">
        <v>382</v>
      </c>
    </row>
    <row r="4031" spans="1:31">
      <c r="A4031">
        <v>4030</v>
      </c>
      <c r="B4031" t="s">
        <v>17519</v>
      </c>
      <c r="C4031" t="s">
        <v>17520</v>
      </c>
      <c r="D4031" t="s">
        <v>17521</v>
      </c>
      <c r="E4031" t="s">
        <v>17522</v>
      </c>
      <c r="F4031" t="s">
        <v>17523</v>
      </c>
      <c r="G4031">
        <v>2</v>
      </c>
      <c r="H4031" t="s">
        <v>29554</v>
      </c>
      <c r="I4031">
        <v>2019</v>
      </c>
      <c r="J4031">
        <v>2022</v>
      </c>
      <c r="K4031">
        <v>7</v>
      </c>
      <c r="L4031">
        <v>85.02</v>
      </c>
      <c r="M4031" t="s">
        <v>235</v>
      </c>
      <c r="N4031">
        <v>2</v>
      </c>
      <c r="O4031">
        <v>38.659999999999997</v>
      </c>
      <c r="P4031" t="s">
        <v>718</v>
      </c>
      <c r="Q4031">
        <v>1</v>
      </c>
      <c r="R4031">
        <v>62.97</v>
      </c>
      <c r="S4031" t="s">
        <v>197</v>
      </c>
      <c r="T4031">
        <v>0</v>
      </c>
      <c r="U4031">
        <v>66.59</v>
      </c>
      <c r="V4031" t="s">
        <v>382</v>
      </c>
      <c r="W4031">
        <v>2</v>
      </c>
      <c r="X4031">
        <v>38.71</v>
      </c>
      <c r="Y4031" t="s">
        <v>718</v>
      </c>
      <c r="Z4031">
        <v>1</v>
      </c>
      <c r="AA4031">
        <v>62.97</v>
      </c>
      <c r="AB4031" t="s">
        <v>197</v>
      </c>
      <c r="AC4031">
        <v>0</v>
      </c>
      <c r="AD4031">
        <v>66.64</v>
      </c>
      <c r="AE4031" t="s">
        <v>382</v>
      </c>
    </row>
    <row r="4032" spans="1:31">
      <c r="A4032">
        <v>4031</v>
      </c>
      <c r="B4032" t="s">
        <v>17524</v>
      </c>
      <c r="C4032" t="s">
        <v>17525</v>
      </c>
      <c r="D4032" t="s">
        <v>17526</v>
      </c>
      <c r="E4032" t="s">
        <v>17527</v>
      </c>
      <c r="F4032" t="s">
        <v>68</v>
      </c>
      <c r="G4032">
        <v>2</v>
      </c>
      <c r="H4032" t="s">
        <v>29555</v>
      </c>
      <c r="I4032">
        <v>2019</v>
      </c>
      <c r="J4032">
        <v>2021</v>
      </c>
      <c r="K4032">
        <v>4</v>
      </c>
      <c r="L4032">
        <v>71.010000000000005</v>
      </c>
      <c r="M4032" t="s">
        <v>180</v>
      </c>
      <c r="N4032">
        <v>2</v>
      </c>
      <c r="O4032">
        <v>38.659999999999997</v>
      </c>
      <c r="P4032" t="s">
        <v>718</v>
      </c>
      <c r="Q4032">
        <v>1</v>
      </c>
      <c r="R4032">
        <v>62.97</v>
      </c>
      <c r="S4032" t="s">
        <v>197</v>
      </c>
      <c r="T4032">
        <v>0</v>
      </c>
      <c r="U4032">
        <v>66.59</v>
      </c>
      <c r="V4032" t="s">
        <v>382</v>
      </c>
      <c r="W4032">
        <v>2</v>
      </c>
      <c r="X4032">
        <v>38.71</v>
      </c>
      <c r="Y4032" t="s">
        <v>718</v>
      </c>
      <c r="Z4032">
        <v>1</v>
      </c>
      <c r="AA4032">
        <v>62.97</v>
      </c>
      <c r="AB4032" t="s">
        <v>197</v>
      </c>
      <c r="AC4032">
        <v>0</v>
      </c>
      <c r="AD4032">
        <v>66.64</v>
      </c>
      <c r="AE4032" t="s">
        <v>382</v>
      </c>
    </row>
    <row r="4033" spans="1:31">
      <c r="A4033">
        <v>4032</v>
      </c>
      <c r="B4033" t="s">
        <v>17528</v>
      </c>
      <c r="C4033" t="s">
        <v>17529</v>
      </c>
      <c r="D4033" t="s">
        <v>17530</v>
      </c>
      <c r="E4033" t="s">
        <v>17531</v>
      </c>
      <c r="F4033" t="s">
        <v>17532</v>
      </c>
      <c r="G4033">
        <v>2</v>
      </c>
      <c r="H4033" t="s">
        <v>961</v>
      </c>
      <c r="I4033">
        <v>2021</v>
      </c>
      <c r="J4033">
        <v>2024</v>
      </c>
      <c r="K4033">
        <v>4</v>
      </c>
      <c r="L4033">
        <v>71.010000000000005</v>
      </c>
      <c r="M4033" t="s">
        <v>180</v>
      </c>
      <c r="N4033">
        <v>2</v>
      </c>
      <c r="O4033">
        <v>38.659999999999997</v>
      </c>
      <c r="P4033" t="s">
        <v>718</v>
      </c>
      <c r="Q4033">
        <v>1</v>
      </c>
      <c r="R4033">
        <v>62.97</v>
      </c>
      <c r="S4033" t="s">
        <v>197</v>
      </c>
      <c r="T4033">
        <v>0</v>
      </c>
      <c r="U4033">
        <v>66.59</v>
      </c>
      <c r="V4033" t="s">
        <v>382</v>
      </c>
      <c r="W4033">
        <v>2</v>
      </c>
      <c r="X4033">
        <v>38.71</v>
      </c>
      <c r="Y4033" t="s">
        <v>718</v>
      </c>
      <c r="Z4033">
        <v>1</v>
      </c>
      <c r="AA4033">
        <v>62.97</v>
      </c>
      <c r="AB4033" t="s">
        <v>197</v>
      </c>
      <c r="AC4033">
        <v>0</v>
      </c>
      <c r="AD4033">
        <v>66.64</v>
      </c>
      <c r="AE4033" t="s">
        <v>382</v>
      </c>
    </row>
    <row r="4034" spans="1:31">
      <c r="A4034">
        <v>4033</v>
      </c>
      <c r="B4034" t="s">
        <v>17533</v>
      </c>
      <c r="C4034" t="s">
        <v>17534</v>
      </c>
      <c r="D4034" t="s">
        <v>17535</v>
      </c>
      <c r="E4034" t="s">
        <v>17536</v>
      </c>
      <c r="F4034" t="s">
        <v>17537</v>
      </c>
      <c r="G4034">
        <v>2</v>
      </c>
      <c r="H4034" t="s">
        <v>961</v>
      </c>
      <c r="I4034">
        <v>2021</v>
      </c>
      <c r="J4034">
        <v>2021</v>
      </c>
      <c r="K4034">
        <v>1</v>
      </c>
      <c r="L4034">
        <v>32.119999999999997</v>
      </c>
      <c r="M4034" t="s">
        <v>198</v>
      </c>
      <c r="N4034">
        <v>2</v>
      </c>
      <c r="O4034">
        <v>38.659999999999997</v>
      </c>
      <c r="P4034" t="s">
        <v>718</v>
      </c>
      <c r="Q4034">
        <v>1</v>
      </c>
      <c r="R4034">
        <v>62.97</v>
      </c>
      <c r="S4034" t="s">
        <v>197</v>
      </c>
      <c r="T4034">
        <v>0</v>
      </c>
      <c r="U4034">
        <v>66.59</v>
      </c>
      <c r="V4034" t="s">
        <v>382</v>
      </c>
      <c r="W4034">
        <v>2</v>
      </c>
      <c r="X4034">
        <v>38.71</v>
      </c>
      <c r="Y4034" t="s">
        <v>718</v>
      </c>
      <c r="Z4034">
        <v>1</v>
      </c>
      <c r="AA4034">
        <v>62.97</v>
      </c>
      <c r="AB4034" t="s">
        <v>197</v>
      </c>
      <c r="AC4034">
        <v>0</v>
      </c>
      <c r="AD4034">
        <v>66.64</v>
      </c>
      <c r="AE4034" t="s">
        <v>382</v>
      </c>
    </row>
    <row r="4035" spans="1:31">
      <c r="A4035">
        <v>4034</v>
      </c>
      <c r="B4035" t="s">
        <v>17538</v>
      </c>
      <c r="C4035" t="s">
        <v>17539</v>
      </c>
      <c r="D4035" t="s">
        <v>17540</v>
      </c>
      <c r="F4035" t="s">
        <v>12722</v>
      </c>
      <c r="G4035">
        <v>2</v>
      </c>
      <c r="H4035" t="s">
        <v>29556</v>
      </c>
      <c r="I4035">
        <v>2019</v>
      </c>
      <c r="J4035">
        <v>2024</v>
      </c>
      <c r="K4035">
        <v>7</v>
      </c>
      <c r="L4035">
        <v>85.02</v>
      </c>
      <c r="M4035" t="s">
        <v>235</v>
      </c>
      <c r="N4035">
        <v>2</v>
      </c>
      <c r="O4035">
        <v>38.659999999999997</v>
      </c>
      <c r="P4035" t="s">
        <v>718</v>
      </c>
      <c r="Q4035">
        <v>1</v>
      </c>
      <c r="R4035">
        <v>62.97</v>
      </c>
      <c r="S4035" t="s">
        <v>197</v>
      </c>
      <c r="T4035">
        <v>0</v>
      </c>
      <c r="U4035">
        <v>66.59</v>
      </c>
      <c r="V4035" t="s">
        <v>382</v>
      </c>
      <c r="W4035">
        <v>2</v>
      </c>
      <c r="X4035">
        <v>38.71</v>
      </c>
      <c r="Y4035" t="s">
        <v>718</v>
      </c>
      <c r="Z4035">
        <v>1</v>
      </c>
      <c r="AA4035">
        <v>62.97</v>
      </c>
      <c r="AB4035" t="s">
        <v>197</v>
      </c>
      <c r="AC4035">
        <v>0</v>
      </c>
      <c r="AD4035">
        <v>66.64</v>
      </c>
      <c r="AE4035" t="s">
        <v>382</v>
      </c>
    </row>
    <row r="4036" spans="1:31">
      <c r="A4036">
        <v>4035</v>
      </c>
      <c r="B4036" t="s">
        <v>17541</v>
      </c>
      <c r="C4036" t="s">
        <v>17542</v>
      </c>
      <c r="D4036" t="s">
        <v>17543</v>
      </c>
      <c r="E4036" t="s">
        <v>1898</v>
      </c>
      <c r="F4036" t="s">
        <v>10424</v>
      </c>
      <c r="G4036">
        <v>2</v>
      </c>
      <c r="H4036" t="s">
        <v>29557</v>
      </c>
      <c r="I4036">
        <v>2021</v>
      </c>
      <c r="J4036">
        <v>2021</v>
      </c>
      <c r="K4036">
        <v>1</v>
      </c>
      <c r="L4036">
        <v>32.119999999999997</v>
      </c>
      <c r="M4036" t="s">
        <v>198</v>
      </c>
      <c r="N4036">
        <v>2</v>
      </c>
      <c r="O4036">
        <v>38.659999999999997</v>
      </c>
      <c r="P4036" t="s">
        <v>718</v>
      </c>
      <c r="Q4036">
        <v>1</v>
      </c>
      <c r="R4036">
        <v>62.97</v>
      </c>
      <c r="S4036" t="s">
        <v>197</v>
      </c>
      <c r="T4036">
        <v>0</v>
      </c>
      <c r="U4036">
        <v>66.59</v>
      </c>
      <c r="V4036" t="s">
        <v>382</v>
      </c>
      <c r="W4036">
        <v>2</v>
      </c>
      <c r="X4036">
        <v>38.71</v>
      </c>
      <c r="Y4036" t="s">
        <v>718</v>
      </c>
      <c r="Z4036">
        <v>1</v>
      </c>
      <c r="AA4036">
        <v>62.97</v>
      </c>
      <c r="AB4036" t="s">
        <v>197</v>
      </c>
      <c r="AC4036">
        <v>0</v>
      </c>
      <c r="AD4036">
        <v>66.64</v>
      </c>
      <c r="AE4036" t="s">
        <v>382</v>
      </c>
    </row>
    <row r="4037" spans="1:31">
      <c r="A4037">
        <v>4036</v>
      </c>
      <c r="B4037" t="s">
        <v>17544</v>
      </c>
      <c r="C4037" t="s">
        <v>17545</v>
      </c>
      <c r="D4037" t="s">
        <v>17546</v>
      </c>
      <c r="E4037" t="s">
        <v>17547</v>
      </c>
      <c r="F4037" t="s">
        <v>14395</v>
      </c>
      <c r="G4037">
        <v>2</v>
      </c>
      <c r="H4037" t="s">
        <v>1215</v>
      </c>
      <c r="I4037">
        <v>2021</v>
      </c>
      <c r="J4037">
        <v>2023</v>
      </c>
      <c r="K4037">
        <v>2</v>
      </c>
      <c r="L4037">
        <v>50.7</v>
      </c>
      <c r="M4037" t="s">
        <v>300</v>
      </c>
      <c r="N4037">
        <v>2</v>
      </c>
      <c r="O4037">
        <v>38.659999999999997</v>
      </c>
      <c r="P4037" t="s">
        <v>718</v>
      </c>
      <c r="Q4037">
        <v>1</v>
      </c>
      <c r="R4037">
        <v>62.97</v>
      </c>
      <c r="S4037" t="s">
        <v>197</v>
      </c>
      <c r="T4037">
        <v>0</v>
      </c>
      <c r="U4037">
        <v>66.59</v>
      </c>
      <c r="V4037" t="s">
        <v>382</v>
      </c>
      <c r="W4037">
        <v>2</v>
      </c>
      <c r="X4037">
        <v>38.71</v>
      </c>
      <c r="Y4037" t="s">
        <v>718</v>
      </c>
      <c r="Z4037">
        <v>1</v>
      </c>
      <c r="AA4037">
        <v>62.97</v>
      </c>
      <c r="AB4037" t="s">
        <v>197</v>
      </c>
      <c r="AC4037">
        <v>0</v>
      </c>
      <c r="AD4037">
        <v>66.64</v>
      </c>
      <c r="AE4037" t="s">
        <v>382</v>
      </c>
    </row>
    <row r="4038" spans="1:31">
      <c r="A4038">
        <v>4037</v>
      </c>
      <c r="B4038" t="s">
        <v>17548</v>
      </c>
      <c r="C4038" t="s">
        <v>17549</v>
      </c>
      <c r="D4038" t="s">
        <v>17550</v>
      </c>
      <c r="E4038" t="s">
        <v>17551</v>
      </c>
      <c r="F4038" t="s">
        <v>17552</v>
      </c>
      <c r="G4038">
        <v>2</v>
      </c>
      <c r="H4038" t="s">
        <v>29558</v>
      </c>
      <c r="I4038">
        <v>2021</v>
      </c>
      <c r="J4038">
        <v>2022</v>
      </c>
      <c r="K4038">
        <v>2</v>
      </c>
      <c r="L4038">
        <v>50.7</v>
      </c>
      <c r="M4038" t="s">
        <v>300</v>
      </c>
      <c r="N4038">
        <v>2</v>
      </c>
      <c r="O4038">
        <v>38.659999999999997</v>
      </c>
      <c r="P4038" t="s">
        <v>718</v>
      </c>
      <c r="Q4038">
        <v>1</v>
      </c>
      <c r="R4038">
        <v>62.97</v>
      </c>
      <c r="S4038" t="s">
        <v>197</v>
      </c>
      <c r="T4038">
        <v>0</v>
      </c>
      <c r="U4038">
        <v>66.59</v>
      </c>
      <c r="V4038" t="s">
        <v>382</v>
      </c>
      <c r="W4038">
        <v>2</v>
      </c>
      <c r="X4038">
        <v>38.71</v>
      </c>
      <c r="Y4038" t="s">
        <v>718</v>
      </c>
      <c r="Z4038">
        <v>1</v>
      </c>
      <c r="AA4038">
        <v>62.97</v>
      </c>
      <c r="AB4038" t="s">
        <v>197</v>
      </c>
      <c r="AC4038">
        <v>0</v>
      </c>
      <c r="AD4038">
        <v>66.64</v>
      </c>
      <c r="AE4038" t="s">
        <v>382</v>
      </c>
    </row>
    <row r="4039" spans="1:31">
      <c r="A4039">
        <v>4038</v>
      </c>
      <c r="B4039" t="s">
        <v>17553</v>
      </c>
      <c r="C4039" t="s">
        <v>17554</v>
      </c>
      <c r="D4039" t="s">
        <v>17555</v>
      </c>
      <c r="E4039" t="s">
        <v>9834</v>
      </c>
      <c r="F4039" t="s">
        <v>6063</v>
      </c>
      <c r="G4039">
        <v>2</v>
      </c>
      <c r="H4039" t="s">
        <v>29559</v>
      </c>
      <c r="I4039">
        <v>2020</v>
      </c>
      <c r="J4039">
        <v>2021</v>
      </c>
      <c r="K4039">
        <v>2</v>
      </c>
      <c r="L4039">
        <v>50.7</v>
      </c>
      <c r="M4039" t="s">
        <v>300</v>
      </c>
      <c r="N4039">
        <v>2</v>
      </c>
      <c r="O4039">
        <v>38.659999999999997</v>
      </c>
      <c r="P4039" t="s">
        <v>718</v>
      </c>
      <c r="Q4039">
        <v>1</v>
      </c>
      <c r="R4039">
        <v>62.97</v>
      </c>
      <c r="S4039" t="s">
        <v>197</v>
      </c>
      <c r="T4039">
        <v>0</v>
      </c>
      <c r="U4039">
        <v>66.59</v>
      </c>
      <c r="V4039" t="s">
        <v>382</v>
      </c>
      <c r="W4039">
        <v>2</v>
      </c>
      <c r="X4039">
        <v>38.71</v>
      </c>
      <c r="Y4039" t="s">
        <v>718</v>
      </c>
      <c r="Z4039">
        <v>1</v>
      </c>
      <c r="AA4039">
        <v>62.97</v>
      </c>
      <c r="AB4039" t="s">
        <v>197</v>
      </c>
      <c r="AC4039">
        <v>0</v>
      </c>
      <c r="AD4039">
        <v>66.64</v>
      </c>
      <c r="AE4039" t="s">
        <v>382</v>
      </c>
    </row>
    <row r="4040" spans="1:31">
      <c r="A4040">
        <v>4039</v>
      </c>
      <c r="B4040" t="s">
        <v>17556</v>
      </c>
      <c r="C4040" t="s">
        <v>17557</v>
      </c>
      <c r="D4040" t="s">
        <v>17558</v>
      </c>
      <c r="E4040" t="s">
        <v>17559</v>
      </c>
      <c r="F4040" t="s">
        <v>17560</v>
      </c>
      <c r="G4040">
        <v>2</v>
      </c>
      <c r="H4040" t="s">
        <v>29560</v>
      </c>
      <c r="I4040">
        <v>2019</v>
      </c>
      <c r="J4040">
        <v>2019</v>
      </c>
      <c r="K4040">
        <v>3</v>
      </c>
      <c r="L4040">
        <v>62.47</v>
      </c>
      <c r="M4040" t="s">
        <v>63</v>
      </c>
      <c r="N4040">
        <v>2</v>
      </c>
      <c r="O4040">
        <v>38.659999999999997</v>
      </c>
      <c r="P4040" t="s">
        <v>718</v>
      </c>
      <c r="Q4040">
        <v>1</v>
      </c>
      <c r="R4040">
        <v>62.97</v>
      </c>
      <c r="S4040" t="s">
        <v>197</v>
      </c>
      <c r="T4040">
        <v>0</v>
      </c>
      <c r="U4040">
        <v>66.59</v>
      </c>
      <c r="V4040" t="s">
        <v>382</v>
      </c>
      <c r="W4040">
        <v>2</v>
      </c>
      <c r="X4040">
        <v>38.71</v>
      </c>
      <c r="Y4040" t="s">
        <v>718</v>
      </c>
      <c r="Z4040">
        <v>1</v>
      </c>
      <c r="AA4040">
        <v>62.97</v>
      </c>
      <c r="AB4040" t="s">
        <v>197</v>
      </c>
      <c r="AC4040">
        <v>0</v>
      </c>
      <c r="AD4040">
        <v>66.64</v>
      </c>
      <c r="AE4040" t="s">
        <v>382</v>
      </c>
    </row>
    <row r="4041" spans="1:31">
      <c r="A4041">
        <v>4040</v>
      </c>
      <c r="B4041" t="s">
        <v>17561</v>
      </c>
      <c r="C4041" t="s">
        <v>17562</v>
      </c>
      <c r="D4041" t="s">
        <v>17563</v>
      </c>
      <c r="E4041" t="s">
        <v>17564</v>
      </c>
      <c r="F4041" t="s">
        <v>2068</v>
      </c>
      <c r="G4041">
        <v>2</v>
      </c>
      <c r="H4041" t="s">
        <v>29561</v>
      </c>
      <c r="I4041">
        <v>2021</v>
      </c>
      <c r="J4041">
        <v>2021</v>
      </c>
      <c r="K4041">
        <v>1</v>
      </c>
      <c r="L4041">
        <v>32.119999999999997</v>
      </c>
      <c r="M4041" t="s">
        <v>198</v>
      </c>
      <c r="N4041">
        <v>2</v>
      </c>
      <c r="O4041">
        <v>38.659999999999997</v>
      </c>
      <c r="P4041" t="s">
        <v>718</v>
      </c>
      <c r="Q4041">
        <v>1</v>
      </c>
      <c r="R4041">
        <v>62.97</v>
      </c>
      <c r="S4041" t="s">
        <v>197</v>
      </c>
      <c r="T4041">
        <v>0</v>
      </c>
      <c r="U4041">
        <v>66.59</v>
      </c>
      <c r="V4041" t="s">
        <v>382</v>
      </c>
      <c r="W4041">
        <v>2</v>
      </c>
      <c r="X4041">
        <v>38.71</v>
      </c>
      <c r="Y4041" t="s">
        <v>718</v>
      </c>
      <c r="Z4041">
        <v>1</v>
      </c>
      <c r="AA4041">
        <v>62.97</v>
      </c>
      <c r="AB4041" t="s">
        <v>197</v>
      </c>
      <c r="AC4041">
        <v>0</v>
      </c>
      <c r="AD4041">
        <v>66.64</v>
      </c>
      <c r="AE4041" t="s">
        <v>382</v>
      </c>
    </row>
    <row r="4042" spans="1:31">
      <c r="A4042">
        <v>4041</v>
      </c>
      <c r="B4042" t="s">
        <v>17565</v>
      </c>
      <c r="C4042" t="s">
        <v>17566</v>
      </c>
      <c r="D4042" t="s">
        <v>17567</v>
      </c>
      <c r="E4042" t="s">
        <v>17568</v>
      </c>
      <c r="F4042" t="s">
        <v>17569</v>
      </c>
      <c r="G4042">
        <v>2</v>
      </c>
      <c r="H4042" t="s">
        <v>29562</v>
      </c>
      <c r="I4042">
        <v>2021</v>
      </c>
      <c r="J4042">
        <v>2022</v>
      </c>
      <c r="K4042">
        <v>2</v>
      </c>
      <c r="L4042">
        <v>50.7</v>
      </c>
      <c r="M4042" t="s">
        <v>300</v>
      </c>
      <c r="N4042">
        <v>2</v>
      </c>
      <c r="O4042">
        <v>38.659999999999997</v>
      </c>
      <c r="P4042" t="s">
        <v>718</v>
      </c>
      <c r="Q4042">
        <v>1</v>
      </c>
      <c r="R4042">
        <v>62.97</v>
      </c>
      <c r="S4042" t="s">
        <v>197</v>
      </c>
      <c r="T4042">
        <v>0</v>
      </c>
      <c r="U4042">
        <v>66.59</v>
      </c>
      <c r="V4042" t="s">
        <v>382</v>
      </c>
      <c r="W4042">
        <v>2</v>
      </c>
      <c r="X4042">
        <v>38.71</v>
      </c>
      <c r="Y4042" t="s">
        <v>718</v>
      </c>
      <c r="Z4042">
        <v>1</v>
      </c>
      <c r="AA4042">
        <v>62.97</v>
      </c>
      <c r="AB4042" t="s">
        <v>197</v>
      </c>
      <c r="AC4042">
        <v>0</v>
      </c>
      <c r="AD4042">
        <v>66.64</v>
      </c>
      <c r="AE4042" t="s">
        <v>382</v>
      </c>
    </row>
    <row r="4043" spans="1:31">
      <c r="A4043">
        <v>4042</v>
      </c>
      <c r="B4043" t="s">
        <v>17570</v>
      </c>
      <c r="C4043" t="s">
        <v>17571</v>
      </c>
      <c r="D4043" t="s">
        <v>17572</v>
      </c>
      <c r="E4043" t="s">
        <v>3568</v>
      </c>
      <c r="F4043" t="s">
        <v>3569</v>
      </c>
      <c r="G4043">
        <v>2</v>
      </c>
      <c r="H4043" t="s">
        <v>29563</v>
      </c>
      <c r="I4043">
        <v>2020</v>
      </c>
      <c r="J4043">
        <v>2020</v>
      </c>
      <c r="K4043">
        <v>1</v>
      </c>
      <c r="L4043">
        <v>32.119999999999997</v>
      </c>
      <c r="M4043" t="s">
        <v>198</v>
      </c>
      <c r="N4043">
        <v>2</v>
      </c>
      <c r="O4043">
        <v>38.659999999999997</v>
      </c>
      <c r="P4043" t="s">
        <v>718</v>
      </c>
      <c r="Q4043">
        <v>1</v>
      </c>
      <c r="R4043">
        <v>62.97</v>
      </c>
      <c r="S4043" t="s">
        <v>197</v>
      </c>
      <c r="T4043">
        <v>0</v>
      </c>
      <c r="U4043">
        <v>66.59</v>
      </c>
      <c r="V4043" t="s">
        <v>382</v>
      </c>
      <c r="W4043">
        <v>2</v>
      </c>
      <c r="X4043">
        <v>38.71</v>
      </c>
      <c r="Y4043" t="s">
        <v>718</v>
      </c>
      <c r="Z4043">
        <v>1</v>
      </c>
      <c r="AA4043">
        <v>62.97</v>
      </c>
      <c r="AB4043" t="s">
        <v>197</v>
      </c>
      <c r="AC4043">
        <v>0</v>
      </c>
      <c r="AD4043">
        <v>66.64</v>
      </c>
      <c r="AE4043" t="s">
        <v>382</v>
      </c>
    </row>
    <row r="4044" spans="1:31">
      <c r="A4044">
        <v>4043</v>
      </c>
      <c r="B4044" t="s">
        <v>17573</v>
      </c>
      <c r="C4044" t="s">
        <v>17574</v>
      </c>
      <c r="D4044" t="s">
        <v>17575</v>
      </c>
      <c r="E4044" t="s">
        <v>17576</v>
      </c>
      <c r="F4044" t="s">
        <v>11098</v>
      </c>
      <c r="G4044">
        <v>2</v>
      </c>
      <c r="H4044" t="s">
        <v>1215</v>
      </c>
      <c r="I4044">
        <v>2021</v>
      </c>
      <c r="J4044">
        <v>2023</v>
      </c>
      <c r="K4044">
        <v>11</v>
      </c>
      <c r="L4044">
        <v>93.06</v>
      </c>
      <c r="M4044" t="s">
        <v>74</v>
      </c>
      <c r="N4044">
        <v>2</v>
      </c>
      <c r="O4044">
        <v>38.659999999999997</v>
      </c>
      <c r="P4044" t="s">
        <v>718</v>
      </c>
      <c r="Q4044">
        <v>1</v>
      </c>
      <c r="R4044">
        <v>62.97</v>
      </c>
      <c r="S4044" t="s">
        <v>197</v>
      </c>
      <c r="T4044">
        <v>0</v>
      </c>
      <c r="U4044">
        <v>66.59</v>
      </c>
      <c r="V4044" t="s">
        <v>382</v>
      </c>
      <c r="W4044">
        <v>2</v>
      </c>
      <c r="X4044">
        <v>38.71</v>
      </c>
      <c r="Y4044" t="s">
        <v>718</v>
      </c>
      <c r="Z4044">
        <v>1</v>
      </c>
      <c r="AA4044">
        <v>62.97</v>
      </c>
      <c r="AB4044" t="s">
        <v>197</v>
      </c>
      <c r="AC4044">
        <v>0</v>
      </c>
      <c r="AD4044">
        <v>66.64</v>
      </c>
      <c r="AE4044" t="s">
        <v>382</v>
      </c>
    </row>
    <row r="4045" spans="1:31">
      <c r="A4045">
        <v>4044</v>
      </c>
      <c r="B4045" t="s">
        <v>17577</v>
      </c>
      <c r="C4045" t="s">
        <v>17578</v>
      </c>
      <c r="D4045" t="s">
        <v>17579</v>
      </c>
      <c r="E4045" t="s">
        <v>2855</v>
      </c>
      <c r="F4045" t="s">
        <v>7911</v>
      </c>
      <c r="G4045">
        <v>2</v>
      </c>
      <c r="H4045" t="s">
        <v>29564</v>
      </c>
      <c r="I4045">
        <v>2020</v>
      </c>
      <c r="J4045">
        <v>2020</v>
      </c>
      <c r="K4045">
        <v>1</v>
      </c>
      <c r="L4045">
        <v>32.119999999999997</v>
      </c>
      <c r="M4045" t="s">
        <v>198</v>
      </c>
      <c r="N4045">
        <v>2</v>
      </c>
      <c r="O4045">
        <v>38.659999999999997</v>
      </c>
      <c r="P4045" t="s">
        <v>718</v>
      </c>
      <c r="Q4045">
        <v>1</v>
      </c>
      <c r="R4045">
        <v>62.97</v>
      </c>
      <c r="S4045" t="s">
        <v>197</v>
      </c>
      <c r="T4045">
        <v>0</v>
      </c>
      <c r="U4045">
        <v>66.59</v>
      </c>
      <c r="V4045" t="s">
        <v>382</v>
      </c>
      <c r="W4045">
        <v>2</v>
      </c>
      <c r="X4045">
        <v>38.71</v>
      </c>
      <c r="Y4045" t="s">
        <v>718</v>
      </c>
      <c r="Z4045">
        <v>1</v>
      </c>
      <c r="AA4045">
        <v>62.97</v>
      </c>
      <c r="AB4045" t="s">
        <v>197</v>
      </c>
      <c r="AC4045">
        <v>0</v>
      </c>
      <c r="AD4045">
        <v>66.64</v>
      </c>
      <c r="AE4045" t="s">
        <v>382</v>
      </c>
    </row>
    <row r="4046" spans="1:31">
      <c r="A4046">
        <v>4045</v>
      </c>
      <c r="B4046" t="s">
        <v>17580</v>
      </c>
      <c r="C4046" t="s">
        <v>17581</v>
      </c>
      <c r="D4046" t="s">
        <v>17582</v>
      </c>
      <c r="E4046" t="s">
        <v>6712</v>
      </c>
      <c r="F4046" t="s">
        <v>4531</v>
      </c>
      <c r="G4046">
        <v>2</v>
      </c>
      <c r="H4046" t="s">
        <v>1215</v>
      </c>
      <c r="I4046">
        <v>2019</v>
      </c>
      <c r="J4046">
        <v>2022</v>
      </c>
      <c r="K4046">
        <v>2</v>
      </c>
      <c r="L4046">
        <v>50.7</v>
      </c>
      <c r="M4046" t="s">
        <v>300</v>
      </c>
      <c r="N4046">
        <v>2</v>
      </c>
      <c r="O4046">
        <v>38.659999999999997</v>
      </c>
      <c r="P4046" t="s">
        <v>718</v>
      </c>
      <c r="Q4046">
        <v>1</v>
      </c>
      <c r="R4046">
        <v>62.97</v>
      </c>
      <c r="S4046" t="s">
        <v>197</v>
      </c>
      <c r="T4046">
        <v>0</v>
      </c>
      <c r="U4046">
        <v>66.59</v>
      </c>
      <c r="V4046" t="s">
        <v>382</v>
      </c>
      <c r="W4046">
        <v>2</v>
      </c>
      <c r="X4046">
        <v>38.71</v>
      </c>
      <c r="Y4046" t="s">
        <v>718</v>
      </c>
      <c r="Z4046">
        <v>1</v>
      </c>
      <c r="AA4046">
        <v>62.97</v>
      </c>
      <c r="AB4046" t="s">
        <v>197</v>
      </c>
      <c r="AC4046">
        <v>0</v>
      </c>
      <c r="AD4046">
        <v>66.64</v>
      </c>
      <c r="AE4046" t="s">
        <v>382</v>
      </c>
    </row>
    <row r="4047" spans="1:31">
      <c r="A4047">
        <v>4046</v>
      </c>
      <c r="B4047" t="s">
        <v>17583</v>
      </c>
      <c r="C4047" t="s">
        <v>17584</v>
      </c>
      <c r="D4047" t="s">
        <v>17585</v>
      </c>
      <c r="E4047" t="s">
        <v>17586</v>
      </c>
      <c r="F4047" t="s">
        <v>17587</v>
      </c>
      <c r="G4047">
        <v>2</v>
      </c>
      <c r="H4047" t="s">
        <v>27359</v>
      </c>
      <c r="I4047">
        <v>2021</v>
      </c>
      <c r="J4047">
        <v>2021</v>
      </c>
      <c r="K4047">
        <v>1</v>
      </c>
      <c r="L4047">
        <v>32.119999999999997</v>
      </c>
      <c r="M4047" t="s">
        <v>198</v>
      </c>
      <c r="N4047">
        <v>2</v>
      </c>
      <c r="O4047">
        <v>38.659999999999997</v>
      </c>
      <c r="P4047" t="s">
        <v>718</v>
      </c>
      <c r="Q4047">
        <v>1</v>
      </c>
      <c r="R4047">
        <v>62.97</v>
      </c>
      <c r="S4047" t="s">
        <v>197</v>
      </c>
      <c r="T4047">
        <v>0</v>
      </c>
      <c r="U4047">
        <v>66.59</v>
      </c>
      <c r="V4047" t="s">
        <v>382</v>
      </c>
      <c r="W4047">
        <v>2</v>
      </c>
      <c r="X4047">
        <v>38.71</v>
      </c>
      <c r="Y4047" t="s">
        <v>718</v>
      </c>
      <c r="Z4047">
        <v>1</v>
      </c>
      <c r="AA4047">
        <v>62.97</v>
      </c>
      <c r="AB4047" t="s">
        <v>197</v>
      </c>
      <c r="AC4047">
        <v>0</v>
      </c>
      <c r="AD4047">
        <v>66.64</v>
      </c>
      <c r="AE4047" t="s">
        <v>382</v>
      </c>
    </row>
    <row r="4048" spans="1:31">
      <c r="A4048">
        <v>4047</v>
      </c>
      <c r="B4048" t="s">
        <v>17588</v>
      </c>
      <c r="C4048" t="s">
        <v>17589</v>
      </c>
      <c r="D4048" t="s">
        <v>17590</v>
      </c>
      <c r="E4048" t="s">
        <v>7408</v>
      </c>
      <c r="F4048" t="s">
        <v>6317</v>
      </c>
      <c r="G4048">
        <v>2</v>
      </c>
      <c r="H4048" t="s">
        <v>1215</v>
      </c>
      <c r="I4048">
        <v>2019</v>
      </c>
      <c r="J4048">
        <v>2022</v>
      </c>
      <c r="K4048">
        <v>5</v>
      </c>
      <c r="L4048">
        <v>77</v>
      </c>
      <c r="M4048" t="s">
        <v>80</v>
      </c>
      <c r="N4048">
        <v>2</v>
      </c>
      <c r="O4048">
        <v>38.659999999999997</v>
      </c>
      <c r="P4048" t="s">
        <v>718</v>
      </c>
      <c r="Q4048">
        <v>1</v>
      </c>
      <c r="R4048">
        <v>62.97</v>
      </c>
      <c r="S4048" t="s">
        <v>197</v>
      </c>
      <c r="T4048">
        <v>0</v>
      </c>
      <c r="U4048">
        <v>66.59</v>
      </c>
      <c r="V4048" t="s">
        <v>382</v>
      </c>
      <c r="W4048">
        <v>2</v>
      </c>
      <c r="X4048">
        <v>38.71</v>
      </c>
      <c r="Y4048" t="s">
        <v>718</v>
      </c>
      <c r="Z4048">
        <v>1</v>
      </c>
      <c r="AA4048">
        <v>62.97</v>
      </c>
      <c r="AB4048" t="s">
        <v>197</v>
      </c>
      <c r="AC4048">
        <v>0</v>
      </c>
      <c r="AD4048">
        <v>66.64</v>
      </c>
      <c r="AE4048" t="s">
        <v>382</v>
      </c>
    </row>
    <row r="4049" spans="1:31">
      <c r="A4049">
        <v>4048</v>
      </c>
      <c r="B4049" t="s">
        <v>17591</v>
      </c>
      <c r="C4049" t="s">
        <v>17592</v>
      </c>
      <c r="D4049" t="s">
        <v>17593</v>
      </c>
      <c r="E4049" t="s">
        <v>17594</v>
      </c>
      <c r="F4049" t="s">
        <v>14979</v>
      </c>
      <c r="G4049">
        <v>2</v>
      </c>
      <c r="H4049" t="s">
        <v>961</v>
      </c>
      <c r="I4049">
        <v>2021</v>
      </c>
      <c r="J4049">
        <v>2023</v>
      </c>
      <c r="K4049">
        <v>5</v>
      </c>
      <c r="L4049">
        <v>77</v>
      </c>
      <c r="M4049" t="s">
        <v>80</v>
      </c>
      <c r="N4049">
        <v>2</v>
      </c>
      <c r="O4049">
        <v>38.659999999999997</v>
      </c>
      <c r="P4049" t="s">
        <v>718</v>
      </c>
      <c r="Q4049">
        <v>1</v>
      </c>
      <c r="R4049">
        <v>62.97</v>
      </c>
      <c r="S4049" t="s">
        <v>197</v>
      </c>
      <c r="T4049">
        <v>0</v>
      </c>
      <c r="U4049">
        <v>66.59</v>
      </c>
      <c r="V4049" t="s">
        <v>382</v>
      </c>
      <c r="W4049">
        <v>2</v>
      </c>
      <c r="X4049">
        <v>38.71</v>
      </c>
      <c r="Y4049" t="s">
        <v>718</v>
      </c>
      <c r="Z4049">
        <v>1</v>
      </c>
      <c r="AA4049">
        <v>62.97</v>
      </c>
      <c r="AB4049" t="s">
        <v>197</v>
      </c>
      <c r="AC4049">
        <v>0</v>
      </c>
      <c r="AD4049">
        <v>66.64</v>
      </c>
      <c r="AE4049" t="s">
        <v>382</v>
      </c>
    </row>
    <row r="4050" spans="1:31">
      <c r="A4050">
        <v>4049</v>
      </c>
      <c r="B4050" t="s">
        <v>17595</v>
      </c>
      <c r="C4050" t="s">
        <v>17596</v>
      </c>
      <c r="D4050" t="s">
        <v>17597</v>
      </c>
      <c r="E4050" t="s">
        <v>17598</v>
      </c>
      <c r="F4050" t="s">
        <v>571</v>
      </c>
      <c r="G4050">
        <v>2</v>
      </c>
      <c r="H4050" t="s">
        <v>29565</v>
      </c>
      <c r="I4050">
        <v>2021</v>
      </c>
      <c r="J4050">
        <v>2022</v>
      </c>
      <c r="K4050">
        <v>3</v>
      </c>
      <c r="L4050">
        <v>62.47</v>
      </c>
      <c r="M4050" t="s">
        <v>63</v>
      </c>
      <c r="N4050">
        <v>2</v>
      </c>
      <c r="O4050">
        <v>38.659999999999997</v>
      </c>
      <c r="P4050" t="s">
        <v>718</v>
      </c>
      <c r="Q4050">
        <v>1</v>
      </c>
      <c r="R4050">
        <v>62.97</v>
      </c>
      <c r="S4050" t="s">
        <v>197</v>
      </c>
      <c r="T4050">
        <v>0</v>
      </c>
      <c r="U4050">
        <v>66.59</v>
      </c>
      <c r="V4050" t="s">
        <v>382</v>
      </c>
      <c r="W4050">
        <v>2</v>
      </c>
      <c r="X4050">
        <v>38.71</v>
      </c>
      <c r="Y4050" t="s">
        <v>718</v>
      </c>
      <c r="Z4050">
        <v>1</v>
      </c>
      <c r="AA4050">
        <v>62.97</v>
      </c>
      <c r="AB4050" t="s">
        <v>197</v>
      </c>
      <c r="AC4050">
        <v>0</v>
      </c>
      <c r="AD4050">
        <v>66.64</v>
      </c>
      <c r="AE4050" t="s">
        <v>382</v>
      </c>
    </row>
    <row r="4051" spans="1:31">
      <c r="A4051">
        <v>4050</v>
      </c>
      <c r="B4051" t="s">
        <v>17599</v>
      </c>
      <c r="C4051" t="s">
        <v>17600</v>
      </c>
      <c r="D4051" t="s">
        <v>17601</v>
      </c>
      <c r="E4051" t="s">
        <v>17602</v>
      </c>
      <c r="F4051" t="s">
        <v>8453</v>
      </c>
      <c r="G4051">
        <v>2</v>
      </c>
      <c r="H4051" t="s">
        <v>961</v>
      </c>
      <c r="I4051">
        <v>2021</v>
      </c>
      <c r="J4051">
        <v>2021</v>
      </c>
      <c r="K4051">
        <v>1</v>
      </c>
      <c r="L4051">
        <v>32.119999999999997</v>
      </c>
      <c r="M4051" t="s">
        <v>198</v>
      </c>
      <c r="N4051">
        <v>2</v>
      </c>
      <c r="O4051">
        <v>38.659999999999997</v>
      </c>
      <c r="P4051" t="s">
        <v>718</v>
      </c>
      <c r="Q4051">
        <v>1</v>
      </c>
      <c r="R4051">
        <v>62.97</v>
      </c>
      <c r="S4051" t="s">
        <v>197</v>
      </c>
      <c r="T4051">
        <v>0</v>
      </c>
      <c r="U4051">
        <v>66.59</v>
      </c>
      <c r="V4051" t="s">
        <v>382</v>
      </c>
      <c r="W4051">
        <v>2</v>
      </c>
      <c r="X4051">
        <v>38.71</v>
      </c>
      <c r="Y4051" t="s">
        <v>718</v>
      </c>
      <c r="Z4051">
        <v>1</v>
      </c>
      <c r="AA4051">
        <v>62.97</v>
      </c>
      <c r="AB4051" t="s">
        <v>197</v>
      </c>
      <c r="AC4051">
        <v>0</v>
      </c>
      <c r="AD4051">
        <v>66.64</v>
      </c>
      <c r="AE4051" t="s">
        <v>382</v>
      </c>
    </row>
    <row r="4052" spans="1:31">
      <c r="A4052">
        <v>4051</v>
      </c>
      <c r="B4052" t="s">
        <v>17603</v>
      </c>
      <c r="C4052" t="s">
        <v>17604</v>
      </c>
      <c r="D4052" t="s">
        <v>17605</v>
      </c>
      <c r="E4052" t="s">
        <v>17606</v>
      </c>
      <c r="F4052" t="s">
        <v>17607</v>
      </c>
      <c r="G4052">
        <v>2</v>
      </c>
      <c r="H4052" t="s">
        <v>1353</v>
      </c>
      <c r="I4052">
        <v>2020</v>
      </c>
      <c r="J4052">
        <v>2023</v>
      </c>
      <c r="K4052">
        <v>10</v>
      </c>
      <c r="L4052">
        <v>91.54</v>
      </c>
      <c r="M4052" t="s">
        <v>98</v>
      </c>
      <c r="N4052">
        <v>2</v>
      </c>
      <c r="O4052">
        <v>38.659999999999997</v>
      </c>
      <c r="P4052" t="s">
        <v>718</v>
      </c>
      <c r="Q4052">
        <v>1</v>
      </c>
      <c r="R4052">
        <v>62.97</v>
      </c>
      <c r="S4052" t="s">
        <v>197</v>
      </c>
      <c r="T4052">
        <v>0</v>
      </c>
      <c r="U4052">
        <v>66.59</v>
      </c>
      <c r="V4052" t="s">
        <v>382</v>
      </c>
      <c r="W4052">
        <v>2</v>
      </c>
      <c r="X4052">
        <v>38.71</v>
      </c>
      <c r="Y4052" t="s">
        <v>718</v>
      </c>
      <c r="Z4052">
        <v>1</v>
      </c>
      <c r="AA4052">
        <v>62.97</v>
      </c>
      <c r="AB4052" t="s">
        <v>197</v>
      </c>
      <c r="AC4052">
        <v>0</v>
      </c>
      <c r="AD4052">
        <v>66.64</v>
      </c>
      <c r="AE4052" t="s">
        <v>382</v>
      </c>
    </row>
    <row r="4053" spans="1:31">
      <c r="A4053">
        <v>4052</v>
      </c>
      <c r="B4053" t="s">
        <v>17608</v>
      </c>
      <c r="C4053" t="s">
        <v>17609</v>
      </c>
      <c r="D4053" t="s">
        <v>17610</v>
      </c>
      <c r="E4053" t="s">
        <v>17611</v>
      </c>
      <c r="F4053" t="s">
        <v>17612</v>
      </c>
      <c r="G4053">
        <v>2</v>
      </c>
      <c r="H4053" t="s">
        <v>29566</v>
      </c>
      <c r="I4053">
        <v>2020</v>
      </c>
      <c r="J4053">
        <v>2020</v>
      </c>
      <c r="K4053">
        <v>2</v>
      </c>
      <c r="L4053">
        <v>50.7</v>
      </c>
      <c r="M4053" t="s">
        <v>300</v>
      </c>
      <c r="N4053">
        <v>2</v>
      </c>
      <c r="O4053">
        <v>38.659999999999997</v>
      </c>
      <c r="P4053" t="s">
        <v>718</v>
      </c>
      <c r="Q4053">
        <v>1</v>
      </c>
      <c r="R4053">
        <v>62.97</v>
      </c>
      <c r="S4053" t="s">
        <v>197</v>
      </c>
      <c r="T4053">
        <v>0</v>
      </c>
      <c r="U4053">
        <v>66.59</v>
      </c>
      <c r="V4053" t="s">
        <v>382</v>
      </c>
      <c r="W4053">
        <v>2</v>
      </c>
      <c r="X4053">
        <v>38.71</v>
      </c>
      <c r="Y4053" t="s">
        <v>718</v>
      </c>
      <c r="Z4053">
        <v>1</v>
      </c>
      <c r="AA4053">
        <v>62.97</v>
      </c>
      <c r="AB4053" t="s">
        <v>197</v>
      </c>
      <c r="AC4053">
        <v>0</v>
      </c>
      <c r="AD4053">
        <v>66.64</v>
      </c>
      <c r="AE4053" t="s">
        <v>382</v>
      </c>
    </row>
    <row r="4054" spans="1:31">
      <c r="A4054">
        <v>4053</v>
      </c>
      <c r="B4054" t="s">
        <v>17613</v>
      </c>
      <c r="C4054" t="s">
        <v>17614</v>
      </c>
      <c r="D4054" t="s">
        <v>17615</v>
      </c>
      <c r="F4054" t="s">
        <v>17616</v>
      </c>
      <c r="G4054">
        <v>2</v>
      </c>
      <c r="H4054" t="s">
        <v>29567</v>
      </c>
      <c r="I4054">
        <v>2022</v>
      </c>
      <c r="J4054">
        <v>2022</v>
      </c>
      <c r="K4054">
        <v>2</v>
      </c>
      <c r="L4054">
        <v>50.7</v>
      </c>
      <c r="M4054" t="s">
        <v>300</v>
      </c>
      <c r="N4054">
        <v>2</v>
      </c>
      <c r="O4054">
        <v>38.659999999999997</v>
      </c>
      <c r="P4054" t="s">
        <v>718</v>
      </c>
      <c r="Q4054">
        <v>1</v>
      </c>
      <c r="R4054">
        <v>62.97</v>
      </c>
      <c r="S4054" t="s">
        <v>197</v>
      </c>
      <c r="T4054">
        <v>0</v>
      </c>
      <c r="U4054">
        <v>66.59</v>
      </c>
      <c r="V4054" t="s">
        <v>382</v>
      </c>
      <c r="W4054">
        <v>2</v>
      </c>
      <c r="X4054">
        <v>38.71</v>
      </c>
      <c r="Y4054" t="s">
        <v>718</v>
      </c>
      <c r="Z4054">
        <v>1</v>
      </c>
      <c r="AA4054">
        <v>62.97</v>
      </c>
      <c r="AB4054" t="s">
        <v>197</v>
      </c>
      <c r="AC4054">
        <v>0</v>
      </c>
      <c r="AD4054">
        <v>66.64</v>
      </c>
      <c r="AE4054" t="s">
        <v>382</v>
      </c>
    </row>
    <row r="4055" spans="1:31">
      <c r="A4055">
        <v>4054</v>
      </c>
      <c r="B4055" t="s">
        <v>17617</v>
      </c>
      <c r="C4055" t="s">
        <v>17618</v>
      </c>
      <c r="D4055" t="s">
        <v>17619</v>
      </c>
      <c r="F4055" t="s">
        <v>17616</v>
      </c>
      <c r="G4055">
        <v>2</v>
      </c>
      <c r="H4055" t="s">
        <v>29568</v>
      </c>
      <c r="I4055">
        <v>2022</v>
      </c>
      <c r="J4055">
        <v>2022</v>
      </c>
      <c r="K4055">
        <v>2</v>
      </c>
      <c r="L4055">
        <v>50.7</v>
      </c>
      <c r="M4055" t="s">
        <v>300</v>
      </c>
      <c r="N4055">
        <v>2</v>
      </c>
      <c r="O4055">
        <v>38.659999999999997</v>
      </c>
      <c r="P4055" t="s">
        <v>718</v>
      </c>
      <c r="Q4055">
        <v>1</v>
      </c>
      <c r="R4055">
        <v>62.97</v>
      </c>
      <c r="S4055" t="s">
        <v>197</v>
      </c>
      <c r="T4055">
        <v>0</v>
      </c>
      <c r="U4055">
        <v>66.59</v>
      </c>
      <c r="V4055" t="s">
        <v>382</v>
      </c>
      <c r="W4055">
        <v>2</v>
      </c>
      <c r="X4055">
        <v>38.71</v>
      </c>
      <c r="Y4055" t="s">
        <v>718</v>
      </c>
      <c r="Z4055">
        <v>1</v>
      </c>
      <c r="AA4055">
        <v>62.97</v>
      </c>
      <c r="AB4055" t="s">
        <v>197</v>
      </c>
      <c r="AC4055">
        <v>0</v>
      </c>
      <c r="AD4055">
        <v>66.64</v>
      </c>
      <c r="AE4055" t="s">
        <v>382</v>
      </c>
    </row>
    <row r="4056" spans="1:31">
      <c r="A4056">
        <v>4055</v>
      </c>
      <c r="B4056" t="s">
        <v>17620</v>
      </c>
      <c r="C4056" t="s">
        <v>17621</v>
      </c>
      <c r="D4056" t="s">
        <v>17622</v>
      </c>
      <c r="E4056" t="s">
        <v>17623</v>
      </c>
      <c r="F4056" t="s">
        <v>17624</v>
      </c>
      <c r="G4056">
        <v>2</v>
      </c>
      <c r="H4056" t="s">
        <v>961</v>
      </c>
      <c r="I4056">
        <v>2019</v>
      </c>
      <c r="J4056">
        <v>2019</v>
      </c>
      <c r="K4056">
        <v>1</v>
      </c>
      <c r="L4056">
        <v>32.119999999999997</v>
      </c>
      <c r="M4056" t="s">
        <v>198</v>
      </c>
      <c r="N4056">
        <v>2</v>
      </c>
      <c r="O4056">
        <v>38.659999999999997</v>
      </c>
      <c r="P4056" t="s">
        <v>718</v>
      </c>
      <c r="Q4056">
        <v>1</v>
      </c>
      <c r="R4056">
        <v>62.97</v>
      </c>
      <c r="S4056" t="s">
        <v>197</v>
      </c>
      <c r="T4056">
        <v>0</v>
      </c>
      <c r="U4056">
        <v>66.59</v>
      </c>
      <c r="V4056" t="s">
        <v>382</v>
      </c>
      <c r="W4056">
        <v>2</v>
      </c>
      <c r="X4056">
        <v>38.71</v>
      </c>
      <c r="Y4056" t="s">
        <v>718</v>
      </c>
      <c r="Z4056">
        <v>1</v>
      </c>
      <c r="AA4056">
        <v>62.97</v>
      </c>
      <c r="AB4056" t="s">
        <v>197</v>
      </c>
      <c r="AC4056">
        <v>0</v>
      </c>
      <c r="AD4056">
        <v>66.64</v>
      </c>
      <c r="AE4056" t="s">
        <v>382</v>
      </c>
    </row>
    <row r="4057" spans="1:31">
      <c r="A4057">
        <v>4056</v>
      </c>
      <c r="B4057" t="s">
        <v>17625</v>
      </c>
      <c r="C4057" t="s">
        <v>17626</v>
      </c>
      <c r="D4057" t="s">
        <v>17627</v>
      </c>
      <c r="E4057" t="s">
        <v>17628</v>
      </c>
      <c r="F4057" t="s">
        <v>571</v>
      </c>
      <c r="G4057">
        <v>2</v>
      </c>
      <c r="H4057" t="s">
        <v>29569</v>
      </c>
      <c r="I4057">
        <v>2020</v>
      </c>
      <c r="J4057">
        <v>2021</v>
      </c>
      <c r="K4057">
        <v>3</v>
      </c>
      <c r="L4057">
        <v>62.47</v>
      </c>
      <c r="M4057" t="s">
        <v>63</v>
      </c>
      <c r="N4057">
        <v>2</v>
      </c>
      <c r="O4057">
        <v>38.659999999999997</v>
      </c>
      <c r="P4057" t="s">
        <v>718</v>
      </c>
      <c r="Q4057">
        <v>1</v>
      </c>
      <c r="R4057">
        <v>62.97</v>
      </c>
      <c r="S4057" t="s">
        <v>197</v>
      </c>
      <c r="T4057">
        <v>0</v>
      </c>
      <c r="U4057">
        <v>66.59</v>
      </c>
      <c r="V4057" t="s">
        <v>382</v>
      </c>
      <c r="W4057">
        <v>2</v>
      </c>
      <c r="X4057">
        <v>38.71</v>
      </c>
      <c r="Y4057" t="s">
        <v>718</v>
      </c>
      <c r="Z4057">
        <v>1</v>
      </c>
      <c r="AA4057">
        <v>62.97</v>
      </c>
      <c r="AB4057" t="s">
        <v>197</v>
      </c>
      <c r="AC4057">
        <v>0</v>
      </c>
      <c r="AD4057">
        <v>66.64</v>
      </c>
      <c r="AE4057" t="s">
        <v>382</v>
      </c>
    </row>
    <row r="4058" spans="1:31">
      <c r="A4058">
        <v>4057</v>
      </c>
      <c r="B4058" t="s">
        <v>17629</v>
      </c>
      <c r="C4058" t="s">
        <v>17630</v>
      </c>
      <c r="D4058" t="s">
        <v>17631</v>
      </c>
      <c r="F4058" t="s">
        <v>16325</v>
      </c>
      <c r="G4058">
        <v>2</v>
      </c>
      <c r="H4058" t="s">
        <v>29570</v>
      </c>
      <c r="I4058">
        <v>2021</v>
      </c>
      <c r="J4058">
        <v>2021</v>
      </c>
      <c r="K4058">
        <v>1</v>
      </c>
      <c r="L4058">
        <v>32.119999999999997</v>
      </c>
      <c r="M4058" t="s">
        <v>198</v>
      </c>
      <c r="N4058">
        <v>2</v>
      </c>
      <c r="O4058">
        <v>38.659999999999997</v>
      </c>
      <c r="P4058" t="s">
        <v>718</v>
      </c>
      <c r="Q4058">
        <v>1</v>
      </c>
      <c r="R4058">
        <v>62.97</v>
      </c>
      <c r="S4058" t="s">
        <v>197</v>
      </c>
      <c r="T4058">
        <v>0</v>
      </c>
      <c r="U4058">
        <v>66.59</v>
      </c>
      <c r="V4058" t="s">
        <v>382</v>
      </c>
      <c r="W4058">
        <v>2</v>
      </c>
      <c r="X4058">
        <v>38.71</v>
      </c>
      <c r="Y4058" t="s">
        <v>718</v>
      </c>
      <c r="Z4058">
        <v>1</v>
      </c>
      <c r="AA4058">
        <v>62.97</v>
      </c>
      <c r="AB4058" t="s">
        <v>197</v>
      </c>
      <c r="AC4058">
        <v>0</v>
      </c>
      <c r="AD4058">
        <v>66.64</v>
      </c>
      <c r="AE4058" t="s">
        <v>382</v>
      </c>
    </row>
    <row r="4059" spans="1:31">
      <c r="A4059">
        <v>4058</v>
      </c>
      <c r="B4059" t="s">
        <v>17632</v>
      </c>
      <c r="C4059" t="s">
        <v>17633</v>
      </c>
      <c r="D4059" t="s">
        <v>17634</v>
      </c>
      <c r="E4059" t="s">
        <v>17635</v>
      </c>
      <c r="F4059" t="s">
        <v>17636</v>
      </c>
      <c r="G4059">
        <v>2</v>
      </c>
      <c r="H4059" t="s">
        <v>27570</v>
      </c>
      <c r="I4059">
        <v>2020</v>
      </c>
      <c r="J4059">
        <v>2020</v>
      </c>
      <c r="K4059">
        <v>1</v>
      </c>
      <c r="L4059">
        <v>32.119999999999997</v>
      </c>
      <c r="M4059" t="s">
        <v>198</v>
      </c>
      <c r="N4059">
        <v>2</v>
      </c>
      <c r="O4059">
        <v>38.659999999999997</v>
      </c>
      <c r="P4059" t="s">
        <v>718</v>
      </c>
      <c r="Q4059">
        <v>1</v>
      </c>
      <c r="R4059">
        <v>62.97</v>
      </c>
      <c r="S4059" t="s">
        <v>197</v>
      </c>
      <c r="T4059">
        <v>0</v>
      </c>
      <c r="U4059">
        <v>66.59</v>
      </c>
      <c r="V4059" t="s">
        <v>382</v>
      </c>
      <c r="W4059">
        <v>2</v>
      </c>
      <c r="X4059">
        <v>38.71</v>
      </c>
      <c r="Y4059" t="s">
        <v>718</v>
      </c>
      <c r="Z4059">
        <v>1</v>
      </c>
      <c r="AA4059">
        <v>62.97</v>
      </c>
      <c r="AB4059" t="s">
        <v>197</v>
      </c>
      <c r="AC4059">
        <v>0</v>
      </c>
      <c r="AD4059">
        <v>66.64</v>
      </c>
      <c r="AE4059" t="s">
        <v>382</v>
      </c>
    </row>
    <row r="4060" spans="1:31">
      <c r="A4060">
        <v>4059</v>
      </c>
      <c r="B4060" t="s">
        <v>17637</v>
      </c>
      <c r="C4060" t="s">
        <v>17638</v>
      </c>
      <c r="D4060" t="s">
        <v>17639</v>
      </c>
      <c r="E4060" t="s">
        <v>17640</v>
      </c>
      <c r="F4060" t="s">
        <v>17641</v>
      </c>
      <c r="G4060">
        <v>2</v>
      </c>
      <c r="H4060" t="s">
        <v>29571</v>
      </c>
      <c r="I4060">
        <v>2021</v>
      </c>
      <c r="J4060">
        <v>2023</v>
      </c>
      <c r="K4060">
        <v>3</v>
      </c>
      <c r="L4060">
        <v>62.47</v>
      </c>
      <c r="M4060" t="s">
        <v>63</v>
      </c>
      <c r="N4060">
        <v>2</v>
      </c>
      <c r="O4060">
        <v>38.659999999999997</v>
      </c>
      <c r="P4060" t="s">
        <v>718</v>
      </c>
      <c r="Q4060">
        <v>1</v>
      </c>
      <c r="R4060">
        <v>62.97</v>
      </c>
      <c r="S4060" t="s">
        <v>197</v>
      </c>
      <c r="T4060">
        <v>0</v>
      </c>
      <c r="U4060">
        <v>66.59</v>
      </c>
      <c r="V4060" t="s">
        <v>382</v>
      </c>
      <c r="W4060">
        <v>2</v>
      </c>
      <c r="X4060">
        <v>38.71</v>
      </c>
      <c r="Y4060" t="s">
        <v>718</v>
      </c>
      <c r="Z4060">
        <v>1</v>
      </c>
      <c r="AA4060">
        <v>62.97</v>
      </c>
      <c r="AB4060" t="s">
        <v>197</v>
      </c>
      <c r="AC4060">
        <v>0</v>
      </c>
      <c r="AD4060">
        <v>66.64</v>
      </c>
      <c r="AE4060" t="s">
        <v>382</v>
      </c>
    </row>
    <row r="4061" spans="1:31">
      <c r="A4061">
        <v>4060</v>
      </c>
      <c r="B4061" t="s">
        <v>17642</v>
      </c>
      <c r="C4061" t="s">
        <v>17643</v>
      </c>
      <c r="D4061" t="s">
        <v>17644</v>
      </c>
      <c r="E4061" t="s">
        <v>17645</v>
      </c>
      <c r="F4061" t="s">
        <v>1106</v>
      </c>
      <c r="G4061">
        <v>2</v>
      </c>
      <c r="H4061" t="s">
        <v>29572</v>
      </c>
      <c r="I4061">
        <v>2020</v>
      </c>
      <c r="J4061">
        <v>2020</v>
      </c>
      <c r="K4061">
        <v>1</v>
      </c>
      <c r="L4061">
        <v>32.119999999999997</v>
      </c>
      <c r="M4061" t="s">
        <v>198</v>
      </c>
      <c r="N4061">
        <v>2</v>
      </c>
      <c r="O4061">
        <v>38.659999999999997</v>
      </c>
      <c r="P4061" t="s">
        <v>718</v>
      </c>
      <c r="Q4061">
        <v>1</v>
      </c>
      <c r="R4061">
        <v>62.97</v>
      </c>
      <c r="S4061" t="s">
        <v>197</v>
      </c>
      <c r="T4061">
        <v>0</v>
      </c>
      <c r="U4061">
        <v>66.59</v>
      </c>
      <c r="V4061" t="s">
        <v>382</v>
      </c>
      <c r="W4061">
        <v>2</v>
      </c>
      <c r="X4061">
        <v>38.71</v>
      </c>
      <c r="Y4061" t="s">
        <v>718</v>
      </c>
      <c r="Z4061">
        <v>1</v>
      </c>
      <c r="AA4061">
        <v>62.97</v>
      </c>
      <c r="AB4061" t="s">
        <v>197</v>
      </c>
      <c r="AC4061">
        <v>0</v>
      </c>
      <c r="AD4061">
        <v>66.64</v>
      </c>
      <c r="AE4061" t="s">
        <v>382</v>
      </c>
    </row>
    <row r="4062" spans="1:31">
      <c r="A4062">
        <v>4061</v>
      </c>
      <c r="B4062" t="s">
        <v>17646</v>
      </c>
      <c r="C4062" t="s">
        <v>17647</v>
      </c>
      <c r="D4062" t="s">
        <v>17648</v>
      </c>
      <c r="E4062" t="s">
        <v>17649</v>
      </c>
      <c r="F4062" t="s">
        <v>7763</v>
      </c>
      <c r="G4062">
        <v>2</v>
      </c>
      <c r="H4062" t="s">
        <v>29573</v>
      </c>
      <c r="I4062">
        <v>2020</v>
      </c>
      <c r="J4062">
        <v>2020</v>
      </c>
      <c r="K4062">
        <v>1</v>
      </c>
      <c r="L4062">
        <v>32.119999999999997</v>
      </c>
      <c r="M4062" t="s">
        <v>198</v>
      </c>
      <c r="N4062">
        <v>2</v>
      </c>
      <c r="O4062">
        <v>38.659999999999997</v>
      </c>
      <c r="P4062" t="s">
        <v>718</v>
      </c>
      <c r="Q4062">
        <v>1</v>
      </c>
      <c r="R4062">
        <v>62.97</v>
      </c>
      <c r="S4062" t="s">
        <v>197</v>
      </c>
      <c r="T4062">
        <v>0</v>
      </c>
      <c r="U4062">
        <v>66.59</v>
      </c>
      <c r="V4062" t="s">
        <v>382</v>
      </c>
      <c r="W4062">
        <v>2</v>
      </c>
      <c r="X4062">
        <v>38.71</v>
      </c>
      <c r="Y4062" t="s">
        <v>718</v>
      </c>
      <c r="Z4062">
        <v>1</v>
      </c>
      <c r="AA4062">
        <v>62.97</v>
      </c>
      <c r="AB4062" t="s">
        <v>197</v>
      </c>
      <c r="AC4062">
        <v>0</v>
      </c>
      <c r="AD4062">
        <v>66.64</v>
      </c>
      <c r="AE4062" t="s">
        <v>382</v>
      </c>
    </row>
    <row r="4063" spans="1:31">
      <c r="A4063">
        <v>4062</v>
      </c>
      <c r="B4063" t="s">
        <v>17650</v>
      </c>
      <c r="C4063" t="s">
        <v>17651</v>
      </c>
      <c r="D4063" t="s">
        <v>17652</v>
      </c>
      <c r="E4063" t="s">
        <v>17653</v>
      </c>
      <c r="F4063" t="s">
        <v>17654</v>
      </c>
      <c r="G4063">
        <v>2</v>
      </c>
      <c r="H4063" t="s">
        <v>961</v>
      </c>
      <c r="I4063">
        <v>2022</v>
      </c>
      <c r="J4063">
        <v>2022</v>
      </c>
      <c r="K4063">
        <v>1</v>
      </c>
      <c r="L4063">
        <v>32.119999999999997</v>
      </c>
      <c r="M4063" t="s">
        <v>198</v>
      </c>
      <c r="N4063">
        <v>2</v>
      </c>
      <c r="O4063">
        <v>38.659999999999997</v>
      </c>
      <c r="P4063" t="s">
        <v>718</v>
      </c>
      <c r="Q4063">
        <v>1</v>
      </c>
      <c r="R4063">
        <v>62.97</v>
      </c>
      <c r="S4063" t="s">
        <v>197</v>
      </c>
      <c r="T4063">
        <v>0</v>
      </c>
      <c r="U4063">
        <v>66.59</v>
      </c>
      <c r="V4063" t="s">
        <v>382</v>
      </c>
      <c r="W4063">
        <v>2</v>
      </c>
      <c r="X4063">
        <v>38.71</v>
      </c>
      <c r="Y4063" t="s">
        <v>718</v>
      </c>
      <c r="Z4063">
        <v>1</v>
      </c>
      <c r="AA4063">
        <v>62.97</v>
      </c>
      <c r="AB4063" t="s">
        <v>197</v>
      </c>
      <c r="AC4063">
        <v>0</v>
      </c>
      <c r="AD4063">
        <v>66.64</v>
      </c>
      <c r="AE4063" t="s">
        <v>382</v>
      </c>
    </row>
    <row r="4064" spans="1:31">
      <c r="A4064">
        <v>4063</v>
      </c>
      <c r="B4064" t="s">
        <v>17655</v>
      </c>
      <c r="C4064" t="s">
        <v>17656</v>
      </c>
      <c r="D4064" t="s">
        <v>17657</v>
      </c>
      <c r="E4064" t="s">
        <v>8113</v>
      </c>
      <c r="F4064" t="s">
        <v>79</v>
      </c>
      <c r="G4064">
        <v>2</v>
      </c>
      <c r="H4064" t="s">
        <v>29574</v>
      </c>
      <c r="I4064">
        <v>2022</v>
      </c>
      <c r="J4064">
        <v>2022</v>
      </c>
      <c r="K4064">
        <v>1</v>
      </c>
      <c r="L4064">
        <v>32.119999999999997</v>
      </c>
      <c r="M4064" t="s">
        <v>198</v>
      </c>
      <c r="N4064">
        <v>2</v>
      </c>
      <c r="O4064">
        <v>38.659999999999997</v>
      </c>
      <c r="P4064" t="s">
        <v>718</v>
      </c>
      <c r="Q4064">
        <v>1</v>
      </c>
      <c r="R4064">
        <v>62.97</v>
      </c>
      <c r="S4064" t="s">
        <v>197</v>
      </c>
      <c r="T4064">
        <v>0</v>
      </c>
      <c r="U4064">
        <v>66.59</v>
      </c>
      <c r="V4064" t="s">
        <v>382</v>
      </c>
      <c r="W4064">
        <v>2</v>
      </c>
      <c r="X4064">
        <v>38.71</v>
      </c>
      <c r="Y4064" t="s">
        <v>718</v>
      </c>
      <c r="Z4064">
        <v>1</v>
      </c>
      <c r="AA4064">
        <v>62.97</v>
      </c>
      <c r="AB4064" t="s">
        <v>197</v>
      </c>
      <c r="AC4064">
        <v>0</v>
      </c>
      <c r="AD4064">
        <v>66.64</v>
      </c>
      <c r="AE4064" t="s">
        <v>382</v>
      </c>
    </row>
    <row r="4065" spans="1:31">
      <c r="A4065">
        <v>4064</v>
      </c>
      <c r="B4065" t="s">
        <v>17658</v>
      </c>
      <c r="C4065" t="s">
        <v>17659</v>
      </c>
      <c r="D4065" t="s">
        <v>17660</v>
      </c>
      <c r="E4065" t="s">
        <v>17661</v>
      </c>
      <c r="F4065" t="s">
        <v>16351</v>
      </c>
      <c r="G4065">
        <v>2</v>
      </c>
      <c r="H4065" t="s">
        <v>29575</v>
      </c>
      <c r="I4065">
        <v>2020</v>
      </c>
      <c r="J4065">
        <v>2020</v>
      </c>
      <c r="K4065">
        <v>1</v>
      </c>
      <c r="L4065">
        <v>32.119999999999997</v>
      </c>
      <c r="M4065" t="s">
        <v>198</v>
      </c>
      <c r="N4065">
        <v>2</v>
      </c>
      <c r="O4065">
        <v>38.659999999999997</v>
      </c>
      <c r="P4065" t="s">
        <v>718</v>
      </c>
      <c r="Q4065">
        <v>1</v>
      </c>
      <c r="R4065">
        <v>62.97</v>
      </c>
      <c r="S4065" t="s">
        <v>197</v>
      </c>
      <c r="T4065">
        <v>0</v>
      </c>
      <c r="U4065">
        <v>66.59</v>
      </c>
      <c r="V4065" t="s">
        <v>382</v>
      </c>
      <c r="W4065">
        <v>2</v>
      </c>
      <c r="X4065">
        <v>38.71</v>
      </c>
      <c r="Y4065" t="s">
        <v>718</v>
      </c>
      <c r="Z4065">
        <v>1</v>
      </c>
      <c r="AA4065">
        <v>62.97</v>
      </c>
      <c r="AB4065" t="s">
        <v>197</v>
      </c>
      <c r="AC4065">
        <v>0</v>
      </c>
      <c r="AD4065">
        <v>66.64</v>
      </c>
      <c r="AE4065" t="s">
        <v>382</v>
      </c>
    </row>
    <row r="4066" spans="1:31">
      <c r="A4066">
        <v>4065</v>
      </c>
      <c r="B4066" t="s">
        <v>17662</v>
      </c>
      <c r="C4066" t="s">
        <v>17663</v>
      </c>
      <c r="D4066" t="s">
        <v>17664</v>
      </c>
      <c r="E4066" t="s">
        <v>17665</v>
      </c>
      <c r="F4066" t="s">
        <v>6317</v>
      </c>
      <c r="G4066">
        <v>2</v>
      </c>
      <c r="H4066" t="s">
        <v>29576</v>
      </c>
      <c r="I4066">
        <v>2023</v>
      </c>
      <c r="J4066">
        <v>2024</v>
      </c>
      <c r="K4066">
        <v>3</v>
      </c>
      <c r="L4066">
        <v>62.47</v>
      </c>
      <c r="M4066" t="s">
        <v>63</v>
      </c>
      <c r="N4066">
        <v>2</v>
      </c>
      <c r="O4066">
        <v>38.659999999999997</v>
      </c>
      <c r="P4066" t="s">
        <v>718</v>
      </c>
      <c r="Q4066">
        <v>1</v>
      </c>
      <c r="R4066">
        <v>62.97</v>
      </c>
      <c r="S4066" t="s">
        <v>197</v>
      </c>
      <c r="T4066">
        <v>0</v>
      </c>
      <c r="U4066">
        <v>66.59</v>
      </c>
      <c r="V4066" t="s">
        <v>382</v>
      </c>
      <c r="W4066">
        <v>2</v>
      </c>
      <c r="X4066">
        <v>38.71</v>
      </c>
      <c r="Y4066" t="s">
        <v>718</v>
      </c>
      <c r="Z4066">
        <v>1</v>
      </c>
      <c r="AA4066">
        <v>62.97</v>
      </c>
      <c r="AB4066" t="s">
        <v>197</v>
      </c>
      <c r="AC4066">
        <v>0</v>
      </c>
      <c r="AD4066">
        <v>66.64</v>
      </c>
      <c r="AE4066" t="s">
        <v>382</v>
      </c>
    </row>
    <row r="4067" spans="1:31">
      <c r="A4067">
        <v>4066</v>
      </c>
      <c r="B4067" t="s">
        <v>17666</v>
      </c>
      <c r="C4067" t="s">
        <v>17667</v>
      </c>
      <c r="D4067" t="s">
        <v>17668</v>
      </c>
      <c r="E4067" t="s">
        <v>17669</v>
      </c>
      <c r="F4067" t="s">
        <v>17670</v>
      </c>
      <c r="G4067">
        <v>2</v>
      </c>
      <c r="H4067" t="s">
        <v>3656</v>
      </c>
      <c r="I4067">
        <v>2021</v>
      </c>
      <c r="J4067">
        <v>2022</v>
      </c>
      <c r="K4067">
        <v>2</v>
      </c>
      <c r="L4067">
        <v>50.7</v>
      </c>
      <c r="M4067" t="s">
        <v>300</v>
      </c>
      <c r="N4067">
        <v>2</v>
      </c>
      <c r="O4067">
        <v>38.659999999999997</v>
      </c>
      <c r="P4067" t="s">
        <v>718</v>
      </c>
      <c r="Q4067">
        <v>1</v>
      </c>
      <c r="R4067">
        <v>62.97</v>
      </c>
      <c r="S4067" t="s">
        <v>197</v>
      </c>
      <c r="T4067">
        <v>0</v>
      </c>
      <c r="U4067">
        <v>66.59</v>
      </c>
      <c r="V4067" t="s">
        <v>382</v>
      </c>
      <c r="W4067">
        <v>2</v>
      </c>
      <c r="X4067">
        <v>38.71</v>
      </c>
      <c r="Y4067" t="s">
        <v>718</v>
      </c>
      <c r="Z4067">
        <v>1</v>
      </c>
      <c r="AA4067">
        <v>62.97</v>
      </c>
      <c r="AB4067" t="s">
        <v>197</v>
      </c>
      <c r="AC4067">
        <v>0</v>
      </c>
      <c r="AD4067">
        <v>66.64</v>
      </c>
      <c r="AE4067" t="s">
        <v>382</v>
      </c>
    </row>
    <row r="4068" spans="1:31">
      <c r="A4068">
        <v>4067</v>
      </c>
      <c r="B4068" t="s">
        <v>17671</v>
      </c>
      <c r="C4068" t="s">
        <v>17672</v>
      </c>
      <c r="D4068" t="s">
        <v>17673</v>
      </c>
      <c r="E4068" t="s">
        <v>663</v>
      </c>
      <c r="F4068" t="s">
        <v>17674</v>
      </c>
      <c r="G4068">
        <v>2</v>
      </c>
      <c r="H4068" t="s">
        <v>27570</v>
      </c>
      <c r="I4068">
        <v>2022</v>
      </c>
      <c r="J4068">
        <v>2022</v>
      </c>
      <c r="K4068">
        <v>1</v>
      </c>
      <c r="L4068">
        <v>32.119999999999997</v>
      </c>
      <c r="M4068" t="s">
        <v>198</v>
      </c>
      <c r="N4068">
        <v>2</v>
      </c>
      <c r="O4068">
        <v>38.659999999999997</v>
      </c>
      <c r="P4068" t="s">
        <v>718</v>
      </c>
      <c r="Q4068">
        <v>1</v>
      </c>
      <c r="R4068">
        <v>62.97</v>
      </c>
      <c r="S4068" t="s">
        <v>197</v>
      </c>
      <c r="T4068">
        <v>0</v>
      </c>
      <c r="U4068">
        <v>66.59</v>
      </c>
      <c r="V4068" t="s">
        <v>382</v>
      </c>
      <c r="W4068">
        <v>2</v>
      </c>
      <c r="X4068">
        <v>38.71</v>
      </c>
      <c r="Y4068" t="s">
        <v>718</v>
      </c>
      <c r="Z4068">
        <v>1</v>
      </c>
      <c r="AA4068">
        <v>62.97</v>
      </c>
      <c r="AB4068" t="s">
        <v>197</v>
      </c>
      <c r="AC4068">
        <v>0</v>
      </c>
      <c r="AD4068">
        <v>66.64</v>
      </c>
      <c r="AE4068" t="s">
        <v>382</v>
      </c>
    </row>
    <row r="4069" spans="1:31">
      <c r="A4069">
        <v>4068</v>
      </c>
      <c r="B4069" t="s">
        <v>17675</v>
      </c>
      <c r="C4069" t="s">
        <v>17676</v>
      </c>
      <c r="D4069" t="s">
        <v>17677</v>
      </c>
      <c r="E4069" t="s">
        <v>17678</v>
      </c>
      <c r="F4069" t="s">
        <v>1272</v>
      </c>
      <c r="G4069">
        <v>2</v>
      </c>
      <c r="H4069" t="s">
        <v>29577</v>
      </c>
      <c r="I4069">
        <v>2019</v>
      </c>
      <c r="J4069">
        <v>2024</v>
      </c>
      <c r="K4069">
        <v>2</v>
      </c>
      <c r="L4069">
        <v>50.7</v>
      </c>
      <c r="M4069" t="s">
        <v>300</v>
      </c>
      <c r="N4069">
        <v>2</v>
      </c>
      <c r="O4069">
        <v>38.659999999999997</v>
      </c>
      <c r="P4069" t="s">
        <v>718</v>
      </c>
      <c r="Q4069">
        <v>1</v>
      </c>
      <c r="R4069">
        <v>62.97</v>
      </c>
      <c r="S4069" t="s">
        <v>197</v>
      </c>
      <c r="T4069">
        <v>0</v>
      </c>
      <c r="U4069">
        <v>66.59</v>
      </c>
      <c r="V4069" t="s">
        <v>382</v>
      </c>
      <c r="W4069">
        <v>2</v>
      </c>
      <c r="X4069">
        <v>38.71</v>
      </c>
      <c r="Y4069" t="s">
        <v>718</v>
      </c>
      <c r="Z4069">
        <v>1</v>
      </c>
      <c r="AA4069">
        <v>62.97</v>
      </c>
      <c r="AB4069" t="s">
        <v>197</v>
      </c>
      <c r="AC4069">
        <v>0</v>
      </c>
      <c r="AD4069">
        <v>66.64</v>
      </c>
      <c r="AE4069" t="s">
        <v>382</v>
      </c>
    </row>
    <row r="4070" spans="1:31">
      <c r="A4070">
        <v>4069</v>
      </c>
      <c r="B4070" t="s">
        <v>17679</v>
      </c>
      <c r="C4070" t="s">
        <v>17680</v>
      </c>
      <c r="D4070" t="s">
        <v>17681</v>
      </c>
      <c r="E4070" t="s">
        <v>17682</v>
      </c>
      <c r="F4070" t="s">
        <v>17624</v>
      </c>
      <c r="G4070">
        <v>2</v>
      </c>
      <c r="H4070" t="s">
        <v>29578</v>
      </c>
      <c r="I4070">
        <v>2021</v>
      </c>
      <c r="J4070">
        <v>2022</v>
      </c>
      <c r="K4070">
        <v>2</v>
      </c>
      <c r="L4070">
        <v>50.7</v>
      </c>
      <c r="M4070" t="s">
        <v>300</v>
      </c>
      <c r="N4070">
        <v>2</v>
      </c>
      <c r="O4070">
        <v>38.659999999999997</v>
      </c>
      <c r="P4070" t="s">
        <v>718</v>
      </c>
      <c r="Q4070">
        <v>1</v>
      </c>
      <c r="R4070">
        <v>62.97</v>
      </c>
      <c r="S4070" t="s">
        <v>197</v>
      </c>
      <c r="T4070">
        <v>0</v>
      </c>
      <c r="U4070">
        <v>66.59</v>
      </c>
      <c r="V4070" t="s">
        <v>382</v>
      </c>
      <c r="W4070">
        <v>2</v>
      </c>
      <c r="X4070">
        <v>38.71</v>
      </c>
      <c r="Y4070" t="s">
        <v>718</v>
      </c>
      <c r="Z4070">
        <v>1</v>
      </c>
      <c r="AA4070">
        <v>62.97</v>
      </c>
      <c r="AB4070" t="s">
        <v>197</v>
      </c>
      <c r="AC4070">
        <v>0</v>
      </c>
      <c r="AD4070">
        <v>66.64</v>
      </c>
      <c r="AE4070" t="s">
        <v>382</v>
      </c>
    </row>
    <row r="4071" spans="1:31">
      <c r="A4071">
        <v>4070</v>
      </c>
      <c r="B4071" t="s">
        <v>17683</v>
      </c>
      <c r="C4071" t="s">
        <v>17684</v>
      </c>
      <c r="D4071" t="s">
        <v>17685</v>
      </c>
      <c r="E4071" t="s">
        <v>17686</v>
      </c>
      <c r="F4071" t="s">
        <v>8114</v>
      </c>
      <c r="G4071">
        <v>2</v>
      </c>
      <c r="H4071" t="s">
        <v>961</v>
      </c>
      <c r="I4071">
        <v>2021</v>
      </c>
      <c r="J4071">
        <v>2021</v>
      </c>
      <c r="K4071">
        <v>1</v>
      </c>
      <c r="L4071">
        <v>32.119999999999997</v>
      </c>
      <c r="M4071" t="s">
        <v>198</v>
      </c>
      <c r="N4071">
        <v>2</v>
      </c>
      <c r="O4071">
        <v>38.659999999999997</v>
      </c>
      <c r="P4071" t="s">
        <v>718</v>
      </c>
      <c r="Q4071">
        <v>1</v>
      </c>
      <c r="R4071">
        <v>62.97</v>
      </c>
      <c r="S4071" t="s">
        <v>197</v>
      </c>
      <c r="T4071">
        <v>0</v>
      </c>
      <c r="U4071">
        <v>66.59</v>
      </c>
      <c r="V4071" t="s">
        <v>382</v>
      </c>
      <c r="W4071">
        <v>2</v>
      </c>
      <c r="X4071">
        <v>38.71</v>
      </c>
      <c r="Y4071" t="s">
        <v>718</v>
      </c>
      <c r="Z4071">
        <v>1</v>
      </c>
      <c r="AA4071">
        <v>62.97</v>
      </c>
      <c r="AB4071" t="s">
        <v>197</v>
      </c>
      <c r="AC4071">
        <v>0</v>
      </c>
      <c r="AD4071">
        <v>66.64</v>
      </c>
      <c r="AE4071" t="s">
        <v>382</v>
      </c>
    </row>
    <row r="4072" spans="1:31">
      <c r="A4072">
        <v>4071</v>
      </c>
      <c r="B4072" t="s">
        <v>17687</v>
      </c>
      <c r="C4072" t="s">
        <v>17688</v>
      </c>
      <c r="D4072" t="s">
        <v>17689</v>
      </c>
      <c r="E4072" t="s">
        <v>1303</v>
      </c>
      <c r="F4072" t="s">
        <v>17690</v>
      </c>
      <c r="G4072">
        <v>2</v>
      </c>
      <c r="H4072" t="s">
        <v>961</v>
      </c>
      <c r="I4072">
        <v>2022</v>
      </c>
      <c r="J4072">
        <v>2024</v>
      </c>
      <c r="K4072">
        <v>2</v>
      </c>
      <c r="L4072">
        <v>50.7</v>
      </c>
      <c r="M4072" t="s">
        <v>300</v>
      </c>
      <c r="N4072">
        <v>2</v>
      </c>
      <c r="O4072">
        <v>38.659999999999997</v>
      </c>
      <c r="P4072" t="s">
        <v>718</v>
      </c>
      <c r="Q4072">
        <v>1</v>
      </c>
      <c r="R4072">
        <v>62.97</v>
      </c>
      <c r="S4072" t="s">
        <v>197</v>
      </c>
      <c r="T4072">
        <v>0</v>
      </c>
      <c r="U4072">
        <v>66.59</v>
      </c>
      <c r="V4072" t="s">
        <v>382</v>
      </c>
      <c r="W4072">
        <v>2</v>
      </c>
      <c r="X4072">
        <v>38.71</v>
      </c>
      <c r="Y4072" t="s">
        <v>718</v>
      </c>
      <c r="Z4072">
        <v>1</v>
      </c>
      <c r="AA4072">
        <v>62.97</v>
      </c>
      <c r="AB4072" t="s">
        <v>197</v>
      </c>
      <c r="AC4072">
        <v>0</v>
      </c>
      <c r="AD4072">
        <v>66.64</v>
      </c>
      <c r="AE4072" t="s">
        <v>382</v>
      </c>
    </row>
    <row r="4073" spans="1:31">
      <c r="A4073">
        <v>4072</v>
      </c>
      <c r="B4073" t="s">
        <v>17691</v>
      </c>
      <c r="C4073" t="s">
        <v>17692</v>
      </c>
      <c r="D4073" t="e">
        <f>-Yh3sP8AAAAJ</f>
        <v>#NAME?</v>
      </c>
      <c r="E4073" t="s">
        <v>17693</v>
      </c>
      <c r="F4073" t="s">
        <v>6653</v>
      </c>
      <c r="G4073">
        <v>2</v>
      </c>
      <c r="H4073" t="s">
        <v>961</v>
      </c>
      <c r="I4073">
        <v>2019</v>
      </c>
      <c r="J4073">
        <v>2019</v>
      </c>
      <c r="K4073">
        <v>2</v>
      </c>
      <c r="L4073">
        <v>50.7</v>
      </c>
      <c r="M4073" t="s">
        <v>300</v>
      </c>
      <c r="N4073">
        <v>2</v>
      </c>
      <c r="O4073">
        <v>38.659999999999997</v>
      </c>
      <c r="P4073" t="s">
        <v>718</v>
      </c>
      <c r="Q4073">
        <v>1</v>
      </c>
      <c r="R4073">
        <v>62.97</v>
      </c>
      <c r="S4073" t="s">
        <v>197</v>
      </c>
      <c r="T4073">
        <v>0</v>
      </c>
      <c r="U4073">
        <v>66.59</v>
      </c>
      <c r="V4073" t="s">
        <v>382</v>
      </c>
      <c r="W4073">
        <v>2</v>
      </c>
      <c r="X4073">
        <v>38.71</v>
      </c>
      <c r="Y4073" t="s">
        <v>718</v>
      </c>
      <c r="Z4073">
        <v>1</v>
      </c>
      <c r="AA4073">
        <v>62.97</v>
      </c>
      <c r="AB4073" t="s">
        <v>197</v>
      </c>
      <c r="AC4073">
        <v>0</v>
      </c>
      <c r="AD4073">
        <v>66.64</v>
      </c>
      <c r="AE4073" t="s">
        <v>382</v>
      </c>
    </row>
    <row r="4074" spans="1:31">
      <c r="A4074">
        <v>4073</v>
      </c>
      <c r="B4074" t="s">
        <v>17694</v>
      </c>
      <c r="C4074" t="s">
        <v>17695</v>
      </c>
      <c r="D4074" t="s">
        <v>17696</v>
      </c>
      <c r="E4074" t="s">
        <v>876</v>
      </c>
      <c r="F4074" t="s">
        <v>17697</v>
      </c>
      <c r="G4074">
        <v>2</v>
      </c>
      <c r="H4074" t="s">
        <v>961</v>
      </c>
      <c r="I4074">
        <v>2023</v>
      </c>
      <c r="J4074">
        <v>2023</v>
      </c>
      <c r="K4074">
        <v>3</v>
      </c>
      <c r="L4074">
        <v>62.47</v>
      </c>
      <c r="M4074" t="s">
        <v>63</v>
      </c>
      <c r="N4074">
        <v>2</v>
      </c>
      <c r="O4074">
        <v>38.659999999999997</v>
      </c>
      <c r="P4074" t="s">
        <v>718</v>
      </c>
      <c r="Q4074">
        <v>1</v>
      </c>
      <c r="R4074">
        <v>62.97</v>
      </c>
      <c r="S4074" t="s">
        <v>197</v>
      </c>
      <c r="T4074">
        <v>0</v>
      </c>
      <c r="U4074">
        <v>66.59</v>
      </c>
      <c r="V4074" t="s">
        <v>382</v>
      </c>
      <c r="W4074">
        <v>1</v>
      </c>
      <c r="X4074">
        <v>33.03</v>
      </c>
      <c r="Y4074" t="s">
        <v>741</v>
      </c>
      <c r="Z4074">
        <v>1</v>
      </c>
      <c r="AA4074">
        <v>62.97</v>
      </c>
      <c r="AB4074" t="s">
        <v>197</v>
      </c>
      <c r="AC4074">
        <v>0</v>
      </c>
      <c r="AD4074">
        <v>66.64</v>
      </c>
      <c r="AE4074" t="s">
        <v>382</v>
      </c>
    </row>
    <row r="4075" spans="1:31">
      <c r="A4075">
        <v>4074</v>
      </c>
      <c r="B4075" t="s">
        <v>17698</v>
      </c>
      <c r="C4075" t="s">
        <v>17699</v>
      </c>
      <c r="D4075" t="s">
        <v>17700</v>
      </c>
      <c r="E4075" t="s">
        <v>4187</v>
      </c>
      <c r="F4075" t="s">
        <v>4188</v>
      </c>
      <c r="G4075">
        <v>2</v>
      </c>
      <c r="H4075" t="s">
        <v>1215</v>
      </c>
      <c r="I4075">
        <v>2020</v>
      </c>
      <c r="J4075">
        <v>2020</v>
      </c>
      <c r="K4075">
        <v>2</v>
      </c>
      <c r="L4075">
        <v>50.7</v>
      </c>
      <c r="M4075" t="s">
        <v>300</v>
      </c>
      <c r="N4075">
        <v>2</v>
      </c>
      <c r="O4075">
        <v>38.659999999999997</v>
      </c>
      <c r="P4075" t="s">
        <v>718</v>
      </c>
      <c r="Q4075">
        <v>1</v>
      </c>
      <c r="R4075">
        <v>62.97</v>
      </c>
      <c r="S4075" t="s">
        <v>197</v>
      </c>
      <c r="T4075">
        <v>0</v>
      </c>
      <c r="U4075">
        <v>66.59</v>
      </c>
      <c r="V4075" t="s">
        <v>382</v>
      </c>
      <c r="W4075">
        <v>2</v>
      </c>
      <c r="X4075">
        <v>38.71</v>
      </c>
      <c r="Y4075" t="s">
        <v>718</v>
      </c>
      <c r="Z4075">
        <v>1</v>
      </c>
      <c r="AA4075">
        <v>62.97</v>
      </c>
      <c r="AB4075" t="s">
        <v>197</v>
      </c>
      <c r="AC4075">
        <v>0</v>
      </c>
      <c r="AD4075">
        <v>66.64</v>
      </c>
      <c r="AE4075" t="s">
        <v>382</v>
      </c>
    </row>
    <row r="4076" spans="1:31">
      <c r="A4076">
        <v>4075</v>
      </c>
      <c r="B4076" t="s">
        <v>17701</v>
      </c>
      <c r="C4076" t="s">
        <v>17702</v>
      </c>
      <c r="D4076" t="s">
        <v>17703</v>
      </c>
      <c r="E4076" t="s">
        <v>17704</v>
      </c>
      <c r="F4076" t="s">
        <v>7336</v>
      </c>
      <c r="G4076">
        <v>2</v>
      </c>
      <c r="H4076" t="s">
        <v>29579</v>
      </c>
      <c r="I4076">
        <v>2020</v>
      </c>
      <c r="J4076">
        <v>2024</v>
      </c>
      <c r="K4076">
        <v>3</v>
      </c>
      <c r="L4076">
        <v>62.47</v>
      </c>
      <c r="M4076" t="s">
        <v>63</v>
      </c>
      <c r="N4076">
        <v>2</v>
      </c>
      <c r="O4076">
        <v>38.659999999999997</v>
      </c>
      <c r="P4076" t="s">
        <v>718</v>
      </c>
      <c r="Q4076">
        <v>1</v>
      </c>
      <c r="R4076">
        <v>62.97</v>
      </c>
      <c r="S4076" t="s">
        <v>197</v>
      </c>
      <c r="T4076">
        <v>0</v>
      </c>
      <c r="U4076">
        <v>66.59</v>
      </c>
      <c r="V4076" t="s">
        <v>382</v>
      </c>
      <c r="W4076">
        <v>2</v>
      </c>
      <c r="X4076">
        <v>38.71</v>
      </c>
      <c r="Y4076" t="s">
        <v>718</v>
      </c>
      <c r="Z4076">
        <v>1</v>
      </c>
      <c r="AA4076">
        <v>62.97</v>
      </c>
      <c r="AB4076" t="s">
        <v>197</v>
      </c>
      <c r="AC4076">
        <v>0</v>
      </c>
      <c r="AD4076">
        <v>66.64</v>
      </c>
      <c r="AE4076" t="s">
        <v>382</v>
      </c>
    </row>
    <row r="4077" spans="1:31">
      <c r="A4077">
        <v>4076</v>
      </c>
      <c r="B4077" t="s">
        <v>17705</v>
      </c>
      <c r="C4077" t="s">
        <v>17706</v>
      </c>
      <c r="D4077" t="s">
        <v>17707</v>
      </c>
      <c r="E4077" t="s">
        <v>663</v>
      </c>
      <c r="F4077" t="s">
        <v>17708</v>
      </c>
      <c r="G4077">
        <v>2</v>
      </c>
      <c r="H4077" t="s">
        <v>961</v>
      </c>
      <c r="I4077">
        <v>2022</v>
      </c>
      <c r="J4077">
        <v>2022</v>
      </c>
      <c r="K4077">
        <v>1</v>
      </c>
      <c r="L4077">
        <v>32.119999999999997</v>
      </c>
      <c r="M4077" t="s">
        <v>198</v>
      </c>
      <c r="N4077">
        <v>2</v>
      </c>
      <c r="O4077">
        <v>38.659999999999997</v>
      </c>
      <c r="P4077" t="s">
        <v>718</v>
      </c>
      <c r="Q4077">
        <v>1</v>
      </c>
      <c r="R4077">
        <v>62.97</v>
      </c>
      <c r="S4077" t="s">
        <v>197</v>
      </c>
      <c r="T4077">
        <v>0</v>
      </c>
      <c r="U4077">
        <v>66.59</v>
      </c>
      <c r="V4077" t="s">
        <v>382</v>
      </c>
      <c r="W4077">
        <v>2</v>
      </c>
      <c r="X4077">
        <v>38.71</v>
      </c>
      <c r="Y4077" t="s">
        <v>718</v>
      </c>
      <c r="Z4077">
        <v>1</v>
      </c>
      <c r="AA4077">
        <v>62.97</v>
      </c>
      <c r="AB4077" t="s">
        <v>197</v>
      </c>
      <c r="AC4077">
        <v>0</v>
      </c>
      <c r="AD4077">
        <v>66.64</v>
      </c>
      <c r="AE4077" t="s">
        <v>382</v>
      </c>
    </row>
    <row r="4078" spans="1:31">
      <c r="A4078">
        <v>4077</v>
      </c>
      <c r="B4078" t="s">
        <v>17709</v>
      </c>
      <c r="C4078" t="s">
        <v>17710</v>
      </c>
      <c r="D4078" t="s">
        <v>17711</v>
      </c>
      <c r="E4078" t="s">
        <v>17712</v>
      </c>
      <c r="F4078" t="s">
        <v>17713</v>
      </c>
      <c r="G4078">
        <v>2</v>
      </c>
      <c r="H4078" t="s">
        <v>961</v>
      </c>
      <c r="I4078">
        <v>2022</v>
      </c>
      <c r="J4078">
        <v>2022</v>
      </c>
      <c r="K4078">
        <v>1</v>
      </c>
      <c r="L4078">
        <v>32.119999999999997</v>
      </c>
      <c r="M4078" t="s">
        <v>198</v>
      </c>
      <c r="N4078">
        <v>2</v>
      </c>
      <c r="O4078">
        <v>38.659999999999997</v>
      </c>
      <c r="P4078" t="s">
        <v>718</v>
      </c>
      <c r="Q4078">
        <v>1</v>
      </c>
      <c r="R4078">
        <v>62.97</v>
      </c>
      <c r="S4078" t="s">
        <v>197</v>
      </c>
      <c r="T4078">
        <v>0</v>
      </c>
      <c r="U4078">
        <v>66.59</v>
      </c>
      <c r="V4078" t="s">
        <v>382</v>
      </c>
      <c r="W4078">
        <v>2</v>
      </c>
      <c r="X4078">
        <v>38.71</v>
      </c>
      <c r="Y4078" t="s">
        <v>718</v>
      </c>
      <c r="Z4078">
        <v>1</v>
      </c>
      <c r="AA4078">
        <v>62.97</v>
      </c>
      <c r="AB4078" t="s">
        <v>197</v>
      </c>
      <c r="AC4078">
        <v>0</v>
      </c>
      <c r="AD4078">
        <v>66.64</v>
      </c>
      <c r="AE4078" t="s">
        <v>382</v>
      </c>
    </row>
    <row r="4079" spans="1:31">
      <c r="A4079">
        <v>4078</v>
      </c>
      <c r="B4079" t="s">
        <v>17714</v>
      </c>
      <c r="C4079" t="s">
        <v>17715</v>
      </c>
      <c r="D4079" t="s">
        <v>17716</v>
      </c>
      <c r="E4079" t="s">
        <v>14515</v>
      </c>
      <c r="F4079" t="s">
        <v>17717</v>
      </c>
      <c r="G4079">
        <v>2</v>
      </c>
      <c r="H4079" t="s">
        <v>1215</v>
      </c>
      <c r="I4079">
        <v>2019</v>
      </c>
      <c r="J4079">
        <v>2024</v>
      </c>
      <c r="K4079">
        <v>6</v>
      </c>
      <c r="L4079">
        <v>81.52</v>
      </c>
      <c r="M4079" t="s">
        <v>125</v>
      </c>
      <c r="N4079">
        <v>2</v>
      </c>
      <c r="O4079">
        <v>38.659999999999997</v>
      </c>
      <c r="P4079" t="s">
        <v>718</v>
      </c>
      <c r="Q4079">
        <v>1</v>
      </c>
      <c r="R4079">
        <v>62.97</v>
      </c>
      <c r="S4079" t="s">
        <v>197</v>
      </c>
      <c r="T4079">
        <v>0</v>
      </c>
      <c r="U4079">
        <v>66.59</v>
      </c>
      <c r="V4079" t="s">
        <v>382</v>
      </c>
      <c r="W4079">
        <v>2</v>
      </c>
      <c r="X4079">
        <v>38.71</v>
      </c>
      <c r="Y4079" t="s">
        <v>718</v>
      </c>
      <c r="Z4079">
        <v>1</v>
      </c>
      <c r="AA4079">
        <v>62.97</v>
      </c>
      <c r="AB4079" t="s">
        <v>197</v>
      </c>
      <c r="AC4079">
        <v>0</v>
      </c>
      <c r="AD4079">
        <v>66.64</v>
      </c>
      <c r="AE4079" t="s">
        <v>382</v>
      </c>
    </row>
    <row r="4080" spans="1:31">
      <c r="A4080">
        <v>4079</v>
      </c>
      <c r="B4080" t="s">
        <v>17718</v>
      </c>
      <c r="C4080" t="s">
        <v>17719</v>
      </c>
      <c r="D4080" t="s">
        <v>17720</v>
      </c>
      <c r="E4080" t="s">
        <v>17721</v>
      </c>
      <c r="F4080" t="s">
        <v>17722</v>
      </c>
      <c r="G4080">
        <v>2</v>
      </c>
      <c r="H4080" t="s">
        <v>29580</v>
      </c>
      <c r="I4080">
        <v>2022</v>
      </c>
      <c r="J4080">
        <v>2022</v>
      </c>
      <c r="K4080">
        <v>1</v>
      </c>
      <c r="L4080">
        <v>32.119999999999997</v>
      </c>
      <c r="M4080" t="s">
        <v>198</v>
      </c>
      <c r="N4080">
        <v>2</v>
      </c>
      <c r="O4080">
        <v>38.659999999999997</v>
      </c>
      <c r="P4080" t="s">
        <v>718</v>
      </c>
      <c r="Q4080">
        <v>1</v>
      </c>
      <c r="R4080">
        <v>62.97</v>
      </c>
      <c r="S4080" t="s">
        <v>197</v>
      </c>
      <c r="T4080">
        <v>0</v>
      </c>
      <c r="U4080">
        <v>66.59</v>
      </c>
      <c r="V4080" t="s">
        <v>382</v>
      </c>
      <c r="W4080">
        <v>2</v>
      </c>
      <c r="X4080">
        <v>38.71</v>
      </c>
      <c r="Y4080" t="s">
        <v>718</v>
      </c>
      <c r="Z4080">
        <v>1</v>
      </c>
      <c r="AA4080">
        <v>62.97</v>
      </c>
      <c r="AB4080" t="s">
        <v>197</v>
      </c>
      <c r="AC4080">
        <v>0</v>
      </c>
      <c r="AD4080">
        <v>66.64</v>
      </c>
      <c r="AE4080" t="s">
        <v>382</v>
      </c>
    </row>
    <row r="4081" spans="1:31">
      <c r="A4081">
        <v>4080</v>
      </c>
      <c r="B4081" t="s">
        <v>17723</v>
      </c>
      <c r="C4081" t="s">
        <v>17724</v>
      </c>
      <c r="D4081" t="s">
        <v>17725</v>
      </c>
      <c r="E4081" t="s">
        <v>17726</v>
      </c>
      <c r="F4081" t="s">
        <v>17727</v>
      </c>
      <c r="G4081">
        <v>2</v>
      </c>
      <c r="H4081" t="s">
        <v>961</v>
      </c>
      <c r="I4081">
        <v>2021</v>
      </c>
      <c r="J4081">
        <v>2021</v>
      </c>
      <c r="K4081">
        <v>1</v>
      </c>
      <c r="L4081">
        <v>32.119999999999997</v>
      </c>
      <c r="M4081" t="s">
        <v>198</v>
      </c>
      <c r="N4081">
        <v>2</v>
      </c>
      <c r="O4081">
        <v>38.659999999999997</v>
      </c>
      <c r="P4081" t="s">
        <v>718</v>
      </c>
      <c r="Q4081">
        <v>1</v>
      </c>
      <c r="R4081">
        <v>62.97</v>
      </c>
      <c r="S4081" t="s">
        <v>197</v>
      </c>
      <c r="T4081">
        <v>0</v>
      </c>
      <c r="U4081">
        <v>66.59</v>
      </c>
      <c r="V4081" t="s">
        <v>382</v>
      </c>
      <c r="W4081">
        <v>2</v>
      </c>
      <c r="X4081">
        <v>38.71</v>
      </c>
      <c r="Y4081" t="s">
        <v>718</v>
      </c>
      <c r="Z4081">
        <v>1</v>
      </c>
      <c r="AA4081">
        <v>62.97</v>
      </c>
      <c r="AB4081" t="s">
        <v>197</v>
      </c>
      <c r="AC4081">
        <v>0</v>
      </c>
      <c r="AD4081">
        <v>66.64</v>
      </c>
      <c r="AE4081" t="s">
        <v>382</v>
      </c>
    </row>
    <row r="4082" spans="1:31">
      <c r="A4082">
        <v>4081</v>
      </c>
      <c r="B4082" t="s">
        <v>17728</v>
      </c>
      <c r="C4082" t="s">
        <v>17729</v>
      </c>
      <c r="D4082" t="s">
        <v>17730</v>
      </c>
      <c r="E4082" t="s">
        <v>17731</v>
      </c>
      <c r="F4082" t="s">
        <v>292</v>
      </c>
      <c r="G4082">
        <v>2</v>
      </c>
      <c r="H4082" t="s">
        <v>29581</v>
      </c>
      <c r="I4082">
        <v>2022</v>
      </c>
      <c r="J4082">
        <v>2022</v>
      </c>
      <c r="K4082">
        <v>1</v>
      </c>
      <c r="L4082">
        <v>32.119999999999997</v>
      </c>
      <c r="M4082" t="s">
        <v>198</v>
      </c>
      <c r="N4082">
        <v>2</v>
      </c>
      <c r="O4082">
        <v>38.659999999999997</v>
      </c>
      <c r="P4082" t="s">
        <v>718</v>
      </c>
      <c r="Q4082">
        <v>1</v>
      </c>
      <c r="R4082">
        <v>62.97</v>
      </c>
      <c r="S4082" t="s">
        <v>197</v>
      </c>
      <c r="T4082">
        <v>0</v>
      </c>
      <c r="U4082">
        <v>66.59</v>
      </c>
      <c r="V4082" t="s">
        <v>382</v>
      </c>
      <c r="W4082">
        <v>2</v>
      </c>
      <c r="X4082">
        <v>38.71</v>
      </c>
      <c r="Y4082" t="s">
        <v>718</v>
      </c>
      <c r="Z4082">
        <v>1</v>
      </c>
      <c r="AA4082">
        <v>62.97</v>
      </c>
      <c r="AB4082" t="s">
        <v>197</v>
      </c>
      <c r="AC4082">
        <v>0</v>
      </c>
      <c r="AD4082">
        <v>66.64</v>
      </c>
      <c r="AE4082" t="s">
        <v>382</v>
      </c>
    </row>
    <row r="4083" spans="1:31">
      <c r="A4083">
        <v>4082</v>
      </c>
      <c r="B4083" t="s">
        <v>17732</v>
      </c>
      <c r="C4083" t="s">
        <v>17733</v>
      </c>
      <c r="D4083" t="s">
        <v>17734</v>
      </c>
      <c r="E4083" t="s">
        <v>17735</v>
      </c>
      <c r="F4083" t="s">
        <v>16250</v>
      </c>
      <c r="G4083">
        <v>2</v>
      </c>
      <c r="H4083" t="s">
        <v>961</v>
      </c>
      <c r="I4083">
        <v>2022</v>
      </c>
      <c r="J4083">
        <v>2022</v>
      </c>
      <c r="K4083">
        <v>1</v>
      </c>
      <c r="L4083">
        <v>32.119999999999997</v>
      </c>
      <c r="M4083" t="s">
        <v>198</v>
      </c>
      <c r="N4083">
        <v>2</v>
      </c>
      <c r="O4083">
        <v>38.659999999999997</v>
      </c>
      <c r="P4083" t="s">
        <v>718</v>
      </c>
      <c r="Q4083">
        <v>1</v>
      </c>
      <c r="R4083">
        <v>62.97</v>
      </c>
      <c r="S4083" t="s">
        <v>197</v>
      </c>
      <c r="T4083">
        <v>0</v>
      </c>
      <c r="U4083">
        <v>66.59</v>
      </c>
      <c r="V4083" t="s">
        <v>382</v>
      </c>
      <c r="W4083">
        <v>2</v>
      </c>
      <c r="X4083">
        <v>38.71</v>
      </c>
      <c r="Y4083" t="s">
        <v>718</v>
      </c>
      <c r="Z4083">
        <v>1</v>
      </c>
      <c r="AA4083">
        <v>62.97</v>
      </c>
      <c r="AB4083" t="s">
        <v>197</v>
      </c>
      <c r="AC4083">
        <v>0</v>
      </c>
      <c r="AD4083">
        <v>66.64</v>
      </c>
      <c r="AE4083" t="s">
        <v>382</v>
      </c>
    </row>
    <row r="4084" spans="1:31">
      <c r="A4084">
        <v>4083</v>
      </c>
      <c r="B4084" t="s">
        <v>17736</v>
      </c>
      <c r="C4084" t="s">
        <v>17737</v>
      </c>
      <c r="D4084" t="s">
        <v>17738</v>
      </c>
      <c r="E4084" t="s">
        <v>4863</v>
      </c>
      <c r="F4084" t="s">
        <v>2068</v>
      </c>
      <c r="G4084">
        <v>2</v>
      </c>
      <c r="H4084" t="s">
        <v>961</v>
      </c>
      <c r="I4084">
        <v>2020</v>
      </c>
      <c r="J4084">
        <v>2023</v>
      </c>
      <c r="K4084">
        <v>2</v>
      </c>
      <c r="L4084">
        <v>50.7</v>
      </c>
      <c r="M4084" t="s">
        <v>300</v>
      </c>
      <c r="N4084">
        <v>2</v>
      </c>
      <c r="O4084">
        <v>38.659999999999997</v>
      </c>
      <c r="P4084" t="s">
        <v>718</v>
      </c>
      <c r="Q4084">
        <v>1</v>
      </c>
      <c r="R4084">
        <v>62.97</v>
      </c>
      <c r="S4084" t="s">
        <v>197</v>
      </c>
      <c r="T4084">
        <v>0</v>
      </c>
      <c r="U4084">
        <v>66.59</v>
      </c>
      <c r="V4084" t="s">
        <v>382</v>
      </c>
      <c r="W4084">
        <v>2</v>
      </c>
      <c r="X4084">
        <v>38.71</v>
      </c>
      <c r="Y4084" t="s">
        <v>718</v>
      </c>
      <c r="Z4084">
        <v>1</v>
      </c>
      <c r="AA4084">
        <v>62.97</v>
      </c>
      <c r="AB4084" t="s">
        <v>197</v>
      </c>
      <c r="AC4084">
        <v>0</v>
      </c>
      <c r="AD4084">
        <v>66.64</v>
      </c>
      <c r="AE4084" t="s">
        <v>382</v>
      </c>
    </row>
    <row r="4085" spans="1:31">
      <c r="A4085">
        <v>4084</v>
      </c>
      <c r="B4085" t="s">
        <v>17739</v>
      </c>
      <c r="C4085" t="s">
        <v>17740</v>
      </c>
      <c r="D4085" t="s">
        <v>17741</v>
      </c>
      <c r="E4085" t="s">
        <v>2607</v>
      </c>
      <c r="F4085" t="s">
        <v>2608</v>
      </c>
      <c r="G4085">
        <v>2</v>
      </c>
      <c r="H4085" t="s">
        <v>27588</v>
      </c>
      <c r="I4085">
        <v>2022</v>
      </c>
      <c r="J4085">
        <v>2022</v>
      </c>
      <c r="K4085">
        <v>2</v>
      </c>
      <c r="L4085">
        <v>50.7</v>
      </c>
      <c r="M4085" t="s">
        <v>300</v>
      </c>
      <c r="N4085">
        <v>2</v>
      </c>
      <c r="O4085">
        <v>38.659999999999997</v>
      </c>
      <c r="P4085" t="s">
        <v>718</v>
      </c>
      <c r="Q4085">
        <v>1</v>
      </c>
      <c r="R4085">
        <v>62.97</v>
      </c>
      <c r="S4085" t="s">
        <v>197</v>
      </c>
      <c r="T4085">
        <v>0</v>
      </c>
      <c r="U4085">
        <v>66.59</v>
      </c>
      <c r="V4085" t="s">
        <v>382</v>
      </c>
      <c r="W4085">
        <v>2</v>
      </c>
      <c r="X4085">
        <v>38.71</v>
      </c>
      <c r="Y4085" t="s">
        <v>718</v>
      </c>
      <c r="Z4085">
        <v>1</v>
      </c>
      <c r="AA4085">
        <v>62.97</v>
      </c>
      <c r="AB4085" t="s">
        <v>197</v>
      </c>
      <c r="AC4085">
        <v>0</v>
      </c>
      <c r="AD4085">
        <v>66.64</v>
      </c>
      <c r="AE4085" t="s">
        <v>382</v>
      </c>
    </row>
    <row r="4086" spans="1:31">
      <c r="A4086">
        <v>4085</v>
      </c>
      <c r="B4086" t="s">
        <v>17742</v>
      </c>
      <c r="C4086" t="s">
        <v>17743</v>
      </c>
      <c r="D4086" t="s">
        <v>17744</v>
      </c>
      <c r="E4086" t="s">
        <v>17745</v>
      </c>
      <c r="F4086" t="s">
        <v>7717</v>
      </c>
      <c r="G4086">
        <v>2</v>
      </c>
      <c r="H4086" t="s">
        <v>29582</v>
      </c>
      <c r="I4086">
        <v>2021</v>
      </c>
      <c r="J4086">
        <v>2023</v>
      </c>
      <c r="K4086">
        <v>3</v>
      </c>
      <c r="L4086">
        <v>62.47</v>
      </c>
      <c r="M4086" t="s">
        <v>63</v>
      </c>
      <c r="N4086">
        <v>2</v>
      </c>
      <c r="O4086">
        <v>38.659999999999997</v>
      </c>
      <c r="P4086" t="s">
        <v>718</v>
      </c>
      <c r="Q4086">
        <v>1</v>
      </c>
      <c r="R4086">
        <v>62.97</v>
      </c>
      <c r="S4086" t="s">
        <v>197</v>
      </c>
      <c r="T4086">
        <v>0</v>
      </c>
      <c r="U4086">
        <v>66.59</v>
      </c>
      <c r="V4086" t="s">
        <v>382</v>
      </c>
      <c r="W4086">
        <v>2</v>
      </c>
      <c r="X4086">
        <v>38.71</v>
      </c>
      <c r="Y4086" t="s">
        <v>718</v>
      </c>
      <c r="Z4086">
        <v>1</v>
      </c>
      <c r="AA4086">
        <v>62.97</v>
      </c>
      <c r="AB4086" t="s">
        <v>197</v>
      </c>
      <c r="AC4086">
        <v>0</v>
      </c>
      <c r="AD4086">
        <v>66.64</v>
      </c>
      <c r="AE4086" t="s">
        <v>382</v>
      </c>
    </row>
    <row r="4087" spans="1:31">
      <c r="A4087">
        <v>4086</v>
      </c>
      <c r="B4087" t="s">
        <v>17746</v>
      </c>
      <c r="C4087" t="s">
        <v>17747</v>
      </c>
      <c r="D4087" t="s">
        <v>17748</v>
      </c>
      <c r="E4087" t="s">
        <v>17749</v>
      </c>
      <c r="F4087" t="s">
        <v>1470</v>
      </c>
      <c r="G4087">
        <v>2</v>
      </c>
      <c r="H4087" t="s">
        <v>29583</v>
      </c>
      <c r="I4087">
        <v>2021</v>
      </c>
      <c r="J4087">
        <v>2023</v>
      </c>
      <c r="K4087">
        <v>4</v>
      </c>
      <c r="L4087">
        <v>71.010000000000005</v>
      </c>
      <c r="M4087" t="s">
        <v>180</v>
      </c>
      <c r="N4087">
        <v>2</v>
      </c>
      <c r="O4087">
        <v>38.659999999999997</v>
      </c>
      <c r="P4087" t="s">
        <v>718</v>
      </c>
      <c r="Q4087">
        <v>1</v>
      </c>
      <c r="R4087">
        <v>62.97</v>
      </c>
      <c r="S4087" t="s">
        <v>197</v>
      </c>
      <c r="T4087">
        <v>0</v>
      </c>
      <c r="U4087">
        <v>66.59</v>
      </c>
      <c r="V4087" t="s">
        <v>382</v>
      </c>
      <c r="W4087">
        <v>2</v>
      </c>
      <c r="X4087">
        <v>38.71</v>
      </c>
      <c r="Y4087" t="s">
        <v>718</v>
      </c>
      <c r="Z4087">
        <v>1</v>
      </c>
      <c r="AA4087">
        <v>62.97</v>
      </c>
      <c r="AB4087" t="s">
        <v>197</v>
      </c>
      <c r="AC4087">
        <v>0</v>
      </c>
      <c r="AD4087">
        <v>66.64</v>
      </c>
      <c r="AE4087" t="s">
        <v>382</v>
      </c>
    </row>
    <row r="4088" spans="1:31">
      <c r="A4088">
        <v>4087</v>
      </c>
      <c r="B4088" t="s">
        <v>17750</v>
      </c>
      <c r="C4088" t="s">
        <v>17751</v>
      </c>
      <c r="D4088" t="s">
        <v>17752</v>
      </c>
      <c r="E4088" t="s">
        <v>17753</v>
      </c>
      <c r="F4088" t="s">
        <v>17754</v>
      </c>
      <c r="G4088">
        <v>2</v>
      </c>
      <c r="H4088" t="s">
        <v>29584</v>
      </c>
      <c r="I4088">
        <v>2021</v>
      </c>
      <c r="J4088">
        <v>2021</v>
      </c>
      <c r="K4088">
        <v>2</v>
      </c>
      <c r="L4088">
        <v>50.7</v>
      </c>
      <c r="M4088" t="s">
        <v>300</v>
      </c>
      <c r="N4088">
        <v>2</v>
      </c>
      <c r="O4088">
        <v>38.659999999999997</v>
      </c>
      <c r="P4088" t="s">
        <v>718</v>
      </c>
      <c r="Q4088">
        <v>1</v>
      </c>
      <c r="R4088">
        <v>62.97</v>
      </c>
      <c r="S4088" t="s">
        <v>197</v>
      </c>
      <c r="T4088">
        <v>0</v>
      </c>
      <c r="U4088">
        <v>66.59</v>
      </c>
      <c r="V4088" t="s">
        <v>382</v>
      </c>
      <c r="W4088">
        <v>2</v>
      </c>
      <c r="X4088">
        <v>38.71</v>
      </c>
      <c r="Y4088" t="s">
        <v>718</v>
      </c>
      <c r="Z4088">
        <v>1</v>
      </c>
      <c r="AA4088">
        <v>62.97</v>
      </c>
      <c r="AB4088" t="s">
        <v>197</v>
      </c>
      <c r="AC4088">
        <v>0</v>
      </c>
      <c r="AD4088">
        <v>66.64</v>
      </c>
      <c r="AE4088" t="s">
        <v>382</v>
      </c>
    </row>
    <row r="4089" spans="1:31">
      <c r="A4089">
        <v>4088</v>
      </c>
      <c r="B4089" t="s">
        <v>17755</v>
      </c>
      <c r="C4089" t="s">
        <v>17756</v>
      </c>
      <c r="D4089" t="s">
        <v>17757</v>
      </c>
      <c r="E4089" t="s">
        <v>17758</v>
      </c>
      <c r="F4089" t="s">
        <v>392</v>
      </c>
      <c r="G4089">
        <v>2</v>
      </c>
      <c r="H4089" t="s">
        <v>28518</v>
      </c>
      <c r="I4089">
        <v>2022</v>
      </c>
      <c r="J4089">
        <v>2022</v>
      </c>
      <c r="K4089">
        <v>2</v>
      </c>
      <c r="L4089">
        <v>50.7</v>
      </c>
      <c r="M4089" t="s">
        <v>300</v>
      </c>
      <c r="N4089">
        <v>2</v>
      </c>
      <c r="O4089">
        <v>38.659999999999997</v>
      </c>
      <c r="P4089" t="s">
        <v>718</v>
      </c>
      <c r="Q4089">
        <v>1</v>
      </c>
      <c r="R4089">
        <v>62.97</v>
      </c>
      <c r="S4089" t="s">
        <v>197</v>
      </c>
      <c r="T4089">
        <v>0</v>
      </c>
      <c r="U4089">
        <v>66.59</v>
      </c>
      <c r="V4089" t="s">
        <v>382</v>
      </c>
      <c r="W4089">
        <v>2</v>
      </c>
      <c r="X4089">
        <v>38.71</v>
      </c>
      <c r="Y4089" t="s">
        <v>718</v>
      </c>
      <c r="Z4089">
        <v>1</v>
      </c>
      <c r="AA4089">
        <v>62.97</v>
      </c>
      <c r="AB4089" t="s">
        <v>197</v>
      </c>
      <c r="AC4089">
        <v>0</v>
      </c>
      <c r="AD4089">
        <v>66.64</v>
      </c>
      <c r="AE4089" t="s">
        <v>382</v>
      </c>
    </row>
    <row r="4090" spans="1:31">
      <c r="A4090">
        <v>4089</v>
      </c>
      <c r="B4090" t="s">
        <v>17759</v>
      </c>
      <c r="C4090" t="s">
        <v>17760</v>
      </c>
      <c r="D4090" t="s">
        <v>17761</v>
      </c>
      <c r="E4090" t="s">
        <v>17762</v>
      </c>
      <c r="F4090" t="s">
        <v>9757</v>
      </c>
      <c r="G4090">
        <v>2</v>
      </c>
      <c r="H4090" t="s">
        <v>961</v>
      </c>
      <c r="I4090">
        <v>2020</v>
      </c>
      <c r="J4090">
        <v>2023</v>
      </c>
      <c r="K4090">
        <v>3</v>
      </c>
      <c r="L4090">
        <v>62.47</v>
      </c>
      <c r="M4090" t="s">
        <v>63</v>
      </c>
      <c r="N4090">
        <v>2</v>
      </c>
      <c r="O4090">
        <v>38.659999999999997</v>
      </c>
      <c r="P4090" t="s">
        <v>718</v>
      </c>
      <c r="Q4090">
        <v>1</v>
      </c>
      <c r="R4090">
        <v>62.97</v>
      </c>
      <c r="S4090" t="s">
        <v>197</v>
      </c>
      <c r="T4090">
        <v>0</v>
      </c>
      <c r="U4090">
        <v>66.59</v>
      </c>
      <c r="V4090" t="s">
        <v>382</v>
      </c>
      <c r="W4090">
        <v>2</v>
      </c>
      <c r="X4090">
        <v>38.71</v>
      </c>
      <c r="Y4090" t="s">
        <v>718</v>
      </c>
      <c r="Z4090">
        <v>1</v>
      </c>
      <c r="AA4090">
        <v>62.97</v>
      </c>
      <c r="AB4090" t="s">
        <v>197</v>
      </c>
      <c r="AC4090">
        <v>0</v>
      </c>
      <c r="AD4090">
        <v>66.64</v>
      </c>
      <c r="AE4090" t="s">
        <v>382</v>
      </c>
    </row>
    <row r="4091" spans="1:31">
      <c r="A4091">
        <v>4090</v>
      </c>
      <c r="B4091" t="s">
        <v>17763</v>
      </c>
      <c r="C4091" t="s">
        <v>17764</v>
      </c>
      <c r="D4091" t="s">
        <v>17765</v>
      </c>
      <c r="E4091" t="s">
        <v>17766</v>
      </c>
      <c r="F4091" t="s">
        <v>1054</v>
      </c>
      <c r="G4091">
        <v>2</v>
      </c>
      <c r="H4091" t="s">
        <v>29585</v>
      </c>
      <c r="I4091">
        <v>2021</v>
      </c>
      <c r="J4091">
        <v>2021</v>
      </c>
      <c r="K4091">
        <v>1</v>
      </c>
      <c r="L4091">
        <v>32.119999999999997</v>
      </c>
      <c r="M4091" t="s">
        <v>198</v>
      </c>
      <c r="N4091">
        <v>2</v>
      </c>
      <c r="O4091">
        <v>38.659999999999997</v>
      </c>
      <c r="P4091" t="s">
        <v>718</v>
      </c>
      <c r="Q4091">
        <v>1</v>
      </c>
      <c r="R4091">
        <v>62.97</v>
      </c>
      <c r="S4091" t="s">
        <v>197</v>
      </c>
      <c r="T4091">
        <v>0</v>
      </c>
      <c r="U4091">
        <v>66.59</v>
      </c>
      <c r="V4091" t="s">
        <v>382</v>
      </c>
      <c r="W4091">
        <v>2</v>
      </c>
      <c r="X4091">
        <v>38.71</v>
      </c>
      <c r="Y4091" t="s">
        <v>718</v>
      </c>
      <c r="Z4091">
        <v>1</v>
      </c>
      <c r="AA4091">
        <v>62.97</v>
      </c>
      <c r="AB4091" t="s">
        <v>197</v>
      </c>
      <c r="AC4091">
        <v>0</v>
      </c>
      <c r="AD4091">
        <v>66.64</v>
      </c>
      <c r="AE4091" t="s">
        <v>382</v>
      </c>
    </row>
    <row r="4092" spans="1:31">
      <c r="A4092">
        <v>4091</v>
      </c>
      <c r="B4092" t="s">
        <v>17767</v>
      </c>
      <c r="C4092" t="s">
        <v>17768</v>
      </c>
      <c r="D4092" t="s">
        <v>17769</v>
      </c>
      <c r="F4092" t="s">
        <v>1106</v>
      </c>
      <c r="G4092">
        <v>2</v>
      </c>
      <c r="H4092" t="s">
        <v>27461</v>
      </c>
      <c r="I4092">
        <v>2022</v>
      </c>
      <c r="J4092">
        <v>2024</v>
      </c>
      <c r="K4092">
        <v>5</v>
      </c>
      <c r="L4092">
        <v>77</v>
      </c>
      <c r="M4092" t="s">
        <v>80</v>
      </c>
      <c r="N4092">
        <v>2</v>
      </c>
      <c r="O4092">
        <v>38.659999999999997</v>
      </c>
      <c r="P4092" t="s">
        <v>718</v>
      </c>
      <c r="Q4092">
        <v>1</v>
      </c>
      <c r="R4092">
        <v>62.97</v>
      </c>
      <c r="S4092" t="s">
        <v>197</v>
      </c>
      <c r="T4092">
        <v>0</v>
      </c>
      <c r="U4092">
        <v>66.59</v>
      </c>
      <c r="V4092" t="s">
        <v>382</v>
      </c>
      <c r="W4092">
        <v>2</v>
      </c>
      <c r="X4092">
        <v>38.71</v>
      </c>
      <c r="Y4092" t="s">
        <v>718</v>
      </c>
      <c r="Z4092">
        <v>1</v>
      </c>
      <c r="AA4092">
        <v>62.97</v>
      </c>
      <c r="AB4092" t="s">
        <v>197</v>
      </c>
      <c r="AC4092">
        <v>0</v>
      </c>
      <c r="AD4092">
        <v>66.64</v>
      </c>
      <c r="AE4092" t="s">
        <v>382</v>
      </c>
    </row>
    <row r="4093" spans="1:31">
      <c r="A4093">
        <v>4092</v>
      </c>
      <c r="B4093" t="s">
        <v>17770</v>
      </c>
      <c r="C4093" t="s">
        <v>17771</v>
      </c>
      <c r="D4093" t="s">
        <v>17772</v>
      </c>
      <c r="E4093" t="s">
        <v>17773</v>
      </c>
      <c r="F4093" t="s">
        <v>8283</v>
      </c>
      <c r="G4093">
        <v>2</v>
      </c>
      <c r="H4093" t="s">
        <v>29586</v>
      </c>
      <c r="I4093">
        <v>2022</v>
      </c>
      <c r="J4093">
        <v>2022</v>
      </c>
      <c r="K4093">
        <v>1</v>
      </c>
      <c r="L4093">
        <v>32.119999999999997</v>
      </c>
      <c r="M4093" t="s">
        <v>198</v>
      </c>
      <c r="N4093">
        <v>2</v>
      </c>
      <c r="O4093">
        <v>38.659999999999997</v>
      </c>
      <c r="P4093" t="s">
        <v>718</v>
      </c>
      <c r="Q4093">
        <v>1</v>
      </c>
      <c r="R4093">
        <v>62.97</v>
      </c>
      <c r="S4093" t="s">
        <v>197</v>
      </c>
      <c r="T4093">
        <v>0</v>
      </c>
      <c r="U4093">
        <v>66.59</v>
      </c>
      <c r="V4093" t="s">
        <v>382</v>
      </c>
      <c r="W4093">
        <v>2</v>
      </c>
      <c r="X4093">
        <v>38.71</v>
      </c>
      <c r="Y4093" t="s">
        <v>718</v>
      </c>
      <c r="Z4093">
        <v>1</v>
      </c>
      <c r="AA4093">
        <v>62.97</v>
      </c>
      <c r="AB4093" t="s">
        <v>197</v>
      </c>
      <c r="AC4093">
        <v>0</v>
      </c>
      <c r="AD4093">
        <v>66.64</v>
      </c>
      <c r="AE4093" t="s">
        <v>382</v>
      </c>
    </row>
    <row r="4094" spans="1:31">
      <c r="A4094">
        <v>4093</v>
      </c>
      <c r="B4094" t="s">
        <v>17774</v>
      </c>
      <c r="C4094" t="s">
        <v>17775</v>
      </c>
      <c r="D4094" t="s">
        <v>17776</v>
      </c>
      <c r="E4094" t="s">
        <v>17777</v>
      </c>
      <c r="F4094" t="s">
        <v>17778</v>
      </c>
      <c r="G4094">
        <v>2</v>
      </c>
      <c r="H4094" t="s">
        <v>29587</v>
      </c>
      <c r="I4094">
        <v>2021</v>
      </c>
      <c r="J4094">
        <v>2021</v>
      </c>
      <c r="K4094">
        <v>1</v>
      </c>
      <c r="L4094">
        <v>32.119999999999997</v>
      </c>
      <c r="M4094" t="s">
        <v>198</v>
      </c>
      <c r="N4094">
        <v>2</v>
      </c>
      <c r="O4094">
        <v>38.659999999999997</v>
      </c>
      <c r="P4094" t="s">
        <v>718</v>
      </c>
      <c r="Q4094">
        <v>1</v>
      </c>
      <c r="R4094">
        <v>62.97</v>
      </c>
      <c r="S4094" t="s">
        <v>197</v>
      </c>
      <c r="T4094">
        <v>0</v>
      </c>
      <c r="U4094">
        <v>66.59</v>
      </c>
      <c r="V4094" t="s">
        <v>382</v>
      </c>
      <c r="W4094">
        <v>2</v>
      </c>
      <c r="X4094">
        <v>38.71</v>
      </c>
      <c r="Y4094" t="s">
        <v>718</v>
      </c>
      <c r="Z4094">
        <v>1</v>
      </c>
      <c r="AA4094">
        <v>62.97</v>
      </c>
      <c r="AB4094" t="s">
        <v>197</v>
      </c>
      <c r="AC4094">
        <v>0</v>
      </c>
      <c r="AD4094">
        <v>66.64</v>
      </c>
      <c r="AE4094" t="s">
        <v>382</v>
      </c>
    </row>
    <row r="4095" spans="1:31">
      <c r="A4095">
        <v>4094</v>
      </c>
      <c r="B4095" t="s">
        <v>17779</v>
      </c>
      <c r="C4095" t="s">
        <v>17780</v>
      </c>
      <c r="D4095" t="s">
        <v>17781</v>
      </c>
      <c r="E4095" t="s">
        <v>17782</v>
      </c>
      <c r="F4095" t="s">
        <v>17783</v>
      </c>
      <c r="G4095">
        <v>2</v>
      </c>
      <c r="H4095" t="s">
        <v>29588</v>
      </c>
      <c r="I4095">
        <v>2022</v>
      </c>
      <c r="J4095">
        <v>2022</v>
      </c>
      <c r="K4095">
        <v>1</v>
      </c>
      <c r="L4095">
        <v>32.119999999999997</v>
      </c>
      <c r="M4095" t="s">
        <v>198</v>
      </c>
      <c r="N4095">
        <v>2</v>
      </c>
      <c r="O4095">
        <v>38.659999999999997</v>
      </c>
      <c r="P4095" t="s">
        <v>718</v>
      </c>
      <c r="Q4095">
        <v>1</v>
      </c>
      <c r="R4095">
        <v>62.97</v>
      </c>
      <c r="S4095" t="s">
        <v>197</v>
      </c>
      <c r="T4095">
        <v>0</v>
      </c>
      <c r="U4095">
        <v>66.59</v>
      </c>
      <c r="V4095" t="s">
        <v>382</v>
      </c>
      <c r="W4095">
        <v>2</v>
      </c>
      <c r="X4095">
        <v>38.71</v>
      </c>
      <c r="Y4095" t="s">
        <v>718</v>
      </c>
      <c r="Z4095">
        <v>1</v>
      </c>
      <c r="AA4095">
        <v>62.97</v>
      </c>
      <c r="AB4095" t="s">
        <v>197</v>
      </c>
      <c r="AC4095">
        <v>0</v>
      </c>
      <c r="AD4095">
        <v>66.64</v>
      </c>
      <c r="AE4095" t="s">
        <v>382</v>
      </c>
    </row>
    <row r="4096" spans="1:31">
      <c r="A4096">
        <v>4095</v>
      </c>
      <c r="B4096" t="s">
        <v>17784</v>
      </c>
      <c r="C4096" t="s">
        <v>17785</v>
      </c>
      <c r="D4096" t="s">
        <v>17786</v>
      </c>
      <c r="E4096" t="s">
        <v>17787</v>
      </c>
      <c r="F4096" t="s">
        <v>17788</v>
      </c>
      <c r="G4096">
        <v>2</v>
      </c>
      <c r="H4096" t="s">
        <v>961</v>
      </c>
      <c r="I4096">
        <v>2023</v>
      </c>
      <c r="J4096">
        <v>2023</v>
      </c>
      <c r="K4096">
        <v>2</v>
      </c>
      <c r="L4096">
        <v>50.7</v>
      </c>
      <c r="M4096" t="s">
        <v>300</v>
      </c>
      <c r="N4096">
        <v>2</v>
      </c>
      <c r="O4096">
        <v>38.659999999999997</v>
      </c>
      <c r="P4096" t="s">
        <v>718</v>
      </c>
      <c r="Q4096">
        <v>1</v>
      </c>
      <c r="R4096">
        <v>62.97</v>
      </c>
      <c r="S4096" t="s">
        <v>197</v>
      </c>
      <c r="T4096">
        <v>0</v>
      </c>
      <c r="U4096">
        <v>66.59</v>
      </c>
      <c r="V4096" t="s">
        <v>382</v>
      </c>
      <c r="W4096">
        <v>2</v>
      </c>
      <c r="X4096">
        <v>38.71</v>
      </c>
      <c r="Y4096" t="s">
        <v>718</v>
      </c>
      <c r="Z4096">
        <v>1</v>
      </c>
      <c r="AA4096">
        <v>62.97</v>
      </c>
      <c r="AB4096" t="s">
        <v>197</v>
      </c>
      <c r="AC4096">
        <v>0</v>
      </c>
      <c r="AD4096">
        <v>66.64</v>
      </c>
      <c r="AE4096" t="s">
        <v>382</v>
      </c>
    </row>
    <row r="4097" spans="1:31">
      <c r="A4097">
        <v>4096</v>
      </c>
      <c r="B4097" t="s">
        <v>17789</v>
      </c>
      <c r="C4097" t="s">
        <v>17790</v>
      </c>
      <c r="D4097" t="s">
        <v>17791</v>
      </c>
      <c r="E4097" t="s">
        <v>17792</v>
      </c>
      <c r="F4097" t="s">
        <v>392</v>
      </c>
      <c r="G4097">
        <v>2</v>
      </c>
      <c r="H4097" t="s">
        <v>961</v>
      </c>
      <c r="I4097">
        <v>2021</v>
      </c>
      <c r="J4097">
        <v>2021</v>
      </c>
      <c r="K4097">
        <v>1</v>
      </c>
      <c r="L4097">
        <v>32.119999999999997</v>
      </c>
      <c r="M4097" t="s">
        <v>198</v>
      </c>
      <c r="N4097">
        <v>2</v>
      </c>
      <c r="O4097">
        <v>38.659999999999997</v>
      </c>
      <c r="P4097" t="s">
        <v>718</v>
      </c>
      <c r="Q4097">
        <v>1</v>
      </c>
      <c r="R4097">
        <v>62.97</v>
      </c>
      <c r="S4097" t="s">
        <v>197</v>
      </c>
      <c r="T4097">
        <v>0</v>
      </c>
      <c r="U4097">
        <v>66.59</v>
      </c>
      <c r="V4097" t="s">
        <v>382</v>
      </c>
      <c r="W4097">
        <v>2</v>
      </c>
      <c r="X4097">
        <v>38.71</v>
      </c>
      <c r="Y4097" t="s">
        <v>718</v>
      </c>
      <c r="Z4097">
        <v>1</v>
      </c>
      <c r="AA4097">
        <v>62.97</v>
      </c>
      <c r="AB4097" t="s">
        <v>197</v>
      </c>
      <c r="AC4097">
        <v>0</v>
      </c>
      <c r="AD4097">
        <v>66.64</v>
      </c>
      <c r="AE4097" t="s">
        <v>382</v>
      </c>
    </row>
    <row r="4098" spans="1:31">
      <c r="A4098">
        <v>4097</v>
      </c>
      <c r="B4098" t="s">
        <v>17793</v>
      </c>
      <c r="C4098" t="s">
        <v>17794</v>
      </c>
      <c r="D4098" t="s">
        <v>17795</v>
      </c>
      <c r="E4098" t="s">
        <v>17796</v>
      </c>
      <c r="G4098">
        <v>2</v>
      </c>
      <c r="H4098" t="s">
        <v>29589</v>
      </c>
      <c r="I4098">
        <v>2022</v>
      </c>
      <c r="J4098">
        <v>2023</v>
      </c>
      <c r="K4098">
        <v>2</v>
      </c>
      <c r="L4098">
        <v>50.7</v>
      </c>
      <c r="M4098" t="s">
        <v>300</v>
      </c>
      <c r="N4098">
        <v>2</v>
      </c>
      <c r="O4098">
        <v>38.659999999999997</v>
      </c>
      <c r="P4098" t="s">
        <v>718</v>
      </c>
      <c r="Q4098">
        <v>1</v>
      </c>
      <c r="R4098">
        <v>62.97</v>
      </c>
      <c r="S4098" t="s">
        <v>197</v>
      </c>
      <c r="T4098">
        <v>0</v>
      </c>
      <c r="U4098">
        <v>66.59</v>
      </c>
      <c r="V4098" t="s">
        <v>382</v>
      </c>
      <c r="W4098">
        <v>2</v>
      </c>
      <c r="X4098">
        <v>38.71</v>
      </c>
      <c r="Y4098" t="s">
        <v>718</v>
      </c>
      <c r="Z4098">
        <v>1</v>
      </c>
      <c r="AA4098">
        <v>62.97</v>
      </c>
      <c r="AB4098" t="s">
        <v>197</v>
      </c>
      <c r="AC4098">
        <v>0</v>
      </c>
      <c r="AD4098">
        <v>66.64</v>
      </c>
      <c r="AE4098" t="s">
        <v>382</v>
      </c>
    </row>
    <row r="4099" spans="1:31">
      <c r="A4099">
        <v>4098</v>
      </c>
      <c r="B4099" t="s">
        <v>17797</v>
      </c>
      <c r="C4099" t="s">
        <v>17798</v>
      </c>
      <c r="D4099" t="s">
        <v>17799</v>
      </c>
      <c r="E4099" t="s">
        <v>6668</v>
      </c>
      <c r="F4099" t="s">
        <v>12210</v>
      </c>
      <c r="G4099">
        <v>2</v>
      </c>
      <c r="H4099" t="s">
        <v>29590</v>
      </c>
      <c r="I4099">
        <v>2022</v>
      </c>
      <c r="J4099">
        <v>2023</v>
      </c>
      <c r="K4099">
        <v>2</v>
      </c>
      <c r="L4099">
        <v>50.7</v>
      </c>
      <c r="M4099" t="s">
        <v>300</v>
      </c>
      <c r="N4099">
        <v>2</v>
      </c>
      <c r="O4099">
        <v>38.659999999999997</v>
      </c>
      <c r="P4099" t="s">
        <v>718</v>
      </c>
      <c r="Q4099">
        <v>1</v>
      </c>
      <c r="R4099">
        <v>62.97</v>
      </c>
      <c r="S4099" t="s">
        <v>197</v>
      </c>
      <c r="T4099">
        <v>0</v>
      </c>
      <c r="U4099">
        <v>66.59</v>
      </c>
      <c r="V4099" t="s">
        <v>382</v>
      </c>
      <c r="W4099">
        <v>2</v>
      </c>
      <c r="X4099">
        <v>38.71</v>
      </c>
      <c r="Y4099" t="s">
        <v>718</v>
      </c>
      <c r="Z4099">
        <v>1</v>
      </c>
      <c r="AA4099">
        <v>62.97</v>
      </c>
      <c r="AB4099" t="s">
        <v>197</v>
      </c>
      <c r="AC4099">
        <v>0</v>
      </c>
      <c r="AD4099">
        <v>66.64</v>
      </c>
      <c r="AE4099" t="s">
        <v>382</v>
      </c>
    </row>
    <row r="4100" spans="1:31">
      <c r="A4100">
        <v>4099</v>
      </c>
      <c r="B4100" t="s">
        <v>17800</v>
      </c>
      <c r="C4100" t="s">
        <v>17801</v>
      </c>
      <c r="D4100" t="s">
        <v>17802</v>
      </c>
      <c r="E4100" t="s">
        <v>402</v>
      </c>
      <c r="F4100" t="s">
        <v>73</v>
      </c>
      <c r="G4100">
        <v>2</v>
      </c>
      <c r="H4100" t="s">
        <v>1353</v>
      </c>
      <c r="I4100">
        <v>2021</v>
      </c>
      <c r="J4100">
        <v>2021</v>
      </c>
      <c r="K4100">
        <v>4</v>
      </c>
      <c r="L4100">
        <v>71.010000000000005</v>
      </c>
      <c r="M4100" t="s">
        <v>180</v>
      </c>
      <c r="N4100">
        <v>2</v>
      </c>
      <c r="O4100">
        <v>38.659999999999997</v>
      </c>
      <c r="P4100" t="s">
        <v>718</v>
      </c>
      <c r="Q4100">
        <v>1</v>
      </c>
      <c r="R4100">
        <v>62.97</v>
      </c>
      <c r="S4100" t="s">
        <v>197</v>
      </c>
      <c r="T4100">
        <v>0</v>
      </c>
      <c r="U4100">
        <v>66.59</v>
      </c>
      <c r="V4100" t="s">
        <v>382</v>
      </c>
      <c r="W4100">
        <v>2</v>
      </c>
      <c r="X4100">
        <v>38.71</v>
      </c>
      <c r="Y4100" t="s">
        <v>718</v>
      </c>
      <c r="Z4100">
        <v>1</v>
      </c>
      <c r="AA4100">
        <v>62.97</v>
      </c>
      <c r="AB4100" t="s">
        <v>197</v>
      </c>
      <c r="AC4100">
        <v>0</v>
      </c>
      <c r="AD4100">
        <v>66.64</v>
      </c>
      <c r="AE4100" t="s">
        <v>382</v>
      </c>
    </row>
    <row r="4101" spans="1:31">
      <c r="A4101">
        <v>4100</v>
      </c>
      <c r="B4101" t="s">
        <v>17803</v>
      </c>
      <c r="C4101" t="s">
        <v>17804</v>
      </c>
      <c r="D4101" t="s">
        <v>17805</v>
      </c>
      <c r="E4101" t="s">
        <v>17806</v>
      </c>
      <c r="F4101" t="s">
        <v>14642</v>
      </c>
      <c r="G4101">
        <v>2</v>
      </c>
      <c r="H4101" t="s">
        <v>1215</v>
      </c>
      <c r="I4101">
        <v>2022</v>
      </c>
      <c r="J4101">
        <v>2022</v>
      </c>
      <c r="K4101">
        <v>1</v>
      </c>
      <c r="L4101">
        <v>32.119999999999997</v>
      </c>
      <c r="M4101" t="s">
        <v>198</v>
      </c>
      <c r="N4101">
        <v>2</v>
      </c>
      <c r="O4101">
        <v>38.659999999999997</v>
      </c>
      <c r="P4101" t="s">
        <v>718</v>
      </c>
      <c r="Q4101">
        <v>1</v>
      </c>
      <c r="R4101">
        <v>62.97</v>
      </c>
      <c r="S4101" t="s">
        <v>197</v>
      </c>
      <c r="T4101">
        <v>0</v>
      </c>
      <c r="U4101">
        <v>66.59</v>
      </c>
      <c r="V4101" t="s">
        <v>382</v>
      </c>
      <c r="W4101">
        <v>2</v>
      </c>
      <c r="X4101">
        <v>38.71</v>
      </c>
      <c r="Y4101" t="s">
        <v>718</v>
      </c>
      <c r="Z4101">
        <v>1</v>
      </c>
      <c r="AA4101">
        <v>62.97</v>
      </c>
      <c r="AB4101" t="s">
        <v>197</v>
      </c>
      <c r="AC4101">
        <v>0</v>
      </c>
      <c r="AD4101">
        <v>66.64</v>
      </c>
      <c r="AE4101" t="s">
        <v>382</v>
      </c>
    </row>
    <row r="4102" spans="1:31">
      <c r="A4102">
        <v>4101</v>
      </c>
      <c r="B4102" t="s">
        <v>17807</v>
      </c>
      <c r="C4102" t="s">
        <v>17808</v>
      </c>
      <c r="D4102" t="s">
        <v>17809</v>
      </c>
      <c r="E4102" t="s">
        <v>17810</v>
      </c>
      <c r="F4102" t="s">
        <v>17811</v>
      </c>
      <c r="G4102">
        <v>2</v>
      </c>
      <c r="H4102" t="s">
        <v>29591</v>
      </c>
      <c r="I4102">
        <v>2022</v>
      </c>
      <c r="J4102">
        <v>2023</v>
      </c>
      <c r="K4102">
        <v>4</v>
      </c>
      <c r="L4102">
        <v>71.010000000000005</v>
      </c>
      <c r="M4102" t="s">
        <v>180</v>
      </c>
      <c r="N4102">
        <v>2</v>
      </c>
      <c r="O4102">
        <v>38.659999999999997</v>
      </c>
      <c r="P4102" t="s">
        <v>718</v>
      </c>
      <c r="Q4102">
        <v>1</v>
      </c>
      <c r="R4102">
        <v>62.97</v>
      </c>
      <c r="S4102" t="s">
        <v>197</v>
      </c>
      <c r="T4102">
        <v>0</v>
      </c>
      <c r="U4102">
        <v>66.59</v>
      </c>
      <c r="V4102" t="s">
        <v>382</v>
      </c>
      <c r="W4102">
        <v>2</v>
      </c>
      <c r="X4102">
        <v>38.71</v>
      </c>
      <c r="Y4102" t="s">
        <v>718</v>
      </c>
      <c r="Z4102">
        <v>1</v>
      </c>
      <c r="AA4102">
        <v>62.97</v>
      </c>
      <c r="AB4102" t="s">
        <v>197</v>
      </c>
      <c r="AC4102">
        <v>0</v>
      </c>
      <c r="AD4102">
        <v>66.64</v>
      </c>
      <c r="AE4102" t="s">
        <v>382</v>
      </c>
    </row>
    <row r="4103" spans="1:31">
      <c r="A4103">
        <v>4102</v>
      </c>
      <c r="B4103" t="s">
        <v>17812</v>
      </c>
      <c r="C4103" t="s">
        <v>17813</v>
      </c>
      <c r="D4103" t="s">
        <v>17814</v>
      </c>
      <c r="E4103" t="s">
        <v>17815</v>
      </c>
      <c r="F4103" t="s">
        <v>1404</v>
      </c>
      <c r="G4103">
        <v>2</v>
      </c>
      <c r="H4103" t="s">
        <v>29592</v>
      </c>
      <c r="I4103">
        <v>2022</v>
      </c>
      <c r="J4103">
        <v>2024</v>
      </c>
      <c r="K4103">
        <v>4</v>
      </c>
      <c r="L4103">
        <v>71.010000000000005</v>
      </c>
      <c r="M4103" t="s">
        <v>180</v>
      </c>
      <c r="N4103">
        <v>2</v>
      </c>
      <c r="O4103">
        <v>38.659999999999997</v>
      </c>
      <c r="P4103" t="s">
        <v>718</v>
      </c>
      <c r="Q4103">
        <v>1</v>
      </c>
      <c r="R4103">
        <v>62.97</v>
      </c>
      <c r="S4103" t="s">
        <v>197</v>
      </c>
      <c r="T4103">
        <v>0</v>
      </c>
      <c r="U4103">
        <v>66.59</v>
      </c>
      <c r="V4103" t="s">
        <v>382</v>
      </c>
      <c r="W4103">
        <v>2</v>
      </c>
      <c r="X4103">
        <v>38.71</v>
      </c>
      <c r="Y4103" t="s">
        <v>718</v>
      </c>
      <c r="Z4103">
        <v>1</v>
      </c>
      <c r="AA4103">
        <v>62.97</v>
      </c>
      <c r="AB4103" t="s">
        <v>197</v>
      </c>
      <c r="AC4103">
        <v>0</v>
      </c>
      <c r="AD4103">
        <v>66.64</v>
      </c>
      <c r="AE4103" t="s">
        <v>382</v>
      </c>
    </row>
    <row r="4104" spans="1:31">
      <c r="A4104">
        <v>4103</v>
      </c>
      <c r="B4104" t="s">
        <v>17816</v>
      </c>
      <c r="C4104" t="s">
        <v>17817</v>
      </c>
      <c r="D4104" t="s">
        <v>17818</v>
      </c>
      <c r="E4104" t="s">
        <v>10999</v>
      </c>
      <c r="F4104" t="s">
        <v>27</v>
      </c>
      <c r="G4104">
        <v>2</v>
      </c>
      <c r="H4104" t="s">
        <v>29593</v>
      </c>
      <c r="I4104">
        <v>2021</v>
      </c>
      <c r="J4104">
        <v>2022</v>
      </c>
      <c r="K4104">
        <v>4</v>
      </c>
      <c r="L4104">
        <v>71.010000000000005</v>
      </c>
      <c r="M4104" t="s">
        <v>180</v>
      </c>
      <c r="N4104">
        <v>2</v>
      </c>
      <c r="O4104">
        <v>38.659999999999997</v>
      </c>
      <c r="P4104" t="s">
        <v>718</v>
      </c>
      <c r="Q4104">
        <v>1</v>
      </c>
      <c r="R4104">
        <v>62.97</v>
      </c>
      <c r="S4104" t="s">
        <v>197</v>
      </c>
      <c r="T4104">
        <v>0</v>
      </c>
      <c r="U4104">
        <v>66.59</v>
      </c>
      <c r="V4104" t="s">
        <v>382</v>
      </c>
      <c r="W4104">
        <v>2</v>
      </c>
      <c r="X4104">
        <v>38.71</v>
      </c>
      <c r="Y4104" t="s">
        <v>718</v>
      </c>
      <c r="Z4104">
        <v>1</v>
      </c>
      <c r="AA4104">
        <v>62.97</v>
      </c>
      <c r="AB4104" t="s">
        <v>197</v>
      </c>
      <c r="AC4104">
        <v>0</v>
      </c>
      <c r="AD4104">
        <v>66.64</v>
      </c>
      <c r="AE4104" t="s">
        <v>382</v>
      </c>
    </row>
    <row r="4105" spans="1:31">
      <c r="A4105">
        <v>4104</v>
      </c>
      <c r="B4105" t="s">
        <v>17819</v>
      </c>
      <c r="C4105" t="s">
        <v>17820</v>
      </c>
      <c r="D4105" t="s">
        <v>17821</v>
      </c>
      <c r="E4105" t="s">
        <v>17822</v>
      </c>
      <c r="F4105" t="s">
        <v>17823</v>
      </c>
      <c r="G4105">
        <v>2</v>
      </c>
      <c r="H4105" t="s">
        <v>961</v>
      </c>
      <c r="I4105">
        <v>2022</v>
      </c>
      <c r="J4105">
        <v>2024</v>
      </c>
      <c r="K4105">
        <v>4</v>
      </c>
      <c r="L4105">
        <v>71.010000000000005</v>
      </c>
      <c r="M4105" t="s">
        <v>180</v>
      </c>
      <c r="N4105">
        <v>2</v>
      </c>
      <c r="O4105">
        <v>38.659999999999997</v>
      </c>
      <c r="P4105" t="s">
        <v>718</v>
      </c>
      <c r="Q4105">
        <v>1</v>
      </c>
      <c r="R4105">
        <v>62.97</v>
      </c>
      <c r="S4105" t="s">
        <v>197</v>
      </c>
      <c r="T4105">
        <v>0</v>
      </c>
      <c r="U4105">
        <v>66.59</v>
      </c>
      <c r="V4105" t="s">
        <v>382</v>
      </c>
      <c r="W4105">
        <v>2</v>
      </c>
      <c r="X4105">
        <v>38.71</v>
      </c>
      <c r="Y4105" t="s">
        <v>718</v>
      </c>
      <c r="Z4105">
        <v>1</v>
      </c>
      <c r="AA4105">
        <v>62.97</v>
      </c>
      <c r="AB4105" t="s">
        <v>197</v>
      </c>
      <c r="AC4105">
        <v>0</v>
      </c>
      <c r="AD4105">
        <v>66.64</v>
      </c>
      <c r="AE4105" t="s">
        <v>382</v>
      </c>
    </row>
    <row r="4106" spans="1:31">
      <c r="A4106">
        <v>4105</v>
      </c>
      <c r="B4106" t="s">
        <v>17824</v>
      </c>
      <c r="C4106" t="s">
        <v>17825</v>
      </c>
      <c r="D4106" t="s">
        <v>17826</v>
      </c>
      <c r="E4106" t="s">
        <v>17827</v>
      </c>
      <c r="G4106">
        <v>2</v>
      </c>
      <c r="H4106" t="s">
        <v>961</v>
      </c>
      <c r="I4106">
        <v>2022</v>
      </c>
      <c r="J4106">
        <v>2022</v>
      </c>
      <c r="K4106">
        <v>1</v>
      </c>
      <c r="L4106">
        <v>32.119999999999997</v>
      </c>
      <c r="M4106" t="s">
        <v>198</v>
      </c>
      <c r="N4106">
        <v>2</v>
      </c>
      <c r="O4106">
        <v>38.659999999999997</v>
      </c>
      <c r="P4106" t="s">
        <v>718</v>
      </c>
      <c r="Q4106">
        <v>1</v>
      </c>
      <c r="R4106">
        <v>62.97</v>
      </c>
      <c r="S4106" t="s">
        <v>197</v>
      </c>
      <c r="T4106">
        <v>0</v>
      </c>
      <c r="U4106">
        <v>66.59</v>
      </c>
      <c r="V4106" t="s">
        <v>382</v>
      </c>
      <c r="W4106">
        <v>2</v>
      </c>
      <c r="X4106">
        <v>38.71</v>
      </c>
      <c r="Y4106" t="s">
        <v>718</v>
      </c>
      <c r="Z4106">
        <v>1</v>
      </c>
      <c r="AA4106">
        <v>62.97</v>
      </c>
      <c r="AB4106" t="s">
        <v>197</v>
      </c>
      <c r="AC4106">
        <v>0</v>
      </c>
      <c r="AD4106">
        <v>66.64</v>
      </c>
      <c r="AE4106" t="s">
        <v>382</v>
      </c>
    </row>
    <row r="4107" spans="1:31">
      <c r="A4107">
        <v>4106</v>
      </c>
      <c r="B4107" t="s">
        <v>17828</v>
      </c>
      <c r="C4107" t="s">
        <v>17829</v>
      </c>
      <c r="D4107" t="s">
        <v>17830</v>
      </c>
      <c r="E4107" t="s">
        <v>1762</v>
      </c>
      <c r="F4107" t="s">
        <v>10253</v>
      </c>
      <c r="G4107">
        <v>2</v>
      </c>
      <c r="H4107" t="s">
        <v>1215</v>
      </c>
      <c r="I4107">
        <v>2022</v>
      </c>
      <c r="J4107">
        <v>2023</v>
      </c>
      <c r="K4107">
        <v>2</v>
      </c>
      <c r="L4107">
        <v>50.7</v>
      </c>
      <c r="M4107" t="s">
        <v>300</v>
      </c>
      <c r="N4107">
        <v>2</v>
      </c>
      <c r="O4107">
        <v>38.659999999999997</v>
      </c>
      <c r="P4107" t="s">
        <v>718</v>
      </c>
      <c r="Q4107">
        <v>1</v>
      </c>
      <c r="R4107">
        <v>62.97</v>
      </c>
      <c r="S4107" t="s">
        <v>197</v>
      </c>
      <c r="T4107">
        <v>0</v>
      </c>
      <c r="U4107">
        <v>66.59</v>
      </c>
      <c r="V4107" t="s">
        <v>382</v>
      </c>
      <c r="W4107">
        <v>2</v>
      </c>
      <c r="X4107">
        <v>38.71</v>
      </c>
      <c r="Y4107" t="s">
        <v>718</v>
      </c>
      <c r="Z4107">
        <v>1</v>
      </c>
      <c r="AA4107">
        <v>62.97</v>
      </c>
      <c r="AB4107" t="s">
        <v>197</v>
      </c>
      <c r="AC4107">
        <v>0</v>
      </c>
      <c r="AD4107">
        <v>66.64</v>
      </c>
      <c r="AE4107" t="s">
        <v>382</v>
      </c>
    </row>
    <row r="4108" spans="1:31">
      <c r="A4108">
        <v>4107</v>
      </c>
      <c r="B4108" t="s">
        <v>17831</v>
      </c>
      <c r="C4108" t="s">
        <v>17832</v>
      </c>
      <c r="D4108" t="s">
        <v>17833</v>
      </c>
      <c r="E4108" t="s">
        <v>17834</v>
      </c>
      <c r="F4108" t="s">
        <v>12529</v>
      </c>
      <c r="G4108">
        <v>2</v>
      </c>
      <c r="H4108" t="s">
        <v>961</v>
      </c>
      <c r="I4108">
        <v>2021</v>
      </c>
      <c r="J4108">
        <v>2021</v>
      </c>
      <c r="K4108">
        <v>3</v>
      </c>
      <c r="L4108">
        <v>62.47</v>
      </c>
      <c r="M4108" t="s">
        <v>63</v>
      </c>
      <c r="N4108">
        <v>2</v>
      </c>
      <c r="O4108">
        <v>38.659999999999997</v>
      </c>
      <c r="P4108" t="s">
        <v>718</v>
      </c>
      <c r="Q4108">
        <v>1</v>
      </c>
      <c r="R4108">
        <v>62.97</v>
      </c>
      <c r="S4108" t="s">
        <v>197</v>
      </c>
      <c r="T4108">
        <v>0</v>
      </c>
      <c r="U4108">
        <v>66.59</v>
      </c>
      <c r="V4108" t="s">
        <v>382</v>
      </c>
      <c r="W4108">
        <v>2</v>
      </c>
      <c r="X4108">
        <v>38.71</v>
      </c>
      <c r="Y4108" t="s">
        <v>718</v>
      </c>
      <c r="Z4108">
        <v>1</v>
      </c>
      <c r="AA4108">
        <v>62.97</v>
      </c>
      <c r="AB4108" t="s">
        <v>197</v>
      </c>
      <c r="AC4108">
        <v>0</v>
      </c>
      <c r="AD4108">
        <v>66.64</v>
      </c>
      <c r="AE4108" t="s">
        <v>382</v>
      </c>
    </row>
    <row r="4109" spans="1:31">
      <c r="A4109">
        <v>4108</v>
      </c>
      <c r="B4109" t="s">
        <v>17835</v>
      </c>
      <c r="C4109" t="s">
        <v>17836</v>
      </c>
      <c r="D4109" t="s">
        <v>17837</v>
      </c>
      <c r="E4109" t="s">
        <v>9449</v>
      </c>
      <c r="F4109" t="s">
        <v>9757</v>
      </c>
      <c r="G4109">
        <v>2</v>
      </c>
      <c r="H4109" t="s">
        <v>961</v>
      </c>
      <c r="I4109">
        <v>2021</v>
      </c>
      <c r="J4109">
        <v>2023</v>
      </c>
      <c r="K4109">
        <v>3</v>
      </c>
      <c r="L4109">
        <v>62.47</v>
      </c>
      <c r="M4109" t="s">
        <v>63</v>
      </c>
      <c r="N4109">
        <v>2</v>
      </c>
      <c r="O4109">
        <v>38.659999999999997</v>
      </c>
      <c r="P4109" t="s">
        <v>718</v>
      </c>
      <c r="Q4109">
        <v>1</v>
      </c>
      <c r="R4109">
        <v>62.97</v>
      </c>
      <c r="S4109" t="s">
        <v>197</v>
      </c>
      <c r="T4109">
        <v>0</v>
      </c>
      <c r="U4109">
        <v>66.59</v>
      </c>
      <c r="V4109" t="s">
        <v>382</v>
      </c>
      <c r="W4109">
        <v>2</v>
      </c>
      <c r="X4109">
        <v>38.71</v>
      </c>
      <c r="Y4109" t="s">
        <v>718</v>
      </c>
      <c r="Z4109">
        <v>1</v>
      </c>
      <c r="AA4109">
        <v>62.97</v>
      </c>
      <c r="AB4109" t="s">
        <v>197</v>
      </c>
      <c r="AC4109">
        <v>0</v>
      </c>
      <c r="AD4109">
        <v>66.64</v>
      </c>
      <c r="AE4109" t="s">
        <v>382</v>
      </c>
    </row>
    <row r="4110" spans="1:31">
      <c r="A4110">
        <v>4109</v>
      </c>
      <c r="B4110" t="s">
        <v>17838</v>
      </c>
      <c r="C4110" t="s">
        <v>17839</v>
      </c>
      <c r="D4110" t="s">
        <v>17840</v>
      </c>
      <c r="E4110" t="s">
        <v>17841</v>
      </c>
      <c r="F4110" t="s">
        <v>17842</v>
      </c>
      <c r="G4110">
        <v>2</v>
      </c>
      <c r="H4110" t="s">
        <v>29594</v>
      </c>
      <c r="I4110">
        <v>2022</v>
      </c>
      <c r="J4110">
        <v>2022</v>
      </c>
      <c r="K4110">
        <v>1</v>
      </c>
      <c r="L4110">
        <v>32.119999999999997</v>
      </c>
      <c r="M4110" t="s">
        <v>198</v>
      </c>
      <c r="N4110">
        <v>2</v>
      </c>
      <c r="O4110">
        <v>38.659999999999997</v>
      </c>
      <c r="P4110" t="s">
        <v>718</v>
      </c>
      <c r="Q4110">
        <v>1</v>
      </c>
      <c r="R4110">
        <v>62.97</v>
      </c>
      <c r="S4110" t="s">
        <v>197</v>
      </c>
      <c r="T4110">
        <v>0</v>
      </c>
      <c r="U4110">
        <v>66.59</v>
      </c>
      <c r="V4110" t="s">
        <v>382</v>
      </c>
      <c r="W4110">
        <v>2</v>
      </c>
      <c r="X4110">
        <v>38.71</v>
      </c>
      <c r="Y4110" t="s">
        <v>718</v>
      </c>
      <c r="Z4110">
        <v>1</v>
      </c>
      <c r="AA4110">
        <v>62.97</v>
      </c>
      <c r="AB4110" t="s">
        <v>197</v>
      </c>
      <c r="AC4110">
        <v>0</v>
      </c>
      <c r="AD4110">
        <v>66.64</v>
      </c>
      <c r="AE4110" t="s">
        <v>382</v>
      </c>
    </row>
    <row r="4111" spans="1:31">
      <c r="A4111">
        <v>4110</v>
      </c>
      <c r="B4111" t="s">
        <v>17843</v>
      </c>
      <c r="C4111" t="s">
        <v>17844</v>
      </c>
      <c r="D4111" t="s">
        <v>17845</v>
      </c>
      <c r="E4111" t="s">
        <v>17846</v>
      </c>
      <c r="F4111" t="s">
        <v>1740</v>
      </c>
      <c r="G4111">
        <v>2</v>
      </c>
      <c r="H4111" t="s">
        <v>29338</v>
      </c>
      <c r="I4111">
        <v>2022</v>
      </c>
      <c r="J4111">
        <v>2024</v>
      </c>
      <c r="K4111">
        <v>3</v>
      </c>
      <c r="L4111">
        <v>62.47</v>
      </c>
      <c r="M4111" t="s">
        <v>63</v>
      </c>
      <c r="N4111">
        <v>2</v>
      </c>
      <c r="O4111">
        <v>38.659999999999997</v>
      </c>
      <c r="P4111" t="s">
        <v>718</v>
      </c>
      <c r="Q4111">
        <v>1</v>
      </c>
      <c r="R4111">
        <v>62.97</v>
      </c>
      <c r="S4111" t="s">
        <v>197</v>
      </c>
      <c r="T4111">
        <v>0</v>
      </c>
      <c r="U4111">
        <v>66.59</v>
      </c>
      <c r="V4111" t="s">
        <v>382</v>
      </c>
      <c r="W4111">
        <v>2</v>
      </c>
      <c r="X4111">
        <v>38.71</v>
      </c>
      <c r="Y4111" t="s">
        <v>718</v>
      </c>
      <c r="Z4111">
        <v>1</v>
      </c>
      <c r="AA4111">
        <v>62.97</v>
      </c>
      <c r="AB4111" t="s">
        <v>197</v>
      </c>
      <c r="AC4111">
        <v>0</v>
      </c>
      <c r="AD4111">
        <v>66.64</v>
      </c>
      <c r="AE4111" t="s">
        <v>382</v>
      </c>
    </row>
    <row r="4112" spans="1:31">
      <c r="A4112">
        <v>4111</v>
      </c>
      <c r="B4112" t="s">
        <v>17847</v>
      </c>
      <c r="C4112" t="s">
        <v>17848</v>
      </c>
      <c r="D4112" t="s">
        <v>17849</v>
      </c>
      <c r="E4112" t="s">
        <v>17850</v>
      </c>
      <c r="F4112" t="s">
        <v>392</v>
      </c>
      <c r="G4112">
        <v>2</v>
      </c>
      <c r="H4112" t="s">
        <v>961</v>
      </c>
      <c r="I4112">
        <v>2022</v>
      </c>
      <c r="J4112">
        <v>2022</v>
      </c>
      <c r="K4112">
        <v>1</v>
      </c>
      <c r="L4112">
        <v>32.119999999999997</v>
      </c>
      <c r="M4112" t="s">
        <v>198</v>
      </c>
      <c r="N4112">
        <v>2</v>
      </c>
      <c r="O4112">
        <v>38.659999999999997</v>
      </c>
      <c r="P4112" t="s">
        <v>718</v>
      </c>
      <c r="Q4112">
        <v>1</v>
      </c>
      <c r="R4112">
        <v>62.97</v>
      </c>
      <c r="S4112" t="s">
        <v>197</v>
      </c>
      <c r="T4112">
        <v>0</v>
      </c>
      <c r="U4112">
        <v>66.59</v>
      </c>
      <c r="V4112" t="s">
        <v>382</v>
      </c>
      <c r="W4112">
        <v>2</v>
      </c>
      <c r="X4112">
        <v>38.71</v>
      </c>
      <c r="Y4112" t="s">
        <v>718</v>
      </c>
      <c r="Z4112">
        <v>1</v>
      </c>
      <c r="AA4112">
        <v>62.97</v>
      </c>
      <c r="AB4112" t="s">
        <v>197</v>
      </c>
      <c r="AC4112">
        <v>0</v>
      </c>
      <c r="AD4112">
        <v>66.64</v>
      </c>
      <c r="AE4112" t="s">
        <v>382</v>
      </c>
    </row>
    <row r="4113" spans="1:31">
      <c r="A4113">
        <v>4112</v>
      </c>
      <c r="B4113" t="s">
        <v>17851</v>
      </c>
      <c r="C4113" t="s">
        <v>17852</v>
      </c>
      <c r="D4113" t="s">
        <v>17853</v>
      </c>
      <c r="E4113" t="s">
        <v>17854</v>
      </c>
      <c r="F4113" t="s">
        <v>9197</v>
      </c>
      <c r="G4113">
        <v>2</v>
      </c>
      <c r="H4113" t="s">
        <v>1353</v>
      </c>
      <c r="I4113">
        <v>2019</v>
      </c>
      <c r="J4113">
        <v>2019</v>
      </c>
      <c r="K4113">
        <v>1</v>
      </c>
      <c r="L4113">
        <v>32.119999999999997</v>
      </c>
      <c r="M4113" t="s">
        <v>198</v>
      </c>
      <c r="N4113">
        <v>2</v>
      </c>
      <c r="O4113">
        <v>38.659999999999997</v>
      </c>
      <c r="P4113" t="s">
        <v>718</v>
      </c>
      <c r="Q4113">
        <v>1</v>
      </c>
      <c r="R4113">
        <v>62.97</v>
      </c>
      <c r="S4113" t="s">
        <v>197</v>
      </c>
      <c r="T4113">
        <v>0</v>
      </c>
      <c r="U4113">
        <v>66.59</v>
      </c>
      <c r="V4113" t="s">
        <v>382</v>
      </c>
      <c r="W4113">
        <v>2</v>
      </c>
      <c r="X4113">
        <v>38.71</v>
      </c>
      <c r="Y4113" t="s">
        <v>718</v>
      </c>
      <c r="Z4113">
        <v>1</v>
      </c>
      <c r="AA4113">
        <v>62.97</v>
      </c>
      <c r="AB4113" t="s">
        <v>197</v>
      </c>
      <c r="AC4113">
        <v>0</v>
      </c>
      <c r="AD4113">
        <v>66.64</v>
      </c>
      <c r="AE4113" t="s">
        <v>382</v>
      </c>
    </row>
    <row r="4114" spans="1:31">
      <c r="A4114">
        <v>4113</v>
      </c>
      <c r="B4114" t="s">
        <v>17855</v>
      </c>
      <c r="C4114" t="s">
        <v>17856</v>
      </c>
      <c r="D4114" t="s">
        <v>17857</v>
      </c>
      <c r="E4114" t="s">
        <v>17858</v>
      </c>
      <c r="F4114" t="s">
        <v>4816</v>
      </c>
      <c r="G4114">
        <v>2</v>
      </c>
      <c r="H4114" t="s">
        <v>1353</v>
      </c>
      <c r="I4114">
        <v>2022</v>
      </c>
      <c r="J4114">
        <v>2022</v>
      </c>
      <c r="K4114">
        <v>1</v>
      </c>
      <c r="L4114">
        <v>32.119999999999997</v>
      </c>
      <c r="M4114" t="s">
        <v>198</v>
      </c>
      <c r="N4114">
        <v>2</v>
      </c>
      <c r="O4114">
        <v>38.659999999999997</v>
      </c>
      <c r="P4114" t="s">
        <v>718</v>
      </c>
      <c r="Q4114">
        <v>1</v>
      </c>
      <c r="R4114">
        <v>62.97</v>
      </c>
      <c r="S4114" t="s">
        <v>197</v>
      </c>
      <c r="T4114">
        <v>0</v>
      </c>
      <c r="U4114">
        <v>66.59</v>
      </c>
      <c r="V4114" t="s">
        <v>382</v>
      </c>
      <c r="W4114">
        <v>2</v>
      </c>
      <c r="X4114">
        <v>38.71</v>
      </c>
      <c r="Y4114" t="s">
        <v>718</v>
      </c>
      <c r="Z4114">
        <v>1</v>
      </c>
      <c r="AA4114">
        <v>62.97</v>
      </c>
      <c r="AB4114" t="s">
        <v>197</v>
      </c>
      <c r="AC4114">
        <v>0</v>
      </c>
      <c r="AD4114">
        <v>66.64</v>
      </c>
      <c r="AE4114" t="s">
        <v>382</v>
      </c>
    </row>
    <row r="4115" spans="1:31">
      <c r="A4115">
        <v>4114</v>
      </c>
      <c r="B4115" t="s">
        <v>17859</v>
      </c>
      <c r="C4115" t="s">
        <v>17860</v>
      </c>
      <c r="D4115" t="s">
        <v>17861</v>
      </c>
      <c r="E4115" t="s">
        <v>17862</v>
      </c>
      <c r="F4115" t="s">
        <v>350</v>
      </c>
      <c r="G4115">
        <v>2</v>
      </c>
      <c r="H4115" t="s">
        <v>29595</v>
      </c>
      <c r="I4115">
        <v>2022</v>
      </c>
      <c r="J4115">
        <v>2024</v>
      </c>
      <c r="K4115">
        <v>8</v>
      </c>
      <c r="L4115">
        <v>87.79</v>
      </c>
      <c r="M4115" t="s">
        <v>51</v>
      </c>
      <c r="N4115">
        <v>2</v>
      </c>
      <c r="O4115">
        <v>38.659999999999997</v>
      </c>
      <c r="P4115" t="s">
        <v>718</v>
      </c>
      <c r="Q4115">
        <v>1</v>
      </c>
      <c r="R4115">
        <v>62.97</v>
      </c>
      <c r="S4115" t="s">
        <v>197</v>
      </c>
      <c r="T4115">
        <v>0</v>
      </c>
      <c r="U4115">
        <v>66.59</v>
      </c>
      <c r="V4115" t="s">
        <v>382</v>
      </c>
      <c r="W4115">
        <v>2</v>
      </c>
      <c r="X4115">
        <v>38.71</v>
      </c>
      <c r="Y4115" t="s">
        <v>718</v>
      </c>
      <c r="Z4115">
        <v>1</v>
      </c>
      <c r="AA4115">
        <v>62.97</v>
      </c>
      <c r="AB4115" t="s">
        <v>197</v>
      </c>
      <c r="AC4115">
        <v>0</v>
      </c>
      <c r="AD4115">
        <v>66.64</v>
      </c>
      <c r="AE4115" t="s">
        <v>382</v>
      </c>
    </row>
    <row r="4116" spans="1:31">
      <c r="A4116">
        <v>4115</v>
      </c>
      <c r="B4116" t="s">
        <v>17863</v>
      </c>
      <c r="C4116" t="s">
        <v>17864</v>
      </c>
      <c r="D4116" t="s">
        <v>17865</v>
      </c>
      <c r="E4116" t="s">
        <v>17866</v>
      </c>
      <c r="F4116" t="s">
        <v>17867</v>
      </c>
      <c r="G4116">
        <v>2</v>
      </c>
      <c r="H4116" t="s">
        <v>29596</v>
      </c>
      <c r="I4116">
        <v>2021</v>
      </c>
      <c r="J4116">
        <v>2021</v>
      </c>
      <c r="K4116">
        <v>4</v>
      </c>
      <c r="L4116">
        <v>71.010000000000005</v>
      </c>
      <c r="M4116" t="s">
        <v>180</v>
      </c>
      <c r="N4116">
        <v>2</v>
      </c>
      <c r="O4116">
        <v>38.659999999999997</v>
      </c>
      <c r="P4116" t="s">
        <v>718</v>
      </c>
      <c r="Q4116">
        <v>1</v>
      </c>
      <c r="R4116">
        <v>62.97</v>
      </c>
      <c r="S4116" t="s">
        <v>197</v>
      </c>
      <c r="T4116">
        <v>0</v>
      </c>
      <c r="U4116">
        <v>66.59</v>
      </c>
      <c r="V4116" t="s">
        <v>382</v>
      </c>
      <c r="W4116">
        <v>2</v>
      </c>
      <c r="X4116">
        <v>38.71</v>
      </c>
      <c r="Y4116" t="s">
        <v>718</v>
      </c>
      <c r="Z4116">
        <v>1</v>
      </c>
      <c r="AA4116">
        <v>62.97</v>
      </c>
      <c r="AB4116" t="s">
        <v>197</v>
      </c>
      <c r="AC4116">
        <v>0</v>
      </c>
      <c r="AD4116">
        <v>66.64</v>
      </c>
      <c r="AE4116" t="s">
        <v>382</v>
      </c>
    </row>
    <row r="4117" spans="1:31">
      <c r="A4117">
        <v>4116</v>
      </c>
      <c r="B4117" t="s">
        <v>17868</v>
      </c>
      <c r="C4117" t="s">
        <v>17869</v>
      </c>
      <c r="D4117" t="s">
        <v>17870</v>
      </c>
      <c r="E4117" t="s">
        <v>17871</v>
      </c>
      <c r="F4117" t="s">
        <v>17872</v>
      </c>
      <c r="G4117">
        <v>2</v>
      </c>
      <c r="H4117" t="s">
        <v>29597</v>
      </c>
      <c r="I4117">
        <v>2020</v>
      </c>
      <c r="J4117">
        <v>2020</v>
      </c>
      <c r="K4117">
        <v>1</v>
      </c>
      <c r="L4117">
        <v>32.119999999999997</v>
      </c>
      <c r="M4117" t="s">
        <v>198</v>
      </c>
      <c r="N4117">
        <v>2</v>
      </c>
      <c r="O4117">
        <v>38.659999999999997</v>
      </c>
      <c r="P4117" t="s">
        <v>718</v>
      </c>
      <c r="Q4117">
        <v>1</v>
      </c>
      <c r="R4117">
        <v>62.97</v>
      </c>
      <c r="S4117" t="s">
        <v>197</v>
      </c>
      <c r="T4117">
        <v>0</v>
      </c>
      <c r="U4117">
        <v>66.59</v>
      </c>
      <c r="V4117" t="s">
        <v>382</v>
      </c>
      <c r="W4117">
        <v>2</v>
      </c>
      <c r="X4117">
        <v>38.71</v>
      </c>
      <c r="Y4117" t="s">
        <v>718</v>
      </c>
      <c r="Z4117">
        <v>1</v>
      </c>
      <c r="AA4117">
        <v>62.97</v>
      </c>
      <c r="AB4117" t="s">
        <v>197</v>
      </c>
      <c r="AC4117">
        <v>0</v>
      </c>
      <c r="AD4117">
        <v>66.64</v>
      </c>
      <c r="AE4117" t="s">
        <v>382</v>
      </c>
    </row>
    <row r="4118" spans="1:31">
      <c r="A4118">
        <v>4117</v>
      </c>
      <c r="B4118" t="s">
        <v>17873</v>
      </c>
      <c r="C4118" t="s">
        <v>17874</v>
      </c>
      <c r="D4118" t="s">
        <v>17875</v>
      </c>
      <c r="E4118" t="s">
        <v>17876</v>
      </c>
      <c r="F4118" t="s">
        <v>420</v>
      </c>
      <c r="G4118">
        <v>2</v>
      </c>
      <c r="H4118" t="s">
        <v>29598</v>
      </c>
      <c r="I4118">
        <v>2021</v>
      </c>
      <c r="J4118">
        <v>2021</v>
      </c>
      <c r="K4118">
        <v>1</v>
      </c>
      <c r="L4118">
        <v>32.119999999999997</v>
      </c>
      <c r="M4118" t="s">
        <v>198</v>
      </c>
      <c r="N4118">
        <v>2</v>
      </c>
      <c r="O4118">
        <v>38.659999999999997</v>
      </c>
      <c r="P4118" t="s">
        <v>718</v>
      </c>
      <c r="Q4118">
        <v>1</v>
      </c>
      <c r="R4118">
        <v>62.97</v>
      </c>
      <c r="S4118" t="s">
        <v>197</v>
      </c>
      <c r="T4118">
        <v>0</v>
      </c>
      <c r="U4118">
        <v>66.59</v>
      </c>
      <c r="V4118" t="s">
        <v>382</v>
      </c>
      <c r="W4118">
        <v>2</v>
      </c>
      <c r="X4118">
        <v>38.71</v>
      </c>
      <c r="Y4118" t="s">
        <v>718</v>
      </c>
      <c r="Z4118">
        <v>1</v>
      </c>
      <c r="AA4118">
        <v>62.97</v>
      </c>
      <c r="AB4118" t="s">
        <v>197</v>
      </c>
      <c r="AC4118">
        <v>0</v>
      </c>
      <c r="AD4118">
        <v>66.64</v>
      </c>
      <c r="AE4118" t="s">
        <v>382</v>
      </c>
    </row>
    <row r="4119" spans="1:31">
      <c r="A4119">
        <v>4118</v>
      </c>
      <c r="B4119" t="s">
        <v>17877</v>
      </c>
      <c r="C4119" t="s">
        <v>17878</v>
      </c>
      <c r="D4119" t="s">
        <v>17879</v>
      </c>
      <c r="E4119" t="s">
        <v>17880</v>
      </c>
      <c r="F4119" t="s">
        <v>17881</v>
      </c>
      <c r="G4119">
        <v>2</v>
      </c>
      <c r="H4119" t="s">
        <v>29599</v>
      </c>
      <c r="I4119">
        <v>2022</v>
      </c>
      <c r="J4119">
        <v>2023</v>
      </c>
      <c r="K4119">
        <v>2</v>
      </c>
      <c r="L4119">
        <v>50.7</v>
      </c>
      <c r="M4119" t="s">
        <v>300</v>
      </c>
      <c r="N4119">
        <v>2</v>
      </c>
      <c r="O4119">
        <v>38.659999999999997</v>
      </c>
      <c r="P4119" t="s">
        <v>718</v>
      </c>
      <c r="Q4119">
        <v>1</v>
      </c>
      <c r="R4119">
        <v>62.97</v>
      </c>
      <c r="S4119" t="s">
        <v>197</v>
      </c>
      <c r="T4119">
        <v>0</v>
      </c>
      <c r="U4119">
        <v>66.59</v>
      </c>
      <c r="V4119" t="s">
        <v>382</v>
      </c>
      <c r="W4119">
        <v>2</v>
      </c>
      <c r="X4119">
        <v>38.71</v>
      </c>
      <c r="Y4119" t="s">
        <v>718</v>
      </c>
      <c r="Z4119">
        <v>1</v>
      </c>
      <c r="AA4119">
        <v>62.97</v>
      </c>
      <c r="AB4119" t="s">
        <v>197</v>
      </c>
      <c r="AC4119">
        <v>0</v>
      </c>
      <c r="AD4119">
        <v>66.64</v>
      </c>
      <c r="AE4119" t="s">
        <v>382</v>
      </c>
    </row>
    <row r="4120" spans="1:31">
      <c r="A4120">
        <v>4119</v>
      </c>
      <c r="B4120" t="s">
        <v>17882</v>
      </c>
      <c r="C4120" t="s">
        <v>17883</v>
      </c>
      <c r="D4120" t="s">
        <v>17884</v>
      </c>
      <c r="E4120" t="s">
        <v>17885</v>
      </c>
      <c r="F4120" t="s">
        <v>17886</v>
      </c>
      <c r="G4120">
        <v>2</v>
      </c>
      <c r="H4120" t="s">
        <v>29113</v>
      </c>
      <c r="I4120">
        <v>2022</v>
      </c>
      <c r="J4120">
        <v>2023</v>
      </c>
      <c r="K4120">
        <v>3</v>
      </c>
      <c r="L4120">
        <v>62.47</v>
      </c>
      <c r="M4120" t="s">
        <v>63</v>
      </c>
      <c r="N4120">
        <v>2</v>
      </c>
      <c r="O4120">
        <v>38.659999999999997</v>
      </c>
      <c r="P4120" t="s">
        <v>718</v>
      </c>
      <c r="Q4120">
        <v>1</v>
      </c>
      <c r="R4120">
        <v>62.97</v>
      </c>
      <c r="S4120" t="s">
        <v>197</v>
      </c>
      <c r="T4120">
        <v>0</v>
      </c>
      <c r="U4120">
        <v>66.59</v>
      </c>
      <c r="V4120" t="s">
        <v>382</v>
      </c>
      <c r="W4120">
        <v>2</v>
      </c>
      <c r="X4120">
        <v>38.71</v>
      </c>
      <c r="Y4120" t="s">
        <v>718</v>
      </c>
      <c r="Z4120">
        <v>1</v>
      </c>
      <c r="AA4120">
        <v>62.97</v>
      </c>
      <c r="AB4120" t="s">
        <v>197</v>
      </c>
      <c r="AC4120">
        <v>0</v>
      </c>
      <c r="AD4120">
        <v>66.64</v>
      </c>
      <c r="AE4120" t="s">
        <v>382</v>
      </c>
    </row>
    <row r="4121" spans="1:31">
      <c r="A4121">
        <v>4120</v>
      </c>
      <c r="B4121" t="s">
        <v>17887</v>
      </c>
      <c r="C4121" t="s">
        <v>17888</v>
      </c>
      <c r="D4121" t="s">
        <v>17889</v>
      </c>
      <c r="E4121" t="s">
        <v>17890</v>
      </c>
      <c r="F4121" t="s">
        <v>2574</v>
      </c>
      <c r="G4121">
        <v>2</v>
      </c>
      <c r="H4121" t="s">
        <v>29600</v>
      </c>
      <c r="I4121">
        <v>2021</v>
      </c>
      <c r="J4121">
        <v>2022</v>
      </c>
      <c r="K4121">
        <v>2</v>
      </c>
      <c r="L4121">
        <v>50.7</v>
      </c>
      <c r="M4121" t="s">
        <v>300</v>
      </c>
      <c r="N4121">
        <v>2</v>
      </c>
      <c r="O4121">
        <v>38.659999999999997</v>
      </c>
      <c r="P4121" t="s">
        <v>718</v>
      </c>
      <c r="Q4121">
        <v>1</v>
      </c>
      <c r="R4121">
        <v>62.97</v>
      </c>
      <c r="S4121" t="s">
        <v>197</v>
      </c>
      <c r="T4121">
        <v>0</v>
      </c>
      <c r="U4121">
        <v>66.59</v>
      </c>
      <c r="V4121" t="s">
        <v>382</v>
      </c>
      <c r="W4121">
        <v>2</v>
      </c>
      <c r="X4121">
        <v>38.71</v>
      </c>
      <c r="Y4121" t="s">
        <v>718</v>
      </c>
      <c r="Z4121">
        <v>1</v>
      </c>
      <c r="AA4121">
        <v>62.97</v>
      </c>
      <c r="AB4121" t="s">
        <v>197</v>
      </c>
      <c r="AC4121">
        <v>0</v>
      </c>
      <c r="AD4121">
        <v>66.64</v>
      </c>
      <c r="AE4121" t="s">
        <v>382</v>
      </c>
    </row>
    <row r="4122" spans="1:31">
      <c r="A4122">
        <v>4121</v>
      </c>
      <c r="B4122" t="s">
        <v>17891</v>
      </c>
      <c r="C4122" t="s">
        <v>17892</v>
      </c>
      <c r="D4122" t="s">
        <v>17893</v>
      </c>
      <c r="E4122" t="s">
        <v>13674</v>
      </c>
      <c r="F4122" t="s">
        <v>13675</v>
      </c>
      <c r="G4122">
        <v>2</v>
      </c>
      <c r="H4122" t="s">
        <v>29601</v>
      </c>
      <c r="I4122">
        <v>2022</v>
      </c>
      <c r="J4122">
        <v>2023</v>
      </c>
      <c r="K4122">
        <v>2</v>
      </c>
      <c r="L4122">
        <v>50.7</v>
      </c>
      <c r="M4122" t="s">
        <v>300</v>
      </c>
      <c r="N4122">
        <v>2</v>
      </c>
      <c r="O4122">
        <v>38.659999999999997</v>
      </c>
      <c r="P4122" t="s">
        <v>718</v>
      </c>
      <c r="Q4122">
        <v>1</v>
      </c>
      <c r="R4122">
        <v>62.97</v>
      </c>
      <c r="S4122" t="s">
        <v>197</v>
      </c>
      <c r="T4122">
        <v>0</v>
      </c>
      <c r="U4122">
        <v>66.59</v>
      </c>
      <c r="V4122" t="s">
        <v>382</v>
      </c>
      <c r="W4122">
        <v>2</v>
      </c>
      <c r="X4122">
        <v>38.71</v>
      </c>
      <c r="Y4122" t="s">
        <v>718</v>
      </c>
      <c r="Z4122">
        <v>1</v>
      </c>
      <c r="AA4122">
        <v>62.97</v>
      </c>
      <c r="AB4122" t="s">
        <v>197</v>
      </c>
      <c r="AC4122">
        <v>0</v>
      </c>
      <c r="AD4122">
        <v>66.64</v>
      </c>
      <c r="AE4122" t="s">
        <v>382</v>
      </c>
    </row>
    <row r="4123" spans="1:31">
      <c r="A4123">
        <v>4122</v>
      </c>
      <c r="B4123" t="s">
        <v>17894</v>
      </c>
      <c r="C4123" t="s">
        <v>17895</v>
      </c>
      <c r="D4123" t="s">
        <v>17896</v>
      </c>
      <c r="E4123" t="s">
        <v>3759</v>
      </c>
      <c r="F4123" t="s">
        <v>3680</v>
      </c>
      <c r="G4123">
        <v>2</v>
      </c>
      <c r="H4123" t="s">
        <v>29602</v>
      </c>
      <c r="I4123">
        <v>2021</v>
      </c>
      <c r="J4123">
        <v>2021</v>
      </c>
      <c r="K4123">
        <v>3</v>
      </c>
      <c r="L4123">
        <v>62.47</v>
      </c>
      <c r="M4123" t="s">
        <v>63</v>
      </c>
      <c r="N4123">
        <v>2</v>
      </c>
      <c r="O4123">
        <v>38.659999999999997</v>
      </c>
      <c r="P4123" t="s">
        <v>718</v>
      </c>
      <c r="Q4123">
        <v>1</v>
      </c>
      <c r="R4123">
        <v>62.97</v>
      </c>
      <c r="S4123" t="s">
        <v>197</v>
      </c>
      <c r="T4123">
        <v>0</v>
      </c>
      <c r="U4123">
        <v>66.59</v>
      </c>
      <c r="V4123" t="s">
        <v>382</v>
      </c>
      <c r="W4123">
        <v>2</v>
      </c>
      <c r="X4123">
        <v>38.71</v>
      </c>
      <c r="Y4123" t="s">
        <v>718</v>
      </c>
      <c r="Z4123">
        <v>1</v>
      </c>
      <c r="AA4123">
        <v>62.97</v>
      </c>
      <c r="AB4123" t="s">
        <v>197</v>
      </c>
      <c r="AC4123">
        <v>0</v>
      </c>
      <c r="AD4123">
        <v>66.64</v>
      </c>
      <c r="AE4123" t="s">
        <v>382</v>
      </c>
    </row>
    <row r="4124" spans="1:31">
      <c r="A4124">
        <v>4123</v>
      </c>
      <c r="B4124" t="s">
        <v>17897</v>
      </c>
      <c r="C4124" t="s">
        <v>17898</v>
      </c>
      <c r="D4124" t="s">
        <v>17899</v>
      </c>
      <c r="E4124" t="s">
        <v>1455</v>
      </c>
      <c r="F4124" t="s">
        <v>590</v>
      </c>
      <c r="G4124">
        <v>2</v>
      </c>
      <c r="H4124" t="s">
        <v>961</v>
      </c>
      <c r="I4124">
        <v>2021</v>
      </c>
      <c r="J4124">
        <v>2023</v>
      </c>
      <c r="K4124">
        <v>4</v>
      </c>
      <c r="L4124">
        <v>71.010000000000005</v>
      </c>
      <c r="M4124" t="s">
        <v>180</v>
      </c>
      <c r="N4124">
        <v>2</v>
      </c>
      <c r="O4124">
        <v>38.659999999999997</v>
      </c>
      <c r="P4124" t="s">
        <v>718</v>
      </c>
      <c r="Q4124">
        <v>1</v>
      </c>
      <c r="R4124">
        <v>62.97</v>
      </c>
      <c r="S4124" t="s">
        <v>197</v>
      </c>
      <c r="T4124">
        <v>0</v>
      </c>
      <c r="U4124">
        <v>66.59</v>
      </c>
      <c r="V4124" t="s">
        <v>382</v>
      </c>
      <c r="W4124">
        <v>2</v>
      </c>
      <c r="X4124">
        <v>38.71</v>
      </c>
      <c r="Y4124" t="s">
        <v>718</v>
      </c>
      <c r="Z4124">
        <v>1</v>
      </c>
      <c r="AA4124">
        <v>62.97</v>
      </c>
      <c r="AB4124" t="s">
        <v>197</v>
      </c>
      <c r="AC4124">
        <v>0</v>
      </c>
      <c r="AD4124">
        <v>66.64</v>
      </c>
      <c r="AE4124" t="s">
        <v>382</v>
      </c>
    </row>
    <row r="4125" spans="1:31">
      <c r="A4125">
        <v>4124</v>
      </c>
      <c r="B4125" t="s">
        <v>17900</v>
      </c>
      <c r="C4125" t="s">
        <v>17901</v>
      </c>
      <c r="D4125" t="s">
        <v>17902</v>
      </c>
      <c r="E4125" t="s">
        <v>17903</v>
      </c>
      <c r="F4125" t="s">
        <v>7458</v>
      </c>
      <c r="G4125">
        <v>2</v>
      </c>
      <c r="H4125" t="s">
        <v>29603</v>
      </c>
      <c r="I4125">
        <v>2022</v>
      </c>
      <c r="J4125">
        <v>2022</v>
      </c>
      <c r="K4125">
        <v>2</v>
      </c>
      <c r="L4125">
        <v>50.7</v>
      </c>
      <c r="M4125" t="s">
        <v>300</v>
      </c>
      <c r="N4125">
        <v>2</v>
      </c>
      <c r="O4125">
        <v>38.659999999999997</v>
      </c>
      <c r="P4125" t="s">
        <v>718</v>
      </c>
      <c r="Q4125">
        <v>1</v>
      </c>
      <c r="R4125">
        <v>62.97</v>
      </c>
      <c r="S4125" t="s">
        <v>197</v>
      </c>
      <c r="T4125">
        <v>0</v>
      </c>
      <c r="U4125">
        <v>66.59</v>
      </c>
      <c r="V4125" t="s">
        <v>382</v>
      </c>
      <c r="W4125">
        <v>2</v>
      </c>
      <c r="X4125">
        <v>38.71</v>
      </c>
      <c r="Y4125" t="s">
        <v>718</v>
      </c>
      <c r="Z4125">
        <v>1</v>
      </c>
      <c r="AA4125">
        <v>62.97</v>
      </c>
      <c r="AB4125" t="s">
        <v>197</v>
      </c>
      <c r="AC4125">
        <v>0</v>
      </c>
      <c r="AD4125">
        <v>66.64</v>
      </c>
      <c r="AE4125" t="s">
        <v>382</v>
      </c>
    </row>
    <row r="4126" spans="1:31">
      <c r="A4126">
        <v>4125</v>
      </c>
      <c r="B4126" t="s">
        <v>17904</v>
      </c>
      <c r="C4126" t="s">
        <v>17905</v>
      </c>
      <c r="D4126" t="s">
        <v>17906</v>
      </c>
      <c r="E4126" t="s">
        <v>17907</v>
      </c>
      <c r="F4126" t="s">
        <v>17908</v>
      </c>
      <c r="G4126">
        <v>2</v>
      </c>
      <c r="H4126" t="s">
        <v>29604</v>
      </c>
      <c r="I4126">
        <v>2021</v>
      </c>
      <c r="J4126">
        <v>2024</v>
      </c>
      <c r="K4126">
        <v>3</v>
      </c>
      <c r="L4126">
        <v>62.47</v>
      </c>
      <c r="M4126" t="s">
        <v>63</v>
      </c>
      <c r="N4126">
        <v>2</v>
      </c>
      <c r="O4126">
        <v>38.659999999999997</v>
      </c>
      <c r="P4126" t="s">
        <v>718</v>
      </c>
      <c r="Q4126">
        <v>1</v>
      </c>
      <c r="R4126">
        <v>62.97</v>
      </c>
      <c r="S4126" t="s">
        <v>197</v>
      </c>
      <c r="T4126">
        <v>0</v>
      </c>
      <c r="U4126">
        <v>66.59</v>
      </c>
      <c r="V4126" t="s">
        <v>382</v>
      </c>
      <c r="W4126">
        <v>2</v>
      </c>
      <c r="X4126">
        <v>38.71</v>
      </c>
      <c r="Y4126" t="s">
        <v>718</v>
      </c>
      <c r="Z4126">
        <v>1</v>
      </c>
      <c r="AA4126">
        <v>62.97</v>
      </c>
      <c r="AB4126" t="s">
        <v>197</v>
      </c>
      <c r="AC4126">
        <v>0</v>
      </c>
      <c r="AD4126">
        <v>66.64</v>
      </c>
      <c r="AE4126" t="s">
        <v>382</v>
      </c>
    </row>
    <row r="4127" spans="1:31">
      <c r="A4127">
        <v>4126</v>
      </c>
      <c r="B4127" t="s">
        <v>17909</v>
      </c>
      <c r="C4127" t="s">
        <v>17910</v>
      </c>
      <c r="D4127" t="s">
        <v>17911</v>
      </c>
      <c r="E4127" t="s">
        <v>17912</v>
      </c>
      <c r="F4127" t="s">
        <v>17913</v>
      </c>
      <c r="G4127">
        <v>2</v>
      </c>
      <c r="H4127" t="s">
        <v>29605</v>
      </c>
      <c r="I4127">
        <v>2023</v>
      </c>
      <c r="J4127">
        <v>2023</v>
      </c>
      <c r="K4127">
        <v>1</v>
      </c>
      <c r="L4127">
        <v>32.119999999999997</v>
      </c>
      <c r="M4127" t="s">
        <v>198</v>
      </c>
      <c r="N4127">
        <v>2</v>
      </c>
      <c r="O4127">
        <v>38.659999999999997</v>
      </c>
      <c r="P4127" t="s">
        <v>718</v>
      </c>
      <c r="Q4127">
        <v>1</v>
      </c>
      <c r="R4127">
        <v>62.97</v>
      </c>
      <c r="S4127" t="s">
        <v>197</v>
      </c>
      <c r="T4127">
        <v>0</v>
      </c>
      <c r="U4127">
        <v>66.59</v>
      </c>
      <c r="V4127" t="s">
        <v>382</v>
      </c>
      <c r="W4127">
        <v>2</v>
      </c>
      <c r="X4127">
        <v>38.71</v>
      </c>
      <c r="Y4127" t="s">
        <v>718</v>
      </c>
      <c r="Z4127">
        <v>1</v>
      </c>
      <c r="AA4127">
        <v>62.97</v>
      </c>
      <c r="AB4127" t="s">
        <v>197</v>
      </c>
      <c r="AC4127">
        <v>0</v>
      </c>
      <c r="AD4127">
        <v>66.64</v>
      </c>
      <c r="AE4127" t="s">
        <v>382</v>
      </c>
    </row>
    <row r="4128" spans="1:31">
      <c r="A4128">
        <v>4127</v>
      </c>
      <c r="B4128" t="s">
        <v>17914</v>
      </c>
      <c r="C4128" t="s">
        <v>17915</v>
      </c>
      <c r="D4128" t="s">
        <v>17916</v>
      </c>
      <c r="E4128" t="s">
        <v>17917</v>
      </c>
      <c r="F4128" t="s">
        <v>17918</v>
      </c>
      <c r="G4128">
        <v>2</v>
      </c>
      <c r="H4128" t="s">
        <v>29606</v>
      </c>
      <c r="I4128">
        <v>2021</v>
      </c>
      <c r="J4128">
        <v>2023</v>
      </c>
      <c r="K4128">
        <v>3</v>
      </c>
      <c r="L4128">
        <v>62.47</v>
      </c>
      <c r="M4128" t="s">
        <v>63</v>
      </c>
      <c r="N4128">
        <v>2</v>
      </c>
      <c r="O4128">
        <v>38.659999999999997</v>
      </c>
      <c r="P4128" t="s">
        <v>718</v>
      </c>
      <c r="Q4128">
        <v>1</v>
      </c>
      <c r="R4128">
        <v>62.97</v>
      </c>
      <c r="S4128" t="s">
        <v>197</v>
      </c>
      <c r="T4128">
        <v>0</v>
      </c>
      <c r="U4128">
        <v>66.59</v>
      </c>
      <c r="V4128" t="s">
        <v>382</v>
      </c>
      <c r="W4128">
        <v>2</v>
      </c>
      <c r="X4128">
        <v>38.71</v>
      </c>
      <c r="Y4128" t="s">
        <v>718</v>
      </c>
      <c r="Z4128">
        <v>1</v>
      </c>
      <c r="AA4128">
        <v>62.97</v>
      </c>
      <c r="AB4128" t="s">
        <v>197</v>
      </c>
      <c r="AC4128">
        <v>0</v>
      </c>
      <c r="AD4128">
        <v>66.64</v>
      </c>
      <c r="AE4128" t="s">
        <v>382</v>
      </c>
    </row>
    <row r="4129" spans="1:31">
      <c r="A4129">
        <v>4128</v>
      </c>
      <c r="B4129" t="s">
        <v>17919</v>
      </c>
      <c r="C4129" t="s">
        <v>17920</v>
      </c>
      <c r="D4129" t="s">
        <v>17921</v>
      </c>
      <c r="E4129" t="s">
        <v>5022</v>
      </c>
      <c r="F4129" t="s">
        <v>5023</v>
      </c>
      <c r="G4129">
        <v>2</v>
      </c>
      <c r="H4129" t="s">
        <v>29607</v>
      </c>
      <c r="I4129">
        <v>2020</v>
      </c>
      <c r="J4129">
        <v>2022</v>
      </c>
      <c r="K4129">
        <v>2</v>
      </c>
      <c r="L4129">
        <v>50.7</v>
      </c>
      <c r="M4129" t="s">
        <v>300</v>
      </c>
      <c r="N4129">
        <v>2</v>
      </c>
      <c r="O4129">
        <v>38.659999999999997</v>
      </c>
      <c r="P4129" t="s">
        <v>718</v>
      </c>
      <c r="Q4129">
        <v>1</v>
      </c>
      <c r="R4129">
        <v>62.97</v>
      </c>
      <c r="S4129" t="s">
        <v>197</v>
      </c>
      <c r="T4129">
        <v>0</v>
      </c>
      <c r="U4129">
        <v>66.59</v>
      </c>
      <c r="V4129" t="s">
        <v>382</v>
      </c>
      <c r="W4129">
        <v>2</v>
      </c>
      <c r="X4129">
        <v>38.71</v>
      </c>
      <c r="Y4129" t="s">
        <v>718</v>
      </c>
      <c r="Z4129">
        <v>1</v>
      </c>
      <c r="AA4129">
        <v>62.97</v>
      </c>
      <c r="AB4129" t="s">
        <v>197</v>
      </c>
      <c r="AC4129">
        <v>0</v>
      </c>
      <c r="AD4129">
        <v>66.64</v>
      </c>
      <c r="AE4129" t="s">
        <v>382</v>
      </c>
    </row>
    <row r="4130" spans="1:31">
      <c r="A4130">
        <v>4129</v>
      </c>
      <c r="B4130" t="s">
        <v>17922</v>
      </c>
      <c r="C4130" t="s">
        <v>17923</v>
      </c>
      <c r="D4130" t="s">
        <v>17924</v>
      </c>
      <c r="G4130">
        <v>2</v>
      </c>
      <c r="H4130" t="s">
        <v>27658</v>
      </c>
      <c r="I4130">
        <v>2023</v>
      </c>
      <c r="J4130">
        <v>2023</v>
      </c>
      <c r="K4130">
        <v>2</v>
      </c>
      <c r="L4130">
        <v>50.7</v>
      </c>
      <c r="M4130" t="s">
        <v>300</v>
      </c>
      <c r="N4130">
        <v>2</v>
      </c>
      <c r="O4130">
        <v>38.659999999999997</v>
      </c>
      <c r="P4130" t="s">
        <v>718</v>
      </c>
      <c r="Q4130">
        <v>1</v>
      </c>
      <c r="R4130">
        <v>62.97</v>
      </c>
      <c r="S4130" t="s">
        <v>197</v>
      </c>
      <c r="T4130">
        <v>0</v>
      </c>
      <c r="U4130">
        <v>66.59</v>
      </c>
      <c r="V4130" t="s">
        <v>382</v>
      </c>
      <c r="W4130">
        <v>2</v>
      </c>
      <c r="X4130">
        <v>38.71</v>
      </c>
      <c r="Y4130" t="s">
        <v>718</v>
      </c>
      <c r="Z4130">
        <v>1</v>
      </c>
      <c r="AA4130">
        <v>62.97</v>
      </c>
      <c r="AB4130" t="s">
        <v>197</v>
      </c>
      <c r="AC4130">
        <v>0</v>
      </c>
      <c r="AD4130">
        <v>66.64</v>
      </c>
      <c r="AE4130" t="s">
        <v>382</v>
      </c>
    </row>
    <row r="4131" spans="1:31">
      <c r="A4131">
        <v>4130</v>
      </c>
      <c r="B4131" t="s">
        <v>17925</v>
      </c>
      <c r="C4131" t="s">
        <v>17926</v>
      </c>
      <c r="D4131" t="s">
        <v>17927</v>
      </c>
      <c r="E4131" t="s">
        <v>17928</v>
      </c>
      <c r="F4131" t="s">
        <v>14879</v>
      </c>
      <c r="G4131">
        <v>2</v>
      </c>
      <c r="H4131" t="s">
        <v>29608</v>
      </c>
      <c r="I4131">
        <v>2022</v>
      </c>
      <c r="J4131">
        <v>2022</v>
      </c>
      <c r="K4131">
        <v>1</v>
      </c>
      <c r="L4131">
        <v>32.119999999999997</v>
      </c>
      <c r="M4131" t="s">
        <v>198</v>
      </c>
      <c r="N4131">
        <v>2</v>
      </c>
      <c r="O4131">
        <v>38.659999999999997</v>
      </c>
      <c r="P4131" t="s">
        <v>718</v>
      </c>
      <c r="Q4131">
        <v>1</v>
      </c>
      <c r="R4131">
        <v>62.97</v>
      </c>
      <c r="S4131" t="s">
        <v>197</v>
      </c>
      <c r="T4131">
        <v>0</v>
      </c>
      <c r="U4131">
        <v>66.59</v>
      </c>
      <c r="V4131" t="s">
        <v>382</v>
      </c>
      <c r="W4131">
        <v>2</v>
      </c>
      <c r="X4131">
        <v>38.71</v>
      </c>
      <c r="Y4131" t="s">
        <v>718</v>
      </c>
      <c r="Z4131">
        <v>1</v>
      </c>
      <c r="AA4131">
        <v>62.97</v>
      </c>
      <c r="AB4131" t="s">
        <v>197</v>
      </c>
      <c r="AC4131">
        <v>0</v>
      </c>
      <c r="AD4131">
        <v>66.64</v>
      </c>
      <c r="AE4131" t="s">
        <v>382</v>
      </c>
    </row>
    <row r="4132" spans="1:31">
      <c r="A4132">
        <v>4131</v>
      </c>
      <c r="B4132" t="s">
        <v>17929</v>
      </c>
      <c r="C4132" t="s">
        <v>17930</v>
      </c>
      <c r="D4132" t="s">
        <v>17931</v>
      </c>
      <c r="E4132" t="s">
        <v>17932</v>
      </c>
      <c r="F4132" t="s">
        <v>17933</v>
      </c>
      <c r="G4132">
        <v>2</v>
      </c>
      <c r="H4132" t="s">
        <v>961</v>
      </c>
      <c r="I4132">
        <v>2021</v>
      </c>
      <c r="J4132">
        <v>2022</v>
      </c>
      <c r="K4132">
        <v>2</v>
      </c>
      <c r="L4132">
        <v>50.7</v>
      </c>
      <c r="M4132" t="s">
        <v>300</v>
      </c>
      <c r="N4132">
        <v>2</v>
      </c>
      <c r="O4132">
        <v>38.659999999999997</v>
      </c>
      <c r="P4132" t="s">
        <v>718</v>
      </c>
      <c r="Q4132">
        <v>1</v>
      </c>
      <c r="R4132">
        <v>62.97</v>
      </c>
      <c r="S4132" t="s">
        <v>197</v>
      </c>
      <c r="T4132">
        <v>0</v>
      </c>
      <c r="U4132">
        <v>66.59</v>
      </c>
      <c r="V4132" t="s">
        <v>382</v>
      </c>
      <c r="W4132">
        <v>2</v>
      </c>
      <c r="X4132">
        <v>38.71</v>
      </c>
      <c r="Y4132" t="s">
        <v>718</v>
      </c>
      <c r="Z4132">
        <v>1</v>
      </c>
      <c r="AA4132">
        <v>62.97</v>
      </c>
      <c r="AB4132" t="s">
        <v>197</v>
      </c>
      <c r="AC4132">
        <v>0</v>
      </c>
      <c r="AD4132">
        <v>66.64</v>
      </c>
      <c r="AE4132" t="s">
        <v>382</v>
      </c>
    </row>
    <row r="4133" spans="1:31">
      <c r="A4133">
        <v>4132</v>
      </c>
      <c r="B4133" t="s">
        <v>17934</v>
      </c>
      <c r="C4133" t="s">
        <v>17935</v>
      </c>
      <c r="D4133" t="s">
        <v>17936</v>
      </c>
      <c r="E4133" t="s">
        <v>17937</v>
      </c>
      <c r="G4133">
        <v>2</v>
      </c>
      <c r="H4133" t="s">
        <v>961</v>
      </c>
      <c r="I4133">
        <v>2022</v>
      </c>
      <c r="J4133">
        <v>2023</v>
      </c>
      <c r="K4133">
        <v>2</v>
      </c>
      <c r="L4133">
        <v>50.7</v>
      </c>
      <c r="M4133" t="s">
        <v>300</v>
      </c>
      <c r="N4133">
        <v>2</v>
      </c>
      <c r="O4133">
        <v>38.659999999999997</v>
      </c>
      <c r="P4133" t="s">
        <v>718</v>
      </c>
      <c r="Q4133">
        <v>1</v>
      </c>
      <c r="R4133">
        <v>62.97</v>
      </c>
      <c r="S4133" t="s">
        <v>197</v>
      </c>
      <c r="T4133">
        <v>0</v>
      </c>
      <c r="U4133">
        <v>66.59</v>
      </c>
      <c r="V4133" t="s">
        <v>382</v>
      </c>
      <c r="W4133">
        <v>2</v>
      </c>
      <c r="X4133">
        <v>38.71</v>
      </c>
      <c r="Y4133" t="s">
        <v>718</v>
      </c>
      <c r="Z4133">
        <v>1</v>
      </c>
      <c r="AA4133">
        <v>62.97</v>
      </c>
      <c r="AB4133" t="s">
        <v>197</v>
      </c>
      <c r="AC4133">
        <v>0</v>
      </c>
      <c r="AD4133">
        <v>66.64</v>
      </c>
      <c r="AE4133" t="s">
        <v>382</v>
      </c>
    </row>
    <row r="4134" spans="1:31">
      <c r="A4134">
        <v>4133</v>
      </c>
      <c r="B4134" t="s">
        <v>17938</v>
      </c>
      <c r="C4134" t="s">
        <v>17939</v>
      </c>
      <c r="D4134" t="s">
        <v>17940</v>
      </c>
      <c r="E4134" t="s">
        <v>17941</v>
      </c>
      <c r="F4134" t="s">
        <v>17942</v>
      </c>
      <c r="G4134">
        <v>2</v>
      </c>
      <c r="H4134" t="s">
        <v>29609</v>
      </c>
      <c r="I4134">
        <v>2022</v>
      </c>
      <c r="J4134">
        <v>2024</v>
      </c>
      <c r="K4134">
        <v>3</v>
      </c>
      <c r="L4134">
        <v>62.47</v>
      </c>
      <c r="M4134" t="s">
        <v>63</v>
      </c>
      <c r="N4134">
        <v>2</v>
      </c>
      <c r="O4134">
        <v>38.659999999999997</v>
      </c>
      <c r="P4134" t="s">
        <v>718</v>
      </c>
      <c r="Q4134">
        <v>1</v>
      </c>
      <c r="R4134">
        <v>62.97</v>
      </c>
      <c r="S4134" t="s">
        <v>197</v>
      </c>
      <c r="T4134">
        <v>0</v>
      </c>
      <c r="U4134">
        <v>66.59</v>
      </c>
      <c r="V4134" t="s">
        <v>382</v>
      </c>
      <c r="W4134">
        <v>2</v>
      </c>
      <c r="X4134">
        <v>38.71</v>
      </c>
      <c r="Y4134" t="s">
        <v>718</v>
      </c>
      <c r="Z4134">
        <v>1</v>
      </c>
      <c r="AA4134">
        <v>62.97</v>
      </c>
      <c r="AB4134" t="s">
        <v>197</v>
      </c>
      <c r="AC4134">
        <v>0</v>
      </c>
      <c r="AD4134">
        <v>66.64</v>
      </c>
      <c r="AE4134" t="s">
        <v>382</v>
      </c>
    </row>
    <row r="4135" spans="1:31">
      <c r="A4135">
        <v>4134</v>
      </c>
      <c r="B4135" t="s">
        <v>17943</v>
      </c>
      <c r="C4135" t="s">
        <v>17944</v>
      </c>
      <c r="D4135" t="s">
        <v>17945</v>
      </c>
      <c r="E4135" t="s">
        <v>17946</v>
      </c>
      <c r="F4135" t="s">
        <v>3569</v>
      </c>
      <c r="G4135">
        <v>2</v>
      </c>
      <c r="H4135" t="s">
        <v>29610</v>
      </c>
      <c r="I4135">
        <v>2022</v>
      </c>
      <c r="J4135">
        <v>2022</v>
      </c>
      <c r="K4135">
        <v>1</v>
      </c>
      <c r="L4135">
        <v>32.119999999999997</v>
      </c>
      <c r="M4135" t="s">
        <v>198</v>
      </c>
      <c r="N4135">
        <v>2</v>
      </c>
      <c r="O4135">
        <v>38.659999999999997</v>
      </c>
      <c r="P4135" t="s">
        <v>718</v>
      </c>
      <c r="Q4135">
        <v>1</v>
      </c>
      <c r="R4135">
        <v>62.97</v>
      </c>
      <c r="S4135" t="s">
        <v>197</v>
      </c>
      <c r="T4135">
        <v>0</v>
      </c>
      <c r="U4135">
        <v>66.59</v>
      </c>
      <c r="V4135" t="s">
        <v>382</v>
      </c>
      <c r="W4135">
        <v>2</v>
      </c>
      <c r="X4135">
        <v>38.71</v>
      </c>
      <c r="Y4135" t="s">
        <v>718</v>
      </c>
      <c r="Z4135">
        <v>1</v>
      </c>
      <c r="AA4135">
        <v>62.97</v>
      </c>
      <c r="AB4135" t="s">
        <v>197</v>
      </c>
      <c r="AC4135">
        <v>0</v>
      </c>
      <c r="AD4135">
        <v>66.64</v>
      </c>
      <c r="AE4135" t="s">
        <v>382</v>
      </c>
    </row>
    <row r="4136" spans="1:31">
      <c r="A4136">
        <v>4135</v>
      </c>
      <c r="B4136" t="s">
        <v>17947</v>
      </c>
      <c r="C4136" t="s">
        <v>17948</v>
      </c>
      <c r="D4136" t="s">
        <v>17949</v>
      </c>
      <c r="E4136" t="s">
        <v>17950</v>
      </c>
      <c r="F4136" t="s">
        <v>2608</v>
      </c>
      <c r="G4136">
        <v>2</v>
      </c>
      <c r="H4136" t="s">
        <v>1353</v>
      </c>
      <c r="I4136">
        <v>2023</v>
      </c>
      <c r="J4136">
        <v>2023</v>
      </c>
      <c r="K4136">
        <v>1</v>
      </c>
      <c r="L4136">
        <v>32.119999999999997</v>
      </c>
      <c r="M4136" t="s">
        <v>198</v>
      </c>
      <c r="N4136">
        <v>2</v>
      </c>
      <c r="O4136">
        <v>38.659999999999997</v>
      </c>
      <c r="P4136" t="s">
        <v>718</v>
      </c>
      <c r="Q4136">
        <v>1</v>
      </c>
      <c r="R4136">
        <v>62.97</v>
      </c>
      <c r="S4136" t="s">
        <v>197</v>
      </c>
      <c r="T4136">
        <v>0</v>
      </c>
      <c r="U4136">
        <v>66.59</v>
      </c>
      <c r="V4136" t="s">
        <v>382</v>
      </c>
      <c r="W4136">
        <v>2</v>
      </c>
      <c r="X4136">
        <v>38.71</v>
      </c>
      <c r="Y4136" t="s">
        <v>718</v>
      </c>
      <c r="Z4136">
        <v>1</v>
      </c>
      <c r="AA4136">
        <v>62.97</v>
      </c>
      <c r="AB4136" t="s">
        <v>197</v>
      </c>
      <c r="AC4136">
        <v>0</v>
      </c>
      <c r="AD4136">
        <v>66.64</v>
      </c>
      <c r="AE4136" t="s">
        <v>382</v>
      </c>
    </row>
    <row r="4137" spans="1:31">
      <c r="A4137">
        <v>4136</v>
      </c>
      <c r="B4137" t="s">
        <v>17951</v>
      </c>
      <c r="C4137" t="s">
        <v>17952</v>
      </c>
      <c r="D4137" t="s">
        <v>17953</v>
      </c>
      <c r="F4137" t="s">
        <v>13064</v>
      </c>
      <c r="G4137">
        <v>2</v>
      </c>
      <c r="H4137" t="s">
        <v>961</v>
      </c>
      <c r="I4137">
        <v>2020</v>
      </c>
      <c r="J4137">
        <v>2020</v>
      </c>
      <c r="K4137">
        <v>1</v>
      </c>
      <c r="L4137">
        <v>32.119999999999997</v>
      </c>
      <c r="M4137" t="s">
        <v>198</v>
      </c>
      <c r="N4137">
        <v>2</v>
      </c>
      <c r="O4137">
        <v>38.659999999999997</v>
      </c>
      <c r="P4137" t="s">
        <v>718</v>
      </c>
      <c r="Q4137">
        <v>1</v>
      </c>
      <c r="R4137">
        <v>62.97</v>
      </c>
      <c r="S4137" t="s">
        <v>197</v>
      </c>
      <c r="T4137">
        <v>0</v>
      </c>
      <c r="U4137">
        <v>66.59</v>
      </c>
      <c r="V4137" t="s">
        <v>382</v>
      </c>
      <c r="W4137">
        <v>2</v>
      </c>
      <c r="X4137">
        <v>38.71</v>
      </c>
      <c r="Y4137" t="s">
        <v>718</v>
      </c>
      <c r="Z4137">
        <v>1</v>
      </c>
      <c r="AA4137">
        <v>62.97</v>
      </c>
      <c r="AB4137" t="s">
        <v>197</v>
      </c>
      <c r="AC4137">
        <v>0</v>
      </c>
      <c r="AD4137">
        <v>66.64</v>
      </c>
      <c r="AE4137" t="s">
        <v>382</v>
      </c>
    </row>
    <row r="4138" spans="1:31">
      <c r="A4138">
        <v>4137</v>
      </c>
      <c r="B4138" t="s">
        <v>17954</v>
      </c>
      <c r="C4138" t="s">
        <v>17955</v>
      </c>
      <c r="D4138" t="s">
        <v>17956</v>
      </c>
      <c r="E4138" t="s">
        <v>17957</v>
      </c>
      <c r="F4138" t="s">
        <v>1879</v>
      </c>
      <c r="G4138">
        <v>2</v>
      </c>
      <c r="H4138" t="s">
        <v>27729</v>
      </c>
      <c r="I4138">
        <v>2022</v>
      </c>
      <c r="J4138">
        <v>2023</v>
      </c>
      <c r="K4138">
        <v>4</v>
      </c>
      <c r="L4138">
        <v>71.010000000000005</v>
      </c>
      <c r="M4138" t="s">
        <v>180</v>
      </c>
      <c r="N4138">
        <v>2</v>
      </c>
      <c r="O4138">
        <v>38.659999999999997</v>
      </c>
      <c r="P4138" t="s">
        <v>718</v>
      </c>
      <c r="Q4138">
        <v>1</v>
      </c>
      <c r="R4138">
        <v>62.97</v>
      </c>
      <c r="S4138" t="s">
        <v>197</v>
      </c>
      <c r="T4138">
        <v>0</v>
      </c>
      <c r="U4138">
        <v>66.59</v>
      </c>
      <c r="V4138" t="s">
        <v>382</v>
      </c>
      <c r="W4138">
        <v>2</v>
      </c>
      <c r="X4138">
        <v>38.71</v>
      </c>
      <c r="Y4138" t="s">
        <v>718</v>
      </c>
      <c r="Z4138">
        <v>1</v>
      </c>
      <c r="AA4138">
        <v>62.97</v>
      </c>
      <c r="AB4138" t="s">
        <v>197</v>
      </c>
      <c r="AC4138">
        <v>0</v>
      </c>
      <c r="AD4138">
        <v>66.64</v>
      </c>
      <c r="AE4138" t="s">
        <v>382</v>
      </c>
    </row>
    <row r="4139" spans="1:31">
      <c r="A4139">
        <v>4138</v>
      </c>
      <c r="B4139" t="s">
        <v>17958</v>
      </c>
      <c r="C4139" t="s">
        <v>17959</v>
      </c>
      <c r="D4139" t="s">
        <v>17960</v>
      </c>
      <c r="E4139" t="s">
        <v>17961</v>
      </c>
      <c r="F4139" t="s">
        <v>17962</v>
      </c>
      <c r="G4139">
        <v>2</v>
      </c>
      <c r="H4139" t="s">
        <v>961</v>
      </c>
      <c r="I4139">
        <v>2023</v>
      </c>
      <c r="J4139">
        <v>2023</v>
      </c>
      <c r="K4139">
        <v>3</v>
      </c>
      <c r="L4139">
        <v>62.47</v>
      </c>
      <c r="M4139" t="s">
        <v>63</v>
      </c>
      <c r="N4139">
        <v>2</v>
      </c>
      <c r="O4139">
        <v>38.659999999999997</v>
      </c>
      <c r="P4139" t="s">
        <v>718</v>
      </c>
      <c r="Q4139">
        <v>1</v>
      </c>
      <c r="R4139">
        <v>62.97</v>
      </c>
      <c r="S4139" t="s">
        <v>197</v>
      </c>
      <c r="T4139">
        <v>0</v>
      </c>
      <c r="U4139">
        <v>66.59</v>
      </c>
      <c r="V4139" t="s">
        <v>382</v>
      </c>
      <c r="W4139">
        <v>2</v>
      </c>
      <c r="X4139">
        <v>38.71</v>
      </c>
      <c r="Y4139" t="s">
        <v>718</v>
      </c>
      <c r="Z4139">
        <v>1</v>
      </c>
      <c r="AA4139">
        <v>62.97</v>
      </c>
      <c r="AB4139" t="s">
        <v>197</v>
      </c>
      <c r="AC4139">
        <v>0</v>
      </c>
      <c r="AD4139">
        <v>66.64</v>
      </c>
      <c r="AE4139" t="s">
        <v>382</v>
      </c>
    </row>
    <row r="4140" spans="1:31">
      <c r="A4140">
        <v>4139</v>
      </c>
      <c r="B4140" t="s">
        <v>17963</v>
      </c>
      <c r="C4140" t="s">
        <v>17964</v>
      </c>
      <c r="D4140" t="s">
        <v>17965</v>
      </c>
      <c r="E4140" t="s">
        <v>17966</v>
      </c>
      <c r="F4140" t="s">
        <v>17967</v>
      </c>
      <c r="G4140">
        <v>2</v>
      </c>
      <c r="H4140" t="s">
        <v>29231</v>
      </c>
      <c r="I4140">
        <v>2022</v>
      </c>
      <c r="J4140">
        <v>2022</v>
      </c>
      <c r="K4140">
        <v>1</v>
      </c>
      <c r="L4140">
        <v>32.119999999999997</v>
      </c>
      <c r="M4140" t="s">
        <v>198</v>
      </c>
      <c r="N4140">
        <v>2</v>
      </c>
      <c r="O4140">
        <v>38.659999999999997</v>
      </c>
      <c r="P4140" t="s">
        <v>718</v>
      </c>
      <c r="Q4140">
        <v>1</v>
      </c>
      <c r="R4140">
        <v>62.97</v>
      </c>
      <c r="S4140" t="s">
        <v>197</v>
      </c>
      <c r="T4140">
        <v>0</v>
      </c>
      <c r="U4140">
        <v>66.59</v>
      </c>
      <c r="V4140" t="s">
        <v>382</v>
      </c>
      <c r="W4140">
        <v>2</v>
      </c>
      <c r="X4140">
        <v>38.71</v>
      </c>
      <c r="Y4140" t="s">
        <v>718</v>
      </c>
      <c r="Z4140">
        <v>1</v>
      </c>
      <c r="AA4140">
        <v>62.97</v>
      </c>
      <c r="AB4140" t="s">
        <v>197</v>
      </c>
      <c r="AC4140">
        <v>0</v>
      </c>
      <c r="AD4140">
        <v>66.64</v>
      </c>
      <c r="AE4140" t="s">
        <v>382</v>
      </c>
    </row>
    <row r="4141" spans="1:31">
      <c r="A4141">
        <v>4140</v>
      </c>
      <c r="B4141" t="s">
        <v>17968</v>
      </c>
      <c r="C4141" t="s">
        <v>17969</v>
      </c>
      <c r="D4141" t="s">
        <v>17970</v>
      </c>
      <c r="E4141" t="s">
        <v>17971</v>
      </c>
      <c r="F4141" t="s">
        <v>13253</v>
      </c>
      <c r="G4141">
        <v>2</v>
      </c>
      <c r="H4141" t="s">
        <v>1353</v>
      </c>
      <c r="I4141">
        <v>2020</v>
      </c>
      <c r="J4141">
        <v>2024</v>
      </c>
      <c r="K4141">
        <v>4</v>
      </c>
      <c r="L4141">
        <v>71.010000000000005</v>
      </c>
      <c r="M4141" t="s">
        <v>180</v>
      </c>
      <c r="N4141">
        <v>2</v>
      </c>
      <c r="O4141">
        <v>38.659999999999997</v>
      </c>
      <c r="P4141" t="s">
        <v>718</v>
      </c>
      <c r="Q4141">
        <v>1</v>
      </c>
      <c r="R4141">
        <v>62.97</v>
      </c>
      <c r="S4141" t="s">
        <v>197</v>
      </c>
      <c r="T4141">
        <v>0</v>
      </c>
      <c r="U4141">
        <v>66.59</v>
      </c>
      <c r="V4141" t="s">
        <v>382</v>
      </c>
      <c r="W4141">
        <v>2</v>
      </c>
      <c r="X4141">
        <v>38.71</v>
      </c>
      <c r="Y4141" t="s">
        <v>718</v>
      </c>
      <c r="Z4141">
        <v>1</v>
      </c>
      <c r="AA4141">
        <v>62.97</v>
      </c>
      <c r="AB4141" t="s">
        <v>197</v>
      </c>
      <c r="AC4141">
        <v>0</v>
      </c>
      <c r="AD4141">
        <v>66.64</v>
      </c>
      <c r="AE4141" t="s">
        <v>382</v>
      </c>
    </row>
    <row r="4142" spans="1:31">
      <c r="A4142">
        <v>4141</v>
      </c>
      <c r="B4142" t="s">
        <v>17972</v>
      </c>
      <c r="C4142" t="s">
        <v>17973</v>
      </c>
      <c r="D4142" t="s">
        <v>17974</v>
      </c>
      <c r="E4142" t="s">
        <v>17975</v>
      </c>
      <c r="G4142">
        <v>2</v>
      </c>
      <c r="H4142" t="s">
        <v>29611</v>
      </c>
      <c r="I4142">
        <v>2023</v>
      </c>
      <c r="J4142">
        <v>2023</v>
      </c>
      <c r="K4142">
        <v>1</v>
      </c>
      <c r="L4142">
        <v>32.119999999999997</v>
      </c>
      <c r="M4142" t="s">
        <v>198</v>
      </c>
      <c r="N4142">
        <v>2</v>
      </c>
      <c r="O4142">
        <v>38.659999999999997</v>
      </c>
      <c r="P4142" t="s">
        <v>718</v>
      </c>
      <c r="Q4142">
        <v>1</v>
      </c>
      <c r="R4142">
        <v>62.97</v>
      </c>
      <c r="S4142" t="s">
        <v>197</v>
      </c>
      <c r="T4142">
        <v>0</v>
      </c>
      <c r="U4142">
        <v>66.59</v>
      </c>
      <c r="V4142" t="s">
        <v>382</v>
      </c>
      <c r="W4142">
        <v>2</v>
      </c>
      <c r="X4142">
        <v>38.71</v>
      </c>
      <c r="Y4142" t="s">
        <v>718</v>
      </c>
      <c r="Z4142">
        <v>1</v>
      </c>
      <c r="AA4142">
        <v>62.97</v>
      </c>
      <c r="AB4142" t="s">
        <v>197</v>
      </c>
      <c r="AC4142">
        <v>0</v>
      </c>
      <c r="AD4142">
        <v>66.64</v>
      </c>
      <c r="AE4142" t="s">
        <v>382</v>
      </c>
    </row>
    <row r="4143" spans="1:31">
      <c r="A4143">
        <v>4142</v>
      </c>
      <c r="B4143" t="s">
        <v>17976</v>
      </c>
      <c r="C4143" t="s">
        <v>17977</v>
      </c>
      <c r="D4143" t="s">
        <v>17978</v>
      </c>
      <c r="E4143" t="s">
        <v>17979</v>
      </c>
      <c r="G4143">
        <v>2</v>
      </c>
      <c r="H4143" t="s">
        <v>961</v>
      </c>
      <c r="I4143">
        <v>2022</v>
      </c>
      <c r="J4143">
        <v>2022</v>
      </c>
      <c r="K4143">
        <v>1</v>
      </c>
      <c r="L4143">
        <v>32.119999999999997</v>
      </c>
      <c r="M4143" t="s">
        <v>198</v>
      </c>
      <c r="N4143">
        <v>2</v>
      </c>
      <c r="O4143">
        <v>38.659999999999997</v>
      </c>
      <c r="P4143" t="s">
        <v>718</v>
      </c>
      <c r="Q4143">
        <v>1</v>
      </c>
      <c r="R4143">
        <v>62.97</v>
      </c>
      <c r="S4143" t="s">
        <v>197</v>
      </c>
      <c r="T4143">
        <v>0</v>
      </c>
      <c r="U4143">
        <v>66.59</v>
      </c>
      <c r="V4143" t="s">
        <v>382</v>
      </c>
      <c r="W4143">
        <v>2</v>
      </c>
      <c r="X4143">
        <v>38.71</v>
      </c>
      <c r="Y4143" t="s">
        <v>718</v>
      </c>
      <c r="Z4143">
        <v>1</v>
      </c>
      <c r="AA4143">
        <v>62.97</v>
      </c>
      <c r="AB4143" t="s">
        <v>197</v>
      </c>
      <c r="AC4143">
        <v>0</v>
      </c>
      <c r="AD4143">
        <v>66.64</v>
      </c>
      <c r="AE4143" t="s">
        <v>382</v>
      </c>
    </row>
    <row r="4144" spans="1:31">
      <c r="A4144">
        <v>4143</v>
      </c>
      <c r="B4144" t="s">
        <v>17980</v>
      </c>
      <c r="C4144" t="s">
        <v>17981</v>
      </c>
      <c r="D4144" t="e">
        <f>-K1QnUwAAAAJ</f>
        <v>#NAME?</v>
      </c>
      <c r="E4144" t="s">
        <v>17982</v>
      </c>
      <c r="F4144" t="s">
        <v>17983</v>
      </c>
      <c r="G4144">
        <v>2</v>
      </c>
      <c r="H4144" t="s">
        <v>27606</v>
      </c>
      <c r="I4144">
        <v>2023</v>
      </c>
      <c r="J4144">
        <v>2023</v>
      </c>
      <c r="K4144">
        <v>1</v>
      </c>
      <c r="L4144">
        <v>32.119999999999997</v>
      </c>
      <c r="M4144" t="s">
        <v>198</v>
      </c>
      <c r="N4144">
        <v>2</v>
      </c>
      <c r="O4144">
        <v>38.659999999999997</v>
      </c>
      <c r="P4144" t="s">
        <v>718</v>
      </c>
      <c r="Q4144">
        <v>1</v>
      </c>
      <c r="R4144">
        <v>62.97</v>
      </c>
      <c r="S4144" t="s">
        <v>197</v>
      </c>
      <c r="T4144">
        <v>0</v>
      </c>
      <c r="U4144">
        <v>66.59</v>
      </c>
      <c r="V4144" t="s">
        <v>382</v>
      </c>
      <c r="W4144">
        <v>2</v>
      </c>
      <c r="X4144">
        <v>38.71</v>
      </c>
      <c r="Y4144" t="s">
        <v>718</v>
      </c>
      <c r="Z4144">
        <v>1</v>
      </c>
      <c r="AA4144">
        <v>62.97</v>
      </c>
      <c r="AB4144" t="s">
        <v>197</v>
      </c>
      <c r="AC4144">
        <v>0</v>
      </c>
      <c r="AD4144">
        <v>66.64</v>
      </c>
      <c r="AE4144" t="s">
        <v>382</v>
      </c>
    </row>
    <row r="4145" spans="1:31">
      <c r="A4145">
        <v>4144</v>
      </c>
      <c r="B4145" t="s">
        <v>17984</v>
      </c>
      <c r="C4145" t="s">
        <v>17985</v>
      </c>
      <c r="D4145" t="s">
        <v>17986</v>
      </c>
      <c r="E4145" t="s">
        <v>17987</v>
      </c>
      <c r="F4145" t="s">
        <v>12386</v>
      </c>
      <c r="G4145">
        <v>2</v>
      </c>
      <c r="H4145" t="s">
        <v>27648</v>
      </c>
      <c r="I4145">
        <v>2023</v>
      </c>
      <c r="J4145">
        <v>2023</v>
      </c>
      <c r="K4145">
        <v>1</v>
      </c>
      <c r="L4145">
        <v>32.119999999999997</v>
      </c>
      <c r="M4145" t="s">
        <v>198</v>
      </c>
      <c r="N4145">
        <v>2</v>
      </c>
      <c r="O4145">
        <v>38.659999999999997</v>
      </c>
      <c r="P4145" t="s">
        <v>718</v>
      </c>
      <c r="Q4145">
        <v>1</v>
      </c>
      <c r="R4145">
        <v>62.97</v>
      </c>
      <c r="S4145" t="s">
        <v>197</v>
      </c>
      <c r="T4145">
        <v>0</v>
      </c>
      <c r="U4145">
        <v>66.59</v>
      </c>
      <c r="V4145" t="s">
        <v>382</v>
      </c>
      <c r="W4145">
        <v>2</v>
      </c>
      <c r="X4145">
        <v>38.71</v>
      </c>
      <c r="Y4145" t="s">
        <v>718</v>
      </c>
      <c r="Z4145">
        <v>1</v>
      </c>
      <c r="AA4145">
        <v>62.97</v>
      </c>
      <c r="AB4145" t="s">
        <v>197</v>
      </c>
      <c r="AC4145">
        <v>0</v>
      </c>
      <c r="AD4145">
        <v>66.64</v>
      </c>
      <c r="AE4145" t="s">
        <v>382</v>
      </c>
    </row>
    <row r="4146" spans="1:31">
      <c r="A4146">
        <v>4145</v>
      </c>
      <c r="B4146" t="s">
        <v>17988</v>
      </c>
      <c r="C4146" t="s">
        <v>17989</v>
      </c>
      <c r="D4146" t="s">
        <v>17990</v>
      </c>
      <c r="E4146" t="s">
        <v>17991</v>
      </c>
      <c r="F4146" t="s">
        <v>17992</v>
      </c>
      <c r="G4146">
        <v>2</v>
      </c>
      <c r="H4146" t="s">
        <v>29612</v>
      </c>
      <c r="I4146">
        <v>2022</v>
      </c>
      <c r="J4146">
        <v>2022</v>
      </c>
      <c r="K4146">
        <v>1</v>
      </c>
      <c r="L4146">
        <v>32.119999999999997</v>
      </c>
      <c r="M4146" t="s">
        <v>198</v>
      </c>
      <c r="N4146">
        <v>2</v>
      </c>
      <c r="O4146">
        <v>38.659999999999997</v>
      </c>
      <c r="P4146" t="s">
        <v>718</v>
      </c>
      <c r="Q4146">
        <v>1</v>
      </c>
      <c r="R4146">
        <v>62.97</v>
      </c>
      <c r="S4146" t="s">
        <v>197</v>
      </c>
      <c r="T4146">
        <v>0</v>
      </c>
      <c r="U4146">
        <v>66.59</v>
      </c>
      <c r="V4146" t="s">
        <v>382</v>
      </c>
      <c r="W4146">
        <v>2</v>
      </c>
      <c r="X4146">
        <v>38.71</v>
      </c>
      <c r="Y4146" t="s">
        <v>718</v>
      </c>
      <c r="Z4146">
        <v>1</v>
      </c>
      <c r="AA4146">
        <v>62.97</v>
      </c>
      <c r="AB4146" t="s">
        <v>197</v>
      </c>
      <c r="AC4146">
        <v>0</v>
      </c>
      <c r="AD4146">
        <v>66.64</v>
      </c>
      <c r="AE4146" t="s">
        <v>382</v>
      </c>
    </row>
    <row r="4147" spans="1:31">
      <c r="A4147">
        <v>4146</v>
      </c>
      <c r="B4147" t="s">
        <v>17993</v>
      </c>
      <c r="C4147" t="s">
        <v>17994</v>
      </c>
      <c r="D4147" t="s">
        <v>17995</v>
      </c>
      <c r="E4147" t="s">
        <v>17996</v>
      </c>
      <c r="G4147">
        <v>2</v>
      </c>
      <c r="H4147" t="s">
        <v>961</v>
      </c>
      <c r="I4147">
        <v>2019</v>
      </c>
      <c r="J4147">
        <v>2021</v>
      </c>
      <c r="K4147">
        <v>4</v>
      </c>
      <c r="L4147">
        <v>71.010000000000005</v>
      </c>
      <c r="M4147" t="s">
        <v>180</v>
      </c>
      <c r="N4147">
        <v>2</v>
      </c>
      <c r="O4147">
        <v>38.659999999999997</v>
      </c>
      <c r="P4147" t="s">
        <v>718</v>
      </c>
      <c r="Q4147">
        <v>1</v>
      </c>
      <c r="R4147">
        <v>62.97</v>
      </c>
      <c r="S4147" t="s">
        <v>197</v>
      </c>
      <c r="T4147">
        <v>0</v>
      </c>
      <c r="U4147">
        <v>66.59</v>
      </c>
      <c r="V4147" t="s">
        <v>382</v>
      </c>
      <c r="W4147">
        <v>2</v>
      </c>
      <c r="X4147">
        <v>38.71</v>
      </c>
      <c r="Y4147" t="s">
        <v>718</v>
      </c>
      <c r="Z4147">
        <v>1</v>
      </c>
      <c r="AA4147">
        <v>62.97</v>
      </c>
      <c r="AB4147" t="s">
        <v>197</v>
      </c>
      <c r="AC4147">
        <v>0</v>
      </c>
      <c r="AD4147">
        <v>66.64</v>
      </c>
      <c r="AE4147" t="s">
        <v>382</v>
      </c>
    </row>
    <row r="4148" spans="1:31">
      <c r="A4148">
        <v>4147</v>
      </c>
      <c r="B4148" t="s">
        <v>17997</v>
      </c>
      <c r="C4148" t="s">
        <v>17998</v>
      </c>
      <c r="D4148" t="s">
        <v>17999</v>
      </c>
      <c r="E4148" t="s">
        <v>18000</v>
      </c>
      <c r="F4148" t="s">
        <v>18001</v>
      </c>
      <c r="G4148">
        <v>2</v>
      </c>
      <c r="H4148" t="s">
        <v>961</v>
      </c>
      <c r="I4148">
        <v>2023</v>
      </c>
      <c r="J4148">
        <v>2023</v>
      </c>
      <c r="K4148">
        <v>2</v>
      </c>
      <c r="L4148">
        <v>50.7</v>
      </c>
      <c r="M4148" t="s">
        <v>300</v>
      </c>
      <c r="N4148">
        <v>2</v>
      </c>
      <c r="O4148">
        <v>38.659999999999997</v>
      </c>
      <c r="P4148" t="s">
        <v>718</v>
      </c>
      <c r="Q4148">
        <v>1</v>
      </c>
      <c r="R4148">
        <v>62.97</v>
      </c>
      <c r="S4148" t="s">
        <v>197</v>
      </c>
      <c r="T4148">
        <v>0</v>
      </c>
      <c r="U4148">
        <v>66.59</v>
      </c>
      <c r="V4148" t="s">
        <v>382</v>
      </c>
      <c r="W4148">
        <v>2</v>
      </c>
      <c r="X4148">
        <v>38.71</v>
      </c>
      <c r="Y4148" t="s">
        <v>718</v>
      </c>
      <c r="Z4148">
        <v>1</v>
      </c>
      <c r="AA4148">
        <v>62.97</v>
      </c>
      <c r="AB4148" t="s">
        <v>197</v>
      </c>
      <c r="AC4148">
        <v>0</v>
      </c>
      <c r="AD4148">
        <v>66.64</v>
      </c>
      <c r="AE4148" t="s">
        <v>382</v>
      </c>
    </row>
    <row r="4149" spans="1:31">
      <c r="A4149">
        <v>4148</v>
      </c>
      <c r="B4149" t="s">
        <v>18002</v>
      </c>
      <c r="C4149" t="s">
        <v>18003</v>
      </c>
      <c r="D4149" t="s">
        <v>18004</v>
      </c>
      <c r="F4149" t="s">
        <v>18005</v>
      </c>
      <c r="G4149">
        <v>2</v>
      </c>
      <c r="H4149" t="s">
        <v>1353</v>
      </c>
      <c r="I4149">
        <v>2019</v>
      </c>
      <c r="J4149">
        <v>2022</v>
      </c>
      <c r="K4149">
        <v>3</v>
      </c>
      <c r="L4149">
        <v>62.47</v>
      </c>
      <c r="M4149" t="s">
        <v>63</v>
      </c>
      <c r="N4149">
        <v>2</v>
      </c>
      <c r="O4149">
        <v>38.659999999999997</v>
      </c>
      <c r="P4149" t="s">
        <v>718</v>
      </c>
      <c r="Q4149">
        <v>1</v>
      </c>
      <c r="R4149">
        <v>62.97</v>
      </c>
      <c r="S4149" t="s">
        <v>197</v>
      </c>
      <c r="T4149">
        <v>0</v>
      </c>
      <c r="U4149">
        <v>66.59</v>
      </c>
      <c r="V4149" t="s">
        <v>382</v>
      </c>
      <c r="W4149">
        <v>2</v>
      </c>
      <c r="X4149">
        <v>38.71</v>
      </c>
      <c r="Y4149" t="s">
        <v>718</v>
      </c>
      <c r="Z4149">
        <v>1</v>
      </c>
      <c r="AA4149">
        <v>62.97</v>
      </c>
      <c r="AB4149" t="s">
        <v>197</v>
      </c>
      <c r="AC4149">
        <v>0</v>
      </c>
      <c r="AD4149">
        <v>66.64</v>
      </c>
      <c r="AE4149" t="s">
        <v>382</v>
      </c>
    </row>
    <row r="4150" spans="1:31">
      <c r="A4150">
        <v>4149</v>
      </c>
      <c r="B4150" t="s">
        <v>18006</v>
      </c>
      <c r="C4150" t="s">
        <v>18007</v>
      </c>
      <c r="D4150" t="s">
        <v>18008</v>
      </c>
      <c r="E4150" t="s">
        <v>18009</v>
      </c>
      <c r="F4150" t="s">
        <v>3497</v>
      </c>
      <c r="G4150">
        <v>2</v>
      </c>
      <c r="H4150" t="s">
        <v>29613</v>
      </c>
      <c r="I4150">
        <v>2023</v>
      </c>
      <c r="J4150">
        <v>2024</v>
      </c>
      <c r="K4150">
        <v>4</v>
      </c>
      <c r="L4150">
        <v>71.010000000000005</v>
      </c>
      <c r="M4150" t="s">
        <v>180</v>
      </c>
      <c r="N4150">
        <v>2</v>
      </c>
      <c r="O4150">
        <v>38.659999999999997</v>
      </c>
      <c r="P4150" t="s">
        <v>718</v>
      </c>
      <c r="Q4150">
        <v>1</v>
      </c>
      <c r="R4150">
        <v>62.97</v>
      </c>
      <c r="S4150" t="s">
        <v>197</v>
      </c>
      <c r="T4150">
        <v>0</v>
      </c>
      <c r="U4150">
        <v>66.59</v>
      </c>
      <c r="V4150" t="s">
        <v>382</v>
      </c>
      <c r="W4150">
        <v>2</v>
      </c>
      <c r="X4150">
        <v>38.71</v>
      </c>
      <c r="Y4150" t="s">
        <v>718</v>
      </c>
      <c r="Z4150">
        <v>1</v>
      </c>
      <c r="AA4150">
        <v>62.97</v>
      </c>
      <c r="AB4150" t="s">
        <v>197</v>
      </c>
      <c r="AC4150">
        <v>0</v>
      </c>
      <c r="AD4150">
        <v>66.64</v>
      </c>
      <c r="AE4150" t="s">
        <v>382</v>
      </c>
    </row>
    <row r="4151" spans="1:31">
      <c r="A4151">
        <v>4150</v>
      </c>
      <c r="B4151" t="s">
        <v>18010</v>
      </c>
      <c r="C4151" t="s">
        <v>18011</v>
      </c>
      <c r="D4151" t="s">
        <v>18012</v>
      </c>
      <c r="E4151" t="s">
        <v>18013</v>
      </c>
      <c r="F4151" t="s">
        <v>91</v>
      </c>
      <c r="G4151">
        <v>2</v>
      </c>
      <c r="H4151" t="s">
        <v>961</v>
      </c>
      <c r="I4151">
        <v>2022</v>
      </c>
      <c r="J4151">
        <v>2024</v>
      </c>
      <c r="K4151">
        <v>2</v>
      </c>
      <c r="L4151">
        <v>50.7</v>
      </c>
      <c r="M4151" t="s">
        <v>300</v>
      </c>
      <c r="N4151">
        <v>2</v>
      </c>
      <c r="O4151">
        <v>38.659999999999997</v>
      </c>
      <c r="P4151" t="s">
        <v>718</v>
      </c>
      <c r="Q4151">
        <v>1</v>
      </c>
      <c r="R4151">
        <v>62.97</v>
      </c>
      <c r="S4151" t="s">
        <v>197</v>
      </c>
      <c r="T4151">
        <v>0</v>
      </c>
      <c r="U4151">
        <v>66.59</v>
      </c>
      <c r="V4151" t="s">
        <v>382</v>
      </c>
      <c r="W4151">
        <v>2</v>
      </c>
      <c r="X4151">
        <v>38.71</v>
      </c>
      <c r="Y4151" t="s">
        <v>718</v>
      </c>
      <c r="Z4151">
        <v>1</v>
      </c>
      <c r="AA4151">
        <v>62.97</v>
      </c>
      <c r="AB4151" t="s">
        <v>197</v>
      </c>
      <c r="AC4151">
        <v>0</v>
      </c>
      <c r="AD4151">
        <v>66.64</v>
      </c>
      <c r="AE4151" t="s">
        <v>382</v>
      </c>
    </row>
    <row r="4152" spans="1:31">
      <c r="A4152">
        <v>4151</v>
      </c>
      <c r="B4152" t="s">
        <v>18014</v>
      </c>
      <c r="C4152" t="s">
        <v>18015</v>
      </c>
      <c r="D4152" t="s">
        <v>18016</v>
      </c>
      <c r="E4152" t="s">
        <v>3759</v>
      </c>
      <c r="F4152" t="s">
        <v>3680</v>
      </c>
      <c r="G4152">
        <v>2</v>
      </c>
      <c r="H4152" t="s">
        <v>29614</v>
      </c>
      <c r="I4152">
        <v>2021</v>
      </c>
      <c r="J4152">
        <v>2022</v>
      </c>
      <c r="K4152">
        <v>2</v>
      </c>
      <c r="L4152">
        <v>50.7</v>
      </c>
      <c r="M4152" t="s">
        <v>300</v>
      </c>
      <c r="N4152">
        <v>2</v>
      </c>
      <c r="O4152">
        <v>38.659999999999997</v>
      </c>
      <c r="P4152" t="s">
        <v>718</v>
      </c>
      <c r="Q4152">
        <v>1</v>
      </c>
      <c r="R4152">
        <v>62.97</v>
      </c>
      <c r="S4152" t="s">
        <v>197</v>
      </c>
      <c r="T4152">
        <v>0</v>
      </c>
      <c r="U4152">
        <v>66.59</v>
      </c>
      <c r="V4152" t="s">
        <v>382</v>
      </c>
      <c r="W4152">
        <v>2</v>
      </c>
      <c r="X4152">
        <v>38.71</v>
      </c>
      <c r="Y4152" t="s">
        <v>718</v>
      </c>
      <c r="Z4152">
        <v>1</v>
      </c>
      <c r="AA4152">
        <v>62.97</v>
      </c>
      <c r="AB4152" t="s">
        <v>197</v>
      </c>
      <c r="AC4152">
        <v>0</v>
      </c>
      <c r="AD4152">
        <v>66.64</v>
      </c>
      <c r="AE4152" t="s">
        <v>382</v>
      </c>
    </row>
    <row r="4153" spans="1:31">
      <c r="A4153">
        <v>4152</v>
      </c>
      <c r="B4153" t="s">
        <v>18017</v>
      </c>
      <c r="C4153" t="s">
        <v>18018</v>
      </c>
      <c r="D4153" t="s">
        <v>18019</v>
      </c>
      <c r="E4153" t="s">
        <v>18020</v>
      </c>
      <c r="F4153" t="s">
        <v>5600</v>
      </c>
      <c r="G4153">
        <v>2</v>
      </c>
      <c r="H4153" t="s">
        <v>29615</v>
      </c>
      <c r="I4153">
        <v>2022</v>
      </c>
      <c r="J4153">
        <v>2023</v>
      </c>
      <c r="K4153">
        <v>2</v>
      </c>
      <c r="L4153">
        <v>50.7</v>
      </c>
      <c r="M4153" t="s">
        <v>300</v>
      </c>
      <c r="N4153">
        <v>2</v>
      </c>
      <c r="O4153">
        <v>38.659999999999997</v>
      </c>
      <c r="P4153" t="s">
        <v>718</v>
      </c>
      <c r="Q4153">
        <v>1</v>
      </c>
      <c r="R4153">
        <v>62.97</v>
      </c>
      <c r="S4153" t="s">
        <v>197</v>
      </c>
      <c r="T4153">
        <v>0</v>
      </c>
      <c r="U4153">
        <v>66.59</v>
      </c>
      <c r="V4153" t="s">
        <v>382</v>
      </c>
      <c r="W4153">
        <v>2</v>
      </c>
      <c r="X4153">
        <v>38.71</v>
      </c>
      <c r="Y4153" t="s">
        <v>718</v>
      </c>
      <c r="Z4153">
        <v>1</v>
      </c>
      <c r="AA4153">
        <v>62.97</v>
      </c>
      <c r="AB4153" t="s">
        <v>197</v>
      </c>
      <c r="AC4153">
        <v>0</v>
      </c>
      <c r="AD4153">
        <v>66.64</v>
      </c>
      <c r="AE4153" t="s">
        <v>382</v>
      </c>
    </row>
    <row r="4154" spans="1:31">
      <c r="A4154">
        <v>4153</v>
      </c>
      <c r="B4154" t="s">
        <v>18021</v>
      </c>
      <c r="C4154" t="s">
        <v>18022</v>
      </c>
      <c r="D4154" t="s">
        <v>18023</v>
      </c>
      <c r="E4154" t="s">
        <v>18024</v>
      </c>
      <c r="G4154">
        <v>2</v>
      </c>
      <c r="H4154" t="s">
        <v>961</v>
      </c>
      <c r="I4154">
        <v>2023</v>
      </c>
      <c r="J4154">
        <v>2023</v>
      </c>
      <c r="K4154">
        <v>1</v>
      </c>
      <c r="L4154">
        <v>32.119999999999997</v>
      </c>
      <c r="M4154" t="s">
        <v>198</v>
      </c>
      <c r="N4154">
        <v>2</v>
      </c>
      <c r="O4154">
        <v>38.659999999999997</v>
      </c>
      <c r="P4154" t="s">
        <v>718</v>
      </c>
      <c r="Q4154">
        <v>1</v>
      </c>
      <c r="R4154">
        <v>62.97</v>
      </c>
      <c r="S4154" t="s">
        <v>197</v>
      </c>
      <c r="T4154">
        <v>0</v>
      </c>
      <c r="U4154">
        <v>66.59</v>
      </c>
      <c r="V4154" t="s">
        <v>382</v>
      </c>
      <c r="W4154">
        <v>2</v>
      </c>
      <c r="X4154">
        <v>38.71</v>
      </c>
      <c r="Y4154" t="s">
        <v>718</v>
      </c>
      <c r="Z4154">
        <v>1</v>
      </c>
      <c r="AA4154">
        <v>62.97</v>
      </c>
      <c r="AB4154" t="s">
        <v>197</v>
      </c>
      <c r="AC4154">
        <v>0</v>
      </c>
      <c r="AD4154">
        <v>66.64</v>
      </c>
      <c r="AE4154" t="s">
        <v>382</v>
      </c>
    </row>
    <row r="4155" spans="1:31">
      <c r="A4155">
        <v>4154</v>
      </c>
      <c r="B4155" t="s">
        <v>18025</v>
      </c>
      <c r="C4155" t="s">
        <v>18026</v>
      </c>
      <c r="D4155" t="s">
        <v>18027</v>
      </c>
      <c r="E4155" t="s">
        <v>18028</v>
      </c>
      <c r="F4155" t="s">
        <v>18029</v>
      </c>
      <c r="G4155">
        <v>2</v>
      </c>
      <c r="H4155" t="s">
        <v>29616</v>
      </c>
      <c r="I4155">
        <v>2023</v>
      </c>
      <c r="J4155">
        <v>2024</v>
      </c>
      <c r="K4155">
        <v>4</v>
      </c>
      <c r="L4155">
        <v>71.010000000000005</v>
      </c>
      <c r="M4155" t="s">
        <v>180</v>
      </c>
      <c r="N4155">
        <v>2</v>
      </c>
      <c r="O4155">
        <v>38.659999999999997</v>
      </c>
      <c r="P4155" t="s">
        <v>718</v>
      </c>
      <c r="Q4155">
        <v>1</v>
      </c>
      <c r="R4155">
        <v>62.97</v>
      </c>
      <c r="S4155" t="s">
        <v>197</v>
      </c>
      <c r="T4155">
        <v>0</v>
      </c>
      <c r="U4155">
        <v>66.59</v>
      </c>
      <c r="V4155" t="s">
        <v>382</v>
      </c>
      <c r="W4155">
        <v>2</v>
      </c>
      <c r="X4155">
        <v>38.71</v>
      </c>
      <c r="Y4155" t="s">
        <v>718</v>
      </c>
      <c r="Z4155">
        <v>1</v>
      </c>
      <c r="AA4155">
        <v>62.97</v>
      </c>
      <c r="AB4155" t="s">
        <v>197</v>
      </c>
      <c r="AC4155">
        <v>0</v>
      </c>
      <c r="AD4155">
        <v>66.64</v>
      </c>
      <c r="AE4155" t="s">
        <v>382</v>
      </c>
    </row>
    <row r="4156" spans="1:31">
      <c r="A4156">
        <v>4155</v>
      </c>
      <c r="B4156" t="s">
        <v>18030</v>
      </c>
      <c r="C4156" t="s">
        <v>18031</v>
      </c>
      <c r="D4156" t="s">
        <v>18032</v>
      </c>
      <c r="E4156" t="s">
        <v>18033</v>
      </c>
      <c r="F4156" t="s">
        <v>11146</v>
      </c>
      <c r="G4156">
        <v>2</v>
      </c>
      <c r="H4156" t="s">
        <v>28146</v>
      </c>
      <c r="I4156">
        <v>2020</v>
      </c>
      <c r="J4156">
        <v>2022</v>
      </c>
      <c r="K4156">
        <v>3</v>
      </c>
      <c r="L4156">
        <v>62.47</v>
      </c>
      <c r="M4156" t="s">
        <v>63</v>
      </c>
      <c r="N4156">
        <v>2</v>
      </c>
      <c r="O4156">
        <v>38.659999999999997</v>
      </c>
      <c r="P4156" t="s">
        <v>718</v>
      </c>
      <c r="Q4156">
        <v>1</v>
      </c>
      <c r="R4156">
        <v>62.97</v>
      </c>
      <c r="S4156" t="s">
        <v>197</v>
      </c>
      <c r="T4156">
        <v>0</v>
      </c>
      <c r="U4156">
        <v>66.59</v>
      </c>
      <c r="V4156" t="s">
        <v>382</v>
      </c>
      <c r="W4156">
        <v>2</v>
      </c>
      <c r="X4156">
        <v>38.71</v>
      </c>
      <c r="Y4156" t="s">
        <v>718</v>
      </c>
      <c r="Z4156">
        <v>1</v>
      </c>
      <c r="AA4156">
        <v>62.97</v>
      </c>
      <c r="AB4156" t="s">
        <v>197</v>
      </c>
      <c r="AC4156">
        <v>0</v>
      </c>
      <c r="AD4156">
        <v>66.64</v>
      </c>
      <c r="AE4156" t="s">
        <v>382</v>
      </c>
    </row>
    <row r="4157" spans="1:31">
      <c r="A4157">
        <v>4156</v>
      </c>
      <c r="B4157" t="s">
        <v>18034</v>
      </c>
      <c r="C4157" t="s">
        <v>18035</v>
      </c>
      <c r="D4157" t="s">
        <v>18036</v>
      </c>
      <c r="E4157" t="s">
        <v>18037</v>
      </c>
      <c r="F4157" t="s">
        <v>3959</v>
      </c>
      <c r="G4157">
        <v>2</v>
      </c>
      <c r="H4157" t="s">
        <v>961</v>
      </c>
      <c r="I4157">
        <v>2022</v>
      </c>
      <c r="J4157">
        <v>2024</v>
      </c>
      <c r="K4157">
        <v>3</v>
      </c>
      <c r="L4157">
        <v>62.47</v>
      </c>
      <c r="M4157" t="s">
        <v>63</v>
      </c>
      <c r="N4157">
        <v>2</v>
      </c>
      <c r="O4157">
        <v>38.659999999999997</v>
      </c>
      <c r="P4157" t="s">
        <v>718</v>
      </c>
      <c r="Q4157">
        <v>1</v>
      </c>
      <c r="R4157">
        <v>62.97</v>
      </c>
      <c r="S4157" t="s">
        <v>197</v>
      </c>
      <c r="T4157">
        <v>0</v>
      </c>
      <c r="U4157">
        <v>66.59</v>
      </c>
      <c r="V4157" t="s">
        <v>382</v>
      </c>
      <c r="W4157">
        <v>2</v>
      </c>
      <c r="X4157">
        <v>38.71</v>
      </c>
      <c r="Y4157" t="s">
        <v>718</v>
      </c>
      <c r="Z4157">
        <v>1</v>
      </c>
      <c r="AA4157">
        <v>62.97</v>
      </c>
      <c r="AB4157" t="s">
        <v>197</v>
      </c>
      <c r="AC4157">
        <v>0</v>
      </c>
      <c r="AD4157">
        <v>66.64</v>
      </c>
      <c r="AE4157" t="s">
        <v>382</v>
      </c>
    </row>
    <row r="4158" spans="1:31">
      <c r="A4158">
        <v>4157</v>
      </c>
      <c r="B4158" t="s">
        <v>18038</v>
      </c>
      <c r="C4158" t="s">
        <v>18039</v>
      </c>
      <c r="D4158" t="s">
        <v>18040</v>
      </c>
      <c r="E4158" t="s">
        <v>876</v>
      </c>
      <c r="F4158" t="s">
        <v>18041</v>
      </c>
      <c r="G4158">
        <v>2</v>
      </c>
      <c r="H4158" t="s">
        <v>1215</v>
      </c>
      <c r="I4158">
        <v>2022</v>
      </c>
      <c r="J4158">
        <v>2023</v>
      </c>
      <c r="K4158">
        <v>6</v>
      </c>
      <c r="L4158">
        <v>81.52</v>
      </c>
      <c r="M4158" t="s">
        <v>125</v>
      </c>
      <c r="N4158">
        <v>2</v>
      </c>
      <c r="O4158">
        <v>38.659999999999997</v>
      </c>
      <c r="P4158" t="s">
        <v>718</v>
      </c>
      <c r="Q4158">
        <v>1</v>
      </c>
      <c r="R4158">
        <v>62.97</v>
      </c>
      <c r="S4158" t="s">
        <v>197</v>
      </c>
      <c r="T4158">
        <v>0</v>
      </c>
      <c r="U4158">
        <v>66.59</v>
      </c>
      <c r="V4158" t="s">
        <v>382</v>
      </c>
      <c r="W4158">
        <v>2</v>
      </c>
      <c r="X4158">
        <v>38.71</v>
      </c>
      <c r="Y4158" t="s">
        <v>718</v>
      </c>
      <c r="Z4158">
        <v>1</v>
      </c>
      <c r="AA4158">
        <v>62.97</v>
      </c>
      <c r="AB4158" t="s">
        <v>197</v>
      </c>
      <c r="AC4158">
        <v>0</v>
      </c>
      <c r="AD4158">
        <v>66.64</v>
      </c>
      <c r="AE4158" t="s">
        <v>382</v>
      </c>
    </row>
    <row r="4159" spans="1:31">
      <c r="A4159">
        <v>4158</v>
      </c>
      <c r="B4159" t="s">
        <v>18042</v>
      </c>
      <c r="C4159" t="s">
        <v>18043</v>
      </c>
      <c r="D4159" t="s">
        <v>18044</v>
      </c>
      <c r="E4159" t="s">
        <v>2170</v>
      </c>
      <c r="F4159" t="s">
        <v>3103</v>
      </c>
      <c r="G4159">
        <v>2</v>
      </c>
      <c r="H4159" t="s">
        <v>961</v>
      </c>
      <c r="I4159">
        <v>2020</v>
      </c>
      <c r="J4159">
        <v>2020</v>
      </c>
      <c r="K4159">
        <v>1</v>
      </c>
      <c r="L4159">
        <v>32.119999999999997</v>
      </c>
      <c r="M4159" t="s">
        <v>198</v>
      </c>
      <c r="N4159">
        <v>2</v>
      </c>
      <c r="O4159">
        <v>38.659999999999997</v>
      </c>
      <c r="P4159" t="s">
        <v>718</v>
      </c>
      <c r="Q4159">
        <v>1</v>
      </c>
      <c r="R4159">
        <v>62.97</v>
      </c>
      <c r="S4159" t="s">
        <v>197</v>
      </c>
      <c r="T4159">
        <v>0</v>
      </c>
      <c r="U4159">
        <v>66.59</v>
      </c>
      <c r="V4159" t="s">
        <v>382</v>
      </c>
      <c r="W4159">
        <v>2</v>
      </c>
      <c r="X4159">
        <v>38.71</v>
      </c>
      <c r="Y4159" t="s">
        <v>718</v>
      </c>
      <c r="Z4159">
        <v>1</v>
      </c>
      <c r="AA4159">
        <v>62.97</v>
      </c>
      <c r="AB4159" t="s">
        <v>197</v>
      </c>
      <c r="AC4159">
        <v>0</v>
      </c>
      <c r="AD4159">
        <v>66.64</v>
      </c>
      <c r="AE4159" t="s">
        <v>382</v>
      </c>
    </row>
    <row r="4160" spans="1:31">
      <c r="A4160">
        <v>4159</v>
      </c>
      <c r="B4160" t="s">
        <v>18045</v>
      </c>
      <c r="C4160" t="s">
        <v>18046</v>
      </c>
      <c r="D4160" t="s">
        <v>18047</v>
      </c>
      <c r="G4160">
        <v>2</v>
      </c>
      <c r="H4160" t="s">
        <v>29617</v>
      </c>
      <c r="I4160">
        <v>2020</v>
      </c>
      <c r="J4160">
        <v>2020</v>
      </c>
      <c r="K4160">
        <v>1</v>
      </c>
      <c r="L4160">
        <v>32.119999999999997</v>
      </c>
      <c r="M4160" t="s">
        <v>198</v>
      </c>
      <c r="N4160">
        <v>2</v>
      </c>
      <c r="O4160">
        <v>38.659999999999997</v>
      </c>
      <c r="P4160" t="s">
        <v>718</v>
      </c>
      <c r="Q4160">
        <v>1</v>
      </c>
      <c r="R4160">
        <v>62.97</v>
      </c>
      <c r="S4160" t="s">
        <v>197</v>
      </c>
      <c r="T4160">
        <v>0</v>
      </c>
      <c r="U4160">
        <v>66.59</v>
      </c>
      <c r="V4160" t="s">
        <v>382</v>
      </c>
      <c r="W4160">
        <v>2</v>
      </c>
      <c r="X4160">
        <v>38.71</v>
      </c>
      <c r="Y4160" t="s">
        <v>718</v>
      </c>
      <c r="Z4160">
        <v>1</v>
      </c>
      <c r="AA4160">
        <v>62.97</v>
      </c>
      <c r="AB4160" t="s">
        <v>197</v>
      </c>
      <c r="AC4160">
        <v>0</v>
      </c>
      <c r="AD4160">
        <v>66.64</v>
      </c>
      <c r="AE4160" t="s">
        <v>382</v>
      </c>
    </row>
    <row r="4161" spans="1:31">
      <c r="A4161">
        <v>4160</v>
      </c>
      <c r="B4161" t="s">
        <v>18048</v>
      </c>
      <c r="C4161" t="s">
        <v>18049</v>
      </c>
      <c r="D4161" t="s">
        <v>18050</v>
      </c>
      <c r="E4161" t="s">
        <v>850</v>
      </c>
      <c r="F4161" t="s">
        <v>18051</v>
      </c>
      <c r="G4161">
        <v>2</v>
      </c>
      <c r="H4161" t="s">
        <v>961</v>
      </c>
      <c r="I4161">
        <v>2020</v>
      </c>
      <c r="J4161">
        <v>2022</v>
      </c>
      <c r="K4161">
        <v>3</v>
      </c>
      <c r="L4161">
        <v>62.47</v>
      </c>
      <c r="M4161" t="s">
        <v>63</v>
      </c>
      <c r="N4161">
        <v>2</v>
      </c>
      <c r="O4161">
        <v>38.659999999999997</v>
      </c>
      <c r="P4161" t="s">
        <v>718</v>
      </c>
      <c r="Q4161">
        <v>1</v>
      </c>
      <c r="R4161">
        <v>62.97</v>
      </c>
      <c r="S4161" t="s">
        <v>197</v>
      </c>
      <c r="T4161">
        <v>0</v>
      </c>
      <c r="U4161">
        <v>66.59</v>
      </c>
      <c r="V4161" t="s">
        <v>382</v>
      </c>
      <c r="W4161">
        <v>2</v>
      </c>
      <c r="X4161">
        <v>38.71</v>
      </c>
      <c r="Y4161" t="s">
        <v>718</v>
      </c>
      <c r="Z4161">
        <v>1</v>
      </c>
      <c r="AA4161">
        <v>62.97</v>
      </c>
      <c r="AB4161" t="s">
        <v>197</v>
      </c>
      <c r="AC4161">
        <v>0</v>
      </c>
      <c r="AD4161">
        <v>66.64</v>
      </c>
      <c r="AE4161" t="s">
        <v>382</v>
      </c>
    </row>
    <row r="4162" spans="1:31">
      <c r="A4162">
        <v>4161</v>
      </c>
      <c r="B4162" t="s">
        <v>18052</v>
      </c>
      <c r="C4162" t="s">
        <v>18053</v>
      </c>
      <c r="D4162" t="s">
        <v>18054</v>
      </c>
      <c r="E4162" t="s">
        <v>18055</v>
      </c>
      <c r="F4162" t="s">
        <v>7570</v>
      </c>
      <c r="G4162">
        <v>2</v>
      </c>
      <c r="H4162" t="s">
        <v>29618</v>
      </c>
      <c r="I4162">
        <v>2020</v>
      </c>
      <c r="J4162">
        <v>2020</v>
      </c>
      <c r="K4162">
        <v>1</v>
      </c>
      <c r="L4162">
        <v>32.119999999999997</v>
      </c>
      <c r="M4162" t="s">
        <v>198</v>
      </c>
      <c r="N4162">
        <v>2</v>
      </c>
      <c r="O4162">
        <v>38.659999999999997</v>
      </c>
      <c r="P4162" t="s">
        <v>718</v>
      </c>
      <c r="Q4162">
        <v>1</v>
      </c>
      <c r="R4162">
        <v>62.97</v>
      </c>
      <c r="S4162" t="s">
        <v>197</v>
      </c>
      <c r="T4162">
        <v>0</v>
      </c>
      <c r="U4162">
        <v>66.59</v>
      </c>
      <c r="V4162" t="s">
        <v>382</v>
      </c>
      <c r="W4162">
        <v>2</v>
      </c>
      <c r="X4162">
        <v>38.71</v>
      </c>
      <c r="Y4162" t="s">
        <v>718</v>
      </c>
      <c r="Z4162">
        <v>1</v>
      </c>
      <c r="AA4162">
        <v>62.97</v>
      </c>
      <c r="AB4162" t="s">
        <v>197</v>
      </c>
      <c r="AC4162">
        <v>0</v>
      </c>
      <c r="AD4162">
        <v>66.64</v>
      </c>
      <c r="AE4162" t="s">
        <v>382</v>
      </c>
    </row>
    <row r="4163" spans="1:31">
      <c r="A4163">
        <v>4162</v>
      </c>
      <c r="B4163" t="s">
        <v>18056</v>
      </c>
      <c r="C4163" t="s">
        <v>18057</v>
      </c>
      <c r="D4163" t="s">
        <v>18058</v>
      </c>
      <c r="E4163" t="s">
        <v>18059</v>
      </c>
      <c r="F4163" t="s">
        <v>18060</v>
      </c>
      <c r="G4163">
        <v>2</v>
      </c>
      <c r="H4163" t="s">
        <v>28293</v>
      </c>
      <c r="I4163">
        <v>2023</v>
      </c>
      <c r="J4163">
        <v>2023</v>
      </c>
      <c r="K4163">
        <v>1</v>
      </c>
      <c r="L4163">
        <v>32.119999999999997</v>
      </c>
      <c r="M4163" t="s">
        <v>198</v>
      </c>
      <c r="N4163">
        <v>2</v>
      </c>
      <c r="O4163">
        <v>38.659999999999997</v>
      </c>
      <c r="P4163" t="s">
        <v>718</v>
      </c>
      <c r="Q4163">
        <v>1</v>
      </c>
      <c r="R4163">
        <v>62.97</v>
      </c>
      <c r="S4163" t="s">
        <v>197</v>
      </c>
      <c r="T4163">
        <v>0</v>
      </c>
      <c r="U4163">
        <v>66.59</v>
      </c>
      <c r="V4163" t="s">
        <v>382</v>
      </c>
      <c r="W4163">
        <v>2</v>
      </c>
      <c r="X4163">
        <v>38.71</v>
      </c>
      <c r="Y4163" t="s">
        <v>718</v>
      </c>
      <c r="Z4163">
        <v>1</v>
      </c>
      <c r="AA4163">
        <v>62.97</v>
      </c>
      <c r="AB4163" t="s">
        <v>197</v>
      </c>
      <c r="AC4163">
        <v>0</v>
      </c>
      <c r="AD4163">
        <v>66.64</v>
      </c>
      <c r="AE4163" t="s">
        <v>382</v>
      </c>
    </row>
    <row r="4164" spans="1:31">
      <c r="A4164">
        <v>4163</v>
      </c>
      <c r="B4164" t="s">
        <v>18061</v>
      </c>
      <c r="C4164" t="s">
        <v>18062</v>
      </c>
      <c r="D4164" t="s">
        <v>18063</v>
      </c>
      <c r="F4164" t="s">
        <v>14143</v>
      </c>
      <c r="G4164">
        <v>2</v>
      </c>
      <c r="H4164" t="s">
        <v>961</v>
      </c>
      <c r="I4164">
        <v>2023</v>
      </c>
      <c r="J4164">
        <v>2023</v>
      </c>
      <c r="K4164">
        <v>2</v>
      </c>
      <c r="L4164">
        <v>50.7</v>
      </c>
      <c r="M4164" t="s">
        <v>300</v>
      </c>
      <c r="N4164">
        <v>2</v>
      </c>
      <c r="O4164">
        <v>38.659999999999997</v>
      </c>
      <c r="P4164" t="s">
        <v>718</v>
      </c>
      <c r="Q4164">
        <v>1</v>
      </c>
      <c r="R4164">
        <v>62.97</v>
      </c>
      <c r="S4164" t="s">
        <v>197</v>
      </c>
      <c r="T4164">
        <v>0</v>
      </c>
      <c r="U4164">
        <v>66.59</v>
      </c>
      <c r="V4164" t="s">
        <v>382</v>
      </c>
      <c r="W4164">
        <v>2</v>
      </c>
      <c r="X4164">
        <v>38.71</v>
      </c>
      <c r="Y4164" t="s">
        <v>718</v>
      </c>
      <c r="Z4164">
        <v>1</v>
      </c>
      <c r="AA4164">
        <v>62.97</v>
      </c>
      <c r="AB4164" t="s">
        <v>197</v>
      </c>
      <c r="AC4164">
        <v>0</v>
      </c>
      <c r="AD4164">
        <v>66.64</v>
      </c>
      <c r="AE4164" t="s">
        <v>382</v>
      </c>
    </row>
    <row r="4165" spans="1:31">
      <c r="A4165">
        <v>4164</v>
      </c>
      <c r="B4165" t="s">
        <v>18064</v>
      </c>
      <c r="C4165" t="s">
        <v>18065</v>
      </c>
      <c r="D4165" t="s">
        <v>18066</v>
      </c>
      <c r="E4165" t="s">
        <v>18067</v>
      </c>
      <c r="F4165" t="s">
        <v>18068</v>
      </c>
      <c r="G4165">
        <v>2</v>
      </c>
      <c r="H4165" t="s">
        <v>29619</v>
      </c>
      <c r="I4165">
        <v>2023</v>
      </c>
      <c r="J4165">
        <v>2024</v>
      </c>
      <c r="K4165">
        <v>3</v>
      </c>
      <c r="L4165">
        <v>62.47</v>
      </c>
      <c r="M4165" t="s">
        <v>63</v>
      </c>
      <c r="N4165">
        <v>2</v>
      </c>
      <c r="O4165">
        <v>38.659999999999997</v>
      </c>
      <c r="P4165" t="s">
        <v>718</v>
      </c>
      <c r="Q4165">
        <v>1</v>
      </c>
      <c r="R4165">
        <v>62.97</v>
      </c>
      <c r="S4165" t="s">
        <v>197</v>
      </c>
      <c r="T4165">
        <v>0</v>
      </c>
      <c r="U4165">
        <v>66.59</v>
      </c>
      <c r="V4165" t="s">
        <v>382</v>
      </c>
      <c r="W4165">
        <v>2</v>
      </c>
      <c r="X4165">
        <v>38.71</v>
      </c>
      <c r="Y4165" t="s">
        <v>718</v>
      </c>
      <c r="Z4165">
        <v>1</v>
      </c>
      <c r="AA4165">
        <v>62.97</v>
      </c>
      <c r="AB4165" t="s">
        <v>197</v>
      </c>
      <c r="AC4165">
        <v>0</v>
      </c>
      <c r="AD4165">
        <v>66.64</v>
      </c>
      <c r="AE4165" t="s">
        <v>382</v>
      </c>
    </row>
    <row r="4166" spans="1:31">
      <c r="A4166">
        <v>4165</v>
      </c>
      <c r="B4166" t="s">
        <v>18069</v>
      </c>
      <c r="C4166" t="s">
        <v>18070</v>
      </c>
      <c r="D4166" t="s">
        <v>18071</v>
      </c>
      <c r="E4166" t="s">
        <v>18072</v>
      </c>
      <c r="F4166" t="s">
        <v>18073</v>
      </c>
      <c r="G4166">
        <v>2</v>
      </c>
      <c r="H4166" t="s">
        <v>1215</v>
      </c>
      <c r="I4166">
        <v>2022</v>
      </c>
      <c r="J4166">
        <v>2022</v>
      </c>
      <c r="K4166">
        <v>1</v>
      </c>
      <c r="L4166">
        <v>32.119999999999997</v>
      </c>
      <c r="M4166" t="s">
        <v>198</v>
      </c>
      <c r="N4166">
        <v>2</v>
      </c>
      <c r="O4166">
        <v>38.659999999999997</v>
      </c>
      <c r="P4166" t="s">
        <v>718</v>
      </c>
      <c r="Q4166">
        <v>1</v>
      </c>
      <c r="R4166">
        <v>62.97</v>
      </c>
      <c r="S4166" t="s">
        <v>197</v>
      </c>
      <c r="T4166">
        <v>0</v>
      </c>
      <c r="U4166">
        <v>66.59</v>
      </c>
      <c r="V4166" t="s">
        <v>382</v>
      </c>
      <c r="W4166">
        <v>2</v>
      </c>
      <c r="X4166">
        <v>38.71</v>
      </c>
      <c r="Y4166" t="s">
        <v>718</v>
      </c>
      <c r="Z4166">
        <v>1</v>
      </c>
      <c r="AA4166">
        <v>62.97</v>
      </c>
      <c r="AB4166" t="s">
        <v>197</v>
      </c>
      <c r="AC4166">
        <v>0</v>
      </c>
      <c r="AD4166">
        <v>66.64</v>
      </c>
      <c r="AE4166" t="s">
        <v>382</v>
      </c>
    </row>
    <row r="4167" spans="1:31">
      <c r="A4167">
        <v>4166</v>
      </c>
      <c r="B4167" t="s">
        <v>18074</v>
      </c>
      <c r="C4167" t="s">
        <v>18075</v>
      </c>
      <c r="D4167" t="s">
        <v>18076</v>
      </c>
      <c r="E4167" t="s">
        <v>18077</v>
      </c>
      <c r="F4167" t="s">
        <v>3113</v>
      </c>
      <c r="G4167">
        <v>2</v>
      </c>
      <c r="H4167" t="s">
        <v>27439</v>
      </c>
      <c r="I4167">
        <v>2020</v>
      </c>
      <c r="J4167">
        <v>2023</v>
      </c>
      <c r="K4167">
        <v>6</v>
      </c>
      <c r="L4167">
        <v>81.52</v>
      </c>
      <c r="M4167" t="s">
        <v>125</v>
      </c>
      <c r="N4167">
        <v>2</v>
      </c>
      <c r="O4167">
        <v>38.659999999999997</v>
      </c>
      <c r="P4167" t="s">
        <v>718</v>
      </c>
      <c r="Q4167">
        <v>1</v>
      </c>
      <c r="R4167">
        <v>62.97</v>
      </c>
      <c r="S4167" t="s">
        <v>197</v>
      </c>
      <c r="T4167">
        <v>0</v>
      </c>
      <c r="U4167">
        <v>66.59</v>
      </c>
      <c r="V4167" t="s">
        <v>382</v>
      </c>
      <c r="W4167">
        <v>2</v>
      </c>
      <c r="X4167">
        <v>38.71</v>
      </c>
      <c r="Y4167" t="s">
        <v>718</v>
      </c>
      <c r="Z4167">
        <v>1</v>
      </c>
      <c r="AA4167">
        <v>62.97</v>
      </c>
      <c r="AB4167" t="s">
        <v>197</v>
      </c>
      <c r="AC4167">
        <v>0</v>
      </c>
      <c r="AD4167">
        <v>66.64</v>
      </c>
      <c r="AE4167" t="s">
        <v>382</v>
      </c>
    </row>
    <row r="4168" spans="1:31">
      <c r="A4168">
        <v>4167</v>
      </c>
      <c r="B4168" t="s">
        <v>18078</v>
      </c>
      <c r="C4168" t="s">
        <v>18079</v>
      </c>
      <c r="D4168" t="s">
        <v>18080</v>
      </c>
      <c r="E4168" t="s">
        <v>18081</v>
      </c>
      <c r="F4168" t="s">
        <v>18082</v>
      </c>
      <c r="G4168">
        <v>2</v>
      </c>
      <c r="H4168" t="s">
        <v>29620</v>
      </c>
      <c r="I4168">
        <v>2022</v>
      </c>
      <c r="J4168">
        <v>2024</v>
      </c>
      <c r="K4168">
        <v>3</v>
      </c>
      <c r="L4168">
        <v>62.47</v>
      </c>
      <c r="M4168" t="s">
        <v>63</v>
      </c>
      <c r="N4168">
        <v>2</v>
      </c>
      <c r="O4168">
        <v>38.659999999999997</v>
      </c>
      <c r="P4168" t="s">
        <v>718</v>
      </c>
      <c r="Q4168">
        <v>1</v>
      </c>
      <c r="R4168">
        <v>62.97</v>
      </c>
      <c r="S4168" t="s">
        <v>197</v>
      </c>
      <c r="T4168">
        <v>0</v>
      </c>
      <c r="U4168">
        <v>66.59</v>
      </c>
      <c r="V4168" t="s">
        <v>382</v>
      </c>
      <c r="W4168">
        <v>2</v>
      </c>
      <c r="X4168">
        <v>38.71</v>
      </c>
      <c r="Y4168" t="s">
        <v>718</v>
      </c>
      <c r="Z4168">
        <v>1</v>
      </c>
      <c r="AA4168">
        <v>62.97</v>
      </c>
      <c r="AB4168" t="s">
        <v>197</v>
      </c>
      <c r="AC4168">
        <v>0</v>
      </c>
      <c r="AD4168">
        <v>66.64</v>
      </c>
      <c r="AE4168" t="s">
        <v>382</v>
      </c>
    </row>
    <row r="4169" spans="1:31">
      <c r="A4169">
        <v>4168</v>
      </c>
      <c r="B4169" t="s">
        <v>18083</v>
      </c>
      <c r="C4169" t="s">
        <v>18084</v>
      </c>
      <c r="D4169" t="s">
        <v>18085</v>
      </c>
      <c r="E4169" t="s">
        <v>18086</v>
      </c>
      <c r="F4169" t="s">
        <v>18087</v>
      </c>
      <c r="G4169">
        <v>2</v>
      </c>
      <c r="H4169" t="s">
        <v>961</v>
      </c>
      <c r="I4169">
        <v>2022</v>
      </c>
      <c r="J4169">
        <v>2022</v>
      </c>
      <c r="K4169">
        <v>1</v>
      </c>
      <c r="L4169">
        <v>32.119999999999997</v>
      </c>
      <c r="M4169" t="s">
        <v>198</v>
      </c>
      <c r="N4169">
        <v>2</v>
      </c>
      <c r="O4169">
        <v>38.659999999999997</v>
      </c>
      <c r="P4169" t="s">
        <v>718</v>
      </c>
      <c r="Q4169">
        <v>1</v>
      </c>
      <c r="R4169">
        <v>62.97</v>
      </c>
      <c r="S4169" t="s">
        <v>197</v>
      </c>
      <c r="T4169">
        <v>0</v>
      </c>
      <c r="U4169">
        <v>66.59</v>
      </c>
      <c r="V4169" t="s">
        <v>382</v>
      </c>
      <c r="W4169">
        <v>2</v>
      </c>
      <c r="X4169">
        <v>38.71</v>
      </c>
      <c r="Y4169" t="s">
        <v>718</v>
      </c>
      <c r="Z4169">
        <v>1</v>
      </c>
      <c r="AA4169">
        <v>62.97</v>
      </c>
      <c r="AB4169" t="s">
        <v>197</v>
      </c>
      <c r="AC4169">
        <v>0</v>
      </c>
      <c r="AD4169">
        <v>66.64</v>
      </c>
      <c r="AE4169" t="s">
        <v>382</v>
      </c>
    </row>
    <row r="4170" spans="1:31">
      <c r="A4170">
        <v>4169</v>
      </c>
      <c r="B4170" t="s">
        <v>18088</v>
      </c>
      <c r="C4170" t="s">
        <v>18089</v>
      </c>
      <c r="D4170" t="s">
        <v>18090</v>
      </c>
      <c r="E4170" t="s">
        <v>18091</v>
      </c>
      <c r="F4170" t="s">
        <v>15736</v>
      </c>
      <c r="G4170">
        <v>2</v>
      </c>
      <c r="H4170" t="s">
        <v>29621</v>
      </c>
      <c r="I4170">
        <v>2023</v>
      </c>
      <c r="J4170">
        <v>2023</v>
      </c>
      <c r="K4170">
        <v>3</v>
      </c>
      <c r="L4170">
        <v>62.47</v>
      </c>
      <c r="M4170" t="s">
        <v>63</v>
      </c>
      <c r="N4170">
        <v>2</v>
      </c>
      <c r="O4170">
        <v>38.659999999999997</v>
      </c>
      <c r="P4170" t="s">
        <v>718</v>
      </c>
      <c r="Q4170">
        <v>1</v>
      </c>
      <c r="R4170">
        <v>62.97</v>
      </c>
      <c r="S4170" t="s">
        <v>197</v>
      </c>
      <c r="T4170">
        <v>0</v>
      </c>
      <c r="U4170">
        <v>66.59</v>
      </c>
      <c r="V4170" t="s">
        <v>382</v>
      </c>
      <c r="W4170">
        <v>2</v>
      </c>
      <c r="X4170">
        <v>38.71</v>
      </c>
      <c r="Y4170" t="s">
        <v>718</v>
      </c>
      <c r="Z4170">
        <v>1</v>
      </c>
      <c r="AA4170">
        <v>62.97</v>
      </c>
      <c r="AB4170" t="s">
        <v>197</v>
      </c>
      <c r="AC4170">
        <v>0</v>
      </c>
      <c r="AD4170">
        <v>66.64</v>
      </c>
      <c r="AE4170" t="s">
        <v>382</v>
      </c>
    </row>
    <row r="4171" spans="1:31">
      <c r="A4171">
        <v>4170</v>
      </c>
      <c r="B4171" t="s">
        <v>18092</v>
      </c>
      <c r="C4171" t="s">
        <v>18093</v>
      </c>
      <c r="D4171" t="s">
        <v>18094</v>
      </c>
      <c r="E4171" t="s">
        <v>18095</v>
      </c>
      <c r="F4171" t="s">
        <v>18096</v>
      </c>
      <c r="G4171">
        <v>2</v>
      </c>
      <c r="H4171" t="s">
        <v>29622</v>
      </c>
      <c r="I4171">
        <v>2023</v>
      </c>
      <c r="J4171">
        <v>2024</v>
      </c>
      <c r="K4171">
        <v>3</v>
      </c>
      <c r="L4171">
        <v>62.47</v>
      </c>
      <c r="M4171" t="s">
        <v>63</v>
      </c>
      <c r="N4171">
        <v>2</v>
      </c>
      <c r="O4171">
        <v>38.659999999999997</v>
      </c>
      <c r="P4171" t="s">
        <v>718</v>
      </c>
      <c r="Q4171">
        <v>1</v>
      </c>
      <c r="R4171">
        <v>62.97</v>
      </c>
      <c r="S4171" t="s">
        <v>197</v>
      </c>
      <c r="T4171">
        <v>0</v>
      </c>
      <c r="U4171">
        <v>66.59</v>
      </c>
      <c r="V4171" t="s">
        <v>382</v>
      </c>
      <c r="W4171">
        <v>2</v>
      </c>
      <c r="X4171">
        <v>38.71</v>
      </c>
      <c r="Y4171" t="s">
        <v>718</v>
      </c>
      <c r="Z4171">
        <v>1</v>
      </c>
      <c r="AA4171">
        <v>62.97</v>
      </c>
      <c r="AB4171" t="s">
        <v>197</v>
      </c>
      <c r="AC4171">
        <v>0</v>
      </c>
      <c r="AD4171">
        <v>66.64</v>
      </c>
      <c r="AE4171" t="s">
        <v>382</v>
      </c>
    </row>
    <row r="4172" spans="1:31">
      <c r="A4172">
        <v>4171</v>
      </c>
      <c r="B4172" t="s">
        <v>18097</v>
      </c>
      <c r="C4172" t="s">
        <v>18098</v>
      </c>
      <c r="D4172" t="s">
        <v>18099</v>
      </c>
      <c r="E4172" t="s">
        <v>663</v>
      </c>
      <c r="F4172" t="s">
        <v>4492</v>
      </c>
      <c r="G4172">
        <v>2</v>
      </c>
      <c r="H4172" t="s">
        <v>29623</v>
      </c>
      <c r="I4172">
        <v>2023</v>
      </c>
      <c r="J4172">
        <v>2023</v>
      </c>
      <c r="K4172">
        <v>1</v>
      </c>
      <c r="L4172">
        <v>32.119999999999997</v>
      </c>
      <c r="M4172" t="s">
        <v>198</v>
      </c>
      <c r="N4172">
        <v>2</v>
      </c>
      <c r="O4172">
        <v>38.659999999999997</v>
      </c>
      <c r="P4172" t="s">
        <v>718</v>
      </c>
      <c r="Q4172">
        <v>1</v>
      </c>
      <c r="R4172">
        <v>62.97</v>
      </c>
      <c r="S4172" t="s">
        <v>197</v>
      </c>
      <c r="T4172">
        <v>0</v>
      </c>
      <c r="U4172">
        <v>66.59</v>
      </c>
      <c r="V4172" t="s">
        <v>382</v>
      </c>
      <c r="W4172">
        <v>2</v>
      </c>
      <c r="X4172">
        <v>38.71</v>
      </c>
      <c r="Y4172" t="s">
        <v>718</v>
      </c>
      <c r="Z4172">
        <v>1</v>
      </c>
      <c r="AA4172">
        <v>62.97</v>
      </c>
      <c r="AB4172" t="s">
        <v>197</v>
      </c>
      <c r="AC4172">
        <v>0</v>
      </c>
      <c r="AD4172">
        <v>66.64</v>
      </c>
      <c r="AE4172" t="s">
        <v>382</v>
      </c>
    </row>
    <row r="4173" spans="1:31">
      <c r="A4173">
        <v>4172</v>
      </c>
      <c r="B4173" t="s">
        <v>18100</v>
      </c>
      <c r="C4173" t="s">
        <v>18101</v>
      </c>
      <c r="D4173" t="s">
        <v>18102</v>
      </c>
      <c r="E4173" t="s">
        <v>18103</v>
      </c>
      <c r="F4173" t="s">
        <v>18104</v>
      </c>
      <c r="G4173">
        <v>2</v>
      </c>
      <c r="H4173" t="s">
        <v>29624</v>
      </c>
      <c r="I4173">
        <v>2023</v>
      </c>
      <c r="J4173">
        <v>2023</v>
      </c>
      <c r="K4173">
        <v>1</v>
      </c>
      <c r="L4173">
        <v>32.119999999999997</v>
      </c>
      <c r="M4173" t="s">
        <v>198</v>
      </c>
      <c r="N4173">
        <v>2</v>
      </c>
      <c r="O4173">
        <v>38.659999999999997</v>
      </c>
      <c r="P4173" t="s">
        <v>718</v>
      </c>
      <c r="Q4173">
        <v>1</v>
      </c>
      <c r="R4173">
        <v>62.97</v>
      </c>
      <c r="S4173" t="s">
        <v>197</v>
      </c>
      <c r="T4173">
        <v>0</v>
      </c>
      <c r="U4173">
        <v>66.59</v>
      </c>
      <c r="V4173" t="s">
        <v>382</v>
      </c>
      <c r="W4173">
        <v>2</v>
      </c>
      <c r="X4173">
        <v>38.71</v>
      </c>
      <c r="Y4173" t="s">
        <v>718</v>
      </c>
      <c r="Z4173">
        <v>1</v>
      </c>
      <c r="AA4173">
        <v>62.97</v>
      </c>
      <c r="AB4173" t="s">
        <v>197</v>
      </c>
      <c r="AC4173">
        <v>0</v>
      </c>
      <c r="AD4173">
        <v>66.64</v>
      </c>
      <c r="AE4173" t="s">
        <v>382</v>
      </c>
    </row>
    <row r="4174" spans="1:31">
      <c r="A4174">
        <v>4173</v>
      </c>
      <c r="B4174" t="s">
        <v>18105</v>
      </c>
      <c r="C4174" t="s">
        <v>18106</v>
      </c>
      <c r="D4174" t="s">
        <v>18107</v>
      </c>
      <c r="E4174" t="s">
        <v>18108</v>
      </c>
      <c r="F4174" t="s">
        <v>10076</v>
      </c>
      <c r="G4174">
        <v>2</v>
      </c>
      <c r="H4174" t="s">
        <v>961</v>
      </c>
      <c r="I4174">
        <v>2022</v>
      </c>
      <c r="J4174">
        <v>2022</v>
      </c>
      <c r="K4174">
        <v>1</v>
      </c>
      <c r="L4174">
        <v>32.119999999999997</v>
      </c>
      <c r="M4174" t="s">
        <v>198</v>
      </c>
      <c r="N4174">
        <v>2</v>
      </c>
      <c r="O4174">
        <v>38.659999999999997</v>
      </c>
      <c r="P4174" t="s">
        <v>718</v>
      </c>
      <c r="Q4174">
        <v>1</v>
      </c>
      <c r="R4174">
        <v>62.97</v>
      </c>
      <c r="S4174" t="s">
        <v>197</v>
      </c>
      <c r="T4174">
        <v>0</v>
      </c>
      <c r="U4174">
        <v>66.59</v>
      </c>
      <c r="V4174" t="s">
        <v>382</v>
      </c>
      <c r="W4174">
        <v>2</v>
      </c>
      <c r="X4174">
        <v>38.71</v>
      </c>
      <c r="Y4174" t="s">
        <v>718</v>
      </c>
      <c r="Z4174">
        <v>1</v>
      </c>
      <c r="AA4174">
        <v>62.97</v>
      </c>
      <c r="AB4174" t="s">
        <v>197</v>
      </c>
      <c r="AC4174">
        <v>0</v>
      </c>
      <c r="AD4174">
        <v>66.64</v>
      </c>
      <c r="AE4174" t="s">
        <v>382</v>
      </c>
    </row>
    <row r="4175" spans="1:31">
      <c r="A4175">
        <v>4174</v>
      </c>
      <c r="B4175" t="s">
        <v>18109</v>
      </c>
      <c r="C4175" t="s">
        <v>18110</v>
      </c>
      <c r="D4175" t="s">
        <v>18111</v>
      </c>
      <c r="E4175" t="s">
        <v>18112</v>
      </c>
      <c r="F4175" t="s">
        <v>3353</v>
      </c>
      <c r="G4175">
        <v>2</v>
      </c>
      <c r="H4175" t="s">
        <v>29625</v>
      </c>
      <c r="I4175">
        <v>2023</v>
      </c>
      <c r="J4175">
        <v>2023</v>
      </c>
      <c r="K4175">
        <v>2</v>
      </c>
      <c r="L4175">
        <v>50.7</v>
      </c>
      <c r="M4175" t="s">
        <v>300</v>
      </c>
      <c r="N4175">
        <v>2</v>
      </c>
      <c r="O4175">
        <v>38.659999999999997</v>
      </c>
      <c r="P4175" t="s">
        <v>718</v>
      </c>
      <c r="Q4175">
        <v>1</v>
      </c>
      <c r="R4175">
        <v>62.97</v>
      </c>
      <c r="S4175" t="s">
        <v>197</v>
      </c>
      <c r="T4175">
        <v>0</v>
      </c>
      <c r="U4175">
        <v>66.59</v>
      </c>
      <c r="V4175" t="s">
        <v>382</v>
      </c>
      <c r="W4175">
        <v>2</v>
      </c>
      <c r="X4175">
        <v>38.71</v>
      </c>
      <c r="Y4175" t="s">
        <v>718</v>
      </c>
      <c r="Z4175">
        <v>1</v>
      </c>
      <c r="AA4175">
        <v>62.97</v>
      </c>
      <c r="AB4175" t="s">
        <v>197</v>
      </c>
      <c r="AC4175">
        <v>0</v>
      </c>
      <c r="AD4175">
        <v>66.64</v>
      </c>
      <c r="AE4175" t="s">
        <v>382</v>
      </c>
    </row>
    <row r="4176" spans="1:31">
      <c r="A4176">
        <v>4175</v>
      </c>
      <c r="B4176" t="s">
        <v>18113</v>
      </c>
      <c r="C4176" t="s">
        <v>18114</v>
      </c>
      <c r="D4176" t="s">
        <v>18115</v>
      </c>
      <c r="E4176" t="s">
        <v>18116</v>
      </c>
      <c r="G4176">
        <v>2</v>
      </c>
      <c r="H4176" t="s">
        <v>961</v>
      </c>
      <c r="I4176">
        <v>2021</v>
      </c>
      <c r="J4176">
        <v>2023</v>
      </c>
      <c r="K4176">
        <v>7</v>
      </c>
      <c r="L4176">
        <v>85.02</v>
      </c>
      <c r="M4176" t="s">
        <v>235</v>
      </c>
      <c r="N4176">
        <v>2</v>
      </c>
      <c r="O4176">
        <v>38.659999999999997</v>
      </c>
      <c r="P4176" t="s">
        <v>718</v>
      </c>
      <c r="Q4176">
        <v>1</v>
      </c>
      <c r="R4176">
        <v>62.97</v>
      </c>
      <c r="S4176" t="s">
        <v>197</v>
      </c>
      <c r="T4176">
        <v>0</v>
      </c>
      <c r="U4176">
        <v>66.59</v>
      </c>
      <c r="V4176" t="s">
        <v>382</v>
      </c>
      <c r="W4176">
        <v>2</v>
      </c>
      <c r="X4176">
        <v>38.71</v>
      </c>
      <c r="Y4176" t="s">
        <v>718</v>
      </c>
      <c r="Z4176">
        <v>1</v>
      </c>
      <c r="AA4176">
        <v>62.97</v>
      </c>
      <c r="AB4176" t="s">
        <v>197</v>
      </c>
      <c r="AC4176">
        <v>0</v>
      </c>
      <c r="AD4176">
        <v>66.64</v>
      </c>
      <c r="AE4176" t="s">
        <v>382</v>
      </c>
    </row>
    <row r="4177" spans="1:31">
      <c r="A4177">
        <v>4176</v>
      </c>
      <c r="B4177" t="s">
        <v>18117</v>
      </c>
      <c r="C4177" t="s">
        <v>18118</v>
      </c>
      <c r="D4177" t="s">
        <v>18119</v>
      </c>
      <c r="E4177" t="s">
        <v>2904</v>
      </c>
      <c r="F4177" t="s">
        <v>11498</v>
      </c>
      <c r="G4177">
        <v>2</v>
      </c>
      <c r="H4177" t="s">
        <v>29626</v>
      </c>
      <c r="I4177">
        <v>2023</v>
      </c>
      <c r="J4177">
        <v>2024</v>
      </c>
      <c r="K4177">
        <v>4</v>
      </c>
      <c r="L4177">
        <v>71.010000000000005</v>
      </c>
      <c r="M4177" t="s">
        <v>180</v>
      </c>
      <c r="N4177">
        <v>2</v>
      </c>
      <c r="O4177">
        <v>38.659999999999997</v>
      </c>
      <c r="P4177" t="s">
        <v>718</v>
      </c>
      <c r="Q4177">
        <v>1</v>
      </c>
      <c r="R4177">
        <v>62.97</v>
      </c>
      <c r="S4177" t="s">
        <v>197</v>
      </c>
      <c r="T4177">
        <v>0</v>
      </c>
      <c r="U4177">
        <v>66.59</v>
      </c>
      <c r="V4177" t="s">
        <v>382</v>
      </c>
      <c r="W4177">
        <v>2</v>
      </c>
      <c r="X4177">
        <v>38.71</v>
      </c>
      <c r="Y4177" t="s">
        <v>718</v>
      </c>
      <c r="Z4177">
        <v>1</v>
      </c>
      <c r="AA4177">
        <v>62.97</v>
      </c>
      <c r="AB4177" t="s">
        <v>197</v>
      </c>
      <c r="AC4177">
        <v>0</v>
      </c>
      <c r="AD4177">
        <v>66.64</v>
      </c>
      <c r="AE4177" t="s">
        <v>382</v>
      </c>
    </row>
    <row r="4178" spans="1:31">
      <c r="A4178">
        <v>4177</v>
      </c>
      <c r="B4178" t="s">
        <v>18120</v>
      </c>
      <c r="C4178" t="s">
        <v>18121</v>
      </c>
      <c r="D4178" t="s">
        <v>18122</v>
      </c>
      <c r="E4178" t="s">
        <v>18123</v>
      </c>
      <c r="F4178" t="s">
        <v>91</v>
      </c>
      <c r="G4178">
        <v>2</v>
      </c>
      <c r="H4178" t="s">
        <v>29627</v>
      </c>
      <c r="I4178">
        <v>2023</v>
      </c>
      <c r="J4178">
        <v>2024</v>
      </c>
      <c r="K4178">
        <v>2</v>
      </c>
      <c r="L4178">
        <v>50.7</v>
      </c>
      <c r="M4178" t="s">
        <v>300</v>
      </c>
      <c r="N4178">
        <v>2</v>
      </c>
      <c r="O4178">
        <v>38.659999999999997</v>
      </c>
      <c r="P4178" t="s">
        <v>718</v>
      </c>
      <c r="Q4178">
        <v>1</v>
      </c>
      <c r="R4178">
        <v>62.97</v>
      </c>
      <c r="S4178" t="s">
        <v>197</v>
      </c>
      <c r="T4178">
        <v>0</v>
      </c>
      <c r="U4178">
        <v>66.59</v>
      </c>
      <c r="V4178" t="s">
        <v>382</v>
      </c>
      <c r="W4178">
        <v>2</v>
      </c>
      <c r="X4178">
        <v>38.71</v>
      </c>
      <c r="Y4178" t="s">
        <v>718</v>
      </c>
      <c r="Z4178">
        <v>1</v>
      </c>
      <c r="AA4178">
        <v>62.97</v>
      </c>
      <c r="AB4178" t="s">
        <v>197</v>
      </c>
      <c r="AC4178">
        <v>0</v>
      </c>
      <c r="AD4178">
        <v>66.64</v>
      </c>
      <c r="AE4178" t="s">
        <v>382</v>
      </c>
    </row>
    <row r="4179" spans="1:31">
      <c r="A4179">
        <v>4178</v>
      </c>
      <c r="B4179" t="s">
        <v>18124</v>
      </c>
      <c r="C4179" t="s">
        <v>18125</v>
      </c>
      <c r="D4179" t="s">
        <v>18126</v>
      </c>
      <c r="E4179" t="s">
        <v>2054</v>
      </c>
      <c r="G4179">
        <v>2</v>
      </c>
      <c r="H4179" t="s">
        <v>961</v>
      </c>
      <c r="I4179">
        <v>2019</v>
      </c>
      <c r="J4179">
        <v>2019</v>
      </c>
      <c r="K4179">
        <v>1</v>
      </c>
      <c r="L4179">
        <v>32.119999999999997</v>
      </c>
      <c r="M4179" t="s">
        <v>198</v>
      </c>
      <c r="N4179">
        <v>2</v>
      </c>
      <c r="O4179">
        <v>38.659999999999997</v>
      </c>
      <c r="P4179" t="s">
        <v>718</v>
      </c>
      <c r="Q4179">
        <v>1</v>
      </c>
      <c r="R4179">
        <v>62.97</v>
      </c>
      <c r="S4179" t="s">
        <v>197</v>
      </c>
      <c r="T4179">
        <v>0</v>
      </c>
      <c r="U4179">
        <v>66.59</v>
      </c>
      <c r="V4179" t="s">
        <v>382</v>
      </c>
      <c r="W4179">
        <v>2</v>
      </c>
      <c r="X4179">
        <v>38.71</v>
      </c>
      <c r="Y4179" t="s">
        <v>718</v>
      </c>
      <c r="Z4179">
        <v>1</v>
      </c>
      <c r="AA4179">
        <v>62.97</v>
      </c>
      <c r="AB4179" t="s">
        <v>197</v>
      </c>
      <c r="AC4179">
        <v>0</v>
      </c>
      <c r="AD4179">
        <v>66.64</v>
      </c>
      <c r="AE4179" t="s">
        <v>382</v>
      </c>
    </row>
    <row r="4180" spans="1:31">
      <c r="A4180">
        <v>4179</v>
      </c>
      <c r="B4180" t="s">
        <v>18127</v>
      </c>
      <c r="C4180" t="s">
        <v>18128</v>
      </c>
      <c r="D4180" t="s">
        <v>18129</v>
      </c>
      <c r="E4180" t="s">
        <v>18130</v>
      </c>
      <c r="F4180" t="s">
        <v>3262</v>
      </c>
      <c r="G4180">
        <v>2</v>
      </c>
      <c r="H4180" t="s">
        <v>27889</v>
      </c>
      <c r="I4180">
        <v>2023</v>
      </c>
      <c r="J4180">
        <v>2023</v>
      </c>
      <c r="K4180">
        <v>1</v>
      </c>
      <c r="L4180">
        <v>32.119999999999997</v>
      </c>
      <c r="M4180" t="s">
        <v>198</v>
      </c>
      <c r="N4180">
        <v>2</v>
      </c>
      <c r="O4180">
        <v>38.659999999999997</v>
      </c>
      <c r="P4180" t="s">
        <v>718</v>
      </c>
      <c r="Q4180">
        <v>1</v>
      </c>
      <c r="R4180">
        <v>62.97</v>
      </c>
      <c r="S4180" t="s">
        <v>197</v>
      </c>
      <c r="T4180">
        <v>0</v>
      </c>
      <c r="U4180">
        <v>66.59</v>
      </c>
      <c r="V4180" t="s">
        <v>382</v>
      </c>
      <c r="W4180">
        <v>2</v>
      </c>
      <c r="X4180">
        <v>38.71</v>
      </c>
      <c r="Y4180" t="s">
        <v>718</v>
      </c>
      <c r="Z4180">
        <v>1</v>
      </c>
      <c r="AA4180">
        <v>62.97</v>
      </c>
      <c r="AB4180" t="s">
        <v>197</v>
      </c>
      <c r="AC4180">
        <v>0</v>
      </c>
      <c r="AD4180">
        <v>66.64</v>
      </c>
      <c r="AE4180" t="s">
        <v>382</v>
      </c>
    </row>
    <row r="4181" spans="1:31">
      <c r="A4181">
        <v>4180</v>
      </c>
      <c r="B4181" t="s">
        <v>18131</v>
      </c>
      <c r="C4181" t="s">
        <v>18132</v>
      </c>
      <c r="D4181" t="s">
        <v>18133</v>
      </c>
      <c r="E4181" t="s">
        <v>8748</v>
      </c>
      <c r="F4181" t="s">
        <v>2705</v>
      </c>
      <c r="G4181">
        <v>2</v>
      </c>
      <c r="H4181" t="s">
        <v>28613</v>
      </c>
      <c r="I4181">
        <v>2022</v>
      </c>
      <c r="J4181">
        <v>2022</v>
      </c>
      <c r="K4181">
        <v>1</v>
      </c>
      <c r="L4181">
        <v>32.119999999999997</v>
      </c>
      <c r="M4181" t="s">
        <v>198</v>
      </c>
      <c r="N4181">
        <v>2</v>
      </c>
      <c r="O4181">
        <v>38.659999999999997</v>
      </c>
      <c r="P4181" t="s">
        <v>718</v>
      </c>
      <c r="Q4181">
        <v>1</v>
      </c>
      <c r="R4181">
        <v>62.97</v>
      </c>
      <c r="S4181" t="s">
        <v>197</v>
      </c>
      <c r="T4181">
        <v>0</v>
      </c>
      <c r="U4181">
        <v>66.59</v>
      </c>
      <c r="V4181" t="s">
        <v>382</v>
      </c>
      <c r="W4181">
        <v>2</v>
      </c>
      <c r="X4181">
        <v>38.71</v>
      </c>
      <c r="Y4181" t="s">
        <v>718</v>
      </c>
      <c r="Z4181">
        <v>1</v>
      </c>
      <c r="AA4181">
        <v>62.97</v>
      </c>
      <c r="AB4181" t="s">
        <v>197</v>
      </c>
      <c r="AC4181">
        <v>0</v>
      </c>
      <c r="AD4181">
        <v>66.64</v>
      </c>
      <c r="AE4181" t="s">
        <v>382</v>
      </c>
    </row>
    <row r="4182" spans="1:31">
      <c r="A4182">
        <v>4181</v>
      </c>
      <c r="B4182" t="s">
        <v>18134</v>
      </c>
      <c r="C4182" t="s">
        <v>18135</v>
      </c>
      <c r="D4182" t="s">
        <v>18136</v>
      </c>
      <c r="E4182" t="s">
        <v>18137</v>
      </c>
      <c r="F4182" t="s">
        <v>2304</v>
      </c>
      <c r="G4182">
        <v>2</v>
      </c>
      <c r="H4182" t="s">
        <v>29628</v>
      </c>
      <c r="I4182">
        <v>2022</v>
      </c>
      <c r="J4182">
        <v>2023</v>
      </c>
      <c r="K4182">
        <v>5</v>
      </c>
      <c r="L4182">
        <v>77</v>
      </c>
      <c r="M4182" t="s">
        <v>80</v>
      </c>
      <c r="N4182">
        <v>2</v>
      </c>
      <c r="O4182">
        <v>38.659999999999997</v>
      </c>
      <c r="P4182" t="s">
        <v>718</v>
      </c>
      <c r="Q4182">
        <v>1</v>
      </c>
      <c r="R4182">
        <v>62.97</v>
      </c>
      <c r="S4182" t="s">
        <v>197</v>
      </c>
      <c r="T4182">
        <v>0</v>
      </c>
      <c r="U4182">
        <v>66.59</v>
      </c>
      <c r="V4182" t="s">
        <v>382</v>
      </c>
      <c r="W4182">
        <v>2</v>
      </c>
      <c r="X4182">
        <v>38.71</v>
      </c>
      <c r="Y4182" t="s">
        <v>718</v>
      </c>
      <c r="Z4182">
        <v>1</v>
      </c>
      <c r="AA4182">
        <v>62.97</v>
      </c>
      <c r="AB4182" t="s">
        <v>197</v>
      </c>
      <c r="AC4182">
        <v>0</v>
      </c>
      <c r="AD4182">
        <v>66.64</v>
      </c>
      <c r="AE4182" t="s">
        <v>382</v>
      </c>
    </row>
    <row r="4183" spans="1:31">
      <c r="A4183">
        <v>4182</v>
      </c>
      <c r="B4183" t="s">
        <v>18138</v>
      </c>
      <c r="C4183" t="s">
        <v>18139</v>
      </c>
      <c r="D4183" t="s">
        <v>18140</v>
      </c>
      <c r="E4183" t="s">
        <v>18141</v>
      </c>
      <c r="F4183" t="s">
        <v>18142</v>
      </c>
      <c r="G4183">
        <v>2</v>
      </c>
      <c r="H4183" t="s">
        <v>29629</v>
      </c>
      <c r="I4183">
        <v>2021</v>
      </c>
      <c r="J4183">
        <v>2021</v>
      </c>
      <c r="K4183">
        <v>1</v>
      </c>
      <c r="L4183">
        <v>32.119999999999997</v>
      </c>
      <c r="M4183" t="s">
        <v>198</v>
      </c>
      <c r="N4183">
        <v>2</v>
      </c>
      <c r="O4183">
        <v>38.659999999999997</v>
      </c>
      <c r="P4183" t="s">
        <v>718</v>
      </c>
      <c r="Q4183">
        <v>1</v>
      </c>
      <c r="R4183">
        <v>62.97</v>
      </c>
      <c r="S4183" t="s">
        <v>197</v>
      </c>
      <c r="T4183">
        <v>0</v>
      </c>
      <c r="U4183">
        <v>66.59</v>
      </c>
      <c r="V4183" t="s">
        <v>382</v>
      </c>
      <c r="W4183">
        <v>2</v>
      </c>
      <c r="X4183">
        <v>38.71</v>
      </c>
      <c r="Y4183" t="s">
        <v>718</v>
      </c>
      <c r="Z4183">
        <v>1</v>
      </c>
      <c r="AA4183">
        <v>62.97</v>
      </c>
      <c r="AB4183" t="s">
        <v>197</v>
      </c>
      <c r="AC4183">
        <v>0</v>
      </c>
      <c r="AD4183">
        <v>66.64</v>
      </c>
      <c r="AE4183" t="s">
        <v>382</v>
      </c>
    </row>
    <row r="4184" spans="1:31">
      <c r="A4184">
        <v>4183</v>
      </c>
      <c r="B4184" t="s">
        <v>18143</v>
      </c>
      <c r="C4184" t="s">
        <v>18144</v>
      </c>
      <c r="D4184" t="s">
        <v>18145</v>
      </c>
      <c r="E4184" t="s">
        <v>18146</v>
      </c>
      <c r="F4184" t="s">
        <v>2188</v>
      </c>
      <c r="G4184">
        <v>2</v>
      </c>
      <c r="H4184" t="s">
        <v>29630</v>
      </c>
      <c r="I4184">
        <v>2020</v>
      </c>
      <c r="J4184">
        <v>2020</v>
      </c>
      <c r="K4184">
        <v>1</v>
      </c>
      <c r="L4184">
        <v>32.119999999999997</v>
      </c>
      <c r="M4184" t="s">
        <v>198</v>
      </c>
      <c r="N4184">
        <v>2</v>
      </c>
      <c r="O4184">
        <v>38.659999999999997</v>
      </c>
      <c r="P4184" t="s">
        <v>718</v>
      </c>
      <c r="Q4184">
        <v>1</v>
      </c>
      <c r="R4184">
        <v>62.97</v>
      </c>
      <c r="S4184" t="s">
        <v>197</v>
      </c>
      <c r="T4184">
        <v>0</v>
      </c>
      <c r="U4184">
        <v>66.59</v>
      </c>
      <c r="V4184" t="s">
        <v>382</v>
      </c>
      <c r="W4184">
        <v>2</v>
      </c>
      <c r="X4184">
        <v>38.71</v>
      </c>
      <c r="Y4184" t="s">
        <v>718</v>
      </c>
      <c r="Z4184">
        <v>1</v>
      </c>
      <c r="AA4184">
        <v>62.97</v>
      </c>
      <c r="AB4184" t="s">
        <v>197</v>
      </c>
      <c r="AC4184">
        <v>0</v>
      </c>
      <c r="AD4184">
        <v>66.64</v>
      </c>
      <c r="AE4184" t="s">
        <v>382</v>
      </c>
    </row>
    <row r="4185" spans="1:31">
      <c r="A4185">
        <v>4184</v>
      </c>
      <c r="B4185" t="s">
        <v>18147</v>
      </c>
      <c r="C4185" t="s">
        <v>18148</v>
      </c>
      <c r="D4185" t="s">
        <v>18149</v>
      </c>
      <c r="E4185" t="s">
        <v>18150</v>
      </c>
      <c r="G4185">
        <v>2</v>
      </c>
      <c r="H4185" t="s">
        <v>29631</v>
      </c>
      <c r="I4185">
        <v>2022</v>
      </c>
      <c r="J4185">
        <v>2022</v>
      </c>
      <c r="K4185">
        <v>1</v>
      </c>
      <c r="L4185">
        <v>32.119999999999997</v>
      </c>
      <c r="M4185" t="s">
        <v>198</v>
      </c>
      <c r="N4185">
        <v>2</v>
      </c>
      <c r="O4185">
        <v>38.659999999999997</v>
      </c>
      <c r="P4185" t="s">
        <v>718</v>
      </c>
      <c r="Q4185">
        <v>1</v>
      </c>
      <c r="R4185">
        <v>62.97</v>
      </c>
      <c r="S4185" t="s">
        <v>197</v>
      </c>
      <c r="T4185">
        <v>0</v>
      </c>
      <c r="U4185">
        <v>66.59</v>
      </c>
      <c r="V4185" t="s">
        <v>382</v>
      </c>
      <c r="W4185">
        <v>2</v>
      </c>
      <c r="X4185">
        <v>38.71</v>
      </c>
      <c r="Y4185" t="s">
        <v>718</v>
      </c>
      <c r="Z4185">
        <v>1</v>
      </c>
      <c r="AA4185">
        <v>62.97</v>
      </c>
      <c r="AB4185" t="s">
        <v>197</v>
      </c>
      <c r="AC4185">
        <v>0</v>
      </c>
      <c r="AD4185">
        <v>66.64</v>
      </c>
      <c r="AE4185" t="s">
        <v>382</v>
      </c>
    </row>
    <row r="4186" spans="1:31">
      <c r="A4186">
        <v>4185</v>
      </c>
      <c r="B4186" t="s">
        <v>18151</v>
      </c>
      <c r="C4186" t="s">
        <v>18152</v>
      </c>
      <c r="D4186" t="s">
        <v>18153</v>
      </c>
      <c r="E4186" t="s">
        <v>18154</v>
      </c>
      <c r="G4186">
        <v>2</v>
      </c>
      <c r="H4186" t="s">
        <v>29632</v>
      </c>
      <c r="I4186">
        <v>2019</v>
      </c>
      <c r="J4186">
        <v>2019</v>
      </c>
      <c r="K4186">
        <v>1</v>
      </c>
      <c r="L4186">
        <v>32.119999999999997</v>
      </c>
      <c r="M4186" t="s">
        <v>198</v>
      </c>
      <c r="N4186">
        <v>2</v>
      </c>
      <c r="O4186">
        <v>38.659999999999997</v>
      </c>
      <c r="P4186" t="s">
        <v>718</v>
      </c>
      <c r="Q4186">
        <v>1</v>
      </c>
      <c r="R4186">
        <v>62.97</v>
      </c>
      <c r="S4186" t="s">
        <v>197</v>
      </c>
      <c r="T4186">
        <v>0</v>
      </c>
      <c r="U4186">
        <v>66.59</v>
      </c>
      <c r="V4186" t="s">
        <v>382</v>
      </c>
      <c r="W4186">
        <v>2</v>
      </c>
      <c r="X4186">
        <v>38.71</v>
      </c>
      <c r="Y4186" t="s">
        <v>718</v>
      </c>
      <c r="Z4186">
        <v>1</v>
      </c>
      <c r="AA4186">
        <v>62.97</v>
      </c>
      <c r="AB4186" t="s">
        <v>197</v>
      </c>
      <c r="AC4186">
        <v>0</v>
      </c>
      <c r="AD4186">
        <v>66.64</v>
      </c>
      <c r="AE4186" t="s">
        <v>382</v>
      </c>
    </row>
    <row r="4187" spans="1:31">
      <c r="A4187">
        <v>4186</v>
      </c>
      <c r="B4187" t="s">
        <v>18155</v>
      </c>
      <c r="C4187" t="s">
        <v>18156</v>
      </c>
      <c r="D4187" t="s">
        <v>18157</v>
      </c>
      <c r="E4187" t="s">
        <v>18158</v>
      </c>
      <c r="F4187" t="s">
        <v>6188</v>
      </c>
      <c r="G4187">
        <v>2</v>
      </c>
      <c r="H4187" t="s">
        <v>961</v>
      </c>
      <c r="I4187">
        <v>2023</v>
      </c>
      <c r="J4187">
        <v>2023</v>
      </c>
      <c r="K4187">
        <v>2</v>
      </c>
      <c r="L4187">
        <v>50.7</v>
      </c>
      <c r="M4187" t="s">
        <v>300</v>
      </c>
      <c r="N4187">
        <v>2</v>
      </c>
      <c r="O4187">
        <v>38.659999999999997</v>
      </c>
      <c r="P4187" t="s">
        <v>718</v>
      </c>
      <c r="Q4187">
        <v>1</v>
      </c>
      <c r="R4187">
        <v>62.97</v>
      </c>
      <c r="S4187" t="s">
        <v>197</v>
      </c>
      <c r="T4187">
        <v>0</v>
      </c>
      <c r="U4187">
        <v>66.59</v>
      </c>
      <c r="V4187" t="s">
        <v>382</v>
      </c>
      <c r="W4187">
        <v>2</v>
      </c>
      <c r="X4187">
        <v>38.71</v>
      </c>
      <c r="Y4187" t="s">
        <v>718</v>
      </c>
      <c r="Z4187">
        <v>1</v>
      </c>
      <c r="AA4187">
        <v>62.97</v>
      </c>
      <c r="AB4187" t="s">
        <v>197</v>
      </c>
      <c r="AC4187">
        <v>0</v>
      </c>
      <c r="AD4187">
        <v>66.64</v>
      </c>
      <c r="AE4187" t="s">
        <v>382</v>
      </c>
    </row>
    <row r="4188" spans="1:31">
      <c r="A4188">
        <v>4187</v>
      </c>
      <c r="B4188" t="s">
        <v>18159</v>
      </c>
      <c r="C4188" t="s">
        <v>18160</v>
      </c>
      <c r="D4188" t="s">
        <v>18161</v>
      </c>
      <c r="E4188" t="s">
        <v>18162</v>
      </c>
      <c r="F4188" t="s">
        <v>18163</v>
      </c>
      <c r="G4188">
        <v>2</v>
      </c>
      <c r="H4188" t="s">
        <v>29633</v>
      </c>
      <c r="I4188">
        <v>2020</v>
      </c>
      <c r="J4188">
        <v>2020</v>
      </c>
      <c r="K4188">
        <v>1</v>
      </c>
      <c r="L4188">
        <v>32.119999999999997</v>
      </c>
      <c r="M4188" t="s">
        <v>198</v>
      </c>
      <c r="N4188">
        <v>2</v>
      </c>
      <c r="O4188">
        <v>38.659999999999997</v>
      </c>
      <c r="P4188" t="s">
        <v>718</v>
      </c>
      <c r="Q4188">
        <v>1</v>
      </c>
      <c r="R4188">
        <v>62.97</v>
      </c>
      <c r="S4188" t="s">
        <v>197</v>
      </c>
      <c r="T4188">
        <v>0</v>
      </c>
      <c r="U4188">
        <v>66.59</v>
      </c>
      <c r="V4188" t="s">
        <v>382</v>
      </c>
      <c r="W4188">
        <v>2</v>
      </c>
      <c r="X4188">
        <v>38.71</v>
      </c>
      <c r="Y4188" t="s">
        <v>718</v>
      </c>
      <c r="Z4188">
        <v>1</v>
      </c>
      <c r="AA4188">
        <v>62.97</v>
      </c>
      <c r="AB4188" t="s">
        <v>197</v>
      </c>
      <c r="AC4188">
        <v>0</v>
      </c>
      <c r="AD4188">
        <v>66.64</v>
      </c>
      <c r="AE4188" t="s">
        <v>382</v>
      </c>
    </row>
    <row r="4189" spans="1:31">
      <c r="A4189">
        <v>4188</v>
      </c>
      <c r="B4189" t="s">
        <v>18164</v>
      </c>
      <c r="C4189" t="s">
        <v>18165</v>
      </c>
      <c r="D4189" t="s">
        <v>18166</v>
      </c>
      <c r="E4189" t="s">
        <v>12483</v>
      </c>
      <c r="F4189" t="s">
        <v>673</v>
      </c>
      <c r="G4189">
        <v>2</v>
      </c>
      <c r="H4189" t="s">
        <v>961</v>
      </c>
      <c r="I4189">
        <v>2023</v>
      </c>
      <c r="J4189">
        <v>2023</v>
      </c>
      <c r="K4189">
        <v>3</v>
      </c>
      <c r="L4189">
        <v>62.47</v>
      </c>
      <c r="M4189" t="s">
        <v>63</v>
      </c>
      <c r="N4189">
        <v>2</v>
      </c>
      <c r="O4189">
        <v>38.659999999999997</v>
      </c>
      <c r="P4189" t="s">
        <v>718</v>
      </c>
      <c r="Q4189">
        <v>1</v>
      </c>
      <c r="R4189">
        <v>62.97</v>
      </c>
      <c r="S4189" t="s">
        <v>197</v>
      </c>
      <c r="T4189">
        <v>0</v>
      </c>
      <c r="U4189">
        <v>66.59</v>
      </c>
      <c r="V4189" t="s">
        <v>382</v>
      </c>
      <c r="W4189">
        <v>2</v>
      </c>
      <c r="X4189">
        <v>38.71</v>
      </c>
      <c r="Y4189" t="s">
        <v>718</v>
      </c>
      <c r="Z4189">
        <v>1</v>
      </c>
      <c r="AA4189">
        <v>62.97</v>
      </c>
      <c r="AB4189" t="s">
        <v>197</v>
      </c>
      <c r="AC4189">
        <v>0</v>
      </c>
      <c r="AD4189">
        <v>66.64</v>
      </c>
      <c r="AE4189" t="s">
        <v>382</v>
      </c>
    </row>
    <row r="4190" spans="1:31">
      <c r="A4190">
        <v>4189</v>
      </c>
      <c r="B4190" t="s">
        <v>18167</v>
      </c>
      <c r="C4190" t="s">
        <v>18168</v>
      </c>
      <c r="D4190" t="s">
        <v>18169</v>
      </c>
      <c r="E4190" t="s">
        <v>18170</v>
      </c>
      <c r="F4190" t="s">
        <v>18171</v>
      </c>
      <c r="G4190">
        <v>2</v>
      </c>
      <c r="H4190" t="s">
        <v>1353</v>
      </c>
      <c r="I4190">
        <v>2020</v>
      </c>
      <c r="J4190">
        <v>2020</v>
      </c>
      <c r="K4190">
        <v>1</v>
      </c>
      <c r="L4190">
        <v>32.119999999999997</v>
      </c>
      <c r="M4190" t="s">
        <v>198</v>
      </c>
      <c r="N4190">
        <v>2</v>
      </c>
      <c r="O4190">
        <v>38.659999999999997</v>
      </c>
      <c r="P4190" t="s">
        <v>718</v>
      </c>
      <c r="Q4190">
        <v>1</v>
      </c>
      <c r="R4190">
        <v>62.97</v>
      </c>
      <c r="S4190" t="s">
        <v>197</v>
      </c>
      <c r="T4190">
        <v>0</v>
      </c>
      <c r="U4190">
        <v>66.59</v>
      </c>
      <c r="V4190" t="s">
        <v>382</v>
      </c>
      <c r="W4190">
        <v>2</v>
      </c>
      <c r="X4190">
        <v>38.71</v>
      </c>
      <c r="Y4190" t="s">
        <v>718</v>
      </c>
      <c r="Z4190">
        <v>1</v>
      </c>
      <c r="AA4190">
        <v>62.97</v>
      </c>
      <c r="AB4190" t="s">
        <v>197</v>
      </c>
      <c r="AC4190">
        <v>0</v>
      </c>
      <c r="AD4190">
        <v>66.64</v>
      </c>
      <c r="AE4190" t="s">
        <v>382</v>
      </c>
    </row>
    <row r="4191" spans="1:31">
      <c r="A4191">
        <v>4190</v>
      </c>
      <c r="B4191" t="s">
        <v>18172</v>
      </c>
      <c r="C4191" t="s">
        <v>18173</v>
      </c>
      <c r="D4191" t="s">
        <v>18174</v>
      </c>
      <c r="E4191" t="s">
        <v>18175</v>
      </c>
      <c r="F4191" t="s">
        <v>18176</v>
      </c>
      <c r="G4191">
        <v>2</v>
      </c>
      <c r="H4191" t="s">
        <v>29634</v>
      </c>
      <c r="I4191">
        <v>2019</v>
      </c>
      <c r="J4191">
        <v>2024</v>
      </c>
      <c r="K4191">
        <v>4</v>
      </c>
      <c r="L4191">
        <v>71.010000000000005</v>
      </c>
      <c r="M4191" t="s">
        <v>180</v>
      </c>
      <c r="N4191">
        <v>2</v>
      </c>
      <c r="O4191">
        <v>38.659999999999997</v>
      </c>
      <c r="P4191" t="s">
        <v>718</v>
      </c>
      <c r="Q4191">
        <v>1</v>
      </c>
      <c r="R4191">
        <v>62.97</v>
      </c>
      <c r="S4191" t="s">
        <v>197</v>
      </c>
      <c r="T4191">
        <v>0</v>
      </c>
      <c r="U4191">
        <v>66.59</v>
      </c>
      <c r="V4191" t="s">
        <v>382</v>
      </c>
      <c r="W4191">
        <v>2</v>
      </c>
      <c r="X4191">
        <v>38.71</v>
      </c>
      <c r="Y4191" t="s">
        <v>718</v>
      </c>
      <c r="Z4191">
        <v>1</v>
      </c>
      <c r="AA4191">
        <v>62.97</v>
      </c>
      <c r="AB4191" t="s">
        <v>197</v>
      </c>
      <c r="AC4191">
        <v>0</v>
      </c>
      <c r="AD4191">
        <v>66.64</v>
      </c>
      <c r="AE4191" t="s">
        <v>382</v>
      </c>
    </row>
    <row r="4192" spans="1:31">
      <c r="A4192">
        <v>4191</v>
      </c>
      <c r="B4192" t="s">
        <v>18177</v>
      </c>
      <c r="C4192" t="s">
        <v>18178</v>
      </c>
      <c r="D4192" t="s">
        <v>18179</v>
      </c>
      <c r="E4192" t="s">
        <v>11566</v>
      </c>
      <c r="F4192" t="s">
        <v>5229</v>
      </c>
      <c r="G4192">
        <v>2</v>
      </c>
      <c r="H4192" t="s">
        <v>29635</v>
      </c>
      <c r="I4192">
        <v>2022</v>
      </c>
      <c r="J4192">
        <v>2024</v>
      </c>
      <c r="K4192">
        <v>3</v>
      </c>
      <c r="L4192">
        <v>62.47</v>
      </c>
      <c r="M4192" t="s">
        <v>63</v>
      </c>
      <c r="N4192">
        <v>2</v>
      </c>
      <c r="O4192">
        <v>38.659999999999997</v>
      </c>
      <c r="P4192" t="s">
        <v>718</v>
      </c>
      <c r="Q4192">
        <v>1</v>
      </c>
      <c r="R4192">
        <v>62.97</v>
      </c>
      <c r="S4192" t="s">
        <v>197</v>
      </c>
      <c r="T4192">
        <v>0</v>
      </c>
      <c r="U4192">
        <v>66.59</v>
      </c>
      <c r="V4192" t="s">
        <v>382</v>
      </c>
      <c r="W4192">
        <v>2</v>
      </c>
      <c r="X4192">
        <v>38.71</v>
      </c>
      <c r="Y4192" t="s">
        <v>718</v>
      </c>
      <c r="Z4192">
        <v>1</v>
      </c>
      <c r="AA4192">
        <v>62.97</v>
      </c>
      <c r="AB4192" t="s">
        <v>197</v>
      </c>
      <c r="AC4192">
        <v>0</v>
      </c>
      <c r="AD4192">
        <v>66.64</v>
      </c>
      <c r="AE4192" t="s">
        <v>382</v>
      </c>
    </row>
    <row r="4193" spans="1:31">
      <c r="A4193">
        <v>4192</v>
      </c>
      <c r="B4193" t="s">
        <v>18180</v>
      </c>
      <c r="C4193" t="s">
        <v>18181</v>
      </c>
      <c r="D4193" t="s">
        <v>18182</v>
      </c>
      <c r="E4193" t="s">
        <v>18183</v>
      </c>
      <c r="F4193" t="s">
        <v>7609</v>
      </c>
      <c r="G4193">
        <v>2</v>
      </c>
      <c r="H4193" t="s">
        <v>1215</v>
      </c>
      <c r="I4193">
        <v>2023</v>
      </c>
      <c r="J4193">
        <v>2024</v>
      </c>
      <c r="K4193">
        <v>2</v>
      </c>
      <c r="L4193">
        <v>50.7</v>
      </c>
      <c r="M4193" t="s">
        <v>300</v>
      </c>
      <c r="N4193">
        <v>2</v>
      </c>
      <c r="O4193">
        <v>38.659999999999997</v>
      </c>
      <c r="P4193" t="s">
        <v>718</v>
      </c>
      <c r="Q4193">
        <v>1</v>
      </c>
      <c r="R4193">
        <v>62.97</v>
      </c>
      <c r="S4193" t="s">
        <v>197</v>
      </c>
      <c r="T4193">
        <v>0</v>
      </c>
      <c r="U4193">
        <v>66.59</v>
      </c>
      <c r="V4193" t="s">
        <v>382</v>
      </c>
      <c r="W4193">
        <v>2</v>
      </c>
      <c r="X4193">
        <v>38.71</v>
      </c>
      <c r="Y4193" t="s">
        <v>718</v>
      </c>
      <c r="Z4193">
        <v>1</v>
      </c>
      <c r="AA4193">
        <v>62.97</v>
      </c>
      <c r="AB4193" t="s">
        <v>197</v>
      </c>
      <c r="AC4193">
        <v>0</v>
      </c>
      <c r="AD4193">
        <v>66.64</v>
      </c>
      <c r="AE4193" t="s">
        <v>382</v>
      </c>
    </row>
    <row r="4194" spans="1:31">
      <c r="A4194">
        <v>4193</v>
      </c>
      <c r="B4194" t="s">
        <v>18184</v>
      </c>
      <c r="C4194" t="s">
        <v>18185</v>
      </c>
      <c r="D4194" t="s">
        <v>18186</v>
      </c>
      <c r="E4194" t="s">
        <v>5027</v>
      </c>
      <c r="F4194" t="s">
        <v>5028</v>
      </c>
      <c r="G4194">
        <v>2</v>
      </c>
      <c r="H4194" t="s">
        <v>29636</v>
      </c>
      <c r="I4194">
        <v>2023</v>
      </c>
      <c r="J4194">
        <v>2023</v>
      </c>
      <c r="K4194">
        <v>1</v>
      </c>
      <c r="L4194">
        <v>32.119999999999997</v>
      </c>
      <c r="M4194" t="s">
        <v>198</v>
      </c>
      <c r="N4194">
        <v>2</v>
      </c>
      <c r="O4194">
        <v>38.659999999999997</v>
      </c>
      <c r="P4194" t="s">
        <v>718</v>
      </c>
      <c r="Q4194">
        <v>1</v>
      </c>
      <c r="R4194">
        <v>62.97</v>
      </c>
      <c r="S4194" t="s">
        <v>197</v>
      </c>
      <c r="T4194">
        <v>0</v>
      </c>
      <c r="U4194">
        <v>66.59</v>
      </c>
      <c r="V4194" t="s">
        <v>382</v>
      </c>
      <c r="W4194">
        <v>2</v>
      </c>
      <c r="X4194">
        <v>38.71</v>
      </c>
      <c r="Y4194" t="s">
        <v>718</v>
      </c>
      <c r="Z4194">
        <v>1</v>
      </c>
      <c r="AA4194">
        <v>62.97</v>
      </c>
      <c r="AB4194" t="s">
        <v>197</v>
      </c>
      <c r="AC4194">
        <v>0</v>
      </c>
      <c r="AD4194">
        <v>66.64</v>
      </c>
      <c r="AE4194" t="s">
        <v>382</v>
      </c>
    </row>
    <row r="4195" spans="1:31">
      <c r="A4195">
        <v>4194</v>
      </c>
      <c r="B4195" t="s">
        <v>18187</v>
      </c>
      <c r="C4195" t="s">
        <v>18188</v>
      </c>
      <c r="D4195" t="s">
        <v>18189</v>
      </c>
      <c r="E4195" t="s">
        <v>18190</v>
      </c>
      <c r="F4195" t="s">
        <v>3032</v>
      </c>
      <c r="G4195">
        <v>2</v>
      </c>
      <c r="H4195" t="s">
        <v>29637</v>
      </c>
      <c r="I4195">
        <v>2021</v>
      </c>
      <c r="J4195">
        <v>2021</v>
      </c>
      <c r="K4195">
        <v>2</v>
      </c>
      <c r="L4195">
        <v>50.7</v>
      </c>
      <c r="M4195" t="s">
        <v>300</v>
      </c>
      <c r="N4195">
        <v>2</v>
      </c>
      <c r="O4195">
        <v>38.659999999999997</v>
      </c>
      <c r="P4195" t="s">
        <v>718</v>
      </c>
      <c r="Q4195">
        <v>1</v>
      </c>
      <c r="R4195">
        <v>62.97</v>
      </c>
      <c r="S4195" t="s">
        <v>197</v>
      </c>
      <c r="T4195">
        <v>0</v>
      </c>
      <c r="U4195">
        <v>66.59</v>
      </c>
      <c r="V4195" t="s">
        <v>382</v>
      </c>
      <c r="W4195">
        <v>2</v>
      </c>
      <c r="X4195">
        <v>38.71</v>
      </c>
      <c r="Y4195" t="s">
        <v>718</v>
      </c>
      <c r="Z4195">
        <v>1</v>
      </c>
      <c r="AA4195">
        <v>62.97</v>
      </c>
      <c r="AB4195" t="s">
        <v>197</v>
      </c>
      <c r="AC4195">
        <v>0</v>
      </c>
      <c r="AD4195">
        <v>66.64</v>
      </c>
      <c r="AE4195" t="s">
        <v>382</v>
      </c>
    </row>
    <row r="4196" spans="1:31">
      <c r="A4196">
        <v>4195</v>
      </c>
      <c r="B4196" t="s">
        <v>18191</v>
      </c>
      <c r="C4196" t="s">
        <v>18192</v>
      </c>
      <c r="D4196" t="s">
        <v>18193</v>
      </c>
      <c r="E4196" t="s">
        <v>18194</v>
      </c>
      <c r="F4196" t="s">
        <v>13597</v>
      </c>
      <c r="G4196">
        <v>2</v>
      </c>
      <c r="H4196" t="s">
        <v>29638</v>
      </c>
      <c r="I4196">
        <v>2023</v>
      </c>
      <c r="J4196">
        <v>2024</v>
      </c>
      <c r="K4196">
        <v>9</v>
      </c>
      <c r="L4196">
        <v>89.83</v>
      </c>
      <c r="M4196" t="s">
        <v>86</v>
      </c>
      <c r="N4196">
        <v>2</v>
      </c>
      <c r="O4196">
        <v>38.659999999999997</v>
      </c>
      <c r="P4196" t="s">
        <v>718</v>
      </c>
      <c r="Q4196">
        <v>1</v>
      </c>
      <c r="R4196">
        <v>62.97</v>
      </c>
      <c r="S4196" t="s">
        <v>197</v>
      </c>
      <c r="T4196">
        <v>0</v>
      </c>
      <c r="U4196">
        <v>66.59</v>
      </c>
      <c r="V4196" t="s">
        <v>382</v>
      </c>
      <c r="W4196">
        <v>2</v>
      </c>
      <c r="X4196">
        <v>38.71</v>
      </c>
      <c r="Y4196" t="s">
        <v>718</v>
      </c>
      <c r="Z4196">
        <v>1</v>
      </c>
      <c r="AA4196">
        <v>62.97</v>
      </c>
      <c r="AB4196" t="s">
        <v>197</v>
      </c>
      <c r="AC4196">
        <v>0</v>
      </c>
      <c r="AD4196">
        <v>66.64</v>
      </c>
      <c r="AE4196" t="s">
        <v>382</v>
      </c>
    </row>
    <row r="4197" spans="1:31">
      <c r="A4197">
        <v>4196</v>
      </c>
      <c r="B4197" t="s">
        <v>18195</v>
      </c>
      <c r="C4197" t="s">
        <v>18196</v>
      </c>
      <c r="D4197" t="s">
        <v>18197</v>
      </c>
      <c r="E4197" t="s">
        <v>1303</v>
      </c>
      <c r="F4197" t="s">
        <v>759</v>
      </c>
      <c r="G4197">
        <v>2</v>
      </c>
      <c r="H4197" t="s">
        <v>961</v>
      </c>
      <c r="I4197">
        <v>2022</v>
      </c>
      <c r="J4197">
        <v>2023</v>
      </c>
      <c r="K4197">
        <v>2</v>
      </c>
      <c r="L4197">
        <v>50.7</v>
      </c>
      <c r="M4197" t="s">
        <v>300</v>
      </c>
      <c r="N4197">
        <v>2</v>
      </c>
      <c r="O4197">
        <v>38.659999999999997</v>
      </c>
      <c r="P4197" t="s">
        <v>718</v>
      </c>
      <c r="Q4197">
        <v>1</v>
      </c>
      <c r="R4197">
        <v>62.97</v>
      </c>
      <c r="S4197" t="s">
        <v>197</v>
      </c>
      <c r="T4197">
        <v>0</v>
      </c>
      <c r="U4197">
        <v>66.59</v>
      </c>
      <c r="V4197" t="s">
        <v>382</v>
      </c>
      <c r="W4197">
        <v>2</v>
      </c>
      <c r="X4197">
        <v>38.71</v>
      </c>
      <c r="Y4197" t="s">
        <v>718</v>
      </c>
      <c r="Z4197">
        <v>1</v>
      </c>
      <c r="AA4197">
        <v>62.97</v>
      </c>
      <c r="AB4197" t="s">
        <v>197</v>
      </c>
      <c r="AC4197">
        <v>0</v>
      </c>
      <c r="AD4197">
        <v>66.64</v>
      </c>
      <c r="AE4197" t="s">
        <v>382</v>
      </c>
    </row>
    <row r="4198" spans="1:31">
      <c r="A4198">
        <v>4197</v>
      </c>
      <c r="B4198" t="s">
        <v>18198</v>
      </c>
      <c r="C4198" t="s">
        <v>18199</v>
      </c>
      <c r="D4198" t="s">
        <v>18200</v>
      </c>
      <c r="E4198" t="s">
        <v>1981</v>
      </c>
      <c r="F4198" t="s">
        <v>18201</v>
      </c>
      <c r="G4198">
        <v>2</v>
      </c>
      <c r="H4198" t="s">
        <v>29639</v>
      </c>
      <c r="I4198">
        <v>2022</v>
      </c>
      <c r="J4198">
        <v>2024</v>
      </c>
      <c r="K4198">
        <v>6</v>
      </c>
      <c r="L4198">
        <v>81.52</v>
      </c>
      <c r="M4198" t="s">
        <v>125</v>
      </c>
      <c r="N4198">
        <v>2</v>
      </c>
      <c r="O4198">
        <v>38.659999999999997</v>
      </c>
      <c r="P4198" t="s">
        <v>718</v>
      </c>
      <c r="Q4198">
        <v>1</v>
      </c>
      <c r="R4198">
        <v>62.97</v>
      </c>
      <c r="S4198" t="s">
        <v>197</v>
      </c>
      <c r="T4198">
        <v>0</v>
      </c>
      <c r="U4198">
        <v>66.59</v>
      </c>
      <c r="V4198" t="s">
        <v>382</v>
      </c>
      <c r="W4198">
        <v>2</v>
      </c>
      <c r="X4198">
        <v>38.71</v>
      </c>
      <c r="Y4198" t="s">
        <v>718</v>
      </c>
      <c r="Z4198">
        <v>1</v>
      </c>
      <c r="AA4198">
        <v>62.97</v>
      </c>
      <c r="AB4198" t="s">
        <v>197</v>
      </c>
      <c r="AC4198">
        <v>0</v>
      </c>
      <c r="AD4198">
        <v>66.64</v>
      </c>
      <c r="AE4198" t="s">
        <v>382</v>
      </c>
    </row>
    <row r="4199" spans="1:31">
      <c r="A4199">
        <v>4198</v>
      </c>
      <c r="B4199" t="s">
        <v>18202</v>
      </c>
      <c r="C4199" t="s">
        <v>18203</v>
      </c>
      <c r="D4199" t="s">
        <v>18204</v>
      </c>
      <c r="E4199" t="s">
        <v>3007</v>
      </c>
      <c r="F4199" t="s">
        <v>3008</v>
      </c>
      <c r="G4199">
        <v>2</v>
      </c>
      <c r="H4199" t="s">
        <v>1215</v>
      </c>
      <c r="I4199">
        <v>2019</v>
      </c>
      <c r="J4199">
        <v>2024</v>
      </c>
      <c r="K4199">
        <v>7</v>
      </c>
      <c r="L4199">
        <v>85.02</v>
      </c>
      <c r="M4199" t="s">
        <v>235</v>
      </c>
      <c r="N4199">
        <v>2</v>
      </c>
      <c r="O4199">
        <v>38.659999999999997</v>
      </c>
      <c r="P4199" t="s">
        <v>718</v>
      </c>
      <c r="Q4199">
        <v>1</v>
      </c>
      <c r="R4199">
        <v>62.97</v>
      </c>
      <c r="S4199" t="s">
        <v>197</v>
      </c>
      <c r="T4199">
        <v>0</v>
      </c>
      <c r="U4199">
        <v>66.59</v>
      </c>
      <c r="V4199" t="s">
        <v>382</v>
      </c>
      <c r="W4199">
        <v>2</v>
      </c>
      <c r="X4199">
        <v>38.71</v>
      </c>
      <c r="Y4199" t="s">
        <v>718</v>
      </c>
      <c r="Z4199">
        <v>1</v>
      </c>
      <c r="AA4199">
        <v>62.97</v>
      </c>
      <c r="AB4199" t="s">
        <v>197</v>
      </c>
      <c r="AC4199">
        <v>0</v>
      </c>
      <c r="AD4199">
        <v>66.64</v>
      </c>
      <c r="AE4199" t="s">
        <v>382</v>
      </c>
    </row>
    <row r="4200" spans="1:31">
      <c r="A4200">
        <v>4199</v>
      </c>
      <c r="B4200" t="s">
        <v>18205</v>
      </c>
      <c r="C4200" t="s">
        <v>18206</v>
      </c>
      <c r="D4200" t="s">
        <v>18207</v>
      </c>
      <c r="E4200" t="s">
        <v>18208</v>
      </c>
      <c r="F4200" t="s">
        <v>4555</v>
      </c>
      <c r="G4200">
        <v>2</v>
      </c>
      <c r="H4200" t="s">
        <v>27425</v>
      </c>
      <c r="I4200">
        <v>2022</v>
      </c>
      <c r="J4200">
        <v>2022</v>
      </c>
      <c r="K4200">
        <v>1</v>
      </c>
      <c r="L4200">
        <v>32.119999999999997</v>
      </c>
      <c r="M4200" t="s">
        <v>198</v>
      </c>
      <c r="N4200">
        <v>2</v>
      </c>
      <c r="O4200">
        <v>38.659999999999997</v>
      </c>
      <c r="P4200" t="s">
        <v>718</v>
      </c>
      <c r="Q4200">
        <v>1</v>
      </c>
      <c r="R4200">
        <v>62.97</v>
      </c>
      <c r="S4200" t="s">
        <v>197</v>
      </c>
      <c r="T4200">
        <v>0</v>
      </c>
      <c r="U4200">
        <v>66.59</v>
      </c>
      <c r="V4200" t="s">
        <v>382</v>
      </c>
      <c r="W4200">
        <v>2</v>
      </c>
      <c r="X4200">
        <v>38.71</v>
      </c>
      <c r="Y4200" t="s">
        <v>718</v>
      </c>
      <c r="Z4200">
        <v>1</v>
      </c>
      <c r="AA4200">
        <v>62.97</v>
      </c>
      <c r="AB4200" t="s">
        <v>197</v>
      </c>
      <c r="AC4200">
        <v>0</v>
      </c>
      <c r="AD4200">
        <v>66.64</v>
      </c>
      <c r="AE4200" t="s">
        <v>382</v>
      </c>
    </row>
    <row r="4201" spans="1:31">
      <c r="A4201">
        <v>4200</v>
      </c>
      <c r="B4201" t="s">
        <v>18209</v>
      </c>
      <c r="C4201" t="s">
        <v>18210</v>
      </c>
      <c r="D4201" t="s">
        <v>18211</v>
      </c>
      <c r="E4201" t="s">
        <v>15657</v>
      </c>
      <c r="F4201" t="s">
        <v>15658</v>
      </c>
      <c r="G4201">
        <v>2</v>
      </c>
      <c r="H4201" t="s">
        <v>961</v>
      </c>
      <c r="I4201">
        <v>2023</v>
      </c>
      <c r="J4201">
        <v>2023</v>
      </c>
      <c r="K4201">
        <v>1</v>
      </c>
      <c r="L4201">
        <v>32.119999999999997</v>
      </c>
      <c r="M4201" t="s">
        <v>198</v>
      </c>
      <c r="N4201">
        <v>2</v>
      </c>
      <c r="O4201">
        <v>38.659999999999997</v>
      </c>
      <c r="P4201" t="s">
        <v>718</v>
      </c>
      <c r="Q4201">
        <v>1</v>
      </c>
      <c r="R4201">
        <v>62.97</v>
      </c>
      <c r="S4201" t="s">
        <v>197</v>
      </c>
      <c r="T4201">
        <v>0</v>
      </c>
      <c r="U4201">
        <v>66.59</v>
      </c>
      <c r="V4201" t="s">
        <v>382</v>
      </c>
      <c r="W4201">
        <v>2</v>
      </c>
      <c r="X4201">
        <v>38.71</v>
      </c>
      <c r="Y4201" t="s">
        <v>718</v>
      </c>
      <c r="Z4201">
        <v>1</v>
      </c>
      <c r="AA4201">
        <v>62.97</v>
      </c>
      <c r="AB4201" t="s">
        <v>197</v>
      </c>
      <c r="AC4201">
        <v>0</v>
      </c>
      <c r="AD4201">
        <v>66.64</v>
      </c>
      <c r="AE4201" t="s">
        <v>382</v>
      </c>
    </row>
    <row r="4202" spans="1:31">
      <c r="A4202">
        <v>4201</v>
      </c>
      <c r="B4202" t="s">
        <v>18212</v>
      </c>
      <c r="C4202" t="s">
        <v>18213</v>
      </c>
      <c r="D4202" t="s">
        <v>18214</v>
      </c>
      <c r="E4202" t="s">
        <v>3778</v>
      </c>
      <c r="F4202" t="s">
        <v>18215</v>
      </c>
      <c r="G4202">
        <v>2</v>
      </c>
      <c r="H4202" t="s">
        <v>29640</v>
      </c>
      <c r="I4202">
        <v>2019</v>
      </c>
      <c r="J4202">
        <v>2019</v>
      </c>
      <c r="K4202">
        <v>1</v>
      </c>
      <c r="L4202">
        <v>32.119999999999997</v>
      </c>
      <c r="M4202" t="s">
        <v>198</v>
      </c>
      <c r="N4202">
        <v>2</v>
      </c>
      <c r="O4202">
        <v>38.659999999999997</v>
      </c>
      <c r="P4202" t="s">
        <v>718</v>
      </c>
      <c r="Q4202">
        <v>1</v>
      </c>
      <c r="R4202">
        <v>62.97</v>
      </c>
      <c r="S4202" t="s">
        <v>197</v>
      </c>
      <c r="T4202">
        <v>0</v>
      </c>
      <c r="U4202">
        <v>66.59</v>
      </c>
      <c r="V4202" t="s">
        <v>382</v>
      </c>
      <c r="W4202">
        <v>2</v>
      </c>
      <c r="X4202">
        <v>38.71</v>
      </c>
      <c r="Y4202" t="s">
        <v>718</v>
      </c>
      <c r="Z4202">
        <v>1</v>
      </c>
      <c r="AA4202">
        <v>62.97</v>
      </c>
      <c r="AB4202" t="s">
        <v>197</v>
      </c>
      <c r="AC4202">
        <v>0</v>
      </c>
      <c r="AD4202">
        <v>66.64</v>
      </c>
      <c r="AE4202" t="s">
        <v>382</v>
      </c>
    </row>
    <row r="4203" spans="1:31">
      <c r="A4203">
        <v>4202</v>
      </c>
      <c r="B4203" t="s">
        <v>18216</v>
      </c>
      <c r="C4203" t="s">
        <v>18217</v>
      </c>
      <c r="D4203" t="s">
        <v>18218</v>
      </c>
      <c r="E4203" t="s">
        <v>663</v>
      </c>
      <c r="F4203" t="s">
        <v>4506</v>
      </c>
      <c r="G4203">
        <v>2</v>
      </c>
      <c r="H4203" t="s">
        <v>961</v>
      </c>
      <c r="I4203">
        <v>2022</v>
      </c>
      <c r="J4203">
        <v>2022</v>
      </c>
      <c r="K4203">
        <v>1</v>
      </c>
      <c r="L4203">
        <v>32.119999999999997</v>
      </c>
      <c r="M4203" t="s">
        <v>198</v>
      </c>
      <c r="N4203">
        <v>2</v>
      </c>
      <c r="O4203">
        <v>38.659999999999997</v>
      </c>
      <c r="P4203" t="s">
        <v>718</v>
      </c>
      <c r="Q4203">
        <v>1</v>
      </c>
      <c r="R4203">
        <v>62.97</v>
      </c>
      <c r="S4203" t="s">
        <v>197</v>
      </c>
      <c r="T4203">
        <v>0</v>
      </c>
      <c r="U4203">
        <v>66.59</v>
      </c>
      <c r="V4203" t="s">
        <v>382</v>
      </c>
      <c r="W4203">
        <v>2</v>
      </c>
      <c r="X4203">
        <v>38.71</v>
      </c>
      <c r="Y4203" t="s">
        <v>718</v>
      </c>
      <c r="Z4203">
        <v>1</v>
      </c>
      <c r="AA4203">
        <v>62.97</v>
      </c>
      <c r="AB4203" t="s">
        <v>197</v>
      </c>
      <c r="AC4203">
        <v>0</v>
      </c>
      <c r="AD4203">
        <v>66.64</v>
      </c>
      <c r="AE4203" t="s">
        <v>382</v>
      </c>
    </row>
    <row r="4204" spans="1:31">
      <c r="A4204">
        <v>4203</v>
      </c>
      <c r="B4204" t="s">
        <v>18219</v>
      </c>
      <c r="C4204" t="s">
        <v>18220</v>
      </c>
      <c r="D4204" t="s">
        <v>18221</v>
      </c>
      <c r="E4204" t="s">
        <v>18222</v>
      </c>
      <c r="F4204" t="s">
        <v>2589</v>
      </c>
      <c r="G4204">
        <v>2</v>
      </c>
      <c r="H4204" t="s">
        <v>29641</v>
      </c>
      <c r="I4204">
        <v>2022</v>
      </c>
      <c r="J4204">
        <v>2023</v>
      </c>
      <c r="K4204">
        <v>6</v>
      </c>
      <c r="L4204">
        <v>81.52</v>
      </c>
      <c r="M4204" t="s">
        <v>125</v>
      </c>
      <c r="N4204">
        <v>2</v>
      </c>
      <c r="O4204">
        <v>38.659999999999997</v>
      </c>
      <c r="P4204" t="s">
        <v>718</v>
      </c>
      <c r="Q4204">
        <v>1</v>
      </c>
      <c r="R4204">
        <v>62.97</v>
      </c>
      <c r="S4204" t="s">
        <v>197</v>
      </c>
      <c r="T4204">
        <v>0</v>
      </c>
      <c r="U4204">
        <v>66.59</v>
      </c>
      <c r="V4204" t="s">
        <v>382</v>
      </c>
      <c r="W4204">
        <v>2</v>
      </c>
      <c r="X4204">
        <v>38.71</v>
      </c>
      <c r="Y4204" t="s">
        <v>718</v>
      </c>
      <c r="Z4204">
        <v>1</v>
      </c>
      <c r="AA4204">
        <v>62.97</v>
      </c>
      <c r="AB4204" t="s">
        <v>197</v>
      </c>
      <c r="AC4204">
        <v>0</v>
      </c>
      <c r="AD4204">
        <v>66.64</v>
      </c>
      <c r="AE4204" t="s">
        <v>382</v>
      </c>
    </row>
    <row r="4205" spans="1:31">
      <c r="A4205">
        <v>4204</v>
      </c>
      <c r="B4205" t="s">
        <v>18223</v>
      </c>
      <c r="C4205" t="s">
        <v>18224</v>
      </c>
      <c r="D4205" t="s">
        <v>18225</v>
      </c>
      <c r="E4205" t="s">
        <v>18226</v>
      </c>
      <c r="F4205" t="s">
        <v>140</v>
      </c>
      <c r="G4205">
        <v>2</v>
      </c>
      <c r="H4205" t="s">
        <v>1215</v>
      </c>
      <c r="I4205">
        <v>2022</v>
      </c>
      <c r="J4205">
        <v>2022</v>
      </c>
      <c r="K4205">
        <v>1</v>
      </c>
      <c r="L4205">
        <v>32.119999999999997</v>
      </c>
      <c r="M4205" t="s">
        <v>198</v>
      </c>
      <c r="N4205">
        <v>2</v>
      </c>
      <c r="O4205">
        <v>38.659999999999997</v>
      </c>
      <c r="P4205" t="s">
        <v>718</v>
      </c>
      <c r="Q4205">
        <v>1</v>
      </c>
      <c r="R4205">
        <v>62.97</v>
      </c>
      <c r="S4205" t="s">
        <v>197</v>
      </c>
      <c r="T4205">
        <v>0</v>
      </c>
      <c r="U4205">
        <v>66.59</v>
      </c>
      <c r="V4205" t="s">
        <v>382</v>
      </c>
      <c r="W4205">
        <v>2</v>
      </c>
      <c r="X4205">
        <v>38.71</v>
      </c>
      <c r="Y4205" t="s">
        <v>718</v>
      </c>
      <c r="Z4205">
        <v>1</v>
      </c>
      <c r="AA4205">
        <v>62.97</v>
      </c>
      <c r="AB4205" t="s">
        <v>197</v>
      </c>
      <c r="AC4205">
        <v>0</v>
      </c>
      <c r="AD4205">
        <v>66.64</v>
      </c>
      <c r="AE4205" t="s">
        <v>382</v>
      </c>
    </row>
    <row r="4206" spans="1:31">
      <c r="A4206">
        <v>4205</v>
      </c>
      <c r="B4206" t="s">
        <v>18227</v>
      </c>
      <c r="C4206" t="s">
        <v>18228</v>
      </c>
      <c r="D4206" t="s">
        <v>18229</v>
      </c>
      <c r="E4206" t="s">
        <v>18230</v>
      </c>
      <c r="F4206" t="s">
        <v>18231</v>
      </c>
      <c r="G4206">
        <v>2</v>
      </c>
      <c r="H4206" t="s">
        <v>29642</v>
      </c>
      <c r="I4206">
        <v>2023</v>
      </c>
      <c r="J4206">
        <v>2023</v>
      </c>
      <c r="K4206">
        <v>3</v>
      </c>
      <c r="L4206">
        <v>62.47</v>
      </c>
      <c r="M4206" t="s">
        <v>63</v>
      </c>
      <c r="N4206">
        <v>2</v>
      </c>
      <c r="O4206">
        <v>38.659999999999997</v>
      </c>
      <c r="P4206" t="s">
        <v>718</v>
      </c>
      <c r="Q4206">
        <v>1</v>
      </c>
      <c r="R4206">
        <v>62.97</v>
      </c>
      <c r="S4206" t="s">
        <v>197</v>
      </c>
      <c r="T4206">
        <v>0</v>
      </c>
      <c r="U4206">
        <v>66.59</v>
      </c>
      <c r="V4206" t="s">
        <v>382</v>
      </c>
      <c r="W4206">
        <v>2</v>
      </c>
      <c r="X4206">
        <v>38.71</v>
      </c>
      <c r="Y4206" t="s">
        <v>718</v>
      </c>
      <c r="Z4206">
        <v>1</v>
      </c>
      <c r="AA4206">
        <v>62.97</v>
      </c>
      <c r="AB4206" t="s">
        <v>197</v>
      </c>
      <c r="AC4206">
        <v>0</v>
      </c>
      <c r="AD4206">
        <v>66.64</v>
      </c>
      <c r="AE4206" t="s">
        <v>382</v>
      </c>
    </row>
    <row r="4207" spans="1:31">
      <c r="A4207">
        <v>4206</v>
      </c>
      <c r="B4207" t="s">
        <v>18232</v>
      </c>
      <c r="C4207" t="s">
        <v>18233</v>
      </c>
      <c r="D4207" t="s">
        <v>18234</v>
      </c>
      <c r="E4207" t="s">
        <v>18235</v>
      </c>
      <c r="F4207" t="s">
        <v>2613</v>
      </c>
      <c r="G4207">
        <v>2</v>
      </c>
      <c r="H4207" t="s">
        <v>27475</v>
      </c>
      <c r="I4207">
        <v>2023</v>
      </c>
      <c r="J4207">
        <v>2023</v>
      </c>
      <c r="K4207">
        <v>2</v>
      </c>
      <c r="L4207">
        <v>50.7</v>
      </c>
      <c r="M4207" t="s">
        <v>300</v>
      </c>
      <c r="N4207">
        <v>2</v>
      </c>
      <c r="O4207">
        <v>38.659999999999997</v>
      </c>
      <c r="P4207" t="s">
        <v>718</v>
      </c>
      <c r="Q4207">
        <v>1</v>
      </c>
      <c r="R4207">
        <v>62.97</v>
      </c>
      <c r="S4207" t="s">
        <v>197</v>
      </c>
      <c r="T4207">
        <v>0</v>
      </c>
      <c r="U4207">
        <v>66.59</v>
      </c>
      <c r="V4207" t="s">
        <v>382</v>
      </c>
      <c r="W4207">
        <v>2</v>
      </c>
      <c r="X4207">
        <v>38.71</v>
      </c>
      <c r="Y4207" t="s">
        <v>718</v>
      </c>
      <c r="Z4207">
        <v>1</v>
      </c>
      <c r="AA4207">
        <v>62.97</v>
      </c>
      <c r="AB4207" t="s">
        <v>197</v>
      </c>
      <c r="AC4207">
        <v>0</v>
      </c>
      <c r="AD4207">
        <v>66.64</v>
      </c>
      <c r="AE4207" t="s">
        <v>382</v>
      </c>
    </row>
    <row r="4208" spans="1:31">
      <c r="A4208">
        <v>4207</v>
      </c>
      <c r="B4208" t="s">
        <v>18236</v>
      </c>
      <c r="C4208" t="s">
        <v>18237</v>
      </c>
      <c r="D4208" t="s">
        <v>18238</v>
      </c>
      <c r="E4208" t="s">
        <v>18239</v>
      </c>
      <c r="F4208" t="s">
        <v>18240</v>
      </c>
      <c r="G4208">
        <v>2</v>
      </c>
      <c r="H4208" t="s">
        <v>961</v>
      </c>
      <c r="I4208">
        <v>2023</v>
      </c>
      <c r="J4208">
        <v>2024</v>
      </c>
      <c r="K4208">
        <v>5</v>
      </c>
      <c r="L4208">
        <v>77</v>
      </c>
      <c r="M4208" t="s">
        <v>80</v>
      </c>
      <c r="N4208">
        <v>2</v>
      </c>
      <c r="O4208">
        <v>38.659999999999997</v>
      </c>
      <c r="P4208" t="s">
        <v>718</v>
      </c>
      <c r="Q4208">
        <v>1</v>
      </c>
      <c r="R4208">
        <v>62.97</v>
      </c>
      <c r="S4208" t="s">
        <v>197</v>
      </c>
      <c r="T4208">
        <v>0</v>
      </c>
      <c r="U4208">
        <v>66.59</v>
      </c>
      <c r="V4208" t="s">
        <v>382</v>
      </c>
      <c r="W4208">
        <v>2</v>
      </c>
      <c r="X4208">
        <v>38.71</v>
      </c>
      <c r="Y4208" t="s">
        <v>718</v>
      </c>
      <c r="Z4208">
        <v>1</v>
      </c>
      <c r="AA4208">
        <v>62.97</v>
      </c>
      <c r="AB4208" t="s">
        <v>197</v>
      </c>
      <c r="AC4208">
        <v>0</v>
      </c>
      <c r="AD4208">
        <v>66.64</v>
      </c>
      <c r="AE4208" t="s">
        <v>382</v>
      </c>
    </row>
    <row r="4209" spans="1:31">
      <c r="A4209">
        <v>4208</v>
      </c>
      <c r="B4209" t="s">
        <v>18241</v>
      </c>
      <c r="C4209" t="s">
        <v>18242</v>
      </c>
      <c r="D4209" t="s">
        <v>18243</v>
      </c>
      <c r="E4209" t="s">
        <v>2578</v>
      </c>
      <c r="F4209" t="s">
        <v>8123</v>
      </c>
      <c r="G4209">
        <v>2</v>
      </c>
      <c r="H4209" t="s">
        <v>961</v>
      </c>
      <c r="I4209">
        <v>2023</v>
      </c>
      <c r="J4209">
        <v>2024</v>
      </c>
      <c r="K4209">
        <v>2</v>
      </c>
      <c r="L4209">
        <v>50.7</v>
      </c>
      <c r="M4209" t="s">
        <v>300</v>
      </c>
      <c r="N4209">
        <v>2</v>
      </c>
      <c r="O4209">
        <v>38.659999999999997</v>
      </c>
      <c r="P4209" t="s">
        <v>718</v>
      </c>
      <c r="Q4209">
        <v>1</v>
      </c>
      <c r="R4209">
        <v>62.97</v>
      </c>
      <c r="S4209" t="s">
        <v>197</v>
      </c>
      <c r="T4209">
        <v>0</v>
      </c>
      <c r="U4209">
        <v>66.59</v>
      </c>
      <c r="V4209" t="s">
        <v>382</v>
      </c>
      <c r="W4209">
        <v>2</v>
      </c>
      <c r="X4209">
        <v>38.71</v>
      </c>
      <c r="Y4209" t="s">
        <v>718</v>
      </c>
      <c r="Z4209">
        <v>1</v>
      </c>
      <c r="AA4209">
        <v>62.97</v>
      </c>
      <c r="AB4209" t="s">
        <v>197</v>
      </c>
      <c r="AC4209">
        <v>0</v>
      </c>
      <c r="AD4209">
        <v>66.64</v>
      </c>
      <c r="AE4209" t="s">
        <v>382</v>
      </c>
    </row>
    <row r="4210" spans="1:31">
      <c r="A4210">
        <v>4209</v>
      </c>
      <c r="B4210" t="s">
        <v>18244</v>
      </c>
      <c r="C4210" t="s">
        <v>18245</v>
      </c>
      <c r="D4210" t="s">
        <v>18246</v>
      </c>
      <c r="E4210" t="s">
        <v>18247</v>
      </c>
      <c r="F4210" t="s">
        <v>501</v>
      </c>
      <c r="G4210">
        <v>2</v>
      </c>
      <c r="H4210" t="s">
        <v>29643</v>
      </c>
      <c r="I4210">
        <v>2023</v>
      </c>
      <c r="J4210">
        <v>2023</v>
      </c>
      <c r="K4210">
        <v>2</v>
      </c>
      <c r="L4210">
        <v>50.7</v>
      </c>
      <c r="M4210" t="s">
        <v>300</v>
      </c>
      <c r="N4210">
        <v>2</v>
      </c>
      <c r="O4210">
        <v>38.659999999999997</v>
      </c>
      <c r="P4210" t="s">
        <v>718</v>
      </c>
      <c r="Q4210">
        <v>1</v>
      </c>
      <c r="R4210">
        <v>62.97</v>
      </c>
      <c r="S4210" t="s">
        <v>197</v>
      </c>
      <c r="T4210">
        <v>0</v>
      </c>
      <c r="U4210">
        <v>66.59</v>
      </c>
      <c r="V4210" t="s">
        <v>382</v>
      </c>
      <c r="W4210">
        <v>2</v>
      </c>
      <c r="X4210">
        <v>38.71</v>
      </c>
      <c r="Y4210" t="s">
        <v>718</v>
      </c>
      <c r="Z4210">
        <v>1</v>
      </c>
      <c r="AA4210">
        <v>62.97</v>
      </c>
      <c r="AB4210" t="s">
        <v>197</v>
      </c>
      <c r="AC4210">
        <v>0</v>
      </c>
      <c r="AD4210">
        <v>66.64</v>
      </c>
      <c r="AE4210" t="s">
        <v>382</v>
      </c>
    </row>
    <row r="4211" spans="1:31">
      <c r="A4211">
        <v>4210</v>
      </c>
      <c r="B4211" t="s">
        <v>18248</v>
      </c>
      <c r="C4211" t="s">
        <v>18249</v>
      </c>
      <c r="D4211" t="s">
        <v>18250</v>
      </c>
      <c r="E4211" t="s">
        <v>4879</v>
      </c>
      <c r="F4211" t="s">
        <v>6188</v>
      </c>
      <c r="G4211">
        <v>2</v>
      </c>
      <c r="H4211" t="s">
        <v>961</v>
      </c>
      <c r="I4211">
        <v>2023</v>
      </c>
      <c r="J4211">
        <v>2024</v>
      </c>
      <c r="K4211">
        <v>2</v>
      </c>
      <c r="L4211">
        <v>50.7</v>
      </c>
      <c r="M4211" t="s">
        <v>300</v>
      </c>
      <c r="N4211">
        <v>2</v>
      </c>
      <c r="O4211">
        <v>38.659999999999997</v>
      </c>
      <c r="P4211" t="s">
        <v>718</v>
      </c>
      <c r="Q4211">
        <v>1</v>
      </c>
      <c r="R4211">
        <v>62.97</v>
      </c>
      <c r="S4211" t="s">
        <v>197</v>
      </c>
      <c r="T4211">
        <v>0</v>
      </c>
      <c r="U4211">
        <v>66.59</v>
      </c>
      <c r="V4211" t="s">
        <v>382</v>
      </c>
      <c r="W4211">
        <v>2</v>
      </c>
      <c r="X4211">
        <v>38.71</v>
      </c>
      <c r="Y4211" t="s">
        <v>718</v>
      </c>
      <c r="Z4211">
        <v>1</v>
      </c>
      <c r="AA4211">
        <v>62.97</v>
      </c>
      <c r="AB4211" t="s">
        <v>197</v>
      </c>
      <c r="AC4211">
        <v>0</v>
      </c>
      <c r="AD4211">
        <v>66.64</v>
      </c>
      <c r="AE4211" t="s">
        <v>382</v>
      </c>
    </row>
    <row r="4212" spans="1:31">
      <c r="A4212">
        <v>4211</v>
      </c>
      <c r="B4212" t="s">
        <v>18251</v>
      </c>
      <c r="C4212" t="s">
        <v>18252</v>
      </c>
      <c r="D4212" t="s">
        <v>18253</v>
      </c>
      <c r="E4212" t="s">
        <v>18254</v>
      </c>
      <c r="F4212" t="s">
        <v>18255</v>
      </c>
      <c r="G4212">
        <v>2</v>
      </c>
      <c r="H4212" t="s">
        <v>29644</v>
      </c>
      <c r="I4212">
        <v>2023</v>
      </c>
      <c r="J4212">
        <v>2024</v>
      </c>
      <c r="K4212">
        <v>3</v>
      </c>
      <c r="L4212">
        <v>62.47</v>
      </c>
      <c r="M4212" t="s">
        <v>63</v>
      </c>
      <c r="N4212">
        <v>2</v>
      </c>
      <c r="O4212">
        <v>38.659999999999997</v>
      </c>
      <c r="P4212" t="s">
        <v>718</v>
      </c>
      <c r="Q4212">
        <v>1</v>
      </c>
      <c r="R4212">
        <v>62.97</v>
      </c>
      <c r="S4212" t="s">
        <v>197</v>
      </c>
      <c r="T4212">
        <v>0</v>
      </c>
      <c r="U4212">
        <v>66.59</v>
      </c>
      <c r="V4212" t="s">
        <v>382</v>
      </c>
      <c r="W4212">
        <v>2</v>
      </c>
      <c r="X4212">
        <v>38.71</v>
      </c>
      <c r="Y4212" t="s">
        <v>718</v>
      </c>
      <c r="Z4212">
        <v>1</v>
      </c>
      <c r="AA4212">
        <v>62.97</v>
      </c>
      <c r="AB4212" t="s">
        <v>197</v>
      </c>
      <c r="AC4212">
        <v>0</v>
      </c>
      <c r="AD4212">
        <v>66.64</v>
      </c>
      <c r="AE4212" t="s">
        <v>382</v>
      </c>
    </row>
    <row r="4213" spans="1:31">
      <c r="A4213">
        <v>4212</v>
      </c>
      <c r="B4213" t="s">
        <v>18256</v>
      </c>
      <c r="C4213" t="s">
        <v>18257</v>
      </c>
      <c r="D4213" t="s">
        <v>18258</v>
      </c>
      <c r="E4213" t="s">
        <v>18259</v>
      </c>
      <c r="F4213" t="s">
        <v>9535</v>
      </c>
      <c r="G4213">
        <v>2</v>
      </c>
      <c r="H4213" t="s">
        <v>29645</v>
      </c>
      <c r="I4213">
        <v>2023</v>
      </c>
      <c r="J4213">
        <v>2023</v>
      </c>
      <c r="K4213">
        <v>3</v>
      </c>
      <c r="L4213">
        <v>62.47</v>
      </c>
      <c r="M4213" t="s">
        <v>63</v>
      </c>
      <c r="N4213">
        <v>2</v>
      </c>
      <c r="O4213">
        <v>38.659999999999997</v>
      </c>
      <c r="P4213" t="s">
        <v>718</v>
      </c>
      <c r="Q4213">
        <v>1</v>
      </c>
      <c r="R4213">
        <v>62.97</v>
      </c>
      <c r="S4213" t="s">
        <v>197</v>
      </c>
      <c r="T4213">
        <v>0</v>
      </c>
      <c r="U4213">
        <v>66.59</v>
      </c>
      <c r="V4213" t="s">
        <v>382</v>
      </c>
      <c r="W4213">
        <v>2</v>
      </c>
      <c r="X4213">
        <v>38.71</v>
      </c>
      <c r="Y4213" t="s">
        <v>718</v>
      </c>
      <c r="Z4213">
        <v>1</v>
      </c>
      <c r="AA4213">
        <v>62.97</v>
      </c>
      <c r="AB4213" t="s">
        <v>197</v>
      </c>
      <c r="AC4213">
        <v>0</v>
      </c>
      <c r="AD4213">
        <v>66.64</v>
      </c>
      <c r="AE4213" t="s">
        <v>382</v>
      </c>
    </row>
    <row r="4214" spans="1:31">
      <c r="A4214">
        <v>4213</v>
      </c>
      <c r="B4214" t="s">
        <v>18260</v>
      </c>
      <c r="C4214" t="s">
        <v>18261</v>
      </c>
      <c r="D4214" t="s">
        <v>18262</v>
      </c>
      <c r="E4214" t="s">
        <v>18263</v>
      </c>
      <c r="F4214" t="s">
        <v>7911</v>
      </c>
      <c r="G4214">
        <v>2</v>
      </c>
      <c r="H4214" t="s">
        <v>961</v>
      </c>
      <c r="I4214">
        <v>2021</v>
      </c>
      <c r="J4214">
        <v>2021</v>
      </c>
      <c r="K4214">
        <v>1</v>
      </c>
      <c r="L4214">
        <v>32.119999999999997</v>
      </c>
      <c r="M4214" t="s">
        <v>198</v>
      </c>
      <c r="N4214">
        <v>2</v>
      </c>
      <c r="O4214">
        <v>38.659999999999997</v>
      </c>
      <c r="P4214" t="s">
        <v>718</v>
      </c>
      <c r="Q4214">
        <v>1</v>
      </c>
      <c r="R4214">
        <v>62.97</v>
      </c>
      <c r="S4214" t="s">
        <v>197</v>
      </c>
      <c r="T4214">
        <v>0</v>
      </c>
      <c r="U4214">
        <v>66.59</v>
      </c>
      <c r="V4214" t="s">
        <v>382</v>
      </c>
      <c r="W4214">
        <v>2</v>
      </c>
      <c r="X4214">
        <v>38.71</v>
      </c>
      <c r="Y4214" t="s">
        <v>718</v>
      </c>
      <c r="Z4214">
        <v>1</v>
      </c>
      <c r="AA4214">
        <v>62.97</v>
      </c>
      <c r="AB4214" t="s">
        <v>197</v>
      </c>
      <c r="AC4214">
        <v>0</v>
      </c>
      <c r="AD4214">
        <v>66.64</v>
      </c>
      <c r="AE4214" t="s">
        <v>382</v>
      </c>
    </row>
    <row r="4215" spans="1:31">
      <c r="A4215">
        <v>4214</v>
      </c>
      <c r="B4215" t="s">
        <v>18264</v>
      </c>
      <c r="C4215" t="s">
        <v>18265</v>
      </c>
      <c r="D4215" t="s">
        <v>18266</v>
      </c>
      <c r="E4215" t="s">
        <v>1851</v>
      </c>
      <c r="F4215" t="s">
        <v>631</v>
      </c>
      <c r="G4215">
        <v>2</v>
      </c>
      <c r="H4215" t="s">
        <v>29646</v>
      </c>
      <c r="I4215">
        <v>2023</v>
      </c>
      <c r="J4215">
        <v>2023</v>
      </c>
      <c r="K4215">
        <v>5</v>
      </c>
      <c r="L4215">
        <v>77</v>
      </c>
      <c r="M4215" t="s">
        <v>80</v>
      </c>
      <c r="N4215">
        <v>2</v>
      </c>
      <c r="O4215">
        <v>38.659999999999997</v>
      </c>
      <c r="P4215" t="s">
        <v>718</v>
      </c>
      <c r="Q4215">
        <v>1</v>
      </c>
      <c r="R4215">
        <v>62.97</v>
      </c>
      <c r="S4215" t="s">
        <v>197</v>
      </c>
      <c r="T4215">
        <v>0</v>
      </c>
      <c r="U4215">
        <v>66.59</v>
      </c>
      <c r="V4215" t="s">
        <v>382</v>
      </c>
      <c r="W4215">
        <v>2</v>
      </c>
      <c r="X4215">
        <v>38.71</v>
      </c>
      <c r="Y4215" t="s">
        <v>718</v>
      </c>
      <c r="Z4215">
        <v>1</v>
      </c>
      <c r="AA4215">
        <v>62.97</v>
      </c>
      <c r="AB4215" t="s">
        <v>197</v>
      </c>
      <c r="AC4215">
        <v>0</v>
      </c>
      <c r="AD4215">
        <v>66.64</v>
      </c>
      <c r="AE4215" t="s">
        <v>382</v>
      </c>
    </row>
    <row r="4216" spans="1:31">
      <c r="A4216">
        <v>4215</v>
      </c>
      <c r="B4216" t="s">
        <v>18267</v>
      </c>
      <c r="C4216" t="s">
        <v>18268</v>
      </c>
      <c r="D4216" t="s">
        <v>18269</v>
      </c>
      <c r="E4216" t="s">
        <v>17649</v>
      </c>
      <c r="F4216" t="s">
        <v>16308</v>
      </c>
      <c r="G4216">
        <v>2</v>
      </c>
      <c r="H4216" t="s">
        <v>29647</v>
      </c>
      <c r="I4216">
        <v>2021</v>
      </c>
      <c r="J4216">
        <v>2022</v>
      </c>
      <c r="K4216">
        <v>2</v>
      </c>
      <c r="L4216">
        <v>50.7</v>
      </c>
      <c r="M4216" t="s">
        <v>300</v>
      </c>
      <c r="N4216">
        <v>2</v>
      </c>
      <c r="O4216">
        <v>38.659999999999997</v>
      </c>
      <c r="P4216" t="s">
        <v>718</v>
      </c>
      <c r="Q4216">
        <v>1</v>
      </c>
      <c r="R4216">
        <v>62.97</v>
      </c>
      <c r="S4216" t="s">
        <v>197</v>
      </c>
      <c r="T4216">
        <v>0</v>
      </c>
      <c r="U4216">
        <v>66.59</v>
      </c>
      <c r="V4216" t="s">
        <v>382</v>
      </c>
      <c r="W4216">
        <v>2</v>
      </c>
      <c r="X4216">
        <v>38.71</v>
      </c>
      <c r="Y4216" t="s">
        <v>718</v>
      </c>
      <c r="Z4216">
        <v>1</v>
      </c>
      <c r="AA4216">
        <v>62.97</v>
      </c>
      <c r="AB4216" t="s">
        <v>197</v>
      </c>
      <c r="AC4216">
        <v>0</v>
      </c>
      <c r="AD4216">
        <v>66.64</v>
      </c>
      <c r="AE4216" t="s">
        <v>382</v>
      </c>
    </row>
    <row r="4217" spans="1:31">
      <c r="A4217">
        <v>4216</v>
      </c>
      <c r="B4217" t="s">
        <v>18270</v>
      </c>
      <c r="C4217" t="s">
        <v>18271</v>
      </c>
      <c r="D4217" t="s">
        <v>18272</v>
      </c>
      <c r="E4217" t="s">
        <v>18273</v>
      </c>
      <c r="F4217" t="s">
        <v>18274</v>
      </c>
      <c r="G4217">
        <v>2</v>
      </c>
      <c r="H4217" t="s">
        <v>29648</v>
      </c>
      <c r="I4217">
        <v>2023</v>
      </c>
      <c r="J4217">
        <v>2024</v>
      </c>
      <c r="K4217">
        <v>2</v>
      </c>
      <c r="L4217">
        <v>50.7</v>
      </c>
      <c r="M4217" t="s">
        <v>300</v>
      </c>
      <c r="N4217">
        <v>2</v>
      </c>
      <c r="O4217">
        <v>38.659999999999997</v>
      </c>
      <c r="P4217" t="s">
        <v>718</v>
      </c>
      <c r="Q4217">
        <v>1</v>
      </c>
      <c r="R4217">
        <v>62.97</v>
      </c>
      <c r="S4217" t="s">
        <v>197</v>
      </c>
      <c r="T4217">
        <v>0</v>
      </c>
      <c r="U4217">
        <v>66.59</v>
      </c>
      <c r="V4217" t="s">
        <v>382</v>
      </c>
      <c r="W4217">
        <v>2</v>
      </c>
      <c r="X4217">
        <v>38.71</v>
      </c>
      <c r="Y4217" t="s">
        <v>718</v>
      </c>
      <c r="Z4217">
        <v>1</v>
      </c>
      <c r="AA4217">
        <v>62.97</v>
      </c>
      <c r="AB4217" t="s">
        <v>197</v>
      </c>
      <c r="AC4217">
        <v>0</v>
      </c>
      <c r="AD4217">
        <v>66.64</v>
      </c>
      <c r="AE4217" t="s">
        <v>382</v>
      </c>
    </row>
    <row r="4218" spans="1:31">
      <c r="A4218">
        <v>4217</v>
      </c>
      <c r="B4218" t="s">
        <v>18275</v>
      </c>
      <c r="C4218" t="s">
        <v>18276</v>
      </c>
      <c r="D4218" t="s">
        <v>18277</v>
      </c>
      <c r="E4218" t="s">
        <v>18278</v>
      </c>
      <c r="F4218" t="s">
        <v>7936</v>
      </c>
      <c r="G4218">
        <v>2</v>
      </c>
      <c r="H4218" t="s">
        <v>29649</v>
      </c>
      <c r="I4218">
        <v>2023</v>
      </c>
      <c r="J4218">
        <v>2023</v>
      </c>
      <c r="K4218">
        <v>1</v>
      </c>
      <c r="L4218">
        <v>32.119999999999997</v>
      </c>
      <c r="M4218" t="s">
        <v>198</v>
      </c>
      <c r="N4218">
        <v>2</v>
      </c>
      <c r="O4218">
        <v>38.659999999999997</v>
      </c>
      <c r="P4218" t="s">
        <v>718</v>
      </c>
      <c r="Q4218">
        <v>1</v>
      </c>
      <c r="R4218">
        <v>62.97</v>
      </c>
      <c r="S4218" t="s">
        <v>197</v>
      </c>
      <c r="T4218">
        <v>0</v>
      </c>
      <c r="U4218">
        <v>66.59</v>
      </c>
      <c r="V4218" t="s">
        <v>382</v>
      </c>
      <c r="W4218">
        <v>2</v>
      </c>
      <c r="X4218">
        <v>38.71</v>
      </c>
      <c r="Y4218" t="s">
        <v>718</v>
      </c>
      <c r="Z4218">
        <v>1</v>
      </c>
      <c r="AA4218">
        <v>62.97</v>
      </c>
      <c r="AB4218" t="s">
        <v>197</v>
      </c>
      <c r="AC4218">
        <v>0</v>
      </c>
      <c r="AD4218">
        <v>66.64</v>
      </c>
      <c r="AE4218" t="s">
        <v>382</v>
      </c>
    </row>
    <row r="4219" spans="1:31">
      <c r="A4219">
        <v>4218</v>
      </c>
      <c r="B4219" t="s">
        <v>18279</v>
      </c>
      <c r="C4219" t="s">
        <v>18280</v>
      </c>
      <c r="D4219" t="s">
        <v>18281</v>
      </c>
      <c r="E4219" t="s">
        <v>18282</v>
      </c>
      <c r="F4219" t="s">
        <v>13429</v>
      </c>
      <c r="G4219">
        <v>2</v>
      </c>
      <c r="H4219" t="s">
        <v>27829</v>
      </c>
      <c r="I4219">
        <v>2023</v>
      </c>
      <c r="J4219">
        <v>2023</v>
      </c>
      <c r="K4219">
        <v>2</v>
      </c>
      <c r="L4219">
        <v>50.7</v>
      </c>
      <c r="M4219" t="s">
        <v>300</v>
      </c>
      <c r="N4219">
        <v>2</v>
      </c>
      <c r="O4219">
        <v>38.659999999999997</v>
      </c>
      <c r="P4219" t="s">
        <v>718</v>
      </c>
      <c r="Q4219">
        <v>1</v>
      </c>
      <c r="R4219">
        <v>62.97</v>
      </c>
      <c r="S4219" t="s">
        <v>197</v>
      </c>
      <c r="T4219">
        <v>0</v>
      </c>
      <c r="U4219">
        <v>66.59</v>
      </c>
      <c r="V4219" t="s">
        <v>382</v>
      </c>
      <c r="W4219">
        <v>2</v>
      </c>
      <c r="X4219">
        <v>38.71</v>
      </c>
      <c r="Y4219" t="s">
        <v>718</v>
      </c>
      <c r="Z4219">
        <v>1</v>
      </c>
      <c r="AA4219">
        <v>62.97</v>
      </c>
      <c r="AB4219" t="s">
        <v>197</v>
      </c>
      <c r="AC4219">
        <v>0</v>
      </c>
      <c r="AD4219">
        <v>66.64</v>
      </c>
      <c r="AE4219" t="s">
        <v>382</v>
      </c>
    </row>
    <row r="4220" spans="1:31">
      <c r="A4220">
        <v>4219</v>
      </c>
      <c r="B4220" t="s">
        <v>18283</v>
      </c>
      <c r="C4220" t="s">
        <v>18284</v>
      </c>
      <c r="D4220" t="s">
        <v>18285</v>
      </c>
      <c r="E4220" t="s">
        <v>18286</v>
      </c>
      <c r="F4220" t="s">
        <v>18287</v>
      </c>
      <c r="G4220">
        <v>2</v>
      </c>
      <c r="H4220" t="s">
        <v>1215</v>
      </c>
      <c r="I4220">
        <v>2023</v>
      </c>
      <c r="J4220">
        <v>2023</v>
      </c>
      <c r="K4220">
        <v>1</v>
      </c>
      <c r="L4220">
        <v>32.119999999999997</v>
      </c>
      <c r="M4220" t="s">
        <v>198</v>
      </c>
      <c r="N4220">
        <v>2</v>
      </c>
      <c r="O4220">
        <v>38.659999999999997</v>
      </c>
      <c r="P4220" t="s">
        <v>718</v>
      </c>
      <c r="Q4220">
        <v>1</v>
      </c>
      <c r="R4220">
        <v>62.97</v>
      </c>
      <c r="S4220" t="s">
        <v>197</v>
      </c>
      <c r="T4220">
        <v>0</v>
      </c>
      <c r="U4220">
        <v>66.59</v>
      </c>
      <c r="V4220" t="s">
        <v>382</v>
      </c>
      <c r="W4220">
        <v>2</v>
      </c>
      <c r="X4220">
        <v>38.71</v>
      </c>
      <c r="Y4220" t="s">
        <v>718</v>
      </c>
      <c r="Z4220">
        <v>1</v>
      </c>
      <c r="AA4220">
        <v>62.97</v>
      </c>
      <c r="AB4220" t="s">
        <v>197</v>
      </c>
      <c r="AC4220">
        <v>0</v>
      </c>
      <c r="AD4220">
        <v>66.64</v>
      </c>
      <c r="AE4220" t="s">
        <v>382</v>
      </c>
    </row>
    <row r="4221" spans="1:31">
      <c r="A4221">
        <v>4220</v>
      </c>
      <c r="B4221" t="s">
        <v>18288</v>
      </c>
      <c r="C4221" t="s">
        <v>18289</v>
      </c>
      <c r="D4221" t="s">
        <v>18290</v>
      </c>
      <c r="E4221" t="s">
        <v>18291</v>
      </c>
      <c r="F4221" t="s">
        <v>14993</v>
      </c>
      <c r="G4221">
        <v>2</v>
      </c>
      <c r="H4221" t="s">
        <v>961</v>
      </c>
      <c r="I4221">
        <v>2023</v>
      </c>
      <c r="J4221">
        <v>2023</v>
      </c>
      <c r="K4221">
        <v>1</v>
      </c>
      <c r="L4221">
        <v>32.119999999999997</v>
      </c>
      <c r="M4221" t="s">
        <v>198</v>
      </c>
      <c r="N4221">
        <v>2</v>
      </c>
      <c r="O4221">
        <v>38.659999999999997</v>
      </c>
      <c r="P4221" t="s">
        <v>718</v>
      </c>
      <c r="Q4221">
        <v>1</v>
      </c>
      <c r="R4221">
        <v>62.97</v>
      </c>
      <c r="S4221" t="s">
        <v>197</v>
      </c>
      <c r="T4221">
        <v>0</v>
      </c>
      <c r="U4221">
        <v>66.59</v>
      </c>
      <c r="V4221" t="s">
        <v>382</v>
      </c>
      <c r="W4221">
        <v>2</v>
      </c>
      <c r="X4221">
        <v>38.71</v>
      </c>
      <c r="Y4221" t="s">
        <v>718</v>
      </c>
      <c r="Z4221">
        <v>1</v>
      </c>
      <c r="AA4221">
        <v>62.97</v>
      </c>
      <c r="AB4221" t="s">
        <v>197</v>
      </c>
      <c r="AC4221">
        <v>0</v>
      </c>
      <c r="AD4221">
        <v>66.64</v>
      </c>
      <c r="AE4221" t="s">
        <v>382</v>
      </c>
    </row>
    <row r="4222" spans="1:31">
      <c r="A4222">
        <v>4221</v>
      </c>
      <c r="B4222" t="s">
        <v>18292</v>
      </c>
      <c r="C4222" t="s">
        <v>18293</v>
      </c>
      <c r="D4222" t="s">
        <v>18294</v>
      </c>
      <c r="E4222" t="s">
        <v>2662</v>
      </c>
      <c r="F4222" t="s">
        <v>2033</v>
      </c>
      <c r="G4222">
        <v>2</v>
      </c>
      <c r="H4222" t="s">
        <v>961</v>
      </c>
      <c r="I4222">
        <v>2021</v>
      </c>
      <c r="J4222">
        <v>2023</v>
      </c>
      <c r="K4222">
        <v>2</v>
      </c>
      <c r="L4222">
        <v>50.7</v>
      </c>
      <c r="M4222" t="s">
        <v>300</v>
      </c>
      <c r="N4222">
        <v>2</v>
      </c>
      <c r="O4222">
        <v>38.659999999999997</v>
      </c>
      <c r="P4222" t="s">
        <v>718</v>
      </c>
      <c r="Q4222">
        <v>1</v>
      </c>
      <c r="R4222">
        <v>62.97</v>
      </c>
      <c r="S4222" t="s">
        <v>197</v>
      </c>
      <c r="T4222">
        <v>0</v>
      </c>
      <c r="U4222">
        <v>66.59</v>
      </c>
      <c r="V4222" t="s">
        <v>382</v>
      </c>
      <c r="W4222">
        <v>2</v>
      </c>
      <c r="X4222">
        <v>38.71</v>
      </c>
      <c r="Y4222" t="s">
        <v>718</v>
      </c>
      <c r="Z4222">
        <v>1</v>
      </c>
      <c r="AA4222">
        <v>62.97</v>
      </c>
      <c r="AB4222" t="s">
        <v>197</v>
      </c>
      <c r="AC4222">
        <v>0</v>
      </c>
      <c r="AD4222">
        <v>66.64</v>
      </c>
      <c r="AE4222" t="s">
        <v>382</v>
      </c>
    </row>
    <row r="4223" spans="1:31">
      <c r="A4223">
        <v>4222</v>
      </c>
      <c r="B4223" t="s">
        <v>18295</v>
      </c>
      <c r="C4223" t="s">
        <v>18296</v>
      </c>
      <c r="D4223" t="s">
        <v>18297</v>
      </c>
      <c r="F4223" t="s">
        <v>3680</v>
      </c>
      <c r="G4223">
        <v>2</v>
      </c>
      <c r="H4223" t="s">
        <v>29650</v>
      </c>
      <c r="I4223">
        <v>2024</v>
      </c>
      <c r="J4223">
        <v>2024</v>
      </c>
      <c r="K4223">
        <v>1</v>
      </c>
      <c r="L4223">
        <v>32.119999999999997</v>
      </c>
      <c r="M4223" t="s">
        <v>198</v>
      </c>
      <c r="N4223">
        <v>2</v>
      </c>
      <c r="O4223">
        <v>38.659999999999997</v>
      </c>
      <c r="P4223" t="s">
        <v>718</v>
      </c>
      <c r="Q4223">
        <v>1</v>
      </c>
      <c r="R4223">
        <v>62.97</v>
      </c>
      <c r="S4223" t="s">
        <v>197</v>
      </c>
      <c r="T4223">
        <v>0</v>
      </c>
      <c r="U4223">
        <v>66.59</v>
      </c>
      <c r="V4223" t="s">
        <v>382</v>
      </c>
      <c r="W4223">
        <v>2</v>
      </c>
      <c r="X4223">
        <v>38.71</v>
      </c>
      <c r="Y4223" t="s">
        <v>718</v>
      </c>
      <c r="Z4223">
        <v>1</v>
      </c>
      <c r="AA4223">
        <v>62.97</v>
      </c>
      <c r="AB4223" t="s">
        <v>197</v>
      </c>
      <c r="AC4223">
        <v>0</v>
      </c>
      <c r="AD4223">
        <v>66.64</v>
      </c>
      <c r="AE4223" t="s">
        <v>382</v>
      </c>
    </row>
    <row r="4224" spans="1:31">
      <c r="A4224">
        <v>4223</v>
      </c>
      <c r="B4224" t="s">
        <v>18298</v>
      </c>
      <c r="C4224" t="s">
        <v>18299</v>
      </c>
      <c r="D4224" t="s">
        <v>18300</v>
      </c>
      <c r="E4224" t="s">
        <v>18301</v>
      </c>
      <c r="F4224" t="s">
        <v>18302</v>
      </c>
      <c r="G4224">
        <v>2</v>
      </c>
      <c r="H4224" t="s">
        <v>29651</v>
      </c>
      <c r="I4224">
        <v>2022</v>
      </c>
      <c r="J4224">
        <v>2024</v>
      </c>
      <c r="K4224">
        <v>3</v>
      </c>
      <c r="L4224">
        <v>62.47</v>
      </c>
      <c r="M4224" t="s">
        <v>63</v>
      </c>
      <c r="N4224">
        <v>2</v>
      </c>
      <c r="O4224">
        <v>38.659999999999997</v>
      </c>
      <c r="P4224" t="s">
        <v>718</v>
      </c>
      <c r="Q4224">
        <v>1</v>
      </c>
      <c r="R4224">
        <v>62.97</v>
      </c>
      <c r="S4224" t="s">
        <v>197</v>
      </c>
      <c r="T4224">
        <v>0</v>
      </c>
      <c r="U4224">
        <v>66.59</v>
      </c>
      <c r="V4224" t="s">
        <v>382</v>
      </c>
      <c r="W4224">
        <v>2</v>
      </c>
      <c r="X4224">
        <v>38.71</v>
      </c>
      <c r="Y4224" t="s">
        <v>718</v>
      </c>
      <c r="Z4224">
        <v>1</v>
      </c>
      <c r="AA4224">
        <v>62.97</v>
      </c>
      <c r="AB4224" t="s">
        <v>197</v>
      </c>
      <c r="AC4224">
        <v>0</v>
      </c>
      <c r="AD4224">
        <v>66.64</v>
      </c>
      <c r="AE4224" t="s">
        <v>382</v>
      </c>
    </row>
    <row r="4225" spans="1:31">
      <c r="A4225">
        <v>4224</v>
      </c>
      <c r="B4225" t="s">
        <v>18303</v>
      </c>
      <c r="C4225" t="s">
        <v>18304</v>
      </c>
      <c r="D4225" t="s">
        <v>18305</v>
      </c>
      <c r="E4225" t="s">
        <v>2547</v>
      </c>
      <c r="F4225" t="s">
        <v>2548</v>
      </c>
      <c r="G4225">
        <v>2</v>
      </c>
      <c r="H4225" t="s">
        <v>29652</v>
      </c>
      <c r="I4225">
        <v>2023</v>
      </c>
      <c r="J4225">
        <v>2023</v>
      </c>
      <c r="K4225">
        <v>2</v>
      </c>
      <c r="L4225">
        <v>50.7</v>
      </c>
      <c r="M4225" t="s">
        <v>300</v>
      </c>
      <c r="N4225">
        <v>2</v>
      </c>
      <c r="O4225">
        <v>38.659999999999997</v>
      </c>
      <c r="P4225" t="s">
        <v>718</v>
      </c>
      <c r="Q4225">
        <v>1</v>
      </c>
      <c r="R4225">
        <v>62.97</v>
      </c>
      <c r="S4225" t="s">
        <v>197</v>
      </c>
      <c r="T4225">
        <v>0</v>
      </c>
      <c r="U4225">
        <v>66.59</v>
      </c>
      <c r="V4225" t="s">
        <v>382</v>
      </c>
      <c r="W4225">
        <v>2</v>
      </c>
      <c r="X4225">
        <v>38.71</v>
      </c>
      <c r="Y4225" t="s">
        <v>718</v>
      </c>
      <c r="Z4225">
        <v>1</v>
      </c>
      <c r="AA4225">
        <v>62.97</v>
      </c>
      <c r="AB4225" t="s">
        <v>197</v>
      </c>
      <c r="AC4225">
        <v>0</v>
      </c>
      <c r="AD4225">
        <v>66.64</v>
      </c>
      <c r="AE4225" t="s">
        <v>382</v>
      </c>
    </row>
    <row r="4226" spans="1:31">
      <c r="A4226">
        <v>4225</v>
      </c>
      <c r="B4226" t="s">
        <v>18306</v>
      </c>
      <c r="C4226" t="s">
        <v>18307</v>
      </c>
      <c r="D4226" t="s">
        <v>18308</v>
      </c>
      <c r="E4226" t="s">
        <v>18309</v>
      </c>
      <c r="F4226" t="s">
        <v>18310</v>
      </c>
      <c r="G4226">
        <v>2</v>
      </c>
      <c r="H4226" t="s">
        <v>29653</v>
      </c>
      <c r="I4226">
        <v>2023</v>
      </c>
      <c r="J4226">
        <v>2023</v>
      </c>
      <c r="K4226">
        <v>2</v>
      </c>
      <c r="L4226">
        <v>50.7</v>
      </c>
      <c r="M4226" t="s">
        <v>300</v>
      </c>
      <c r="N4226">
        <v>2</v>
      </c>
      <c r="O4226">
        <v>38.659999999999997</v>
      </c>
      <c r="P4226" t="s">
        <v>718</v>
      </c>
      <c r="Q4226">
        <v>1</v>
      </c>
      <c r="R4226">
        <v>62.97</v>
      </c>
      <c r="S4226" t="s">
        <v>197</v>
      </c>
      <c r="T4226">
        <v>0</v>
      </c>
      <c r="U4226">
        <v>66.59</v>
      </c>
      <c r="V4226" t="s">
        <v>382</v>
      </c>
      <c r="W4226">
        <v>2</v>
      </c>
      <c r="X4226">
        <v>38.71</v>
      </c>
      <c r="Y4226" t="s">
        <v>718</v>
      </c>
      <c r="Z4226">
        <v>1</v>
      </c>
      <c r="AA4226">
        <v>62.97</v>
      </c>
      <c r="AB4226" t="s">
        <v>197</v>
      </c>
      <c r="AC4226">
        <v>0</v>
      </c>
      <c r="AD4226">
        <v>66.64</v>
      </c>
      <c r="AE4226" t="s">
        <v>382</v>
      </c>
    </row>
    <row r="4227" spans="1:31">
      <c r="A4227">
        <v>4226</v>
      </c>
      <c r="B4227" t="s">
        <v>18311</v>
      </c>
      <c r="C4227" t="s">
        <v>18312</v>
      </c>
      <c r="D4227" t="s">
        <v>18313</v>
      </c>
      <c r="E4227" t="s">
        <v>10552</v>
      </c>
      <c r="F4227" t="s">
        <v>9503</v>
      </c>
      <c r="G4227">
        <v>2</v>
      </c>
      <c r="H4227" t="s">
        <v>29654</v>
      </c>
      <c r="I4227">
        <v>2022</v>
      </c>
      <c r="J4227">
        <v>2022</v>
      </c>
      <c r="K4227">
        <v>1</v>
      </c>
      <c r="L4227">
        <v>32.119999999999997</v>
      </c>
      <c r="M4227" t="s">
        <v>198</v>
      </c>
      <c r="N4227">
        <v>2</v>
      </c>
      <c r="O4227">
        <v>38.659999999999997</v>
      </c>
      <c r="P4227" t="s">
        <v>718</v>
      </c>
      <c r="Q4227">
        <v>1</v>
      </c>
      <c r="R4227">
        <v>62.97</v>
      </c>
      <c r="S4227" t="s">
        <v>197</v>
      </c>
      <c r="T4227">
        <v>0</v>
      </c>
      <c r="U4227">
        <v>66.59</v>
      </c>
      <c r="V4227" t="s">
        <v>382</v>
      </c>
      <c r="W4227">
        <v>2</v>
      </c>
      <c r="X4227">
        <v>38.71</v>
      </c>
      <c r="Y4227" t="s">
        <v>718</v>
      </c>
      <c r="Z4227">
        <v>1</v>
      </c>
      <c r="AA4227">
        <v>62.97</v>
      </c>
      <c r="AB4227" t="s">
        <v>197</v>
      </c>
      <c r="AC4227">
        <v>0</v>
      </c>
      <c r="AD4227">
        <v>66.64</v>
      </c>
      <c r="AE4227" t="s">
        <v>382</v>
      </c>
    </row>
    <row r="4228" spans="1:31">
      <c r="A4228">
        <v>4227</v>
      </c>
      <c r="B4228" t="s">
        <v>18314</v>
      </c>
      <c r="C4228" t="s">
        <v>18315</v>
      </c>
      <c r="D4228" t="s">
        <v>18316</v>
      </c>
      <c r="E4228" t="s">
        <v>17649</v>
      </c>
      <c r="F4228" t="s">
        <v>16308</v>
      </c>
      <c r="G4228">
        <v>2</v>
      </c>
      <c r="H4228" t="s">
        <v>961</v>
      </c>
      <c r="I4228">
        <v>2022</v>
      </c>
      <c r="J4228">
        <v>2022</v>
      </c>
      <c r="K4228">
        <v>1</v>
      </c>
      <c r="L4228">
        <v>32.119999999999997</v>
      </c>
      <c r="M4228" t="s">
        <v>198</v>
      </c>
      <c r="N4228">
        <v>2</v>
      </c>
      <c r="O4228">
        <v>38.659999999999997</v>
      </c>
      <c r="P4228" t="s">
        <v>718</v>
      </c>
      <c r="Q4228">
        <v>1</v>
      </c>
      <c r="R4228">
        <v>62.97</v>
      </c>
      <c r="S4228" t="s">
        <v>197</v>
      </c>
      <c r="T4228">
        <v>0</v>
      </c>
      <c r="U4228">
        <v>66.59</v>
      </c>
      <c r="V4228" t="s">
        <v>382</v>
      </c>
      <c r="W4228">
        <v>2</v>
      </c>
      <c r="X4228">
        <v>38.71</v>
      </c>
      <c r="Y4228" t="s">
        <v>718</v>
      </c>
      <c r="Z4228">
        <v>1</v>
      </c>
      <c r="AA4228">
        <v>62.97</v>
      </c>
      <c r="AB4228" t="s">
        <v>197</v>
      </c>
      <c r="AC4228">
        <v>0</v>
      </c>
      <c r="AD4228">
        <v>66.64</v>
      </c>
      <c r="AE4228" t="s">
        <v>382</v>
      </c>
    </row>
    <row r="4229" spans="1:31">
      <c r="A4229">
        <v>4228</v>
      </c>
      <c r="B4229" t="s">
        <v>18317</v>
      </c>
      <c r="C4229" t="s">
        <v>18318</v>
      </c>
      <c r="D4229" t="s">
        <v>18319</v>
      </c>
      <c r="E4229" t="s">
        <v>18320</v>
      </c>
      <c r="F4229" t="s">
        <v>18321</v>
      </c>
      <c r="G4229">
        <v>2</v>
      </c>
      <c r="H4229" t="s">
        <v>961</v>
      </c>
      <c r="I4229">
        <v>2022</v>
      </c>
      <c r="J4229">
        <v>2024</v>
      </c>
      <c r="K4229">
        <v>4</v>
      </c>
      <c r="L4229">
        <v>71.010000000000005</v>
      </c>
      <c r="M4229" t="s">
        <v>180</v>
      </c>
      <c r="N4229">
        <v>2</v>
      </c>
      <c r="O4229">
        <v>38.659999999999997</v>
      </c>
      <c r="P4229" t="s">
        <v>718</v>
      </c>
      <c r="Q4229">
        <v>1</v>
      </c>
      <c r="R4229">
        <v>62.97</v>
      </c>
      <c r="S4229" t="s">
        <v>197</v>
      </c>
      <c r="T4229">
        <v>0</v>
      </c>
      <c r="U4229">
        <v>66.59</v>
      </c>
      <c r="V4229" t="s">
        <v>382</v>
      </c>
      <c r="W4229">
        <v>2</v>
      </c>
      <c r="X4229">
        <v>38.71</v>
      </c>
      <c r="Y4229" t="s">
        <v>718</v>
      </c>
      <c r="Z4229">
        <v>1</v>
      </c>
      <c r="AA4229">
        <v>62.97</v>
      </c>
      <c r="AB4229" t="s">
        <v>197</v>
      </c>
      <c r="AC4229">
        <v>0</v>
      </c>
      <c r="AD4229">
        <v>66.64</v>
      </c>
      <c r="AE4229" t="s">
        <v>382</v>
      </c>
    </row>
    <row r="4230" spans="1:31">
      <c r="A4230">
        <v>4229</v>
      </c>
      <c r="B4230" t="s">
        <v>18322</v>
      </c>
      <c r="C4230" t="s">
        <v>18323</v>
      </c>
      <c r="D4230" t="s">
        <v>18324</v>
      </c>
      <c r="E4230" t="s">
        <v>18325</v>
      </c>
      <c r="G4230">
        <v>2</v>
      </c>
      <c r="H4230" t="s">
        <v>29655</v>
      </c>
      <c r="I4230">
        <v>2024</v>
      </c>
      <c r="J4230">
        <v>2024</v>
      </c>
      <c r="K4230">
        <v>1</v>
      </c>
      <c r="L4230">
        <v>32.119999999999997</v>
      </c>
      <c r="M4230" t="s">
        <v>198</v>
      </c>
      <c r="N4230">
        <v>2</v>
      </c>
      <c r="O4230">
        <v>38.659999999999997</v>
      </c>
      <c r="P4230" t="s">
        <v>718</v>
      </c>
      <c r="Q4230">
        <v>1</v>
      </c>
      <c r="R4230">
        <v>62.97</v>
      </c>
      <c r="S4230" t="s">
        <v>197</v>
      </c>
      <c r="T4230">
        <v>0</v>
      </c>
      <c r="U4230">
        <v>66.59</v>
      </c>
      <c r="V4230" t="s">
        <v>382</v>
      </c>
      <c r="W4230">
        <v>2</v>
      </c>
      <c r="X4230">
        <v>38.71</v>
      </c>
      <c r="Y4230" t="s">
        <v>718</v>
      </c>
      <c r="Z4230">
        <v>1</v>
      </c>
      <c r="AA4230">
        <v>62.97</v>
      </c>
      <c r="AB4230" t="s">
        <v>197</v>
      </c>
      <c r="AC4230">
        <v>0</v>
      </c>
      <c r="AD4230">
        <v>66.64</v>
      </c>
      <c r="AE4230" t="s">
        <v>382</v>
      </c>
    </row>
    <row r="4231" spans="1:31">
      <c r="A4231">
        <v>4230</v>
      </c>
      <c r="B4231" t="s">
        <v>18326</v>
      </c>
      <c r="C4231" t="s">
        <v>18327</v>
      </c>
      <c r="D4231" t="s">
        <v>18328</v>
      </c>
      <c r="E4231" t="s">
        <v>1224</v>
      </c>
      <c r="F4231" t="s">
        <v>1225</v>
      </c>
      <c r="G4231">
        <v>2</v>
      </c>
      <c r="H4231" t="s">
        <v>29656</v>
      </c>
      <c r="I4231">
        <v>2023</v>
      </c>
      <c r="J4231">
        <v>2024</v>
      </c>
      <c r="K4231">
        <v>2</v>
      </c>
      <c r="L4231">
        <v>50.7</v>
      </c>
      <c r="M4231" t="s">
        <v>300</v>
      </c>
      <c r="N4231">
        <v>2</v>
      </c>
      <c r="O4231">
        <v>38.659999999999997</v>
      </c>
      <c r="P4231" t="s">
        <v>718</v>
      </c>
      <c r="Q4231">
        <v>1</v>
      </c>
      <c r="R4231">
        <v>62.97</v>
      </c>
      <c r="S4231" t="s">
        <v>197</v>
      </c>
      <c r="T4231">
        <v>0</v>
      </c>
      <c r="U4231">
        <v>66.59</v>
      </c>
      <c r="V4231" t="s">
        <v>382</v>
      </c>
      <c r="W4231">
        <v>2</v>
      </c>
      <c r="X4231">
        <v>38.71</v>
      </c>
      <c r="Y4231" t="s">
        <v>718</v>
      </c>
      <c r="Z4231">
        <v>1</v>
      </c>
      <c r="AA4231">
        <v>62.97</v>
      </c>
      <c r="AB4231" t="s">
        <v>197</v>
      </c>
      <c r="AC4231">
        <v>0</v>
      </c>
      <c r="AD4231">
        <v>66.64</v>
      </c>
      <c r="AE4231" t="s">
        <v>382</v>
      </c>
    </row>
    <row r="4232" spans="1:31">
      <c r="A4232">
        <v>4231</v>
      </c>
      <c r="B4232" t="s">
        <v>18329</v>
      </c>
      <c r="C4232" t="s">
        <v>18330</v>
      </c>
      <c r="D4232" t="s">
        <v>18331</v>
      </c>
      <c r="E4232" t="s">
        <v>18332</v>
      </c>
      <c r="F4232" t="s">
        <v>18333</v>
      </c>
      <c r="G4232">
        <v>2</v>
      </c>
      <c r="H4232" t="s">
        <v>961</v>
      </c>
      <c r="I4232" t="s">
        <v>795</v>
      </c>
      <c r="J4232" t="e">
        <f>-Inf</f>
        <v>#NAME?</v>
      </c>
      <c r="K4232">
        <v>1</v>
      </c>
      <c r="L4232">
        <v>32.119999999999997</v>
      </c>
      <c r="M4232" t="s">
        <v>198</v>
      </c>
      <c r="N4232">
        <v>2</v>
      </c>
      <c r="O4232">
        <v>38.659999999999997</v>
      </c>
      <c r="P4232" t="s">
        <v>718</v>
      </c>
      <c r="Q4232">
        <v>1</v>
      </c>
      <c r="R4232">
        <v>62.97</v>
      </c>
      <c r="S4232" t="s">
        <v>197</v>
      </c>
      <c r="T4232">
        <v>0</v>
      </c>
      <c r="U4232">
        <v>66.59</v>
      </c>
      <c r="V4232" t="s">
        <v>382</v>
      </c>
      <c r="W4232">
        <v>2</v>
      </c>
      <c r="X4232">
        <v>38.71</v>
      </c>
      <c r="Y4232" t="s">
        <v>718</v>
      </c>
      <c r="Z4232">
        <v>1</v>
      </c>
      <c r="AA4232">
        <v>62.97</v>
      </c>
      <c r="AB4232" t="s">
        <v>197</v>
      </c>
      <c r="AC4232">
        <v>0</v>
      </c>
      <c r="AD4232">
        <v>66.64</v>
      </c>
      <c r="AE4232" t="s">
        <v>382</v>
      </c>
    </row>
    <row r="4233" spans="1:31">
      <c r="A4233">
        <v>4232</v>
      </c>
      <c r="B4233" t="s">
        <v>18334</v>
      </c>
      <c r="C4233" t="s">
        <v>18335</v>
      </c>
      <c r="D4233" t="s">
        <v>18336</v>
      </c>
      <c r="E4233" t="s">
        <v>18337</v>
      </c>
      <c r="F4233" t="s">
        <v>13841</v>
      </c>
      <c r="G4233">
        <v>2</v>
      </c>
      <c r="H4233" t="s">
        <v>29657</v>
      </c>
      <c r="I4233">
        <v>2023</v>
      </c>
      <c r="J4233">
        <v>2024</v>
      </c>
      <c r="K4233">
        <v>4</v>
      </c>
      <c r="L4233">
        <v>71.010000000000005</v>
      </c>
      <c r="M4233" t="s">
        <v>180</v>
      </c>
      <c r="N4233">
        <v>2</v>
      </c>
      <c r="O4233">
        <v>38.659999999999997</v>
      </c>
      <c r="P4233" t="s">
        <v>718</v>
      </c>
      <c r="Q4233">
        <v>1</v>
      </c>
      <c r="R4233">
        <v>62.97</v>
      </c>
      <c r="S4233" t="s">
        <v>197</v>
      </c>
      <c r="T4233">
        <v>0</v>
      </c>
      <c r="U4233">
        <v>66.59</v>
      </c>
      <c r="V4233" t="s">
        <v>382</v>
      </c>
      <c r="W4233">
        <v>2</v>
      </c>
      <c r="X4233">
        <v>38.71</v>
      </c>
      <c r="Y4233" t="s">
        <v>718</v>
      </c>
      <c r="Z4233">
        <v>1</v>
      </c>
      <c r="AA4233">
        <v>62.97</v>
      </c>
      <c r="AB4233" t="s">
        <v>197</v>
      </c>
      <c r="AC4233">
        <v>0</v>
      </c>
      <c r="AD4233">
        <v>66.64</v>
      </c>
      <c r="AE4233" t="s">
        <v>382</v>
      </c>
    </row>
    <row r="4234" spans="1:31">
      <c r="A4234">
        <v>4233</v>
      </c>
      <c r="B4234" t="s">
        <v>18338</v>
      </c>
      <c r="C4234" t="s">
        <v>18339</v>
      </c>
      <c r="D4234" t="s">
        <v>18340</v>
      </c>
      <c r="E4234" t="s">
        <v>18341</v>
      </c>
      <c r="G4234">
        <v>2</v>
      </c>
      <c r="H4234" t="s">
        <v>29658</v>
      </c>
      <c r="I4234">
        <v>2019</v>
      </c>
      <c r="J4234">
        <v>2019</v>
      </c>
      <c r="K4234">
        <v>1</v>
      </c>
      <c r="L4234">
        <v>32.119999999999997</v>
      </c>
      <c r="M4234" t="s">
        <v>198</v>
      </c>
      <c r="N4234">
        <v>2</v>
      </c>
      <c r="O4234">
        <v>38.659999999999997</v>
      </c>
      <c r="P4234" t="s">
        <v>718</v>
      </c>
      <c r="Q4234">
        <v>1</v>
      </c>
      <c r="R4234">
        <v>62.97</v>
      </c>
      <c r="S4234" t="s">
        <v>197</v>
      </c>
      <c r="T4234">
        <v>0</v>
      </c>
      <c r="U4234">
        <v>66.59</v>
      </c>
      <c r="V4234" t="s">
        <v>382</v>
      </c>
      <c r="W4234">
        <v>2</v>
      </c>
      <c r="X4234">
        <v>38.71</v>
      </c>
      <c r="Y4234" t="s">
        <v>718</v>
      </c>
      <c r="Z4234">
        <v>1</v>
      </c>
      <c r="AA4234">
        <v>62.97</v>
      </c>
      <c r="AB4234" t="s">
        <v>197</v>
      </c>
      <c r="AC4234">
        <v>0</v>
      </c>
      <c r="AD4234">
        <v>66.64</v>
      </c>
      <c r="AE4234" t="s">
        <v>382</v>
      </c>
    </row>
    <row r="4235" spans="1:31">
      <c r="A4235">
        <v>4234</v>
      </c>
      <c r="B4235" t="s">
        <v>18342</v>
      </c>
      <c r="C4235" t="s">
        <v>18343</v>
      </c>
      <c r="D4235" t="s">
        <v>18344</v>
      </c>
      <c r="E4235" t="s">
        <v>18345</v>
      </c>
      <c r="F4235" t="s">
        <v>2208</v>
      </c>
      <c r="G4235">
        <v>2</v>
      </c>
      <c r="H4235" t="s">
        <v>961</v>
      </c>
      <c r="I4235">
        <v>2022</v>
      </c>
      <c r="J4235">
        <v>2023</v>
      </c>
      <c r="K4235">
        <v>2</v>
      </c>
      <c r="L4235">
        <v>50.7</v>
      </c>
      <c r="M4235" t="s">
        <v>300</v>
      </c>
      <c r="N4235">
        <v>2</v>
      </c>
      <c r="O4235">
        <v>38.659999999999997</v>
      </c>
      <c r="P4235" t="s">
        <v>718</v>
      </c>
      <c r="Q4235">
        <v>1</v>
      </c>
      <c r="R4235">
        <v>62.97</v>
      </c>
      <c r="S4235" t="s">
        <v>197</v>
      </c>
      <c r="T4235">
        <v>0</v>
      </c>
      <c r="U4235">
        <v>66.59</v>
      </c>
      <c r="V4235" t="s">
        <v>382</v>
      </c>
      <c r="W4235">
        <v>2</v>
      </c>
      <c r="X4235">
        <v>38.71</v>
      </c>
      <c r="Y4235" t="s">
        <v>718</v>
      </c>
      <c r="Z4235">
        <v>1</v>
      </c>
      <c r="AA4235">
        <v>62.97</v>
      </c>
      <c r="AB4235" t="s">
        <v>197</v>
      </c>
      <c r="AC4235">
        <v>0</v>
      </c>
      <c r="AD4235">
        <v>66.64</v>
      </c>
      <c r="AE4235" t="s">
        <v>382</v>
      </c>
    </row>
    <row r="4236" spans="1:31">
      <c r="A4236">
        <v>4235</v>
      </c>
      <c r="B4236" t="s">
        <v>18346</v>
      </c>
      <c r="C4236" t="s">
        <v>18347</v>
      </c>
      <c r="D4236" t="s">
        <v>18348</v>
      </c>
      <c r="E4236" t="s">
        <v>1789</v>
      </c>
      <c r="F4236" t="s">
        <v>27</v>
      </c>
      <c r="G4236">
        <v>2</v>
      </c>
      <c r="H4236" t="s">
        <v>961</v>
      </c>
      <c r="I4236">
        <v>2023</v>
      </c>
      <c r="J4236">
        <v>2023</v>
      </c>
      <c r="K4236">
        <v>2</v>
      </c>
      <c r="L4236">
        <v>50.7</v>
      </c>
      <c r="M4236" t="s">
        <v>300</v>
      </c>
      <c r="N4236">
        <v>2</v>
      </c>
      <c r="O4236">
        <v>38.659999999999997</v>
      </c>
      <c r="P4236" t="s">
        <v>718</v>
      </c>
      <c r="Q4236">
        <v>1</v>
      </c>
      <c r="R4236">
        <v>62.97</v>
      </c>
      <c r="S4236" t="s">
        <v>197</v>
      </c>
      <c r="T4236">
        <v>0</v>
      </c>
      <c r="U4236">
        <v>66.59</v>
      </c>
      <c r="V4236" t="s">
        <v>382</v>
      </c>
      <c r="W4236">
        <v>2</v>
      </c>
      <c r="X4236">
        <v>38.71</v>
      </c>
      <c r="Y4236" t="s">
        <v>718</v>
      </c>
      <c r="Z4236">
        <v>1</v>
      </c>
      <c r="AA4236">
        <v>62.97</v>
      </c>
      <c r="AB4236" t="s">
        <v>197</v>
      </c>
      <c r="AC4236">
        <v>0</v>
      </c>
      <c r="AD4236">
        <v>66.64</v>
      </c>
      <c r="AE4236" t="s">
        <v>382</v>
      </c>
    </row>
    <row r="4237" spans="1:31">
      <c r="A4237">
        <v>4236</v>
      </c>
      <c r="B4237" t="s">
        <v>18349</v>
      </c>
      <c r="C4237" t="s">
        <v>18350</v>
      </c>
      <c r="D4237" t="s">
        <v>18351</v>
      </c>
      <c r="E4237" t="s">
        <v>18352</v>
      </c>
      <c r="F4237" t="s">
        <v>18353</v>
      </c>
      <c r="G4237">
        <v>2</v>
      </c>
      <c r="H4237" t="s">
        <v>29659</v>
      </c>
      <c r="I4237">
        <v>2024</v>
      </c>
      <c r="J4237">
        <v>2024</v>
      </c>
      <c r="K4237">
        <v>1</v>
      </c>
      <c r="L4237">
        <v>32.119999999999997</v>
      </c>
      <c r="M4237" t="s">
        <v>198</v>
      </c>
      <c r="N4237">
        <v>2</v>
      </c>
      <c r="O4237">
        <v>38.659999999999997</v>
      </c>
      <c r="P4237" t="s">
        <v>718</v>
      </c>
      <c r="Q4237">
        <v>1</v>
      </c>
      <c r="R4237">
        <v>62.97</v>
      </c>
      <c r="S4237" t="s">
        <v>197</v>
      </c>
      <c r="T4237">
        <v>0</v>
      </c>
      <c r="U4237">
        <v>66.59</v>
      </c>
      <c r="V4237" t="s">
        <v>382</v>
      </c>
      <c r="W4237">
        <v>2</v>
      </c>
      <c r="X4237">
        <v>38.71</v>
      </c>
      <c r="Y4237" t="s">
        <v>718</v>
      </c>
      <c r="Z4237">
        <v>1</v>
      </c>
      <c r="AA4237">
        <v>62.97</v>
      </c>
      <c r="AB4237" t="s">
        <v>197</v>
      </c>
      <c r="AC4237">
        <v>0</v>
      </c>
      <c r="AD4237">
        <v>66.64</v>
      </c>
      <c r="AE4237" t="s">
        <v>382</v>
      </c>
    </row>
    <row r="4238" spans="1:31">
      <c r="A4238">
        <v>4237</v>
      </c>
      <c r="B4238" t="s">
        <v>18354</v>
      </c>
      <c r="C4238" t="s">
        <v>18355</v>
      </c>
      <c r="D4238" t="s">
        <v>18356</v>
      </c>
      <c r="E4238" t="s">
        <v>18357</v>
      </c>
      <c r="F4238" t="s">
        <v>18358</v>
      </c>
      <c r="G4238">
        <v>2</v>
      </c>
      <c r="H4238" t="s">
        <v>29660</v>
      </c>
      <c r="I4238">
        <v>2022</v>
      </c>
      <c r="J4238">
        <v>2022</v>
      </c>
      <c r="K4238">
        <v>1</v>
      </c>
      <c r="L4238">
        <v>32.119999999999997</v>
      </c>
      <c r="M4238" t="s">
        <v>198</v>
      </c>
      <c r="N4238">
        <v>2</v>
      </c>
      <c r="O4238">
        <v>38.659999999999997</v>
      </c>
      <c r="P4238" t="s">
        <v>718</v>
      </c>
      <c r="Q4238">
        <v>1</v>
      </c>
      <c r="R4238">
        <v>62.97</v>
      </c>
      <c r="S4238" t="s">
        <v>197</v>
      </c>
      <c r="T4238">
        <v>0</v>
      </c>
      <c r="U4238">
        <v>66.59</v>
      </c>
      <c r="V4238" t="s">
        <v>382</v>
      </c>
      <c r="W4238">
        <v>2</v>
      </c>
      <c r="X4238">
        <v>38.71</v>
      </c>
      <c r="Y4238" t="s">
        <v>718</v>
      </c>
      <c r="Z4238">
        <v>1</v>
      </c>
      <c r="AA4238">
        <v>62.97</v>
      </c>
      <c r="AB4238" t="s">
        <v>197</v>
      </c>
      <c r="AC4238">
        <v>0</v>
      </c>
      <c r="AD4238">
        <v>66.64</v>
      </c>
      <c r="AE4238" t="s">
        <v>382</v>
      </c>
    </row>
    <row r="4239" spans="1:31">
      <c r="A4239">
        <v>4238</v>
      </c>
      <c r="B4239" t="s">
        <v>18359</v>
      </c>
      <c r="C4239" t="s">
        <v>18360</v>
      </c>
      <c r="D4239" t="s">
        <v>18361</v>
      </c>
      <c r="F4239" t="s">
        <v>2272</v>
      </c>
      <c r="G4239">
        <v>2</v>
      </c>
      <c r="H4239" t="s">
        <v>1215</v>
      </c>
      <c r="I4239">
        <v>2023</v>
      </c>
      <c r="J4239">
        <v>2024</v>
      </c>
      <c r="K4239">
        <v>4</v>
      </c>
      <c r="L4239">
        <v>71.010000000000005</v>
      </c>
      <c r="M4239" t="s">
        <v>180</v>
      </c>
      <c r="N4239">
        <v>2</v>
      </c>
      <c r="O4239">
        <v>38.659999999999997</v>
      </c>
      <c r="P4239" t="s">
        <v>718</v>
      </c>
      <c r="Q4239">
        <v>1</v>
      </c>
      <c r="R4239">
        <v>62.97</v>
      </c>
      <c r="S4239" t="s">
        <v>197</v>
      </c>
      <c r="T4239">
        <v>0</v>
      </c>
      <c r="U4239">
        <v>66.59</v>
      </c>
      <c r="V4239" t="s">
        <v>382</v>
      </c>
      <c r="W4239">
        <v>2</v>
      </c>
      <c r="X4239">
        <v>38.71</v>
      </c>
      <c r="Y4239" t="s">
        <v>718</v>
      </c>
      <c r="Z4239">
        <v>1</v>
      </c>
      <c r="AA4239">
        <v>62.97</v>
      </c>
      <c r="AB4239" t="s">
        <v>197</v>
      </c>
      <c r="AC4239">
        <v>0</v>
      </c>
      <c r="AD4239">
        <v>66.64</v>
      </c>
      <c r="AE4239" t="s">
        <v>382</v>
      </c>
    </row>
    <row r="4240" spans="1:31">
      <c r="A4240">
        <v>4239</v>
      </c>
      <c r="B4240" t="s">
        <v>18362</v>
      </c>
      <c r="C4240" t="s">
        <v>18363</v>
      </c>
      <c r="D4240" t="s">
        <v>18364</v>
      </c>
      <c r="E4240" t="s">
        <v>663</v>
      </c>
      <c r="F4240" t="s">
        <v>18365</v>
      </c>
      <c r="G4240">
        <v>2</v>
      </c>
      <c r="H4240" t="s">
        <v>961</v>
      </c>
      <c r="I4240">
        <v>2023</v>
      </c>
      <c r="J4240">
        <v>2023</v>
      </c>
      <c r="K4240">
        <v>2</v>
      </c>
      <c r="L4240">
        <v>50.7</v>
      </c>
      <c r="M4240" t="s">
        <v>300</v>
      </c>
      <c r="N4240">
        <v>2</v>
      </c>
      <c r="O4240">
        <v>38.659999999999997</v>
      </c>
      <c r="P4240" t="s">
        <v>718</v>
      </c>
      <c r="Q4240">
        <v>1</v>
      </c>
      <c r="R4240">
        <v>62.97</v>
      </c>
      <c r="S4240" t="s">
        <v>197</v>
      </c>
      <c r="T4240">
        <v>0</v>
      </c>
      <c r="U4240">
        <v>66.59</v>
      </c>
      <c r="V4240" t="s">
        <v>382</v>
      </c>
      <c r="W4240">
        <v>2</v>
      </c>
      <c r="X4240">
        <v>38.71</v>
      </c>
      <c r="Y4240" t="s">
        <v>718</v>
      </c>
      <c r="Z4240">
        <v>1</v>
      </c>
      <c r="AA4240">
        <v>62.97</v>
      </c>
      <c r="AB4240" t="s">
        <v>197</v>
      </c>
      <c r="AC4240">
        <v>0</v>
      </c>
      <c r="AD4240">
        <v>66.64</v>
      </c>
      <c r="AE4240" t="s">
        <v>382</v>
      </c>
    </row>
    <row r="4241" spans="1:31">
      <c r="A4241">
        <v>4240</v>
      </c>
      <c r="B4241" t="s">
        <v>18366</v>
      </c>
      <c r="C4241" t="s">
        <v>18367</v>
      </c>
      <c r="D4241" t="s">
        <v>18368</v>
      </c>
      <c r="E4241" t="s">
        <v>18369</v>
      </c>
      <c r="F4241" t="s">
        <v>18370</v>
      </c>
      <c r="G4241">
        <v>2</v>
      </c>
      <c r="H4241" t="s">
        <v>1215</v>
      </c>
      <c r="I4241">
        <v>2023</v>
      </c>
      <c r="J4241">
        <v>2023</v>
      </c>
      <c r="K4241">
        <v>4</v>
      </c>
      <c r="L4241">
        <v>71.010000000000005</v>
      </c>
      <c r="M4241" t="s">
        <v>180</v>
      </c>
      <c r="N4241">
        <v>2</v>
      </c>
      <c r="O4241">
        <v>38.659999999999997</v>
      </c>
      <c r="P4241" t="s">
        <v>718</v>
      </c>
      <c r="Q4241">
        <v>1</v>
      </c>
      <c r="R4241">
        <v>62.97</v>
      </c>
      <c r="S4241" t="s">
        <v>197</v>
      </c>
      <c r="T4241">
        <v>0</v>
      </c>
      <c r="U4241">
        <v>66.59</v>
      </c>
      <c r="V4241" t="s">
        <v>382</v>
      </c>
      <c r="W4241">
        <v>2</v>
      </c>
      <c r="X4241">
        <v>38.71</v>
      </c>
      <c r="Y4241" t="s">
        <v>718</v>
      </c>
      <c r="Z4241">
        <v>1</v>
      </c>
      <c r="AA4241">
        <v>62.97</v>
      </c>
      <c r="AB4241" t="s">
        <v>197</v>
      </c>
      <c r="AC4241">
        <v>0</v>
      </c>
      <c r="AD4241">
        <v>66.64</v>
      </c>
      <c r="AE4241" t="s">
        <v>382</v>
      </c>
    </row>
    <row r="4242" spans="1:31">
      <c r="A4242">
        <v>4241</v>
      </c>
      <c r="B4242" t="s">
        <v>18371</v>
      </c>
      <c r="C4242" t="s">
        <v>18372</v>
      </c>
      <c r="D4242" t="s">
        <v>18373</v>
      </c>
      <c r="E4242" t="s">
        <v>18374</v>
      </c>
      <c r="F4242" t="s">
        <v>18375</v>
      </c>
      <c r="G4242">
        <v>2</v>
      </c>
      <c r="H4242" t="s">
        <v>1215</v>
      </c>
      <c r="I4242">
        <v>2023</v>
      </c>
      <c r="J4242">
        <v>2023</v>
      </c>
      <c r="K4242">
        <v>1</v>
      </c>
      <c r="L4242">
        <v>32.119999999999997</v>
      </c>
      <c r="M4242" t="s">
        <v>198</v>
      </c>
      <c r="N4242">
        <v>2</v>
      </c>
      <c r="O4242">
        <v>38.659999999999997</v>
      </c>
      <c r="P4242" t="s">
        <v>718</v>
      </c>
      <c r="Q4242">
        <v>1</v>
      </c>
      <c r="R4242">
        <v>62.97</v>
      </c>
      <c r="S4242" t="s">
        <v>197</v>
      </c>
      <c r="T4242">
        <v>0</v>
      </c>
      <c r="U4242">
        <v>66.59</v>
      </c>
      <c r="V4242" t="s">
        <v>382</v>
      </c>
      <c r="W4242">
        <v>2</v>
      </c>
      <c r="X4242">
        <v>38.71</v>
      </c>
      <c r="Y4242" t="s">
        <v>718</v>
      </c>
      <c r="Z4242">
        <v>1</v>
      </c>
      <c r="AA4242">
        <v>62.97</v>
      </c>
      <c r="AB4242" t="s">
        <v>197</v>
      </c>
      <c r="AC4242">
        <v>0</v>
      </c>
      <c r="AD4242">
        <v>66.64</v>
      </c>
      <c r="AE4242" t="s">
        <v>382</v>
      </c>
    </row>
    <row r="4243" spans="1:31">
      <c r="A4243">
        <v>4242</v>
      </c>
      <c r="B4243" t="s">
        <v>18376</v>
      </c>
      <c r="C4243" t="s">
        <v>18377</v>
      </c>
      <c r="D4243" t="s">
        <v>18378</v>
      </c>
      <c r="E4243" t="s">
        <v>18379</v>
      </c>
      <c r="F4243" t="s">
        <v>15406</v>
      </c>
      <c r="G4243">
        <v>2</v>
      </c>
      <c r="H4243" t="s">
        <v>29661</v>
      </c>
      <c r="I4243">
        <v>2023</v>
      </c>
      <c r="J4243">
        <v>2023</v>
      </c>
      <c r="K4243">
        <v>1</v>
      </c>
      <c r="L4243">
        <v>32.119999999999997</v>
      </c>
      <c r="M4243" t="s">
        <v>198</v>
      </c>
      <c r="N4243">
        <v>2</v>
      </c>
      <c r="O4243">
        <v>38.659999999999997</v>
      </c>
      <c r="P4243" t="s">
        <v>718</v>
      </c>
      <c r="Q4243">
        <v>1</v>
      </c>
      <c r="R4243">
        <v>62.97</v>
      </c>
      <c r="S4243" t="s">
        <v>197</v>
      </c>
      <c r="T4243">
        <v>0</v>
      </c>
      <c r="U4243">
        <v>66.59</v>
      </c>
      <c r="V4243" t="s">
        <v>382</v>
      </c>
      <c r="W4243">
        <v>2</v>
      </c>
      <c r="X4243">
        <v>38.71</v>
      </c>
      <c r="Y4243" t="s">
        <v>718</v>
      </c>
      <c r="Z4243">
        <v>1</v>
      </c>
      <c r="AA4243">
        <v>62.97</v>
      </c>
      <c r="AB4243" t="s">
        <v>197</v>
      </c>
      <c r="AC4243">
        <v>0</v>
      </c>
      <c r="AD4243">
        <v>66.64</v>
      </c>
      <c r="AE4243" t="s">
        <v>382</v>
      </c>
    </row>
    <row r="4244" spans="1:31">
      <c r="A4244">
        <v>4243</v>
      </c>
      <c r="B4244" t="s">
        <v>18380</v>
      </c>
      <c r="C4244" t="s">
        <v>18381</v>
      </c>
      <c r="D4244" t="s">
        <v>18382</v>
      </c>
      <c r="E4244" t="s">
        <v>18383</v>
      </c>
      <c r="F4244" t="s">
        <v>18384</v>
      </c>
      <c r="G4244">
        <v>2</v>
      </c>
      <c r="H4244" t="s">
        <v>961</v>
      </c>
      <c r="I4244">
        <v>2022</v>
      </c>
      <c r="J4244">
        <v>2022</v>
      </c>
      <c r="K4244">
        <v>1</v>
      </c>
      <c r="L4244">
        <v>32.119999999999997</v>
      </c>
      <c r="M4244" t="s">
        <v>198</v>
      </c>
      <c r="N4244">
        <v>2</v>
      </c>
      <c r="O4244">
        <v>38.659999999999997</v>
      </c>
      <c r="P4244" t="s">
        <v>718</v>
      </c>
      <c r="Q4244">
        <v>1</v>
      </c>
      <c r="R4244">
        <v>62.97</v>
      </c>
      <c r="S4244" t="s">
        <v>197</v>
      </c>
      <c r="T4244">
        <v>0</v>
      </c>
      <c r="U4244">
        <v>66.59</v>
      </c>
      <c r="V4244" t="s">
        <v>382</v>
      </c>
      <c r="W4244">
        <v>2</v>
      </c>
      <c r="X4244">
        <v>38.71</v>
      </c>
      <c r="Y4244" t="s">
        <v>718</v>
      </c>
      <c r="Z4244">
        <v>1</v>
      </c>
      <c r="AA4244">
        <v>62.97</v>
      </c>
      <c r="AB4244" t="s">
        <v>197</v>
      </c>
      <c r="AC4244">
        <v>0</v>
      </c>
      <c r="AD4244">
        <v>66.64</v>
      </c>
      <c r="AE4244" t="s">
        <v>382</v>
      </c>
    </row>
    <row r="4245" spans="1:31">
      <c r="A4245">
        <v>4244</v>
      </c>
      <c r="B4245" t="s">
        <v>18385</v>
      </c>
      <c r="C4245" t="s">
        <v>18386</v>
      </c>
      <c r="D4245" t="s">
        <v>18387</v>
      </c>
      <c r="E4245" t="s">
        <v>663</v>
      </c>
      <c r="F4245" t="s">
        <v>6782</v>
      </c>
      <c r="G4245">
        <v>2</v>
      </c>
      <c r="H4245" t="s">
        <v>961</v>
      </c>
      <c r="I4245">
        <v>2020</v>
      </c>
      <c r="J4245">
        <v>2020</v>
      </c>
      <c r="K4245">
        <v>1</v>
      </c>
      <c r="L4245">
        <v>32.119999999999997</v>
      </c>
      <c r="M4245" t="s">
        <v>198</v>
      </c>
      <c r="N4245">
        <v>2</v>
      </c>
      <c r="O4245">
        <v>38.659999999999997</v>
      </c>
      <c r="P4245" t="s">
        <v>718</v>
      </c>
      <c r="Q4245">
        <v>1</v>
      </c>
      <c r="R4245">
        <v>62.97</v>
      </c>
      <c r="S4245" t="s">
        <v>197</v>
      </c>
      <c r="T4245">
        <v>0</v>
      </c>
      <c r="U4245">
        <v>66.59</v>
      </c>
      <c r="V4245" t="s">
        <v>382</v>
      </c>
      <c r="W4245">
        <v>2</v>
      </c>
      <c r="X4245">
        <v>38.71</v>
      </c>
      <c r="Y4245" t="s">
        <v>718</v>
      </c>
      <c r="Z4245">
        <v>1</v>
      </c>
      <c r="AA4245">
        <v>62.97</v>
      </c>
      <c r="AB4245" t="s">
        <v>197</v>
      </c>
      <c r="AC4245">
        <v>0</v>
      </c>
      <c r="AD4245">
        <v>66.64</v>
      </c>
      <c r="AE4245" t="s">
        <v>382</v>
      </c>
    </row>
    <row r="4246" spans="1:31">
      <c r="A4246">
        <v>4245</v>
      </c>
      <c r="B4246" t="s">
        <v>18388</v>
      </c>
      <c r="C4246" t="s">
        <v>18389</v>
      </c>
      <c r="D4246" t="s">
        <v>18390</v>
      </c>
      <c r="E4246" t="s">
        <v>18391</v>
      </c>
      <c r="F4246" t="s">
        <v>150</v>
      </c>
      <c r="G4246">
        <v>2</v>
      </c>
      <c r="H4246" t="s">
        <v>961</v>
      </c>
      <c r="I4246">
        <v>2021</v>
      </c>
      <c r="J4246">
        <v>2021</v>
      </c>
      <c r="K4246">
        <v>1</v>
      </c>
      <c r="L4246">
        <v>32.119999999999997</v>
      </c>
      <c r="M4246" t="s">
        <v>198</v>
      </c>
      <c r="N4246">
        <v>2</v>
      </c>
      <c r="O4246">
        <v>38.659999999999997</v>
      </c>
      <c r="P4246" t="s">
        <v>718</v>
      </c>
      <c r="Q4246">
        <v>1</v>
      </c>
      <c r="R4246">
        <v>62.97</v>
      </c>
      <c r="S4246" t="s">
        <v>197</v>
      </c>
      <c r="T4246">
        <v>0</v>
      </c>
      <c r="U4246">
        <v>66.59</v>
      </c>
      <c r="V4246" t="s">
        <v>382</v>
      </c>
      <c r="W4246">
        <v>2</v>
      </c>
      <c r="X4246">
        <v>38.71</v>
      </c>
      <c r="Y4246" t="s">
        <v>718</v>
      </c>
      <c r="Z4246">
        <v>1</v>
      </c>
      <c r="AA4246">
        <v>62.97</v>
      </c>
      <c r="AB4246" t="s">
        <v>197</v>
      </c>
      <c r="AC4246">
        <v>0</v>
      </c>
      <c r="AD4246">
        <v>66.64</v>
      </c>
      <c r="AE4246" t="s">
        <v>382</v>
      </c>
    </row>
    <row r="4247" spans="1:31">
      <c r="A4247">
        <v>4246</v>
      </c>
      <c r="B4247" t="s">
        <v>18392</v>
      </c>
      <c r="C4247" t="s">
        <v>18393</v>
      </c>
      <c r="D4247" t="s">
        <v>18394</v>
      </c>
      <c r="E4247" t="s">
        <v>18395</v>
      </c>
      <c r="F4247" t="s">
        <v>18396</v>
      </c>
      <c r="G4247">
        <v>2</v>
      </c>
      <c r="H4247" t="s">
        <v>29662</v>
      </c>
      <c r="I4247">
        <v>2023</v>
      </c>
      <c r="J4247">
        <v>2024</v>
      </c>
      <c r="K4247">
        <v>3</v>
      </c>
      <c r="L4247">
        <v>62.47</v>
      </c>
      <c r="M4247" t="s">
        <v>63</v>
      </c>
      <c r="N4247">
        <v>2</v>
      </c>
      <c r="O4247">
        <v>38.659999999999997</v>
      </c>
      <c r="P4247" t="s">
        <v>718</v>
      </c>
      <c r="Q4247">
        <v>1</v>
      </c>
      <c r="R4247">
        <v>62.97</v>
      </c>
      <c r="S4247" t="s">
        <v>197</v>
      </c>
      <c r="T4247">
        <v>0</v>
      </c>
      <c r="U4247">
        <v>66.59</v>
      </c>
      <c r="V4247" t="s">
        <v>382</v>
      </c>
      <c r="W4247">
        <v>2</v>
      </c>
      <c r="X4247">
        <v>38.71</v>
      </c>
      <c r="Y4247" t="s">
        <v>718</v>
      </c>
      <c r="Z4247">
        <v>1</v>
      </c>
      <c r="AA4247">
        <v>62.97</v>
      </c>
      <c r="AB4247" t="s">
        <v>197</v>
      </c>
      <c r="AC4247">
        <v>0</v>
      </c>
      <c r="AD4247">
        <v>66.64</v>
      </c>
      <c r="AE4247" t="s">
        <v>382</v>
      </c>
    </row>
    <row r="4248" spans="1:31">
      <c r="A4248">
        <v>4247</v>
      </c>
      <c r="B4248" t="s">
        <v>18397</v>
      </c>
      <c r="C4248" t="s">
        <v>18398</v>
      </c>
      <c r="D4248" t="s">
        <v>18399</v>
      </c>
      <c r="E4248" t="s">
        <v>18400</v>
      </c>
      <c r="F4248" t="s">
        <v>7094</v>
      </c>
      <c r="G4248">
        <v>2</v>
      </c>
      <c r="H4248" t="s">
        <v>1353</v>
      </c>
      <c r="I4248">
        <v>2024</v>
      </c>
      <c r="J4248">
        <v>2024</v>
      </c>
      <c r="K4248">
        <v>2</v>
      </c>
      <c r="L4248">
        <v>50.7</v>
      </c>
      <c r="M4248" t="s">
        <v>300</v>
      </c>
      <c r="N4248">
        <v>2</v>
      </c>
      <c r="O4248">
        <v>38.659999999999997</v>
      </c>
      <c r="P4248" t="s">
        <v>718</v>
      </c>
      <c r="Q4248">
        <v>1</v>
      </c>
      <c r="R4248">
        <v>62.97</v>
      </c>
      <c r="S4248" t="s">
        <v>197</v>
      </c>
      <c r="T4248">
        <v>0</v>
      </c>
      <c r="U4248">
        <v>66.59</v>
      </c>
      <c r="V4248" t="s">
        <v>382</v>
      </c>
      <c r="W4248">
        <v>2</v>
      </c>
      <c r="X4248">
        <v>38.71</v>
      </c>
      <c r="Y4248" t="s">
        <v>718</v>
      </c>
      <c r="Z4248">
        <v>1</v>
      </c>
      <c r="AA4248">
        <v>62.97</v>
      </c>
      <c r="AB4248" t="s">
        <v>197</v>
      </c>
      <c r="AC4248">
        <v>0</v>
      </c>
      <c r="AD4248">
        <v>66.64</v>
      </c>
      <c r="AE4248" t="s">
        <v>382</v>
      </c>
    </row>
    <row r="4249" spans="1:31">
      <c r="A4249">
        <v>4248</v>
      </c>
      <c r="B4249" t="s">
        <v>18401</v>
      </c>
      <c r="C4249" t="s">
        <v>18402</v>
      </c>
      <c r="D4249" t="s">
        <v>18403</v>
      </c>
      <c r="E4249" t="s">
        <v>18404</v>
      </c>
      <c r="G4249">
        <v>2</v>
      </c>
      <c r="H4249" t="s">
        <v>961</v>
      </c>
      <c r="I4249">
        <v>2023</v>
      </c>
      <c r="J4249">
        <v>2023</v>
      </c>
      <c r="K4249">
        <v>1</v>
      </c>
      <c r="L4249">
        <v>32.119999999999997</v>
      </c>
      <c r="M4249" t="s">
        <v>198</v>
      </c>
      <c r="N4249">
        <v>2</v>
      </c>
      <c r="O4249">
        <v>38.659999999999997</v>
      </c>
      <c r="P4249" t="s">
        <v>718</v>
      </c>
      <c r="Q4249">
        <v>1</v>
      </c>
      <c r="R4249">
        <v>62.97</v>
      </c>
      <c r="S4249" t="s">
        <v>197</v>
      </c>
      <c r="T4249">
        <v>0</v>
      </c>
      <c r="U4249">
        <v>66.59</v>
      </c>
      <c r="V4249" t="s">
        <v>382</v>
      </c>
      <c r="W4249">
        <v>2</v>
      </c>
      <c r="X4249">
        <v>38.71</v>
      </c>
      <c r="Y4249" t="s">
        <v>718</v>
      </c>
      <c r="Z4249">
        <v>1</v>
      </c>
      <c r="AA4249">
        <v>62.97</v>
      </c>
      <c r="AB4249" t="s">
        <v>197</v>
      </c>
      <c r="AC4249">
        <v>0</v>
      </c>
      <c r="AD4249">
        <v>66.64</v>
      </c>
      <c r="AE4249" t="s">
        <v>382</v>
      </c>
    </row>
    <row r="4250" spans="1:31">
      <c r="A4250">
        <v>4249</v>
      </c>
      <c r="B4250" t="s">
        <v>18405</v>
      </c>
      <c r="C4250" t="s">
        <v>18406</v>
      </c>
      <c r="D4250" t="s">
        <v>18407</v>
      </c>
      <c r="E4250" t="s">
        <v>876</v>
      </c>
      <c r="F4250" t="s">
        <v>7964</v>
      </c>
      <c r="G4250">
        <v>2</v>
      </c>
      <c r="H4250" t="s">
        <v>961</v>
      </c>
      <c r="I4250">
        <v>2022</v>
      </c>
      <c r="J4250">
        <v>2023</v>
      </c>
      <c r="K4250">
        <v>2</v>
      </c>
      <c r="L4250">
        <v>50.7</v>
      </c>
      <c r="M4250" t="s">
        <v>300</v>
      </c>
      <c r="N4250">
        <v>2</v>
      </c>
      <c r="O4250">
        <v>38.659999999999997</v>
      </c>
      <c r="P4250" t="s">
        <v>718</v>
      </c>
      <c r="Q4250">
        <v>1</v>
      </c>
      <c r="R4250">
        <v>62.97</v>
      </c>
      <c r="S4250" t="s">
        <v>197</v>
      </c>
      <c r="T4250">
        <v>0</v>
      </c>
      <c r="U4250">
        <v>66.59</v>
      </c>
      <c r="V4250" t="s">
        <v>382</v>
      </c>
      <c r="W4250">
        <v>2</v>
      </c>
      <c r="X4250">
        <v>38.71</v>
      </c>
      <c r="Y4250" t="s">
        <v>718</v>
      </c>
      <c r="Z4250">
        <v>1</v>
      </c>
      <c r="AA4250">
        <v>62.97</v>
      </c>
      <c r="AB4250" t="s">
        <v>197</v>
      </c>
      <c r="AC4250">
        <v>0</v>
      </c>
      <c r="AD4250">
        <v>66.64</v>
      </c>
      <c r="AE4250" t="s">
        <v>382</v>
      </c>
    </row>
    <row r="4251" spans="1:31">
      <c r="A4251">
        <v>4250</v>
      </c>
      <c r="B4251" t="s">
        <v>18408</v>
      </c>
      <c r="C4251" t="s">
        <v>18409</v>
      </c>
      <c r="D4251" t="s">
        <v>18410</v>
      </c>
      <c r="E4251" t="s">
        <v>18411</v>
      </c>
      <c r="F4251" t="s">
        <v>18412</v>
      </c>
      <c r="G4251">
        <v>2</v>
      </c>
      <c r="H4251" t="s">
        <v>29663</v>
      </c>
      <c r="I4251">
        <v>2020</v>
      </c>
      <c r="J4251">
        <v>2020</v>
      </c>
      <c r="K4251">
        <v>2</v>
      </c>
      <c r="L4251">
        <v>50.7</v>
      </c>
      <c r="M4251" t="s">
        <v>300</v>
      </c>
      <c r="N4251">
        <v>2</v>
      </c>
      <c r="O4251">
        <v>38.659999999999997</v>
      </c>
      <c r="P4251" t="s">
        <v>718</v>
      </c>
      <c r="Q4251">
        <v>1</v>
      </c>
      <c r="R4251">
        <v>62.97</v>
      </c>
      <c r="S4251" t="s">
        <v>197</v>
      </c>
      <c r="T4251">
        <v>0</v>
      </c>
      <c r="U4251">
        <v>66.59</v>
      </c>
      <c r="V4251" t="s">
        <v>382</v>
      </c>
      <c r="W4251">
        <v>2</v>
      </c>
      <c r="X4251">
        <v>38.71</v>
      </c>
      <c r="Y4251" t="s">
        <v>718</v>
      </c>
      <c r="Z4251">
        <v>1</v>
      </c>
      <c r="AA4251">
        <v>62.97</v>
      </c>
      <c r="AB4251" t="s">
        <v>197</v>
      </c>
      <c r="AC4251">
        <v>0</v>
      </c>
      <c r="AD4251">
        <v>66.64</v>
      </c>
      <c r="AE4251" t="s">
        <v>382</v>
      </c>
    </row>
    <row r="4252" spans="1:31">
      <c r="A4252">
        <v>4251</v>
      </c>
      <c r="B4252" t="s">
        <v>18413</v>
      </c>
      <c r="C4252" t="s">
        <v>18414</v>
      </c>
      <c r="D4252" t="s">
        <v>18415</v>
      </c>
      <c r="E4252" t="s">
        <v>876</v>
      </c>
      <c r="F4252" t="s">
        <v>18416</v>
      </c>
      <c r="G4252">
        <v>2</v>
      </c>
      <c r="H4252" t="s">
        <v>961</v>
      </c>
      <c r="I4252">
        <v>2022</v>
      </c>
      <c r="J4252">
        <v>2023</v>
      </c>
      <c r="K4252">
        <v>3</v>
      </c>
      <c r="L4252">
        <v>62.47</v>
      </c>
      <c r="M4252" t="s">
        <v>63</v>
      </c>
      <c r="N4252">
        <v>2</v>
      </c>
      <c r="O4252">
        <v>38.659999999999997</v>
      </c>
      <c r="P4252" t="s">
        <v>718</v>
      </c>
      <c r="Q4252">
        <v>1</v>
      </c>
      <c r="R4252">
        <v>62.97</v>
      </c>
      <c r="S4252" t="s">
        <v>197</v>
      </c>
      <c r="T4252">
        <v>0</v>
      </c>
      <c r="U4252">
        <v>66.59</v>
      </c>
      <c r="V4252" t="s">
        <v>382</v>
      </c>
      <c r="W4252">
        <v>2</v>
      </c>
      <c r="X4252">
        <v>38.71</v>
      </c>
      <c r="Y4252" t="s">
        <v>718</v>
      </c>
      <c r="Z4252">
        <v>1</v>
      </c>
      <c r="AA4252">
        <v>62.97</v>
      </c>
      <c r="AB4252" t="s">
        <v>197</v>
      </c>
      <c r="AC4252">
        <v>0</v>
      </c>
      <c r="AD4252">
        <v>66.64</v>
      </c>
      <c r="AE4252" t="s">
        <v>382</v>
      </c>
    </row>
    <row r="4253" spans="1:31">
      <c r="A4253">
        <v>4252</v>
      </c>
      <c r="B4253" t="s">
        <v>18417</v>
      </c>
      <c r="C4253" t="s">
        <v>18418</v>
      </c>
      <c r="D4253" t="s">
        <v>18419</v>
      </c>
      <c r="E4253" t="s">
        <v>18420</v>
      </c>
      <c r="F4253" t="s">
        <v>18421</v>
      </c>
      <c r="G4253">
        <v>2</v>
      </c>
      <c r="H4253" t="s">
        <v>29664</v>
      </c>
      <c r="I4253">
        <v>2024</v>
      </c>
      <c r="J4253">
        <v>2024</v>
      </c>
      <c r="K4253">
        <v>2</v>
      </c>
      <c r="L4253">
        <v>50.7</v>
      </c>
      <c r="M4253" t="s">
        <v>300</v>
      </c>
      <c r="N4253">
        <v>3</v>
      </c>
      <c r="O4253">
        <v>43.3</v>
      </c>
      <c r="P4253" t="s">
        <v>709</v>
      </c>
      <c r="Q4253">
        <v>1</v>
      </c>
      <c r="R4253">
        <v>62.97</v>
      </c>
      <c r="S4253" t="s">
        <v>197</v>
      </c>
      <c r="T4253">
        <v>0</v>
      </c>
      <c r="U4253">
        <v>66.59</v>
      </c>
      <c r="V4253" t="s">
        <v>382</v>
      </c>
      <c r="W4253">
        <v>3</v>
      </c>
      <c r="X4253">
        <v>43.37</v>
      </c>
      <c r="Y4253" t="s">
        <v>709</v>
      </c>
      <c r="Z4253">
        <v>1</v>
      </c>
      <c r="AA4253">
        <v>62.97</v>
      </c>
      <c r="AB4253" t="s">
        <v>197</v>
      </c>
      <c r="AC4253">
        <v>0</v>
      </c>
      <c r="AD4253">
        <v>66.64</v>
      </c>
      <c r="AE4253" t="s">
        <v>382</v>
      </c>
    </row>
    <row r="4254" spans="1:31">
      <c r="A4254">
        <v>4253</v>
      </c>
      <c r="B4254" t="s">
        <v>18422</v>
      </c>
      <c r="C4254" t="s">
        <v>18423</v>
      </c>
      <c r="D4254" t="s">
        <v>18424</v>
      </c>
      <c r="E4254" t="s">
        <v>18425</v>
      </c>
      <c r="F4254" t="s">
        <v>3680</v>
      </c>
      <c r="G4254">
        <v>2</v>
      </c>
      <c r="H4254" t="s">
        <v>961</v>
      </c>
      <c r="I4254">
        <v>2023</v>
      </c>
      <c r="J4254">
        <v>2023</v>
      </c>
      <c r="K4254">
        <v>2</v>
      </c>
      <c r="L4254">
        <v>50.7</v>
      </c>
      <c r="M4254" t="s">
        <v>300</v>
      </c>
      <c r="N4254">
        <v>2</v>
      </c>
      <c r="O4254">
        <v>38.659999999999997</v>
      </c>
      <c r="P4254" t="s">
        <v>718</v>
      </c>
      <c r="Q4254">
        <v>1</v>
      </c>
      <c r="R4254">
        <v>62.97</v>
      </c>
      <c r="S4254" t="s">
        <v>197</v>
      </c>
      <c r="T4254">
        <v>0</v>
      </c>
      <c r="U4254">
        <v>66.59</v>
      </c>
      <c r="V4254" t="s">
        <v>382</v>
      </c>
      <c r="W4254">
        <v>2</v>
      </c>
      <c r="X4254">
        <v>38.71</v>
      </c>
      <c r="Y4254" t="s">
        <v>718</v>
      </c>
      <c r="Z4254">
        <v>1</v>
      </c>
      <c r="AA4254">
        <v>62.97</v>
      </c>
      <c r="AB4254" t="s">
        <v>197</v>
      </c>
      <c r="AC4254">
        <v>0</v>
      </c>
      <c r="AD4254">
        <v>66.64</v>
      </c>
      <c r="AE4254" t="s">
        <v>382</v>
      </c>
    </row>
    <row r="4255" spans="1:31">
      <c r="A4255">
        <v>4254</v>
      </c>
      <c r="B4255" t="s">
        <v>18426</v>
      </c>
      <c r="C4255" t="s">
        <v>18427</v>
      </c>
      <c r="D4255" t="s">
        <v>18428</v>
      </c>
      <c r="E4255" t="s">
        <v>18429</v>
      </c>
      <c r="F4255" t="s">
        <v>6513</v>
      </c>
      <c r="G4255">
        <v>2</v>
      </c>
      <c r="H4255" t="s">
        <v>29665</v>
      </c>
      <c r="I4255">
        <v>2024</v>
      </c>
      <c r="J4255">
        <v>2024</v>
      </c>
      <c r="K4255">
        <v>1</v>
      </c>
      <c r="L4255">
        <v>32.119999999999997</v>
      </c>
      <c r="M4255" t="s">
        <v>198</v>
      </c>
      <c r="N4255">
        <v>2</v>
      </c>
      <c r="O4255">
        <v>38.659999999999997</v>
      </c>
      <c r="P4255" t="s">
        <v>718</v>
      </c>
      <c r="Q4255">
        <v>1</v>
      </c>
      <c r="R4255">
        <v>62.97</v>
      </c>
      <c r="S4255" t="s">
        <v>197</v>
      </c>
      <c r="T4255">
        <v>0</v>
      </c>
      <c r="U4255">
        <v>66.59</v>
      </c>
      <c r="V4255" t="s">
        <v>382</v>
      </c>
      <c r="W4255">
        <v>2</v>
      </c>
      <c r="X4255">
        <v>38.71</v>
      </c>
      <c r="Y4255" t="s">
        <v>718</v>
      </c>
      <c r="Z4255">
        <v>1</v>
      </c>
      <c r="AA4255">
        <v>62.97</v>
      </c>
      <c r="AB4255" t="s">
        <v>197</v>
      </c>
      <c r="AC4255">
        <v>0</v>
      </c>
      <c r="AD4255">
        <v>66.64</v>
      </c>
      <c r="AE4255" t="s">
        <v>382</v>
      </c>
    </row>
    <row r="4256" spans="1:31">
      <c r="A4256">
        <v>4255</v>
      </c>
      <c r="B4256" t="s">
        <v>18430</v>
      </c>
      <c r="C4256" t="s">
        <v>18431</v>
      </c>
      <c r="D4256" t="s">
        <v>18432</v>
      </c>
      <c r="E4256" t="s">
        <v>18433</v>
      </c>
      <c r="F4256" t="s">
        <v>18434</v>
      </c>
      <c r="G4256">
        <v>2</v>
      </c>
      <c r="H4256" t="s">
        <v>28618</v>
      </c>
      <c r="I4256">
        <v>2024</v>
      </c>
      <c r="J4256">
        <v>2024</v>
      </c>
      <c r="K4256">
        <v>1</v>
      </c>
      <c r="L4256">
        <v>32.119999999999997</v>
      </c>
      <c r="M4256" t="s">
        <v>198</v>
      </c>
      <c r="N4256">
        <v>2</v>
      </c>
      <c r="O4256">
        <v>38.659999999999997</v>
      </c>
      <c r="P4256" t="s">
        <v>718</v>
      </c>
      <c r="Q4256">
        <v>1</v>
      </c>
      <c r="R4256">
        <v>62.97</v>
      </c>
      <c r="S4256" t="s">
        <v>197</v>
      </c>
      <c r="T4256">
        <v>0</v>
      </c>
      <c r="U4256">
        <v>66.59</v>
      </c>
      <c r="V4256" t="s">
        <v>382</v>
      </c>
      <c r="W4256">
        <v>2</v>
      </c>
      <c r="X4256">
        <v>38.71</v>
      </c>
      <c r="Y4256" t="s">
        <v>718</v>
      </c>
      <c r="Z4256">
        <v>1</v>
      </c>
      <c r="AA4256">
        <v>62.97</v>
      </c>
      <c r="AB4256" t="s">
        <v>197</v>
      </c>
      <c r="AC4256">
        <v>0</v>
      </c>
      <c r="AD4256">
        <v>66.64</v>
      </c>
      <c r="AE4256" t="s">
        <v>382</v>
      </c>
    </row>
    <row r="4257" spans="1:31">
      <c r="A4257">
        <v>4256</v>
      </c>
      <c r="B4257" t="s">
        <v>18435</v>
      </c>
      <c r="C4257" t="s">
        <v>18436</v>
      </c>
      <c r="D4257" t="s">
        <v>18437</v>
      </c>
      <c r="E4257" t="s">
        <v>18438</v>
      </c>
      <c r="F4257" t="s">
        <v>18439</v>
      </c>
      <c r="G4257">
        <v>2</v>
      </c>
      <c r="H4257" t="s">
        <v>29666</v>
      </c>
      <c r="I4257">
        <v>2024</v>
      </c>
      <c r="J4257">
        <v>2024</v>
      </c>
      <c r="K4257">
        <v>2</v>
      </c>
      <c r="L4257">
        <v>50.7</v>
      </c>
      <c r="M4257" t="s">
        <v>300</v>
      </c>
      <c r="N4257">
        <v>2</v>
      </c>
      <c r="O4257">
        <v>38.659999999999997</v>
      </c>
      <c r="P4257" t="s">
        <v>718</v>
      </c>
      <c r="Q4257">
        <v>1</v>
      </c>
      <c r="R4257">
        <v>62.97</v>
      </c>
      <c r="S4257" t="s">
        <v>197</v>
      </c>
      <c r="T4257">
        <v>0</v>
      </c>
      <c r="U4257">
        <v>66.59</v>
      </c>
      <c r="V4257" t="s">
        <v>382</v>
      </c>
      <c r="W4257">
        <v>2</v>
      </c>
      <c r="X4257">
        <v>38.71</v>
      </c>
      <c r="Y4257" t="s">
        <v>718</v>
      </c>
      <c r="Z4257">
        <v>1</v>
      </c>
      <c r="AA4257">
        <v>62.97</v>
      </c>
      <c r="AB4257" t="s">
        <v>197</v>
      </c>
      <c r="AC4257">
        <v>0</v>
      </c>
      <c r="AD4257">
        <v>66.64</v>
      </c>
      <c r="AE4257" t="s">
        <v>382</v>
      </c>
    </row>
    <row r="4258" spans="1:31">
      <c r="A4258">
        <v>4257</v>
      </c>
      <c r="B4258" t="s">
        <v>18440</v>
      </c>
      <c r="C4258" t="s">
        <v>18441</v>
      </c>
      <c r="D4258" t="s">
        <v>18442</v>
      </c>
      <c r="E4258" t="s">
        <v>6896</v>
      </c>
      <c r="F4258" t="s">
        <v>68</v>
      </c>
      <c r="G4258">
        <v>2</v>
      </c>
      <c r="H4258" t="s">
        <v>961</v>
      </c>
      <c r="I4258">
        <v>2023</v>
      </c>
      <c r="J4258">
        <v>2023</v>
      </c>
      <c r="K4258">
        <v>1</v>
      </c>
      <c r="L4258">
        <v>32.119999999999997</v>
      </c>
      <c r="M4258" t="s">
        <v>198</v>
      </c>
      <c r="N4258">
        <v>2</v>
      </c>
      <c r="O4258">
        <v>38.659999999999997</v>
      </c>
      <c r="P4258" t="s">
        <v>718</v>
      </c>
      <c r="Q4258">
        <v>1</v>
      </c>
      <c r="R4258">
        <v>62.97</v>
      </c>
      <c r="S4258" t="s">
        <v>197</v>
      </c>
      <c r="T4258">
        <v>0</v>
      </c>
      <c r="U4258">
        <v>66.59</v>
      </c>
      <c r="V4258" t="s">
        <v>382</v>
      </c>
      <c r="W4258">
        <v>2</v>
      </c>
      <c r="X4258">
        <v>38.71</v>
      </c>
      <c r="Y4258" t="s">
        <v>718</v>
      </c>
      <c r="Z4258">
        <v>1</v>
      </c>
      <c r="AA4258">
        <v>62.97</v>
      </c>
      <c r="AB4258" t="s">
        <v>197</v>
      </c>
      <c r="AC4258">
        <v>0</v>
      </c>
      <c r="AD4258">
        <v>66.64</v>
      </c>
      <c r="AE4258" t="s">
        <v>382</v>
      </c>
    </row>
    <row r="4259" spans="1:31">
      <c r="A4259">
        <v>4258</v>
      </c>
      <c r="B4259" t="s">
        <v>18443</v>
      </c>
      <c r="C4259" t="s">
        <v>18444</v>
      </c>
      <c r="D4259" t="s">
        <v>18445</v>
      </c>
      <c r="E4259" t="s">
        <v>18446</v>
      </c>
      <c r="F4259" t="s">
        <v>18447</v>
      </c>
      <c r="G4259">
        <v>2</v>
      </c>
      <c r="H4259" t="s">
        <v>29667</v>
      </c>
      <c r="I4259">
        <v>2023</v>
      </c>
      <c r="J4259">
        <v>2024</v>
      </c>
      <c r="K4259">
        <v>2</v>
      </c>
      <c r="L4259">
        <v>50.7</v>
      </c>
      <c r="M4259" t="s">
        <v>300</v>
      </c>
      <c r="N4259">
        <v>2</v>
      </c>
      <c r="O4259">
        <v>38.659999999999997</v>
      </c>
      <c r="P4259" t="s">
        <v>718</v>
      </c>
      <c r="Q4259">
        <v>1</v>
      </c>
      <c r="R4259">
        <v>62.97</v>
      </c>
      <c r="S4259" t="s">
        <v>197</v>
      </c>
      <c r="T4259">
        <v>0</v>
      </c>
      <c r="U4259">
        <v>66.59</v>
      </c>
      <c r="V4259" t="s">
        <v>382</v>
      </c>
      <c r="W4259">
        <v>2</v>
      </c>
      <c r="X4259">
        <v>38.71</v>
      </c>
      <c r="Y4259" t="s">
        <v>718</v>
      </c>
      <c r="Z4259">
        <v>1</v>
      </c>
      <c r="AA4259">
        <v>62.97</v>
      </c>
      <c r="AB4259" t="s">
        <v>197</v>
      </c>
      <c r="AC4259">
        <v>0</v>
      </c>
      <c r="AD4259">
        <v>66.64</v>
      </c>
      <c r="AE4259" t="s">
        <v>382</v>
      </c>
    </row>
    <row r="4260" spans="1:31">
      <c r="A4260">
        <v>4259</v>
      </c>
      <c r="B4260" t="s">
        <v>18448</v>
      </c>
      <c r="C4260" t="s">
        <v>18449</v>
      </c>
      <c r="D4260" t="s">
        <v>18450</v>
      </c>
      <c r="E4260" t="s">
        <v>18451</v>
      </c>
      <c r="F4260" t="s">
        <v>11612</v>
      </c>
      <c r="G4260">
        <v>2</v>
      </c>
      <c r="H4260" t="s">
        <v>29668</v>
      </c>
      <c r="I4260">
        <v>2024</v>
      </c>
      <c r="J4260">
        <v>2024</v>
      </c>
      <c r="K4260">
        <v>1</v>
      </c>
      <c r="L4260">
        <v>32.119999999999997</v>
      </c>
      <c r="M4260" t="s">
        <v>198</v>
      </c>
      <c r="N4260">
        <v>2</v>
      </c>
      <c r="O4260">
        <v>38.659999999999997</v>
      </c>
      <c r="P4260" t="s">
        <v>718</v>
      </c>
      <c r="Q4260">
        <v>1</v>
      </c>
      <c r="R4260">
        <v>62.97</v>
      </c>
      <c r="S4260" t="s">
        <v>197</v>
      </c>
      <c r="T4260">
        <v>0</v>
      </c>
      <c r="U4260">
        <v>66.59</v>
      </c>
      <c r="V4260" t="s">
        <v>382</v>
      </c>
      <c r="W4260">
        <v>2</v>
      </c>
      <c r="X4260">
        <v>38.71</v>
      </c>
      <c r="Y4260" t="s">
        <v>718</v>
      </c>
      <c r="Z4260">
        <v>1</v>
      </c>
      <c r="AA4260">
        <v>62.97</v>
      </c>
      <c r="AB4260" t="s">
        <v>197</v>
      </c>
      <c r="AC4260">
        <v>0</v>
      </c>
      <c r="AD4260">
        <v>66.64</v>
      </c>
      <c r="AE4260" t="s">
        <v>382</v>
      </c>
    </row>
    <row r="4261" spans="1:31">
      <c r="A4261">
        <v>4260</v>
      </c>
      <c r="B4261" t="s">
        <v>18452</v>
      </c>
      <c r="C4261" t="s">
        <v>18453</v>
      </c>
      <c r="D4261" t="s">
        <v>18454</v>
      </c>
      <c r="E4261" t="s">
        <v>18455</v>
      </c>
      <c r="F4261" t="s">
        <v>15897</v>
      </c>
      <c r="G4261">
        <v>2</v>
      </c>
      <c r="H4261" t="s">
        <v>28688</v>
      </c>
      <c r="I4261">
        <v>2023</v>
      </c>
      <c r="J4261">
        <v>2023</v>
      </c>
      <c r="K4261">
        <v>2</v>
      </c>
      <c r="L4261">
        <v>50.7</v>
      </c>
      <c r="M4261" t="s">
        <v>300</v>
      </c>
      <c r="N4261">
        <v>2</v>
      </c>
      <c r="O4261">
        <v>38.659999999999997</v>
      </c>
      <c r="P4261" t="s">
        <v>718</v>
      </c>
      <c r="Q4261">
        <v>1</v>
      </c>
      <c r="R4261">
        <v>62.97</v>
      </c>
      <c r="S4261" t="s">
        <v>197</v>
      </c>
      <c r="T4261">
        <v>0</v>
      </c>
      <c r="U4261">
        <v>66.59</v>
      </c>
      <c r="V4261" t="s">
        <v>382</v>
      </c>
      <c r="W4261">
        <v>2</v>
      </c>
      <c r="X4261">
        <v>38.71</v>
      </c>
      <c r="Y4261" t="s">
        <v>718</v>
      </c>
      <c r="Z4261">
        <v>1</v>
      </c>
      <c r="AA4261">
        <v>62.97</v>
      </c>
      <c r="AB4261" t="s">
        <v>197</v>
      </c>
      <c r="AC4261">
        <v>0</v>
      </c>
      <c r="AD4261">
        <v>66.64</v>
      </c>
      <c r="AE4261" t="s">
        <v>382</v>
      </c>
    </row>
    <row r="4262" spans="1:31">
      <c r="A4262">
        <v>4261</v>
      </c>
      <c r="B4262" t="s">
        <v>18456</v>
      </c>
      <c r="C4262" t="s">
        <v>18457</v>
      </c>
      <c r="D4262" t="s">
        <v>18458</v>
      </c>
      <c r="E4262" t="s">
        <v>18459</v>
      </c>
      <c r="G4262">
        <v>2</v>
      </c>
      <c r="H4262" t="s">
        <v>29669</v>
      </c>
      <c r="I4262">
        <v>2023</v>
      </c>
      <c r="J4262">
        <v>2023</v>
      </c>
      <c r="K4262">
        <v>2</v>
      </c>
      <c r="L4262">
        <v>50.7</v>
      </c>
      <c r="M4262" t="s">
        <v>300</v>
      </c>
      <c r="N4262">
        <v>2</v>
      </c>
      <c r="O4262">
        <v>38.659999999999997</v>
      </c>
      <c r="P4262" t="s">
        <v>718</v>
      </c>
      <c r="Q4262">
        <v>1</v>
      </c>
      <c r="R4262">
        <v>62.97</v>
      </c>
      <c r="S4262" t="s">
        <v>197</v>
      </c>
      <c r="T4262">
        <v>0</v>
      </c>
      <c r="U4262">
        <v>66.59</v>
      </c>
      <c r="V4262" t="s">
        <v>382</v>
      </c>
      <c r="W4262">
        <v>2</v>
      </c>
      <c r="X4262">
        <v>38.71</v>
      </c>
      <c r="Y4262" t="s">
        <v>718</v>
      </c>
      <c r="Z4262">
        <v>1</v>
      </c>
      <c r="AA4262">
        <v>62.97</v>
      </c>
      <c r="AB4262" t="s">
        <v>197</v>
      </c>
      <c r="AC4262">
        <v>0</v>
      </c>
      <c r="AD4262">
        <v>66.64</v>
      </c>
      <c r="AE4262" t="s">
        <v>382</v>
      </c>
    </row>
    <row r="4263" spans="1:31">
      <c r="A4263">
        <v>4262</v>
      </c>
      <c r="B4263" t="s">
        <v>18460</v>
      </c>
      <c r="C4263" t="s">
        <v>18461</v>
      </c>
      <c r="D4263" t="s">
        <v>18462</v>
      </c>
      <c r="E4263" t="s">
        <v>18463</v>
      </c>
      <c r="F4263" t="s">
        <v>18464</v>
      </c>
      <c r="G4263">
        <v>2</v>
      </c>
      <c r="H4263" t="s">
        <v>29670</v>
      </c>
      <c r="I4263">
        <v>2019</v>
      </c>
      <c r="J4263">
        <v>2024</v>
      </c>
      <c r="K4263">
        <v>2</v>
      </c>
      <c r="L4263">
        <v>50.7</v>
      </c>
      <c r="M4263" t="s">
        <v>300</v>
      </c>
      <c r="N4263">
        <v>2</v>
      </c>
      <c r="O4263">
        <v>38.659999999999997</v>
      </c>
      <c r="P4263" t="s">
        <v>718</v>
      </c>
      <c r="Q4263">
        <v>1</v>
      </c>
      <c r="R4263">
        <v>62.97</v>
      </c>
      <c r="S4263" t="s">
        <v>197</v>
      </c>
      <c r="T4263">
        <v>0</v>
      </c>
      <c r="U4263">
        <v>66.59</v>
      </c>
      <c r="V4263" t="s">
        <v>382</v>
      </c>
      <c r="W4263">
        <v>2</v>
      </c>
      <c r="X4263">
        <v>38.71</v>
      </c>
      <c r="Y4263" t="s">
        <v>718</v>
      </c>
      <c r="Z4263">
        <v>1</v>
      </c>
      <c r="AA4263">
        <v>62.97</v>
      </c>
      <c r="AB4263" t="s">
        <v>197</v>
      </c>
      <c r="AC4263">
        <v>0</v>
      </c>
      <c r="AD4263">
        <v>66.64</v>
      </c>
      <c r="AE4263" t="s">
        <v>382</v>
      </c>
    </row>
    <row r="4264" spans="1:31">
      <c r="A4264">
        <v>4263</v>
      </c>
      <c r="B4264" t="s">
        <v>18465</v>
      </c>
      <c r="C4264" t="s">
        <v>18466</v>
      </c>
      <c r="D4264" t="s">
        <v>18467</v>
      </c>
      <c r="E4264" t="s">
        <v>7897</v>
      </c>
      <c r="F4264" t="s">
        <v>1294</v>
      </c>
      <c r="G4264">
        <v>2</v>
      </c>
      <c r="H4264" t="s">
        <v>29671</v>
      </c>
      <c r="I4264">
        <v>2024</v>
      </c>
      <c r="J4264">
        <v>2024</v>
      </c>
      <c r="K4264">
        <v>1</v>
      </c>
      <c r="L4264">
        <v>32.119999999999997</v>
      </c>
      <c r="M4264" t="s">
        <v>198</v>
      </c>
      <c r="N4264">
        <v>2</v>
      </c>
      <c r="O4264">
        <v>38.659999999999997</v>
      </c>
      <c r="P4264" t="s">
        <v>718</v>
      </c>
      <c r="Q4264">
        <v>1</v>
      </c>
      <c r="R4264">
        <v>62.97</v>
      </c>
      <c r="S4264" t="s">
        <v>197</v>
      </c>
      <c r="T4264">
        <v>0</v>
      </c>
      <c r="U4264">
        <v>66.59</v>
      </c>
      <c r="V4264" t="s">
        <v>382</v>
      </c>
      <c r="W4264">
        <v>2</v>
      </c>
      <c r="X4264">
        <v>38.71</v>
      </c>
      <c r="Y4264" t="s">
        <v>718</v>
      </c>
      <c r="Z4264">
        <v>1</v>
      </c>
      <c r="AA4264">
        <v>62.97</v>
      </c>
      <c r="AB4264" t="s">
        <v>197</v>
      </c>
      <c r="AC4264">
        <v>0</v>
      </c>
      <c r="AD4264">
        <v>66.64</v>
      </c>
      <c r="AE4264" t="s">
        <v>382</v>
      </c>
    </row>
    <row r="4265" spans="1:31">
      <c r="A4265">
        <v>4264</v>
      </c>
      <c r="B4265" t="s">
        <v>18468</v>
      </c>
      <c r="C4265" t="s">
        <v>18469</v>
      </c>
      <c r="D4265" t="s">
        <v>18470</v>
      </c>
      <c r="E4265" t="s">
        <v>18471</v>
      </c>
      <c r="F4265" t="s">
        <v>408</v>
      </c>
      <c r="G4265">
        <v>2</v>
      </c>
      <c r="H4265" t="s">
        <v>27361</v>
      </c>
      <c r="I4265">
        <v>2024</v>
      </c>
      <c r="J4265">
        <v>2024</v>
      </c>
      <c r="K4265">
        <v>2</v>
      </c>
      <c r="L4265">
        <v>50.7</v>
      </c>
      <c r="M4265" t="s">
        <v>300</v>
      </c>
      <c r="N4265">
        <v>2</v>
      </c>
      <c r="O4265">
        <v>38.659999999999997</v>
      </c>
      <c r="P4265" t="s">
        <v>718</v>
      </c>
      <c r="Q4265">
        <v>1</v>
      </c>
      <c r="R4265">
        <v>62.97</v>
      </c>
      <c r="S4265" t="s">
        <v>197</v>
      </c>
      <c r="T4265">
        <v>0</v>
      </c>
      <c r="U4265">
        <v>66.59</v>
      </c>
      <c r="V4265" t="s">
        <v>382</v>
      </c>
      <c r="W4265">
        <v>2</v>
      </c>
      <c r="X4265">
        <v>38.71</v>
      </c>
      <c r="Y4265" t="s">
        <v>718</v>
      </c>
      <c r="Z4265">
        <v>1</v>
      </c>
      <c r="AA4265">
        <v>62.97</v>
      </c>
      <c r="AB4265" t="s">
        <v>197</v>
      </c>
      <c r="AC4265">
        <v>0</v>
      </c>
      <c r="AD4265">
        <v>66.64</v>
      </c>
      <c r="AE4265" t="s">
        <v>382</v>
      </c>
    </row>
    <row r="4266" spans="1:31">
      <c r="A4266">
        <v>4265</v>
      </c>
      <c r="B4266" t="s">
        <v>18472</v>
      </c>
      <c r="C4266" t="s">
        <v>18473</v>
      </c>
      <c r="D4266" t="s">
        <v>18474</v>
      </c>
      <c r="E4266" t="s">
        <v>18475</v>
      </c>
      <c r="F4266" t="s">
        <v>18476</v>
      </c>
      <c r="G4266">
        <v>2</v>
      </c>
      <c r="H4266" t="s">
        <v>29672</v>
      </c>
      <c r="I4266">
        <v>2024</v>
      </c>
      <c r="J4266">
        <v>2024</v>
      </c>
      <c r="K4266">
        <v>1</v>
      </c>
      <c r="L4266">
        <v>32.119999999999997</v>
      </c>
      <c r="M4266" t="s">
        <v>198</v>
      </c>
      <c r="N4266">
        <v>2</v>
      </c>
      <c r="O4266">
        <v>38.659999999999997</v>
      </c>
      <c r="P4266" t="s">
        <v>718</v>
      </c>
      <c r="Q4266">
        <v>1</v>
      </c>
      <c r="R4266">
        <v>62.97</v>
      </c>
      <c r="S4266" t="s">
        <v>197</v>
      </c>
      <c r="T4266">
        <v>0</v>
      </c>
      <c r="U4266">
        <v>66.59</v>
      </c>
      <c r="V4266" t="s">
        <v>382</v>
      </c>
      <c r="W4266">
        <v>2</v>
      </c>
      <c r="X4266">
        <v>38.71</v>
      </c>
      <c r="Y4266" t="s">
        <v>718</v>
      </c>
      <c r="Z4266">
        <v>1</v>
      </c>
      <c r="AA4266">
        <v>62.97</v>
      </c>
      <c r="AB4266" t="s">
        <v>197</v>
      </c>
      <c r="AC4266">
        <v>0</v>
      </c>
      <c r="AD4266">
        <v>66.64</v>
      </c>
      <c r="AE4266" t="s">
        <v>382</v>
      </c>
    </row>
    <row r="4267" spans="1:31">
      <c r="A4267">
        <v>4266</v>
      </c>
      <c r="B4267" t="s">
        <v>18477</v>
      </c>
      <c r="C4267" t="s">
        <v>18478</v>
      </c>
      <c r="D4267" t="s">
        <v>18479</v>
      </c>
      <c r="E4267" t="s">
        <v>18480</v>
      </c>
      <c r="F4267" t="s">
        <v>18481</v>
      </c>
      <c r="G4267">
        <v>2</v>
      </c>
      <c r="H4267" t="s">
        <v>29673</v>
      </c>
      <c r="I4267">
        <v>2024</v>
      </c>
      <c r="J4267">
        <v>2024</v>
      </c>
      <c r="K4267">
        <v>1</v>
      </c>
      <c r="L4267">
        <v>32.119999999999997</v>
      </c>
      <c r="M4267" t="s">
        <v>198</v>
      </c>
      <c r="N4267">
        <v>2</v>
      </c>
      <c r="O4267">
        <v>38.659999999999997</v>
      </c>
      <c r="P4267" t="s">
        <v>718</v>
      </c>
      <c r="Q4267">
        <v>1</v>
      </c>
      <c r="R4267">
        <v>62.97</v>
      </c>
      <c r="S4267" t="s">
        <v>197</v>
      </c>
      <c r="T4267">
        <v>0</v>
      </c>
      <c r="U4267">
        <v>66.59</v>
      </c>
      <c r="V4267" t="s">
        <v>382</v>
      </c>
      <c r="W4267">
        <v>2</v>
      </c>
      <c r="X4267">
        <v>38.71</v>
      </c>
      <c r="Y4267" t="s">
        <v>718</v>
      </c>
      <c r="Z4267">
        <v>1</v>
      </c>
      <c r="AA4267">
        <v>62.97</v>
      </c>
      <c r="AB4267" t="s">
        <v>197</v>
      </c>
      <c r="AC4267">
        <v>0</v>
      </c>
      <c r="AD4267">
        <v>66.64</v>
      </c>
      <c r="AE4267" t="s">
        <v>382</v>
      </c>
    </row>
    <row r="4268" spans="1:31">
      <c r="A4268">
        <v>4267</v>
      </c>
      <c r="B4268" t="s">
        <v>18482</v>
      </c>
      <c r="C4268" t="s">
        <v>18483</v>
      </c>
      <c r="D4268" t="s">
        <v>18484</v>
      </c>
      <c r="E4268" t="s">
        <v>1298</v>
      </c>
      <c r="G4268">
        <v>2</v>
      </c>
      <c r="H4268" t="s">
        <v>29674</v>
      </c>
      <c r="I4268">
        <v>2019</v>
      </c>
      <c r="J4268">
        <v>2023</v>
      </c>
      <c r="K4268">
        <v>4</v>
      </c>
      <c r="L4268">
        <v>71.010000000000005</v>
      </c>
      <c r="M4268" t="s">
        <v>180</v>
      </c>
      <c r="N4268">
        <v>2</v>
      </c>
      <c r="O4268">
        <v>38.659999999999997</v>
      </c>
      <c r="P4268" t="s">
        <v>718</v>
      </c>
      <c r="Q4268">
        <v>1</v>
      </c>
      <c r="R4268">
        <v>62.97</v>
      </c>
      <c r="S4268" t="s">
        <v>197</v>
      </c>
      <c r="T4268">
        <v>0</v>
      </c>
      <c r="U4268">
        <v>66.59</v>
      </c>
      <c r="V4268" t="s">
        <v>382</v>
      </c>
      <c r="W4268">
        <v>2</v>
      </c>
      <c r="X4268">
        <v>38.71</v>
      </c>
      <c r="Y4268" t="s">
        <v>718</v>
      </c>
      <c r="Z4268">
        <v>1</v>
      </c>
      <c r="AA4268">
        <v>62.97</v>
      </c>
      <c r="AB4268" t="s">
        <v>197</v>
      </c>
      <c r="AC4268">
        <v>0</v>
      </c>
      <c r="AD4268">
        <v>66.64</v>
      </c>
      <c r="AE4268" t="s">
        <v>382</v>
      </c>
    </row>
    <row r="4269" spans="1:31">
      <c r="A4269">
        <v>4268</v>
      </c>
      <c r="B4269" t="s">
        <v>18485</v>
      </c>
      <c r="C4269" t="s">
        <v>18486</v>
      </c>
      <c r="D4269" t="s">
        <v>18487</v>
      </c>
      <c r="F4269" t="s">
        <v>5309</v>
      </c>
      <c r="G4269">
        <v>2</v>
      </c>
      <c r="H4269" t="s">
        <v>961</v>
      </c>
      <c r="I4269">
        <v>2022</v>
      </c>
      <c r="J4269">
        <v>2024</v>
      </c>
      <c r="K4269">
        <v>6</v>
      </c>
      <c r="L4269">
        <v>81.52</v>
      </c>
      <c r="M4269" t="s">
        <v>125</v>
      </c>
      <c r="N4269">
        <v>2</v>
      </c>
      <c r="O4269">
        <v>38.659999999999997</v>
      </c>
      <c r="P4269" t="s">
        <v>718</v>
      </c>
      <c r="Q4269">
        <v>1</v>
      </c>
      <c r="R4269">
        <v>62.97</v>
      </c>
      <c r="S4269" t="s">
        <v>197</v>
      </c>
      <c r="T4269">
        <v>0</v>
      </c>
      <c r="U4269">
        <v>66.59</v>
      </c>
      <c r="V4269" t="s">
        <v>382</v>
      </c>
      <c r="W4269">
        <v>2</v>
      </c>
      <c r="X4269">
        <v>38.71</v>
      </c>
      <c r="Y4269" t="s">
        <v>718</v>
      </c>
      <c r="Z4269">
        <v>1</v>
      </c>
      <c r="AA4269">
        <v>62.97</v>
      </c>
      <c r="AB4269" t="s">
        <v>197</v>
      </c>
      <c r="AC4269">
        <v>0</v>
      </c>
      <c r="AD4269">
        <v>66.64</v>
      </c>
      <c r="AE4269" t="s">
        <v>382</v>
      </c>
    </row>
    <row r="4270" spans="1:31">
      <c r="A4270">
        <v>4269</v>
      </c>
      <c r="B4270" t="s">
        <v>18488</v>
      </c>
      <c r="C4270" t="s">
        <v>18489</v>
      </c>
      <c r="D4270" t="s">
        <v>18490</v>
      </c>
      <c r="E4270" t="s">
        <v>18491</v>
      </c>
      <c r="F4270" t="s">
        <v>9183</v>
      </c>
      <c r="G4270">
        <v>2</v>
      </c>
      <c r="H4270" t="s">
        <v>961</v>
      </c>
      <c r="I4270">
        <v>2020</v>
      </c>
      <c r="J4270">
        <v>2021</v>
      </c>
      <c r="K4270">
        <v>3</v>
      </c>
      <c r="L4270">
        <v>62.47</v>
      </c>
      <c r="M4270" t="s">
        <v>63</v>
      </c>
      <c r="N4270">
        <v>2</v>
      </c>
      <c r="O4270">
        <v>38.659999999999997</v>
      </c>
      <c r="P4270" t="s">
        <v>718</v>
      </c>
      <c r="Q4270">
        <v>1</v>
      </c>
      <c r="R4270">
        <v>62.97</v>
      </c>
      <c r="S4270" t="s">
        <v>197</v>
      </c>
      <c r="T4270">
        <v>0</v>
      </c>
      <c r="U4270">
        <v>66.59</v>
      </c>
      <c r="V4270" t="s">
        <v>382</v>
      </c>
      <c r="W4270">
        <v>1</v>
      </c>
      <c r="X4270">
        <v>33.03</v>
      </c>
      <c r="Y4270" t="s">
        <v>741</v>
      </c>
      <c r="Z4270">
        <v>1</v>
      </c>
      <c r="AA4270">
        <v>62.97</v>
      </c>
      <c r="AB4270" t="s">
        <v>197</v>
      </c>
      <c r="AC4270">
        <v>0</v>
      </c>
      <c r="AD4270">
        <v>66.64</v>
      </c>
      <c r="AE4270" t="s">
        <v>382</v>
      </c>
    </row>
    <row r="4271" spans="1:31">
      <c r="A4271">
        <v>4270</v>
      </c>
      <c r="B4271" t="s">
        <v>18492</v>
      </c>
      <c r="C4271" t="s">
        <v>18493</v>
      </c>
      <c r="D4271" t="s">
        <v>18494</v>
      </c>
      <c r="E4271" t="s">
        <v>18495</v>
      </c>
      <c r="F4271" t="s">
        <v>476</v>
      </c>
      <c r="G4271">
        <v>2</v>
      </c>
      <c r="H4271" t="s">
        <v>29675</v>
      </c>
      <c r="I4271">
        <v>2024</v>
      </c>
      <c r="J4271">
        <v>2024</v>
      </c>
      <c r="K4271">
        <v>1</v>
      </c>
      <c r="L4271">
        <v>32.119999999999997</v>
      </c>
      <c r="M4271" t="s">
        <v>198</v>
      </c>
      <c r="N4271">
        <v>2</v>
      </c>
      <c r="O4271">
        <v>38.659999999999997</v>
      </c>
      <c r="P4271" t="s">
        <v>718</v>
      </c>
      <c r="Q4271">
        <v>1</v>
      </c>
      <c r="R4271">
        <v>62.97</v>
      </c>
      <c r="S4271" t="s">
        <v>197</v>
      </c>
      <c r="T4271">
        <v>0</v>
      </c>
      <c r="U4271">
        <v>66.59</v>
      </c>
      <c r="V4271" t="s">
        <v>382</v>
      </c>
      <c r="W4271">
        <v>2</v>
      </c>
      <c r="X4271">
        <v>38.71</v>
      </c>
      <c r="Y4271" t="s">
        <v>718</v>
      </c>
      <c r="Z4271">
        <v>1</v>
      </c>
      <c r="AA4271">
        <v>62.97</v>
      </c>
      <c r="AB4271" t="s">
        <v>197</v>
      </c>
      <c r="AC4271">
        <v>0</v>
      </c>
      <c r="AD4271">
        <v>66.64</v>
      </c>
      <c r="AE4271" t="s">
        <v>382</v>
      </c>
    </row>
    <row r="4272" spans="1:31">
      <c r="A4272">
        <v>4271</v>
      </c>
      <c r="B4272" t="s">
        <v>18496</v>
      </c>
      <c r="C4272" t="s">
        <v>18497</v>
      </c>
      <c r="D4272" t="s">
        <v>18498</v>
      </c>
      <c r="E4272" t="s">
        <v>18499</v>
      </c>
      <c r="F4272" t="s">
        <v>18500</v>
      </c>
      <c r="G4272">
        <v>2</v>
      </c>
      <c r="H4272" t="s">
        <v>29676</v>
      </c>
      <c r="I4272">
        <v>2023</v>
      </c>
      <c r="J4272">
        <v>2024</v>
      </c>
      <c r="K4272">
        <v>3</v>
      </c>
      <c r="L4272">
        <v>62.47</v>
      </c>
      <c r="M4272" t="s">
        <v>63</v>
      </c>
      <c r="N4272">
        <v>2</v>
      </c>
      <c r="O4272">
        <v>38.659999999999997</v>
      </c>
      <c r="P4272" t="s">
        <v>718</v>
      </c>
      <c r="Q4272">
        <v>1</v>
      </c>
      <c r="R4272">
        <v>62.97</v>
      </c>
      <c r="S4272" t="s">
        <v>197</v>
      </c>
      <c r="T4272">
        <v>0</v>
      </c>
      <c r="U4272">
        <v>66.59</v>
      </c>
      <c r="V4272" t="s">
        <v>382</v>
      </c>
      <c r="W4272">
        <v>2</v>
      </c>
      <c r="X4272">
        <v>38.71</v>
      </c>
      <c r="Y4272" t="s">
        <v>718</v>
      </c>
      <c r="Z4272">
        <v>1</v>
      </c>
      <c r="AA4272">
        <v>62.97</v>
      </c>
      <c r="AB4272" t="s">
        <v>197</v>
      </c>
      <c r="AC4272">
        <v>0</v>
      </c>
      <c r="AD4272">
        <v>66.64</v>
      </c>
      <c r="AE4272" t="s">
        <v>382</v>
      </c>
    </row>
    <row r="4273" spans="1:31">
      <c r="A4273">
        <v>4272</v>
      </c>
      <c r="B4273" t="s">
        <v>18501</v>
      </c>
      <c r="C4273" t="s">
        <v>18502</v>
      </c>
      <c r="D4273" t="s">
        <v>18503</v>
      </c>
      <c r="E4273" t="s">
        <v>18504</v>
      </c>
      <c r="F4273" t="s">
        <v>18505</v>
      </c>
      <c r="G4273">
        <v>2</v>
      </c>
      <c r="H4273" t="s">
        <v>29677</v>
      </c>
      <c r="I4273">
        <v>2024</v>
      </c>
      <c r="J4273">
        <v>2024</v>
      </c>
      <c r="K4273">
        <v>2</v>
      </c>
      <c r="L4273">
        <v>50.7</v>
      </c>
      <c r="M4273" t="s">
        <v>300</v>
      </c>
      <c r="N4273">
        <v>2</v>
      </c>
      <c r="O4273">
        <v>38.659999999999997</v>
      </c>
      <c r="P4273" t="s">
        <v>718</v>
      </c>
      <c r="Q4273">
        <v>1</v>
      </c>
      <c r="R4273">
        <v>62.97</v>
      </c>
      <c r="S4273" t="s">
        <v>197</v>
      </c>
      <c r="T4273">
        <v>0</v>
      </c>
      <c r="U4273">
        <v>66.59</v>
      </c>
      <c r="V4273" t="s">
        <v>382</v>
      </c>
      <c r="W4273">
        <v>2</v>
      </c>
      <c r="X4273">
        <v>38.71</v>
      </c>
      <c r="Y4273" t="s">
        <v>718</v>
      </c>
      <c r="Z4273">
        <v>1</v>
      </c>
      <c r="AA4273">
        <v>62.97</v>
      </c>
      <c r="AB4273" t="s">
        <v>197</v>
      </c>
      <c r="AC4273">
        <v>0</v>
      </c>
      <c r="AD4273">
        <v>66.64</v>
      </c>
      <c r="AE4273" t="s">
        <v>382</v>
      </c>
    </row>
    <row r="4274" spans="1:31">
      <c r="A4274">
        <v>4273</v>
      </c>
      <c r="B4274" t="s">
        <v>18506</v>
      </c>
      <c r="C4274" t="s">
        <v>18507</v>
      </c>
      <c r="D4274" t="s">
        <v>18508</v>
      </c>
      <c r="E4274" t="s">
        <v>18509</v>
      </c>
      <c r="G4274">
        <v>2</v>
      </c>
      <c r="H4274" t="s">
        <v>28250</v>
      </c>
      <c r="I4274">
        <v>2020</v>
      </c>
      <c r="J4274">
        <v>2020</v>
      </c>
      <c r="K4274">
        <v>1</v>
      </c>
      <c r="L4274">
        <v>32.119999999999997</v>
      </c>
      <c r="M4274" t="s">
        <v>198</v>
      </c>
      <c r="N4274">
        <v>2</v>
      </c>
      <c r="O4274">
        <v>38.659999999999997</v>
      </c>
      <c r="P4274" t="s">
        <v>718</v>
      </c>
      <c r="Q4274">
        <v>1</v>
      </c>
      <c r="R4274">
        <v>62.97</v>
      </c>
      <c r="S4274" t="s">
        <v>197</v>
      </c>
      <c r="T4274">
        <v>0</v>
      </c>
      <c r="U4274">
        <v>66.59</v>
      </c>
      <c r="V4274" t="s">
        <v>382</v>
      </c>
      <c r="W4274">
        <v>2</v>
      </c>
      <c r="X4274">
        <v>38.71</v>
      </c>
      <c r="Y4274" t="s">
        <v>718</v>
      </c>
      <c r="Z4274">
        <v>1</v>
      </c>
      <c r="AA4274">
        <v>62.97</v>
      </c>
      <c r="AB4274" t="s">
        <v>197</v>
      </c>
      <c r="AC4274">
        <v>0</v>
      </c>
      <c r="AD4274">
        <v>66.64</v>
      </c>
      <c r="AE4274" t="s">
        <v>382</v>
      </c>
    </row>
    <row r="4275" spans="1:31">
      <c r="A4275">
        <v>4274</v>
      </c>
      <c r="B4275" t="s">
        <v>18510</v>
      </c>
      <c r="C4275" t="s">
        <v>18511</v>
      </c>
      <c r="D4275" t="s">
        <v>18512</v>
      </c>
      <c r="E4275" t="s">
        <v>18513</v>
      </c>
      <c r="F4275" t="s">
        <v>4330</v>
      </c>
      <c r="G4275">
        <v>2</v>
      </c>
      <c r="H4275" t="s">
        <v>29678</v>
      </c>
      <c r="I4275">
        <v>2023</v>
      </c>
      <c r="J4275">
        <v>2024</v>
      </c>
      <c r="K4275">
        <v>2</v>
      </c>
      <c r="L4275">
        <v>50.7</v>
      </c>
      <c r="M4275" t="s">
        <v>300</v>
      </c>
      <c r="N4275">
        <v>2</v>
      </c>
      <c r="O4275">
        <v>38.659999999999997</v>
      </c>
      <c r="P4275" t="s">
        <v>718</v>
      </c>
      <c r="Q4275">
        <v>1</v>
      </c>
      <c r="R4275">
        <v>62.97</v>
      </c>
      <c r="S4275" t="s">
        <v>197</v>
      </c>
      <c r="T4275">
        <v>0</v>
      </c>
      <c r="U4275">
        <v>66.59</v>
      </c>
      <c r="V4275" t="s">
        <v>382</v>
      </c>
      <c r="W4275">
        <v>2</v>
      </c>
      <c r="X4275">
        <v>38.71</v>
      </c>
      <c r="Y4275" t="s">
        <v>718</v>
      </c>
      <c r="Z4275">
        <v>1</v>
      </c>
      <c r="AA4275">
        <v>62.97</v>
      </c>
      <c r="AB4275" t="s">
        <v>197</v>
      </c>
      <c r="AC4275">
        <v>0</v>
      </c>
      <c r="AD4275">
        <v>66.64</v>
      </c>
      <c r="AE4275" t="s">
        <v>382</v>
      </c>
    </row>
    <row r="4276" spans="1:31">
      <c r="A4276">
        <v>4275</v>
      </c>
      <c r="B4276" t="s">
        <v>18514</v>
      </c>
      <c r="C4276" t="s">
        <v>18515</v>
      </c>
      <c r="D4276" t="s">
        <v>18516</v>
      </c>
      <c r="E4276" t="s">
        <v>18517</v>
      </c>
      <c r="F4276" t="s">
        <v>18518</v>
      </c>
      <c r="G4276">
        <v>2</v>
      </c>
      <c r="H4276" t="s">
        <v>29679</v>
      </c>
      <c r="I4276">
        <v>2023</v>
      </c>
      <c r="J4276">
        <v>2024</v>
      </c>
      <c r="K4276">
        <v>3</v>
      </c>
      <c r="L4276">
        <v>62.47</v>
      </c>
      <c r="M4276" t="s">
        <v>63</v>
      </c>
      <c r="N4276">
        <v>2</v>
      </c>
      <c r="O4276">
        <v>38.659999999999997</v>
      </c>
      <c r="P4276" t="s">
        <v>718</v>
      </c>
      <c r="Q4276">
        <v>1</v>
      </c>
      <c r="R4276">
        <v>62.97</v>
      </c>
      <c r="S4276" t="s">
        <v>197</v>
      </c>
      <c r="T4276">
        <v>0</v>
      </c>
      <c r="U4276">
        <v>66.59</v>
      </c>
      <c r="V4276" t="s">
        <v>382</v>
      </c>
      <c r="W4276">
        <v>2</v>
      </c>
      <c r="X4276">
        <v>38.71</v>
      </c>
      <c r="Y4276" t="s">
        <v>718</v>
      </c>
      <c r="Z4276">
        <v>1</v>
      </c>
      <c r="AA4276">
        <v>62.97</v>
      </c>
      <c r="AB4276" t="s">
        <v>197</v>
      </c>
      <c r="AC4276">
        <v>0</v>
      </c>
      <c r="AD4276">
        <v>66.64</v>
      </c>
      <c r="AE4276" t="s">
        <v>382</v>
      </c>
    </row>
    <row r="4277" spans="1:31">
      <c r="A4277">
        <v>4276</v>
      </c>
      <c r="B4277" t="s">
        <v>18519</v>
      </c>
      <c r="C4277" t="s">
        <v>18520</v>
      </c>
      <c r="D4277" t="s">
        <v>18521</v>
      </c>
      <c r="E4277" t="s">
        <v>18522</v>
      </c>
      <c r="F4277" t="s">
        <v>5956</v>
      </c>
      <c r="G4277">
        <v>2</v>
      </c>
      <c r="H4277" t="s">
        <v>29680</v>
      </c>
      <c r="I4277">
        <v>2023</v>
      </c>
      <c r="J4277">
        <v>2023</v>
      </c>
      <c r="K4277">
        <v>4</v>
      </c>
      <c r="L4277">
        <v>71.010000000000005</v>
      </c>
      <c r="M4277" t="s">
        <v>180</v>
      </c>
      <c r="N4277">
        <v>2</v>
      </c>
      <c r="O4277">
        <v>38.659999999999997</v>
      </c>
      <c r="P4277" t="s">
        <v>718</v>
      </c>
      <c r="Q4277">
        <v>1</v>
      </c>
      <c r="R4277">
        <v>62.97</v>
      </c>
      <c r="S4277" t="s">
        <v>197</v>
      </c>
      <c r="T4277">
        <v>0</v>
      </c>
      <c r="U4277">
        <v>66.59</v>
      </c>
      <c r="V4277" t="s">
        <v>382</v>
      </c>
      <c r="W4277">
        <v>2</v>
      </c>
      <c r="X4277">
        <v>38.71</v>
      </c>
      <c r="Y4277" t="s">
        <v>718</v>
      </c>
      <c r="Z4277">
        <v>1</v>
      </c>
      <c r="AA4277">
        <v>62.97</v>
      </c>
      <c r="AB4277" t="s">
        <v>197</v>
      </c>
      <c r="AC4277">
        <v>0</v>
      </c>
      <c r="AD4277">
        <v>66.64</v>
      </c>
      <c r="AE4277" t="s">
        <v>382</v>
      </c>
    </row>
    <row r="4278" spans="1:31">
      <c r="A4278">
        <v>4277</v>
      </c>
      <c r="B4278" t="s">
        <v>18523</v>
      </c>
      <c r="C4278" t="s">
        <v>18524</v>
      </c>
      <c r="D4278" t="s">
        <v>18525</v>
      </c>
      <c r="E4278" t="s">
        <v>18526</v>
      </c>
      <c r="F4278" t="s">
        <v>18527</v>
      </c>
      <c r="G4278">
        <v>2</v>
      </c>
      <c r="H4278" t="s">
        <v>28688</v>
      </c>
      <c r="I4278">
        <v>2024</v>
      </c>
      <c r="J4278">
        <v>2024</v>
      </c>
      <c r="K4278">
        <v>1</v>
      </c>
      <c r="L4278">
        <v>32.119999999999997</v>
      </c>
      <c r="M4278" t="s">
        <v>198</v>
      </c>
      <c r="N4278">
        <v>2</v>
      </c>
      <c r="O4278">
        <v>38.659999999999997</v>
      </c>
      <c r="P4278" t="s">
        <v>718</v>
      </c>
      <c r="Q4278">
        <v>1</v>
      </c>
      <c r="R4278">
        <v>62.97</v>
      </c>
      <c r="S4278" t="s">
        <v>197</v>
      </c>
      <c r="T4278">
        <v>0</v>
      </c>
      <c r="U4278">
        <v>66.59</v>
      </c>
      <c r="V4278" t="s">
        <v>382</v>
      </c>
      <c r="W4278">
        <v>2</v>
      </c>
      <c r="X4278">
        <v>38.71</v>
      </c>
      <c r="Y4278" t="s">
        <v>718</v>
      </c>
      <c r="Z4278">
        <v>1</v>
      </c>
      <c r="AA4278">
        <v>62.97</v>
      </c>
      <c r="AB4278" t="s">
        <v>197</v>
      </c>
      <c r="AC4278">
        <v>0</v>
      </c>
      <c r="AD4278">
        <v>66.64</v>
      </c>
      <c r="AE4278" t="s">
        <v>382</v>
      </c>
    </row>
    <row r="4279" spans="1:31">
      <c r="A4279">
        <v>4278</v>
      </c>
      <c r="B4279" t="s">
        <v>18528</v>
      </c>
      <c r="C4279" t="s">
        <v>18529</v>
      </c>
      <c r="D4279" t="s">
        <v>18530</v>
      </c>
      <c r="E4279" t="s">
        <v>18531</v>
      </c>
      <c r="F4279" t="s">
        <v>18532</v>
      </c>
      <c r="G4279">
        <v>2</v>
      </c>
      <c r="H4279" t="s">
        <v>1215</v>
      </c>
      <c r="I4279">
        <v>2023</v>
      </c>
      <c r="J4279">
        <v>2023</v>
      </c>
      <c r="K4279">
        <v>2</v>
      </c>
      <c r="L4279">
        <v>50.7</v>
      </c>
      <c r="M4279" t="s">
        <v>300</v>
      </c>
      <c r="N4279">
        <v>2</v>
      </c>
      <c r="O4279">
        <v>38.659999999999997</v>
      </c>
      <c r="P4279" t="s">
        <v>718</v>
      </c>
      <c r="Q4279">
        <v>1</v>
      </c>
      <c r="R4279">
        <v>62.97</v>
      </c>
      <c r="S4279" t="s">
        <v>197</v>
      </c>
      <c r="T4279">
        <v>0</v>
      </c>
      <c r="U4279">
        <v>66.59</v>
      </c>
      <c r="V4279" t="s">
        <v>382</v>
      </c>
      <c r="W4279">
        <v>2</v>
      </c>
      <c r="X4279">
        <v>38.71</v>
      </c>
      <c r="Y4279" t="s">
        <v>718</v>
      </c>
      <c r="Z4279">
        <v>1</v>
      </c>
      <c r="AA4279">
        <v>62.97</v>
      </c>
      <c r="AB4279" t="s">
        <v>197</v>
      </c>
      <c r="AC4279">
        <v>0</v>
      </c>
      <c r="AD4279">
        <v>66.64</v>
      </c>
      <c r="AE4279" t="s">
        <v>382</v>
      </c>
    </row>
    <row r="4280" spans="1:31">
      <c r="A4280">
        <v>4279</v>
      </c>
      <c r="B4280" t="s">
        <v>18533</v>
      </c>
      <c r="C4280" t="s">
        <v>18534</v>
      </c>
      <c r="D4280" t="s">
        <v>18535</v>
      </c>
      <c r="E4280" t="s">
        <v>18536</v>
      </c>
      <c r="F4280" t="s">
        <v>18537</v>
      </c>
      <c r="G4280">
        <v>2</v>
      </c>
      <c r="H4280" t="s">
        <v>29681</v>
      </c>
      <c r="I4280">
        <v>2021</v>
      </c>
      <c r="J4280">
        <v>2021</v>
      </c>
      <c r="K4280">
        <v>1</v>
      </c>
      <c r="L4280">
        <v>32.119999999999997</v>
      </c>
      <c r="M4280" t="s">
        <v>198</v>
      </c>
      <c r="N4280">
        <v>2</v>
      </c>
      <c r="O4280">
        <v>38.659999999999997</v>
      </c>
      <c r="P4280" t="s">
        <v>718</v>
      </c>
      <c r="Q4280">
        <v>1</v>
      </c>
      <c r="R4280">
        <v>62.97</v>
      </c>
      <c r="S4280" t="s">
        <v>197</v>
      </c>
      <c r="T4280">
        <v>0</v>
      </c>
      <c r="U4280">
        <v>66.59</v>
      </c>
      <c r="V4280" t="s">
        <v>382</v>
      </c>
      <c r="W4280">
        <v>2</v>
      </c>
      <c r="X4280">
        <v>38.71</v>
      </c>
      <c r="Y4280" t="s">
        <v>718</v>
      </c>
      <c r="Z4280">
        <v>1</v>
      </c>
      <c r="AA4280">
        <v>62.97</v>
      </c>
      <c r="AB4280" t="s">
        <v>197</v>
      </c>
      <c r="AC4280">
        <v>0</v>
      </c>
      <c r="AD4280">
        <v>66.64</v>
      </c>
      <c r="AE4280" t="s">
        <v>382</v>
      </c>
    </row>
    <row r="4281" spans="1:31">
      <c r="A4281">
        <v>4280</v>
      </c>
      <c r="B4281" t="s">
        <v>18538</v>
      </c>
      <c r="C4281" t="s">
        <v>18539</v>
      </c>
      <c r="D4281" t="s">
        <v>18540</v>
      </c>
      <c r="E4281" t="s">
        <v>18541</v>
      </c>
      <c r="F4281" t="s">
        <v>18542</v>
      </c>
      <c r="G4281">
        <v>2</v>
      </c>
      <c r="H4281" t="s">
        <v>27941</v>
      </c>
      <c r="I4281">
        <v>2024</v>
      </c>
      <c r="J4281">
        <v>2024</v>
      </c>
      <c r="K4281">
        <v>1</v>
      </c>
      <c r="L4281">
        <v>32.119999999999997</v>
      </c>
      <c r="M4281" t="s">
        <v>198</v>
      </c>
      <c r="N4281">
        <v>2</v>
      </c>
      <c r="O4281">
        <v>38.659999999999997</v>
      </c>
      <c r="P4281" t="s">
        <v>718</v>
      </c>
      <c r="Q4281">
        <v>1</v>
      </c>
      <c r="R4281">
        <v>62.97</v>
      </c>
      <c r="S4281" t="s">
        <v>197</v>
      </c>
      <c r="T4281">
        <v>0</v>
      </c>
      <c r="U4281">
        <v>66.59</v>
      </c>
      <c r="V4281" t="s">
        <v>382</v>
      </c>
      <c r="W4281">
        <v>2</v>
      </c>
      <c r="X4281">
        <v>38.71</v>
      </c>
      <c r="Y4281" t="s">
        <v>718</v>
      </c>
      <c r="Z4281">
        <v>1</v>
      </c>
      <c r="AA4281">
        <v>62.97</v>
      </c>
      <c r="AB4281" t="s">
        <v>197</v>
      </c>
      <c r="AC4281">
        <v>0</v>
      </c>
      <c r="AD4281">
        <v>66.64</v>
      </c>
      <c r="AE4281" t="s">
        <v>382</v>
      </c>
    </row>
    <row r="4282" spans="1:31">
      <c r="A4282">
        <v>4281</v>
      </c>
      <c r="B4282" t="s">
        <v>18543</v>
      </c>
      <c r="C4282" t="s">
        <v>18544</v>
      </c>
      <c r="D4282" t="s">
        <v>18545</v>
      </c>
      <c r="E4282" t="s">
        <v>18546</v>
      </c>
      <c r="F4282" t="s">
        <v>4152</v>
      </c>
      <c r="G4282">
        <v>2</v>
      </c>
      <c r="H4282" t="s">
        <v>1215</v>
      </c>
      <c r="I4282">
        <v>2024</v>
      </c>
      <c r="J4282">
        <v>2024</v>
      </c>
      <c r="K4282">
        <v>2</v>
      </c>
      <c r="L4282">
        <v>50.7</v>
      </c>
      <c r="M4282" t="s">
        <v>300</v>
      </c>
      <c r="N4282">
        <v>2</v>
      </c>
      <c r="O4282">
        <v>38.659999999999997</v>
      </c>
      <c r="P4282" t="s">
        <v>718</v>
      </c>
      <c r="Q4282">
        <v>1</v>
      </c>
      <c r="R4282">
        <v>62.97</v>
      </c>
      <c r="S4282" t="s">
        <v>197</v>
      </c>
      <c r="T4282">
        <v>0</v>
      </c>
      <c r="U4282">
        <v>66.59</v>
      </c>
      <c r="V4282" t="s">
        <v>382</v>
      </c>
      <c r="W4282">
        <v>2</v>
      </c>
      <c r="X4282">
        <v>38.71</v>
      </c>
      <c r="Y4282" t="s">
        <v>718</v>
      </c>
      <c r="Z4282">
        <v>1</v>
      </c>
      <c r="AA4282">
        <v>62.97</v>
      </c>
      <c r="AB4282" t="s">
        <v>197</v>
      </c>
      <c r="AC4282">
        <v>0</v>
      </c>
      <c r="AD4282">
        <v>66.64</v>
      </c>
      <c r="AE4282" t="s">
        <v>382</v>
      </c>
    </row>
    <row r="4283" spans="1:31">
      <c r="A4283">
        <v>4282</v>
      </c>
      <c r="B4283" t="s">
        <v>18547</v>
      </c>
      <c r="C4283" t="s">
        <v>18548</v>
      </c>
      <c r="D4283" t="s">
        <v>18549</v>
      </c>
      <c r="E4283" t="s">
        <v>18550</v>
      </c>
      <c r="F4283" t="s">
        <v>18551</v>
      </c>
      <c r="G4283">
        <v>2</v>
      </c>
      <c r="H4283" t="s">
        <v>29682</v>
      </c>
      <c r="I4283">
        <v>2024</v>
      </c>
      <c r="J4283">
        <v>2024</v>
      </c>
      <c r="K4283">
        <v>1</v>
      </c>
      <c r="L4283">
        <v>32.119999999999997</v>
      </c>
      <c r="M4283" t="s">
        <v>198</v>
      </c>
      <c r="N4283">
        <v>2</v>
      </c>
      <c r="O4283">
        <v>38.659999999999997</v>
      </c>
      <c r="P4283" t="s">
        <v>718</v>
      </c>
      <c r="Q4283">
        <v>1</v>
      </c>
      <c r="R4283">
        <v>62.97</v>
      </c>
      <c r="S4283" t="s">
        <v>197</v>
      </c>
      <c r="T4283">
        <v>0</v>
      </c>
      <c r="U4283">
        <v>66.59</v>
      </c>
      <c r="V4283" t="s">
        <v>382</v>
      </c>
      <c r="W4283">
        <v>2</v>
      </c>
      <c r="X4283">
        <v>38.71</v>
      </c>
      <c r="Y4283" t="s">
        <v>718</v>
      </c>
      <c r="Z4283">
        <v>1</v>
      </c>
      <c r="AA4283">
        <v>62.97</v>
      </c>
      <c r="AB4283" t="s">
        <v>197</v>
      </c>
      <c r="AC4283">
        <v>0</v>
      </c>
      <c r="AD4283">
        <v>66.64</v>
      </c>
      <c r="AE4283" t="s">
        <v>382</v>
      </c>
    </row>
    <row r="4284" spans="1:31">
      <c r="A4284">
        <v>4283</v>
      </c>
      <c r="B4284" t="s">
        <v>18552</v>
      </c>
      <c r="C4284" t="s">
        <v>18553</v>
      </c>
      <c r="D4284" t="e">
        <f>-_VsHvkAAAAJ</f>
        <v>#NAME?</v>
      </c>
      <c r="E4284" t="s">
        <v>6378</v>
      </c>
      <c r="F4284" t="s">
        <v>6150</v>
      </c>
      <c r="G4284">
        <v>2</v>
      </c>
      <c r="H4284" t="s">
        <v>29683</v>
      </c>
      <c r="I4284">
        <v>2020</v>
      </c>
      <c r="J4284">
        <v>2024</v>
      </c>
      <c r="K4284">
        <v>3</v>
      </c>
      <c r="L4284">
        <v>62.47</v>
      </c>
      <c r="M4284" t="s">
        <v>63</v>
      </c>
      <c r="N4284">
        <v>2</v>
      </c>
      <c r="O4284">
        <v>38.659999999999997</v>
      </c>
      <c r="P4284" t="s">
        <v>718</v>
      </c>
      <c r="Q4284">
        <v>1</v>
      </c>
      <c r="R4284">
        <v>62.97</v>
      </c>
      <c r="S4284" t="s">
        <v>197</v>
      </c>
      <c r="T4284">
        <v>0</v>
      </c>
      <c r="U4284">
        <v>66.59</v>
      </c>
      <c r="V4284" t="s">
        <v>382</v>
      </c>
      <c r="W4284">
        <v>2</v>
      </c>
      <c r="X4284">
        <v>38.71</v>
      </c>
      <c r="Y4284" t="s">
        <v>718</v>
      </c>
      <c r="Z4284">
        <v>1</v>
      </c>
      <c r="AA4284">
        <v>62.97</v>
      </c>
      <c r="AB4284" t="s">
        <v>197</v>
      </c>
      <c r="AC4284">
        <v>0</v>
      </c>
      <c r="AD4284">
        <v>66.64</v>
      </c>
      <c r="AE4284" t="s">
        <v>382</v>
      </c>
    </row>
    <row r="4285" spans="1:31">
      <c r="A4285">
        <v>4284</v>
      </c>
      <c r="B4285" t="s">
        <v>18554</v>
      </c>
      <c r="C4285" t="s">
        <v>18555</v>
      </c>
      <c r="D4285" t="s">
        <v>18556</v>
      </c>
      <c r="E4285" t="s">
        <v>12840</v>
      </c>
      <c r="F4285" t="s">
        <v>1516</v>
      </c>
      <c r="G4285">
        <v>2</v>
      </c>
      <c r="H4285" t="s">
        <v>29684</v>
      </c>
      <c r="I4285">
        <v>2023</v>
      </c>
      <c r="J4285">
        <v>2023</v>
      </c>
      <c r="K4285">
        <v>2</v>
      </c>
      <c r="L4285">
        <v>50.7</v>
      </c>
      <c r="M4285" t="s">
        <v>300</v>
      </c>
      <c r="N4285">
        <v>2</v>
      </c>
      <c r="O4285">
        <v>38.659999999999997</v>
      </c>
      <c r="P4285" t="s">
        <v>718</v>
      </c>
      <c r="Q4285">
        <v>1</v>
      </c>
      <c r="R4285">
        <v>62.97</v>
      </c>
      <c r="S4285" t="s">
        <v>197</v>
      </c>
      <c r="T4285">
        <v>0</v>
      </c>
      <c r="U4285">
        <v>66.59</v>
      </c>
      <c r="V4285" t="s">
        <v>382</v>
      </c>
      <c r="W4285">
        <v>2</v>
      </c>
      <c r="X4285">
        <v>38.71</v>
      </c>
      <c r="Y4285" t="s">
        <v>718</v>
      </c>
      <c r="Z4285">
        <v>1</v>
      </c>
      <c r="AA4285">
        <v>62.97</v>
      </c>
      <c r="AB4285" t="s">
        <v>197</v>
      </c>
      <c r="AC4285">
        <v>0</v>
      </c>
      <c r="AD4285">
        <v>66.64</v>
      </c>
      <c r="AE4285" t="s">
        <v>382</v>
      </c>
    </row>
    <row r="4286" spans="1:31">
      <c r="A4286">
        <v>4285</v>
      </c>
      <c r="B4286" t="s">
        <v>18557</v>
      </c>
      <c r="C4286" t="s">
        <v>18558</v>
      </c>
      <c r="D4286" t="s">
        <v>18559</v>
      </c>
      <c r="E4286" t="s">
        <v>18560</v>
      </c>
      <c r="F4286" t="s">
        <v>18561</v>
      </c>
      <c r="G4286">
        <v>2</v>
      </c>
      <c r="H4286" t="s">
        <v>27475</v>
      </c>
      <c r="I4286">
        <v>2023</v>
      </c>
      <c r="J4286">
        <v>2024</v>
      </c>
      <c r="K4286">
        <v>6</v>
      </c>
      <c r="L4286">
        <v>81.52</v>
      </c>
      <c r="M4286" t="s">
        <v>125</v>
      </c>
      <c r="N4286">
        <v>2</v>
      </c>
      <c r="O4286">
        <v>38.659999999999997</v>
      </c>
      <c r="P4286" t="s">
        <v>718</v>
      </c>
      <c r="Q4286">
        <v>1</v>
      </c>
      <c r="R4286">
        <v>62.97</v>
      </c>
      <c r="S4286" t="s">
        <v>197</v>
      </c>
      <c r="T4286">
        <v>0</v>
      </c>
      <c r="U4286">
        <v>66.59</v>
      </c>
      <c r="V4286" t="s">
        <v>382</v>
      </c>
      <c r="W4286">
        <v>2</v>
      </c>
      <c r="X4286">
        <v>38.71</v>
      </c>
      <c r="Y4286" t="s">
        <v>718</v>
      </c>
      <c r="Z4286">
        <v>1</v>
      </c>
      <c r="AA4286">
        <v>62.97</v>
      </c>
      <c r="AB4286" t="s">
        <v>197</v>
      </c>
      <c r="AC4286">
        <v>0</v>
      </c>
      <c r="AD4286">
        <v>66.64</v>
      </c>
      <c r="AE4286" t="s">
        <v>382</v>
      </c>
    </row>
    <row r="4287" spans="1:31">
      <c r="A4287">
        <v>4286</v>
      </c>
      <c r="B4287" t="s">
        <v>18562</v>
      </c>
      <c r="C4287" t="s">
        <v>18563</v>
      </c>
      <c r="D4287" t="s">
        <v>18564</v>
      </c>
      <c r="E4287" t="s">
        <v>18565</v>
      </c>
      <c r="F4287" t="s">
        <v>18566</v>
      </c>
      <c r="G4287">
        <v>2</v>
      </c>
      <c r="H4287" t="s">
        <v>29685</v>
      </c>
      <c r="I4287">
        <v>2023</v>
      </c>
      <c r="J4287">
        <v>2023</v>
      </c>
      <c r="K4287">
        <v>1</v>
      </c>
      <c r="L4287">
        <v>32.119999999999997</v>
      </c>
      <c r="M4287" t="s">
        <v>198</v>
      </c>
      <c r="N4287">
        <v>2</v>
      </c>
      <c r="O4287">
        <v>38.659999999999997</v>
      </c>
      <c r="P4287" t="s">
        <v>718</v>
      </c>
      <c r="Q4287">
        <v>1</v>
      </c>
      <c r="R4287">
        <v>62.97</v>
      </c>
      <c r="S4287" t="s">
        <v>197</v>
      </c>
      <c r="T4287">
        <v>0</v>
      </c>
      <c r="U4287">
        <v>66.59</v>
      </c>
      <c r="V4287" t="s">
        <v>382</v>
      </c>
      <c r="W4287">
        <v>2</v>
      </c>
      <c r="X4287">
        <v>38.71</v>
      </c>
      <c r="Y4287" t="s">
        <v>718</v>
      </c>
      <c r="Z4287">
        <v>1</v>
      </c>
      <c r="AA4287">
        <v>62.97</v>
      </c>
      <c r="AB4287" t="s">
        <v>197</v>
      </c>
      <c r="AC4287">
        <v>0</v>
      </c>
      <c r="AD4287">
        <v>66.64</v>
      </c>
      <c r="AE4287" t="s">
        <v>382</v>
      </c>
    </row>
    <row r="4288" spans="1:31">
      <c r="A4288">
        <v>4287</v>
      </c>
      <c r="B4288" t="s">
        <v>18567</v>
      </c>
      <c r="C4288" t="s">
        <v>18568</v>
      </c>
      <c r="D4288" t="s">
        <v>18569</v>
      </c>
      <c r="E4288" t="s">
        <v>18570</v>
      </c>
      <c r="F4288" t="s">
        <v>12800</v>
      </c>
      <c r="G4288">
        <v>2</v>
      </c>
      <c r="H4288" t="s">
        <v>27548</v>
      </c>
      <c r="I4288">
        <v>2023</v>
      </c>
      <c r="J4288">
        <v>2024</v>
      </c>
      <c r="K4288">
        <v>2</v>
      </c>
      <c r="L4288">
        <v>50.7</v>
      </c>
      <c r="M4288" t="s">
        <v>300</v>
      </c>
      <c r="N4288">
        <v>2</v>
      </c>
      <c r="O4288">
        <v>38.659999999999997</v>
      </c>
      <c r="P4288" t="s">
        <v>718</v>
      </c>
      <c r="Q4288">
        <v>1</v>
      </c>
      <c r="R4288">
        <v>62.97</v>
      </c>
      <c r="S4288" t="s">
        <v>197</v>
      </c>
      <c r="T4288">
        <v>0</v>
      </c>
      <c r="U4288">
        <v>66.59</v>
      </c>
      <c r="V4288" t="s">
        <v>382</v>
      </c>
      <c r="W4288">
        <v>2</v>
      </c>
      <c r="X4288">
        <v>38.71</v>
      </c>
      <c r="Y4288" t="s">
        <v>718</v>
      </c>
      <c r="Z4288">
        <v>1</v>
      </c>
      <c r="AA4288">
        <v>62.97</v>
      </c>
      <c r="AB4288" t="s">
        <v>197</v>
      </c>
      <c r="AC4288">
        <v>0</v>
      </c>
      <c r="AD4288">
        <v>66.64</v>
      </c>
      <c r="AE4288" t="s">
        <v>382</v>
      </c>
    </row>
    <row r="4289" spans="1:31">
      <c r="A4289">
        <v>4288</v>
      </c>
      <c r="B4289" t="s">
        <v>18571</v>
      </c>
      <c r="C4289" t="s">
        <v>18572</v>
      </c>
      <c r="D4289" t="s">
        <v>18573</v>
      </c>
      <c r="E4289" t="s">
        <v>9967</v>
      </c>
      <c r="F4289" t="s">
        <v>9968</v>
      </c>
      <c r="G4289">
        <v>2</v>
      </c>
      <c r="H4289" t="s">
        <v>961</v>
      </c>
      <c r="I4289">
        <v>2023</v>
      </c>
      <c r="J4289">
        <v>2023</v>
      </c>
      <c r="K4289">
        <v>1</v>
      </c>
      <c r="L4289">
        <v>32.119999999999997</v>
      </c>
      <c r="M4289" t="s">
        <v>198</v>
      </c>
      <c r="N4289">
        <v>2</v>
      </c>
      <c r="O4289">
        <v>38.659999999999997</v>
      </c>
      <c r="P4289" t="s">
        <v>718</v>
      </c>
      <c r="Q4289">
        <v>1</v>
      </c>
      <c r="R4289">
        <v>62.97</v>
      </c>
      <c r="S4289" t="s">
        <v>197</v>
      </c>
      <c r="T4289">
        <v>0</v>
      </c>
      <c r="U4289">
        <v>66.59</v>
      </c>
      <c r="V4289" t="s">
        <v>382</v>
      </c>
      <c r="W4289">
        <v>2</v>
      </c>
      <c r="X4289">
        <v>38.71</v>
      </c>
      <c r="Y4289" t="s">
        <v>718</v>
      </c>
      <c r="Z4289">
        <v>1</v>
      </c>
      <c r="AA4289">
        <v>62.97</v>
      </c>
      <c r="AB4289" t="s">
        <v>197</v>
      </c>
      <c r="AC4289">
        <v>0</v>
      </c>
      <c r="AD4289">
        <v>66.64</v>
      </c>
      <c r="AE4289" t="s">
        <v>382</v>
      </c>
    </row>
    <row r="4290" spans="1:31">
      <c r="A4290">
        <v>4289</v>
      </c>
      <c r="B4290" t="s">
        <v>18574</v>
      </c>
      <c r="C4290" t="s">
        <v>18575</v>
      </c>
      <c r="D4290" t="s">
        <v>18576</v>
      </c>
      <c r="E4290" t="s">
        <v>18577</v>
      </c>
      <c r="F4290" t="s">
        <v>108</v>
      </c>
      <c r="G4290">
        <v>2</v>
      </c>
      <c r="H4290" t="s">
        <v>27488</v>
      </c>
      <c r="I4290">
        <v>2022</v>
      </c>
      <c r="J4290">
        <v>2023</v>
      </c>
      <c r="K4290">
        <v>2</v>
      </c>
      <c r="L4290">
        <v>50.7</v>
      </c>
      <c r="M4290" t="s">
        <v>300</v>
      </c>
      <c r="N4290">
        <v>2</v>
      </c>
      <c r="O4290">
        <v>38.659999999999997</v>
      </c>
      <c r="P4290" t="s">
        <v>718</v>
      </c>
      <c r="Q4290">
        <v>1</v>
      </c>
      <c r="R4290">
        <v>62.97</v>
      </c>
      <c r="S4290" t="s">
        <v>197</v>
      </c>
      <c r="T4290">
        <v>0</v>
      </c>
      <c r="U4290">
        <v>66.59</v>
      </c>
      <c r="V4290" t="s">
        <v>382</v>
      </c>
      <c r="W4290">
        <v>2</v>
      </c>
      <c r="X4290">
        <v>38.71</v>
      </c>
      <c r="Y4290" t="s">
        <v>718</v>
      </c>
      <c r="Z4290">
        <v>1</v>
      </c>
      <c r="AA4290">
        <v>62.97</v>
      </c>
      <c r="AB4290" t="s">
        <v>197</v>
      </c>
      <c r="AC4290">
        <v>0</v>
      </c>
      <c r="AD4290">
        <v>66.64</v>
      </c>
      <c r="AE4290" t="s">
        <v>382</v>
      </c>
    </row>
    <row r="4291" spans="1:31">
      <c r="A4291">
        <v>4290</v>
      </c>
      <c r="B4291" t="s">
        <v>18578</v>
      </c>
      <c r="C4291" t="s">
        <v>18579</v>
      </c>
      <c r="D4291" t="s">
        <v>18580</v>
      </c>
      <c r="E4291" t="s">
        <v>18581</v>
      </c>
      <c r="F4291" t="s">
        <v>2635</v>
      </c>
      <c r="G4291">
        <v>2</v>
      </c>
      <c r="H4291" t="s">
        <v>29686</v>
      </c>
      <c r="I4291">
        <v>2021</v>
      </c>
      <c r="J4291">
        <v>2024</v>
      </c>
      <c r="K4291">
        <v>4</v>
      </c>
      <c r="L4291">
        <v>71.010000000000005</v>
      </c>
      <c r="M4291" t="s">
        <v>180</v>
      </c>
      <c r="N4291">
        <v>2</v>
      </c>
      <c r="O4291">
        <v>38.659999999999997</v>
      </c>
      <c r="P4291" t="s">
        <v>718</v>
      </c>
      <c r="Q4291">
        <v>1</v>
      </c>
      <c r="R4291">
        <v>62.97</v>
      </c>
      <c r="S4291" t="s">
        <v>197</v>
      </c>
      <c r="T4291">
        <v>0</v>
      </c>
      <c r="U4291">
        <v>66.59</v>
      </c>
      <c r="V4291" t="s">
        <v>382</v>
      </c>
      <c r="W4291">
        <v>2</v>
      </c>
      <c r="X4291">
        <v>38.71</v>
      </c>
      <c r="Y4291" t="s">
        <v>718</v>
      </c>
      <c r="Z4291">
        <v>1</v>
      </c>
      <c r="AA4291">
        <v>62.97</v>
      </c>
      <c r="AB4291" t="s">
        <v>197</v>
      </c>
      <c r="AC4291">
        <v>0</v>
      </c>
      <c r="AD4291">
        <v>66.64</v>
      </c>
      <c r="AE4291" t="s">
        <v>382</v>
      </c>
    </row>
    <row r="4292" spans="1:31">
      <c r="A4292">
        <v>4291</v>
      </c>
      <c r="B4292" t="s">
        <v>18582</v>
      </c>
      <c r="C4292" t="s">
        <v>18583</v>
      </c>
      <c r="D4292" t="s">
        <v>18584</v>
      </c>
      <c r="E4292" t="s">
        <v>18585</v>
      </c>
      <c r="F4292" t="s">
        <v>11296</v>
      </c>
      <c r="G4292">
        <v>2</v>
      </c>
      <c r="H4292" t="s">
        <v>29687</v>
      </c>
      <c r="I4292">
        <v>2020</v>
      </c>
      <c r="J4292">
        <v>2020</v>
      </c>
      <c r="K4292">
        <v>1</v>
      </c>
      <c r="L4292">
        <v>32.119999999999997</v>
      </c>
      <c r="M4292" t="s">
        <v>198</v>
      </c>
      <c r="N4292">
        <v>2</v>
      </c>
      <c r="O4292">
        <v>38.659999999999997</v>
      </c>
      <c r="P4292" t="s">
        <v>718</v>
      </c>
      <c r="Q4292">
        <v>1</v>
      </c>
      <c r="R4292">
        <v>62.97</v>
      </c>
      <c r="S4292" t="s">
        <v>197</v>
      </c>
      <c r="T4292">
        <v>0</v>
      </c>
      <c r="U4292">
        <v>66.59</v>
      </c>
      <c r="V4292" t="s">
        <v>382</v>
      </c>
      <c r="W4292">
        <v>2</v>
      </c>
      <c r="X4292">
        <v>38.71</v>
      </c>
      <c r="Y4292" t="s">
        <v>718</v>
      </c>
      <c r="Z4292">
        <v>1</v>
      </c>
      <c r="AA4292">
        <v>62.97</v>
      </c>
      <c r="AB4292" t="s">
        <v>197</v>
      </c>
      <c r="AC4292">
        <v>0</v>
      </c>
      <c r="AD4292">
        <v>66.64</v>
      </c>
      <c r="AE4292" t="s">
        <v>382</v>
      </c>
    </row>
    <row r="4293" spans="1:31">
      <c r="A4293">
        <v>4292</v>
      </c>
      <c r="B4293" t="s">
        <v>18586</v>
      </c>
      <c r="C4293" t="s">
        <v>18587</v>
      </c>
      <c r="D4293" t="s">
        <v>18588</v>
      </c>
      <c r="E4293" t="s">
        <v>18589</v>
      </c>
      <c r="F4293" t="s">
        <v>18590</v>
      </c>
      <c r="G4293">
        <v>2</v>
      </c>
      <c r="H4293" t="s">
        <v>27362</v>
      </c>
      <c r="I4293">
        <v>2022</v>
      </c>
      <c r="J4293">
        <v>2024</v>
      </c>
      <c r="K4293">
        <v>6</v>
      </c>
      <c r="L4293">
        <v>81.52</v>
      </c>
      <c r="M4293" t="s">
        <v>125</v>
      </c>
      <c r="N4293">
        <v>2</v>
      </c>
      <c r="O4293">
        <v>38.659999999999997</v>
      </c>
      <c r="P4293" t="s">
        <v>718</v>
      </c>
      <c r="Q4293">
        <v>1</v>
      </c>
      <c r="R4293">
        <v>62.97</v>
      </c>
      <c r="S4293" t="s">
        <v>197</v>
      </c>
      <c r="T4293">
        <v>0</v>
      </c>
      <c r="U4293">
        <v>66.59</v>
      </c>
      <c r="V4293" t="s">
        <v>382</v>
      </c>
      <c r="W4293">
        <v>2</v>
      </c>
      <c r="X4293">
        <v>38.71</v>
      </c>
      <c r="Y4293" t="s">
        <v>718</v>
      </c>
      <c r="Z4293">
        <v>1</v>
      </c>
      <c r="AA4293">
        <v>62.97</v>
      </c>
      <c r="AB4293" t="s">
        <v>197</v>
      </c>
      <c r="AC4293">
        <v>0</v>
      </c>
      <c r="AD4293">
        <v>66.64</v>
      </c>
      <c r="AE4293" t="s">
        <v>382</v>
      </c>
    </row>
    <row r="4294" spans="1:31">
      <c r="A4294">
        <v>4293</v>
      </c>
      <c r="B4294" t="s">
        <v>18591</v>
      </c>
      <c r="C4294" t="s">
        <v>18592</v>
      </c>
      <c r="D4294" t="s">
        <v>18593</v>
      </c>
      <c r="E4294" t="s">
        <v>18594</v>
      </c>
      <c r="F4294" t="s">
        <v>18595</v>
      </c>
      <c r="G4294">
        <v>2</v>
      </c>
      <c r="H4294" t="s">
        <v>29688</v>
      </c>
      <c r="I4294">
        <v>2023</v>
      </c>
      <c r="J4294">
        <v>2023</v>
      </c>
      <c r="K4294">
        <v>4</v>
      </c>
      <c r="L4294">
        <v>71.010000000000005</v>
      </c>
      <c r="M4294" t="s">
        <v>180</v>
      </c>
      <c r="N4294">
        <v>2</v>
      </c>
      <c r="O4294">
        <v>38.659999999999997</v>
      </c>
      <c r="P4294" t="s">
        <v>718</v>
      </c>
      <c r="Q4294">
        <v>1</v>
      </c>
      <c r="R4294">
        <v>62.97</v>
      </c>
      <c r="S4294" t="s">
        <v>197</v>
      </c>
      <c r="T4294">
        <v>0</v>
      </c>
      <c r="U4294">
        <v>66.59</v>
      </c>
      <c r="V4294" t="s">
        <v>382</v>
      </c>
      <c r="W4294">
        <v>2</v>
      </c>
      <c r="X4294">
        <v>38.71</v>
      </c>
      <c r="Y4294" t="s">
        <v>718</v>
      </c>
      <c r="Z4294">
        <v>1</v>
      </c>
      <c r="AA4294">
        <v>62.97</v>
      </c>
      <c r="AB4294" t="s">
        <v>197</v>
      </c>
      <c r="AC4294">
        <v>0</v>
      </c>
      <c r="AD4294">
        <v>66.64</v>
      </c>
      <c r="AE4294" t="s">
        <v>382</v>
      </c>
    </row>
    <row r="4295" spans="1:31">
      <c r="A4295">
        <v>4294</v>
      </c>
      <c r="B4295" t="s">
        <v>18596</v>
      </c>
      <c r="C4295" t="s">
        <v>18597</v>
      </c>
      <c r="D4295" t="s">
        <v>18598</v>
      </c>
      <c r="E4295" t="s">
        <v>14529</v>
      </c>
      <c r="F4295" t="s">
        <v>5214</v>
      </c>
      <c r="G4295">
        <v>2</v>
      </c>
      <c r="H4295" t="s">
        <v>27435</v>
      </c>
      <c r="I4295">
        <v>2024</v>
      </c>
      <c r="J4295">
        <v>2024</v>
      </c>
      <c r="K4295">
        <v>3</v>
      </c>
      <c r="L4295">
        <v>62.47</v>
      </c>
      <c r="M4295" t="s">
        <v>63</v>
      </c>
      <c r="N4295">
        <v>4</v>
      </c>
      <c r="O4295">
        <v>46.98</v>
      </c>
      <c r="P4295" t="s">
        <v>668</v>
      </c>
      <c r="Q4295">
        <v>1</v>
      </c>
      <c r="R4295">
        <v>62.97</v>
      </c>
      <c r="S4295" t="s">
        <v>197</v>
      </c>
      <c r="T4295">
        <v>0</v>
      </c>
      <c r="U4295">
        <v>66.59</v>
      </c>
      <c r="V4295" t="s">
        <v>382</v>
      </c>
      <c r="W4295">
        <v>4</v>
      </c>
      <c r="X4295">
        <v>47.01</v>
      </c>
      <c r="Y4295" t="s">
        <v>668</v>
      </c>
      <c r="Z4295">
        <v>1</v>
      </c>
      <c r="AA4295">
        <v>62.97</v>
      </c>
      <c r="AB4295" t="s">
        <v>197</v>
      </c>
      <c r="AC4295">
        <v>0</v>
      </c>
      <c r="AD4295">
        <v>66.64</v>
      </c>
      <c r="AE4295" t="s">
        <v>382</v>
      </c>
    </row>
    <row r="4296" spans="1:31">
      <c r="A4296">
        <v>4295</v>
      </c>
      <c r="B4296" t="s">
        <v>18599</v>
      </c>
      <c r="C4296" t="s">
        <v>18600</v>
      </c>
      <c r="D4296" t="s">
        <v>18601</v>
      </c>
      <c r="E4296" t="s">
        <v>18602</v>
      </c>
      <c r="F4296" t="s">
        <v>12108</v>
      </c>
      <c r="G4296">
        <v>2</v>
      </c>
      <c r="H4296" t="s">
        <v>29689</v>
      </c>
      <c r="I4296">
        <v>2023</v>
      </c>
      <c r="J4296">
        <v>2024</v>
      </c>
      <c r="K4296">
        <v>2</v>
      </c>
      <c r="L4296">
        <v>50.7</v>
      </c>
      <c r="M4296" t="s">
        <v>300</v>
      </c>
      <c r="N4296">
        <v>2</v>
      </c>
      <c r="O4296">
        <v>38.659999999999997</v>
      </c>
      <c r="P4296" t="s">
        <v>718</v>
      </c>
      <c r="Q4296">
        <v>1</v>
      </c>
      <c r="R4296">
        <v>62.97</v>
      </c>
      <c r="S4296" t="s">
        <v>197</v>
      </c>
      <c r="T4296">
        <v>0</v>
      </c>
      <c r="U4296">
        <v>66.59</v>
      </c>
      <c r="V4296" t="s">
        <v>382</v>
      </c>
      <c r="W4296">
        <v>2</v>
      </c>
      <c r="X4296">
        <v>38.71</v>
      </c>
      <c r="Y4296" t="s">
        <v>718</v>
      </c>
      <c r="Z4296">
        <v>1</v>
      </c>
      <c r="AA4296">
        <v>62.97</v>
      </c>
      <c r="AB4296" t="s">
        <v>197</v>
      </c>
      <c r="AC4296">
        <v>0</v>
      </c>
      <c r="AD4296">
        <v>66.64</v>
      </c>
      <c r="AE4296" t="s">
        <v>382</v>
      </c>
    </row>
    <row r="4297" spans="1:31">
      <c r="A4297">
        <v>4296</v>
      </c>
      <c r="B4297" t="s">
        <v>18603</v>
      </c>
      <c r="C4297" t="s">
        <v>18604</v>
      </c>
      <c r="D4297" t="s">
        <v>18605</v>
      </c>
      <c r="E4297" t="s">
        <v>18606</v>
      </c>
      <c r="F4297" t="s">
        <v>5256</v>
      </c>
      <c r="G4297">
        <v>2</v>
      </c>
      <c r="H4297" t="s">
        <v>29690</v>
      </c>
      <c r="I4297">
        <v>2023</v>
      </c>
      <c r="J4297">
        <v>2023</v>
      </c>
      <c r="K4297">
        <v>2</v>
      </c>
      <c r="L4297">
        <v>50.7</v>
      </c>
      <c r="M4297" t="s">
        <v>300</v>
      </c>
      <c r="N4297">
        <v>2</v>
      </c>
      <c r="O4297">
        <v>38.659999999999997</v>
      </c>
      <c r="P4297" t="s">
        <v>718</v>
      </c>
      <c r="Q4297">
        <v>1</v>
      </c>
      <c r="R4297">
        <v>62.97</v>
      </c>
      <c r="S4297" t="s">
        <v>197</v>
      </c>
      <c r="T4297">
        <v>0</v>
      </c>
      <c r="U4297">
        <v>66.59</v>
      </c>
      <c r="V4297" t="s">
        <v>382</v>
      </c>
      <c r="W4297">
        <v>2</v>
      </c>
      <c r="X4297">
        <v>38.71</v>
      </c>
      <c r="Y4297" t="s">
        <v>718</v>
      </c>
      <c r="Z4297">
        <v>1</v>
      </c>
      <c r="AA4297">
        <v>62.97</v>
      </c>
      <c r="AB4297" t="s">
        <v>197</v>
      </c>
      <c r="AC4297">
        <v>0</v>
      </c>
      <c r="AD4297">
        <v>66.64</v>
      </c>
      <c r="AE4297" t="s">
        <v>382</v>
      </c>
    </row>
    <row r="4298" spans="1:31">
      <c r="A4298">
        <v>4297</v>
      </c>
      <c r="B4298" t="s">
        <v>18607</v>
      </c>
      <c r="C4298" t="s">
        <v>18608</v>
      </c>
      <c r="D4298" t="s">
        <v>18609</v>
      </c>
      <c r="E4298" t="s">
        <v>18610</v>
      </c>
      <c r="G4298">
        <v>2</v>
      </c>
      <c r="H4298" t="s">
        <v>29691</v>
      </c>
      <c r="I4298">
        <v>2022</v>
      </c>
      <c r="J4298">
        <v>2024</v>
      </c>
      <c r="K4298">
        <v>2</v>
      </c>
      <c r="L4298">
        <v>50.7</v>
      </c>
      <c r="M4298" t="s">
        <v>300</v>
      </c>
      <c r="N4298">
        <v>2</v>
      </c>
      <c r="O4298">
        <v>38.659999999999997</v>
      </c>
      <c r="P4298" t="s">
        <v>718</v>
      </c>
      <c r="Q4298">
        <v>1</v>
      </c>
      <c r="R4298">
        <v>62.97</v>
      </c>
      <c r="S4298" t="s">
        <v>197</v>
      </c>
      <c r="T4298">
        <v>0</v>
      </c>
      <c r="U4298">
        <v>66.59</v>
      </c>
      <c r="V4298" t="s">
        <v>382</v>
      </c>
      <c r="W4298">
        <v>2</v>
      </c>
      <c r="X4298">
        <v>38.71</v>
      </c>
      <c r="Y4298" t="s">
        <v>718</v>
      </c>
      <c r="Z4298">
        <v>1</v>
      </c>
      <c r="AA4298">
        <v>62.97</v>
      </c>
      <c r="AB4298" t="s">
        <v>197</v>
      </c>
      <c r="AC4298">
        <v>0</v>
      </c>
      <c r="AD4298">
        <v>66.64</v>
      </c>
      <c r="AE4298" t="s">
        <v>382</v>
      </c>
    </row>
    <row r="4299" spans="1:31">
      <c r="A4299">
        <v>4298</v>
      </c>
      <c r="B4299" t="s">
        <v>18611</v>
      </c>
      <c r="C4299" t="s">
        <v>18612</v>
      </c>
      <c r="D4299" t="s">
        <v>18613</v>
      </c>
      <c r="E4299" t="s">
        <v>18614</v>
      </c>
      <c r="F4299" t="s">
        <v>18615</v>
      </c>
      <c r="G4299">
        <v>2</v>
      </c>
      <c r="H4299" t="s">
        <v>961</v>
      </c>
      <c r="I4299">
        <v>2021</v>
      </c>
      <c r="J4299">
        <v>2021</v>
      </c>
      <c r="K4299">
        <v>1</v>
      </c>
      <c r="L4299">
        <v>32.119999999999997</v>
      </c>
      <c r="M4299" t="s">
        <v>198</v>
      </c>
      <c r="N4299">
        <v>2</v>
      </c>
      <c r="O4299">
        <v>38.659999999999997</v>
      </c>
      <c r="P4299" t="s">
        <v>718</v>
      </c>
      <c r="Q4299">
        <v>1</v>
      </c>
      <c r="R4299">
        <v>62.97</v>
      </c>
      <c r="S4299" t="s">
        <v>197</v>
      </c>
      <c r="T4299">
        <v>0</v>
      </c>
      <c r="U4299">
        <v>66.59</v>
      </c>
      <c r="V4299" t="s">
        <v>382</v>
      </c>
      <c r="W4299">
        <v>2</v>
      </c>
      <c r="X4299">
        <v>38.71</v>
      </c>
      <c r="Y4299" t="s">
        <v>718</v>
      </c>
      <c r="Z4299">
        <v>1</v>
      </c>
      <c r="AA4299">
        <v>62.97</v>
      </c>
      <c r="AB4299" t="s">
        <v>197</v>
      </c>
      <c r="AC4299">
        <v>0</v>
      </c>
      <c r="AD4299">
        <v>66.64</v>
      </c>
      <c r="AE4299" t="s">
        <v>382</v>
      </c>
    </row>
    <row r="4300" spans="1:31">
      <c r="A4300">
        <v>4299</v>
      </c>
      <c r="B4300" t="s">
        <v>18616</v>
      </c>
      <c r="C4300" t="s">
        <v>18617</v>
      </c>
      <c r="D4300" t="s">
        <v>18618</v>
      </c>
      <c r="E4300" t="s">
        <v>10309</v>
      </c>
      <c r="F4300" t="s">
        <v>18619</v>
      </c>
      <c r="G4300">
        <v>2</v>
      </c>
      <c r="H4300" t="s">
        <v>961</v>
      </c>
      <c r="I4300">
        <v>2021</v>
      </c>
      <c r="J4300">
        <v>2024</v>
      </c>
      <c r="K4300">
        <v>5</v>
      </c>
      <c r="L4300">
        <v>77</v>
      </c>
      <c r="M4300" t="s">
        <v>80</v>
      </c>
      <c r="N4300">
        <v>2</v>
      </c>
      <c r="O4300">
        <v>38.659999999999997</v>
      </c>
      <c r="P4300" t="s">
        <v>718</v>
      </c>
      <c r="Q4300">
        <v>1</v>
      </c>
      <c r="R4300">
        <v>62.97</v>
      </c>
      <c r="S4300" t="s">
        <v>197</v>
      </c>
      <c r="T4300">
        <v>0</v>
      </c>
      <c r="U4300">
        <v>66.59</v>
      </c>
      <c r="V4300" t="s">
        <v>382</v>
      </c>
      <c r="W4300">
        <v>2</v>
      </c>
      <c r="X4300">
        <v>38.71</v>
      </c>
      <c r="Y4300" t="s">
        <v>718</v>
      </c>
      <c r="Z4300">
        <v>1</v>
      </c>
      <c r="AA4300">
        <v>62.97</v>
      </c>
      <c r="AB4300" t="s">
        <v>197</v>
      </c>
      <c r="AC4300">
        <v>0</v>
      </c>
      <c r="AD4300">
        <v>66.64</v>
      </c>
      <c r="AE4300" t="s">
        <v>382</v>
      </c>
    </row>
    <row r="4301" spans="1:31">
      <c r="A4301">
        <v>4300</v>
      </c>
      <c r="B4301" t="s">
        <v>18620</v>
      </c>
      <c r="C4301" t="s">
        <v>18621</v>
      </c>
      <c r="D4301" t="s">
        <v>18622</v>
      </c>
      <c r="G4301">
        <v>2</v>
      </c>
      <c r="H4301" t="s">
        <v>29692</v>
      </c>
      <c r="I4301">
        <v>2022</v>
      </c>
      <c r="J4301">
        <v>2024</v>
      </c>
      <c r="K4301">
        <v>2</v>
      </c>
      <c r="L4301">
        <v>50.7</v>
      </c>
      <c r="M4301" t="s">
        <v>300</v>
      </c>
      <c r="N4301">
        <v>2</v>
      </c>
      <c r="O4301">
        <v>38.659999999999997</v>
      </c>
      <c r="P4301" t="s">
        <v>718</v>
      </c>
      <c r="Q4301">
        <v>1</v>
      </c>
      <c r="R4301">
        <v>62.97</v>
      </c>
      <c r="S4301" t="s">
        <v>197</v>
      </c>
      <c r="T4301">
        <v>0</v>
      </c>
      <c r="U4301">
        <v>66.59</v>
      </c>
      <c r="V4301" t="s">
        <v>382</v>
      </c>
      <c r="W4301">
        <v>2</v>
      </c>
      <c r="X4301">
        <v>38.71</v>
      </c>
      <c r="Y4301" t="s">
        <v>718</v>
      </c>
      <c r="Z4301">
        <v>1</v>
      </c>
      <c r="AA4301">
        <v>62.97</v>
      </c>
      <c r="AB4301" t="s">
        <v>197</v>
      </c>
      <c r="AC4301">
        <v>0</v>
      </c>
      <c r="AD4301">
        <v>66.64</v>
      </c>
      <c r="AE4301" t="s">
        <v>382</v>
      </c>
    </row>
    <row r="4302" spans="1:31">
      <c r="A4302">
        <v>4301</v>
      </c>
      <c r="B4302" t="s">
        <v>18623</v>
      </c>
      <c r="C4302" t="s">
        <v>18624</v>
      </c>
      <c r="D4302" t="s">
        <v>18625</v>
      </c>
      <c r="E4302" t="s">
        <v>18626</v>
      </c>
      <c r="G4302">
        <v>2</v>
      </c>
      <c r="H4302" t="s">
        <v>1353</v>
      </c>
      <c r="I4302">
        <v>2020</v>
      </c>
      <c r="J4302">
        <v>2024</v>
      </c>
      <c r="K4302">
        <v>10</v>
      </c>
      <c r="L4302">
        <v>91.54</v>
      </c>
      <c r="M4302" t="s">
        <v>98</v>
      </c>
      <c r="N4302">
        <v>2</v>
      </c>
      <c r="O4302">
        <v>38.659999999999997</v>
      </c>
      <c r="P4302" t="s">
        <v>718</v>
      </c>
      <c r="Q4302">
        <v>1</v>
      </c>
      <c r="R4302">
        <v>62.97</v>
      </c>
      <c r="S4302" t="s">
        <v>197</v>
      </c>
      <c r="T4302">
        <v>0</v>
      </c>
      <c r="U4302">
        <v>66.59</v>
      </c>
      <c r="V4302" t="s">
        <v>382</v>
      </c>
      <c r="W4302">
        <v>2</v>
      </c>
      <c r="X4302">
        <v>38.71</v>
      </c>
      <c r="Y4302" t="s">
        <v>718</v>
      </c>
      <c r="Z4302">
        <v>1</v>
      </c>
      <c r="AA4302">
        <v>62.97</v>
      </c>
      <c r="AB4302" t="s">
        <v>197</v>
      </c>
      <c r="AC4302">
        <v>0</v>
      </c>
      <c r="AD4302">
        <v>66.64</v>
      </c>
      <c r="AE4302" t="s">
        <v>382</v>
      </c>
    </row>
    <row r="4303" spans="1:31">
      <c r="A4303">
        <v>4302</v>
      </c>
      <c r="B4303" t="s">
        <v>18627</v>
      </c>
      <c r="C4303" t="s">
        <v>18628</v>
      </c>
      <c r="D4303" t="s">
        <v>18629</v>
      </c>
      <c r="E4303" t="s">
        <v>18630</v>
      </c>
      <c r="F4303" t="s">
        <v>18631</v>
      </c>
      <c r="G4303">
        <v>2</v>
      </c>
      <c r="H4303" t="s">
        <v>27976</v>
      </c>
      <c r="I4303">
        <v>2022</v>
      </c>
      <c r="J4303">
        <v>2022</v>
      </c>
      <c r="K4303">
        <v>1</v>
      </c>
      <c r="L4303">
        <v>32.119999999999997</v>
      </c>
      <c r="M4303" t="s">
        <v>198</v>
      </c>
      <c r="N4303">
        <v>2</v>
      </c>
      <c r="O4303">
        <v>38.659999999999997</v>
      </c>
      <c r="P4303" t="s">
        <v>718</v>
      </c>
      <c r="Q4303">
        <v>1</v>
      </c>
      <c r="R4303">
        <v>62.97</v>
      </c>
      <c r="S4303" t="s">
        <v>197</v>
      </c>
      <c r="T4303">
        <v>0</v>
      </c>
      <c r="U4303">
        <v>66.59</v>
      </c>
      <c r="V4303" t="s">
        <v>382</v>
      </c>
      <c r="W4303">
        <v>2</v>
      </c>
      <c r="X4303">
        <v>38.71</v>
      </c>
      <c r="Y4303" t="s">
        <v>718</v>
      </c>
      <c r="Z4303">
        <v>1</v>
      </c>
      <c r="AA4303">
        <v>62.97</v>
      </c>
      <c r="AB4303" t="s">
        <v>197</v>
      </c>
      <c r="AC4303">
        <v>0</v>
      </c>
      <c r="AD4303">
        <v>66.64</v>
      </c>
      <c r="AE4303" t="s">
        <v>382</v>
      </c>
    </row>
    <row r="4304" spans="1:31">
      <c r="A4304">
        <v>4303</v>
      </c>
      <c r="B4304" t="s">
        <v>18632</v>
      </c>
      <c r="C4304" t="s">
        <v>18633</v>
      </c>
      <c r="D4304" t="s">
        <v>18634</v>
      </c>
      <c r="E4304" t="s">
        <v>18635</v>
      </c>
      <c r="F4304" t="s">
        <v>18636</v>
      </c>
      <c r="G4304">
        <v>2</v>
      </c>
      <c r="H4304" t="s">
        <v>29693</v>
      </c>
      <c r="I4304">
        <v>2024</v>
      </c>
      <c r="J4304">
        <v>2024</v>
      </c>
      <c r="K4304">
        <v>3</v>
      </c>
      <c r="L4304">
        <v>62.47</v>
      </c>
      <c r="M4304" t="s">
        <v>63</v>
      </c>
      <c r="N4304">
        <v>2</v>
      </c>
      <c r="O4304">
        <v>38.659999999999997</v>
      </c>
      <c r="P4304" t="s">
        <v>718</v>
      </c>
      <c r="Q4304">
        <v>1</v>
      </c>
      <c r="R4304">
        <v>62.97</v>
      </c>
      <c r="S4304" t="s">
        <v>197</v>
      </c>
      <c r="T4304">
        <v>0</v>
      </c>
      <c r="U4304">
        <v>66.59</v>
      </c>
      <c r="V4304" t="s">
        <v>382</v>
      </c>
      <c r="W4304">
        <v>2</v>
      </c>
      <c r="X4304">
        <v>38.71</v>
      </c>
      <c r="Y4304" t="s">
        <v>718</v>
      </c>
      <c r="Z4304">
        <v>1</v>
      </c>
      <c r="AA4304">
        <v>62.97</v>
      </c>
      <c r="AB4304" t="s">
        <v>197</v>
      </c>
      <c r="AC4304">
        <v>0</v>
      </c>
      <c r="AD4304">
        <v>66.64</v>
      </c>
      <c r="AE4304" t="s">
        <v>382</v>
      </c>
    </row>
    <row r="4305" spans="1:31">
      <c r="A4305">
        <v>4304</v>
      </c>
      <c r="B4305" t="s">
        <v>18637</v>
      </c>
      <c r="C4305" t="s">
        <v>18638</v>
      </c>
      <c r="D4305" t="s">
        <v>18639</v>
      </c>
      <c r="E4305" t="s">
        <v>18640</v>
      </c>
      <c r="F4305" t="s">
        <v>10179</v>
      </c>
      <c r="G4305">
        <v>2</v>
      </c>
      <c r="H4305" t="s">
        <v>29694</v>
      </c>
      <c r="I4305">
        <v>2024</v>
      </c>
      <c r="J4305">
        <v>2024</v>
      </c>
      <c r="K4305">
        <v>3</v>
      </c>
      <c r="L4305">
        <v>62.47</v>
      </c>
      <c r="M4305" t="s">
        <v>63</v>
      </c>
      <c r="N4305">
        <v>2</v>
      </c>
      <c r="O4305">
        <v>38.659999999999997</v>
      </c>
      <c r="P4305" t="s">
        <v>718</v>
      </c>
      <c r="Q4305">
        <v>1</v>
      </c>
      <c r="R4305">
        <v>62.97</v>
      </c>
      <c r="S4305" t="s">
        <v>197</v>
      </c>
      <c r="T4305">
        <v>0</v>
      </c>
      <c r="U4305">
        <v>66.59</v>
      </c>
      <c r="V4305" t="s">
        <v>382</v>
      </c>
      <c r="W4305">
        <v>2</v>
      </c>
      <c r="X4305">
        <v>38.71</v>
      </c>
      <c r="Y4305" t="s">
        <v>718</v>
      </c>
      <c r="Z4305">
        <v>1</v>
      </c>
      <c r="AA4305">
        <v>62.97</v>
      </c>
      <c r="AB4305" t="s">
        <v>197</v>
      </c>
      <c r="AC4305">
        <v>0</v>
      </c>
      <c r="AD4305">
        <v>66.64</v>
      </c>
      <c r="AE4305" t="s">
        <v>382</v>
      </c>
    </row>
    <row r="4306" spans="1:31">
      <c r="A4306">
        <v>4305</v>
      </c>
      <c r="B4306" t="s">
        <v>18641</v>
      </c>
      <c r="C4306" t="s">
        <v>18642</v>
      </c>
      <c r="D4306" t="s">
        <v>18643</v>
      </c>
      <c r="E4306" t="s">
        <v>18644</v>
      </c>
      <c r="F4306" t="s">
        <v>15796</v>
      </c>
      <c r="G4306">
        <v>2</v>
      </c>
      <c r="H4306" t="s">
        <v>29695</v>
      </c>
      <c r="I4306">
        <v>2021</v>
      </c>
      <c r="J4306">
        <v>2024</v>
      </c>
      <c r="K4306">
        <v>4</v>
      </c>
      <c r="L4306">
        <v>71.010000000000005</v>
      </c>
      <c r="M4306" t="s">
        <v>180</v>
      </c>
      <c r="N4306">
        <v>2</v>
      </c>
      <c r="O4306">
        <v>38.659999999999997</v>
      </c>
      <c r="P4306" t="s">
        <v>718</v>
      </c>
      <c r="Q4306">
        <v>1</v>
      </c>
      <c r="R4306">
        <v>62.97</v>
      </c>
      <c r="S4306" t="s">
        <v>197</v>
      </c>
      <c r="T4306">
        <v>0</v>
      </c>
      <c r="U4306">
        <v>66.59</v>
      </c>
      <c r="V4306" t="s">
        <v>382</v>
      </c>
      <c r="W4306">
        <v>2</v>
      </c>
      <c r="X4306">
        <v>38.71</v>
      </c>
      <c r="Y4306" t="s">
        <v>718</v>
      </c>
      <c r="Z4306">
        <v>1</v>
      </c>
      <c r="AA4306">
        <v>62.97</v>
      </c>
      <c r="AB4306" t="s">
        <v>197</v>
      </c>
      <c r="AC4306">
        <v>0</v>
      </c>
      <c r="AD4306">
        <v>66.64</v>
      </c>
      <c r="AE4306" t="s">
        <v>382</v>
      </c>
    </row>
    <row r="4307" spans="1:31">
      <c r="A4307">
        <v>4306</v>
      </c>
      <c r="B4307" t="s">
        <v>18645</v>
      </c>
      <c r="C4307" t="s">
        <v>18646</v>
      </c>
      <c r="D4307" t="s">
        <v>18647</v>
      </c>
      <c r="E4307" t="s">
        <v>18648</v>
      </c>
      <c r="F4307" t="s">
        <v>18649</v>
      </c>
      <c r="G4307">
        <v>2</v>
      </c>
      <c r="H4307" t="s">
        <v>29696</v>
      </c>
      <c r="I4307">
        <v>2021</v>
      </c>
      <c r="J4307">
        <v>2024</v>
      </c>
      <c r="K4307">
        <v>11</v>
      </c>
      <c r="L4307">
        <v>93.06</v>
      </c>
      <c r="M4307" t="s">
        <v>74</v>
      </c>
      <c r="N4307">
        <v>2</v>
      </c>
      <c r="O4307">
        <v>38.659999999999997</v>
      </c>
      <c r="P4307" t="s">
        <v>718</v>
      </c>
      <c r="Q4307">
        <v>1</v>
      </c>
      <c r="R4307">
        <v>62.97</v>
      </c>
      <c r="S4307" t="s">
        <v>197</v>
      </c>
      <c r="T4307">
        <v>0</v>
      </c>
      <c r="U4307">
        <v>66.59</v>
      </c>
      <c r="V4307" t="s">
        <v>382</v>
      </c>
      <c r="W4307">
        <v>2</v>
      </c>
      <c r="X4307">
        <v>38.71</v>
      </c>
      <c r="Y4307" t="s">
        <v>718</v>
      </c>
      <c r="Z4307">
        <v>1</v>
      </c>
      <c r="AA4307">
        <v>62.97</v>
      </c>
      <c r="AB4307" t="s">
        <v>197</v>
      </c>
      <c r="AC4307">
        <v>0</v>
      </c>
      <c r="AD4307">
        <v>66.64</v>
      </c>
      <c r="AE4307" t="s">
        <v>382</v>
      </c>
    </row>
    <row r="4308" spans="1:31">
      <c r="A4308">
        <v>4307</v>
      </c>
      <c r="B4308" t="s">
        <v>737</v>
      </c>
      <c r="C4308" t="s">
        <v>738</v>
      </c>
      <c r="D4308" t="s">
        <v>739</v>
      </c>
      <c r="E4308" t="s">
        <v>740</v>
      </c>
      <c r="F4308" t="s">
        <v>43</v>
      </c>
      <c r="G4308">
        <v>1</v>
      </c>
      <c r="H4308" t="s">
        <v>27304</v>
      </c>
      <c r="I4308">
        <v>2019</v>
      </c>
      <c r="J4308">
        <v>2020</v>
      </c>
      <c r="K4308">
        <v>4</v>
      </c>
      <c r="L4308">
        <v>71.010000000000005</v>
      </c>
      <c r="M4308" t="s">
        <v>180</v>
      </c>
      <c r="N4308">
        <v>1</v>
      </c>
      <c r="O4308">
        <v>32.99</v>
      </c>
      <c r="P4308" t="s">
        <v>741</v>
      </c>
      <c r="Q4308">
        <v>1</v>
      </c>
      <c r="R4308">
        <v>62.97</v>
      </c>
      <c r="S4308" t="s">
        <v>197</v>
      </c>
      <c r="T4308">
        <v>0</v>
      </c>
      <c r="U4308">
        <v>66.59</v>
      </c>
      <c r="V4308" t="s">
        <v>382</v>
      </c>
      <c r="W4308">
        <v>1</v>
      </c>
      <c r="X4308">
        <v>33.03</v>
      </c>
      <c r="Y4308" t="s">
        <v>741</v>
      </c>
      <c r="Z4308">
        <v>1</v>
      </c>
      <c r="AA4308">
        <v>62.97</v>
      </c>
      <c r="AB4308" t="s">
        <v>197</v>
      </c>
      <c r="AC4308">
        <v>0</v>
      </c>
      <c r="AD4308">
        <v>66.64</v>
      </c>
      <c r="AE4308" t="s">
        <v>382</v>
      </c>
    </row>
    <row r="4309" spans="1:31">
      <c r="A4309">
        <v>4308</v>
      </c>
      <c r="B4309" t="s">
        <v>742</v>
      </c>
      <c r="C4309" t="s">
        <v>743</v>
      </c>
      <c r="D4309" t="s">
        <v>744</v>
      </c>
      <c r="E4309" t="s">
        <v>745</v>
      </c>
      <c r="F4309" t="s">
        <v>746</v>
      </c>
      <c r="G4309">
        <v>1</v>
      </c>
      <c r="H4309" t="s">
        <v>27305</v>
      </c>
      <c r="I4309">
        <v>2020</v>
      </c>
      <c r="J4309">
        <v>2024</v>
      </c>
      <c r="K4309">
        <v>2</v>
      </c>
      <c r="L4309">
        <v>50.7</v>
      </c>
      <c r="M4309" t="s">
        <v>300</v>
      </c>
      <c r="N4309">
        <v>1</v>
      </c>
      <c r="O4309">
        <v>32.99</v>
      </c>
      <c r="P4309" t="s">
        <v>741</v>
      </c>
      <c r="Q4309">
        <v>1</v>
      </c>
      <c r="R4309">
        <v>62.97</v>
      </c>
      <c r="S4309" t="s">
        <v>197</v>
      </c>
      <c r="T4309">
        <v>0</v>
      </c>
      <c r="U4309">
        <v>66.59</v>
      </c>
      <c r="V4309" t="s">
        <v>382</v>
      </c>
      <c r="W4309">
        <v>1</v>
      </c>
      <c r="X4309">
        <v>33.03</v>
      </c>
      <c r="Y4309" t="s">
        <v>741</v>
      </c>
      <c r="Z4309">
        <v>1</v>
      </c>
      <c r="AA4309">
        <v>62.97</v>
      </c>
      <c r="AB4309" t="s">
        <v>197</v>
      </c>
      <c r="AC4309">
        <v>0</v>
      </c>
      <c r="AD4309">
        <v>66.64</v>
      </c>
      <c r="AE4309" t="s">
        <v>382</v>
      </c>
    </row>
    <row r="4310" spans="1:31">
      <c r="A4310">
        <v>4309</v>
      </c>
      <c r="B4310" t="s">
        <v>747</v>
      </c>
      <c r="C4310" t="s">
        <v>748</v>
      </c>
      <c r="D4310" t="s">
        <v>749</v>
      </c>
      <c r="E4310" t="s">
        <v>584</v>
      </c>
      <c r="F4310" t="s">
        <v>585</v>
      </c>
      <c r="G4310">
        <v>1</v>
      </c>
      <c r="H4310" t="s">
        <v>27306</v>
      </c>
      <c r="I4310">
        <v>2022</v>
      </c>
      <c r="J4310">
        <v>2023</v>
      </c>
      <c r="K4310">
        <v>2</v>
      </c>
      <c r="L4310">
        <v>50.7</v>
      </c>
      <c r="M4310" t="s">
        <v>300</v>
      </c>
      <c r="N4310">
        <v>1</v>
      </c>
      <c r="O4310">
        <v>32.99</v>
      </c>
      <c r="P4310" t="s">
        <v>741</v>
      </c>
      <c r="Q4310">
        <v>1</v>
      </c>
      <c r="R4310">
        <v>62.97</v>
      </c>
      <c r="S4310" t="s">
        <v>197</v>
      </c>
      <c r="T4310">
        <v>0</v>
      </c>
      <c r="U4310">
        <v>66.59</v>
      </c>
      <c r="V4310" t="s">
        <v>382</v>
      </c>
      <c r="W4310">
        <v>1</v>
      </c>
      <c r="X4310">
        <v>33.03</v>
      </c>
      <c r="Y4310" t="s">
        <v>741</v>
      </c>
      <c r="Z4310">
        <v>1</v>
      </c>
      <c r="AA4310">
        <v>62.97</v>
      </c>
      <c r="AB4310" t="s">
        <v>197</v>
      </c>
      <c r="AC4310">
        <v>0</v>
      </c>
      <c r="AD4310">
        <v>66.64</v>
      </c>
      <c r="AE4310" t="s">
        <v>382</v>
      </c>
    </row>
    <row r="4311" spans="1:31">
      <c r="A4311">
        <v>4310</v>
      </c>
      <c r="B4311" t="s">
        <v>750</v>
      </c>
      <c r="C4311" t="s">
        <v>751</v>
      </c>
      <c r="D4311" t="s">
        <v>752</v>
      </c>
      <c r="E4311" t="s">
        <v>753</v>
      </c>
      <c r="F4311" t="s">
        <v>754</v>
      </c>
      <c r="G4311">
        <v>1</v>
      </c>
      <c r="H4311" t="s">
        <v>27307</v>
      </c>
      <c r="I4311">
        <v>2022</v>
      </c>
      <c r="J4311">
        <v>2023</v>
      </c>
      <c r="K4311">
        <v>2</v>
      </c>
      <c r="L4311">
        <v>50.7</v>
      </c>
      <c r="M4311" t="s">
        <v>300</v>
      </c>
      <c r="N4311">
        <v>1</v>
      </c>
      <c r="O4311">
        <v>32.99</v>
      </c>
      <c r="P4311" t="s">
        <v>741</v>
      </c>
      <c r="Q4311">
        <v>1</v>
      </c>
      <c r="R4311">
        <v>62.97</v>
      </c>
      <c r="S4311" t="s">
        <v>197</v>
      </c>
      <c r="T4311">
        <v>0</v>
      </c>
      <c r="U4311">
        <v>66.59</v>
      </c>
      <c r="V4311" t="s">
        <v>382</v>
      </c>
      <c r="W4311">
        <v>1</v>
      </c>
      <c r="X4311">
        <v>33.03</v>
      </c>
      <c r="Y4311" t="s">
        <v>741</v>
      </c>
      <c r="Z4311">
        <v>1</v>
      </c>
      <c r="AA4311">
        <v>62.97</v>
      </c>
      <c r="AB4311" t="s">
        <v>197</v>
      </c>
      <c r="AC4311">
        <v>0</v>
      </c>
      <c r="AD4311">
        <v>66.64</v>
      </c>
      <c r="AE4311" t="s">
        <v>382</v>
      </c>
    </row>
    <row r="4312" spans="1:31">
      <c r="A4312">
        <v>4311</v>
      </c>
      <c r="B4312" t="s">
        <v>755</v>
      </c>
      <c r="C4312" t="s">
        <v>756</v>
      </c>
      <c r="D4312" t="s">
        <v>757</v>
      </c>
      <c r="E4312" t="s">
        <v>758</v>
      </c>
      <c r="F4312" t="s">
        <v>759</v>
      </c>
      <c r="G4312">
        <v>1</v>
      </c>
      <c r="H4312" t="s">
        <v>27308</v>
      </c>
      <c r="I4312">
        <v>2023</v>
      </c>
      <c r="J4312">
        <v>2023</v>
      </c>
      <c r="K4312">
        <v>3</v>
      </c>
      <c r="L4312">
        <v>62.47</v>
      </c>
      <c r="M4312" t="s">
        <v>63</v>
      </c>
      <c r="N4312">
        <v>1</v>
      </c>
      <c r="O4312">
        <v>32.99</v>
      </c>
      <c r="P4312" t="s">
        <v>741</v>
      </c>
      <c r="Q4312">
        <v>1</v>
      </c>
      <c r="R4312">
        <v>62.97</v>
      </c>
      <c r="S4312" t="s">
        <v>197</v>
      </c>
      <c r="T4312">
        <v>0</v>
      </c>
      <c r="U4312">
        <v>66.59</v>
      </c>
      <c r="V4312" t="s">
        <v>382</v>
      </c>
      <c r="W4312">
        <v>1</v>
      </c>
      <c r="X4312">
        <v>33.03</v>
      </c>
      <c r="Y4312" t="s">
        <v>741</v>
      </c>
      <c r="Z4312">
        <v>1</v>
      </c>
      <c r="AA4312">
        <v>62.97</v>
      </c>
      <c r="AB4312" t="s">
        <v>197</v>
      </c>
      <c r="AC4312">
        <v>0</v>
      </c>
      <c r="AD4312">
        <v>66.64</v>
      </c>
      <c r="AE4312" t="s">
        <v>382</v>
      </c>
    </row>
    <row r="4313" spans="1:31">
      <c r="A4313">
        <v>4312</v>
      </c>
      <c r="B4313" t="s">
        <v>760</v>
      </c>
      <c r="C4313" t="s">
        <v>761</v>
      </c>
      <c r="D4313" t="s">
        <v>762</v>
      </c>
      <c r="E4313" t="s">
        <v>763</v>
      </c>
      <c r="F4313" t="s">
        <v>764</v>
      </c>
      <c r="G4313">
        <v>1</v>
      </c>
      <c r="H4313" t="s">
        <v>27309</v>
      </c>
      <c r="I4313">
        <v>2023</v>
      </c>
      <c r="J4313">
        <v>2024</v>
      </c>
      <c r="K4313">
        <v>2</v>
      </c>
      <c r="L4313">
        <v>50.7</v>
      </c>
      <c r="M4313" t="s">
        <v>300</v>
      </c>
      <c r="N4313">
        <v>1</v>
      </c>
      <c r="O4313">
        <v>32.99</v>
      </c>
      <c r="P4313" t="s">
        <v>741</v>
      </c>
      <c r="Q4313">
        <v>1</v>
      </c>
      <c r="R4313">
        <v>62.97</v>
      </c>
      <c r="S4313" t="s">
        <v>197</v>
      </c>
      <c r="T4313">
        <v>0</v>
      </c>
      <c r="U4313">
        <v>66.59</v>
      </c>
      <c r="V4313" t="s">
        <v>382</v>
      </c>
      <c r="W4313">
        <v>1</v>
      </c>
      <c r="X4313">
        <v>33.03</v>
      </c>
      <c r="Y4313" t="s">
        <v>741</v>
      </c>
      <c r="Z4313">
        <v>1</v>
      </c>
      <c r="AA4313">
        <v>62.97</v>
      </c>
      <c r="AB4313" t="s">
        <v>197</v>
      </c>
      <c r="AC4313">
        <v>0</v>
      </c>
      <c r="AD4313">
        <v>66.64</v>
      </c>
      <c r="AE4313" t="s">
        <v>382</v>
      </c>
    </row>
    <row r="4314" spans="1:31">
      <c r="A4314">
        <v>4313</v>
      </c>
      <c r="B4314" t="s">
        <v>765</v>
      </c>
      <c r="C4314" t="s">
        <v>766</v>
      </c>
      <c r="D4314" t="s">
        <v>767</v>
      </c>
      <c r="E4314" t="s">
        <v>768</v>
      </c>
      <c r="F4314" t="s">
        <v>769</v>
      </c>
      <c r="G4314">
        <v>1</v>
      </c>
      <c r="H4314" t="s">
        <v>27246</v>
      </c>
      <c r="I4314">
        <v>2023</v>
      </c>
      <c r="J4314">
        <v>2023</v>
      </c>
      <c r="K4314">
        <v>1</v>
      </c>
      <c r="L4314">
        <v>32.119999999999997</v>
      </c>
      <c r="M4314" t="s">
        <v>198</v>
      </c>
      <c r="N4314">
        <v>1</v>
      </c>
      <c r="O4314">
        <v>32.99</v>
      </c>
      <c r="P4314" t="s">
        <v>741</v>
      </c>
      <c r="Q4314">
        <v>1</v>
      </c>
      <c r="R4314">
        <v>62.97</v>
      </c>
      <c r="S4314" t="s">
        <v>197</v>
      </c>
      <c r="T4314">
        <v>0</v>
      </c>
      <c r="U4314">
        <v>66.59</v>
      </c>
      <c r="V4314" t="s">
        <v>382</v>
      </c>
      <c r="W4314">
        <v>1</v>
      </c>
      <c r="X4314">
        <v>33.03</v>
      </c>
      <c r="Y4314" t="s">
        <v>741</v>
      </c>
      <c r="Z4314">
        <v>1</v>
      </c>
      <c r="AA4314">
        <v>62.97</v>
      </c>
      <c r="AB4314" t="s">
        <v>197</v>
      </c>
      <c r="AC4314">
        <v>0</v>
      </c>
      <c r="AD4314">
        <v>66.64</v>
      </c>
      <c r="AE4314" t="s">
        <v>382</v>
      </c>
    </row>
    <row r="4315" spans="1:31">
      <c r="A4315">
        <v>4314</v>
      </c>
      <c r="B4315" t="s">
        <v>770</v>
      </c>
      <c r="C4315" t="s">
        <v>771</v>
      </c>
      <c r="D4315" t="s">
        <v>772</v>
      </c>
      <c r="E4315" t="s">
        <v>773</v>
      </c>
      <c r="F4315" t="s">
        <v>774</v>
      </c>
      <c r="G4315">
        <v>1</v>
      </c>
      <c r="H4315" t="s">
        <v>27310</v>
      </c>
      <c r="I4315">
        <v>2024</v>
      </c>
      <c r="J4315">
        <v>2024</v>
      </c>
      <c r="K4315">
        <v>3</v>
      </c>
      <c r="L4315">
        <v>62.47</v>
      </c>
      <c r="M4315" t="s">
        <v>63</v>
      </c>
      <c r="N4315">
        <v>2</v>
      </c>
      <c r="O4315">
        <v>38.659999999999997</v>
      </c>
      <c r="P4315" t="s">
        <v>718</v>
      </c>
      <c r="Q4315">
        <v>1</v>
      </c>
      <c r="R4315">
        <v>62.97</v>
      </c>
      <c r="S4315" t="s">
        <v>197</v>
      </c>
      <c r="T4315">
        <v>0</v>
      </c>
      <c r="U4315">
        <v>66.59</v>
      </c>
      <c r="V4315" t="s">
        <v>382</v>
      </c>
      <c r="W4315">
        <v>2</v>
      </c>
      <c r="X4315">
        <v>38.71</v>
      </c>
      <c r="Y4315" t="s">
        <v>718</v>
      </c>
      <c r="Z4315">
        <v>1</v>
      </c>
      <c r="AA4315">
        <v>62.97</v>
      </c>
      <c r="AB4315" t="s">
        <v>197</v>
      </c>
      <c r="AC4315">
        <v>0</v>
      </c>
      <c r="AD4315">
        <v>66.64</v>
      </c>
      <c r="AE4315" t="s">
        <v>382</v>
      </c>
    </row>
    <row r="4316" spans="1:31">
      <c r="A4316">
        <v>4315</v>
      </c>
      <c r="B4316" t="s">
        <v>775</v>
      </c>
      <c r="C4316" t="s">
        <v>776</v>
      </c>
      <c r="D4316" t="s">
        <v>777</v>
      </c>
      <c r="E4316" t="s">
        <v>778</v>
      </c>
      <c r="F4316" t="s">
        <v>779</v>
      </c>
      <c r="G4316">
        <v>1</v>
      </c>
      <c r="H4316" t="s">
        <v>27311</v>
      </c>
      <c r="I4316">
        <v>2024</v>
      </c>
      <c r="J4316">
        <v>2024</v>
      </c>
      <c r="K4316">
        <v>2</v>
      </c>
      <c r="L4316">
        <v>50.7</v>
      </c>
      <c r="M4316" t="s">
        <v>300</v>
      </c>
      <c r="N4316">
        <v>1</v>
      </c>
      <c r="O4316">
        <v>32.99</v>
      </c>
      <c r="P4316" t="s">
        <v>741</v>
      </c>
      <c r="Q4316">
        <v>1</v>
      </c>
      <c r="R4316">
        <v>62.97</v>
      </c>
      <c r="S4316" t="s">
        <v>197</v>
      </c>
      <c r="T4316">
        <v>0</v>
      </c>
      <c r="U4316">
        <v>66.59</v>
      </c>
      <c r="V4316" t="s">
        <v>382</v>
      </c>
      <c r="W4316">
        <v>1</v>
      </c>
      <c r="X4316">
        <v>33.03</v>
      </c>
      <c r="Y4316" t="s">
        <v>741</v>
      </c>
      <c r="Z4316">
        <v>1</v>
      </c>
      <c r="AA4316">
        <v>62.97</v>
      </c>
      <c r="AB4316" t="s">
        <v>197</v>
      </c>
      <c r="AC4316">
        <v>0</v>
      </c>
      <c r="AD4316">
        <v>66.64</v>
      </c>
      <c r="AE4316" t="s">
        <v>382</v>
      </c>
    </row>
    <row r="4317" spans="1:31">
      <c r="A4317">
        <v>4316</v>
      </c>
      <c r="B4317" t="s">
        <v>780</v>
      </c>
      <c r="C4317" t="s">
        <v>781</v>
      </c>
      <c r="D4317" t="s">
        <v>782</v>
      </c>
      <c r="E4317" t="s">
        <v>783</v>
      </c>
      <c r="F4317" t="s">
        <v>784</v>
      </c>
      <c r="G4317">
        <v>1</v>
      </c>
      <c r="H4317" t="s">
        <v>27312</v>
      </c>
      <c r="I4317">
        <v>2022</v>
      </c>
      <c r="J4317">
        <v>2023</v>
      </c>
      <c r="K4317">
        <v>2</v>
      </c>
      <c r="L4317">
        <v>50.7</v>
      </c>
      <c r="M4317" t="s">
        <v>300</v>
      </c>
      <c r="N4317">
        <v>1</v>
      </c>
      <c r="O4317">
        <v>32.99</v>
      </c>
      <c r="P4317" t="s">
        <v>741</v>
      </c>
      <c r="Q4317">
        <v>1</v>
      </c>
      <c r="R4317">
        <v>62.97</v>
      </c>
      <c r="S4317" t="s">
        <v>197</v>
      </c>
      <c r="T4317">
        <v>0</v>
      </c>
      <c r="U4317">
        <v>66.59</v>
      </c>
      <c r="V4317" t="s">
        <v>382</v>
      </c>
      <c r="W4317">
        <v>1</v>
      </c>
      <c r="X4317">
        <v>33.03</v>
      </c>
      <c r="Y4317" t="s">
        <v>741</v>
      </c>
      <c r="Z4317">
        <v>1</v>
      </c>
      <c r="AA4317">
        <v>62.97</v>
      </c>
      <c r="AB4317" t="s">
        <v>197</v>
      </c>
      <c r="AC4317">
        <v>0</v>
      </c>
      <c r="AD4317">
        <v>66.64</v>
      </c>
      <c r="AE4317" t="s">
        <v>382</v>
      </c>
    </row>
    <row r="4318" spans="1:31">
      <c r="A4318">
        <v>4317</v>
      </c>
      <c r="B4318" t="s">
        <v>946</v>
      </c>
      <c r="C4318" t="s">
        <v>947</v>
      </c>
      <c r="D4318" t="s">
        <v>948</v>
      </c>
      <c r="E4318" t="s">
        <v>949</v>
      </c>
      <c r="F4318" t="s">
        <v>950</v>
      </c>
      <c r="G4318">
        <v>1</v>
      </c>
      <c r="H4318" t="s">
        <v>27339</v>
      </c>
      <c r="I4318">
        <v>2024</v>
      </c>
      <c r="J4318">
        <v>2024</v>
      </c>
      <c r="K4318">
        <v>1</v>
      </c>
      <c r="L4318">
        <v>32.119999999999997</v>
      </c>
      <c r="M4318" t="s">
        <v>198</v>
      </c>
      <c r="N4318">
        <v>1</v>
      </c>
      <c r="O4318">
        <v>32.99</v>
      </c>
      <c r="P4318" t="s">
        <v>741</v>
      </c>
      <c r="Q4318">
        <v>1</v>
      </c>
      <c r="R4318">
        <v>62.97</v>
      </c>
      <c r="S4318" t="s">
        <v>197</v>
      </c>
      <c r="T4318">
        <v>0</v>
      </c>
      <c r="U4318">
        <v>66.59</v>
      </c>
      <c r="V4318" t="s">
        <v>382</v>
      </c>
      <c r="W4318">
        <v>1</v>
      </c>
      <c r="X4318">
        <v>33.03</v>
      </c>
      <c r="Y4318" t="s">
        <v>741</v>
      </c>
      <c r="Z4318">
        <v>1</v>
      </c>
      <c r="AA4318">
        <v>62.97</v>
      </c>
      <c r="AB4318" t="s">
        <v>197</v>
      </c>
      <c r="AC4318">
        <v>0</v>
      </c>
      <c r="AD4318">
        <v>66.64</v>
      </c>
      <c r="AE4318" t="s">
        <v>382</v>
      </c>
    </row>
    <row r="4319" spans="1:31">
      <c r="A4319">
        <v>4318</v>
      </c>
      <c r="B4319" t="s">
        <v>18650</v>
      </c>
      <c r="C4319" t="s">
        <v>18651</v>
      </c>
      <c r="D4319" t="s">
        <v>18652</v>
      </c>
      <c r="E4319" t="s">
        <v>18653</v>
      </c>
      <c r="F4319" t="s">
        <v>4119</v>
      </c>
      <c r="G4319">
        <v>1</v>
      </c>
      <c r="H4319" t="s">
        <v>961</v>
      </c>
      <c r="I4319">
        <v>2020</v>
      </c>
      <c r="J4319">
        <v>2020</v>
      </c>
      <c r="K4319">
        <v>1</v>
      </c>
      <c r="L4319">
        <v>32.119999999999997</v>
      </c>
      <c r="M4319" t="s">
        <v>198</v>
      </c>
      <c r="N4319">
        <v>1</v>
      </c>
      <c r="O4319">
        <v>32.99</v>
      </c>
      <c r="P4319" t="s">
        <v>741</v>
      </c>
      <c r="Q4319">
        <v>1</v>
      </c>
      <c r="R4319">
        <v>62.97</v>
      </c>
      <c r="S4319" t="s">
        <v>197</v>
      </c>
      <c r="T4319">
        <v>0</v>
      </c>
      <c r="U4319">
        <v>66.59</v>
      </c>
      <c r="V4319" t="s">
        <v>382</v>
      </c>
      <c r="W4319">
        <v>1</v>
      </c>
      <c r="X4319">
        <v>33.03</v>
      </c>
      <c r="Y4319" t="s">
        <v>741</v>
      </c>
      <c r="Z4319">
        <v>1</v>
      </c>
      <c r="AA4319">
        <v>62.97</v>
      </c>
      <c r="AB4319" t="s">
        <v>197</v>
      </c>
      <c r="AC4319">
        <v>0</v>
      </c>
      <c r="AD4319">
        <v>66.64</v>
      </c>
      <c r="AE4319" t="s">
        <v>382</v>
      </c>
    </row>
    <row r="4320" spans="1:31">
      <c r="A4320">
        <v>4319</v>
      </c>
      <c r="B4320" t="s">
        <v>18654</v>
      </c>
      <c r="C4320" t="s">
        <v>18655</v>
      </c>
      <c r="D4320" t="s">
        <v>18656</v>
      </c>
      <c r="E4320" t="s">
        <v>876</v>
      </c>
      <c r="F4320" t="s">
        <v>18657</v>
      </c>
      <c r="G4320">
        <v>1</v>
      </c>
      <c r="H4320" t="s">
        <v>1215</v>
      </c>
      <c r="I4320">
        <v>2019</v>
      </c>
      <c r="J4320">
        <v>2023</v>
      </c>
      <c r="K4320">
        <v>10</v>
      </c>
      <c r="L4320">
        <v>91.54</v>
      </c>
      <c r="M4320" t="s">
        <v>98</v>
      </c>
      <c r="N4320">
        <v>1</v>
      </c>
      <c r="O4320">
        <v>32.99</v>
      </c>
      <c r="P4320" t="s">
        <v>741</v>
      </c>
      <c r="Q4320">
        <v>1</v>
      </c>
      <c r="R4320">
        <v>62.97</v>
      </c>
      <c r="S4320" t="s">
        <v>197</v>
      </c>
      <c r="T4320">
        <v>0</v>
      </c>
      <c r="U4320">
        <v>66.59</v>
      </c>
      <c r="V4320" t="s">
        <v>382</v>
      </c>
      <c r="W4320">
        <v>1</v>
      </c>
      <c r="X4320">
        <v>33.03</v>
      </c>
      <c r="Y4320" t="s">
        <v>741</v>
      </c>
      <c r="Z4320">
        <v>1</v>
      </c>
      <c r="AA4320">
        <v>62.97</v>
      </c>
      <c r="AB4320" t="s">
        <v>197</v>
      </c>
      <c r="AC4320">
        <v>0</v>
      </c>
      <c r="AD4320">
        <v>66.64</v>
      </c>
      <c r="AE4320" t="s">
        <v>382</v>
      </c>
    </row>
    <row r="4321" spans="1:31">
      <c r="A4321">
        <v>4320</v>
      </c>
      <c r="B4321" t="s">
        <v>18658</v>
      </c>
      <c r="C4321" t="s">
        <v>18659</v>
      </c>
      <c r="D4321" t="s">
        <v>18660</v>
      </c>
      <c r="E4321" t="s">
        <v>18661</v>
      </c>
      <c r="F4321" t="s">
        <v>18662</v>
      </c>
      <c r="G4321">
        <v>1</v>
      </c>
      <c r="H4321" t="s">
        <v>29697</v>
      </c>
      <c r="I4321">
        <v>2020</v>
      </c>
      <c r="J4321">
        <v>2020</v>
      </c>
      <c r="K4321">
        <v>5</v>
      </c>
      <c r="L4321">
        <v>77</v>
      </c>
      <c r="M4321" t="s">
        <v>80</v>
      </c>
      <c r="N4321">
        <v>1</v>
      </c>
      <c r="O4321">
        <v>32.99</v>
      </c>
      <c r="P4321" t="s">
        <v>741</v>
      </c>
      <c r="Q4321">
        <v>1</v>
      </c>
      <c r="R4321">
        <v>62.97</v>
      </c>
      <c r="S4321" t="s">
        <v>197</v>
      </c>
      <c r="T4321">
        <v>0</v>
      </c>
      <c r="U4321">
        <v>66.59</v>
      </c>
      <c r="V4321" t="s">
        <v>382</v>
      </c>
      <c r="W4321">
        <v>1</v>
      </c>
      <c r="X4321">
        <v>33.03</v>
      </c>
      <c r="Y4321" t="s">
        <v>741</v>
      </c>
      <c r="Z4321">
        <v>1</v>
      </c>
      <c r="AA4321">
        <v>62.97</v>
      </c>
      <c r="AB4321" t="s">
        <v>197</v>
      </c>
      <c r="AC4321">
        <v>0</v>
      </c>
      <c r="AD4321">
        <v>66.64</v>
      </c>
      <c r="AE4321" t="s">
        <v>382</v>
      </c>
    </row>
    <row r="4322" spans="1:31">
      <c r="A4322">
        <v>4321</v>
      </c>
      <c r="B4322" t="s">
        <v>18663</v>
      </c>
      <c r="C4322" t="s">
        <v>18664</v>
      </c>
      <c r="D4322" t="s">
        <v>18665</v>
      </c>
      <c r="E4322" t="s">
        <v>18666</v>
      </c>
      <c r="F4322" t="s">
        <v>18667</v>
      </c>
      <c r="G4322">
        <v>1</v>
      </c>
      <c r="H4322" t="s">
        <v>29698</v>
      </c>
      <c r="I4322">
        <v>2023</v>
      </c>
      <c r="J4322">
        <v>2023</v>
      </c>
      <c r="K4322">
        <v>4</v>
      </c>
      <c r="L4322">
        <v>71.010000000000005</v>
      </c>
      <c r="M4322" t="s">
        <v>180</v>
      </c>
      <c r="N4322">
        <v>1</v>
      </c>
      <c r="O4322">
        <v>32.99</v>
      </c>
      <c r="P4322" t="s">
        <v>741</v>
      </c>
      <c r="Q4322">
        <v>1</v>
      </c>
      <c r="R4322">
        <v>62.97</v>
      </c>
      <c r="S4322" t="s">
        <v>197</v>
      </c>
      <c r="T4322">
        <v>0</v>
      </c>
      <c r="U4322">
        <v>66.59</v>
      </c>
      <c r="V4322" t="s">
        <v>382</v>
      </c>
      <c r="W4322">
        <v>1</v>
      </c>
      <c r="X4322">
        <v>33.03</v>
      </c>
      <c r="Y4322" t="s">
        <v>741</v>
      </c>
      <c r="Z4322">
        <v>1</v>
      </c>
      <c r="AA4322">
        <v>62.97</v>
      </c>
      <c r="AB4322" t="s">
        <v>197</v>
      </c>
      <c r="AC4322">
        <v>0</v>
      </c>
      <c r="AD4322">
        <v>66.64</v>
      </c>
      <c r="AE4322" t="s">
        <v>382</v>
      </c>
    </row>
    <row r="4323" spans="1:31">
      <c r="A4323">
        <v>4322</v>
      </c>
      <c r="B4323" t="s">
        <v>18668</v>
      </c>
      <c r="C4323" t="s">
        <v>18669</v>
      </c>
      <c r="D4323" t="s">
        <v>18670</v>
      </c>
      <c r="E4323" t="s">
        <v>1981</v>
      </c>
      <c r="F4323" t="s">
        <v>18671</v>
      </c>
      <c r="G4323">
        <v>1</v>
      </c>
      <c r="H4323" t="s">
        <v>961</v>
      </c>
      <c r="I4323">
        <v>2019</v>
      </c>
      <c r="J4323">
        <v>2020</v>
      </c>
      <c r="K4323">
        <v>3</v>
      </c>
      <c r="L4323">
        <v>62.47</v>
      </c>
      <c r="M4323" t="s">
        <v>63</v>
      </c>
      <c r="N4323">
        <v>1</v>
      </c>
      <c r="O4323">
        <v>32.99</v>
      </c>
      <c r="P4323" t="s">
        <v>741</v>
      </c>
      <c r="Q4323">
        <v>1</v>
      </c>
      <c r="R4323">
        <v>62.97</v>
      </c>
      <c r="S4323" t="s">
        <v>197</v>
      </c>
      <c r="T4323">
        <v>0</v>
      </c>
      <c r="U4323">
        <v>66.59</v>
      </c>
      <c r="V4323" t="s">
        <v>382</v>
      </c>
      <c r="W4323">
        <v>1</v>
      </c>
      <c r="X4323">
        <v>33.03</v>
      </c>
      <c r="Y4323" t="s">
        <v>741</v>
      </c>
      <c r="Z4323">
        <v>1</v>
      </c>
      <c r="AA4323">
        <v>62.97</v>
      </c>
      <c r="AB4323" t="s">
        <v>197</v>
      </c>
      <c r="AC4323">
        <v>0</v>
      </c>
      <c r="AD4323">
        <v>66.64</v>
      </c>
      <c r="AE4323" t="s">
        <v>382</v>
      </c>
    </row>
    <row r="4324" spans="1:31">
      <c r="A4324">
        <v>4323</v>
      </c>
      <c r="B4324" t="s">
        <v>18672</v>
      </c>
      <c r="C4324" t="s">
        <v>18673</v>
      </c>
      <c r="D4324" t="s">
        <v>18674</v>
      </c>
      <c r="E4324" t="s">
        <v>18675</v>
      </c>
      <c r="F4324" t="s">
        <v>18676</v>
      </c>
      <c r="G4324">
        <v>1</v>
      </c>
      <c r="H4324" t="s">
        <v>961</v>
      </c>
      <c r="I4324">
        <v>2019</v>
      </c>
      <c r="J4324">
        <v>2019</v>
      </c>
      <c r="K4324">
        <v>1</v>
      </c>
      <c r="L4324">
        <v>32.119999999999997</v>
      </c>
      <c r="M4324" t="s">
        <v>198</v>
      </c>
      <c r="N4324">
        <v>1</v>
      </c>
      <c r="O4324">
        <v>32.99</v>
      </c>
      <c r="P4324" t="s">
        <v>741</v>
      </c>
      <c r="Q4324">
        <v>1</v>
      </c>
      <c r="R4324">
        <v>62.97</v>
      </c>
      <c r="S4324" t="s">
        <v>197</v>
      </c>
      <c r="T4324">
        <v>0</v>
      </c>
      <c r="U4324">
        <v>66.59</v>
      </c>
      <c r="V4324" t="s">
        <v>382</v>
      </c>
      <c r="W4324">
        <v>1</v>
      </c>
      <c r="X4324">
        <v>33.03</v>
      </c>
      <c r="Y4324" t="s">
        <v>741</v>
      </c>
      <c r="Z4324">
        <v>1</v>
      </c>
      <c r="AA4324">
        <v>62.97</v>
      </c>
      <c r="AB4324" t="s">
        <v>197</v>
      </c>
      <c r="AC4324">
        <v>0</v>
      </c>
      <c r="AD4324">
        <v>66.64</v>
      </c>
      <c r="AE4324" t="s">
        <v>382</v>
      </c>
    </row>
    <row r="4325" spans="1:31">
      <c r="A4325">
        <v>4324</v>
      </c>
      <c r="B4325" t="s">
        <v>18677</v>
      </c>
      <c r="C4325" t="s">
        <v>18678</v>
      </c>
      <c r="D4325" t="s">
        <v>18679</v>
      </c>
      <c r="F4325" t="s">
        <v>18680</v>
      </c>
      <c r="G4325">
        <v>1</v>
      </c>
      <c r="H4325" t="s">
        <v>961</v>
      </c>
      <c r="I4325">
        <v>2019</v>
      </c>
      <c r="J4325">
        <v>2020</v>
      </c>
      <c r="K4325">
        <v>3</v>
      </c>
      <c r="L4325">
        <v>62.47</v>
      </c>
      <c r="M4325" t="s">
        <v>63</v>
      </c>
      <c r="N4325">
        <v>1</v>
      </c>
      <c r="O4325">
        <v>32.99</v>
      </c>
      <c r="P4325" t="s">
        <v>741</v>
      </c>
      <c r="Q4325">
        <v>1</v>
      </c>
      <c r="R4325">
        <v>62.97</v>
      </c>
      <c r="S4325" t="s">
        <v>197</v>
      </c>
      <c r="T4325">
        <v>0</v>
      </c>
      <c r="U4325">
        <v>66.59</v>
      </c>
      <c r="V4325" t="s">
        <v>382</v>
      </c>
      <c r="W4325">
        <v>1</v>
      </c>
      <c r="X4325">
        <v>33.03</v>
      </c>
      <c r="Y4325" t="s">
        <v>741</v>
      </c>
      <c r="Z4325">
        <v>1</v>
      </c>
      <c r="AA4325">
        <v>62.97</v>
      </c>
      <c r="AB4325" t="s">
        <v>197</v>
      </c>
      <c r="AC4325">
        <v>0</v>
      </c>
      <c r="AD4325">
        <v>66.64</v>
      </c>
      <c r="AE4325" t="s">
        <v>382</v>
      </c>
    </row>
    <row r="4326" spans="1:31">
      <c r="A4326">
        <v>4325</v>
      </c>
      <c r="B4326" t="s">
        <v>18681</v>
      </c>
      <c r="C4326" t="s">
        <v>18682</v>
      </c>
      <c r="D4326" t="s">
        <v>18683</v>
      </c>
      <c r="E4326" t="s">
        <v>18684</v>
      </c>
      <c r="F4326" t="s">
        <v>14780</v>
      </c>
      <c r="G4326">
        <v>1</v>
      </c>
      <c r="H4326" t="s">
        <v>1353</v>
      </c>
      <c r="I4326">
        <v>2019</v>
      </c>
      <c r="J4326">
        <v>2019</v>
      </c>
      <c r="K4326">
        <v>1</v>
      </c>
      <c r="L4326">
        <v>32.119999999999997</v>
      </c>
      <c r="M4326" t="s">
        <v>198</v>
      </c>
      <c r="N4326">
        <v>1</v>
      </c>
      <c r="O4326">
        <v>32.99</v>
      </c>
      <c r="P4326" t="s">
        <v>741</v>
      </c>
      <c r="Q4326">
        <v>1</v>
      </c>
      <c r="R4326">
        <v>62.97</v>
      </c>
      <c r="S4326" t="s">
        <v>197</v>
      </c>
      <c r="T4326">
        <v>0</v>
      </c>
      <c r="U4326">
        <v>66.59</v>
      </c>
      <c r="V4326" t="s">
        <v>382</v>
      </c>
      <c r="W4326">
        <v>1</v>
      </c>
      <c r="X4326">
        <v>33.03</v>
      </c>
      <c r="Y4326" t="s">
        <v>741</v>
      </c>
      <c r="Z4326">
        <v>1</v>
      </c>
      <c r="AA4326">
        <v>62.97</v>
      </c>
      <c r="AB4326" t="s">
        <v>197</v>
      </c>
      <c r="AC4326">
        <v>0</v>
      </c>
      <c r="AD4326">
        <v>66.64</v>
      </c>
      <c r="AE4326" t="s">
        <v>382</v>
      </c>
    </row>
    <row r="4327" spans="1:31">
      <c r="A4327">
        <v>4326</v>
      </c>
      <c r="B4327" t="s">
        <v>18685</v>
      </c>
      <c r="C4327" t="s">
        <v>18686</v>
      </c>
      <c r="D4327" t="s">
        <v>18687</v>
      </c>
      <c r="E4327" t="s">
        <v>663</v>
      </c>
      <c r="F4327" t="s">
        <v>4492</v>
      </c>
      <c r="G4327">
        <v>1</v>
      </c>
      <c r="H4327" t="s">
        <v>961</v>
      </c>
      <c r="I4327">
        <v>2019</v>
      </c>
      <c r="J4327">
        <v>2019</v>
      </c>
      <c r="K4327">
        <v>1</v>
      </c>
      <c r="L4327">
        <v>32.119999999999997</v>
      </c>
      <c r="M4327" t="s">
        <v>198</v>
      </c>
      <c r="N4327">
        <v>1</v>
      </c>
      <c r="O4327">
        <v>32.99</v>
      </c>
      <c r="P4327" t="s">
        <v>741</v>
      </c>
      <c r="Q4327">
        <v>1</v>
      </c>
      <c r="R4327">
        <v>62.97</v>
      </c>
      <c r="S4327" t="s">
        <v>197</v>
      </c>
      <c r="T4327">
        <v>0</v>
      </c>
      <c r="U4327">
        <v>66.59</v>
      </c>
      <c r="V4327" t="s">
        <v>382</v>
      </c>
      <c r="W4327">
        <v>1</v>
      </c>
      <c r="X4327">
        <v>33.03</v>
      </c>
      <c r="Y4327" t="s">
        <v>741</v>
      </c>
      <c r="Z4327">
        <v>1</v>
      </c>
      <c r="AA4327">
        <v>62.97</v>
      </c>
      <c r="AB4327" t="s">
        <v>197</v>
      </c>
      <c r="AC4327">
        <v>0</v>
      </c>
      <c r="AD4327">
        <v>66.64</v>
      </c>
      <c r="AE4327" t="s">
        <v>382</v>
      </c>
    </row>
    <row r="4328" spans="1:31">
      <c r="A4328">
        <v>4327</v>
      </c>
      <c r="B4328" t="s">
        <v>18688</v>
      </c>
      <c r="C4328" t="s">
        <v>18689</v>
      </c>
      <c r="D4328" t="s">
        <v>18690</v>
      </c>
      <c r="E4328" t="s">
        <v>18691</v>
      </c>
      <c r="F4328" t="s">
        <v>18692</v>
      </c>
      <c r="G4328">
        <v>1</v>
      </c>
      <c r="H4328" t="s">
        <v>961</v>
      </c>
      <c r="I4328">
        <v>2021</v>
      </c>
      <c r="J4328">
        <v>2023</v>
      </c>
      <c r="K4328">
        <v>5</v>
      </c>
      <c r="L4328">
        <v>77</v>
      </c>
      <c r="M4328" t="s">
        <v>80</v>
      </c>
      <c r="N4328">
        <v>1</v>
      </c>
      <c r="O4328">
        <v>32.99</v>
      </c>
      <c r="P4328" t="s">
        <v>741</v>
      </c>
      <c r="Q4328">
        <v>1</v>
      </c>
      <c r="R4328">
        <v>62.97</v>
      </c>
      <c r="S4328" t="s">
        <v>197</v>
      </c>
      <c r="T4328">
        <v>0</v>
      </c>
      <c r="U4328">
        <v>66.59</v>
      </c>
      <c r="V4328" t="s">
        <v>382</v>
      </c>
      <c r="W4328">
        <v>1</v>
      </c>
      <c r="X4328">
        <v>33.03</v>
      </c>
      <c r="Y4328" t="s">
        <v>741</v>
      </c>
      <c r="Z4328">
        <v>1</v>
      </c>
      <c r="AA4328">
        <v>62.97</v>
      </c>
      <c r="AB4328" t="s">
        <v>197</v>
      </c>
      <c r="AC4328">
        <v>0</v>
      </c>
      <c r="AD4328">
        <v>66.64</v>
      </c>
      <c r="AE4328" t="s">
        <v>382</v>
      </c>
    </row>
    <row r="4329" spans="1:31">
      <c r="A4329">
        <v>4328</v>
      </c>
      <c r="B4329" t="s">
        <v>18693</v>
      </c>
      <c r="C4329" t="s">
        <v>18694</v>
      </c>
      <c r="D4329" t="s">
        <v>18695</v>
      </c>
      <c r="E4329" t="s">
        <v>18696</v>
      </c>
      <c r="F4329" t="s">
        <v>18697</v>
      </c>
      <c r="G4329">
        <v>1</v>
      </c>
      <c r="H4329" t="s">
        <v>29699</v>
      </c>
      <c r="I4329">
        <v>2021</v>
      </c>
      <c r="J4329">
        <v>2024</v>
      </c>
      <c r="K4329">
        <v>7</v>
      </c>
      <c r="L4329">
        <v>85.02</v>
      </c>
      <c r="M4329" t="s">
        <v>235</v>
      </c>
      <c r="N4329">
        <v>1</v>
      </c>
      <c r="O4329">
        <v>32.99</v>
      </c>
      <c r="P4329" t="s">
        <v>741</v>
      </c>
      <c r="Q4329">
        <v>1</v>
      </c>
      <c r="R4329">
        <v>62.97</v>
      </c>
      <c r="S4329" t="s">
        <v>197</v>
      </c>
      <c r="T4329">
        <v>0</v>
      </c>
      <c r="U4329">
        <v>66.59</v>
      </c>
      <c r="V4329" t="s">
        <v>382</v>
      </c>
      <c r="W4329">
        <v>1</v>
      </c>
      <c r="X4329">
        <v>33.03</v>
      </c>
      <c r="Y4329" t="s">
        <v>741</v>
      </c>
      <c r="Z4329">
        <v>1</v>
      </c>
      <c r="AA4329">
        <v>62.97</v>
      </c>
      <c r="AB4329" t="s">
        <v>197</v>
      </c>
      <c r="AC4329">
        <v>0</v>
      </c>
      <c r="AD4329">
        <v>66.64</v>
      </c>
      <c r="AE4329" t="s">
        <v>382</v>
      </c>
    </row>
    <row r="4330" spans="1:31">
      <c r="A4330">
        <v>4329</v>
      </c>
      <c r="B4330" t="s">
        <v>18698</v>
      </c>
      <c r="C4330" t="s">
        <v>18699</v>
      </c>
      <c r="D4330" t="s">
        <v>18700</v>
      </c>
      <c r="E4330" t="s">
        <v>18701</v>
      </c>
      <c r="F4330" t="s">
        <v>18702</v>
      </c>
      <c r="G4330">
        <v>1</v>
      </c>
      <c r="H4330" t="s">
        <v>29700</v>
      </c>
      <c r="I4330">
        <v>2019</v>
      </c>
      <c r="J4330">
        <v>2019</v>
      </c>
      <c r="K4330">
        <v>1</v>
      </c>
      <c r="L4330">
        <v>32.119999999999997</v>
      </c>
      <c r="M4330" t="s">
        <v>198</v>
      </c>
      <c r="N4330">
        <v>1</v>
      </c>
      <c r="O4330">
        <v>32.99</v>
      </c>
      <c r="P4330" t="s">
        <v>741</v>
      </c>
      <c r="Q4330">
        <v>1</v>
      </c>
      <c r="R4330">
        <v>62.97</v>
      </c>
      <c r="S4330" t="s">
        <v>197</v>
      </c>
      <c r="T4330">
        <v>0</v>
      </c>
      <c r="U4330">
        <v>66.59</v>
      </c>
      <c r="V4330" t="s">
        <v>382</v>
      </c>
      <c r="W4330">
        <v>1</v>
      </c>
      <c r="X4330">
        <v>33.03</v>
      </c>
      <c r="Y4330" t="s">
        <v>741</v>
      </c>
      <c r="Z4330">
        <v>1</v>
      </c>
      <c r="AA4330">
        <v>62.97</v>
      </c>
      <c r="AB4330" t="s">
        <v>197</v>
      </c>
      <c r="AC4330">
        <v>0</v>
      </c>
      <c r="AD4330">
        <v>66.64</v>
      </c>
      <c r="AE4330" t="s">
        <v>382</v>
      </c>
    </row>
    <row r="4331" spans="1:31">
      <c r="A4331">
        <v>4330</v>
      </c>
      <c r="B4331" t="s">
        <v>18703</v>
      </c>
      <c r="C4331" t="s">
        <v>18704</v>
      </c>
      <c r="D4331" t="s">
        <v>18705</v>
      </c>
      <c r="E4331" t="s">
        <v>16622</v>
      </c>
      <c r="F4331" t="s">
        <v>15406</v>
      </c>
      <c r="G4331">
        <v>1</v>
      </c>
      <c r="H4331" t="s">
        <v>29701</v>
      </c>
      <c r="I4331">
        <v>2019</v>
      </c>
      <c r="J4331">
        <v>2019</v>
      </c>
      <c r="K4331">
        <v>2</v>
      </c>
      <c r="L4331">
        <v>50.7</v>
      </c>
      <c r="M4331" t="s">
        <v>300</v>
      </c>
      <c r="N4331">
        <v>1</v>
      </c>
      <c r="O4331">
        <v>32.99</v>
      </c>
      <c r="P4331" t="s">
        <v>741</v>
      </c>
      <c r="Q4331">
        <v>1</v>
      </c>
      <c r="R4331">
        <v>62.97</v>
      </c>
      <c r="S4331" t="s">
        <v>197</v>
      </c>
      <c r="T4331">
        <v>0</v>
      </c>
      <c r="U4331">
        <v>66.59</v>
      </c>
      <c r="V4331" t="s">
        <v>382</v>
      </c>
      <c r="W4331">
        <v>1</v>
      </c>
      <c r="X4331">
        <v>33.03</v>
      </c>
      <c r="Y4331" t="s">
        <v>741</v>
      </c>
      <c r="Z4331">
        <v>1</v>
      </c>
      <c r="AA4331">
        <v>62.97</v>
      </c>
      <c r="AB4331" t="s">
        <v>197</v>
      </c>
      <c r="AC4331">
        <v>0</v>
      </c>
      <c r="AD4331">
        <v>66.64</v>
      </c>
      <c r="AE4331" t="s">
        <v>382</v>
      </c>
    </row>
    <row r="4332" spans="1:31">
      <c r="A4332">
        <v>4331</v>
      </c>
      <c r="B4332" t="s">
        <v>18706</v>
      </c>
      <c r="C4332" t="s">
        <v>18707</v>
      </c>
      <c r="D4332" t="s">
        <v>18708</v>
      </c>
      <c r="E4332" t="s">
        <v>18709</v>
      </c>
      <c r="F4332" t="s">
        <v>91</v>
      </c>
      <c r="G4332">
        <v>1</v>
      </c>
      <c r="H4332" t="s">
        <v>961</v>
      </c>
      <c r="I4332">
        <v>2019</v>
      </c>
      <c r="J4332">
        <v>2019</v>
      </c>
      <c r="K4332">
        <v>1</v>
      </c>
      <c r="L4332">
        <v>32.119999999999997</v>
      </c>
      <c r="M4332" t="s">
        <v>198</v>
      </c>
      <c r="N4332">
        <v>1</v>
      </c>
      <c r="O4332">
        <v>32.99</v>
      </c>
      <c r="P4332" t="s">
        <v>741</v>
      </c>
      <c r="Q4332">
        <v>1</v>
      </c>
      <c r="R4332">
        <v>62.97</v>
      </c>
      <c r="S4332" t="s">
        <v>197</v>
      </c>
      <c r="T4332">
        <v>0</v>
      </c>
      <c r="U4332">
        <v>66.59</v>
      </c>
      <c r="V4332" t="s">
        <v>382</v>
      </c>
      <c r="W4332">
        <v>1</v>
      </c>
      <c r="X4332">
        <v>33.03</v>
      </c>
      <c r="Y4332" t="s">
        <v>741</v>
      </c>
      <c r="Z4332">
        <v>1</v>
      </c>
      <c r="AA4332">
        <v>62.97</v>
      </c>
      <c r="AB4332" t="s">
        <v>197</v>
      </c>
      <c r="AC4332">
        <v>0</v>
      </c>
      <c r="AD4332">
        <v>66.64</v>
      </c>
      <c r="AE4332" t="s">
        <v>382</v>
      </c>
    </row>
    <row r="4333" spans="1:31">
      <c r="A4333">
        <v>4332</v>
      </c>
      <c r="B4333" t="s">
        <v>18710</v>
      </c>
      <c r="C4333" t="s">
        <v>18711</v>
      </c>
      <c r="D4333" t="s">
        <v>18712</v>
      </c>
      <c r="E4333" t="s">
        <v>18713</v>
      </c>
      <c r="F4333" t="s">
        <v>12951</v>
      </c>
      <c r="G4333">
        <v>1</v>
      </c>
      <c r="H4333" t="s">
        <v>961</v>
      </c>
      <c r="I4333">
        <v>2019</v>
      </c>
      <c r="J4333">
        <v>2023</v>
      </c>
      <c r="K4333">
        <v>8</v>
      </c>
      <c r="L4333">
        <v>87.79</v>
      </c>
      <c r="M4333" t="s">
        <v>51</v>
      </c>
      <c r="N4333">
        <v>1</v>
      </c>
      <c r="O4333">
        <v>32.99</v>
      </c>
      <c r="P4333" t="s">
        <v>741</v>
      </c>
      <c r="Q4333">
        <v>1</v>
      </c>
      <c r="R4333">
        <v>62.97</v>
      </c>
      <c r="S4333" t="s">
        <v>197</v>
      </c>
      <c r="T4333">
        <v>0</v>
      </c>
      <c r="U4333">
        <v>66.59</v>
      </c>
      <c r="V4333" t="s">
        <v>382</v>
      </c>
      <c r="W4333">
        <v>1</v>
      </c>
      <c r="X4333">
        <v>33.03</v>
      </c>
      <c r="Y4333" t="s">
        <v>741</v>
      </c>
      <c r="Z4333">
        <v>1</v>
      </c>
      <c r="AA4333">
        <v>62.97</v>
      </c>
      <c r="AB4333" t="s">
        <v>197</v>
      </c>
      <c r="AC4333">
        <v>0</v>
      </c>
      <c r="AD4333">
        <v>66.64</v>
      </c>
      <c r="AE4333" t="s">
        <v>382</v>
      </c>
    </row>
    <row r="4334" spans="1:31">
      <c r="A4334">
        <v>4333</v>
      </c>
      <c r="B4334" t="s">
        <v>18714</v>
      </c>
      <c r="C4334" t="s">
        <v>18715</v>
      </c>
      <c r="D4334" t="s">
        <v>18716</v>
      </c>
      <c r="E4334" t="s">
        <v>18717</v>
      </c>
      <c r="F4334" t="s">
        <v>14049</v>
      </c>
      <c r="G4334">
        <v>1</v>
      </c>
      <c r="H4334" t="s">
        <v>27362</v>
      </c>
      <c r="I4334">
        <v>2019</v>
      </c>
      <c r="J4334">
        <v>2019</v>
      </c>
      <c r="K4334">
        <v>1</v>
      </c>
      <c r="L4334">
        <v>32.119999999999997</v>
      </c>
      <c r="M4334" t="s">
        <v>198</v>
      </c>
      <c r="N4334">
        <v>1</v>
      </c>
      <c r="O4334">
        <v>32.99</v>
      </c>
      <c r="P4334" t="s">
        <v>741</v>
      </c>
      <c r="Q4334">
        <v>1</v>
      </c>
      <c r="R4334">
        <v>62.97</v>
      </c>
      <c r="S4334" t="s">
        <v>197</v>
      </c>
      <c r="T4334">
        <v>0</v>
      </c>
      <c r="U4334">
        <v>66.59</v>
      </c>
      <c r="V4334" t="s">
        <v>382</v>
      </c>
      <c r="W4334">
        <v>1</v>
      </c>
      <c r="X4334">
        <v>33.03</v>
      </c>
      <c r="Y4334" t="s">
        <v>741</v>
      </c>
      <c r="Z4334">
        <v>1</v>
      </c>
      <c r="AA4334">
        <v>62.97</v>
      </c>
      <c r="AB4334" t="s">
        <v>197</v>
      </c>
      <c r="AC4334">
        <v>0</v>
      </c>
      <c r="AD4334">
        <v>66.64</v>
      </c>
      <c r="AE4334" t="s">
        <v>382</v>
      </c>
    </row>
    <row r="4335" spans="1:31">
      <c r="A4335">
        <v>4334</v>
      </c>
      <c r="B4335" t="s">
        <v>18718</v>
      </c>
      <c r="C4335" t="s">
        <v>18719</v>
      </c>
      <c r="D4335" t="s">
        <v>18720</v>
      </c>
      <c r="E4335" t="s">
        <v>18721</v>
      </c>
      <c r="F4335" t="s">
        <v>2918</v>
      </c>
      <c r="G4335">
        <v>1</v>
      </c>
      <c r="H4335" t="s">
        <v>961</v>
      </c>
      <c r="I4335">
        <v>2020</v>
      </c>
      <c r="J4335">
        <v>2020</v>
      </c>
      <c r="K4335">
        <v>1</v>
      </c>
      <c r="L4335">
        <v>32.119999999999997</v>
      </c>
      <c r="M4335" t="s">
        <v>198</v>
      </c>
      <c r="N4335">
        <v>1</v>
      </c>
      <c r="O4335">
        <v>32.99</v>
      </c>
      <c r="P4335" t="s">
        <v>741</v>
      </c>
      <c r="Q4335">
        <v>1</v>
      </c>
      <c r="R4335">
        <v>62.97</v>
      </c>
      <c r="S4335" t="s">
        <v>197</v>
      </c>
      <c r="T4335">
        <v>0</v>
      </c>
      <c r="U4335">
        <v>66.59</v>
      </c>
      <c r="V4335" t="s">
        <v>382</v>
      </c>
      <c r="W4335">
        <v>1</v>
      </c>
      <c r="X4335">
        <v>33.03</v>
      </c>
      <c r="Y4335" t="s">
        <v>741</v>
      </c>
      <c r="Z4335">
        <v>1</v>
      </c>
      <c r="AA4335">
        <v>62.97</v>
      </c>
      <c r="AB4335" t="s">
        <v>197</v>
      </c>
      <c r="AC4335">
        <v>0</v>
      </c>
      <c r="AD4335">
        <v>66.64</v>
      </c>
      <c r="AE4335" t="s">
        <v>382</v>
      </c>
    </row>
    <row r="4336" spans="1:31">
      <c r="A4336">
        <v>4335</v>
      </c>
      <c r="B4336" t="s">
        <v>18722</v>
      </c>
      <c r="C4336" t="s">
        <v>18723</v>
      </c>
      <c r="D4336" t="s">
        <v>18724</v>
      </c>
      <c r="E4336" t="s">
        <v>663</v>
      </c>
      <c r="F4336" t="s">
        <v>18725</v>
      </c>
      <c r="G4336">
        <v>1</v>
      </c>
      <c r="H4336" t="s">
        <v>29702</v>
      </c>
      <c r="I4336">
        <v>2019</v>
      </c>
      <c r="J4336">
        <v>2019</v>
      </c>
      <c r="K4336">
        <v>1</v>
      </c>
      <c r="L4336">
        <v>32.119999999999997</v>
      </c>
      <c r="M4336" t="s">
        <v>198</v>
      </c>
      <c r="N4336">
        <v>1</v>
      </c>
      <c r="O4336">
        <v>32.99</v>
      </c>
      <c r="P4336" t="s">
        <v>741</v>
      </c>
      <c r="Q4336">
        <v>1</v>
      </c>
      <c r="R4336">
        <v>62.97</v>
      </c>
      <c r="S4336" t="s">
        <v>197</v>
      </c>
      <c r="T4336">
        <v>0</v>
      </c>
      <c r="U4336">
        <v>66.59</v>
      </c>
      <c r="V4336" t="s">
        <v>382</v>
      </c>
      <c r="W4336">
        <v>1</v>
      </c>
      <c r="X4336">
        <v>33.03</v>
      </c>
      <c r="Y4336" t="s">
        <v>741</v>
      </c>
      <c r="Z4336">
        <v>1</v>
      </c>
      <c r="AA4336">
        <v>62.97</v>
      </c>
      <c r="AB4336" t="s">
        <v>197</v>
      </c>
      <c r="AC4336">
        <v>0</v>
      </c>
      <c r="AD4336">
        <v>66.64</v>
      </c>
      <c r="AE4336" t="s">
        <v>382</v>
      </c>
    </row>
    <row r="4337" spans="1:31">
      <c r="A4337">
        <v>4336</v>
      </c>
      <c r="B4337" t="s">
        <v>18726</v>
      </c>
      <c r="C4337" t="s">
        <v>18727</v>
      </c>
      <c r="D4337" t="s">
        <v>18728</v>
      </c>
      <c r="E4337" t="s">
        <v>18729</v>
      </c>
      <c r="F4337" t="s">
        <v>3075</v>
      </c>
      <c r="G4337">
        <v>1</v>
      </c>
      <c r="H4337" t="s">
        <v>961</v>
      </c>
      <c r="I4337">
        <v>2019</v>
      </c>
      <c r="J4337">
        <v>2019</v>
      </c>
      <c r="K4337">
        <v>1</v>
      </c>
      <c r="L4337">
        <v>32.119999999999997</v>
      </c>
      <c r="M4337" t="s">
        <v>198</v>
      </c>
      <c r="N4337">
        <v>1</v>
      </c>
      <c r="O4337">
        <v>32.99</v>
      </c>
      <c r="P4337" t="s">
        <v>741</v>
      </c>
      <c r="Q4337">
        <v>1</v>
      </c>
      <c r="R4337">
        <v>62.97</v>
      </c>
      <c r="S4337" t="s">
        <v>197</v>
      </c>
      <c r="T4337">
        <v>0</v>
      </c>
      <c r="U4337">
        <v>66.59</v>
      </c>
      <c r="V4337" t="s">
        <v>382</v>
      </c>
      <c r="W4337">
        <v>1</v>
      </c>
      <c r="X4337">
        <v>33.03</v>
      </c>
      <c r="Y4337" t="s">
        <v>741</v>
      </c>
      <c r="Z4337">
        <v>1</v>
      </c>
      <c r="AA4337">
        <v>62.97</v>
      </c>
      <c r="AB4337" t="s">
        <v>197</v>
      </c>
      <c r="AC4337">
        <v>0</v>
      </c>
      <c r="AD4337">
        <v>66.64</v>
      </c>
      <c r="AE4337" t="s">
        <v>382</v>
      </c>
    </row>
    <row r="4338" spans="1:31">
      <c r="A4338">
        <v>4337</v>
      </c>
      <c r="B4338" t="s">
        <v>18730</v>
      </c>
      <c r="C4338" t="s">
        <v>18731</v>
      </c>
      <c r="D4338" t="s">
        <v>18732</v>
      </c>
      <c r="E4338" t="s">
        <v>18733</v>
      </c>
      <c r="F4338" t="s">
        <v>6852</v>
      </c>
      <c r="G4338">
        <v>1</v>
      </c>
      <c r="H4338" t="s">
        <v>27922</v>
      </c>
      <c r="I4338">
        <v>2019</v>
      </c>
      <c r="J4338">
        <v>2021</v>
      </c>
      <c r="K4338">
        <v>2</v>
      </c>
      <c r="L4338">
        <v>50.7</v>
      </c>
      <c r="M4338" t="s">
        <v>300</v>
      </c>
      <c r="N4338">
        <v>1</v>
      </c>
      <c r="O4338">
        <v>32.99</v>
      </c>
      <c r="P4338" t="s">
        <v>741</v>
      </c>
      <c r="Q4338">
        <v>1</v>
      </c>
      <c r="R4338">
        <v>62.97</v>
      </c>
      <c r="S4338" t="s">
        <v>197</v>
      </c>
      <c r="T4338">
        <v>0</v>
      </c>
      <c r="U4338">
        <v>66.59</v>
      </c>
      <c r="V4338" t="s">
        <v>382</v>
      </c>
      <c r="W4338">
        <v>1</v>
      </c>
      <c r="X4338">
        <v>33.03</v>
      </c>
      <c r="Y4338" t="s">
        <v>741</v>
      </c>
      <c r="Z4338">
        <v>1</v>
      </c>
      <c r="AA4338">
        <v>62.97</v>
      </c>
      <c r="AB4338" t="s">
        <v>197</v>
      </c>
      <c r="AC4338">
        <v>0</v>
      </c>
      <c r="AD4338">
        <v>66.64</v>
      </c>
      <c r="AE4338" t="s">
        <v>382</v>
      </c>
    </row>
    <row r="4339" spans="1:31">
      <c r="A4339">
        <v>4338</v>
      </c>
      <c r="B4339" t="s">
        <v>18734</v>
      </c>
      <c r="C4339" t="s">
        <v>18735</v>
      </c>
      <c r="D4339" t="s">
        <v>18736</v>
      </c>
      <c r="E4339" t="s">
        <v>18737</v>
      </c>
      <c r="F4339" t="s">
        <v>18738</v>
      </c>
      <c r="G4339">
        <v>1</v>
      </c>
      <c r="H4339" t="s">
        <v>29703</v>
      </c>
      <c r="I4339">
        <v>2021</v>
      </c>
      <c r="J4339">
        <v>2023</v>
      </c>
      <c r="K4339">
        <v>4</v>
      </c>
      <c r="L4339">
        <v>71.010000000000005</v>
      </c>
      <c r="M4339" t="s">
        <v>180</v>
      </c>
      <c r="N4339">
        <v>1</v>
      </c>
      <c r="O4339">
        <v>32.99</v>
      </c>
      <c r="P4339" t="s">
        <v>741</v>
      </c>
      <c r="Q4339">
        <v>1</v>
      </c>
      <c r="R4339">
        <v>62.97</v>
      </c>
      <c r="S4339" t="s">
        <v>197</v>
      </c>
      <c r="T4339">
        <v>0</v>
      </c>
      <c r="U4339">
        <v>66.59</v>
      </c>
      <c r="V4339" t="s">
        <v>382</v>
      </c>
      <c r="W4339">
        <v>1</v>
      </c>
      <c r="X4339">
        <v>33.03</v>
      </c>
      <c r="Y4339" t="s">
        <v>741</v>
      </c>
      <c r="Z4339">
        <v>1</v>
      </c>
      <c r="AA4339">
        <v>62.97</v>
      </c>
      <c r="AB4339" t="s">
        <v>197</v>
      </c>
      <c r="AC4339">
        <v>0</v>
      </c>
      <c r="AD4339">
        <v>66.64</v>
      </c>
      <c r="AE4339" t="s">
        <v>382</v>
      </c>
    </row>
    <row r="4340" spans="1:31">
      <c r="A4340">
        <v>4339</v>
      </c>
      <c r="B4340" t="s">
        <v>18739</v>
      </c>
      <c r="C4340" t="s">
        <v>18740</v>
      </c>
      <c r="D4340" t="s">
        <v>18741</v>
      </c>
      <c r="E4340" t="s">
        <v>18742</v>
      </c>
      <c r="F4340" t="s">
        <v>13195</v>
      </c>
      <c r="G4340">
        <v>1</v>
      </c>
      <c r="H4340" t="s">
        <v>1353</v>
      </c>
      <c r="I4340">
        <v>2019</v>
      </c>
      <c r="J4340">
        <v>2019</v>
      </c>
      <c r="K4340">
        <v>1</v>
      </c>
      <c r="L4340">
        <v>32.119999999999997</v>
      </c>
      <c r="M4340" t="s">
        <v>198</v>
      </c>
      <c r="N4340">
        <v>1</v>
      </c>
      <c r="O4340">
        <v>32.99</v>
      </c>
      <c r="P4340" t="s">
        <v>741</v>
      </c>
      <c r="Q4340">
        <v>1</v>
      </c>
      <c r="R4340">
        <v>62.97</v>
      </c>
      <c r="S4340" t="s">
        <v>197</v>
      </c>
      <c r="T4340">
        <v>0</v>
      </c>
      <c r="U4340">
        <v>66.59</v>
      </c>
      <c r="V4340" t="s">
        <v>382</v>
      </c>
      <c r="W4340">
        <v>1</v>
      </c>
      <c r="X4340">
        <v>33.03</v>
      </c>
      <c r="Y4340" t="s">
        <v>741</v>
      </c>
      <c r="Z4340">
        <v>1</v>
      </c>
      <c r="AA4340">
        <v>62.97</v>
      </c>
      <c r="AB4340" t="s">
        <v>197</v>
      </c>
      <c r="AC4340">
        <v>0</v>
      </c>
      <c r="AD4340">
        <v>66.64</v>
      </c>
      <c r="AE4340" t="s">
        <v>382</v>
      </c>
    </row>
    <row r="4341" spans="1:31">
      <c r="A4341">
        <v>4340</v>
      </c>
      <c r="B4341" t="s">
        <v>18743</v>
      </c>
      <c r="C4341" t="s">
        <v>18744</v>
      </c>
      <c r="D4341" t="s">
        <v>18745</v>
      </c>
      <c r="E4341" t="s">
        <v>18746</v>
      </c>
      <c r="F4341" t="s">
        <v>4636</v>
      </c>
      <c r="G4341">
        <v>1</v>
      </c>
      <c r="H4341" t="s">
        <v>29704</v>
      </c>
      <c r="I4341">
        <v>2019</v>
      </c>
      <c r="J4341">
        <v>2019</v>
      </c>
      <c r="K4341">
        <v>2</v>
      </c>
      <c r="L4341">
        <v>50.7</v>
      </c>
      <c r="M4341" t="s">
        <v>300</v>
      </c>
      <c r="N4341">
        <v>1</v>
      </c>
      <c r="O4341">
        <v>32.99</v>
      </c>
      <c r="P4341" t="s">
        <v>741</v>
      </c>
      <c r="Q4341">
        <v>1</v>
      </c>
      <c r="R4341">
        <v>62.97</v>
      </c>
      <c r="S4341" t="s">
        <v>197</v>
      </c>
      <c r="T4341">
        <v>0</v>
      </c>
      <c r="U4341">
        <v>66.59</v>
      </c>
      <c r="V4341" t="s">
        <v>382</v>
      </c>
      <c r="W4341">
        <v>1</v>
      </c>
      <c r="X4341">
        <v>33.03</v>
      </c>
      <c r="Y4341" t="s">
        <v>741</v>
      </c>
      <c r="Z4341">
        <v>1</v>
      </c>
      <c r="AA4341">
        <v>62.97</v>
      </c>
      <c r="AB4341" t="s">
        <v>197</v>
      </c>
      <c r="AC4341">
        <v>0</v>
      </c>
      <c r="AD4341">
        <v>66.64</v>
      </c>
      <c r="AE4341" t="s">
        <v>382</v>
      </c>
    </row>
    <row r="4342" spans="1:31">
      <c r="A4342">
        <v>4341</v>
      </c>
      <c r="B4342" t="s">
        <v>18747</v>
      </c>
      <c r="C4342" t="s">
        <v>18748</v>
      </c>
      <c r="D4342" t="s">
        <v>18749</v>
      </c>
      <c r="E4342" t="s">
        <v>18750</v>
      </c>
      <c r="F4342" t="s">
        <v>13042</v>
      </c>
      <c r="G4342">
        <v>1</v>
      </c>
      <c r="H4342" t="s">
        <v>29705</v>
      </c>
      <c r="I4342">
        <v>2019</v>
      </c>
      <c r="J4342">
        <v>2019</v>
      </c>
      <c r="K4342">
        <v>1</v>
      </c>
      <c r="L4342">
        <v>32.119999999999997</v>
      </c>
      <c r="M4342" t="s">
        <v>198</v>
      </c>
      <c r="N4342">
        <v>1</v>
      </c>
      <c r="O4342">
        <v>32.99</v>
      </c>
      <c r="P4342" t="s">
        <v>741</v>
      </c>
      <c r="Q4342">
        <v>1</v>
      </c>
      <c r="R4342">
        <v>62.97</v>
      </c>
      <c r="S4342" t="s">
        <v>197</v>
      </c>
      <c r="T4342">
        <v>0</v>
      </c>
      <c r="U4342">
        <v>66.59</v>
      </c>
      <c r="V4342" t="s">
        <v>382</v>
      </c>
      <c r="W4342">
        <v>1</v>
      </c>
      <c r="X4342">
        <v>33.03</v>
      </c>
      <c r="Y4342" t="s">
        <v>741</v>
      </c>
      <c r="Z4342">
        <v>1</v>
      </c>
      <c r="AA4342">
        <v>62.97</v>
      </c>
      <c r="AB4342" t="s">
        <v>197</v>
      </c>
      <c r="AC4342">
        <v>0</v>
      </c>
      <c r="AD4342">
        <v>66.64</v>
      </c>
      <c r="AE4342" t="s">
        <v>382</v>
      </c>
    </row>
    <row r="4343" spans="1:31">
      <c r="A4343">
        <v>4342</v>
      </c>
      <c r="B4343" t="s">
        <v>18751</v>
      </c>
      <c r="C4343" t="s">
        <v>18752</v>
      </c>
      <c r="D4343" t="s">
        <v>18753</v>
      </c>
      <c r="E4343" t="s">
        <v>18754</v>
      </c>
      <c r="F4343" t="s">
        <v>5028</v>
      </c>
      <c r="G4343">
        <v>1</v>
      </c>
      <c r="H4343" t="s">
        <v>29706</v>
      </c>
      <c r="I4343">
        <v>2019</v>
      </c>
      <c r="J4343">
        <v>2020</v>
      </c>
      <c r="K4343">
        <v>3</v>
      </c>
      <c r="L4343">
        <v>62.47</v>
      </c>
      <c r="M4343" t="s">
        <v>63</v>
      </c>
      <c r="N4343">
        <v>1</v>
      </c>
      <c r="O4343">
        <v>32.99</v>
      </c>
      <c r="P4343" t="s">
        <v>741</v>
      </c>
      <c r="Q4343">
        <v>1</v>
      </c>
      <c r="R4343">
        <v>62.97</v>
      </c>
      <c r="S4343" t="s">
        <v>197</v>
      </c>
      <c r="T4343">
        <v>0</v>
      </c>
      <c r="U4343">
        <v>66.59</v>
      </c>
      <c r="V4343" t="s">
        <v>382</v>
      </c>
      <c r="W4343">
        <v>1</v>
      </c>
      <c r="X4343">
        <v>33.03</v>
      </c>
      <c r="Y4343" t="s">
        <v>741</v>
      </c>
      <c r="Z4343">
        <v>1</v>
      </c>
      <c r="AA4343">
        <v>62.97</v>
      </c>
      <c r="AB4343" t="s">
        <v>197</v>
      </c>
      <c r="AC4343">
        <v>0</v>
      </c>
      <c r="AD4343">
        <v>66.64</v>
      </c>
      <c r="AE4343" t="s">
        <v>382</v>
      </c>
    </row>
    <row r="4344" spans="1:31">
      <c r="A4344">
        <v>4343</v>
      </c>
      <c r="B4344" t="s">
        <v>18755</v>
      </c>
      <c r="C4344" t="s">
        <v>18756</v>
      </c>
      <c r="D4344" t="s">
        <v>18757</v>
      </c>
      <c r="E4344" t="s">
        <v>18758</v>
      </c>
      <c r="F4344" t="s">
        <v>18759</v>
      </c>
      <c r="G4344">
        <v>1</v>
      </c>
      <c r="H4344" t="s">
        <v>1215</v>
      </c>
      <c r="I4344">
        <v>2019</v>
      </c>
      <c r="J4344">
        <v>2019</v>
      </c>
      <c r="K4344">
        <v>1</v>
      </c>
      <c r="L4344">
        <v>32.119999999999997</v>
      </c>
      <c r="M4344" t="s">
        <v>198</v>
      </c>
      <c r="N4344">
        <v>1</v>
      </c>
      <c r="O4344">
        <v>32.99</v>
      </c>
      <c r="P4344" t="s">
        <v>741</v>
      </c>
      <c r="Q4344">
        <v>1</v>
      </c>
      <c r="R4344">
        <v>62.97</v>
      </c>
      <c r="S4344" t="s">
        <v>197</v>
      </c>
      <c r="T4344">
        <v>0</v>
      </c>
      <c r="U4344">
        <v>66.59</v>
      </c>
      <c r="V4344" t="s">
        <v>382</v>
      </c>
      <c r="W4344">
        <v>1</v>
      </c>
      <c r="X4344">
        <v>33.03</v>
      </c>
      <c r="Y4344" t="s">
        <v>741</v>
      </c>
      <c r="Z4344">
        <v>1</v>
      </c>
      <c r="AA4344">
        <v>62.97</v>
      </c>
      <c r="AB4344" t="s">
        <v>197</v>
      </c>
      <c r="AC4344">
        <v>0</v>
      </c>
      <c r="AD4344">
        <v>66.64</v>
      </c>
      <c r="AE4344" t="s">
        <v>382</v>
      </c>
    </row>
    <row r="4345" spans="1:31">
      <c r="A4345">
        <v>4344</v>
      </c>
      <c r="B4345" t="s">
        <v>18760</v>
      </c>
      <c r="C4345" t="s">
        <v>18761</v>
      </c>
      <c r="D4345" t="s">
        <v>18762</v>
      </c>
      <c r="E4345" t="s">
        <v>18763</v>
      </c>
      <c r="F4345" t="s">
        <v>2272</v>
      </c>
      <c r="G4345">
        <v>1</v>
      </c>
      <c r="H4345" t="s">
        <v>1215</v>
      </c>
      <c r="I4345">
        <v>2020</v>
      </c>
      <c r="J4345">
        <v>2020</v>
      </c>
      <c r="K4345">
        <v>1</v>
      </c>
      <c r="L4345">
        <v>32.119999999999997</v>
      </c>
      <c r="M4345" t="s">
        <v>198</v>
      </c>
      <c r="N4345">
        <v>1</v>
      </c>
      <c r="O4345">
        <v>32.99</v>
      </c>
      <c r="P4345" t="s">
        <v>741</v>
      </c>
      <c r="Q4345">
        <v>1</v>
      </c>
      <c r="R4345">
        <v>62.97</v>
      </c>
      <c r="S4345" t="s">
        <v>197</v>
      </c>
      <c r="T4345">
        <v>0</v>
      </c>
      <c r="U4345">
        <v>66.59</v>
      </c>
      <c r="V4345" t="s">
        <v>382</v>
      </c>
      <c r="W4345">
        <v>1</v>
      </c>
      <c r="X4345">
        <v>33.03</v>
      </c>
      <c r="Y4345" t="s">
        <v>741</v>
      </c>
      <c r="Z4345">
        <v>1</v>
      </c>
      <c r="AA4345">
        <v>62.97</v>
      </c>
      <c r="AB4345" t="s">
        <v>197</v>
      </c>
      <c r="AC4345">
        <v>0</v>
      </c>
      <c r="AD4345">
        <v>66.64</v>
      </c>
      <c r="AE4345" t="s">
        <v>382</v>
      </c>
    </row>
    <row r="4346" spans="1:31">
      <c r="A4346">
        <v>4345</v>
      </c>
      <c r="B4346" t="s">
        <v>18764</v>
      </c>
      <c r="C4346" t="s">
        <v>18765</v>
      </c>
      <c r="D4346" t="s">
        <v>18766</v>
      </c>
      <c r="E4346" t="s">
        <v>18767</v>
      </c>
      <c r="F4346" t="s">
        <v>18768</v>
      </c>
      <c r="G4346">
        <v>1</v>
      </c>
      <c r="H4346" t="s">
        <v>27937</v>
      </c>
      <c r="I4346">
        <v>2019</v>
      </c>
      <c r="J4346">
        <v>2019</v>
      </c>
      <c r="K4346">
        <v>1</v>
      </c>
      <c r="L4346">
        <v>32.119999999999997</v>
      </c>
      <c r="M4346" t="s">
        <v>198</v>
      </c>
      <c r="N4346">
        <v>1</v>
      </c>
      <c r="O4346">
        <v>32.99</v>
      </c>
      <c r="P4346" t="s">
        <v>741</v>
      </c>
      <c r="Q4346">
        <v>1</v>
      </c>
      <c r="R4346">
        <v>62.97</v>
      </c>
      <c r="S4346" t="s">
        <v>197</v>
      </c>
      <c r="T4346">
        <v>0</v>
      </c>
      <c r="U4346">
        <v>66.59</v>
      </c>
      <c r="V4346" t="s">
        <v>382</v>
      </c>
      <c r="W4346">
        <v>1</v>
      </c>
      <c r="X4346">
        <v>33.03</v>
      </c>
      <c r="Y4346" t="s">
        <v>741</v>
      </c>
      <c r="Z4346">
        <v>1</v>
      </c>
      <c r="AA4346">
        <v>62.97</v>
      </c>
      <c r="AB4346" t="s">
        <v>197</v>
      </c>
      <c r="AC4346">
        <v>0</v>
      </c>
      <c r="AD4346">
        <v>66.64</v>
      </c>
      <c r="AE4346" t="s">
        <v>382</v>
      </c>
    </row>
    <row r="4347" spans="1:31">
      <c r="A4347">
        <v>4346</v>
      </c>
      <c r="B4347" t="s">
        <v>18769</v>
      </c>
      <c r="C4347" t="s">
        <v>18770</v>
      </c>
      <c r="D4347" t="s">
        <v>18771</v>
      </c>
      <c r="E4347" t="s">
        <v>18772</v>
      </c>
      <c r="F4347" t="s">
        <v>8980</v>
      </c>
      <c r="G4347">
        <v>1</v>
      </c>
      <c r="H4347" t="s">
        <v>961</v>
      </c>
      <c r="I4347">
        <v>2019</v>
      </c>
      <c r="J4347">
        <v>2022</v>
      </c>
      <c r="K4347">
        <v>5</v>
      </c>
      <c r="L4347">
        <v>77</v>
      </c>
      <c r="M4347" t="s">
        <v>80</v>
      </c>
      <c r="N4347">
        <v>1</v>
      </c>
      <c r="O4347">
        <v>32.99</v>
      </c>
      <c r="P4347" t="s">
        <v>741</v>
      </c>
      <c r="Q4347">
        <v>1</v>
      </c>
      <c r="R4347">
        <v>62.97</v>
      </c>
      <c r="S4347" t="s">
        <v>197</v>
      </c>
      <c r="T4347">
        <v>0</v>
      </c>
      <c r="U4347">
        <v>66.59</v>
      </c>
      <c r="V4347" t="s">
        <v>382</v>
      </c>
      <c r="W4347">
        <v>1</v>
      </c>
      <c r="X4347">
        <v>33.03</v>
      </c>
      <c r="Y4347" t="s">
        <v>741</v>
      </c>
      <c r="Z4347">
        <v>1</v>
      </c>
      <c r="AA4347">
        <v>62.97</v>
      </c>
      <c r="AB4347" t="s">
        <v>197</v>
      </c>
      <c r="AC4347">
        <v>0</v>
      </c>
      <c r="AD4347">
        <v>66.64</v>
      </c>
      <c r="AE4347" t="s">
        <v>382</v>
      </c>
    </row>
    <row r="4348" spans="1:31">
      <c r="A4348">
        <v>4347</v>
      </c>
      <c r="B4348" t="s">
        <v>18773</v>
      </c>
      <c r="C4348" t="s">
        <v>18774</v>
      </c>
      <c r="D4348" t="s">
        <v>18775</v>
      </c>
      <c r="G4348">
        <v>1</v>
      </c>
      <c r="H4348" t="s">
        <v>961</v>
      </c>
      <c r="I4348">
        <v>2019</v>
      </c>
      <c r="J4348">
        <v>2020</v>
      </c>
      <c r="K4348">
        <v>4</v>
      </c>
      <c r="L4348">
        <v>71.010000000000005</v>
      </c>
      <c r="M4348" t="s">
        <v>180</v>
      </c>
      <c r="N4348">
        <v>1</v>
      </c>
      <c r="O4348">
        <v>32.99</v>
      </c>
      <c r="P4348" t="s">
        <v>741</v>
      </c>
      <c r="Q4348">
        <v>1</v>
      </c>
      <c r="R4348">
        <v>62.97</v>
      </c>
      <c r="S4348" t="s">
        <v>197</v>
      </c>
      <c r="T4348">
        <v>0</v>
      </c>
      <c r="U4348">
        <v>66.59</v>
      </c>
      <c r="V4348" t="s">
        <v>382</v>
      </c>
      <c r="W4348">
        <v>1</v>
      </c>
      <c r="X4348">
        <v>33.03</v>
      </c>
      <c r="Y4348" t="s">
        <v>741</v>
      </c>
      <c r="Z4348">
        <v>1</v>
      </c>
      <c r="AA4348">
        <v>62.97</v>
      </c>
      <c r="AB4348" t="s">
        <v>197</v>
      </c>
      <c r="AC4348">
        <v>0</v>
      </c>
      <c r="AD4348">
        <v>66.64</v>
      </c>
      <c r="AE4348" t="s">
        <v>382</v>
      </c>
    </row>
    <row r="4349" spans="1:31">
      <c r="A4349">
        <v>4348</v>
      </c>
      <c r="B4349" t="s">
        <v>18776</v>
      </c>
      <c r="C4349" t="s">
        <v>18777</v>
      </c>
      <c r="D4349" t="s">
        <v>18778</v>
      </c>
      <c r="E4349" t="s">
        <v>18779</v>
      </c>
      <c r="F4349" t="s">
        <v>9618</v>
      </c>
      <c r="G4349">
        <v>1</v>
      </c>
      <c r="H4349" t="s">
        <v>961</v>
      </c>
      <c r="I4349">
        <v>2020</v>
      </c>
      <c r="J4349">
        <v>2020</v>
      </c>
      <c r="K4349">
        <v>1</v>
      </c>
      <c r="L4349">
        <v>32.119999999999997</v>
      </c>
      <c r="M4349" t="s">
        <v>198</v>
      </c>
      <c r="N4349">
        <v>1</v>
      </c>
      <c r="O4349">
        <v>32.99</v>
      </c>
      <c r="P4349" t="s">
        <v>741</v>
      </c>
      <c r="Q4349">
        <v>1</v>
      </c>
      <c r="R4349">
        <v>62.97</v>
      </c>
      <c r="S4349" t="s">
        <v>197</v>
      </c>
      <c r="T4349">
        <v>0</v>
      </c>
      <c r="U4349">
        <v>66.59</v>
      </c>
      <c r="V4349" t="s">
        <v>382</v>
      </c>
      <c r="W4349">
        <v>1</v>
      </c>
      <c r="X4349">
        <v>33.03</v>
      </c>
      <c r="Y4349" t="s">
        <v>741</v>
      </c>
      <c r="Z4349">
        <v>1</v>
      </c>
      <c r="AA4349">
        <v>62.97</v>
      </c>
      <c r="AB4349" t="s">
        <v>197</v>
      </c>
      <c r="AC4349">
        <v>0</v>
      </c>
      <c r="AD4349">
        <v>66.64</v>
      </c>
      <c r="AE4349" t="s">
        <v>382</v>
      </c>
    </row>
    <row r="4350" spans="1:31">
      <c r="A4350">
        <v>4349</v>
      </c>
      <c r="B4350" t="s">
        <v>18780</v>
      </c>
      <c r="C4350" t="s">
        <v>18781</v>
      </c>
      <c r="D4350" t="s">
        <v>18782</v>
      </c>
      <c r="E4350" t="s">
        <v>18783</v>
      </c>
      <c r="F4350" t="s">
        <v>18784</v>
      </c>
      <c r="G4350">
        <v>1</v>
      </c>
      <c r="H4350" t="s">
        <v>29707</v>
      </c>
      <c r="I4350">
        <v>2019</v>
      </c>
      <c r="J4350">
        <v>2019</v>
      </c>
      <c r="K4350">
        <v>1</v>
      </c>
      <c r="L4350">
        <v>32.119999999999997</v>
      </c>
      <c r="M4350" t="s">
        <v>198</v>
      </c>
      <c r="N4350">
        <v>1</v>
      </c>
      <c r="O4350">
        <v>32.99</v>
      </c>
      <c r="P4350" t="s">
        <v>741</v>
      </c>
      <c r="Q4350">
        <v>1</v>
      </c>
      <c r="R4350">
        <v>62.97</v>
      </c>
      <c r="S4350" t="s">
        <v>197</v>
      </c>
      <c r="T4350">
        <v>0</v>
      </c>
      <c r="U4350">
        <v>66.59</v>
      </c>
      <c r="V4350" t="s">
        <v>382</v>
      </c>
      <c r="W4350">
        <v>1</v>
      </c>
      <c r="X4350">
        <v>33.03</v>
      </c>
      <c r="Y4350" t="s">
        <v>741</v>
      </c>
      <c r="Z4350">
        <v>1</v>
      </c>
      <c r="AA4350">
        <v>62.97</v>
      </c>
      <c r="AB4350" t="s">
        <v>197</v>
      </c>
      <c r="AC4350">
        <v>0</v>
      </c>
      <c r="AD4350">
        <v>66.64</v>
      </c>
      <c r="AE4350" t="s">
        <v>382</v>
      </c>
    </row>
    <row r="4351" spans="1:31">
      <c r="A4351">
        <v>4350</v>
      </c>
      <c r="B4351" t="s">
        <v>18785</v>
      </c>
      <c r="C4351" t="s">
        <v>18786</v>
      </c>
      <c r="D4351" t="s">
        <v>18787</v>
      </c>
      <c r="E4351" t="s">
        <v>18788</v>
      </c>
      <c r="F4351" t="s">
        <v>6317</v>
      </c>
      <c r="G4351">
        <v>1</v>
      </c>
      <c r="H4351" t="s">
        <v>29708</v>
      </c>
      <c r="I4351">
        <v>2019</v>
      </c>
      <c r="J4351">
        <v>2022</v>
      </c>
      <c r="K4351">
        <v>3</v>
      </c>
      <c r="L4351">
        <v>62.47</v>
      </c>
      <c r="M4351" t="s">
        <v>63</v>
      </c>
      <c r="N4351">
        <v>1</v>
      </c>
      <c r="O4351">
        <v>32.99</v>
      </c>
      <c r="P4351" t="s">
        <v>741</v>
      </c>
      <c r="Q4351">
        <v>1</v>
      </c>
      <c r="R4351">
        <v>62.97</v>
      </c>
      <c r="S4351" t="s">
        <v>197</v>
      </c>
      <c r="T4351">
        <v>0</v>
      </c>
      <c r="U4351">
        <v>66.59</v>
      </c>
      <c r="V4351" t="s">
        <v>382</v>
      </c>
      <c r="W4351">
        <v>1</v>
      </c>
      <c r="X4351">
        <v>33.03</v>
      </c>
      <c r="Y4351" t="s">
        <v>741</v>
      </c>
      <c r="Z4351">
        <v>1</v>
      </c>
      <c r="AA4351">
        <v>62.97</v>
      </c>
      <c r="AB4351" t="s">
        <v>197</v>
      </c>
      <c r="AC4351">
        <v>0</v>
      </c>
      <c r="AD4351">
        <v>66.64</v>
      </c>
      <c r="AE4351" t="s">
        <v>382</v>
      </c>
    </row>
    <row r="4352" spans="1:31">
      <c r="A4352">
        <v>4351</v>
      </c>
      <c r="B4352" t="s">
        <v>18789</v>
      </c>
      <c r="C4352" t="s">
        <v>18790</v>
      </c>
      <c r="D4352" t="s">
        <v>18791</v>
      </c>
      <c r="E4352" t="s">
        <v>18792</v>
      </c>
      <c r="F4352" t="s">
        <v>10090</v>
      </c>
      <c r="G4352">
        <v>1</v>
      </c>
      <c r="H4352" t="s">
        <v>29709</v>
      </c>
      <c r="I4352">
        <v>2019</v>
      </c>
      <c r="J4352">
        <v>2019</v>
      </c>
      <c r="K4352">
        <v>1</v>
      </c>
      <c r="L4352">
        <v>32.119999999999997</v>
      </c>
      <c r="M4352" t="s">
        <v>198</v>
      </c>
      <c r="N4352">
        <v>1</v>
      </c>
      <c r="O4352">
        <v>32.99</v>
      </c>
      <c r="P4352" t="s">
        <v>741</v>
      </c>
      <c r="Q4352">
        <v>1</v>
      </c>
      <c r="R4352">
        <v>62.97</v>
      </c>
      <c r="S4352" t="s">
        <v>197</v>
      </c>
      <c r="T4352">
        <v>0</v>
      </c>
      <c r="U4352">
        <v>66.59</v>
      </c>
      <c r="V4352" t="s">
        <v>382</v>
      </c>
      <c r="W4352">
        <v>1</v>
      </c>
      <c r="X4352">
        <v>33.03</v>
      </c>
      <c r="Y4352" t="s">
        <v>741</v>
      </c>
      <c r="Z4352">
        <v>1</v>
      </c>
      <c r="AA4352">
        <v>62.97</v>
      </c>
      <c r="AB4352" t="s">
        <v>197</v>
      </c>
      <c r="AC4352">
        <v>0</v>
      </c>
      <c r="AD4352">
        <v>66.64</v>
      </c>
      <c r="AE4352" t="s">
        <v>382</v>
      </c>
    </row>
    <row r="4353" spans="1:31">
      <c r="A4353">
        <v>4352</v>
      </c>
      <c r="B4353" t="s">
        <v>18793</v>
      </c>
      <c r="C4353" t="s">
        <v>18794</v>
      </c>
      <c r="D4353" t="s">
        <v>18795</v>
      </c>
      <c r="E4353" t="s">
        <v>18796</v>
      </c>
      <c r="F4353" t="s">
        <v>5309</v>
      </c>
      <c r="G4353">
        <v>1</v>
      </c>
      <c r="H4353" t="s">
        <v>1215</v>
      </c>
      <c r="I4353">
        <v>2019</v>
      </c>
      <c r="J4353">
        <v>2019</v>
      </c>
      <c r="K4353">
        <v>2</v>
      </c>
      <c r="L4353">
        <v>50.7</v>
      </c>
      <c r="M4353" t="s">
        <v>300</v>
      </c>
      <c r="N4353">
        <v>1</v>
      </c>
      <c r="O4353">
        <v>32.99</v>
      </c>
      <c r="P4353" t="s">
        <v>741</v>
      </c>
      <c r="Q4353">
        <v>1</v>
      </c>
      <c r="R4353">
        <v>62.97</v>
      </c>
      <c r="S4353" t="s">
        <v>197</v>
      </c>
      <c r="T4353">
        <v>0</v>
      </c>
      <c r="U4353">
        <v>66.59</v>
      </c>
      <c r="V4353" t="s">
        <v>382</v>
      </c>
      <c r="W4353">
        <v>1</v>
      </c>
      <c r="X4353">
        <v>33.03</v>
      </c>
      <c r="Y4353" t="s">
        <v>741</v>
      </c>
      <c r="Z4353">
        <v>1</v>
      </c>
      <c r="AA4353">
        <v>62.97</v>
      </c>
      <c r="AB4353" t="s">
        <v>197</v>
      </c>
      <c r="AC4353">
        <v>0</v>
      </c>
      <c r="AD4353">
        <v>66.64</v>
      </c>
      <c r="AE4353" t="s">
        <v>382</v>
      </c>
    </row>
    <row r="4354" spans="1:31">
      <c r="A4354">
        <v>4353</v>
      </c>
      <c r="B4354" t="s">
        <v>18797</v>
      </c>
      <c r="C4354" t="s">
        <v>18798</v>
      </c>
      <c r="D4354" t="s">
        <v>18799</v>
      </c>
      <c r="E4354" t="s">
        <v>13785</v>
      </c>
      <c r="F4354" t="s">
        <v>13592</v>
      </c>
      <c r="G4354">
        <v>1</v>
      </c>
      <c r="H4354" t="s">
        <v>961</v>
      </c>
      <c r="I4354">
        <v>2020</v>
      </c>
      <c r="J4354">
        <v>2020</v>
      </c>
      <c r="K4354">
        <v>1</v>
      </c>
      <c r="L4354">
        <v>32.119999999999997</v>
      </c>
      <c r="M4354" t="s">
        <v>198</v>
      </c>
      <c r="N4354">
        <v>1</v>
      </c>
      <c r="O4354">
        <v>32.99</v>
      </c>
      <c r="P4354" t="s">
        <v>741</v>
      </c>
      <c r="Q4354">
        <v>1</v>
      </c>
      <c r="R4354">
        <v>62.97</v>
      </c>
      <c r="S4354" t="s">
        <v>197</v>
      </c>
      <c r="T4354">
        <v>0</v>
      </c>
      <c r="U4354">
        <v>66.59</v>
      </c>
      <c r="V4354" t="s">
        <v>382</v>
      </c>
      <c r="W4354">
        <v>1</v>
      </c>
      <c r="X4354">
        <v>33.03</v>
      </c>
      <c r="Y4354" t="s">
        <v>741</v>
      </c>
      <c r="Z4354">
        <v>1</v>
      </c>
      <c r="AA4354">
        <v>62.97</v>
      </c>
      <c r="AB4354" t="s">
        <v>197</v>
      </c>
      <c r="AC4354">
        <v>0</v>
      </c>
      <c r="AD4354">
        <v>66.64</v>
      </c>
      <c r="AE4354" t="s">
        <v>382</v>
      </c>
    </row>
    <row r="4355" spans="1:31">
      <c r="A4355">
        <v>4354</v>
      </c>
      <c r="B4355" t="s">
        <v>18800</v>
      </c>
      <c r="C4355" t="s">
        <v>18801</v>
      </c>
      <c r="D4355" t="s">
        <v>18802</v>
      </c>
      <c r="E4355" t="s">
        <v>18803</v>
      </c>
      <c r="F4355" t="s">
        <v>18804</v>
      </c>
      <c r="G4355">
        <v>1</v>
      </c>
      <c r="H4355" t="s">
        <v>27461</v>
      </c>
      <c r="I4355">
        <v>2019</v>
      </c>
      <c r="J4355">
        <v>2019</v>
      </c>
      <c r="K4355">
        <v>3</v>
      </c>
      <c r="L4355">
        <v>62.47</v>
      </c>
      <c r="M4355" t="s">
        <v>63</v>
      </c>
      <c r="N4355">
        <v>1</v>
      </c>
      <c r="O4355">
        <v>32.99</v>
      </c>
      <c r="P4355" t="s">
        <v>741</v>
      </c>
      <c r="Q4355">
        <v>1</v>
      </c>
      <c r="R4355">
        <v>62.97</v>
      </c>
      <c r="S4355" t="s">
        <v>197</v>
      </c>
      <c r="T4355">
        <v>0</v>
      </c>
      <c r="U4355">
        <v>66.59</v>
      </c>
      <c r="V4355" t="s">
        <v>382</v>
      </c>
      <c r="W4355">
        <v>1</v>
      </c>
      <c r="X4355">
        <v>33.03</v>
      </c>
      <c r="Y4355" t="s">
        <v>741</v>
      </c>
      <c r="Z4355">
        <v>1</v>
      </c>
      <c r="AA4355">
        <v>62.97</v>
      </c>
      <c r="AB4355" t="s">
        <v>197</v>
      </c>
      <c r="AC4355">
        <v>0</v>
      </c>
      <c r="AD4355">
        <v>66.64</v>
      </c>
      <c r="AE4355" t="s">
        <v>382</v>
      </c>
    </row>
    <row r="4356" spans="1:31">
      <c r="A4356">
        <v>4355</v>
      </c>
      <c r="B4356" t="s">
        <v>18805</v>
      </c>
      <c r="C4356" t="s">
        <v>18806</v>
      </c>
      <c r="D4356" t="s">
        <v>18807</v>
      </c>
      <c r="E4356" t="s">
        <v>18808</v>
      </c>
      <c r="G4356">
        <v>1</v>
      </c>
      <c r="H4356" t="s">
        <v>29710</v>
      </c>
      <c r="I4356">
        <v>2019</v>
      </c>
      <c r="J4356">
        <v>2019</v>
      </c>
      <c r="K4356">
        <v>1</v>
      </c>
      <c r="L4356">
        <v>32.119999999999997</v>
      </c>
      <c r="M4356" t="s">
        <v>198</v>
      </c>
      <c r="N4356">
        <v>1</v>
      </c>
      <c r="O4356">
        <v>32.99</v>
      </c>
      <c r="P4356" t="s">
        <v>741</v>
      </c>
      <c r="Q4356">
        <v>1</v>
      </c>
      <c r="R4356">
        <v>62.97</v>
      </c>
      <c r="S4356" t="s">
        <v>197</v>
      </c>
      <c r="T4356">
        <v>0</v>
      </c>
      <c r="U4356">
        <v>66.59</v>
      </c>
      <c r="V4356" t="s">
        <v>382</v>
      </c>
      <c r="W4356">
        <v>1</v>
      </c>
      <c r="X4356">
        <v>33.03</v>
      </c>
      <c r="Y4356" t="s">
        <v>741</v>
      </c>
      <c r="Z4356">
        <v>1</v>
      </c>
      <c r="AA4356">
        <v>62.97</v>
      </c>
      <c r="AB4356" t="s">
        <v>197</v>
      </c>
      <c r="AC4356">
        <v>0</v>
      </c>
      <c r="AD4356">
        <v>66.64</v>
      </c>
      <c r="AE4356" t="s">
        <v>382</v>
      </c>
    </row>
    <row r="4357" spans="1:31">
      <c r="A4357">
        <v>4356</v>
      </c>
      <c r="B4357" t="s">
        <v>18809</v>
      </c>
      <c r="C4357" t="s">
        <v>18810</v>
      </c>
      <c r="D4357" t="s">
        <v>18811</v>
      </c>
      <c r="E4357" t="s">
        <v>18812</v>
      </c>
      <c r="F4357" t="s">
        <v>18813</v>
      </c>
      <c r="G4357">
        <v>1</v>
      </c>
      <c r="H4357" t="s">
        <v>29711</v>
      </c>
      <c r="I4357">
        <v>2019</v>
      </c>
      <c r="J4357">
        <v>2019</v>
      </c>
      <c r="K4357">
        <v>1</v>
      </c>
      <c r="L4357">
        <v>32.119999999999997</v>
      </c>
      <c r="M4357" t="s">
        <v>198</v>
      </c>
      <c r="N4357">
        <v>1</v>
      </c>
      <c r="O4357">
        <v>32.99</v>
      </c>
      <c r="P4357" t="s">
        <v>741</v>
      </c>
      <c r="Q4357">
        <v>1</v>
      </c>
      <c r="R4357">
        <v>62.97</v>
      </c>
      <c r="S4357" t="s">
        <v>197</v>
      </c>
      <c r="T4357">
        <v>0</v>
      </c>
      <c r="U4357">
        <v>66.59</v>
      </c>
      <c r="V4357" t="s">
        <v>382</v>
      </c>
      <c r="W4357">
        <v>1</v>
      </c>
      <c r="X4357">
        <v>33.03</v>
      </c>
      <c r="Y4357" t="s">
        <v>741</v>
      </c>
      <c r="Z4357">
        <v>1</v>
      </c>
      <c r="AA4357">
        <v>62.97</v>
      </c>
      <c r="AB4357" t="s">
        <v>197</v>
      </c>
      <c r="AC4357">
        <v>0</v>
      </c>
      <c r="AD4357">
        <v>66.64</v>
      </c>
      <c r="AE4357" t="s">
        <v>382</v>
      </c>
    </row>
    <row r="4358" spans="1:31">
      <c r="A4358">
        <v>4357</v>
      </c>
      <c r="B4358" t="s">
        <v>18814</v>
      </c>
      <c r="C4358" t="s">
        <v>18815</v>
      </c>
      <c r="D4358" t="s">
        <v>18816</v>
      </c>
      <c r="E4358" t="s">
        <v>17317</v>
      </c>
      <c r="F4358" t="s">
        <v>2709</v>
      </c>
      <c r="G4358">
        <v>1</v>
      </c>
      <c r="H4358" t="s">
        <v>961</v>
      </c>
      <c r="I4358">
        <v>2019</v>
      </c>
      <c r="J4358">
        <v>2019</v>
      </c>
      <c r="K4358">
        <v>1</v>
      </c>
      <c r="L4358">
        <v>32.119999999999997</v>
      </c>
      <c r="M4358" t="s">
        <v>198</v>
      </c>
      <c r="N4358">
        <v>1</v>
      </c>
      <c r="O4358">
        <v>32.99</v>
      </c>
      <c r="P4358" t="s">
        <v>741</v>
      </c>
      <c r="Q4358">
        <v>1</v>
      </c>
      <c r="R4358">
        <v>62.97</v>
      </c>
      <c r="S4358" t="s">
        <v>197</v>
      </c>
      <c r="T4358">
        <v>0</v>
      </c>
      <c r="U4358">
        <v>66.59</v>
      </c>
      <c r="V4358" t="s">
        <v>382</v>
      </c>
      <c r="W4358">
        <v>1</v>
      </c>
      <c r="X4358">
        <v>33.03</v>
      </c>
      <c r="Y4358" t="s">
        <v>741</v>
      </c>
      <c r="Z4358">
        <v>1</v>
      </c>
      <c r="AA4358">
        <v>62.97</v>
      </c>
      <c r="AB4358" t="s">
        <v>197</v>
      </c>
      <c r="AC4358">
        <v>0</v>
      </c>
      <c r="AD4358">
        <v>66.64</v>
      </c>
      <c r="AE4358" t="s">
        <v>382</v>
      </c>
    </row>
    <row r="4359" spans="1:31">
      <c r="A4359">
        <v>4358</v>
      </c>
      <c r="B4359" t="s">
        <v>18817</v>
      </c>
      <c r="C4359" t="s">
        <v>18818</v>
      </c>
      <c r="D4359" t="s">
        <v>18819</v>
      </c>
      <c r="E4359" t="s">
        <v>18820</v>
      </c>
      <c r="F4359" t="s">
        <v>18821</v>
      </c>
      <c r="G4359">
        <v>1</v>
      </c>
      <c r="H4359" t="s">
        <v>961</v>
      </c>
      <c r="I4359">
        <v>2019</v>
      </c>
      <c r="J4359">
        <v>2023</v>
      </c>
      <c r="K4359">
        <v>6</v>
      </c>
      <c r="L4359">
        <v>81.52</v>
      </c>
      <c r="M4359" t="s">
        <v>125</v>
      </c>
      <c r="N4359">
        <v>1</v>
      </c>
      <c r="O4359">
        <v>32.99</v>
      </c>
      <c r="P4359" t="s">
        <v>741</v>
      </c>
      <c r="Q4359">
        <v>1</v>
      </c>
      <c r="R4359">
        <v>62.97</v>
      </c>
      <c r="S4359" t="s">
        <v>197</v>
      </c>
      <c r="T4359">
        <v>0</v>
      </c>
      <c r="U4359">
        <v>66.59</v>
      </c>
      <c r="V4359" t="s">
        <v>382</v>
      </c>
      <c r="W4359">
        <v>1</v>
      </c>
      <c r="X4359">
        <v>33.03</v>
      </c>
      <c r="Y4359" t="s">
        <v>741</v>
      </c>
      <c r="Z4359">
        <v>1</v>
      </c>
      <c r="AA4359">
        <v>62.97</v>
      </c>
      <c r="AB4359" t="s">
        <v>197</v>
      </c>
      <c r="AC4359">
        <v>0</v>
      </c>
      <c r="AD4359">
        <v>66.64</v>
      </c>
      <c r="AE4359" t="s">
        <v>382</v>
      </c>
    </row>
    <row r="4360" spans="1:31">
      <c r="A4360">
        <v>4359</v>
      </c>
      <c r="B4360" t="s">
        <v>18822</v>
      </c>
      <c r="C4360" t="s">
        <v>18823</v>
      </c>
      <c r="D4360" t="s">
        <v>18824</v>
      </c>
      <c r="E4360" t="s">
        <v>14755</v>
      </c>
      <c r="F4360" t="s">
        <v>12277</v>
      </c>
      <c r="G4360">
        <v>1</v>
      </c>
      <c r="H4360" t="s">
        <v>29712</v>
      </c>
      <c r="I4360">
        <v>2019</v>
      </c>
      <c r="J4360">
        <v>2024</v>
      </c>
      <c r="K4360">
        <v>7</v>
      </c>
      <c r="L4360">
        <v>85.02</v>
      </c>
      <c r="M4360" t="s">
        <v>235</v>
      </c>
      <c r="N4360">
        <v>1</v>
      </c>
      <c r="O4360">
        <v>32.99</v>
      </c>
      <c r="P4360" t="s">
        <v>741</v>
      </c>
      <c r="Q4360">
        <v>1</v>
      </c>
      <c r="R4360">
        <v>62.97</v>
      </c>
      <c r="S4360" t="s">
        <v>197</v>
      </c>
      <c r="T4360">
        <v>0</v>
      </c>
      <c r="U4360">
        <v>66.59</v>
      </c>
      <c r="V4360" t="s">
        <v>382</v>
      </c>
      <c r="W4360">
        <v>1</v>
      </c>
      <c r="X4360">
        <v>33.03</v>
      </c>
      <c r="Y4360" t="s">
        <v>741</v>
      </c>
      <c r="Z4360">
        <v>1</v>
      </c>
      <c r="AA4360">
        <v>62.97</v>
      </c>
      <c r="AB4360" t="s">
        <v>197</v>
      </c>
      <c r="AC4360">
        <v>0</v>
      </c>
      <c r="AD4360">
        <v>66.64</v>
      </c>
      <c r="AE4360" t="s">
        <v>382</v>
      </c>
    </row>
    <row r="4361" spans="1:31">
      <c r="A4361">
        <v>4360</v>
      </c>
      <c r="B4361" t="s">
        <v>18825</v>
      </c>
      <c r="C4361" t="s">
        <v>18826</v>
      </c>
      <c r="D4361" t="s">
        <v>18827</v>
      </c>
      <c r="E4361" t="s">
        <v>18828</v>
      </c>
      <c r="G4361">
        <v>1</v>
      </c>
      <c r="H4361" t="s">
        <v>961</v>
      </c>
      <c r="I4361">
        <v>2020</v>
      </c>
      <c r="J4361">
        <v>2020</v>
      </c>
      <c r="K4361">
        <v>1</v>
      </c>
      <c r="L4361">
        <v>32.119999999999997</v>
      </c>
      <c r="M4361" t="s">
        <v>198</v>
      </c>
      <c r="N4361">
        <v>1</v>
      </c>
      <c r="O4361">
        <v>32.99</v>
      </c>
      <c r="P4361" t="s">
        <v>741</v>
      </c>
      <c r="Q4361">
        <v>1</v>
      </c>
      <c r="R4361">
        <v>62.97</v>
      </c>
      <c r="S4361" t="s">
        <v>197</v>
      </c>
      <c r="T4361">
        <v>0</v>
      </c>
      <c r="U4361">
        <v>66.59</v>
      </c>
      <c r="V4361" t="s">
        <v>382</v>
      </c>
      <c r="W4361">
        <v>1</v>
      </c>
      <c r="X4361">
        <v>33.03</v>
      </c>
      <c r="Y4361" t="s">
        <v>741</v>
      </c>
      <c r="Z4361">
        <v>1</v>
      </c>
      <c r="AA4361">
        <v>62.97</v>
      </c>
      <c r="AB4361" t="s">
        <v>197</v>
      </c>
      <c r="AC4361">
        <v>0</v>
      </c>
      <c r="AD4361">
        <v>66.64</v>
      </c>
      <c r="AE4361" t="s">
        <v>382</v>
      </c>
    </row>
    <row r="4362" spans="1:31">
      <c r="A4362">
        <v>4361</v>
      </c>
      <c r="B4362" t="s">
        <v>18829</v>
      </c>
      <c r="C4362" t="s">
        <v>18830</v>
      </c>
      <c r="D4362" t="s">
        <v>18831</v>
      </c>
      <c r="E4362" t="s">
        <v>18832</v>
      </c>
      <c r="F4362" t="s">
        <v>18833</v>
      </c>
      <c r="G4362">
        <v>1</v>
      </c>
      <c r="H4362" t="s">
        <v>29713</v>
      </c>
      <c r="I4362">
        <v>2020</v>
      </c>
      <c r="J4362">
        <v>2020</v>
      </c>
      <c r="K4362">
        <v>1</v>
      </c>
      <c r="L4362">
        <v>32.119999999999997</v>
      </c>
      <c r="M4362" t="s">
        <v>198</v>
      </c>
      <c r="N4362">
        <v>1</v>
      </c>
      <c r="O4362">
        <v>32.99</v>
      </c>
      <c r="P4362" t="s">
        <v>741</v>
      </c>
      <c r="Q4362">
        <v>1</v>
      </c>
      <c r="R4362">
        <v>62.97</v>
      </c>
      <c r="S4362" t="s">
        <v>197</v>
      </c>
      <c r="T4362">
        <v>0</v>
      </c>
      <c r="U4362">
        <v>66.59</v>
      </c>
      <c r="V4362" t="s">
        <v>382</v>
      </c>
      <c r="W4362">
        <v>1</v>
      </c>
      <c r="X4362">
        <v>33.03</v>
      </c>
      <c r="Y4362" t="s">
        <v>741</v>
      </c>
      <c r="Z4362">
        <v>1</v>
      </c>
      <c r="AA4362">
        <v>62.97</v>
      </c>
      <c r="AB4362" t="s">
        <v>197</v>
      </c>
      <c r="AC4362">
        <v>0</v>
      </c>
      <c r="AD4362">
        <v>66.64</v>
      </c>
      <c r="AE4362" t="s">
        <v>382</v>
      </c>
    </row>
    <row r="4363" spans="1:31">
      <c r="A4363">
        <v>4362</v>
      </c>
      <c r="B4363" t="s">
        <v>18834</v>
      </c>
      <c r="C4363" t="s">
        <v>18835</v>
      </c>
      <c r="D4363" t="s">
        <v>18836</v>
      </c>
      <c r="E4363" t="s">
        <v>18837</v>
      </c>
      <c r="F4363" t="s">
        <v>68</v>
      </c>
      <c r="G4363">
        <v>1</v>
      </c>
      <c r="H4363" t="s">
        <v>961</v>
      </c>
      <c r="I4363">
        <v>2020</v>
      </c>
      <c r="J4363">
        <v>2021</v>
      </c>
      <c r="K4363">
        <v>3</v>
      </c>
      <c r="L4363">
        <v>62.47</v>
      </c>
      <c r="M4363" t="s">
        <v>63</v>
      </c>
      <c r="N4363">
        <v>1</v>
      </c>
      <c r="O4363">
        <v>32.99</v>
      </c>
      <c r="P4363" t="s">
        <v>741</v>
      </c>
      <c r="Q4363">
        <v>1</v>
      </c>
      <c r="R4363">
        <v>62.97</v>
      </c>
      <c r="S4363" t="s">
        <v>197</v>
      </c>
      <c r="T4363">
        <v>0</v>
      </c>
      <c r="U4363">
        <v>66.59</v>
      </c>
      <c r="V4363" t="s">
        <v>382</v>
      </c>
      <c r="W4363">
        <v>1</v>
      </c>
      <c r="X4363">
        <v>33.03</v>
      </c>
      <c r="Y4363" t="s">
        <v>741</v>
      </c>
      <c r="Z4363">
        <v>1</v>
      </c>
      <c r="AA4363">
        <v>62.97</v>
      </c>
      <c r="AB4363" t="s">
        <v>197</v>
      </c>
      <c r="AC4363">
        <v>0</v>
      </c>
      <c r="AD4363">
        <v>66.64</v>
      </c>
      <c r="AE4363" t="s">
        <v>382</v>
      </c>
    </row>
    <row r="4364" spans="1:31">
      <c r="A4364">
        <v>4363</v>
      </c>
      <c r="B4364" t="s">
        <v>18838</v>
      </c>
      <c r="C4364" t="s">
        <v>18839</v>
      </c>
      <c r="D4364" t="s">
        <v>18840</v>
      </c>
      <c r="E4364" t="s">
        <v>18841</v>
      </c>
      <c r="F4364" t="s">
        <v>12612</v>
      </c>
      <c r="G4364">
        <v>1</v>
      </c>
      <c r="H4364" t="s">
        <v>28909</v>
      </c>
      <c r="I4364">
        <v>2020</v>
      </c>
      <c r="J4364">
        <v>2020</v>
      </c>
      <c r="K4364">
        <v>2</v>
      </c>
      <c r="L4364">
        <v>50.7</v>
      </c>
      <c r="M4364" t="s">
        <v>300</v>
      </c>
      <c r="N4364">
        <v>1</v>
      </c>
      <c r="O4364">
        <v>32.99</v>
      </c>
      <c r="P4364" t="s">
        <v>741</v>
      </c>
      <c r="Q4364">
        <v>1</v>
      </c>
      <c r="R4364">
        <v>62.97</v>
      </c>
      <c r="S4364" t="s">
        <v>197</v>
      </c>
      <c r="T4364">
        <v>0</v>
      </c>
      <c r="U4364">
        <v>66.59</v>
      </c>
      <c r="V4364" t="s">
        <v>382</v>
      </c>
      <c r="W4364">
        <v>1</v>
      </c>
      <c r="X4364">
        <v>33.03</v>
      </c>
      <c r="Y4364" t="s">
        <v>741</v>
      </c>
      <c r="Z4364">
        <v>1</v>
      </c>
      <c r="AA4364">
        <v>62.97</v>
      </c>
      <c r="AB4364" t="s">
        <v>197</v>
      </c>
      <c r="AC4364">
        <v>0</v>
      </c>
      <c r="AD4364">
        <v>66.64</v>
      </c>
      <c r="AE4364" t="s">
        <v>382</v>
      </c>
    </row>
    <row r="4365" spans="1:31">
      <c r="A4365">
        <v>4364</v>
      </c>
      <c r="B4365" t="s">
        <v>4353</v>
      </c>
      <c r="C4365" t="s">
        <v>18842</v>
      </c>
      <c r="D4365" t="s">
        <v>18843</v>
      </c>
      <c r="E4365" t="s">
        <v>18844</v>
      </c>
      <c r="F4365" t="s">
        <v>2192</v>
      </c>
      <c r="G4365">
        <v>1</v>
      </c>
      <c r="H4365" t="s">
        <v>29714</v>
      </c>
      <c r="I4365">
        <v>2019</v>
      </c>
      <c r="J4365">
        <v>2019</v>
      </c>
      <c r="K4365">
        <v>1</v>
      </c>
      <c r="L4365">
        <v>32.119999999999997</v>
      </c>
      <c r="M4365" t="s">
        <v>198</v>
      </c>
      <c r="N4365">
        <v>1</v>
      </c>
      <c r="O4365">
        <v>32.99</v>
      </c>
      <c r="P4365" t="s">
        <v>741</v>
      </c>
      <c r="Q4365">
        <v>1</v>
      </c>
      <c r="R4365">
        <v>62.97</v>
      </c>
      <c r="S4365" t="s">
        <v>197</v>
      </c>
      <c r="T4365">
        <v>0</v>
      </c>
      <c r="U4365">
        <v>66.59</v>
      </c>
      <c r="V4365" t="s">
        <v>382</v>
      </c>
      <c r="W4365">
        <v>1</v>
      </c>
      <c r="X4365">
        <v>33.03</v>
      </c>
      <c r="Y4365" t="s">
        <v>741</v>
      </c>
      <c r="Z4365">
        <v>1</v>
      </c>
      <c r="AA4365">
        <v>62.97</v>
      </c>
      <c r="AB4365" t="s">
        <v>197</v>
      </c>
      <c r="AC4365">
        <v>0</v>
      </c>
      <c r="AD4365">
        <v>66.64</v>
      </c>
      <c r="AE4365" t="s">
        <v>382</v>
      </c>
    </row>
    <row r="4366" spans="1:31">
      <c r="A4366">
        <v>4365</v>
      </c>
      <c r="B4366" t="s">
        <v>18845</v>
      </c>
      <c r="C4366" t="s">
        <v>18846</v>
      </c>
      <c r="D4366" t="s">
        <v>18847</v>
      </c>
      <c r="E4366" t="s">
        <v>18848</v>
      </c>
      <c r="F4366" t="s">
        <v>18849</v>
      </c>
      <c r="G4366">
        <v>1</v>
      </c>
      <c r="H4366" t="s">
        <v>1215</v>
      </c>
      <c r="I4366">
        <v>2023</v>
      </c>
      <c r="J4366">
        <v>2024</v>
      </c>
      <c r="K4366">
        <v>2</v>
      </c>
      <c r="L4366">
        <v>50.7</v>
      </c>
      <c r="M4366" t="s">
        <v>300</v>
      </c>
      <c r="N4366">
        <v>1</v>
      </c>
      <c r="O4366">
        <v>32.99</v>
      </c>
      <c r="P4366" t="s">
        <v>741</v>
      </c>
      <c r="Q4366">
        <v>1</v>
      </c>
      <c r="R4366">
        <v>62.97</v>
      </c>
      <c r="S4366" t="s">
        <v>197</v>
      </c>
      <c r="T4366">
        <v>0</v>
      </c>
      <c r="U4366">
        <v>66.59</v>
      </c>
      <c r="V4366" t="s">
        <v>382</v>
      </c>
      <c r="W4366">
        <v>1</v>
      </c>
      <c r="X4366">
        <v>33.03</v>
      </c>
      <c r="Y4366" t="s">
        <v>741</v>
      </c>
      <c r="Z4366">
        <v>1</v>
      </c>
      <c r="AA4366">
        <v>62.97</v>
      </c>
      <c r="AB4366" t="s">
        <v>197</v>
      </c>
      <c r="AC4366">
        <v>0</v>
      </c>
      <c r="AD4366">
        <v>66.64</v>
      </c>
      <c r="AE4366" t="s">
        <v>382</v>
      </c>
    </row>
    <row r="4367" spans="1:31">
      <c r="A4367">
        <v>4366</v>
      </c>
      <c r="B4367" t="s">
        <v>18850</v>
      </c>
      <c r="C4367" t="s">
        <v>18851</v>
      </c>
      <c r="D4367" t="s">
        <v>18852</v>
      </c>
      <c r="E4367" t="s">
        <v>18853</v>
      </c>
      <c r="F4367" t="s">
        <v>18854</v>
      </c>
      <c r="G4367">
        <v>1</v>
      </c>
      <c r="H4367" t="s">
        <v>29715</v>
      </c>
      <c r="I4367">
        <v>2020</v>
      </c>
      <c r="J4367">
        <v>2020</v>
      </c>
      <c r="K4367">
        <v>1</v>
      </c>
      <c r="L4367">
        <v>32.119999999999997</v>
      </c>
      <c r="M4367" t="s">
        <v>198</v>
      </c>
      <c r="N4367">
        <v>1</v>
      </c>
      <c r="O4367">
        <v>32.99</v>
      </c>
      <c r="P4367" t="s">
        <v>741</v>
      </c>
      <c r="Q4367">
        <v>1</v>
      </c>
      <c r="R4367">
        <v>62.97</v>
      </c>
      <c r="S4367" t="s">
        <v>197</v>
      </c>
      <c r="T4367">
        <v>0</v>
      </c>
      <c r="U4367">
        <v>66.59</v>
      </c>
      <c r="V4367" t="s">
        <v>382</v>
      </c>
      <c r="W4367">
        <v>1</v>
      </c>
      <c r="X4367">
        <v>33.03</v>
      </c>
      <c r="Y4367" t="s">
        <v>741</v>
      </c>
      <c r="Z4367">
        <v>1</v>
      </c>
      <c r="AA4367">
        <v>62.97</v>
      </c>
      <c r="AB4367" t="s">
        <v>197</v>
      </c>
      <c r="AC4367">
        <v>0</v>
      </c>
      <c r="AD4367">
        <v>66.64</v>
      </c>
      <c r="AE4367" t="s">
        <v>382</v>
      </c>
    </row>
    <row r="4368" spans="1:31">
      <c r="A4368">
        <v>4367</v>
      </c>
      <c r="B4368" t="s">
        <v>18855</v>
      </c>
      <c r="C4368" t="s">
        <v>18856</v>
      </c>
      <c r="D4368" t="s">
        <v>18857</v>
      </c>
      <c r="E4368" t="s">
        <v>18858</v>
      </c>
      <c r="F4368" t="s">
        <v>6750</v>
      </c>
      <c r="G4368">
        <v>1</v>
      </c>
      <c r="H4368" t="s">
        <v>1215</v>
      </c>
      <c r="I4368">
        <v>2020</v>
      </c>
      <c r="J4368">
        <v>2020</v>
      </c>
      <c r="K4368">
        <v>2</v>
      </c>
      <c r="L4368">
        <v>50.7</v>
      </c>
      <c r="M4368" t="s">
        <v>300</v>
      </c>
      <c r="N4368">
        <v>1</v>
      </c>
      <c r="O4368">
        <v>32.99</v>
      </c>
      <c r="P4368" t="s">
        <v>741</v>
      </c>
      <c r="Q4368">
        <v>1</v>
      </c>
      <c r="R4368">
        <v>62.97</v>
      </c>
      <c r="S4368" t="s">
        <v>197</v>
      </c>
      <c r="T4368">
        <v>0</v>
      </c>
      <c r="U4368">
        <v>66.59</v>
      </c>
      <c r="V4368" t="s">
        <v>382</v>
      </c>
      <c r="W4368">
        <v>1</v>
      </c>
      <c r="X4368">
        <v>33.03</v>
      </c>
      <c r="Y4368" t="s">
        <v>741</v>
      </c>
      <c r="Z4368">
        <v>1</v>
      </c>
      <c r="AA4368">
        <v>62.97</v>
      </c>
      <c r="AB4368" t="s">
        <v>197</v>
      </c>
      <c r="AC4368">
        <v>0</v>
      </c>
      <c r="AD4368">
        <v>66.64</v>
      </c>
      <c r="AE4368" t="s">
        <v>382</v>
      </c>
    </row>
    <row r="4369" spans="1:31">
      <c r="A4369">
        <v>4368</v>
      </c>
      <c r="B4369" t="s">
        <v>18859</v>
      </c>
      <c r="C4369" t="s">
        <v>18860</v>
      </c>
      <c r="D4369" t="s">
        <v>18861</v>
      </c>
      <c r="E4369" t="s">
        <v>7485</v>
      </c>
      <c r="F4369" t="s">
        <v>4631</v>
      </c>
      <c r="G4369">
        <v>1</v>
      </c>
      <c r="H4369" t="s">
        <v>29716</v>
      </c>
      <c r="I4369">
        <v>2020</v>
      </c>
      <c r="J4369">
        <v>2020</v>
      </c>
      <c r="K4369">
        <v>1</v>
      </c>
      <c r="L4369">
        <v>32.119999999999997</v>
      </c>
      <c r="M4369" t="s">
        <v>198</v>
      </c>
      <c r="N4369">
        <v>1</v>
      </c>
      <c r="O4369">
        <v>32.99</v>
      </c>
      <c r="P4369" t="s">
        <v>741</v>
      </c>
      <c r="Q4369">
        <v>1</v>
      </c>
      <c r="R4369">
        <v>62.97</v>
      </c>
      <c r="S4369" t="s">
        <v>197</v>
      </c>
      <c r="T4369">
        <v>0</v>
      </c>
      <c r="U4369">
        <v>66.59</v>
      </c>
      <c r="V4369" t="s">
        <v>382</v>
      </c>
      <c r="W4369">
        <v>1</v>
      </c>
      <c r="X4369">
        <v>33.03</v>
      </c>
      <c r="Y4369" t="s">
        <v>741</v>
      </c>
      <c r="Z4369">
        <v>1</v>
      </c>
      <c r="AA4369">
        <v>62.97</v>
      </c>
      <c r="AB4369" t="s">
        <v>197</v>
      </c>
      <c r="AC4369">
        <v>0</v>
      </c>
      <c r="AD4369">
        <v>66.64</v>
      </c>
      <c r="AE4369" t="s">
        <v>382</v>
      </c>
    </row>
    <row r="4370" spans="1:31">
      <c r="A4370">
        <v>4369</v>
      </c>
      <c r="B4370" t="s">
        <v>18862</v>
      </c>
      <c r="C4370" t="s">
        <v>18863</v>
      </c>
      <c r="D4370" t="s">
        <v>18864</v>
      </c>
      <c r="E4370" t="s">
        <v>18865</v>
      </c>
      <c r="F4370" t="s">
        <v>18866</v>
      </c>
      <c r="G4370">
        <v>1</v>
      </c>
      <c r="H4370" t="s">
        <v>29717</v>
      </c>
      <c r="I4370">
        <v>2020</v>
      </c>
      <c r="J4370">
        <v>2020</v>
      </c>
      <c r="K4370">
        <v>1</v>
      </c>
      <c r="L4370">
        <v>32.119999999999997</v>
      </c>
      <c r="M4370" t="s">
        <v>198</v>
      </c>
      <c r="N4370">
        <v>1</v>
      </c>
      <c r="O4370">
        <v>32.99</v>
      </c>
      <c r="P4370" t="s">
        <v>741</v>
      </c>
      <c r="Q4370">
        <v>1</v>
      </c>
      <c r="R4370">
        <v>62.97</v>
      </c>
      <c r="S4370" t="s">
        <v>197</v>
      </c>
      <c r="T4370">
        <v>0</v>
      </c>
      <c r="U4370">
        <v>66.59</v>
      </c>
      <c r="V4370" t="s">
        <v>382</v>
      </c>
      <c r="W4370">
        <v>1</v>
      </c>
      <c r="X4370">
        <v>33.03</v>
      </c>
      <c r="Y4370" t="s">
        <v>741</v>
      </c>
      <c r="Z4370">
        <v>1</v>
      </c>
      <c r="AA4370">
        <v>62.97</v>
      </c>
      <c r="AB4370" t="s">
        <v>197</v>
      </c>
      <c r="AC4370">
        <v>0</v>
      </c>
      <c r="AD4370">
        <v>66.64</v>
      </c>
      <c r="AE4370" t="s">
        <v>382</v>
      </c>
    </row>
    <row r="4371" spans="1:31">
      <c r="A4371">
        <v>4370</v>
      </c>
      <c r="B4371" t="s">
        <v>18867</v>
      </c>
      <c r="C4371" t="s">
        <v>18868</v>
      </c>
      <c r="D4371" t="s">
        <v>18869</v>
      </c>
      <c r="E4371" t="s">
        <v>4022</v>
      </c>
      <c r="F4371" t="s">
        <v>18870</v>
      </c>
      <c r="G4371">
        <v>1</v>
      </c>
      <c r="H4371" t="s">
        <v>29718</v>
      </c>
      <c r="I4371">
        <v>2019</v>
      </c>
      <c r="J4371">
        <v>2024</v>
      </c>
      <c r="K4371">
        <v>5</v>
      </c>
      <c r="L4371">
        <v>77</v>
      </c>
      <c r="M4371" t="s">
        <v>80</v>
      </c>
      <c r="N4371">
        <v>1</v>
      </c>
      <c r="O4371">
        <v>32.99</v>
      </c>
      <c r="P4371" t="s">
        <v>741</v>
      </c>
      <c r="Q4371">
        <v>1</v>
      </c>
      <c r="R4371">
        <v>62.97</v>
      </c>
      <c r="S4371" t="s">
        <v>197</v>
      </c>
      <c r="T4371">
        <v>0</v>
      </c>
      <c r="U4371">
        <v>66.59</v>
      </c>
      <c r="V4371" t="s">
        <v>382</v>
      </c>
      <c r="W4371">
        <v>1</v>
      </c>
      <c r="X4371">
        <v>33.03</v>
      </c>
      <c r="Y4371" t="s">
        <v>741</v>
      </c>
      <c r="Z4371">
        <v>1</v>
      </c>
      <c r="AA4371">
        <v>62.97</v>
      </c>
      <c r="AB4371" t="s">
        <v>197</v>
      </c>
      <c r="AC4371">
        <v>0</v>
      </c>
      <c r="AD4371">
        <v>66.64</v>
      </c>
      <c r="AE4371" t="s">
        <v>382</v>
      </c>
    </row>
    <row r="4372" spans="1:31">
      <c r="A4372">
        <v>4371</v>
      </c>
      <c r="B4372" t="s">
        <v>18871</v>
      </c>
      <c r="C4372" t="s">
        <v>18872</v>
      </c>
      <c r="D4372" t="s">
        <v>18873</v>
      </c>
      <c r="E4372" t="s">
        <v>7840</v>
      </c>
      <c r="F4372" t="s">
        <v>8776</v>
      </c>
      <c r="G4372">
        <v>1</v>
      </c>
      <c r="H4372" t="s">
        <v>961</v>
      </c>
      <c r="I4372">
        <v>2020</v>
      </c>
      <c r="J4372">
        <v>2020</v>
      </c>
      <c r="K4372">
        <v>1</v>
      </c>
      <c r="L4372">
        <v>32.119999999999997</v>
      </c>
      <c r="M4372" t="s">
        <v>198</v>
      </c>
      <c r="N4372">
        <v>1</v>
      </c>
      <c r="O4372">
        <v>32.99</v>
      </c>
      <c r="P4372" t="s">
        <v>741</v>
      </c>
      <c r="Q4372">
        <v>1</v>
      </c>
      <c r="R4372">
        <v>62.97</v>
      </c>
      <c r="S4372" t="s">
        <v>197</v>
      </c>
      <c r="T4372">
        <v>0</v>
      </c>
      <c r="U4372">
        <v>66.59</v>
      </c>
      <c r="V4372" t="s">
        <v>382</v>
      </c>
      <c r="W4372">
        <v>1</v>
      </c>
      <c r="X4372">
        <v>33.03</v>
      </c>
      <c r="Y4372" t="s">
        <v>741</v>
      </c>
      <c r="Z4372">
        <v>1</v>
      </c>
      <c r="AA4372">
        <v>62.97</v>
      </c>
      <c r="AB4372" t="s">
        <v>197</v>
      </c>
      <c r="AC4372">
        <v>0</v>
      </c>
      <c r="AD4372">
        <v>66.64</v>
      </c>
      <c r="AE4372" t="s">
        <v>382</v>
      </c>
    </row>
    <row r="4373" spans="1:31">
      <c r="A4373">
        <v>4372</v>
      </c>
      <c r="B4373" t="s">
        <v>18874</v>
      </c>
      <c r="C4373" t="s">
        <v>18875</v>
      </c>
      <c r="D4373" t="s">
        <v>18876</v>
      </c>
      <c r="E4373" t="s">
        <v>18877</v>
      </c>
      <c r="F4373" t="s">
        <v>17537</v>
      </c>
      <c r="G4373">
        <v>1</v>
      </c>
      <c r="H4373" t="s">
        <v>29719</v>
      </c>
      <c r="I4373">
        <v>2021</v>
      </c>
      <c r="J4373">
        <v>2022</v>
      </c>
      <c r="K4373">
        <v>3</v>
      </c>
      <c r="L4373">
        <v>62.47</v>
      </c>
      <c r="M4373" t="s">
        <v>63</v>
      </c>
      <c r="N4373">
        <v>1</v>
      </c>
      <c r="O4373">
        <v>32.99</v>
      </c>
      <c r="P4373" t="s">
        <v>741</v>
      </c>
      <c r="Q4373">
        <v>1</v>
      </c>
      <c r="R4373">
        <v>62.97</v>
      </c>
      <c r="S4373" t="s">
        <v>197</v>
      </c>
      <c r="T4373">
        <v>0</v>
      </c>
      <c r="U4373">
        <v>66.59</v>
      </c>
      <c r="V4373" t="s">
        <v>382</v>
      </c>
      <c r="W4373">
        <v>1</v>
      </c>
      <c r="X4373">
        <v>33.03</v>
      </c>
      <c r="Y4373" t="s">
        <v>741</v>
      </c>
      <c r="Z4373">
        <v>1</v>
      </c>
      <c r="AA4373">
        <v>62.97</v>
      </c>
      <c r="AB4373" t="s">
        <v>197</v>
      </c>
      <c r="AC4373">
        <v>0</v>
      </c>
      <c r="AD4373">
        <v>66.64</v>
      </c>
      <c r="AE4373" t="s">
        <v>382</v>
      </c>
    </row>
    <row r="4374" spans="1:31">
      <c r="A4374">
        <v>4373</v>
      </c>
      <c r="B4374" t="s">
        <v>18878</v>
      </c>
      <c r="C4374" t="s">
        <v>18879</v>
      </c>
      <c r="D4374" t="s">
        <v>18880</v>
      </c>
      <c r="E4374" t="s">
        <v>18881</v>
      </c>
      <c r="G4374">
        <v>1</v>
      </c>
      <c r="H4374" t="s">
        <v>961</v>
      </c>
      <c r="I4374">
        <v>2020</v>
      </c>
      <c r="J4374">
        <v>2020</v>
      </c>
      <c r="K4374">
        <v>1</v>
      </c>
      <c r="L4374">
        <v>32.119999999999997</v>
      </c>
      <c r="M4374" t="s">
        <v>198</v>
      </c>
      <c r="N4374">
        <v>1</v>
      </c>
      <c r="O4374">
        <v>32.99</v>
      </c>
      <c r="P4374" t="s">
        <v>741</v>
      </c>
      <c r="Q4374">
        <v>1</v>
      </c>
      <c r="R4374">
        <v>62.97</v>
      </c>
      <c r="S4374" t="s">
        <v>197</v>
      </c>
      <c r="T4374">
        <v>0</v>
      </c>
      <c r="U4374">
        <v>66.59</v>
      </c>
      <c r="V4374" t="s">
        <v>382</v>
      </c>
      <c r="W4374">
        <v>1</v>
      </c>
      <c r="X4374">
        <v>33.03</v>
      </c>
      <c r="Y4374" t="s">
        <v>741</v>
      </c>
      <c r="Z4374">
        <v>1</v>
      </c>
      <c r="AA4374">
        <v>62.97</v>
      </c>
      <c r="AB4374" t="s">
        <v>197</v>
      </c>
      <c r="AC4374">
        <v>0</v>
      </c>
      <c r="AD4374">
        <v>66.64</v>
      </c>
      <c r="AE4374" t="s">
        <v>382</v>
      </c>
    </row>
    <row r="4375" spans="1:31">
      <c r="A4375">
        <v>4374</v>
      </c>
      <c r="B4375" t="s">
        <v>18882</v>
      </c>
      <c r="C4375" t="s">
        <v>18883</v>
      </c>
      <c r="D4375" t="s">
        <v>18884</v>
      </c>
      <c r="E4375" t="s">
        <v>18885</v>
      </c>
      <c r="F4375" t="s">
        <v>18886</v>
      </c>
      <c r="G4375">
        <v>1</v>
      </c>
      <c r="H4375" t="s">
        <v>29720</v>
      </c>
      <c r="I4375">
        <v>2020</v>
      </c>
      <c r="J4375">
        <v>2020</v>
      </c>
      <c r="K4375">
        <v>6</v>
      </c>
      <c r="L4375">
        <v>81.52</v>
      </c>
      <c r="M4375" t="s">
        <v>125</v>
      </c>
      <c r="N4375">
        <v>1</v>
      </c>
      <c r="O4375">
        <v>32.99</v>
      </c>
      <c r="P4375" t="s">
        <v>741</v>
      </c>
      <c r="Q4375">
        <v>1</v>
      </c>
      <c r="R4375">
        <v>62.97</v>
      </c>
      <c r="S4375" t="s">
        <v>197</v>
      </c>
      <c r="T4375">
        <v>0</v>
      </c>
      <c r="U4375">
        <v>66.59</v>
      </c>
      <c r="V4375" t="s">
        <v>382</v>
      </c>
      <c r="W4375">
        <v>1</v>
      </c>
      <c r="X4375">
        <v>33.03</v>
      </c>
      <c r="Y4375" t="s">
        <v>741</v>
      </c>
      <c r="Z4375">
        <v>1</v>
      </c>
      <c r="AA4375">
        <v>62.97</v>
      </c>
      <c r="AB4375" t="s">
        <v>197</v>
      </c>
      <c r="AC4375">
        <v>0</v>
      </c>
      <c r="AD4375">
        <v>66.64</v>
      </c>
      <c r="AE4375" t="s">
        <v>382</v>
      </c>
    </row>
    <row r="4376" spans="1:31">
      <c r="A4376">
        <v>4375</v>
      </c>
      <c r="B4376" t="s">
        <v>18887</v>
      </c>
      <c r="C4376" t="s">
        <v>18888</v>
      </c>
      <c r="D4376" t="s">
        <v>18889</v>
      </c>
      <c r="E4376" t="s">
        <v>324</v>
      </c>
      <c r="F4376" t="s">
        <v>325</v>
      </c>
      <c r="G4376">
        <v>1</v>
      </c>
      <c r="H4376" t="s">
        <v>29721</v>
      </c>
      <c r="I4376">
        <v>2019</v>
      </c>
      <c r="J4376">
        <v>2019</v>
      </c>
      <c r="K4376">
        <v>1</v>
      </c>
      <c r="L4376">
        <v>32.119999999999997</v>
      </c>
      <c r="M4376" t="s">
        <v>198</v>
      </c>
      <c r="N4376">
        <v>1</v>
      </c>
      <c r="O4376">
        <v>32.99</v>
      </c>
      <c r="P4376" t="s">
        <v>741</v>
      </c>
      <c r="Q4376">
        <v>1</v>
      </c>
      <c r="R4376">
        <v>62.97</v>
      </c>
      <c r="S4376" t="s">
        <v>197</v>
      </c>
      <c r="T4376">
        <v>0</v>
      </c>
      <c r="U4376">
        <v>66.59</v>
      </c>
      <c r="V4376" t="s">
        <v>382</v>
      </c>
      <c r="W4376">
        <v>1</v>
      </c>
      <c r="X4376">
        <v>33.03</v>
      </c>
      <c r="Y4376" t="s">
        <v>741</v>
      </c>
      <c r="Z4376">
        <v>1</v>
      </c>
      <c r="AA4376">
        <v>62.97</v>
      </c>
      <c r="AB4376" t="s">
        <v>197</v>
      </c>
      <c r="AC4376">
        <v>0</v>
      </c>
      <c r="AD4376">
        <v>66.64</v>
      </c>
      <c r="AE4376" t="s">
        <v>382</v>
      </c>
    </row>
    <row r="4377" spans="1:31">
      <c r="A4377">
        <v>4376</v>
      </c>
      <c r="B4377" t="s">
        <v>18890</v>
      </c>
      <c r="C4377" t="s">
        <v>18891</v>
      </c>
      <c r="D4377" t="s">
        <v>18892</v>
      </c>
      <c r="E4377" t="s">
        <v>18893</v>
      </c>
      <c r="F4377" t="s">
        <v>18894</v>
      </c>
      <c r="G4377">
        <v>1</v>
      </c>
      <c r="H4377" t="s">
        <v>29722</v>
      </c>
      <c r="I4377">
        <v>2020</v>
      </c>
      <c r="J4377">
        <v>2024</v>
      </c>
      <c r="K4377">
        <v>7</v>
      </c>
      <c r="L4377">
        <v>85.02</v>
      </c>
      <c r="M4377" t="s">
        <v>235</v>
      </c>
      <c r="N4377">
        <v>1</v>
      </c>
      <c r="O4377">
        <v>32.99</v>
      </c>
      <c r="P4377" t="s">
        <v>741</v>
      </c>
      <c r="Q4377">
        <v>1</v>
      </c>
      <c r="R4377">
        <v>62.97</v>
      </c>
      <c r="S4377" t="s">
        <v>197</v>
      </c>
      <c r="T4377">
        <v>0</v>
      </c>
      <c r="U4377">
        <v>66.59</v>
      </c>
      <c r="V4377" t="s">
        <v>382</v>
      </c>
      <c r="W4377">
        <v>1</v>
      </c>
      <c r="X4377">
        <v>33.03</v>
      </c>
      <c r="Y4377" t="s">
        <v>741</v>
      </c>
      <c r="Z4377">
        <v>1</v>
      </c>
      <c r="AA4377">
        <v>62.97</v>
      </c>
      <c r="AB4377" t="s">
        <v>197</v>
      </c>
      <c r="AC4377">
        <v>0</v>
      </c>
      <c r="AD4377">
        <v>66.64</v>
      </c>
      <c r="AE4377" t="s">
        <v>382</v>
      </c>
    </row>
    <row r="4378" spans="1:31">
      <c r="A4378">
        <v>4377</v>
      </c>
      <c r="B4378" t="s">
        <v>18895</v>
      </c>
      <c r="C4378" t="s">
        <v>18896</v>
      </c>
      <c r="D4378" t="s">
        <v>18897</v>
      </c>
      <c r="F4378" t="s">
        <v>18898</v>
      </c>
      <c r="G4378">
        <v>1</v>
      </c>
      <c r="H4378" t="s">
        <v>28977</v>
      </c>
      <c r="I4378">
        <v>2019</v>
      </c>
      <c r="J4378">
        <v>2020</v>
      </c>
      <c r="K4378">
        <v>2</v>
      </c>
      <c r="L4378">
        <v>50.7</v>
      </c>
      <c r="M4378" t="s">
        <v>300</v>
      </c>
      <c r="N4378">
        <v>1</v>
      </c>
      <c r="O4378">
        <v>32.99</v>
      </c>
      <c r="P4378" t="s">
        <v>741</v>
      </c>
      <c r="Q4378">
        <v>1</v>
      </c>
      <c r="R4378">
        <v>62.97</v>
      </c>
      <c r="S4378" t="s">
        <v>197</v>
      </c>
      <c r="T4378">
        <v>0</v>
      </c>
      <c r="U4378">
        <v>66.59</v>
      </c>
      <c r="V4378" t="s">
        <v>382</v>
      </c>
      <c r="W4378">
        <v>1</v>
      </c>
      <c r="X4378">
        <v>33.03</v>
      </c>
      <c r="Y4378" t="s">
        <v>741</v>
      </c>
      <c r="Z4378">
        <v>1</v>
      </c>
      <c r="AA4378">
        <v>62.97</v>
      </c>
      <c r="AB4378" t="s">
        <v>197</v>
      </c>
      <c r="AC4378">
        <v>0</v>
      </c>
      <c r="AD4378">
        <v>66.64</v>
      </c>
      <c r="AE4378" t="s">
        <v>382</v>
      </c>
    </row>
    <row r="4379" spans="1:31">
      <c r="A4379">
        <v>4378</v>
      </c>
      <c r="B4379" t="s">
        <v>18899</v>
      </c>
      <c r="C4379" t="s">
        <v>18900</v>
      </c>
      <c r="D4379" t="s">
        <v>18901</v>
      </c>
      <c r="E4379" t="s">
        <v>18902</v>
      </c>
      <c r="F4379" t="s">
        <v>18903</v>
      </c>
      <c r="G4379">
        <v>1</v>
      </c>
      <c r="H4379" t="s">
        <v>29723</v>
      </c>
      <c r="I4379">
        <v>2020</v>
      </c>
      <c r="J4379">
        <v>2023</v>
      </c>
      <c r="K4379">
        <v>3</v>
      </c>
      <c r="L4379">
        <v>62.47</v>
      </c>
      <c r="M4379" t="s">
        <v>63</v>
      </c>
      <c r="N4379">
        <v>1</v>
      </c>
      <c r="O4379">
        <v>32.99</v>
      </c>
      <c r="P4379" t="s">
        <v>741</v>
      </c>
      <c r="Q4379">
        <v>1</v>
      </c>
      <c r="R4379">
        <v>62.97</v>
      </c>
      <c r="S4379" t="s">
        <v>197</v>
      </c>
      <c r="T4379">
        <v>0</v>
      </c>
      <c r="U4379">
        <v>66.59</v>
      </c>
      <c r="V4379" t="s">
        <v>382</v>
      </c>
      <c r="W4379">
        <v>1</v>
      </c>
      <c r="X4379">
        <v>33.03</v>
      </c>
      <c r="Y4379" t="s">
        <v>741</v>
      </c>
      <c r="Z4379">
        <v>1</v>
      </c>
      <c r="AA4379">
        <v>62.97</v>
      </c>
      <c r="AB4379" t="s">
        <v>197</v>
      </c>
      <c r="AC4379">
        <v>0</v>
      </c>
      <c r="AD4379">
        <v>66.64</v>
      </c>
      <c r="AE4379" t="s">
        <v>382</v>
      </c>
    </row>
    <row r="4380" spans="1:31">
      <c r="A4380">
        <v>4379</v>
      </c>
      <c r="B4380" t="s">
        <v>18904</v>
      </c>
      <c r="C4380" t="s">
        <v>18905</v>
      </c>
      <c r="D4380" t="s">
        <v>18906</v>
      </c>
      <c r="E4380" t="s">
        <v>18893</v>
      </c>
      <c r="F4380" t="s">
        <v>18894</v>
      </c>
      <c r="G4380">
        <v>1</v>
      </c>
      <c r="H4380" t="s">
        <v>29724</v>
      </c>
      <c r="I4380">
        <v>2019</v>
      </c>
      <c r="J4380">
        <v>2021</v>
      </c>
      <c r="K4380">
        <v>2</v>
      </c>
      <c r="L4380">
        <v>50.7</v>
      </c>
      <c r="M4380" t="s">
        <v>300</v>
      </c>
      <c r="N4380">
        <v>1</v>
      </c>
      <c r="O4380">
        <v>32.99</v>
      </c>
      <c r="P4380" t="s">
        <v>741</v>
      </c>
      <c r="Q4380">
        <v>1</v>
      </c>
      <c r="R4380">
        <v>62.97</v>
      </c>
      <c r="S4380" t="s">
        <v>197</v>
      </c>
      <c r="T4380">
        <v>0</v>
      </c>
      <c r="U4380">
        <v>66.59</v>
      </c>
      <c r="V4380" t="s">
        <v>382</v>
      </c>
      <c r="W4380">
        <v>1</v>
      </c>
      <c r="X4380">
        <v>33.03</v>
      </c>
      <c r="Y4380" t="s">
        <v>741</v>
      </c>
      <c r="Z4380">
        <v>1</v>
      </c>
      <c r="AA4380">
        <v>62.97</v>
      </c>
      <c r="AB4380" t="s">
        <v>197</v>
      </c>
      <c r="AC4380">
        <v>0</v>
      </c>
      <c r="AD4380">
        <v>66.64</v>
      </c>
      <c r="AE4380" t="s">
        <v>382</v>
      </c>
    </row>
    <row r="4381" spans="1:31">
      <c r="A4381">
        <v>4380</v>
      </c>
      <c r="B4381" t="s">
        <v>18907</v>
      </c>
      <c r="C4381" t="s">
        <v>18908</v>
      </c>
      <c r="D4381" t="s">
        <v>18909</v>
      </c>
      <c r="E4381" t="s">
        <v>18910</v>
      </c>
      <c r="G4381">
        <v>1</v>
      </c>
      <c r="H4381" t="s">
        <v>29725</v>
      </c>
      <c r="I4381">
        <v>2020</v>
      </c>
      <c r="J4381">
        <v>2020</v>
      </c>
      <c r="K4381">
        <v>1</v>
      </c>
      <c r="L4381">
        <v>32.119999999999997</v>
      </c>
      <c r="M4381" t="s">
        <v>198</v>
      </c>
      <c r="N4381">
        <v>1</v>
      </c>
      <c r="O4381">
        <v>32.99</v>
      </c>
      <c r="P4381" t="s">
        <v>741</v>
      </c>
      <c r="Q4381">
        <v>1</v>
      </c>
      <c r="R4381">
        <v>62.97</v>
      </c>
      <c r="S4381" t="s">
        <v>197</v>
      </c>
      <c r="T4381">
        <v>0</v>
      </c>
      <c r="U4381">
        <v>66.59</v>
      </c>
      <c r="V4381" t="s">
        <v>382</v>
      </c>
      <c r="W4381">
        <v>1</v>
      </c>
      <c r="X4381">
        <v>33.03</v>
      </c>
      <c r="Y4381" t="s">
        <v>741</v>
      </c>
      <c r="Z4381">
        <v>1</v>
      </c>
      <c r="AA4381">
        <v>62.97</v>
      </c>
      <c r="AB4381" t="s">
        <v>197</v>
      </c>
      <c r="AC4381">
        <v>0</v>
      </c>
      <c r="AD4381">
        <v>66.64</v>
      </c>
      <c r="AE4381" t="s">
        <v>382</v>
      </c>
    </row>
    <row r="4382" spans="1:31">
      <c r="A4382">
        <v>4381</v>
      </c>
      <c r="B4382" t="s">
        <v>18911</v>
      </c>
      <c r="C4382" t="s">
        <v>18912</v>
      </c>
      <c r="D4382" t="s">
        <v>18913</v>
      </c>
      <c r="E4382" t="s">
        <v>18914</v>
      </c>
      <c r="F4382" t="s">
        <v>12529</v>
      </c>
      <c r="G4382">
        <v>1</v>
      </c>
      <c r="H4382" t="s">
        <v>961</v>
      </c>
      <c r="I4382">
        <v>2020</v>
      </c>
      <c r="J4382">
        <v>2021</v>
      </c>
      <c r="K4382">
        <v>3</v>
      </c>
      <c r="L4382">
        <v>62.47</v>
      </c>
      <c r="M4382" t="s">
        <v>63</v>
      </c>
      <c r="N4382">
        <v>1</v>
      </c>
      <c r="O4382">
        <v>32.99</v>
      </c>
      <c r="P4382" t="s">
        <v>741</v>
      </c>
      <c r="Q4382">
        <v>1</v>
      </c>
      <c r="R4382">
        <v>62.97</v>
      </c>
      <c r="S4382" t="s">
        <v>197</v>
      </c>
      <c r="T4382">
        <v>0</v>
      </c>
      <c r="U4382">
        <v>66.59</v>
      </c>
      <c r="V4382" t="s">
        <v>382</v>
      </c>
      <c r="W4382">
        <v>1</v>
      </c>
      <c r="X4382">
        <v>33.03</v>
      </c>
      <c r="Y4382" t="s">
        <v>741</v>
      </c>
      <c r="Z4382">
        <v>1</v>
      </c>
      <c r="AA4382">
        <v>62.97</v>
      </c>
      <c r="AB4382" t="s">
        <v>197</v>
      </c>
      <c r="AC4382">
        <v>0</v>
      </c>
      <c r="AD4382">
        <v>66.64</v>
      </c>
      <c r="AE4382" t="s">
        <v>382</v>
      </c>
    </row>
    <row r="4383" spans="1:31">
      <c r="A4383">
        <v>4382</v>
      </c>
      <c r="B4383" t="s">
        <v>18915</v>
      </c>
      <c r="C4383" t="s">
        <v>18916</v>
      </c>
      <c r="D4383" t="s">
        <v>18917</v>
      </c>
      <c r="E4383" t="s">
        <v>12483</v>
      </c>
      <c r="F4383" t="s">
        <v>673</v>
      </c>
      <c r="G4383">
        <v>1</v>
      </c>
      <c r="H4383" t="s">
        <v>961</v>
      </c>
      <c r="I4383">
        <v>2020</v>
      </c>
      <c r="J4383">
        <v>2020</v>
      </c>
      <c r="K4383">
        <v>1</v>
      </c>
      <c r="L4383">
        <v>32.119999999999997</v>
      </c>
      <c r="M4383" t="s">
        <v>198</v>
      </c>
      <c r="N4383">
        <v>1</v>
      </c>
      <c r="O4383">
        <v>32.99</v>
      </c>
      <c r="P4383" t="s">
        <v>741</v>
      </c>
      <c r="Q4383">
        <v>1</v>
      </c>
      <c r="R4383">
        <v>62.97</v>
      </c>
      <c r="S4383" t="s">
        <v>197</v>
      </c>
      <c r="T4383">
        <v>0</v>
      </c>
      <c r="U4383">
        <v>66.59</v>
      </c>
      <c r="V4383" t="s">
        <v>382</v>
      </c>
      <c r="W4383">
        <v>1</v>
      </c>
      <c r="X4383">
        <v>33.03</v>
      </c>
      <c r="Y4383" t="s">
        <v>741</v>
      </c>
      <c r="Z4383">
        <v>1</v>
      </c>
      <c r="AA4383">
        <v>62.97</v>
      </c>
      <c r="AB4383" t="s">
        <v>197</v>
      </c>
      <c r="AC4383">
        <v>0</v>
      </c>
      <c r="AD4383">
        <v>66.64</v>
      </c>
      <c r="AE4383" t="s">
        <v>382</v>
      </c>
    </row>
    <row r="4384" spans="1:31">
      <c r="A4384">
        <v>4383</v>
      </c>
      <c r="B4384" t="s">
        <v>18918</v>
      </c>
      <c r="C4384" t="s">
        <v>18919</v>
      </c>
      <c r="D4384" t="s">
        <v>18920</v>
      </c>
      <c r="E4384" t="s">
        <v>18921</v>
      </c>
      <c r="F4384" t="s">
        <v>673</v>
      </c>
      <c r="G4384">
        <v>1</v>
      </c>
      <c r="H4384" t="s">
        <v>29726</v>
      </c>
      <c r="I4384">
        <v>2020</v>
      </c>
      <c r="J4384">
        <v>2020</v>
      </c>
      <c r="K4384">
        <v>1</v>
      </c>
      <c r="L4384">
        <v>32.119999999999997</v>
      </c>
      <c r="M4384" t="s">
        <v>198</v>
      </c>
      <c r="N4384">
        <v>1</v>
      </c>
      <c r="O4384">
        <v>32.99</v>
      </c>
      <c r="P4384" t="s">
        <v>741</v>
      </c>
      <c r="Q4384">
        <v>1</v>
      </c>
      <c r="R4384">
        <v>62.97</v>
      </c>
      <c r="S4384" t="s">
        <v>197</v>
      </c>
      <c r="T4384">
        <v>0</v>
      </c>
      <c r="U4384">
        <v>66.59</v>
      </c>
      <c r="V4384" t="s">
        <v>382</v>
      </c>
      <c r="W4384">
        <v>1</v>
      </c>
      <c r="X4384">
        <v>33.03</v>
      </c>
      <c r="Y4384" t="s">
        <v>741</v>
      </c>
      <c r="Z4384">
        <v>1</v>
      </c>
      <c r="AA4384">
        <v>62.97</v>
      </c>
      <c r="AB4384" t="s">
        <v>197</v>
      </c>
      <c r="AC4384">
        <v>0</v>
      </c>
      <c r="AD4384">
        <v>66.64</v>
      </c>
      <c r="AE4384" t="s">
        <v>382</v>
      </c>
    </row>
    <row r="4385" spans="1:31">
      <c r="A4385">
        <v>4384</v>
      </c>
      <c r="B4385" t="s">
        <v>18922</v>
      </c>
      <c r="C4385" t="s">
        <v>18923</v>
      </c>
      <c r="D4385" t="s">
        <v>18924</v>
      </c>
      <c r="E4385" t="s">
        <v>1538</v>
      </c>
      <c r="F4385" t="s">
        <v>571</v>
      </c>
      <c r="G4385">
        <v>1</v>
      </c>
      <c r="H4385" t="s">
        <v>29727</v>
      </c>
      <c r="I4385">
        <v>2021</v>
      </c>
      <c r="J4385">
        <v>2021</v>
      </c>
      <c r="K4385">
        <v>1</v>
      </c>
      <c r="L4385">
        <v>32.119999999999997</v>
      </c>
      <c r="M4385" t="s">
        <v>198</v>
      </c>
      <c r="N4385">
        <v>1</v>
      </c>
      <c r="O4385">
        <v>32.99</v>
      </c>
      <c r="P4385" t="s">
        <v>741</v>
      </c>
      <c r="Q4385">
        <v>1</v>
      </c>
      <c r="R4385">
        <v>62.97</v>
      </c>
      <c r="S4385" t="s">
        <v>197</v>
      </c>
      <c r="T4385">
        <v>0</v>
      </c>
      <c r="U4385">
        <v>66.59</v>
      </c>
      <c r="V4385" t="s">
        <v>382</v>
      </c>
      <c r="W4385">
        <v>1</v>
      </c>
      <c r="X4385">
        <v>33.03</v>
      </c>
      <c r="Y4385" t="s">
        <v>741</v>
      </c>
      <c r="Z4385">
        <v>1</v>
      </c>
      <c r="AA4385">
        <v>62.97</v>
      </c>
      <c r="AB4385" t="s">
        <v>197</v>
      </c>
      <c r="AC4385">
        <v>0</v>
      </c>
      <c r="AD4385">
        <v>66.64</v>
      </c>
      <c r="AE4385" t="s">
        <v>382</v>
      </c>
    </row>
    <row r="4386" spans="1:31">
      <c r="A4386">
        <v>4385</v>
      </c>
      <c r="B4386" t="s">
        <v>18925</v>
      </c>
      <c r="C4386" t="s">
        <v>18926</v>
      </c>
      <c r="D4386" t="s">
        <v>18927</v>
      </c>
      <c r="E4386" t="s">
        <v>18928</v>
      </c>
      <c r="F4386" t="s">
        <v>1656</v>
      </c>
      <c r="G4386">
        <v>1</v>
      </c>
      <c r="H4386" t="s">
        <v>961</v>
      </c>
      <c r="I4386">
        <v>2020</v>
      </c>
      <c r="J4386">
        <v>2020</v>
      </c>
      <c r="K4386">
        <v>1</v>
      </c>
      <c r="L4386">
        <v>32.119999999999997</v>
      </c>
      <c r="M4386" t="s">
        <v>198</v>
      </c>
      <c r="N4386">
        <v>1</v>
      </c>
      <c r="O4386">
        <v>32.99</v>
      </c>
      <c r="P4386" t="s">
        <v>741</v>
      </c>
      <c r="Q4386">
        <v>1</v>
      </c>
      <c r="R4386">
        <v>62.97</v>
      </c>
      <c r="S4386" t="s">
        <v>197</v>
      </c>
      <c r="T4386">
        <v>0</v>
      </c>
      <c r="U4386">
        <v>66.59</v>
      </c>
      <c r="V4386" t="s">
        <v>382</v>
      </c>
      <c r="W4386">
        <v>1</v>
      </c>
      <c r="X4386">
        <v>33.03</v>
      </c>
      <c r="Y4386" t="s">
        <v>741</v>
      </c>
      <c r="Z4386">
        <v>1</v>
      </c>
      <c r="AA4386">
        <v>62.97</v>
      </c>
      <c r="AB4386" t="s">
        <v>197</v>
      </c>
      <c r="AC4386">
        <v>0</v>
      </c>
      <c r="AD4386">
        <v>66.64</v>
      </c>
      <c r="AE4386" t="s">
        <v>382</v>
      </c>
    </row>
    <row r="4387" spans="1:31">
      <c r="A4387">
        <v>4386</v>
      </c>
      <c r="B4387" t="s">
        <v>18929</v>
      </c>
      <c r="C4387" t="s">
        <v>18930</v>
      </c>
      <c r="D4387" t="s">
        <v>18931</v>
      </c>
      <c r="E4387" t="s">
        <v>11517</v>
      </c>
      <c r="F4387" t="s">
        <v>3281</v>
      </c>
      <c r="G4387">
        <v>1</v>
      </c>
      <c r="H4387" t="s">
        <v>29728</v>
      </c>
      <c r="I4387">
        <v>2020</v>
      </c>
      <c r="J4387">
        <v>2024</v>
      </c>
      <c r="K4387">
        <v>2</v>
      </c>
      <c r="L4387">
        <v>50.7</v>
      </c>
      <c r="M4387" t="s">
        <v>300</v>
      </c>
      <c r="N4387">
        <v>1</v>
      </c>
      <c r="O4387">
        <v>32.99</v>
      </c>
      <c r="P4387" t="s">
        <v>741</v>
      </c>
      <c r="Q4387">
        <v>1</v>
      </c>
      <c r="R4387">
        <v>62.97</v>
      </c>
      <c r="S4387" t="s">
        <v>197</v>
      </c>
      <c r="T4387">
        <v>0</v>
      </c>
      <c r="U4387">
        <v>66.59</v>
      </c>
      <c r="V4387" t="s">
        <v>382</v>
      </c>
      <c r="W4387">
        <v>1</v>
      </c>
      <c r="X4387">
        <v>33.03</v>
      </c>
      <c r="Y4387" t="s">
        <v>741</v>
      </c>
      <c r="Z4387">
        <v>1</v>
      </c>
      <c r="AA4387">
        <v>62.97</v>
      </c>
      <c r="AB4387" t="s">
        <v>197</v>
      </c>
      <c r="AC4387">
        <v>0</v>
      </c>
      <c r="AD4387">
        <v>66.64</v>
      </c>
      <c r="AE4387" t="s">
        <v>382</v>
      </c>
    </row>
    <row r="4388" spans="1:31">
      <c r="A4388">
        <v>4387</v>
      </c>
      <c r="B4388" t="s">
        <v>18932</v>
      </c>
      <c r="C4388" t="s">
        <v>18933</v>
      </c>
      <c r="D4388" t="s">
        <v>18934</v>
      </c>
      <c r="E4388" t="s">
        <v>18935</v>
      </c>
      <c r="F4388" t="s">
        <v>18936</v>
      </c>
      <c r="G4388">
        <v>1</v>
      </c>
      <c r="H4388" t="s">
        <v>29729</v>
      </c>
      <c r="I4388">
        <v>2020</v>
      </c>
      <c r="J4388">
        <v>2024</v>
      </c>
      <c r="K4388">
        <v>4</v>
      </c>
      <c r="L4388">
        <v>71.010000000000005</v>
      </c>
      <c r="M4388" t="s">
        <v>180</v>
      </c>
      <c r="N4388">
        <v>1</v>
      </c>
      <c r="O4388">
        <v>32.99</v>
      </c>
      <c r="P4388" t="s">
        <v>741</v>
      </c>
      <c r="Q4388">
        <v>1</v>
      </c>
      <c r="R4388">
        <v>62.97</v>
      </c>
      <c r="S4388" t="s">
        <v>197</v>
      </c>
      <c r="T4388">
        <v>0</v>
      </c>
      <c r="U4388">
        <v>66.59</v>
      </c>
      <c r="V4388" t="s">
        <v>382</v>
      </c>
      <c r="W4388">
        <v>1</v>
      </c>
      <c r="X4388">
        <v>33.03</v>
      </c>
      <c r="Y4388" t="s">
        <v>741</v>
      </c>
      <c r="Z4388">
        <v>1</v>
      </c>
      <c r="AA4388">
        <v>62.97</v>
      </c>
      <c r="AB4388" t="s">
        <v>197</v>
      </c>
      <c r="AC4388">
        <v>0</v>
      </c>
      <c r="AD4388">
        <v>66.64</v>
      </c>
      <c r="AE4388" t="s">
        <v>382</v>
      </c>
    </row>
    <row r="4389" spans="1:31">
      <c r="A4389">
        <v>4388</v>
      </c>
      <c r="B4389" t="s">
        <v>18937</v>
      </c>
      <c r="C4389" t="s">
        <v>18938</v>
      </c>
      <c r="D4389" t="s">
        <v>18939</v>
      </c>
      <c r="E4389" t="s">
        <v>18940</v>
      </c>
      <c r="F4389" t="s">
        <v>18941</v>
      </c>
      <c r="G4389">
        <v>1</v>
      </c>
      <c r="H4389" t="s">
        <v>29730</v>
      </c>
      <c r="I4389">
        <v>2020</v>
      </c>
      <c r="J4389">
        <v>2021</v>
      </c>
      <c r="K4389">
        <v>2</v>
      </c>
      <c r="L4389">
        <v>50.7</v>
      </c>
      <c r="M4389" t="s">
        <v>300</v>
      </c>
      <c r="N4389">
        <v>1</v>
      </c>
      <c r="O4389">
        <v>32.99</v>
      </c>
      <c r="P4389" t="s">
        <v>741</v>
      </c>
      <c r="Q4389">
        <v>1</v>
      </c>
      <c r="R4389">
        <v>62.97</v>
      </c>
      <c r="S4389" t="s">
        <v>197</v>
      </c>
      <c r="T4389">
        <v>0</v>
      </c>
      <c r="U4389">
        <v>66.59</v>
      </c>
      <c r="V4389" t="s">
        <v>382</v>
      </c>
      <c r="W4389">
        <v>1</v>
      </c>
      <c r="X4389">
        <v>33.03</v>
      </c>
      <c r="Y4389" t="s">
        <v>741</v>
      </c>
      <c r="Z4389">
        <v>1</v>
      </c>
      <c r="AA4389">
        <v>62.97</v>
      </c>
      <c r="AB4389" t="s">
        <v>197</v>
      </c>
      <c r="AC4389">
        <v>0</v>
      </c>
      <c r="AD4389">
        <v>66.64</v>
      </c>
      <c r="AE4389" t="s">
        <v>382</v>
      </c>
    </row>
    <row r="4390" spans="1:31">
      <c r="A4390">
        <v>4389</v>
      </c>
      <c r="B4390" t="s">
        <v>18942</v>
      </c>
      <c r="C4390" t="s">
        <v>18943</v>
      </c>
      <c r="D4390" t="s">
        <v>18944</v>
      </c>
      <c r="E4390" t="s">
        <v>18945</v>
      </c>
      <c r="G4390">
        <v>1</v>
      </c>
      <c r="H4390" t="s">
        <v>27648</v>
      </c>
      <c r="I4390">
        <v>2019</v>
      </c>
      <c r="J4390">
        <v>2020</v>
      </c>
      <c r="K4390">
        <v>2</v>
      </c>
      <c r="L4390">
        <v>50.7</v>
      </c>
      <c r="M4390" t="s">
        <v>300</v>
      </c>
      <c r="N4390">
        <v>1</v>
      </c>
      <c r="O4390">
        <v>32.99</v>
      </c>
      <c r="P4390" t="s">
        <v>741</v>
      </c>
      <c r="Q4390">
        <v>1</v>
      </c>
      <c r="R4390">
        <v>62.97</v>
      </c>
      <c r="S4390" t="s">
        <v>197</v>
      </c>
      <c r="T4390">
        <v>0</v>
      </c>
      <c r="U4390">
        <v>66.59</v>
      </c>
      <c r="V4390" t="s">
        <v>382</v>
      </c>
      <c r="W4390">
        <v>1</v>
      </c>
      <c r="X4390">
        <v>33.03</v>
      </c>
      <c r="Y4390" t="s">
        <v>741</v>
      </c>
      <c r="Z4390">
        <v>1</v>
      </c>
      <c r="AA4390">
        <v>62.97</v>
      </c>
      <c r="AB4390" t="s">
        <v>197</v>
      </c>
      <c r="AC4390">
        <v>0</v>
      </c>
      <c r="AD4390">
        <v>66.64</v>
      </c>
      <c r="AE4390" t="s">
        <v>382</v>
      </c>
    </row>
    <row r="4391" spans="1:31">
      <c r="A4391">
        <v>4390</v>
      </c>
      <c r="B4391" t="s">
        <v>18946</v>
      </c>
      <c r="C4391" t="s">
        <v>18947</v>
      </c>
      <c r="D4391" t="s">
        <v>18948</v>
      </c>
      <c r="E4391" t="s">
        <v>18949</v>
      </c>
      <c r="F4391" t="s">
        <v>18950</v>
      </c>
      <c r="G4391">
        <v>1</v>
      </c>
      <c r="H4391" t="s">
        <v>27606</v>
      </c>
      <c r="I4391">
        <v>2020</v>
      </c>
      <c r="J4391">
        <v>2020</v>
      </c>
      <c r="K4391">
        <v>1</v>
      </c>
      <c r="L4391">
        <v>32.119999999999997</v>
      </c>
      <c r="M4391" t="s">
        <v>198</v>
      </c>
      <c r="N4391">
        <v>1</v>
      </c>
      <c r="O4391">
        <v>32.99</v>
      </c>
      <c r="P4391" t="s">
        <v>741</v>
      </c>
      <c r="Q4391">
        <v>1</v>
      </c>
      <c r="R4391">
        <v>62.97</v>
      </c>
      <c r="S4391" t="s">
        <v>197</v>
      </c>
      <c r="T4391">
        <v>0</v>
      </c>
      <c r="U4391">
        <v>66.59</v>
      </c>
      <c r="V4391" t="s">
        <v>382</v>
      </c>
      <c r="W4391">
        <v>1</v>
      </c>
      <c r="X4391">
        <v>33.03</v>
      </c>
      <c r="Y4391" t="s">
        <v>741</v>
      </c>
      <c r="Z4391">
        <v>1</v>
      </c>
      <c r="AA4391">
        <v>62.97</v>
      </c>
      <c r="AB4391" t="s">
        <v>197</v>
      </c>
      <c r="AC4391">
        <v>0</v>
      </c>
      <c r="AD4391">
        <v>66.64</v>
      </c>
      <c r="AE4391" t="s">
        <v>382</v>
      </c>
    </row>
    <row r="4392" spans="1:31">
      <c r="A4392">
        <v>4391</v>
      </c>
      <c r="B4392" t="s">
        <v>18951</v>
      </c>
      <c r="C4392" t="s">
        <v>18952</v>
      </c>
      <c r="D4392" t="s">
        <v>18953</v>
      </c>
      <c r="E4392" t="s">
        <v>18954</v>
      </c>
      <c r="F4392" t="s">
        <v>18001</v>
      </c>
      <c r="G4392">
        <v>1</v>
      </c>
      <c r="H4392" t="s">
        <v>29731</v>
      </c>
      <c r="I4392">
        <v>2020</v>
      </c>
      <c r="J4392">
        <v>2024</v>
      </c>
      <c r="K4392">
        <v>7</v>
      </c>
      <c r="L4392">
        <v>85.02</v>
      </c>
      <c r="M4392" t="s">
        <v>235</v>
      </c>
      <c r="N4392">
        <v>1</v>
      </c>
      <c r="O4392">
        <v>32.99</v>
      </c>
      <c r="P4392" t="s">
        <v>741</v>
      </c>
      <c r="Q4392">
        <v>1</v>
      </c>
      <c r="R4392">
        <v>62.97</v>
      </c>
      <c r="S4392" t="s">
        <v>197</v>
      </c>
      <c r="T4392">
        <v>0</v>
      </c>
      <c r="U4392">
        <v>66.59</v>
      </c>
      <c r="V4392" t="s">
        <v>382</v>
      </c>
      <c r="W4392">
        <v>1</v>
      </c>
      <c r="X4392">
        <v>33.03</v>
      </c>
      <c r="Y4392" t="s">
        <v>741</v>
      </c>
      <c r="Z4392">
        <v>1</v>
      </c>
      <c r="AA4392">
        <v>62.97</v>
      </c>
      <c r="AB4392" t="s">
        <v>197</v>
      </c>
      <c r="AC4392">
        <v>0</v>
      </c>
      <c r="AD4392">
        <v>66.64</v>
      </c>
      <c r="AE4392" t="s">
        <v>382</v>
      </c>
    </row>
    <row r="4393" spans="1:31">
      <c r="A4393">
        <v>4392</v>
      </c>
      <c r="B4393" t="s">
        <v>18955</v>
      </c>
      <c r="C4393" t="s">
        <v>18956</v>
      </c>
      <c r="D4393" t="s">
        <v>18957</v>
      </c>
      <c r="E4393" t="s">
        <v>18958</v>
      </c>
      <c r="F4393" t="s">
        <v>18959</v>
      </c>
      <c r="G4393">
        <v>1</v>
      </c>
      <c r="H4393" t="s">
        <v>29732</v>
      </c>
      <c r="I4393">
        <v>2021</v>
      </c>
      <c r="J4393">
        <v>2021</v>
      </c>
      <c r="K4393">
        <v>1</v>
      </c>
      <c r="L4393">
        <v>32.119999999999997</v>
      </c>
      <c r="M4393" t="s">
        <v>198</v>
      </c>
      <c r="N4393">
        <v>1</v>
      </c>
      <c r="O4393">
        <v>32.99</v>
      </c>
      <c r="P4393" t="s">
        <v>741</v>
      </c>
      <c r="Q4393">
        <v>1</v>
      </c>
      <c r="R4393">
        <v>62.97</v>
      </c>
      <c r="S4393" t="s">
        <v>197</v>
      </c>
      <c r="T4393">
        <v>0</v>
      </c>
      <c r="U4393">
        <v>66.59</v>
      </c>
      <c r="V4393" t="s">
        <v>382</v>
      </c>
      <c r="W4393">
        <v>1</v>
      </c>
      <c r="X4393">
        <v>33.03</v>
      </c>
      <c r="Y4393" t="s">
        <v>741</v>
      </c>
      <c r="Z4393">
        <v>1</v>
      </c>
      <c r="AA4393">
        <v>62.97</v>
      </c>
      <c r="AB4393" t="s">
        <v>197</v>
      </c>
      <c r="AC4393">
        <v>0</v>
      </c>
      <c r="AD4393">
        <v>66.64</v>
      </c>
      <c r="AE4393" t="s">
        <v>382</v>
      </c>
    </row>
    <row r="4394" spans="1:31">
      <c r="A4394">
        <v>4393</v>
      </c>
      <c r="B4394" t="s">
        <v>18960</v>
      </c>
      <c r="C4394" t="s">
        <v>18961</v>
      </c>
      <c r="D4394" t="e">
        <f>-NQQwf8AAAAJ</f>
        <v>#NAME?</v>
      </c>
      <c r="E4394" t="s">
        <v>18962</v>
      </c>
      <c r="F4394" t="s">
        <v>18963</v>
      </c>
      <c r="G4394">
        <v>1</v>
      </c>
      <c r="H4394" t="s">
        <v>29733</v>
      </c>
      <c r="I4394">
        <v>2019</v>
      </c>
      <c r="J4394">
        <v>2020</v>
      </c>
      <c r="K4394">
        <v>11</v>
      </c>
      <c r="L4394">
        <v>93.06</v>
      </c>
      <c r="M4394" t="s">
        <v>74</v>
      </c>
      <c r="N4394">
        <v>1</v>
      </c>
      <c r="O4394">
        <v>32.99</v>
      </c>
      <c r="P4394" t="s">
        <v>741</v>
      </c>
      <c r="Q4394">
        <v>1</v>
      </c>
      <c r="R4394">
        <v>62.97</v>
      </c>
      <c r="S4394" t="s">
        <v>197</v>
      </c>
      <c r="T4394">
        <v>0</v>
      </c>
      <c r="U4394">
        <v>66.59</v>
      </c>
      <c r="V4394" t="s">
        <v>382</v>
      </c>
      <c r="W4394">
        <v>1</v>
      </c>
      <c r="X4394">
        <v>33.03</v>
      </c>
      <c r="Y4394" t="s">
        <v>741</v>
      </c>
      <c r="Z4394">
        <v>1</v>
      </c>
      <c r="AA4394">
        <v>62.97</v>
      </c>
      <c r="AB4394" t="s">
        <v>197</v>
      </c>
      <c r="AC4394">
        <v>0</v>
      </c>
      <c r="AD4394">
        <v>66.64</v>
      </c>
      <c r="AE4394" t="s">
        <v>382</v>
      </c>
    </row>
    <row r="4395" spans="1:31">
      <c r="A4395">
        <v>4394</v>
      </c>
      <c r="B4395" t="s">
        <v>18964</v>
      </c>
      <c r="C4395" t="s">
        <v>18965</v>
      </c>
      <c r="D4395" t="s">
        <v>18966</v>
      </c>
      <c r="G4395">
        <v>1</v>
      </c>
      <c r="H4395" t="s">
        <v>961</v>
      </c>
      <c r="I4395">
        <v>2020</v>
      </c>
      <c r="J4395">
        <v>2021</v>
      </c>
      <c r="K4395">
        <v>2</v>
      </c>
      <c r="L4395">
        <v>50.7</v>
      </c>
      <c r="M4395" t="s">
        <v>300</v>
      </c>
      <c r="N4395">
        <v>1</v>
      </c>
      <c r="O4395">
        <v>32.99</v>
      </c>
      <c r="P4395" t="s">
        <v>741</v>
      </c>
      <c r="Q4395">
        <v>1</v>
      </c>
      <c r="R4395">
        <v>62.97</v>
      </c>
      <c r="S4395" t="s">
        <v>197</v>
      </c>
      <c r="T4395">
        <v>0</v>
      </c>
      <c r="U4395">
        <v>66.59</v>
      </c>
      <c r="V4395" t="s">
        <v>382</v>
      </c>
      <c r="W4395">
        <v>1</v>
      </c>
      <c r="X4395">
        <v>33.03</v>
      </c>
      <c r="Y4395" t="s">
        <v>741</v>
      </c>
      <c r="Z4395">
        <v>1</v>
      </c>
      <c r="AA4395">
        <v>62.97</v>
      </c>
      <c r="AB4395" t="s">
        <v>197</v>
      </c>
      <c r="AC4395">
        <v>0</v>
      </c>
      <c r="AD4395">
        <v>66.64</v>
      </c>
      <c r="AE4395" t="s">
        <v>382</v>
      </c>
    </row>
    <row r="4396" spans="1:31">
      <c r="A4396">
        <v>4395</v>
      </c>
      <c r="B4396" t="s">
        <v>18967</v>
      </c>
      <c r="C4396" t="s">
        <v>18968</v>
      </c>
      <c r="D4396" t="s">
        <v>18969</v>
      </c>
      <c r="E4396" t="s">
        <v>11562</v>
      </c>
      <c r="F4396" t="s">
        <v>18970</v>
      </c>
      <c r="G4396">
        <v>1</v>
      </c>
      <c r="H4396" t="s">
        <v>29734</v>
      </c>
      <c r="I4396">
        <v>2019</v>
      </c>
      <c r="J4396">
        <v>2021</v>
      </c>
      <c r="K4396">
        <v>3</v>
      </c>
      <c r="L4396">
        <v>62.47</v>
      </c>
      <c r="M4396" t="s">
        <v>63</v>
      </c>
      <c r="N4396">
        <v>1</v>
      </c>
      <c r="O4396">
        <v>32.99</v>
      </c>
      <c r="P4396" t="s">
        <v>741</v>
      </c>
      <c r="Q4396">
        <v>1</v>
      </c>
      <c r="R4396">
        <v>62.97</v>
      </c>
      <c r="S4396" t="s">
        <v>197</v>
      </c>
      <c r="T4396">
        <v>0</v>
      </c>
      <c r="U4396">
        <v>66.59</v>
      </c>
      <c r="V4396" t="s">
        <v>382</v>
      </c>
      <c r="W4396">
        <v>1</v>
      </c>
      <c r="X4396">
        <v>33.03</v>
      </c>
      <c r="Y4396" t="s">
        <v>741</v>
      </c>
      <c r="Z4396">
        <v>1</v>
      </c>
      <c r="AA4396">
        <v>62.97</v>
      </c>
      <c r="AB4396" t="s">
        <v>197</v>
      </c>
      <c r="AC4396">
        <v>0</v>
      </c>
      <c r="AD4396">
        <v>66.64</v>
      </c>
      <c r="AE4396" t="s">
        <v>382</v>
      </c>
    </row>
    <row r="4397" spans="1:31">
      <c r="A4397">
        <v>4396</v>
      </c>
      <c r="B4397" t="s">
        <v>18971</v>
      </c>
      <c r="C4397" t="s">
        <v>18972</v>
      </c>
      <c r="D4397" t="s">
        <v>18973</v>
      </c>
      <c r="E4397" t="s">
        <v>10042</v>
      </c>
      <c r="F4397" t="s">
        <v>18974</v>
      </c>
      <c r="G4397">
        <v>1</v>
      </c>
      <c r="H4397" t="s">
        <v>961</v>
      </c>
      <c r="I4397">
        <v>2020</v>
      </c>
      <c r="J4397">
        <v>2020</v>
      </c>
      <c r="K4397">
        <v>1</v>
      </c>
      <c r="L4397">
        <v>32.119999999999997</v>
      </c>
      <c r="M4397" t="s">
        <v>198</v>
      </c>
      <c r="N4397">
        <v>1</v>
      </c>
      <c r="O4397">
        <v>32.99</v>
      </c>
      <c r="P4397" t="s">
        <v>741</v>
      </c>
      <c r="Q4397">
        <v>1</v>
      </c>
      <c r="R4397">
        <v>62.97</v>
      </c>
      <c r="S4397" t="s">
        <v>197</v>
      </c>
      <c r="T4397">
        <v>0</v>
      </c>
      <c r="U4397">
        <v>66.59</v>
      </c>
      <c r="V4397" t="s">
        <v>382</v>
      </c>
      <c r="W4397">
        <v>1</v>
      </c>
      <c r="X4397">
        <v>33.03</v>
      </c>
      <c r="Y4397" t="s">
        <v>741</v>
      </c>
      <c r="Z4397">
        <v>1</v>
      </c>
      <c r="AA4397">
        <v>62.97</v>
      </c>
      <c r="AB4397" t="s">
        <v>197</v>
      </c>
      <c r="AC4397">
        <v>0</v>
      </c>
      <c r="AD4397">
        <v>66.64</v>
      </c>
      <c r="AE4397" t="s">
        <v>382</v>
      </c>
    </row>
    <row r="4398" spans="1:31">
      <c r="A4398">
        <v>4397</v>
      </c>
      <c r="B4398" t="s">
        <v>18975</v>
      </c>
      <c r="C4398" t="s">
        <v>18976</v>
      </c>
      <c r="D4398" t="s">
        <v>18977</v>
      </c>
      <c r="E4398" t="s">
        <v>18978</v>
      </c>
      <c r="F4398" t="s">
        <v>18979</v>
      </c>
      <c r="G4398">
        <v>1</v>
      </c>
      <c r="H4398" t="s">
        <v>29735</v>
      </c>
      <c r="I4398">
        <v>2020</v>
      </c>
      <c r="J4398">
        <v>2024</v>
      </c>
      <c r="K4398">
        <v>5</v>
      </c>
      <c r="L4398">
        <v>77</v>
      </c>
      <c r="M4398" t="s">
        <v>80</v>
      </c>
      <c r="N4398">
        <v>1</v>
      </c>
      <c r="O4398">
        <v>32.99</v>
      </c>
      <c r="P4398" t="s">
        <v>741</v>
      </c>
      <c r="Q4398">
        <v>1</v>
      </c>
      <c r="R4398">
        <v>62.97</v>
      </c>
      <c r="S4398" t="s">
        <v>197</v>
      </c>
      <c r="T4398">
        <v>0</v>
      </c>
      <c r="U4398">
        <v>66.59</v>
      </c>
      <c r="V4398" t="s">
        <v>382</v>
      </c>
      <c r="W4398">
        <v>1</v>
      </c>
      <c r="X4398">
        <v>33.03</v>
      </c>
      <c r="Y4398" t="s">
        <v>741</v>
      </c>
      <c r="Z4398">
        <v>1</v>
      </c>
      <c r="AA4398">
        <v>62.97</v>
      </c>
      <c r="AB4398" t="s">
        <v>197</v>
      </c>
      <c r="AC4398">
        <v>0</v>
      </c>
      <c r="AD4398">
        <v>66.64</v>
      </c>
      <c r="AE4398" t="s">
        <v>382</v>
      </c>
    </row>
    <row r="4399" spans="1:31">
      <c r="A4399">
        <v>4398</v>
      </c>
      <c r="B4399" t="s">
        <v>18980</v>
      </c>
      <c r="C4399" t="s">
        <v>18981</v>
      </c>
      <c r="D4399" t="s">
        <v>18982</v>
      </c>
      <c r="E4399" t="s">
        <v>18983</v>
      </c>
      <c r="F4399" t="s">
        <v>18984</v>
      </c>
      <c r="G4399">
        <v>1</v>
      </c>
      <c r="H4399" t="s">
        <v>29736</v>
      </c>
      <c r="I4399">
        <v>2020</v>
      </c>
      <c r="J4399">
        <v>2023</v>
      </c>
      <c r="K4399">
        <v>7</v>
      </c>
      <c r="L4399">
        <v>85.02</v>
      </c>
      <c r="M4399" t="s">
        <v>235</v>
      </c>
      <c r="N4399">
        <v>1</v>
      </c>
      <c r="O4399">
        <v>32.99</v>
      </c>
      <c r="P4399" t="s">
        <v>741</v>
      </c>
      <c r="Q4399">
        <v>1</v>
      </c>
      <c r="R4399">
        <v>62.97</v>
      </c>
      <c r="S4399" t="s">
        <v>197</v>
      </c>
      <c r="T4399">
        <v>0</v>
      </c>
      <c r="U4399">
        <v>66.59</v>
      </c>
      <c r="V4399" t="s">
        <v>382</v>
      </c>
      <c r="W4399">
        <v>1</v>
      </c>
      <c r="X4399">
        <v>33.03</v>
      </c>
      <c r="Y4399" t="s">
        <v>741</v>
      </c>
      <c r="Z4399">
        <v>1</v>
      </c>
      <c r="AA4399">
        <v>62.97</v>
      </c>
      <c r="AB4399" t="s">
        <v>197</v>
      </c>
      <c r="AC4399">
        <v>0</v>
      </c>
      <c r="AD4399">
        <v>66.64</v>
      </c>
      <c r="AE4399" t="s">
        <v>382</v>
      </c>
    </row>
    <row r="4400" spans="1:31">
      <c r="A4400">
        <v>4399</v>
      </c>
      <c r="B4400" t="s">
        <v>18985</v>
      </c>
      <c r="C4400" t="s">
        <v>18986</v>
      </c>
      <c r="D4400" t="s">
        <v>18987</v>
      </c>
      <c r="E4400" t="s">
        <v>18988</v>
      </c>
      <c r="G4400">
        <v>1</v>
      </c>
      <c r="H4400" t="s">
        <v>961</v>
      </c>
      <c r="I4400">
        <v>2020</v>
      </c>
      <c r="J4400">
        <v>2021</v>
      </c>
      <c r="K4400">
        <v>2</v>
      </c>
      <c r="L4400">
        <v>50.7</v>
      </c>
      <c r="M4400" t="s">
        <v>300</v>
      </c>
      <c r="N4400">
        <v>1</v>
      </c>
      <c r="O4400">
        <v>32.99</v>
      </c>
      <c r="P4400" t="s">
        <v>741</v>
      </c>
      <c r="Q4400">
        <v>1</v>
      </c>
      <c r="R4400">
        <v>62.97</v>
      </c>
      <c r="S4400" t="s">
        <v>197</v>
      </c>
      <c r="T4400">
        <v>0</v>
      </c>
      <c r="U4400">
        <v>66.59</v>
      </c>
      <c r="V4400" t="s">
        <v>382</v>
      </c>
      <c r="W4400">
        <v>1</v>
      </c>
      <c r="X4400">
        <v>33.03</v>
      </c>
      <c r="Y4400" t="s">
        <v>741</v>
      </c>
      <c r="Z4400">
        <v>1</v>
      </c>
      <c r="AA4400">
        <v>62.97</v>
      </c>
      <c r="AB4400" t="s">
        <v>197</v>
      </c>
      <c r="AC4400">
        <v>0</v>
      </c>
      <c r="AD4400">
        <v>66.64</v>
      </c>
      <c r="AE4400" t="s">
        <v>382</v>
      </c>
    </row>
    <row r="4401" spans="1:31">
      <c r="A4401">
        <v>4400</v>
      </c>
      <c r="B4401" t="s">
        <v>18989</v>
      </c>
      <c r="C4401" t="s">
        <v>18990</v>
      </c>
      <c r="D4401" t="s">
        <v>18991</v>
      </c>
      <c r="E4401" t="s">
        <v>18992</v>
      </c>
      <c r="G4401">
        <v>1</v>
      </c>
      <c r="H4401" t="s">
        <v>29737</v>
      </c>
      <c r="I4401">
        <v>2019</v>
      </c>
      <c r="J4401">
        <v>2021</v>
      </c>
      <c r="K4401">
        <v>9</v>
      </c>
      <c r="L4401">
        <v>89.83</v>
      </c>
      <c r="M4401" t="s">
        <v>86</v>
      </c>
      <c r="N4401">
        <v>1</v>
      </c>
      <c r="O4401">
        <v>32.99</v>
      </c>
      <c r="P4401" t="s">
        <v>741</v>
      </c>
      <c r="Q4401">
        <v>1</v>
      </c>
      <c r="R4401">
        <v>62.97</v>
      </c>
      <c r="S4401" t="s">
        <v>197</v>
      </c>
      <c r="T4401">
        <v>0</v>
      </c>
      <c r="U4401">
        <v>66.59</v>
      </c>
      <c r="V4401" t="s">
        <v>382</v>
      </c>
      <c r="W4401">
        <v>1</v>
      </c>
      <c r="X4401">
        <v>33.03</v>
      </c>
      <c r="Y4401" t="s">
        <v>741</v>
      </c>
      <c r="Z4401">
        <v>1</v>
      </c>
      <c r="AA4401">
        <v>62.97</v>
      </c>
      <c r="AB4401" t="s">
        <v>197</v>
      </c>
      <c r="AC4401">
        <v>0</v>
      </c>
      <c r="AD4401">
        <v>66.64</v>
      </c>
      <c r="AE4401" t="s">
        <v>382</v>
      </c>
    </row>
    <row r="4402" spans="1:31">
      <c r="A4402">
        <v>4401</v>
      </c>
      <c r="B4402" t="s">
        <v>18993</v>
      </c>
      <c r="C4402" t="s">
        <v>18994</v>
      </c>
      <c r="D4402" t="s">
        <v>18995</v>
      </c>
      <c r="E4402" t="s">
        <v>16802</v>
      </c>
      <c r="F4402" t="s">
        <v>11775</v>
      </c>
      <c r="G4402">
        <v>1</v>
      </c>
      <c r="H4402" t="s">
        <v>27461</v>
      </c>
      <c r="I4402">
        <v>2020</v>
      </c>
      <c r="J4402">
        <v>2020</v>
      </c>
      <c r="K4402">
        <v>2</v>
      </c>
      <c r="L4402">
        <v>50.7</v>
      </c>
      <c r="M4402" t="s">
        <v>300</v>
      </c>
      <c r="N4402">
        <v>1</v>
      </c>
      <c r="O4402">
        <v>32.99</v>
      </c>
      <c r="P4402" t="s">
        <v>741</v>
      </c>
      <c r="Q4402">
        <v>1</v>
      </c>
      <c r="R4402">
        <v>62.97</v>
      </c>
      <c r="S4402" t="s">
        <v>197</v>
      </c>
      <c r="T4402">
        <v>0</v>
      </c>
      <c r="U4402">
        <v>66.59</v>
      </c>
      <c r="V4402" t="s">
        <v>382</v>
      </c>
      <c r="W4402">
        <v>1</v>
      </c>
      <c r="X4402">
        <v>33.03</v>
      </c>
      <c r="Y4402" t="s">
        <v>741</v>
      </c>
      <c r="Z4402">
        <v>1</v>
      </c>
      <c r="AA4402">
        <v>62.97</v>
      </c>
      <c r="AB4402" t="s">
        <v>197</v>
      </c>
      <c r="AC4402">
        <v>0</v>
      </c>
      <c r="AD4402">
        <v>66.64</v>
      </c>
      <c r="AE4402" t="s">
        <v>382</v>
      </c>
    </row>
    <row r="4403" spans="1:31">
      <c r="A4403">
        <v>4402</v>
      </c>
      <c r="B4403" t="s">
        <v>18996</v>
      </c>
      <c r="C4403" t="s">
        <v>18997</v>
      </c>
      <c r="D4403" t="s">
        <v>18998</v>
      </c>
      <c r="E4403" t="s">
        <v>663</v>
      </c>
      <c r="F4403" t="s">
        <v>18999</v>
      </c>
      <c r="G4403">
        <v>1</v>
      </c>
      <c r="H4403" t="s">
        <v>29738</v>
      </c>
      <c r="I4403">
        <v>2019</v>
      </c>
      <c r="J4403">
        <v>2019</v>
      </c>
      <c r="K4403">
        <v>2</v>
      </c>
      <c r="L4403">
        <v>50.7</v>
      </c>
      <c r="M4403" t="s">
        <v>300</v>
      </c>
      <c r="N4403">
        <v>1</v>
      </c>
      <c r="O4403">
        <v>32.99</v>
      </c>
      <c r="P4403" t="s">
        <v>741</v>
      </c>
      <c r="Q4403">
        <v>1</v>
      </c>
      <c r="R4403">
        <v>62.97</v>
      </c>
      <c r="S4403" t="s">
        <v>197</v>
      </c>
      <c r="T4403">
        <v>0</v>
      </c>
      <c r="U4403">
        <v>66.59</v>
      </c>
      <c r="V4403" t="s">
        <v>382</v>
      </c>
      <c r="W4403">
        <v>1</v>
      </c>
      <c r="X4403">
        <v>33.03</v>
      </c>
      <c r="Y4403" t="s">
        <v>741</v>
      </c>
      <c r="Z4403">
        <v>1</v>
      </c>
      <c r="AA4403">
        <v>62.97</v>
      </c>
      <c r="AB4403" t="s">
        <v>197</v>
      </c>
      <c r="AC4403">
        <v>0</v>
      </c>
      <c r="AD4403">
        <v>66.64</v>
      </c>
      <c r="AE4403" t="s">
        <v>382</v>
      </c>
    </row>
    <row r="4404" spans="1:31">
      <c r="A4404">
        <v>4403</v>
      </c>
      <c r="B4404" t="s">
        <v>19000</v>
      </c>
      <c r="C4404" t="s">
        <v>19001</v>
      </c>
      <c r="D4404" t="s">
        <v>19002</v>
      </c>
      <c r="E4404" t="s">
        <v>19003</v>
      </c>
      <c r="F4404" t="s">
        <v>19004</v>
      </c>
      <c r="G4404">
        <v>1</v>
      </c>
      <c r="H4404" t="s">
        <v>961</v>
      </c>
      <c r="I4404">
        <v>2020</v>
      </c>
      <c r="J4404">
        <v>2020</v>
      </c>
      <c r="K4404">
        <v>1</v>
      </c>
      <c r="L4404">
        <v>32.119999999999997</v>
      </c>
      <c r="M4404" t="s">
        <v>198</v>
      </c>
      <c r="N4404">
        <v>1</v>
      </c>
      <c r="O4404">
        <v>32.99</v>
      </c>
      <c r="P4404" t="s">
        <v>741</v>
      </c>
      <c r="Q4404">
        <v>1</v>
      </c>
      <c r="R4404">
        <v>62.97</v>
      </c>
      <c r="S4404" t="s">
        <v>197</v>
      </c>
      <c r="T4404">
        <v>0</v>
      </c>
      <c r="U4404">
        <v>66.59</v>
      </c>
      <c r="V4404" t="s">
        <v>382</v>
      </c>
      <c r="W4404">
        <v>1</v>
      </c>
      <c r="X4404">
        <v>33.03</v>
      </c>
      <c r="Y4404" t="s">
        <v>741</v>
      </c>
      <c r="Z4404">
        <v>1</v>
      </c>
      <c r="AA4404">
        <v>62.97</v>
      </c>
      <c r="AB4404" t="s">
        <v>197</v>
      </c>
      <c r="AC4404">
        <v>0</v>
      </c>
      <c r="AD4404">
        <v>66.64</v>
      </c>
      <c r="AE4404" t="s">
        <v>382</v>
      </c>
    </row>
    <row r="4405" spans="1:31">
      <c r="A4405">
        <v>4404</v>
      </c>
      <c r="B4405" t="s">
        <v>19005</v>
      </c>
      <c r="C4405" t="s">
        <v>19006</v>
      </c>
      <c r="D4405" t="s">
        <v>19007</v>
      </c>
      <c r="E4405" t="s">
        <v>19008</v>
      </c>
      <c r="G4405">
        <v>1</v>
      </c>
      <c r="H4405" t="s">
        <v>961</v>
      </c>
      <c r="I4405">
        <v>2019</v>
      </c>
      <c r="J4405">
        <v>2019</v>
      </c>
      <c r="K4405">
        <v>1</v>
      </c>
      <c r="L4405">
        <v>32.119999999999997</v>
      </c>
      <c r="M4405" t="s">
        <v>198</v>
      </c>
      <c r="N4405">
        <v>1</v>
      </c>
      <c r="O4405">
        <v>32.99</v>
      </c>
      <c r="P4405" t="s">
        <v>741</v>
      </c>
      <c r="Q4405">
        <v>1</v>
      </c>
      <c r="R4405">
        <v>62.97</v>
      </c>
      <c r="S4405" t="s">
        <v>197</v>
      </c>
      <c r="T4405">
        <v>0</v>
      </c>
      <c r="U4405">
        <v>66.59</v>
      </c>
      <c r="V4405" t="s">
        <v>382</v>
      </c>
      <c r="W4405">
        <v>1</v>
      </c>
      <c r="X4405">
        <v>33.03</v>
      </c>
      <c r="Y4405" t="s">
        <v>741</v>
      </c>
      <c r="Z4405">
        <v>1</v>
      </c>
      <c r="AA4405">
        <v>62.97</v>
      </c>
      <c r="AB4405" t="s">
        <v>197</v>
      </c>
      <c r="AC4405">
        <v>0</v>
      </c>
      <c r="AD4405">
        <v>66.64</v>
      </c>
      <c r="AE4405" t="s">
        <v>382</v>
      </c>
    </row>
    <row r="4406" spans="1:31">
      <c r="A4406">
        <v>4405</v>
      </c>
      <c r="B4406" t="s">
        <v>19009</v>
      </c>
      <c r="C4406" t="s">
        <v>19010</v>
      </c>
      <c r="D4406" t="s">
        <v>19011</v>
      </c>
      <c r="E4406" t="s">
        <v>19012</v>
      </c>
      <c r="F4406" t="s">
        <v>19013</v>
      </c>
      <c r="G4406">
        <v>1</v>
      </c>
      <c r="H4406" t="s">
        <v>961</v>
      </c>
      <c r="I4406">
        <v>2019</v>
      </c>
      <c r="J4406">
        <v>2021</v>
      </c>
      <c r="K4406">
        <v>4</v>
      </c>
      <c r="L4406">
        <v>71.010000000000005</v>
      </c>
      <c r="M4406" t="s">
        <v>180</v>
      </c>
      <c r="N4406">
        <v>1</v>
      </c>
      <c r="O4406">
        <v>32.99</v>
      </c>
      <c r="P4406" t="s">
        <v>741</v>
      </c>
      <c r="Q4406">
        <v>1</v>
      </c>
      <c r="R4406">
        <v>62.97</v>
      </c>
      <c r="S4406" t="s">
        <v>197</v>
      </c>
      <c r="T4406">
        <v>0</v>
      </c>
      <c r="U4406">
        <v>66.59</v>
      </c>
      <c r="V4406" t="s">
        <v>382</v>
      </c>
      <c r="W4406">
        <v>1</v>
      </c>
      <c r="X4406">
        <v>33.03</v>
      </c>
      <c r="Y4406" t="s">
        <v>741</v>
      </c>
      <c r="Z4406">
        <v>1</v>
      </c>
      <c r="AA4406">
        <v>62.97</v>
      </c>
      <c r="AB4406" t="s">
        <v>197</v>
      </c>
      <c r="AC4406">
        <v>0</v>
      </c>
      <c r="AD4406">
        <v>66.64</v>
      </c>
      <c r="AE4406" t="s">
        <v>382</v>
      </c>
    </row>
    <row r="4407" spans="1:31">
      <c r="A4407">
        <v>4406</v>
      </c>
      <c r="B4407" t="s">
        <v>19014</v>
      </c>
      <c r="C4407" t="s">
        <v>19015</v>
      </c>
      <c r="D4407" t="s">
        <v>19016</v>
      </c>
      <c r="E4407" t="s">
        <v>19017</v>
      </c>
      <c r="F4407" t="s">
        <v>12682</v>
      </c>
      <c r="G4407">
        <v>1</v>
      </c>
      <c r="H4407" t="s">
        <v>1215</v>
      </c>
      <c r="I4407">
        <v>2019</v>
      </c>
      <c r="J4407">
        <v>2019</v>
      </c>
      <c r="K4407">
        <v>1</v>
      </c>
      <c r="L4407">
        <v>32.119999999999997</v>
      </c>
      <c r="M4407" t="s">
        <v>198</v>
      </c>
      <c r="N4407">
        <v>1</v>
      </c>
      <c r="O4407">
        <v>32.99</v>
      </c>
      <c r="P4407" t="s">
        <v>741</v>
      </c>
      <c r="Q4407">
        <v>1</v>
      </c>
      <c r="R4407">
        <v>62.97</v>
      </c>
      <c r="S4407" t="s">
        <v>197</v>
      </c>
      <c r="T4407">
        <v>0</v>
      </c>
      <c r="U4407">
        <v>66.59</v>
      </c>
      <c r="V4407" t="s">
        <v>382</v>
      </c>
      <c r="W4407">
        <v>1</v>
      </c>
      <c r="X4407">
        <v>33.03</v>
      </c>
      <c r="Y4407" t="s">
        <v>741</v>
      </c>
      <c r="Z4407">
        <v>1</v>
      </c>
      <c r="AA4407">
        <v>62.97</v>
      </c>
      <c r="AB4407" t="s">
        <v>197</v>
      </c>
      <c r="AC4407">
        <v>0</v>
      </c>
      <c r="AD4407">
        <v>66.64</v>
      </c>
      <c r="AE4407" t="s">
        <v>382</v>
      </c>
    </row>
    <row r="4408" spans="1:31">
      <c r="A4408">
        <v>4407</v>
      </c>
      <c r="B4408" t="s">
        <v>19018</v>
      </c>
      <c r="C4408" t="s">
        <v>19019</v>
      </c>
      <c r="D4408" t="s">
        <v>19020</v>
      </c>
      <c r="E4408" t="s">
        <v>19021</v>
      </c>
      <c r="F4408" t="s">
        <v>435</v>
      </c>
      <c r="G4408">
        <v>1</v>
      </c>
      <c r="H4408" t="s">
        <v>961</v>
      </c>
      <c r="I4408">
        <v>2021</v>
      </c>
      <c r="J4408">
        <v>2021</v>
      </c>
      <c r="K4408">
        <v>1</v>
      </c>
      <c r="L4408">
        <v>32.119999999999997</v>
      </c>
      <c r="M4408" t="s">
        <v>198</v>
      </c>
      <c r="N4408">
        <v>1</v>
      </c>
      <c r="O4408">
        <v>32.99</v>
      </c>
      <c r="P4408" t="s">
        <v>741</v>
      </c>
      <c r="Q4408">
        <v>1</v>
      </c>
      <c r="R4408">
        <v>62.97</v>
      </c>
      <c r="S4408" t="s">
        <v>197</v>
      </c>
      <c r="T4408">
        <v>0</v>
      </c>
      <c r="U4408">
        <v>66.59</v>
      </c>
      <c r="V4408" t="s">
        <v>382</v>
      </c>
      <c r="W4408">
        <v>1</v>
      </c>
      <c r="X4408">
        <v>33.03</v>
      </c>
      <c r="Y4408" t="s">
        <v>741</v>
      </c>
      <c r="Z4408">
        <v>1</v>
      </c>
      <c r="AA4408">
        <v>62.97</v>
      </c>
      <c r="AB4408" t="s">
        <v>197</v>
      </c>
      <c r="AC4408">
        <v>0</v>
      </c>
      <c r="AD4408">
        <v>66.64</v>
      </c>
      <c r="AE4408" t="s">
        <v>382</v>
      </c>
    </row>
    <row r="4409" spans="1:31">
      <c r="A4409">
        <v>4408</v>
      </c>
      <c r="B4409" t="s">
        <v>19022</v>
      </c>
      <c r="C4409" t="s">
        <v>19023</v>
      </c>
      <c r="D4409" t="s">
        <v>19024</v>
      </c>
      <c r="E4409" t="s">
        <v>19025</v>
      </c>
      <c r="F4409" t="s">
        <v>4138</v>
      </c>
      <c r="G4409">
        <v>1</v>
      </c>
      <c r="H4409" t="s">
        <v>29739</v>
      </c>
      <c r="I4409">
        <v>2021</v>
      </c>
      <c r="J4409">
        <v>2021</v>
      </c>
      <c r="K4409">
        <v>1</v>
      </c>
      <c r="L4409">
        <v>32.119999999999997</v>
      </c>
      <c r="M4409" t="s">
        <v>198</v>
      </c>
      <c r="N4409">
        <v>1</v>
      </c>
      <c r="O4409">
        <v>32.99</v>
      </c>
      <c r="P4409" t="s">
        <v>741</v>
      </c>
      <c r="Q4409">
        <v>1</v>
      </c>
      <c r="R4409">
        <v>62.97</v>
      </c>
      <c r="S4409" t="s">
        <v>197</v>
      </c>
      <c r="T4409">
        <v>0</v>
      </c>
      <c r="U4409">
        <v>66.59</v>
      </c>
      <c r="V4409" t="s">
        <v>382</v>
      </c>
      <c r="W4409">
        <v>1</v>
      </c>
      <c r="X4409">
        <v>33.03</v>
      </c>
      <c r="Y4409" t="s">
        <v>741</v>
      </c>
      <c r="Z4409">
        <v>1</v>
      </c>
      <c r="AA4409">
        <v>62.97</v>
      </c>
      <c r="AB4409" t="s">
        <v>197</v>
      </c>
      <c r="AC4409">
        <v>0</v>
      </c>
      <c r="AD4409">
        <v>66.64</v>
      </c>
      <c r="AE4409" t="s">
        <v>382</v>
      </c>
    </row>
    <row r="4410" spans="1:31">
      <c r="A4410">
        <v>4409</v>
      </c>
      <c r="B4410" t="s">
        <v>19026</v>
      </c>
      <c r="C4410" t="s">
        <v>19027</v>
      </c>
      <c r="D4410" t="s">
        <v>19028</v>
      </c>
      <c r="E4410" t="s">
        <v>19029</v>
      </c>
      <c r="F4410" t="s">
        <v>19030</v>
      </c>
      <c r="G4410">
        <v>1</v>
      </c>
      <c r="H4410" t="s">
        <v>29740</v>
      </c>
      <c r="I4410">
        <v>2021</v>
      </c>
      <c r="J4410">
        <v>2021</v>
      </c>
      <c r="K4410">
        <v>3</v>
      </c>
      <c r="L4410">
        <v>62.47</v>
      </c>
      <c r="M4410" t="s">
        <v>63</v>
      </c>
      <c r="N4410">
        <v>1</v>
      </c>
      <c r="O4410">
        <v>32.99</v>
      </c>
      <c r="P4410" t="s">
        <v>741</v>
      </c>
      <c r="Q4410">
        <v>1</v>
      </c>
      <c r="R4410">
        <v>62.97</v>
      </c>
      <c r="S4410" t="s">
        <v>197</v>
      </c>
      <c r="T4410">
        <v>0</v>
      </c>
      <c r="U4410">
        <v>66.59</v>
      </c>
      <c r="V4410" t="s">
        <v>382</v>
      </c>
      <c r="W4410">
        <v>1</v>
      </c>
      <c r="X4410">
        <v>33.03</v>
      </c>
      <c r="Y4410" t="s">
        <v>741</v>
      </c>
      <c r="Z4410">
        <v>1</v>
      </c>
      <c r="AA4410">
        <v>62.97</v>
      </c>
      <c r="AB4410" t="s">
        <v>197</v>
      </c>
      <c r="AC4410">
        <v>0</v>
      </c>
      <c r="AD4410">
        <v>66.64</v>
      </c>
      <c r="AE4410" t="s">
        <v>382</v>
      </c>
    </row>
    <row r="4411" spans="1:31">
      <c r="A4411">
        <v>4410</v>
      </c>
      <c r="B4411" t="s">
        <v>19031</v>
      </c>
      <c r="C4411" t="s">
        <v>19032</v>
      </c>
      <c r="D4411" t="s">
        <v>19033</v>
      </c>
      <c r="E4411" t="s">
        <v>19034</v>
      </c>
      <c r="F4411" t="s">
        <v>2325</v>
      </c>
      <c r="G4411">
        <v>1</v>
      </c>
      <c r="H4411" t="s">
        <v>29741</v>
      </c>
      <c r="I4411">
        <v>2021</v>
      </c>
      <c r="J4411">
        <v>2021</v>
      </c>
      <c r="K4411">
        <v>1</v>
      </c>
      <c r="L4411">
        <v>32.119999999999997</v>
      </c>
      <c r="M4411" t="s">
        <v>198</v>
      </c>
      <c r="N4411">
        <v>1</v>
      </c>
      <c r="O4411">
        <v>32.99</v>
      </c>
      <c r="P4411" t="s">
        <v>741</v>
      </c>
      <c r="Q4411">
        <v>1</v>
      </c>
      <c r="R4411">
        <v>62.97</v>
      </c>
      <c r="S4411" t="s">
        <v>197</v>
      </c>
      <c r="T4411">
        <v>0</v>
      </c>
      <c r="U4411">
        <v>66.59</v>
      </c>
      <c r="V4411" t="s">
        <v>382</v>
      </c>
      <c r="W4411">
        <v>1</v>
      </c>
      <c r="X4411">
        <v>33.03</v>
      </c>
      <c r="Y4411" t="s">
        <v>741</v>
      </c>
      <c r="Z4411">
        <v>1</v>
      </c>
      <c r="AA4411">
        <v>62.97</v>
      </c>
      <c r="AB4411" t="s">
        <v>197</v>
      </c>
      <c r="AC4411">
        <v>0</v>
      </c>
      <c r="AD4411">
        <v>66.64</v>
      </c>
      <c r="AE4411" t="s">
        <v>382</v>
      </c>
    </row>
    <row r="4412" spans="1:31">
      <c r="A4412">
        <v>4411</v>
      </c>
      <c r="B4412" t="s">
        <v>19035</v>
      </c>
      <c r="C4412" t="s">
        <v>19036</v>
      </c>
      <c r="D4412" t="s">
        <v>19037</v>
      </c>
      <c r="E4412" t="s">
        <v>19038</v>
      </c>
      <c r="G4412">
        <v>1</v>
      </c>
      <c r="H4412" t="s">
        <v>961</v>
      </c>
      <c r="I4412">
        <v>2019</v>
      </c>
      <c r="J4412">
        <v>2019</v>
      </c>
      <c r="K4412">
        <v>1</v>
      </c>
      <c r="L4412">
        <v>32.119999999999997</v>
      </c>
      <c r="M4412" t="s">
        <v>198</v>
      </c>
      <c r="N4412">
        <v>1</v>
      </c>
      <c r="O4412">
        <v>32.99</v>
      </c>
      <c r="P4412" t="s">
        <v>741</v>
      </c>
      <c r="Q4412">
        <v>1</v>
      </c>
      <c r="R4412">
        <v>62.97</v>
      </c>
      <c r="S4412" t="s">
        <v>197</v>
      </c>
      <c r="T4412">
        <v>0</v>
      </c>
      <c r="U4412">
        <v>66.59</v>
      </c>
      <c r="V4412" t="s">
        <v>382</v>
      </c>
      <c r="W4412">
        <v>1</v>
      </c>
      <c r="X4412">
        <v>33.03</v>
      </c>
      <c r="Y4412" t="s">
        <v>741</v>
      </c>
      <c r="Z4412">
        <v>1</v>
      </c>
      <c r="AA4412">
        <v>62.97</v>
      </c>
      <c r="AB4412" t="s">
        <v>197</v>
      </c>
      <c r="AC4412">
        <v>0</v>
      </c>
      <c r="AD4412">
        <v>66.64</v>
      </c>
      <c r="AE4412" t="s">
        <v>382</v>
      </c>
    </row>
    <row r="4413" spans="1:31">
      <c r="A4413">
        <v>4412</v>
      </c>
      <c r="B4413" t="s">
        <v>19039</v>
      </c>
      <c r="C4413" t="s">
        <v>19040</v>
      </c>
      <c r="D4413" t="s">
        <v>19041</v>
      </c>
      <c r="E4413" t="s">
        <v>19042</v>
      </c>
      <c r="G4413">
        <v>1</v>
      </c>
      <c r="H4413" t="s">
        <v>961</v>
      </c>
      <c r="I4413">
        <v>2021</v>
      </c>
      <c r="J4413">
        <v>2023</v>
      </c>
      <c r="K4413">
        <v>7</v>
      </c>
      <c r="L4413">
        <v>85.02</v>
      </c>
      <c r="M4413" t="s">
        <v>235</v>
      </c>
      <c r="N4413">
        <v>1</v>
      </c>
      <c r="O4413">
        <v>32.99</v>
      </c>
      <c r="P4413" t="s">
        <v>741</v>
      </c>
      <c r="Q4413">
        <v>1</v>
      </c>
      <c r="R4413">
        <v>62.97</v>
      </c>
      <c r="S4413" t="s">
        <v>197</v>
      </c>
      <c r="T4413">
        <v>0</v>
      </c>
      <c r="U4413">
        <v>66.59</v>
      </c>
      <c r="V4413" t="s">
        <v>382</v>
      </c>
      <c r="W4413">
        <v>1</v>
      </c>
      <c r="X4413">
        <v>33.03</v>
      </c>
      <c r="Y4413" t="s">
        <v>741</v>
      </c>
      <c r="Z4413">
        <v>1</v>
      </c>
      <c r="AA4413">
        <v>62.97</v>
      </c>
      <c r="AB4413" t="s">
        <v>197</v>
      </c>
      <c r="AC4413">
        <v>0</v>
      </c>
      <c r="AD4413">
        <v>66.64</v>
      </c>
      <c r="AE4413" t="s">
        <v>382</v>
      </c>
    </row>
    <row r="4414" spans="1:31">
      <c r="A4414">
        <v>4413</v>
      </c>
      <c r="B4414" t="s">
        <v>19043</v>
      </c>
      <c r="C4414" t="s">
        <v>19044</v>
      </c>
      <c r="D4414" t="s">
        <v>19045</v>
      </c>
      <c r="E4414" t="s">
        <v>19046</v>
      </c>
      <c r="F4414" t="s">
        <v>19047</v>
      </c>
      <c r="G4414">
        <v>1</v>
      </c>
      <c r="H4414" t="s">
        <v>27620</v>
      </c>
      <c r="I4414">
        <v>2022</v>
      </c>
      <c r="J4414">
        <v>2024</v>
      </c>
      <c r="K4414">
        <v>3</v>
      </c>
      <c r="L4414">
        <v>62.47</v>
      </c>
      <c r="M4414" t="s">
        <v>63</v>
      </c>
      <c r="N4414">
        <v>1</v>
      </c>
      <c r="O4414">
        <v>32.99</v>
      </c>
      <c r="P4414" t="s">
        <v>741</v>
      </c>
      <c r="Q4414">
        <v>1</v>
      </c>
      <c r="R4414">
        <v>62.97</v>
      </c>
      <c r="S4414" t="s">
        <v>197</v>
      </c>
      <c r="T4414">
        <v>0</v>
      </c>
      <c r="U4414">
        <v>66.59</v>
      </c>
      <c r="V4414" t="s">
        <v>382</v>
      </c>
      <c r="W4414">
        <v>1</v>
      </c>
      <c r="X4414">
        <v>33.03</v>
      </c>
      <c r="Y4414" t="s">
        <v>741</v>
      </c>
      <c r="Z4414">
        <v>1</v>
      </c>
      <c r="AA4414">
        <v>62.97</v>
      </c>
      <c r="AB4414" t="s">
        <v>197</v>
      </c>
      <c r="AC4414">
        <v>0</v>
      </c>
      <c r="AD4414">
        <v>66.64</v>
      </c>
      <c r="AE4414" t="s">
        <v>382</v>
      </c>
    </row>
    <row r="4415" spans="1:31">
      <c r="A4415">
        <v>4414</v>
      </c>
      <c r="B4415" t="s">
        <v>19048</v>
      </c>
      <c r="C4415" t="s">
        <v>19049</v>
      </c>
      <c r="D4415" t="s">
        <v>19050</v>
      </c>
      <c r="E4415" t="s">
        <v>19051</v>
      </c>
      <c r="F4415" t="s">
        <v>19052</v>
      </c>
      <c r="G4415">
        <v>1</v>
      </c>
      <c r="H4415" t="s">
        <v>29742</v>
      </c>
      <c r="I4415">
        <v>2020</v>
      </c>
      <c r="J4415">
        <v>2020</v>
      </c>
      <c r="K4415">
        <v>1</v>
      </c>
      <c r="L4415">
        <v>32.119999999999997</v>
      </c>
      <c r="M4415" t="s">
        <v>198</v>
      </c>
      <c r="N4415">
        <v>1</v>
      </c>
      <c r="O4415">
        <v>32.99</v>
      </c>
      <c r="P4415" t="s">
        <v>741</v>
      </c>
      <c r="Q4415">
        <v>1</v>
      </c>
      <c r="R4415">
        <v>62.97</v>
      </c>
      <c r="S4415" t="s">
        <v>197</v>
      </c>
      <c r="T4415">
        <v>0</v>
      </c>
      <c r="U4415">
        <v>66.59</v>
      </c>
      <c r="V4415" t="s">
        <v>382</v>
      </c>
      <c r="W4415">
        <v>1</v>
      </c>
      <c r="X4415">
        <v>33.03</v>
      </c>
      <c r="Y4415" t="s">
        <v>741</v>
      </c>
      <c r="Z4415">
        <v>1</v>
      </c>
      <c r="AA4415">
        <v>62.97</v>
      </c>
      <c r="AB4415" t="s">
        <v>197</v>
      </c>
      <c r="AC4415">
        <v>0</v>
      </c>
      <c r="AD4415">
        <v>66.64</v>
      </c>
      <c r="AE4415" t="s">
        <v>382</v>
      </c>
    </row>
    <row r="4416" spans="1:31">
      <c r="A4416">
        <v>4415</v>
      </c>
      <c r="B4416" t="s">
        <v>19053</v>
      </c>
      <c r="C4416" t="s">
        <v>19054</v>
      </c>
      <c r="D4416" t="s">
        <v>19055</v>
      </c>
      <c r="E4416" t="s">
        <v>19056</v>
      </c>
      <c r="F4416" t="s">
        <v>19057</v>
      </c>
      <c r="G4416">
        <v>1</v>
      </c>
      <c r="H4416" t="s">
        <v>1215</v>
      </c>
      <c r="I4416">
        <v>2021</v>
      </c>
      <c r="J4416">
        <v>2021</v>
      </c>
      <c r="K4416">
        <v>1</v>
      </c>
      <c r="L4416">
        <v>32.119999999999997</v>
      </c>
      <c r="M4416" t="s">
        <v>198</v>
      </c>
      <c r="N4416">
        <v>1</v>
      </c>
      <c r="O4416">
        <v>32.99</v>
      </c>
      <c r="P4416" t="s">
        <v>741</v>
      </c>
      <c r="Q4416">
        <v>1</v>
      </c>
      <c r="R4416">
        <v>62.97</v>
      </c>
      <c r="S4416" t="s">
        <v>197</v>
      </c>
      <c r="T4416">
        <v>0</v>
      </c>
      <c r="U4416">
        <v>66.59</v>
      </c>
      <c r="V4416" t="s">
        <v>382</v>
      </c>
      <c r="W4416">
        <v>1</v>
      </c>
      <c r="X4416">
        <v>33.03</v>
      </c>
      <c r="Y4416" t="s">
        <v>741</v>
      </c>
      <c r="Z4416">
        <v>1</v>
      </c>
      <c r="AA4416">
        <v>62.97</v>
      </c>
      <c r="AB4416" t="s">
        <v>197</v>
      </c>
      <c r="AC4416">
        <v>0</v>
      </c>
      <c r="AD4416">
        <v>66.64</v>
      </c>
      <c r="AE4416" t="s">
        <v>382</v>
      </c>
    </row>
    <row r="4417" spans="1:31">
      <c r="A4417">
        <v>4416</v>
      </c>
      <c r="B4417" t="s">
        <v>19058</v>
      </c>
      <c r="C4417" t="s">
        <v>19059</v>
      </c>
      <c r="D4417" t="s">
        <v>19060</v>
      </c>
      <c r="E4417" t="s">
        <v>19061</v>
      </c>
      <c r="F4417" t="s">
        <v>19062</v>
      </c>
      <c r="G4417">
        <v>1</v>
      </c>
      <c r="H4417" t="s">
        <v>961</v>
      </c>
      <c r="I4417">
        <v>2019</v>
      </c>
      <c r="J4417">
        <v>2019</v>
      </c>
      <c r="K4417">
        <v>1</v>
      </c>
      <c r="L4417">
        <v>32.119999999999997</v>
      </c>
      <c r="M4417" t="s">
        <v>198</v>
      </c>
      <c r="N4417">
        <v>1</v>
      </c>
      <c r="O4417">
        <v>32.99</v>
      </c>
      <c r="P4417" t="s">
        <v>741</v>
      </c>
      <c r="Q4417">
        <v>1</v>
      </c>
      <c r="R4417">
        <v>62.97</v>
      </c>
      <c r="S4417" t="s">
        <v>197</v>
      </c>
      <c r="T4417">
        <v>0</v>
      </c>
      <c r="U4417">
        <v>66.59</v>
      </c>
      <c r="V4417" t="s">
        <v>382</v>
      </c>
      <c r="W4417">
        <v>1</v>
      </c>
      <c r="X4417">
        <v>33.03</v>
      </c>
      <c r="Y4417" t="s">
        <v>741</v>
      </c>
      <c r="Z4417">
        <v>1</v>
      </c>
      <c r="AA4417">
        <v>62.97</v>
      </c>
      <c r="AB4417" t="s">
        <v>197</v>
      </c>
      <c r="AC4417">
        <v>0</v>
      </c>
      <c r="AD4417">
        <v>66.64</v>
      </c>
      <c r="AE4417" t="s">
        <v>382</v>
      </c>
    </row>
    <row r="4418" spans="1:31">
      <c r="A4418">
        <v>4417</v>
      </c>
      <c r="B4418" t="s">
        <v>19063</v>
      </c>
      <c r="C4418" t="s">
        <v>19064</v>
      </c>
      <c r="D4418" t="s">
        <v>19065</v>
      </c>
      <c r="E4418" t="s">
        <v>1660</v>
      </c>
      <c r="F4418" t="s">
        <v>1661</v>
      </c>
      <c r="G4418">
        <v>1</v>
      </c>
      <c r="H4418" t="s">
        <v>29743</v>
      </c>
      <c r="I4418">
        <v>2021</v>
      </c>
      <c r="J4418">
        <v>2024</v>
      </c>
      <c r="K4418">
        <v>6</v>
      </c>
      <c r="L4418">
        <v>81.52</v>
      </c>
      <c r="M4418" t="s">
        <v>125</v>
      </c>
      <c r="N4418">
        <v>1</v>
      </c>
      <c r="O4418">
        <v>32.99</v>
      </c>
      <c r="P4418" t="s">
        <v>741</v>
      </c>
      <c r="Q4418">
        <v>1</v>
      </c>
      <c r="R4418">
        <v>62.97</v>
      </c>
      <c r="S4418" t="s">
        <v>197</v>
      </c>
      <c r="T4418">
        <v>0</v>
      </c>
      <c r="U4418">
        <v>66.59</v>
      </c>
      <c r="V4418" t="s">
        <v>382</v>
      </c>
      <c r="W4418">
        <v>1</v>
      </c>
      <c r="X4418">
        <v>33.03</v>
      </c>
      <c r="Y4418" t="s">
        <v>741</v>
      </c>
      <c r="Z4418">
        <v>1</v>
      </c>
      <c r="AA4418">
        <v>62.97</v>
      </c>
      <c r="AB4418" t="s">
        <v>197</v>
      </c>
      <c r="AC4418">
        <v>0</v>
      </c>
      <c r="AD4418">
        <v>66.64</v>
      </c>
      <c r="AE4418" t="s">
        <v>382</v>
      </c>
    </row>
    <row r="4419" spans="1:31">
      <c r="A4419">
        <v>4418</v>
      </c>
      <c r="B4419" t="s">
        <v>19066</v>
      </c>
      <c r="C4419" t="s">
        <v>19067</v>
      </c>
      <c r="D4419" t="s">
        <v>19068</v>
      </c>
      <c r="E4419" t="s">
        <v>19069</v>
      </c>
      <c r="F4419" t="s">
        <v>19057</v>
      </c>
      <c r="G4419">
        <v>1</v>
      </c>
      <c r="H4419" t="s">
        <v>29744</v>
      </c>
      <c r="I4419">
        <v>2021</v>
      </c>
      <c r="J4419">
        <v>2021</v>
      </c>
      <c r="K4419">
        <v>1</v>
      </c>
      <c r="L4419">
        <v>32.119999999999997</v>
      </c>
      <c r="M4419" t="s">
        <v>198</v>
      </c>
      <c r="N4419">
        <v>1</v>
      </c>
      <c r="O4419">
        <v>32.99</v>
      </c>
      <c r="P4419" t="s">
        <v>741</v>
      </c>
      <c r="Q4419">
        <v>1</v>
      </c>
      <c r="R4419">
        <v>62.97</v>
      </c>
      <c r="S4419" t="s">
        <v>197</v>
      </c>
      <c r="T4419">
        <v>0</v>
      </c>
      <c r="U4419">
        <v>66.59</v>
      </c>
      <c r="V4419" t="s">
        <v>382</v>
      </c>
      <c r="W4419">
        <v>1</v>
      </c>
      <c r="X4419">
        <v>33.03</v>
      </c>
      <c r="Y4419" t="s">
        <v>741</v>
      </c>
      <c r="Z4419">
        <v>1</v>
      </c>
      <c r="AA4419">
        <v>62.97</v>
      </c>
      <c r="AB4419" t="s">
        <v>197</v>
      </c>
      <c r="AC4419">
        <v>0</v>
      </c>
      <c r="AD4419">
        <v>66.64</v>
      </c>
      <c r="AE4419" t="s">
        <v>382</v>
      </c>
    </row>
    <row r="4420" spans="1:31">
      <c r="A4420">
        <v>4419</v>
      </c>
      <c r="B4420" t="s">
        <v>19070</v>
      </c>
      <c r="C4420" t="s">
        <v>19071</v>
      </c>
      <c r="D4420" t="s">
        <v>19072</v>
      </c>
      <c r="E4420" t="s">
        <v>19073</v>
      </c>
      <c r="G4420">
        <v>1</v>
      </c>
      <c r="H4420" t="s">
        <v>1215</v>
      </c>
      <c r="I4420">
        <v>2021</v>
      </c>
      <c r="J4420">
        <v>2024</v>
      </c>
      <c r="K4420">
        <v>9</v>
      </c>
      <c r="L4420">
        <v>89.83</v>
      </c>
      <c r="M4420" t="s">
        <v>86</v>
      </c>
      <c r="N4420">
        <v>1</v>
      </c>
      <c r="O4420">
        <v>32.99</v>
      </c>
      <c r="P4420" t="s">
        <v>741</v>
      </c>
      <c r="Q4420">
        <v>1</v>
      </c>
      <c r="R4420">
        <v>62.97</v>
      </c>
      <c r="S4420" t="s">
        <v>197</v>
      </c>
      <c r="T4420">
        <v>0</v>
      </c>
      <c r="U4420">
        <v>66.59</v>
      </c>
      <c r="V4420" t="s">
        <v>382</v>
      </c>
      <c r="W4420">
        <v>1</v>
      </c>
      <c r="X4420">
        <v>33.03</v>
      </c>
      <c r="Y4420" t="s">
        <v>741</v>
      </c>
      <c r="Z4420">
        <v>1</v>
      </c>
      <c r="AA4420">
        <v>62.97</v>
      </c>
      <c r="AB4420" t="s">
        <v>197</v>
      </c>
      <c r="AC4420">
        <v>0</v>
      </c>
      <c r="AD4420">
        <v>66.64</v>
      </c>
      <c r="AE4420" t="s">
        <v>382</v>
      </c>
    </row>
    <row r="4421" spans="1:31">
      <c r="A4421">
        <v>4420</v>
      </c>
      <c r="B4421" t="s">
        <v>19074</v>
      </c>
      <c r="C4421" t="s">
        <v>19075</v>
      </c>
      <c r="D4421" t="s">
        <v>19076</v>
      </c>
      <c r="F4421" t="s">
        <v>19077</v>
      </c>
      <c r="G4421">
        <v>1</v>
      </c>
      <c r="H4421" t="s">
        <v>1215</v>
      </c>
      <c r="I4421">
        <v>2021</v>
      </c>
      <c r="J4421">
        <v>2021</v>
      </c>
      <c r="K4421">
        <v>1</v>
      </c>
      <c r="L4421">
        <v>32.119999999999997</v>
      </c>
      <c r="M4421" t="s">
        <v>198</v>
      </c>
      <c r="N4421">
        <v>1</v>
      </c>
      <c r="O4421">
        <v>32.99</v>
      </c>
      <c r="P4421" t="s">
        <v>741</v>
      </c>
      <c r="Q4421">
        <v>1</v>
      </c>
      <c r="R4421">
        <v>62.97</v>
      </c>
      <c r="S4421" t="s">
        <v>197</v>
      </c>
      <c r="T4421">
        <v>0</v>
      </c>
      <c r="U4421">
        <v>66.59</v>
      </c>
      <c r="V4421" t="s">
        <v>382</v>
      </c>
      <c r="W4421">
        <v>1</v>
      </c>
      <c r="X4421">
        <v>33.03</v>
      </c>
      <c r="Y4421" t="s">
        <v>741</v>
      </c>
      <c r="Z4421">
        <v>1</v>
      </c>
      <c r="AA4421">
        <v>62.97</v>
      </c>
      <c r="AB4421" t="s">
        <v>197</v>
      </c>
      <c r="AC4421">
        <v>0</v>
      </c>
      <c r="AD4421">
        <v>66.64</v>
      </c>
      <c r="AE4421" t="s">
        <v>382</v>
      </c>
    </row>
    <row r="4422" spans="1:31">
      <c r="A4422">
        <v>4421</v>
      </c>
      <c r="B4422" t="s">
        <v>19078</v>
      </c>
      <c r="C4422" t="s">
        <v>19079</v>
      </c>
      <c r="D4422" t="s">
        <v>19080</v>
      </c>
      <c r="E4422" t="s">
        <v>19081</v>
      </c>
      <c r="G4422">
        <v>1</v>
      </c>
      <c r="H4422" t="s">
        <v>961</v>
      </c>
      <c r="I4422">
        <v>2020</v>
      </c>
      <c r="J4422">
        <v>2020</v>
      </c>
      <c r="K4422">
        <v>1</v>
      </c>
      <c r="L4422">
        <v>32.119999999999997</v>
      </c>
      <c r="M4422" t="s">
        <v>198</v>
      </c>
      <c r="N4422">
        <v>1</v>
      </c>
      <c r="O4422">
        <v>32.99</v>
      </c>
      <c r="P4422" t="s">
        <v>741</v>
      </c>
      <c r="Q4422">
        <v>1</v>
      </c>
      <c r="R4422">
        <v>62.97</v>
      </c>
      <c r="S4422" t="s">
        <v>197</v>
      </c>
      <c r="T4422">
        <v>0</v>
      </c>
      <c r="U4422">
        <v>66.59</v>
      </c>
      <c r="V4422" t="s">
        <v>382</v>
      </c>
      <c r="W4422">
        <v>1</v>
      </c>
      <c r="X4422">
        <v>33.03</v>
      </c>
      <c r="Y4422" t="s">
        <v>741</v>
      </c>
      <c r="Z4422">
        <v>1</v>
      </c>
      <c r="AA4422">
        <v>62.97</v>
      </c>
      <c r="AB4422" t="s">
        <v>197</v>
      </c>
      <c r="AC4422">
        <v>0</v>
      </c>
      <c r="AD4422">
        <v>66.64</v>
      </c>
      <c r="AE4422" t="s">
        <v>382</v>
      </c>
    </row>
    <row r="4423" spans="1:31">
      <c r="A4423">
        <v>4422</v>
      </c>
      <c r="B4423" t="s">
        <v>19082</v>
      </c>
      <c r="C4423" t="s">
        <v>19083</v>
      </c>
      <c r="D4423" t="s">
        <v>19084</v>
      </c>
      <c r="E4423" t="s">
        <v>3782</v>
      </c>
      <c r="F4423" t="s">
        <v>12386</v>
      </c>
      <c r="G4423">
        <v>1</v>
      </c>
      <c r="H4423" t="s">
        <v>29745</v>
      </c>
      <c r="I4423">
        <v>2020</v>
      </c>
      <c r="J4423">
        <v>2023</v>
      </c>
      <c r="K4423">
        <v>4</v>
      </c>
      <c r="L4423">
        <v>71.010000000000005</v>
      </c>
      <c r="M4423" t="s">
        <v>180</v>
      </c>
      <c r="N4423">
        <v>1</v>
      </c>
      <c r="O4423">
        <v>32.99</v>
      </c>
      <c r="P4423" t="s">
        <v>741</v>
      </c>
      <c r="Q4423">
        <v>1</v>
      </c>
      <c r="R4423">
        <v>62.97</v>
      </c>
      <c r="S4423" t="s">
        <v>197</v>
      </c>
      <c r="T4423">
        <v>0</v>
      </c>
      <c r="U4423">
        <v>66.59</v>
      </c>
      <c r="V4423" t="s">
        <v>382</v>
      </c>
      <c r="W4423">
        <v>1</v>
      </c>
      <c r="X4423">
        <v>33.03</v>
      </c>
      <c r="Y4423" t="s">
        <v>741</v>
      </c>
      <c r="Z4423">
        <v>1</v>
      </c>
      <c r="AA4423">
        <v>62.97</v>
      </c>
      <c r="AB4423" t="s">
        <v>197</v>
      </c>
      <c r="AC4423">
        <v>0</v>
      </c>
      <c r="AD4423">
        <v>66.64</v>
      </c>
      <c r="AE4423" t="s">
        <v>382</v>
      </c>
    </row>
    <row r="4424" spans="1:31">
      <c r="A4424">
        <v>4423</v>
      </c>
      <c r="B4424" t="s">
        <v>19085</v>
      </c>
      <c r="C4424" t="s">
        <v>19086</v>
      </c>
      <c r="D4424" t="s">
        <v>19087</v>
      </c>
      <c r="E4424" t="s">
        <v>19088</v>
      </c>
      <c r="F4424" t="s">
        <v>19089</v>
      </c>
      <c r="G4424">
        <v>1</v>
      </c>
      <c r="H4424" t="s">
        <v>29746</v>
      </c>
      <c r="I4424">
        <v>2021</v>
      </c>
      <c r="J4424">
        <v>2021</v>
      </c>
      <c r="K4424">
        <v>1</v>
      </c>
      <c r="L4424">
        <v>32.119999999999997</v>
      </c>
      <c r="M4424" t="s">
        <v>198</v>
      </c>
      <c r="N4424">
        <v>1</v>
      </c>
      <c r="O4424">
        <v>32.99</v>
      </c>
      <c r="P4424" t="s">
        <v>741</v>
      </c>
      <c r="Q4424">
        <v>1</v>
      </c>
      <c r="R4424">
        <v>62.97</v>
      </c>
      <c r="S4424" t="s">
        <v>197</v>
      </c>
      <c r="T4424">
        <v>0</v>
      </c>
      <c r="U4424">
        <v>66.59</v>
      </c>
      <c r="V4424" t="s">
        <v>382</v>
      </c>
      <c r="W4424">
        <v>0</v>
      </c>
      <c r="X4424">
        <v>23.59</v>
      </c>
      <c r="Y4424" t="s">
        <v>790</v>
      </c>
      <c r="Z4424">
        <v>0</v>
      </c>
      <c r="AA4424">
        <v>23.59</v>
      </c>
      <c r="AB4424" t="s">
        <v>790</v>
      </c>
      <c r="AC4424">
        <v>0</v>
      </c>
      <c r="AD4424">
        <v>66.64</v>
      </c>
      <c r="AE4424" t="s">
        <v>382</v>
      </c>
    </row>
    <row r="4425" spans="1:31">
      <c r="A4425">
        <v>4424</v>
      </c>
      <c r="B4425" t="s">
        <v>19090</v>
      </c>
      <c r="C4425" t="s">
        <v>19091</v>
      </c>
      <c r="D4425" t="s">
        <v>19092</v>
      </c>
      <c r="E4425" t="s">
        <v>19093</v>
      </c>
      <c r="F4425" t="s">
        <v>13897</v>
      </c>
      <c r="G4425">
        <v>1</v>
      </c>
      <c r="H4425" t="s">
        <v>29747</v>
      </c>
      <c r="I4425">
        <v>2021</v>
      </c>
      <c r="J4425">
        <v>2021</v>
      </c>
      <c r="K4425">
        <v>1</v>
      </c>
      <c r="L4425">
        <v>32.119999999999997</v>
      </c>
      <c r="M4425" t="s">
        <v>198</v>
      </c>
      <c r="N4425">
        <v>1</v>
      </c>
      <c r="O4425">
        <v>32.99</v>
      </c>
      <c r="P4425" t="s">
        <v>741</v>
      </c>
      <c r="Q4425">
        <v>1</v>
      </c>
      <c r="R4425">
        <v>62.97</v>
      </c>
      <c r="S4425" t="s">
        <v>197</v>
      </c>
      <c r="T4425">
        <v>0</v>
      </c>
      <c r="U4425">
        <v>66.59</v>
      </c>
      <c r="V4425" t="s">
        <v>382</v>
      </c>
      <c r="W4425">
        <v>1</v>
      </c>
      <c r="X4425">
        <v>33.03</v>
      </c>
      <c r="Y4425" t="s">
        <v>741</v>
      </c>
      <c r="Z4425">
        <v>1</v>
      </c>
      <c r="AA4425">
        <v>62.97</v>
      </c>
      <c r="AB4425" t="s">
        <v>197</v>
      </c>
      <c r="AC4425">
        <v>0</v>
      </c>
      <c r="AD4425">
        <v>66.64</v>
      </c>
      <c r="AE4425" t="s">
        <v>382</v>
      </c>
    </row>
    <row r="4426" spans="1:31">
      <c r="A4426">
        <v>4425</v>
      </c>
      <c r="B4426" t="s">
        <v>19094</v>
      </c>
      <c r="C4426" t="s">
        <v>19095</v>
      </c>
      <c r="D4426" t="s">
        <v>19096</v>
      </c>
      <c r="E4426" t="s">
        <v>19097</v>
      </c>
      <c r="F4426" t="s">
        <v>19098</v>
      </c>
      <c r="G4426">
        <v>1</v>
      </c>
      <c r="H4426" t="s">
        <v>29748</v>
      </c>
      <c r="I4426">
        <v>2020</v>
      </c>
      <c r="J4426">
        <v>2020</v>
      </c>
      <c r="K4426">
        <v>1</v>
      </c>
      <c r="L4426">
        <v>32.119999999999997</v>
      </c>
      <c r="M4426" t="s">
        <v>198</v>
      </c>
      <c r="N4426">
        <v>1</v>
      </c>
      <c r="O4426">
        <v>32.99</v>
      </c>
      <c r="P4426" t="s">
        <v>741</v>
      </c>
      <c r="Q4426">
        <v>1</v>
      </c>
      <c r="R4426">
        <v>62.97</v>
      </c>
      <c r="S4426" t="s">
        <v>197</v>
      </c>
      <c r="T4426">
        <v>0</v>
      </c>
      <c r="U4426">
        <v>66.59</v>
      </c>
      <c r="V4426" t="s">
        <v>382</v>
      </c>
      <c r="W4426">
        <v>1</v>
      </c>
      <c r="X4426">
        <v>33.03</v>
      </c>
      <c r="Y4426" t="s">
        <v>741</v>
      </c>
      <c r="Z4426">
        <v>1</v>
      </c>
      <c r="AA4426">
        <v>62.97</v>
      </c>
      <c r="AB4426" t="s">
        <v>197</v>
      </c>
      <c r="AC4426">
        <v>0</v>
      </c>
      <c r="AD4426">
        <v>66.64</v>
      </c>
      <c r="AE4426" t="s">
        <v>382</v>
      </c>
    </row>
    <row r="4427" spans="1:31">
      <c r="A4427">
        <v>4426</v>
      </c>
      <c r="B4427" t="s">
        <v>19099</v>
      </c>
      <c r="C4427" t="s">
        <v>19100</v>
      </c>
      <c r="D4427" t="s">
        <v>19101</v>
      </c>
      <c r="E4427" t="s">
        <v>19102</v>
      </c>
      <c r="F4427" t="s">
        <v>3272</v>
      </c>
      <c r="G4427">
        <v>1</v>
      </c>
      <c r="H4427" t="s">
        <v>29749</v>
      </c>
      <c r="I4427">
        <v>2021</v>
      </c>
      <c r="J4427">
        <v>2021</v>
      </c>
      <c r="K4427">
        <v>1</v>
      </c>
      <c r="L4427">
        <v>32.119999999999997</v>
      </c>
      <c r="M4427" t="s">
        <v>198</v>
      </c>
      <c r="N4427">
        <v>1</v>
      </c>
      <c r="O4427">
        <v>32.99</v>
      </c>
      <c r="P4427" t="s">
        <v>741</v>
      </c>
      <c r="Q4427">
        <v>1</v>
      </c>
      <c r="R4427">
        <v>62.97</v>
      </c>
      <c r="S4427" t="s">
        <v>197</v>
      </c>
      <c r="T4427">
        <v>0</v>
      </c>
      <c r="U4427">
        <v>66.59</v>
      </c>
      <c r="V4427" t="s">
        <v>382</v>
      </c>
      <c r="W4427">
        <v>1</v>
      </c>
      <c r="X4427">
        <v>33.03</v>
      </c>
      <c r="Y4427" t="s">
        <v>741</v>
      </c>
      <c r="Z4427">
        <v>1</v>
      </c>
      <c r="AA4427">
        <v>62.97</v>
      </c>
      <c r="AB4427" t="s">
        <v>197</v>
      </c>
      <c r="AC4427">
        <v>0</v>
      </c>
      <c r="AD4427">
        <v>66.64</v>
      </c>
      <c r="AE4427" t="s">
        <v>382</v>
      </c>
    </row>
    <row r="4428" spans="1:31">
      <c r="A4428">
        <v>4427</v>
      </c>
      <c r="B4428" t="s">
        <v>19103</v>
      </c>
      <c r="C4428" t="s">
        <v>19104</v>
      </c>
      <c r="D4428" t="s">
        <v>19105</v>
      </c>
      <c r="E4428" t="s">
        <v>19106</v>
      </c>
      <c r="G4428">
        <v>1</v>
      </c>
      <c r="H4428" t="s">
        <v>29750</v>
      </c>
      <c r="I4428">
        <v>2021</v>
      </c>
      <c r="J4428">
        <v>2021</v>
      </c>
      <c r="K4428">
        <v>1</v>
      </c>
      <c r="L4428">
        <v>32.119999999999997</v>
      </c>
      <c r="M4428" t="s">
        <v>198</v>
      </c>
      <c r="N4428">
        <v>1</v>
      </c>
      <c r="O4428">
        <v>32.99</v>
      </c>
      <c r="P4428" t="s">
        <v>741</v>
      </c>
      <c r="Q4428">
        <v>1</v>
      </c>
      <c r="R4428">
        <v>62.97</v>
      </c>
      <c r="S4428" t="s">
        <v>197</v>
      </c>
      <c r="T4428">
        <v>0</v>
      </c>
      <c r="U4428">
        <v>66.59</v>
      </c>
      <c r="V4428" t="s">
        <v>382</v>
      </c>
      <c r="W4428">
        <v>1</v>
      </c>
      <c r="X4428">
        <v>33.03</v>
      </c>
      <c r="Y4428" t="s">
        <v>741</v>
      </c>
      <c r="Z4428">
        <v>1</v>
      </c>
      <c r="AA4428">
        <v>62.97</v>
      </c>
      <c r="AB4428" t="s">
        <v>197</v>
      </c>
      <c r="AC4428">
        <v>0</v>
      </c>
      <c r="AD4428">
        <v>66.64</v>
      </c>
      <c r="AE4428" t="s">
        <v>382</v>
      </c>
    </row>
    <row r="4429" spans="1:31">
      <c r="A4429">
        <v>4428</v>
      </c>
      <c r="B4429" t="s">
        <v>19107</v>
      </c>
      <c r="C4429" t="s">
        <v>19108</v>
      </c>
      <c r="D4429" t="s">
        <v>19109</v>
      </c>
      <c r="E4429" t="s">
        <v>19110</v>
      </c>
      <c r="F4429" t="s">
        <v>19111</v>
      </c>
      <c r="G4429">
        <v>1</v>
      </c>
      <c r="H4429" t="s">
        <v>961</v>
      </c>
      <c r="I4429">
        <v>2020</v>
      </c>
      <c r="J4429">
        <v>2022</v>
      </c>
      <c r="K4429">
        <v>2</v>
      </c>
      <c r="L4429">
        <v>50.7</v>
      </c>
      <c r="M4429" t="s">
        <v>300</v>
      </c>
      <c r="N4429">
        <v>1</v>
      </c>
      <c r="O4429">
        <v>32.99</v>
      </c>
      <c r="P4429" t="s">
        <v>741</v>
      </c>
      <c r="Q4429">
        <v>1</v>
      </c>
      <c r="R4429">
        <v>62.97</v>
      </c>
      <c r="S4429" t="s">
        <v>197</v>
      </c>
      <c r="T4429">
        <v>0</v>
      </c>
      <c r="U4429">
        <v>66.59</v>
      </c>
      <c r="V4429" t="s">
        <v>382</v>
      </c>
      <c r="W4429">
        <v>1</v>
      </c>
      <c r="X4429">
        <v>33.03</v>
      </c>
      <c r="Y4429" t="s">
        <v>741</v>
      </c>
      <c r="Z4429">
        <v>1</v>
      </c>
      <c r="AA4429">
        <v>62.97</v>
      </c>
      <c r="AB4429" t="s">
        <v>197</v>
      </c>
      <c r="AC4429">
        <v>0</v>
      </c>
      <c r="AD4429">
        <v>66.64</v>
      </c>
      <c r="AE4429" t="s">
        <v>382</v>
      </c>
    </row>
    <row r="4430" spans="1:31">
      <c r="A4430">
        <v>4429</v>
      </c>
      <c r="B4430" t="s">
        <v>19112</v>
      </c>
      <c r="C4430" t="s">
        <v>19113</v>
      </c>
      <c r="D4430" t="s">
        <v>19114</v>
      </c>
      <c r="E4430" t="s">
        <v>5106</v>
      </c>
      <c r="F4430" t="s">
        <v>3522</v>
      </c>
      <c r="G4430">
        <v>1</v>
      </c>
      <c r="H4430" t="s">
        <v>27976</v>
      </c>
      <c r="I4430">
        <v>2021</v>
      </c>
      <c r="J4430">
        <v>2021</v>
      </c>
      <c r="K4430">
        <v>1</v>
      </c>
      <c r="L4430">
        <v>32.119999999999997</v>
      </c>
      <c r="M4430" t="s">
        <v>198</v>
      </c>
      <c r="N4430">
        <v>1</v>
      </c>
      <c r="O4430">
        <v>32.99</v>
      </c>
      <c r="P4430" t="s">
        <v>741</v>
      </c>
      <c r="Q4430">
        <v>1</v>
      </c>
      <c r="R4430">
        <v>62.97</v>
      </c>
      <c r="S4430" t="s">
        <v>197</v>
      </c>
      <c r="T4430">
        <v>0</v>
      </c>
      <c r="U4430">
        <v>66.59</v>
      </c>
      <c r="V4430" t="s">
        <v>382</v>
      </c>
      <c r="W4430">
        <v>1</v>
      </c>
      <c r="X4430">
        <v>33.03</v>
      </c>
      <c r="Y4430" t="s">
        <v>741</v>
      </c>
      <c r="Z4430">
        <v>1</v>
      </c>
      <c r="AA4430">
        <v>62.97</v>
      </c>
      <c r="AB4430" t="s">
        <v>197</v>
      </c>
      <c r="AC4430">
        <v>0</v>
      </c>
      <c r="AD4430">
        <v>66.64</v>
      </c>
      <c r="AE4430" t="s">
        <v>382</v>
      </c>
    </row>
    <row r="4431" spans="1:31">
      <c r="A4431">
        <v>4430</v>
      </c>
      <c r="B4431" t="s">
        <v>19115</v>
      </c>
      <c r="C4431" t="s">
        <v>19116</v>
      </c>
      <c r="D4431" t="s">
        <v>19117</v>
      </c>
      <c r="E4431" t="s">
        <v>19118</v>
      </c>
      <c r="F4431" t="s">
        <v>19119</v>
      </c>
      <c r="G4431">
        <v>1</v>
      </c>
      <c r="H4431" t="s">
        <v>29751</v>
      </c>
      <c r="I4431">
        <v>2021</v>
      </c>
      <c r="J4431">
        <v>2024</v>
      </c>
      <c r="K4431">
        <v>3</v>
      </c>
      <c r="L4431">
        <v>62.47</v>
      </c>
      <c r="M4431" t="s">
        <v>63</v>
      </c>
      <c r="N4431">
        <v>1</v>
      </c>
      <c r="O4431">
        <v>32.99</v>
      </c>
      <c r="P4431" t="s">
        <v>741</v>
      </c>
      <c r="Q4431">
        <v>1</v>
      </c>
      <c r="R4431">
        <v>62.97</v>
      </c>
      <c r="S4431" t="s">
        <v>197</v>
      </c>
      <c r="T4431">
        <v>0</v>
      </c>
      <c r="U4431">
        <v>66.59</v>
      </c>
      <c r="V4431" t="s">
        <v>382</v>
      </c>
      <c r="W4431">
        <v>1</v>
      </c>
      <c r="X4431">
        <v>33.03</v>
      </c>
      <c r="Y4431" t="s">
        <v>741</v>
      </c>
      <c r="Z4431">
        <v>1</v>
      </c>
      <c r="AA4431">
        <v>62.97</v>
      </c>
      <c r="AB4431" t="s">
        <v>197</v>
      </c>
      <c r="AC4431">
        <v>0</v>
      </c>
      <c r="AD4431">
        <v>66.64</v>
      </c>
      <c r="AE4431" t="s">
        <v>382</v>
      </c>
    </row>
    <row r="4432" spans="1:31">
      <c r="A4432">
        <v>4431</v>
      </c>
      <c r="B4432" t="s">
        <v>19120</v>
      </c>
      <c r="C4432" t="s">
        <v>19121</v>
      </c>
      <c r="D4432" t="s">
        <v>19122</v>
      </c>
      <c r="E4432" t="s">
        <v>19123</v>
      </c>
      <c r="F4432" t="s">
        <v>2068</v>
      </c>
      <c r="G4432">
        <v>1</v>
      </c>
      <c r="H4432" t="s">
        <v>29752</v>
      </c>
      <c r="I4432">
        <v>2021</v>
      </c>
      <c r="J4432">
        <v>2024</v>
      </c>
      <c r="K4432">
        <v>5</v>
      </c>
      <c r="L4432">
        <v>77</v>
      </c>
      <c r="M4432" t="s">
        <v>80</v>
      </c>
      <c r="N4432">
        <v>1</v>
      </c>
      <c r="O4432">
        <v>32.99</v>
      </c>
      <c r="P4432" t="s">
        <v>741</v>
      </c>
      <c r="Q4432">
        <v>1</v>
      </c>
      <c r="R4432">
        <v>62.97</v>
      </c>
      <c r="S4432" t="s">
        <v>197</v>
      </c>
      <c r="T4432">
        <v>0</v>
      </c>
      <c r="U4432">
        <v>66.59</v>
      </c>
      <c r="V4432" t="s">
        <v>382</v>
      </c>
      <c r="W4432">
        <v>1</v>
      </c>
      <c r="X4432">
        <v>33.03</v>
      </c>
      <c r="Y4432" t="s">
        <v>741</v>
      </c>
      <c r="Z4432">
        <v>1</v>
      </c>
      <c r="AA4432">
        <v>62.97</v>
      </c>
      <c r="AB4432" t="s">
        <v>197</v>
      </c>
      <c r="AC4432">
        <v>0</v>
      </c>
      <c r="AD4432">
        <v>66.64</v>
      </c>
      <c r="AE4432" t="s">
        <v>382</v>
      </c>
    </row>
    <row r="4433" spans="1:31">
      <c r="A4433">
        <v>4432</v>
      </c>
      <c r="B4433" t="s">
        <v>19124</v>
      </c>
      <c r="C4433" t="s">
        <v>19125</v>
      </c>
      <c r="D4433" t="s">
        <v>19126</v>
      </c>
      <c r="E4433" t="s">
        <v>8483</v>
      </c>
      <c r="F4433" t="s">
        <v>5716</v>
      </c>
      <c r="G4433">
        <v>1</v>
      </c>
      <c r="H4433" t="s">
        <v>961</v>
      </c>
      <c r="I4433">
        <v>2021</v>
      </c>
      <c r="J4433">
        <v>2021</v>
      </c>
      <c r="K4433">
        <v>1</v>
      </c>
      <c r="L4433">
        <v>32.119999999999997</v>
      </c>
      <c r="M4433" t="s">
        <v>198</v>
      </c>
      <c r="N4433">
        <v>1</v>
      </c>
      <c r="O4433">
        <v>32.99</v>
      </c>
      <c r="P4433" t="s">
        <v>741</v>
      </c>
      <c r="Q4433">
        <v>1</v>
      </c>
      <c r="R4433">
        <v>62.97</v>
      </c>
      <c r="S4433" t="s">
        <v>197</v>
      </c>
      <c r="T4433">
        <v>0</v>
      </c>
      <c r="U4433">
        <v>66.59</v>
      </c>
      <c r="V4433" t="s">
        <v>382</v>
      </c>
      <c r="W4433">
        <v>1</v>
      </c>
      <c r="X4433">
        <v>33.03</v>
      </c>
      <c r="Y4433" t="s">
        <v>741</v>
      </c>
      <c r="Z4433">
        <v>1</v>
      </c>
      <c r="AA4433">
        <v>62.97</v>
      </c>
      <c r="AB4433" t="s">
        <v>197</v>
      </c>
      <c r="AC4433">
        <v>0</v>
      </c>
      <c r="AD4433">
        <v>66.64</v>
      </c>
      <c r="AE4433" t="s">
        <v>382</v>
      </c>
    </row>
    <row r="4434" spans="1:31">
      <c r="A4434">
        <v>4433</v>
      </c>
      <c r="B4434" t="s">
        <v>19127</v>
      </c>
      <c r="C4434" t="s">
        <v>19128</v>
      </c>
      <c r="D4434" t="s">
        <v>19129</v>
      </c>
      <c r="E4434" t="s">
        <v>19130</v>
      </c>
      <c r="F4434" t="s">
        <v>19131</v>
      </c>
      <c r="G4434">
        <v>1</v>
      </c>
      <c r="H4434" t="s">
        <v>29753</v>
      </c>
      <c r="I4434">
        <v>2020</v>
      </c>
      <c r="J4434">
        <v>2020</v>
      </c>
      <c r="K4434">
        <v>1</v>
      </c>
      <c r="L4434">
        <v>32.119999999999997</v>
      </c>
      <c r="M4434" t="s">
        <v>198</v>
      </c>
      <c r="N4434">
        <v>1</v>
      </c>
      <c r="O4434">
        <v>32.99</v>
      </c>
      <c r="P4434" t="s">
        <v>741</v>
      </c>
      <c r="Q4434">
        <v>1</v>
      </c>
      <c r="R4434">
        <v>62.97</v>
      </c>
      <c r="S4434" t="s">
        <v>197</v>
      </c>
      <c r="T4434">
        <v>0</v>
      </c>
      <c r="U4434">
        <v>66.59</v>
      </c>
      <c r="V4434" t="s">
        <v>382</v>
      </c>
      <c r="W4434">
        <v>1</v>
      </c>
      <c r="X4434">
        <v>33.03</v>
      </c>
      <c r="Y4434" t="s">
        <v>741</v>
      </c>
      <c r="Z4434">
        <v>1</v>
      </c>
      <c r="AA4434">
        <v>62.97</v>
      </c>
      <c r="AB4434" t="s">
        <v>197</v>
      </c>
      <c r="AC4434">
        <v>0</v>
      </c>
      <c r="AD4434">
        <v>66.64</v>
      </c>
      <c r="AE4434" t="s">
        <v>382</v>
      </c>
    </row>
    <row r="4435" spans="1:31">
      <c r="A4435">
        <v>4434</v>
      </c>
      <c r="B4435" t="s">
        <v>19132</v>
      </c>
      <c r="C4435" t="s">
        <v>19133</v>
      </c>
      <c r="D4435" t="s">
        <v>19134</v>
      </c>
      <c r="E4435" t="s">
        <v>19135</v>
      </c>
      <c r="F4435" t="s">
        <v>19136</v>
      </c>
      <c r="G4435">
        <v>1</v>
      </c>
      <c r="H4435" t="s">
        <v>961</v>
      </c>
      <c r="I4435">
        <v>2021</v>
      </c>
      <c r="J4435">
        <v>2021</v>
      </c>
      <c r="K4435">
        <v>1</v>
      </c>
      <c r="L4435">
        <v>32.119999999999997</v>
      </c>
      <c r="M4435" t="s">
        <v>198</v>
      </c>
      <c r="N4435">
        <v>1</v>
      </c>
      <c r="O4435">
        <v>32.99</v>
      </c>
      <c r="P4435" t="s">
        <v>741</v>
      </c>
      <c r="Q4435">
        <v>1</v>
      </c>
      <c r="R4435">
        <v>62.97</v>
      </c>
      <c r="S4435" t="s">
        <v>197</v>
      </c>
      <c r="T4435">
        <v>0</v>
      </c>
      <c r="U4435">
        <v>66.59</v>
      </c>
      <c r="V4435" t="s">
        <v>382</v>
      </c>
      <c r="W4435">
        <v>1</v>
      </c>
      <c r="X4435">
        <v>33.03</v>
      </c>
      <c r="Y4435" t="s">
        <v>741</v>
      </c>
      <c r="Z4435">
        <v>1</v>
      </c>
      <c r="AA4435">
        <v>62.97</v>
      </c>
      <c r="AB4435" t="s">
        <v>197</v>
      </c>
      <c r="AC4435">
        <v>0</v>
      </c>
      <c r="AD4435">
        <v>66.64</v>
      </c>
      <c r="AE4435" t="s">
        <v>382</v>
      </c>
    </row>
    <row r="4436" spans="1:31">
      <c r="A4436">
        <v>4435</v>
      </c>
      <c r="B4436" t="s">
        <v>19137</v>
      </c>
      <c r="C4436" t="s">
        <v>19138</v>
      </c>
      <c r="D4436" t="s">
        <v>19139</v>
      </c>
      <c r="E4436" t="s">
        <v>19140</v>
      </c>
      <c r="F4436" t="s">
        <v>19141</v>
      </c>
      <c r="G4436">
        <v>1</v>
      </c>
      <c r="H4436" t="s">
        <v>29754</v>
      </c>
      <c r="I4436">
        <v>2021</v>
      </c>
      <c r="J4436">
        <v>2021</v>
      </c>
      <c r="K4436">
        <v>1</v>
      </c>
      <c r="L4436">
        <v>32.119999999999997</v>
      </c>
      <c r="M4436" t="s">
        <v>198</v>
      </c>
      <c r="N4436">
        <v>1</v>
      </c>
      <c r="O4436">
        <v>32.99</v>
      </c>
      <c r="P4436" t="s">
        <v>741</v>
      </c>
      <c r="Q4436">
        <v>1</v>
      </c>
      <c r="R4436">
        <v>62.97</v>
      </c>
      <c r="S4436" t="s">
        <v>197</v>
      </c>
      <c r="T4436">
        <v>0</v>
      </c>
      <c r="U4436">
        <v>66.59</v>
      </c>
      <c r="V4436" t="s">
        <v>382</v>
      </c>
      <c r="W4436">
        <v>1</v>
      </c>
      <c r="X4436">
        <v>33.03</v>
      </c>
      <c r="Y4436" t="s">
        <v>741</v>
      </c>
      <c r="Z4436">
        <v>1</v>
      </c>
      <c r="AA4436">
        <v>62.97</v>
      </c>
      <c r="AB4436" t="s">
        <v>197</v>
      </c>
      <c r="AC4436">
        <v>0</v>
      </c>
      <c r="AD4436">
        <v>66.64</v>
      </c>
      <c r="AE4436" t="s">
        <v>382</v>
      </c>
    </row>
    <row r="4437" spans="1:31">
      <c r="A4437">
        <v>4436</v>
      </c>
      <c r="B4437" t="s">
        <v>19142</v>
      </c>
      <c r="C4437" t="s">
        <v>19143</v>
      </c>
      <c r="D4437" t="s">
        <v>19144</v>
      </c>
      <c r="E4437" t="s">
        <v>19145</v>
      </c>
      <c r="F4437" t="s">
        <v>19146</v>
      </c>
      <c r="G4437">
        <v>1</v>
      </c>
      <c r="H4437" t="s">
        <v>29755</v>
      </c>
      <c r="I4437">
        <v>2021</v>
      </c>
      <c r="J4437">
        <v>2023</v>
      </c>
      <c r="K4437">
        <v>4</v>
      </c>
      <c r="L4437">
        <v>71.010000000000005</v>
      </c>
      <c r="M4437" t="s">
        <v>180</v>
      </c>
      <c r="N4437">
        <v>1</v>
      </c>
      <c r="O4437">
        <v>32.99</v>
      </c>
      <c r="P4437" t="s">
        <v>741</v>
      </c>
      <c r="Q4437">
        <v>1</v>
      </c>
      <c r="R4437">
        <v>62.97</v>
      </c>
      <c r="S4437" t="s">
        <v>197</v>
      </c>
      <c r="T4437">
        <v>0</v>
      </c>
      <c r="U4437">
        <v>66.59</v>
      </c>
      <c r="V4437" t="s">
        <v>382</v>
      </c>
      <c r="W4437">
        <v>1</v>
      </c>
      <c r="X4437">
        <v>33.03</v>
      </c>
      <c r="Y4437" t="s">
        <v>741</v>
      </c>
      <c r="Z4437">
        <v>1</v>
      </c>
      <c r="AA4437">
        <v>62.97</v>
      </c>
      <c r="AB4437" t="s">
        <v>197</v>
      </c>
      <c r="AC4437">
        <v>0</v>
      </c>
      <c r="AD4437">
        <v>66.64</v>
      </c>
      <c r="AE4437" t="s">
        <v>382</v>
      </c>
    </row>
    <row r="4438" spans="1:31">
      <c r="A4438">
        <v>4437</v>
      </c>
      <c r="B4438" t="s">
        <v>19147</v>
      </c>
      <c r="C4438" t="s">
        <v>19148</v>
      </c>
      <c r="D4438" t="s">
        <v>19149</v>
      </c>
      <c r="E4438" t="s">
        <v>19150</v>
      </c>
      <c r="F4438" t="s">
        <v>19151</v>
      </c>
      <c r="G4438">
        <v>1</v>
      </c>
      <c r="H4438" t="s">
        <v>27527</v>
      </c>
      <c r="I4438" t="s">
        <v>795</v>
      </c>
      <c r="J4438" t="e">
        <f>-Inf</f>
        <v>#NAME?</v>
      </c>
      <c r="K4438">
        <v>1</v>
      </c>
      <c r="L4438">
        <v>32.119999999999997</v>
      </c>
      <c r="M4438" t="s">
        <v>198</v>
      </c>
      <c r="N4438">
        <v>1</v>
      </c>
      <c r="O4438">
        <v>32.99</v>
      </c>
      <c r="P4438" t="s">
        <v>741</v>
      </c>
      <c r="Q4438">
        <v>1</v>
      </c>
      <c r="R4438">
        <v>62.97</v>
      </c>
      <c r="S4438" t="s">
        <v>197</v>
      </c>
      <c r="T4438">
        <v>0</v>
      </c>
      <c r="U4438">
        <v>66.59</v>
      </c>
      <c r="V4438" t="s">
        <v>382</v>
      </c>
      <c r="W4438">
        <v>1</v>
      </c>
      <c r="X4438">
        <v>33.03</v>
      </c>
      <c r="Y4438" t="s">
        <v>741</v>
      </c>
      <c r="Z4438">
        <v>1</v>
      </c>
      <c r="AA4438">
        <v>62.97</v>
      </c>
      <c r="AB4438" t="s">
        <v>197</v>
      </c>
      <c r="AC4438">
        <v>0</v>
      </c>
      <c r="AD4438">
        <v>66.64</v>
      </c>
      <c r="AE4438" t="s">
        <v>382</v>
      </c>
    </row>
    <row r="4439" spans="1:31">
      <c r="A4439">
        <v>4438</v>
      </c>
      <c r="B4439" t="s">
        <v>19152</v>
      </c>
      <c r="C4439" t="s">
        <v>19153</v>
      </c>
      <c r="D4439" t="s">
        <v>19154</v>
      </c>
      <c r="E4439" t="s">
        <v>19155</v>
      </c>
      <c r="F4439" t="s">
        <v>19156</v>
      </c>
      <c r="G4439">
        <v>1</v>
      </c>
      <c r="H4439" t="s">
        <v>29756</v>
      </c>
      <c r="I4439">
        <v>2020</v>
      </c>
      <c r="J4439">
        <v>2020</v>
      </c>
      <c r="K4439">
        <v>3</v>
      </c>
      <c r="L4439">
        <v>62.47</v>
      </c>
      <c r="M4439" t="s">
        <v>63</v>
      </c>
      <c r="N4439">
        <v>1</v>
      </c>
      <c r="O4439">
        <v>32.99</v>
      </c>
      <c r="P4439" t="s">
        <v>741</v>
      </c>
      <c r="Q4439">
        <v>1</v>
      </c>
      <c r="R4439">
        <v>62.97</v>
      </c>
      <c r="S4439" t="s">
        <v>197</v>
      </c>
      <c r="T4439">
        <v>0</v>
      </c>
      <c r="U4439">
        <v>66.59</v>
      </c>
      <c r="V4439" t="s">
        <v>382</v>
      </c>
      <c r="W4439">
        <v>1</v>
      </c>
      <c r="X4439">
        <v>33.03</v>
      </c>
      <c r="Y4439" t="s">
        <v>741</v>
      </c>
      <c r="Z4439">
        <v>1</v>
      </c>
      <c r="AA4439">
        <v>62.97</v>
      </c>
      <c r="AB4439" t="s">
        <v>197</v>
      </c>
      <c r="AC4439">
        <v>0</v>
      </c>
      <c r="AD4439">
        <v>66.64</v>
      </c>
      <c r="AE4439" t="s">
        <v>382</v>
      </c>
    </row>
    <row r="4440" spans="1:31">
      <c r="A4440">
        <v>4439</v>
      </c>
      <c r="B4440" t="s">
        <v>19157</v>
      </c>
      <c r="C4440" t="s">
        <v>19158</v>
      </c>
      <c r="D4440" t="s">
        <v>19159</v>
      </c>
      <c r="E4440" t="s">
        <v>19160</v>
      </c>
      <c r="F4440" t="s">
        <v>19161</v>
      </c>
      <c r="G4440">
        <v>1</v>
      </c>
      <c r="H4440" t="s">
        <v>29757</v>
      </c>
      <c r="I4440">
        <v>2021</v>
      </c>
      <c r="J4440">
        <v>2021</v>
      </c>
      <c r="K4440">
        <v>3</v>
      </c>
      <c r="L4440">
        <v>62.47</v>
      </c>
      <c r="M4440" t="s">
        <v>63</v>
      </c>
      <c r="N4440">
        <v>1</v>
      </c>
      <c r="O4440">
        <v>32.99</v>
      </c>
      <c r="P4440" t="s">
        <v>741</v>
      </c>
      <c r="Q4440">
        <v>1</v>
      </c>
      <c r="R4440">
        <v>62.97</v>
      </c>
      <c r="S4440" t="s">
        <v>197</v>
      </c>
      <c r="T4440">
        <v>0</v>
      </c>
      <c r="U4440">
        <v>66.59</v>
      </c>
      <c r="V4440" t="s">
        <v>382</v>
      </c>
      <c r="W4440">
        <v>1</v>
      </c>
      <c r="X4440">
        <v>33.03</v>
      </c>
      <c r="Y4440" t="s">
        <v>741</v>
      </c>
      <c r="Z4440">
        <v>1</v>
      </c>
      <c r="AA4440">
        <v>62.97</v>
      </c>
      <c r="AB4440" t="s">
        <v>197</v>
      </c>
      <c r="AC4440">
        <v>0</v>
      </c>
      <c r="AD4440">
        <v>66.64</v>
      </c>
      <c r="AE4440" t="s">
        <v>382</v>
      </c>
    </row>
    <row r="4441" spans="1:31">
      <c r="A4441">
        <v>4440</v>
      </c>
      <c r="B4441" t="s">
        <v>19162</v>
      </c>
      <c r="C4441" t="s">
        <v>19163</v>
      </c>
      <c r="D4441" t="s">
        <v>19164</v>
      </c>
      <c r="E4441" t="s">
        <v>2855</v>
      </c>
      <c r="F4441" t="s">
        <v>3272</v>
      </c>
      <c r="G4441">
        <v>1</v>
      </c>
      <c r="H4441" t="s">
        <v>29758</v>
      </c>
      <c r="I4441">
        <v>2021</v>
      </c>
      <c r="J4441">
        <v>2022</v>
      </c>
      <c r="K4441">
        <v>5</v>
      </c>
      <c r="L4441">
        <v>77</v>
      </c>
      <c r="M4441" t="s">
        <v>80</v>
      </c>
      <c r="N4441">
        <v>1</v>
      </c>
      <c r="O4441">
        <v>32.99</v>
      </c>
      <c r="P4441" t="s">
        <v>741</v>
      </c>
      <c r="Q4441">
        <v>1</v>
      </c>
      <c r="R4441">
        <v>62.97</v>
      </c>
      <c r="S4441" t="s">
        <v>197</v>
      </c>
      <c r="T4441">
        <v>0</v>
      </c>
      <c r="U4441">
        <v>66.59</v>
      </c>
      <c r="V4441" t="s">
        <v>382</v>
      </c>
      <c r="W4441">
        <v>1</v>
      </c>
      <c r="X4441">
        <v>33.03</v>
      </c>
      <c r="Y4441" t="s">
        <v>741</v>
      </c>
      <c r="Z4441">
        <v>1</v>
      </c>
      <c r="AA4441">
        <v>62.97</v>
      </c>
      <c r="AB4441" t="s">
        <v>197</v>
      </c>
      <c r="AC4441">
        <v>0</v>
      </c>
      <c r="AD4441">
        <v>66.64</v>
      </c>
      <c r="AE4441" t="s">
        <v>382</v>
      </c>
    </row>
    <row r="4442" spans="1:31">
      <c r="A4442">
        <v>4441</v>
      </c>
      <c r="B4442" t="s">
        <v>19165</v>
      </c>
      <c r="C4442" t="s">
        <v>19166</v>
      </c>
      <c r="D4442" t="s">
        <v>19167</v>
      </c>
      <c r="E4442" t="s">
        <v>19168</v>
      </c>
      <c r="F4442" t="s">
        <v>18255</v>
      </c>
      <c r="G4442">
        <v>1</v>
      </c>
      <c r="H4442" t="s">
        <v>29759</v>
      </c>
      <c r="I4442">
        <v>2020</v>
      </c>
      <c r="J4442">
        <v>2021</v>
      </c>
      <c r="K4442">
        <v>2</v>
      </c>
      <c r="L4442">
        <v>50.7</v>
      </c>
      <c r="M4442" t="s">
        <v>300</v>
      </c>
      <c r="N4442">
        <v>1</v>
      </c>
      <c r="O4442">
        <v>32.99</v>
      </c>
      <c r="P4442" t="s">
        <v>741</v>
      </c>
      <c r="Q4442">
        <v>1</v>
      </c>
      <c r="R4442">
        <v>62.97</v>
      </c>
      <c r="S4442" t="s">
        <v>197</v>
      </c>
      <c r="T4442">
        <v>0</v>
      </c>
      <c r="U4442">
        <v>66.59</v>
      </c>
      <c r="V4442" t="s">
        <v>382</v>
      </c>
      <c r="W4442">
        <v>1</v>
      </c>
      <c r="X4442">
        <v>33.03</v>
      </c>
      <c r="Y4442" t="s">
        <v>741</v>
      </c>
      <c r="Z4442">
        <v>1</v>
      </c>
      <c r="AA4442">
        <v>62.97</v>
      </c>
      <c r="AB4442" t="s">
        <v>197</v>
      </c>
      <c r="AC4442">
        <v>0</v>
      </c>
      <c r="AD4442">
        <v>66.64</v>
      </c>
      <c r="AE4442" t="s">
        <v>382</v>
      </c>
    </row>
    <row r="4443" spans="1:31">
      <c r="A4443">
        <v>4442</v>
      </c>
      <c r="B4443" t="s">
        <v>19169</v>
      </c>
      <c r="C4443" t="s">
        <v>19170</v>
      </c>
      <c r="D4443" t="s">
        <v>19171</v>
      </c>
      <c r="E4443" t="s">
        <v>19172</v>
      </c>
      <c r="G4443">
        <v>1</v>
      </c>
      <c r="H4443" t="s">
        <v>961</v>
      </c>
      <c r="I4443">
        <v>2021</v>
      </c>
      <c r="J4443">
        <v>2021</v>
      </c>
      <c r="K4443">
        <v>2</v>
      </c>
      <c r="L4443">
        <v>50.7</v>
      </c>
      <c r="M4443" t="s">
        <v>300</v>
      </c>
      <c r="N4443">
        <v>1</v>
      </c>
      <c r="O4443">
        <v>32.99</v>
      </c>
      <c r="P4443" t="s">
        <v>741</v>
      </c>
      <c r="Q4443">
        <v>1</v>
      </c>
      <c r="R4443">
        <v>62.97</v>
      </c>
      <c r="S4443" t="s">
        <v>197</v>
      </c>
      <c r="T4443">
        <v>0</v>
      </c>
      <c r="U4443">
        <v>66.59</v>
      </c>
      <c r="V4443" t="s">
        <v>382</v>
      </c>
      <c r="W4443">
        <v>1</v>
      </c>
      <c r="X4443">
        <v>33.03</v>
      </c>
      <c r="Y4443" t="s">
        <v>741</v>
      </c>
      <c r="Z4443">
        <v>1</v>
      </c>
      <c r="AA4443">
        <v>62.97</v>
      </c>
      <c r="AB4443" t="s">
        <v>197</v>
      </c>
      <c r="AC4443">
        <v>0</v>
      </c>
      <c r="AD4443">
        <v>66.64</v>
      </c>
      <c r="AE4443" t="s">
        <v>382</v>
      </c>
    </row>
    <row r="4444" spans="1:31">
      <c r="A4444">
        <v>4443</v>
      </c>
      <c r="B4444" t="s">
        <v>19173</v>
      </c>
      <c r="C4444" t="s">
        <v>19174</v>
      </c>
      <c r="D4444" t="s">
        <v>19175</v>
      </c>
      <c r="E4444" t="s">
        <v>19176</v>
      </c>
      <c r="F4444" t="s">
        <v>11124</v>
      </c>
      <c r="G4444">
        <v>1</v>
      </c>
      <c r="H4444" t="s">
        <v>961</v>
      </c>
      <c r="I4444">
        <v>2021</v>
      </c>
      <c r="J4444">
        <v>2024</v>
      </c>
      <c r="K4444">
        <v>7</v>
      </c>
      <c r="L4444">
        <v>85.02</v>
      </c>
      <c r="M4444" t="s">
        <v>235</v>
      </c>
      <c r="N4444">
        <v>1</v>
      </c>
      <c r="O4444">
        <v>32.99</v>
      </c>
      <c r="P4444" t="s">
        <v>741</v>
      </c>
      <c r="Q4444">
        <v>1</v>
      </c>
      <c r="R4444">
        <v>62.97</v>
      </c>
      <c r="S4444" t="s">
        <v>197</v>
      </c>
      <c r="T4444">
        <v>0</v>
      </c>
      <c r="U4444">
        <v>66.59</v>
      </c>
      <c r="V4444" t="s">
        <v>382</v>
      </c>
      <c r="W4444">
        <v>1</v>
      </c>
      <c r="X4444">
        <v>33.03</v>
      </c>
      <c r="Y4444" t="s">
        <v>741</v>
      </c>
      <c r="Z4444">
        <v>1</v>
      </c>
      <c r="AA4444">
        <v>62.97</v>
      </c>
      <c r="AB4444" t="s">
        <v>197</v>
      </c>
      <c r="AC4444">
        <v>0</v>
      </c>
      <c r="AD4444">
        <v>66.64</v>
      </c>
      <c r="AE4444" t="s">
        <v>382</v>
      </c>
    </row>
    <row r="4445" spans="1:31">
      <c r="A4445">
        <v>4444</v>
      </c>
      <c r="B4445" t="s">
        <v>19177</v>
      </c>
      <c r="C4445" t="s">
        <v>19178</v>
      </c>
      <c r="D4445" t="s">
        <v>19179</v>
      </c>
      <c r="E4445" t="s">
        <v>19180</v>
      </c>
      <c r="F4445" t="s">
        <v>5023</v>
      </c>
      <c r="G4445">
        <v>1</v>
      </c>
      <c r="H4445" t="s">
        <v>27359</v>
      </c>
      <c r="I4445">
        <v>2021</v>
      </c>
      <c r="J4445">
        <v>2021</v>
      </c>
      <c r="K4445">
        <v>1</v>
      </c>
      <c r="L4445">
        <v>32.119999999999997</v>
      </c>
      <c r="M4445" t="s">
        <v>198</v>
      </c>
      <c r="N4445">
        <v>1</v>
      </c>
      <c r="O4445">
        <v>32.99</v>
      </c>
      <c r="P4445" t="s">
        <v>741</v>
      </c>
      <c r="Q4445">
        <v>1</v>
      </c>
      <c r="R4445">
        <v>62.97</v>
      </c>
      <c r="S4445" t="s">
        <v>197</v>
      </c>
      <c r="T4445">
        <v>0</v>
      </c>
      <c r="U4445">
        <v>66.59</v>
      </c>
      <c r="V4445" t="s">
        <v>382</v>
      </c>
      <c r="W4445">
        <v>1</v>
      </c>
      <c r="X4445">
        <v>33.03</v>
      </c>
      <c r="Y4445" t="s">
        <v>741</v>
      </c>
      <c r="Z4445">
        <v>1</v>
      </c>
      <c r="AA4445">
        <v>62.97</v>
      </c>
      <c r="AB4445" t="s">
        <v>197</v>
      </c>
      <c r="AC4445">
        <v>0</v>
      </c>
      <c r="AD4445">
        <v>66.64</v>
      </c>
      <c r="AE4445" t="s">
        <v>382</v>
      </c>
    </row>
    <row r="4446" spans="1:31">
      <c r="A4446">
        <v>4445</v>
      </c>
      <c r="B4446" t="s">
        <v>19181</v>
      </c>
      <c r="C4446" t="s">
        <v>19182</v>
      </c>
      <c r="D4446" t="s">
        <v>19183</v>
      </c>
      <c r="E4446" t="s">
        <v>19184</v>
      </c>
      <c r="F4446" t="s">
        <v>6755</v>
      </c>
      <c r="G4446">
        <v>1</v>
      </c>
      <c r="H4446" t="s">
        <v>27729</v>
      </c>
      <c r="I4446">
        <v>2021</v>
      </c>
      <c r="J4446">
        <v>2022</v>
      </c>
      <c r="K4446">
        <v>2</v>
      </c>
      <c r="L4446">
        <v>50.7</v>
      </c>
      <c r="M4446" t="s">
        <v>300</v>
      </c>
      <c r="N4446">
        <v>1</v>
      </c>
      <c r="O4446">
        <v>32.99</v>
      </c>
      <c r="P4446" t="s">
        <v>741</v>
      </c>
      <c r="Q4446">
        <v>1</v>
      </c>
      <c r="R4446">
        <v>62.97</v>
      </c>
      <c r="S4446" t="s">
        <v>197</v>
      </c>
      <c r="T4446">
        <v>0</v>
      </c>
      <c r="U4446">
        <v>66.59</v>
      </c>
      <c r="V4446" t="s">
        <v>382</v>
      </c>
      <c r="W4446">
        <v>1</v>
      </c>
      <c r="X4446">
        <v>33.03</v>
      </c>
      <c r="Y4446" t="s">
        <v>741</v>
      </c>
      <c r="Z4446">
        <v>1</v>
      </c>
      <c r="AA4446">
        <v>62.97</v>
      </c>
      <c r="AB4446" t="s">
        <v>197</v>
      </c>
      <c r="AC4446">
        <v>0</v>
      </c>
      <c r="AD4446">
        <v>66.64</v>
      </c>
      <c r="AE4446" t="s">
        <v>382</v>
      </c>
    </row>
    <row r="4447" spans="1:31">
      <c r="A4447">
        <v>4446</v>
      </c>
      <c r="B4447" t="s">
        <v>19185</v>
      </c>
      <c r="C4447" t="s">
        <v>19186</v>
      </c>
      <c r="D4447" t="s">
        <v>19187</v>
      </c>
      <c r="E4447" t="s">
        <v>663</v>
      </c>
      <c r="G4447">
        <v>1</v>
      </c>
      <c r="H4447" t="s">
        <v>961</v>
      </c>
      <c r="I4447">
        <v>2019</v>
      </c>
      <c r="J4447">
        <v>2019</v>
      </c>
      <c r="K4447">
        <v>1</v>
      </c>
      <c r="L4447">
        <v>32.119999999999997</v>
      </c>
      <c r="M4447" t="s">
        <v>198</v>
      </c>
      <c r="N4447">
        <v>1</v>
      </c>
      <c r="O4447">
        <v>32.99</v>
      </c>
      <c r="P4447" t="s">
        <v>741</v>
      </c>
      <c r="Q4447">
        <v>1</v>
      </c>
      <c r="R4447">
        <v>62.97</v>
      </c>
      <c r="S4447" t="s">
        <v>197</v>
      </c>
      <c r="T4447">
        <v>0</v>
      </c>
      <c r="U4447">
        <v>66.59</v>
      </c>
      <c r="V4447" t="s">
        <v>382</v>
      </c>
      <c r="W4447">
        <v>1</v>
      </c>
      <c r="X4447">
        <v>33.03</v>
      </c>
      <c r="Y4447" t="s">
        <v>741</v>
      </c>
      <c r="Z4447">
        <v>1</v>
      </c>
      <c r="AA4447">
        <v>62.97</v>
      </c>
      <c r="AB4447" t="s">
        <v>197</v>
      </c>
      <c r="AC4447">
        <v>0</v>
      </c>
      <c r="AD4447">
        <v>66.64</v>
      </c>
      <c r="AE4447" t="s">
        <v>382</v>
      </c>
    </row>
    <row r="4448" spans="1:31">
      <c r="A4448">
        <v>4447</v>
      </c>
      <c r="B4448" t="s">
        <v>19188</v>
      </c>
      <c r="C4448" t="s">
        <v>19189</v>
      </c>
      <c r="D4448" t="s">
        <v>19190</v>
      </c>
      <c r="E4448" t="s">
        <v>19191</v>
      </c>
      <c r="F4448" t="s">
        <v>12429</v>
      </c>
      <c r="G4448">
        <v>1</v>
      </c>
      <c r="H4448" t="s">
        <v>961</v>
      </c>
      <c r="I4448">
        <v>2022</v>
      </c>
      <c r="J4448">
        <v>2022</v>
      </c>
      <c r="K4448">
        <v>1</v>
      </c>
      <c r="L4448">
        <v>32.119999999999997</v>
      </c>
      <c r="M4448" t="s">
        <v>198</v>
      </c>
      <c r="N4448">
        <v>1</v>
      </c>
      <c r="O4448">
        <v>32.99</v>
      </c>
      <c r="P4448" t="s">
        <v>741</v>
      </c>
      <c r="Q4448">
        <v>1</v>
      </c>
      <c r="R4448">
        <v>62.97</v>
      </c>
      <c r="S4448" t="s">
        <v>197</v>
      </c>
      <c r="T4448">
        <v>0</v>
      </c>
      <c r="U4448">
        <v>66.59</v>
      </c>
      <c r="V4448" t="s">
        <v>382</v>
      </c>
      <c r="W4448">
        <v>1</v>
      </c>
      <c r="X4448">
        <v>33.03</v>
      </c>
      <c r="Y4448" t="s">
        <v>741</v>
      </c>
      <c r="Z4448">
        <v>1</v>
      </c>
      <c r="AA4448">
        <v>62.97</v>
      </c>
      <c r="AB4448" t="s">
        <v>197</v>
      </c>
      <c r="AC4448">
        <v>0</v>
      </c>
      <c r="AD4448">
        <v>66.64</v>
      </c>
      <c r="AE4448" t="s">
        <v>382</v>
      </c>
    </row>
    <row r="4449" spans="1:31">
      <c r="A4449">
        <v>4448</v>
      </c>
      <c r="B4449" t="s">
        <v>19192</v>
      </c>
      <c r="C4449" t="s">
        <v>19193</v>
      </c>
      <c r="D4449" t="s">
        <v>19194</v>
      </c>
      <c r="E4449" t="s">
        <v>505</v>
      </c>
      <c r="F4449" t="s">
        <v>91</v>
      </c>
      <c r="G4449">
        <v>1</v>
      </c>
      <c r="H4449" t="s">
        <v>29760</v>
      </c>
      <c r="I4449">
        <v>2021</v>
      </c>
      <c r="J4449">
        <v>2021</v>
      </c>
      <c r="K4449">
        <v>1</v>
      </c>
      <c r="L4449">
        <v>32.119999999999997</v>
      </c>
      <c r="M4449" t="s">
        <v>198</v>
      </c>
      <c r="N4449">
        <v>1</v>
      </c>
      <c r="O4449">
        <v>32.99</v>
      </c>
      <c r="P4449" t="s">
        <v>741</v>
      </c>
      <c r="Q4449">
        <v>1</v>
      </c>
      <c r="R4449">
        <v>62.97</v>
      </c>
      <c r="S4449" t="s">
        <v>197</v>
      </c>
      <c r="T4449">
        <v>0</v>
      </c>
      <c r="U4449">
        <v>66.59</v>
      </c>
      <c r="V4449" t="s">
        <v>382</v>
      </c>
      <c r="W4449">
        <v>1</v>
      </c>
      <c r="X4449">
        <v>33.03</v>
      </c>
      <c r="Y4449" t="s">
        <v>741</v>
      </c>
      <c r="Z4449">
        <v>1</v>
      </c>
      <c r="AA4449">
        <v>62.97</v>
      </c>
      <c r="AB4449" t="s">
        <v>197</v>
      </c>
      <c r="AC4449">
        <v>0</v>
      </c>
      <c r="AD4449">
        <v>66.64</v>
      </c>
      <c r="AE4449" t="s">
        <v>382</v>
      </c>
    </row>
    <row r="4450" spans="1:31">
      <c r="A4450">
        <v>4449</v>
      </c>
      <c r="B4450" t="s">
        <v>19195</v>
      </c>
      <c r="C4450" t="s">
        <v>19196</v>
      </c>
      <c r="D4450" t="s">
        <v>19197</v>
      </c>
      <c r="E4450" t="s">
        <v>19198</v>
      </c>
      <c r="F4450" t="s">
        <v>68</v>
      </c>
      <c r="G4450">
        <v>1</v>
      </c>
      <c r="H4450" t="s">
        <v>29761</v>
      </c>
      <c r="I4450">
        <v>2020</v>
      </c>
      <c r="J4450">
        <v>2021</v>
      </c>
      <c r="K4450">
        <v>2</v>
      </c>
      <c r="L4450">
        <v>50.7</v>
      </c>
      <c r="M4450" t="s">
        <v>300</v>
      </c>
      <c r="N4450">
        <v>1</v>
      </c>
      <c r="O4450">
        <v>32.99</v>
      </c>
      <c r="P4450" t="s">
        <v>741</v>
      </c>
      <c r="Q4450">
        <v>1</v>
      </c>
      <c r="R4450">
        <v>62.97</v>
      </c>
      <c r="S4450" t="s">
        <v>197</v>
      </c>
      <c r="T4450">
        <v>0</v>
      </c>
      <c r="U4450">
        <v>66.59</v>
      </c>
      <c r="V4450" t="s">
        <v>382</v>
      </c>
      <c r="W4450">
        <v>1</v>
      </c>
      <c r="X4450">
        <v>33.03</v>
      </c>
      <c r="Y4450" t="s">
        <v>741</v>
      </c>
      <c r="Z4450">
        <v>1</v>
      </c>
      <c r="AA4450">
        <v>62.97</v>
      </c>
      <c r="AB4450" t="s">
        <v>197</v>
      </c>
      <c r="AC4450">
        <v>0</v>
      </c>
      <c r="AD4450">
        <v>66.64</v>
      </c>
      <c r="AE4450" t="s">
        <v>382</v>
      </c>
    </row>
    <row r="4451" spans="1:31">
      <c r="A4451">
        <v>4450</v>
      </c>
      <c r="B4451" t="s">
        <v>19199</v>
      </c>
      <c r="C4451" t="s">
        <v>19200</v>
      </c>
      <c r="D4451" t="s">
        <v>19201</v>
      </c>
      <c r="E4451" t="s">
        <v>19202</v>
      </c>
      <c r="F4451" t="s">
        <v>19203</v>
      </c>
      <c r="G4451">
        <v>1</v>
      </c>
      <c r="H4451" t="s">
        <v>29762</v>
      </c>
      <c r="I4451">
        <v>2020</v>
      </c>
      <c r="J4451">
        <v>2021</v>
      </c>
      <c r="K4451">
        <v>2</v>
      </c>
      <c r="L4451">
        <v>50.7</v>
      </c>
      <c r="M4451" t="s">
        <v>300</v>
      </c>
      <c r="N4451">
        <v>1</v>
      </c>
      <c r="O4451">
        <v>32.99</v>
      </c>
      <c r="P4451" t="s">
        <v>741</v>
      </c>
      <c r="Q4451">
        <v>1</v>
      </c>
      <c r="R4451">
        <v>62.97</v>
      </c>
      <c r="S4451" t="s">
        <v>197</v>
      </c>
      <c r="T4451">
        <v>0</v>
      </c>
      <c r="U4451">
        <v>66.59</v>
      </c>
      <c r="V4451" t="s">
        <v>382</v>
      </c>
      <c r="W4451">
        <v>1</v>
      </c>
      <c r="X4451">
        <v>33.03</v>
      </c>
      <c r="Y4451" t="s">
        <v>741</v>
      </c>
      <c r="Z4451">
        <v>1</v>
      </c>
      <c r="AA4451">
        <v>62.97</v>
      </c>
      <c r="AB4451" t="s">
        <v>197</v>
      </c>
      <c r="AC4451">
        <v>0</v>
      </c>
      <c r="AD4451">
        <v>66.64</v>
      </c>
      <c r="AE4451" t="s">
        <v>382</v>
      </c>
    </row>
    <row r="4452" spans="1:31">
      <c r="A4452">
        <v>4451</v>
      </c>
      <c r="B4452" t="s">
        <v>19204</v>
      </c>
      <c r="C4452" t="s">
        <v>19205</v>
      </c>
      <c r="D4452" t="s">
        <v>19206</v>
      </c>
      <c r="E4452" t="s">
        <v>19207</v>
      </c>
      <c r="F4452" t="s">
        <v>19208</v>
      </c>
      <c r="G4452">
        <v>1</v>
      </c>
      <c r="H4452" t="s">
        <v>29763</v>
      </c>
      <c r="I4452">
        <v>2021</v>
      </c>
      <c r="J4452">
        <v>2021</v>
      </c>
      <c r="K4452">
        <v>1</v>
      </c>
      <c r="L4452">
        <v>32.119999999999997</v>
      </c>
      <c r="M4452" t="s">
        <v>198</v>
      </c>
      <c r="N4452">
        <v>1</v>
      </c>
      <c r="O4452">
        <v>32.99</v>
      </c>
      <c r="P4452" t="s">
        <v>741</v>
      </c>
      <c r="Q4452">
        <v>1</v>
      </c>
      <c r="R4452">
        <v>62.97</v>
      </c>
      <c r="S4452" t="s">
        <v>197</v>
      </c>
      <c r="T4452">
        <v>0</v>
      </c>
      <c r="U4452">
        <v>66.59</v>
      </c>
      <c r="V4452" t="s">
        <v>382</v>
      </c>
      <c r="W4452">
        <v>1</v>
      </c>
      <c r="X4452">
        <v>33.03</v>
      </c>
      <c r="Y4452" t="s">
        <v>741</v>
      </c>
      <c r="Z4452">
        <v>1</v>
      </c>
      <c r="AA4452">
        <v>62.97</v>
      </c>
      <c r="AB4452" t="s">
        <v>197</v>
      </c>
      <c r="AC4452">
        <v>0</v>
      </c>
      <c r="AD4452">
        <v>66.64</v>
      </c>
      <c r="AE4452" t="s">
        <v>382</v>
      </c>
    </row>
    <row r="4453" spans="1:31">
      <c r="A4453">
        <v>4452</v>
      </c>
      <c r="B4453" t="s">
        <v>19209</v>
      </c>
      <c r="C4453" t="s">
        <v>19210</v>
      </c>
      <c r="D4453" t="s">
        <v>19211</v>
      </c>
      <c r="E4453" t="s">
        <v>19212</v>
      </c>
      <c r="F4453" t="s">
        <v>4636</v>
      </c>
      <c r="G4453">
        <v>1</v>
      </c>
      <c r="H4453" t="s">
        <v>29764</v>
      </c>
      <c r="I4453">
        <v>2020</v>
      </c>
      <c r="J4453">
        <v>2020</v>
      </c>
      <c r="K4453">
        <v>1</v>
      </c>
      <c r="L4453">
        <v>32.119999999999997</v>
      </c>
      <c r="M4453" t="s">
        <v>198</v>
      </c>
      <c r="N4453">
        <v>1</v>
      </c>
      <c r="O4453">
        <v>32.99</v>
      </c>
      <c r="P4453" t="s">
        <v>741</v>
      </c>
      <c r="Q4453">
        <v>1</v>
      </c>
      <c r="R4453">
        <v>62.97</v>
      </c>
      <c r="S4453" t="s">
        <v>197</v>
      </c>
      <c r="T4453">
        <v>0</v>
      </c>
      <c r="U4453">
        <v>66.59</v>
      </c>
      <c r="V4453" t="s">
        <v>382</v>
      </c>
      <c r="W4453">
        <v>1</v>
      </c>
      <c r="X4453">
        <v>33.03</v>
      </c>
      <c r="Y4453" t="s">
        <v>741</v>
      </c>
      <c r="Z4453">
        <v>1</v>
      </c>
      <c r="AA4453">
        <v>62.97</v>
      </c>
      <c r="AB4453" t="s">
        <v>197</v>
      </c>
      <c r="AC4453">
        <v>0</v>
      </c>
      <c r="AD4453">
        <v>66.64</v>
      </c>
      <c r="AE4453" t="s">
        <v>382</v>
      </c>
    </row>
    <row r="4454" spans="1:31">
      <c r="A4454">
        <v>4453</v>
      </c>
      <c r="B4454" t="s">
        <v>19213</v>
      </c>
      <c r="C4454" t="s">
        <v>19214</v>
      </c>
      <c r="D4454" t="s">
        <v>19215</v>
      </c>
      <c r="E4454" t="s">
        <v>19216</v>
      </c>
      <c r="F4454" t="s">
        <v>6326</v>
      </c>
      <c r="G4454">
        <v>1</v>
      </c>
      <c r="H4454" t="s">
        <v>961</v>
      </c>
      <c r="I4454">
        <v>2021</v>
      </c>
      <c r="J4454">
        <v>2021</v>
      </c>
      <c r="K4454">
        <v>1</v>
      </c>
      <c r="L4454">
        <v>32.119999999999997</v>
      </c>
      <c r="M4454" t="s">
        <v>198</v>
      </c>
      <c r="N4454">
        <v>1</v>
      </c>
      <c r="O4454">
        <v>32.99</v>
      </c>
      <c r="P4454" t="s">
        <v>741</v>
      </c>
      <c r="Q4454">
        <v>1</v>
      </c>
      <c r="R4454">
        <v>62.97</v>
      </c>
      <c r="S4454" t="s">
        <v>197</v>
      </c>
      <c r="T4454">
        <v>0</v>
      </c>
      <c r="U4454">
        <v>66.59</v>
      </c>
      <c r="V4454" t="s">
        <v>382</v>
      </c>
      <c r="W4454">
        <v>1</v>
      </c>
      <c r="X4454">
        <v>33.03</v>
      </c>
      <c r="Y4454" t="s">
        <v>741</v>
      </c>
      <c r="Z4454">
        <v>1</v>
      </c>
      <c r="AA4454">
        <v>62.97</v>
      </c>
      <c r="AB4454" t="s">
        <v>197</v>
      </c>
      <c r="AC4454">
        <v>0</v>
      </c>
      <c r="AD4454">
        <v>66.64</v>
      </c>
      <c r="AE4454" t="s">
        <v>382</v>
      </c>
    </row>
    <row r="4455" spans="1:31">
      <c r="A4455">
        <v>4454</v>
      </c>
      <c r="B4455" t="s">
        <v>19217</v>
      </c>
      <c r="C4455" t="s">
        <v>19218</v>
      </c>
      <c r="D4455" t="s">
        <v>19219</v>
      </c>
      <c r="E4455" t="s">
        <v>19220</v>
      </c>
      <c r="F4455" t="s">
        <v>19221</v>
      </c>
      <c r="G4455">
        <v>1</v>
      </c>
      <c r="H4455" t="s">
        <v>961</v>
      </c>
      <c r="I4455">
        <v>2022</v>
      </c>
      <c r="J4455">
        <v>2023</v>
      </c>
      <c r="K4455">
        <v>2</v>
      </c>
      <c r="L4455">
        <v>50.7</v>
      </c>
      <c r="M4455" t="s">
        <v>300</v>
      </c>
      <c r="N4455">
        <v>1</v>
      </c>
      <c r="O4455">
        <v>32.99</v>
      </c>
      <c r="P4455" t="s">
        <v>741</v>
      </c>
      <c r="Q4455">
        <v>1</v>
      </c>
      <c r="R4455">
        <v>62.97</v>
      </c>
      <c r="S4455" t="s">
        <v>197</v>
      </c>
      <c r="T4455">
        <v>0</v>
      </c>
      <c r="U4455">
        <v>66.59</v>
      </c>
      <c r="V4455" t="s">
        <v>382</v>
      </c>
      <c r="W4455">
        <v>1</v>
      </c>
      <c r="X4455">
        <v>33.03</v>
      </c>
      <c r="Y4455" t="s">
        <v>741</v>
      </c>
      <c r="Z4455">
        <v>1</v>
      </c>
      <c r="AA4455">
        <v>62.97</v>
      </c>
      <c r="AB4455" t="s">
        <v>197</v>
      </c>
      <c r="AC4455">
        <v>0</v>
      </c>
      <c r="AD4455">
        <v>66.64</v>
      </c>
      <c r="AE4455" t="s">
        <v>382</v>
      </c>
    </row>
    <row r="4456" spans="1:31">
      <c r="A4456">
        <v>4455</v>
      </c>
      <c r="B4456" t="s">
        <v>19222</v>
      </c>
      <c r="C4456" t="s">
        <v>19223</v>
      </c>
      <c r="D4456" t="s">
        <v>19224</v>
      </c>
      <c r="E4456" t="s">
        <v>19225</v>
      </c>
      <c r="G4456">
        <v>1</v>
      </c>
      <c r="H4456" t="s">
        <v>29765</v>
      </c>
      <c r="I4456">
        <v>2021</v>
      </c>
      <c r="J4456">
        <v>2021</v>
      </c>
      <c r="K4456">
        <v>1</v>
      </c>
      <c r="L4456">
        <v>32.119999999999997</v>
      </c>
      <c r="M4456" t="s">
        <v>198</v>
      </c>
      <c r="N4456">
        <v>1</v>
      </c>
      <c r="O4456">
        <v>32.99</v>
      </c>
      <c r="P4456" t="s">
        <v>741</v>
      </c>
      <c r="Q4456">
        <v>1</v>
      </c>
      <c r="R4456">
        <v>62.97</v>
      </c>
      <c r="S4456" t="s">
        <v>197</v>
      </c>
      <c r="T4456">
        <v>0</v>
      </c>
      <c r="U4456">
        <v>66.59</v>
      </c>
      <c r="V4456" t="s">
        <v>382</v>
      </c>
      <c r="W4456">
        <v>1</v>
      </c>
      <c r="X4456">
        <v>33.03</v>
      </c>
      <c r="Y4456" t="s">
        <v>741</v>
      </c>
      <c r="Z4456">
        <v>1</v>
      </c>
      <c r="AA4456">
        <v>62.97</v>
      </c>
      <c r="AB4456" t="s">
        <v>197</v>
      </c>
      <c r="AC4456">
        <v>0</v>
      </c>
      <c r="AD4456">
        <v>66.64</v>
      </c>
      <c r="AE4456" t="s">
        <v>382</v>
      </c>
    </row>
    <row r="4457" spans="1:31">
      <c r="A4457">
        <v>4456</v>
      </c>
      <c r="B4457" t="s">
        <v>19226</v>
      </c>
      <c r="C4457" t="s">
        <v>19227</v>
      </c>
      <c r="D4457" t="s">
        <v>19228</v>
      </c>
      <c r="E4457" t="s">
        <v>19229</v>
      </c>
      <c r="F4457" t="s">
        <v>19230</v>
      </c>
      <c r="G4457">
        <v>1</v>
      </c>
      <c r="H4457" t="s">
        <v>961</v>
      </c>
      <c r="I4457">
        <v>2022</v>
      </c>
      <c r="J4457">
        <v>2023</v>
      </c>
      <c r="K4457">
        <v>2</v>
      </c>
      <c r="L4457">
        <v>50.7</v>
      </c>
      <c r="M4457" t="s">
        <v>300</v>
      </c>
      <c r="N4457">
        <v>1</v>
      </c>
      <c r="O4457">
        <v>32.99</v>
      </c>
      <c r="P4457" t="s">
        <v>741</v>
      </c>
      <c r="Q4457">
        <v>1</v>
      </c>
      <c r="R4457">
        <v>62.97</v>
      </c>
      <c r="S4457" t="s">
        <v>197</v>
      </c>
      <c r="T4457">
        <v>0</v>
      </c>
      <c r="U4457">
        <v>66.59</v>
      </c>
      <c r="V4457" t="s">
        <v>382</v>
      </c>
      <c r="W4457">
        <v>1</v>
      </c>
      <c r="X4457">
        <v>33.03</v>
      </c>
      <c r="Y4457" t="s">
        <v>741</v>
      </c>
      <c r="Z4457">
        <v>1</v>
      </c>
      <c r="AA4457">
        <v>62.97</v>
      </c>
      <c r="AB4457" t="s">
        <v>197</v>
      </c>
      <c r="AC4457">
        <v>0</v>
      </c>
      <c r="AD4457">
        <v>66.64</v>
      </c>
      <c r="AE4457" t="s">
        <v>382</v>
      </c>
    </row>
    <row r="4458" spans="1:31">
      <c r="A4458">
        <v>4457</v>
      </c>
      <c r="B4458" t="s">
        <v>19231</v>
      </c>
      <c r="C4458" t="s">
        <v>19232</v>
      </c>
      <c r="D4458" t="s">
        <v>19233</v>
      </c>
      <c r="E4458" t="s">
        <v>19234</v>
      </c>
      <c r="F4458" t="s">
        <v>13811</v>
      </c>
      <c r="G4458">
        <v>1</v>
      </c>
      <c r="H4458" t="s">
        <v>29766</v>
      </c>
      <c r="I4458">
        <v>2024</v>
      </c>
      <c r="J4458">
        <v>2024</v>
      </c>
      <c r="K4458">
        <v>3</v>
      </c>
      <c r="L4458">
        <v>62.47</v>
      </c>
      <c r="M4458" t="s">
        <v>63</v>
      </c>
      <c r="N4458">
        <v>1</v>
      </c>
      <c r="O4458">
        <v>32.99</v>
      </c>
      <c r="P4458" t="s">
        <v>741</v>
      </c>
      <c r="Q4458">
        <v>1</v>
      </c>
      <c r="R4458">
        <v>62.97</v>
      </c>
      <c r="S4458" t="s">
        <v>197</v>
      </c>
      <c r="T4458">
        <v>0</v>
      </c>
      <c r="U4458">
        <v>66.59</v>
      </c>
      <c r="V4458" t="s">
        <v>382</v>
      </c>
      <c r="W4458">
        <v>1</v>
      </c>
      <c r="X4458">
        <v>33.03</v>
      </c>
      <c r="Y4458" t="s">
        <v>741</v>
      </c>
      <c r="Z4458">
        <v>1</v>
      </c>
      <c r="AA4458">
        <v>62.97</v>
      </c>
      <c r="AB4458" t="s">
        <v>197</v>
      </c>
      <c r="AC4458">
        <v>0</v>
      </c>
      <c r="AD4458">
        <v>66.64</v>
      </c>
      <c r="AE4458" t="s">
        <v>382</v>
      </c>
    </row>
    <row r="4459" spans="1:31">
      <c r="A4459">
        <v>4458</v>
      </c>
      <c r="B4459" t="s">
        <v>19235</v>
      </c>
      <c r="C4459" t="s">
        <v>19236</v>
      </c>
      <c r="D4459" t="s">
        <v>19237</v>
      </c>
      <c r="E4459" t="s">
        <v>19238</v>
      </c>
      <c r="F4459" t="s">
        <v>7383</v>
      </c>
      <c r="G4459">
        <v>1</v>
      </c>
      <c r="H4459" t="s">
        <v>1215</v>
      </c>
      <c r="I4459">
        <v>2021</v>
      </c>
      <c r="J4459">
        <v>2021</v>
      </c>
      <c r="K4459">
        <v>2</v>
      </c>
      <c r="L4459">
        <v>50.7</v>
      </c>
      <c r="M4459" t="s">
        <v>300</v>
      </c>
      <c r="N4459">
        <v>1</v>
      </c>
      <c r="O4459">
        <v>32.99</v>
      </c>
      <c r="P4459" t="s">
        <v>741</v>
      </c>
      <c r="Q4459">
        <v>1</v>
      </c>
      <c r="R4459">
        <v>62.97</v>
      </c>
      <c r="S4459" t="s">
        <v>197</v>
      </c>
      <c r="T4459">
        <v>0</v>
      </c>
      <c r="U4459">
        <v>66.59</v>
      </c>
      <c r="V4459" t="s">
        <v>382</v>
      </c>
      <c r="W4459">
        <v>1</v>
      </c>
      <c r="X4459">
        <v>33.03</v>
      </c>
      <c r="Y4459" t="s">
        <v>741</v>
      </c>
      <c r="Z4459">
        <v>1</v>
      </c>
      <c r="AA4459">
        <v>62.97</v>
      </c>
      <c r="AB4459" t="s">
        <v>197</v>
      </c>
      <c r="AC4459">
        <v>0</v>
      </c>
      <c r="AD4459">
        <v>66.64</v>
      </c>
      <c r="AE4459" t="s">
        <v>382</v>
      </c>
    </row>
    <row r="4460" spans="1:31">
      <c r="A4460">
        <v>4459</v>
      </c>
      <c r="B4460" t="s">
        <v>19239</v>
      </c>
      <c r="C4460" t="s">
        <v>19240</v>
      </c>
      <c r="D4460" t="s">
        <v>19241</v>
      </c>
      <c r="E4460" t="s">
        <v>1130</v>
      </c>
      <c r="F4460" t="s">
        <v>68</v>
      </c>
      <c r="G4460">
        <v>1</v>
      </c>
      <c r="H4460" t="s">
        <v>27425</v>
      </c>
      <c r="I4460">
        <v>2020</v>
      </c>
      <c r="J4460">
        <v>2020</v>
      </c>
      <c r="K4460">
        <v>1</v>
      </c>
      <c r="L4460">
        <v>32.119999999999997</v>
      </c>
      <c r="M4460" t="s">
        <v>198</v>
      </c>
      <c r="N4460">
        <v>1</v>
      </c>
      <c r="O4460">
        <v>32.99</v>
      </c>
      <c r="P4460" t="s">
        <v>741</v>
      </c>
      <c r="Q4460">
        <v>1</v>
      </c>
      <c r="R4460">
        <v>62.97</v>
      </c>
      <c r="S4460" t="s">
        <v>197</v>
      </c>
      <c r="T4460">
        <v>0</v>
      </c>
      <c r="U4460">
        <v>66.59</v>
      </c>
      <c r="V4460" t="s">
        <v>382</v>
      </c>
      <c r="W4460">
        <v>1</v>
      </c>
      <c r="X4460">
        <v>33.03</v>
      </c>
      <c r="Y4460" t="s">
        <v>741</v>
      </c>
      <c r="Z4460">
        <v>1</v>
      </c>
      <c r="AA4460">
        <v>62.97</v>
      </c>
      <c r="AB4460" t="s">
        <v>197</v>
      </c>
      <c r="AC4460">
        <v>0</v>
      </c>
      <c r="AD4460">
        <v>66.64</v>
      </c>
      <c r="AE4460" t="s">
        <v>382</v>
      </c>
    </row>
    <row r="4461" spans="1:31">
      <c r="A4461">
        <v>4460</v>
      </c>
      <c r="B4461" t="s">
        <v>19242</v>
      </c>
      <c r="C4461" t="s">
        <v>19243</v>
      </c>
      <c r="D4461" t="s">
        <v>19244</v>
      </c>
      <c r="E4461" t="s">
        <v>19245</v>
      </c>
      <c r="F4461" t="s">
        <v>19246</v>
      </c>
      <c r="G4461">
        <v>1</v>
      </c>
      <c r="H4461" t="s">
        <v>29767</v>
      </c>
      <c r="I4461">
        <v>2021</v>
      </c>
      <c r="J4461">
        <v>2024</v>
      </c>
      <c r="K4461">
        <v>2</v>
      </c>
      <c r="L4461">
        <v>50.7</v>
      </c>
      <c r="M4461" t="s">
        <v>300</v>
      </c>
      <c r="N4461">
        <v>1</v>
      </c>
      <c r="O4461">
        <v>32.99</v>
      </c>
      <c r="P4461" t="s">
        <v>741</v>
      </c>
      <c r="Q4461">
        <v>1</v>
      </c>
      <c r="R4461">
        <v>62.97</v>
      </c>
      <c r="S4461" t="s">
        <v>197</v>
      </c>
      <c r="T4461">
        <v>0</v>
      </c>
      <c r="U4461">
        <v>66.59</v>
      </c>
      <c r="V4461" t="s">
        <v>382</v>
      </c>
      <c r="W4461">
        <v>1</v>
      </c>
      <c r="X4461">
        <v>33.03</v>
      </c>
      <c r="Y4461" t="s">
        <v>741</v>
      </c>
      <c r="Z4461">
        <v>1</v>
      </c>
      <c r="AA4461">
        <v>62.97</v>
      </c>
      <c r="AB4461" t="s">
        <v>197</v>
      </c>
      <c r="AC4461">
        <v>0</v>
      </c>
      <c r="AD4461">
        <v>66.64</v>
      </c>
      <c r="AE4461" t="s">
        <v>382</v>
      </c>
    </row>
    <row r="4462" spans="1:31">
      <c r="A4462">
        <v>4461</v>
      </c>
      <c r="B4462" t="s">
        <v>19247</v>
      </c>
      <c r="C4462" t="s">
        <v>19248</v>
      </c>
      <c r="D4462" t="s">
        <v>19249</v>
      </c>
      <c r="E4462" t="s">
        <v>19250</v>
      </c>
      <c r="F4462" t="s">
        <v>16767</v>
      </c>
      <c r="G4462">
        <v>1</v>
      </c>
      <c r="H4462" t="s">
        <v>29768</v>
      </c>
      <c r="I4462">
        <v>2021</v>
      </c>
      <c r="J4462">
        <v>2021</v>
      </c>
      <c r="K4462">
        <v>1</v>
      </c>
      <c r="L4462">
        <v>32.119999999999997</v>
      </c>
      <c r="M4462" t="s">
        <v>198</v>
      </c>
      <c r="N4462">
        <v>1</v>
      </c>
      <c r="O4462">
        <v>32.99</v>
      </c>
      <c r="P4462" t="s">
        <v>741</v>
      </c>
      <c r="Q4462">
        <v>1</v>
      </c>
      <c r="R4462">
        <v>62.97</v>
      </c>
      <c r="S4462" t="s">
        <v>197</v>
      </c>
      <c r="T4462">
        <v>0</v>
      </c>
      <c r="U4462">
        <v>66.59</v>
      </c>
      <c r="V4462" t="s">
        <v>382</v>
      </c>
      <c r="W4462">
        <v>1</v>
      </c>
      <c r="X4462">
        <v>33.03</v>
      </c>
      <c r="Y4462" t="s">
        <v>741</v>
      </c>
      <c r="Z4462">
        <v>1</v>
      </c>
      <c r="AA4462">
        <v>62.97</v>
      </c>
      <c r="AB4462" t="s">
        <v>197</v>
      </c>
      <c r="AC4462">
        <v>0</v>
      </c>
      <c r="AD4462">
        <v>66.64</v>
      </c>
      <c r="AE4462" t="s">
        <v>382</v>
      </c>
    </row>
    <row r="4463" spans="1:31">
      <c r="A4463">
        <v>4462</v>
      </c>
      <c r="B4463" t="s">
        <v>19251</v>
      </c>
      <c r="C4463" t="s">
        <v>19252</v>
      </c>
      <c r="D4463" t="s">
        <v>19253</v>
      </c>
      <c r="E4463" t="s">
        <v>19254</v>
      </c>
      <c r="G4463">
        <v>1</v>
      </c>
      <c r="H4463" t="s">
        <v>29769</v>
      </c>
      <c r="I4463">
        <v>2021</v>
      </c>
      <c r="J4463">
        <v>2021</v>
      </c>
      <c r="K4463">
        <v>1</v>
      </c>
      <c r="L4463">
        <v>32.119999999999997</v>
      </c>
      <c r="M4463" t="s">
        <v>198</v>
      </c>
      <c r="N4463">
        <v>1</v>
      </c>
      <c r="O4463">
        <v>32.99</v>
      </c>
      <c r="P4463" t="s">
        <v>741</v>
      </c>
      <c r="Q4463">
        <v>1</v>
      </c>
      <c r="R4463">
        <v>62.97</v>
      </c>
      <c r="S4463" t="s">
        <v>197</v>
      </c>
      <c r="T4463">
        <v>0</v>
      </c>
      <c r="U4463">
        <v>66.59</v>
      </c>
      <c r="V4463" t="s">
        <v>382</v>
      </c>
      <c r="W4463">
        <v>1</v>
      </c>
      <c r="X4463">
        <v>33.03</v>
      </c>
      <c r="Y4463" t="s">
        <v>741</v>
      </c>
      <c r="Z4463">
        <v>1</v>
      </c>
      <c r="AA4463">
        <v>62.97</v>
      </c>
      <c r="AB4463" t="s">
        <v>197</v>
      </c>
      <c r="AC4463">
        <v>0</v>
      </c>
      <c r="AD4463">
        <v>66.64</v>
      </c>
      <c r="AE4463" t="s">
        <v>382</v>
      </c>
    </row>
    <row r="4464" spans="1:31">
      <c r="A4464">
        <v>4463</v>
      </c>
      <c r="B4464" t="s">
        <v>19255</v>
      </c>
      <c r="C4464" t="s">
        <v>19256</v>
      </c>
      <c r="D4464" t="s">
        <v>19257</v>
      </c>
      <c r="E4464" t="s">
        <v>19258</v>
      </c>
      <c r="F4464" t="s">
        <v>19259</v>
      </c>
      <c r="G4464">
        <v>1</v>
      </c>
      <c r="H4464" t="s">
        <v>29770</v>
      </c>
      <c r="I4464">
        <v>2020</v>
      </c>
      <c r="J4464">
        <v>2023</v>
      </c>
      <c r="K4464">
        <v>3</v>
      </c>
      <c r="L4464">
        <v>62.47</v>
      </c>
      <c r="M4464" t="s">
        <v>63</v>
      </c>
      <c r="N4464">
        <v>1</v>
      </c>
      <c r="O4464">
        <v>32.99</v>
      </c>
      <c r="P4464" t="s">
        <v>741</v>
      </c>
      <c r="Q4464">
        <v>1</v>
      </c>
      <c r="R4464">
        <v>62.97</v>
      </c>
      <c r="S4464" t="s">
        <v>197</v>
      </c>
      <c r="T4464">
        <v>0</v>
      </c>
      <c r="U4464">
        <v>66.59</v>
      </c>
      <c r="V4464" t="s">
        <v>382</v>
      </c>
      <c r="W4464">
        <v>1</v>
      </c>
      <c r="X4464">
        <v>33.03</v>
      </c>
      <c r="Y4464" t="s">
        <v>741</v>
      </c>
      <c r="Z4464">
        <v>1</v>
      </c>
      <c r="AA4464">
        <v>62.97</v>
      </c>
      <c r="AB4464" t="s">
        <v>197</v>
      </c>
      <c r="AC4464">
        <v>0</v>
      </c>
      <c r="AD4464">
        <v>66.64</v>
      </c>
      <c r="AE4464" t="s">
        <v>382</v>
      </c>
    </row>
    <row r="4465" spans="1:31">
      <c r="A4465">
        <v>4464</v>
      </c>
      <c r="B4465" t="s">
        <v>19260</v>
      </c>
      <c r="C4465" t="s">
        <v>19261</v>
      </c>
      <c r="D4465" t="s">
        <v>19262</v>
      </c>
      <c r="E4465" t="s">
        <v>19263</v>
      </c>
      <c r="F4465" t="s">
        <v>17674</v>
      </c>
      <c r="G4465">
        <v>1</v>
      </c>
      <c r="H4465" t="s">
        <v>961</v>
      </c>
      <c r="I4465">
        <v>2020</v>
      </c>
      <c r="J4465">
        <v>2021</v>
      </c>
      <c r="K4465">
        <v>2</v>
      </c>
      <c r="L4465">
        <v>50.7</v>
      </c>
      <c r="M4465" t="s">
        <v>300</v>
      </c>
      <c r="N4465">
        <v>1</v>
      </c>
      <c r="O4465">
        <v>32.99</v>
      </c>
      <c r="P4465" t="s">
        <v>741</v>
      </c>
      <c r="Q4465">
        <v>1</v>
      </c>
      <c r="R4465">
        <v>62.97</v>
      </c>
      <c r="S4465" t="s">
        <v>197</v>
      </c>
      <c r="T4465">
        <v>0</v>
      </c>
      <c r="U4465">
        <v>66.59</v>
      </c>
      <c r="V4465" t="s">
        <v>382</v>
      </c>
      <c r="W4465">
        <v>1</v>
      </c>
      <c r="X4465">
        <v>33.03</v>
      </c>
      <c r="Y4465" t="s">
        <v>741</v>
      </c>
      <c r="Z4465">
        <v>1</v>
      </c>
      <c r="AA4465">
        <v>62.97</v>
      </c>
      <c r="AB4465" t="s">
        <v>197</v>
      </c>
      <c r="AC4465">
        <v>0</v>
      </c>
      <c r="AD4465">
        <v>66.64</v>
      </c>
      <c r="AE4465" t="s">
        <v>382</v>
      </c>
    </row>
    <row r="4466" spans="1:31">
      <c r="A4466">
        <v>4465</v>
      </c>
      <c r="B4466" t="s">
        <v>19264</v>
      </c>
      <c r="C4466" t="s">
        <v>19265</v>
      </c>
      <c r="D4466" t="s">
        <v>19266</v>
      </c>
      <c r="E4466" t="s">
        <v>19267</v>
      </c>
      <c r="G4466">
        <v>1</v>
      </c>
      <c r="H4466" t="s">
        <v>29771</v>
      </c>
      <c r="I4466">
        <v>2021</v>
      </c>
      <c r="J4466">
        <v>2021</v>
      </c>
      <c r="K4466">
        <v>1</v>
      </c>
      <c r="L4466">
        <v>32.119999999999997</v>
      </c>
      <c r="M4466" t="s">
        <v>198</v>
      </c>
      <c r="N4466">
        <v>1</v>
      </c>
      <c r="O4466">
        <v>32.99</v>
      </c>
      <c r="P4466" t="s">
        <v>741</v>
      </c>
      <c r="Q4466">
        <v>1</v>
      </c>
      <c r="R4466">
        <v>62.97</v>
      </c>
      <c r="S4466" t="s">
        <v>197</v>
      </c>
      <c r="T4466">
        <v>0</v>
      </c>
      <c r="U4466">
        <v>66.59</v>
      </c>
      <c r="V4466" t="s">
        <v>382</v>
      </c>
      <c r="W4466">
        <v>1</v>
      </c>
      <c r="X4466">
        <v>33.03</v>
      </c>
      <c r="Y4466" t="s">
        <v>741</v>
      </c>
      <c r="Z4466">
        <v>1</v>
      </c>
      <c r="AA4466">
        <v>62.97</v>
      </c>
      <c r="AB4466" t="s">
        <v>197</v>
      </c>
      <c r="AC4466">
        <v>0</v>
      </c>
      <c r="AD4466">
        <v>66.64</v>
      </c>
      <c r="AE4466" t="s">
        <v>382</v>
      </c>
    </row>
    <row r="4467" spans="1:31">
      <c r="A4467">
        <v>4466</v>
      </c>
      <c r="B4467" t="s">
        <v>19268</v>
      </c>
      <c r="C4467" t="s">
        <v>19269</v>
      </c>
      <c r="D4467" t="s">
        <v>19270</v>
      </c>
      <c r="E4467" t="s">
        <v>19271</v>
      </c>
      <c r="F4467" t="s">
        <v>14962</v>
      </c>
      <c r="G4467">
        <v>1</v>
      </c>
      <c r="H4467" t="s">
        <v>1215</v>
      </c>
      <c r="I4467">
        <v>2019</v>
      </c>
      <c r="J4467">
        <v>2023</v>
      </c>
      <c r="K4467">
        <v>3</v>
      </c>
      <c r="L4467">
        <v>62.47</v>
      </c>
      <c r="M4467" t="s">
        <v>63</v>
      </c>
      <c r="N4467">
        <v>1</v>
      </c>
      <c r="O4467">
        <v>32.99</v>
      </c>
      <c r="P4467" t="s">
        <v>741</v>
      </c>
      <c r="Q4467">
        <v>1</v>
      </c>
      <c r="R4467">
        <v>62.97</v>
      </c>
      <c r="S4467" t="s">
        <v>197</v>
      </c>
      <c r="T4467">
        <v>0</v>
      </c>
      <c r="U4467">
        <v>66.59</v>
      </c>
      <c r="V4467" t="s">
        <v>382</v>
      </c>
      <c r="W4467">
        <v>1</v>
      </c>
      <c r="X4467">
        <v>33.03</v>
      </c>
      <c r="Y4467" t="s">
        <v>741</v>
      </c>
      <c r="Z4467">
        <v>1</v>
      </c>
      <c r="AA4467">
        <v>62.97</v>
      </c>
      <c r="AB4467" t="s">
        <v>197</v>
      </c>
      <c r="AC4467">
        <v>0</v>
      </c>
      <c r="AD4467">
        <v>66.64</v>
      </c>
      <c r="AE4467" t="s">
        <v>382</v>
      </c>
    </row>
    <row r="4468" spans="1:31">
      <c r="A4468">
        <v>4467</v>
      </c>
      <c r="B4468" t="s">
        <v>19272</v>
      </c>
      <c r="C4468" t="s">
        <v>19273</v>
      </c>
      <c r="D4468" t="s">
        <v>19274</v>
      </c>
      <c r="E4468" t="s">
        <v>2509</v>
      </c>
      <c r="G4468">
        <v>1</v>
      </c>
      <c r="H4468" t="s">
        <v>27425</v>
      </c>
      <c r="I4468">
        <v>2021</v>
      </c>
      <c r="J4468">
        <v>2021</v>
      </c>
      <c r="K4468">
        <v>1</v>
      </c>
      <c r="L4468">
        <v>32.119999999999997</v>
      </c>
      <c r="M4468" t="s">
        <v>198</v>
      </c>
      <c r="N4468">
        <v>1</v>
      </c>
      <c r="O4468">
        <v>32.99</v>
      </c>
      <c r="P4468" t="s">
        <v>741</v>
      </c>
      <c r="Q4468">
        <v>1</v>
      </c>
      <c r="R4468">
        <v>62.97</v>
      </c>
      <c r="S4468" t="s">
        <v>197</v>
      </c>
      <c r="T4468">
        <v>0</v>
      </c>
      <c r="U4468">
        <v>66.59</v>
      </c>
      <c r="V4468" t="s">
        <v>382</v>
      </c>
      <c r="W4468">
        <v>1</v>
      </c>
      <c r="X4468">
        <v>33.03</v>
      </c>
      <c r="Y4468" t="s">
        <v>741</v>
      </c>
      <c r="Z4468">
        <v>1</v>
      </c>
      <c r="AA4468">
        <v>62.97</v>
      </c>
      <c r="AB4468" t="s">
        <v>197</v>
      </c>
      <c r="AC4468">
        <v>0</v>
      </c>
      <c r="AD4468">
        <v>66.64</v>
      </c>
      <c r="AE4468" t="s">
        <v>382</v>
      </c>
    </row>
    <row r="4469" spans="1:31">
      <c r="A4469">
        <v>4468</v>
      </c>
      <c r="B4469" t="s">
        <v>19275</v>
      </c>
      <c r="C4469" t="s">
        <v>19276</v>
      </c>
      <c r="D4469" t="s">
        <v>19277</v>
      </c>
      <c r="E4469" t="s">
        <v>970</v>
      </c>
      <c r="F4469" t="s">
        <v>935</v>
      </c>
      <c r="G4469">
        <v>1</v>
      </c>
      <c r="H4469" t="s">
        <v>29772</v>
      </c>
      <c r="I4469">
        <v>2020</v>
      </c>
      <c r="J4469">
        <v>2020</v>
      </c>
      <c r="K4469">
        <v>1</v>
      </c>
      <c r="L4469">
        <v>32.119999999999997</v>
      </c>
      <c r="M4469" t="s">
        <v>198</v>
      </c>
      <c r="N4469">
        <v>1</v>
      </c>
      <c r="O4469">
        <v>32.99</v>
      </c>
      <c r="P4469" t="s">
        <v>741</v>
      </c>
      <c r="Q4469">
        <v>1</v>
      </c>
      <c r="R4469">
        <v>62.97</v>
      </c>
      <c r="S4469" t="s">
        <v>197</v>
      </c>
      <c r="T4469">
        <v>0</v>
      </c>
      <c r="U4469">
        <v>66.59</v>
      </c>
      <c r="V4469" t="s">
        <v>382</v>
      </c>
      <c r="W4469">
        <v>1</v>
      </c>
      <c r="X4469">
        <v>33.03</v>
      </c>
      <c r="Y4469" t="s">
        <v>741</v>
      </c>
      <c r="Z4469">
        <v>1</v>
      </c>
      <c r="AA4469">
        <v>62.97</v>
      </c>
      <c r="AB4469" t="s">
        <v>197</v>
      </c>
      <c r="AC4469">
        <v>0</v>
      </c>
      <c r="AD4469">
        <v>66.64</v>
      </c>
      <c r="AE4469" t="s">
        <v>382</v>
      </c>
    </row>
    <row r="4470" spans="1:31">
      <c r="A4470">
        <v>4469</v>
      </c>
      <c r="B4470" t="s">
        <v>19278</v>
      </c>
      <c r="C4470" t="s">
        <v>19279</v>
      </c>
      <c r="D4470" t="s">
        <v>19280</v>
      </c>
      <c r="E4470" t="s">
        <v>19281</v>
      </c>
      <c r="F4470" t="s">
        <v>19282</v>
      </c>
      <c r="G4470">
        <v>1</v>
      </c>
      <c r="H4470" t="s">
        <v>29773</v>
      </c>
      <c r="I4470">
        <v>2021</v>
      </c>
      <c r="J4470">
        <v>2021</v>
      </c>
      <c r="K4470">
        <v>1</v>
      </c>
      <c r="L4470">
        <v>32.119999999999997</v>
      </c>
      <c r="M4470" t="s">
        <v>198</v>
      </c>
      <c r="N4470">
        <v>1</v>
      </c>
      <c r="O4470">
        <v>32.99</v>
      </c>
      <c r="P4470" t="s">
        <v>741</v>
      </c>
      <c r="Q4470">
        <v>1</v>
      </c>
      <c r="R4470">
        <v>62.97</v>
      </c>
      <c r="S4470" t="s">
        <v>197</v>
      </c>
      <c r="T4470">
        <v>0</v>
      </c>
      <c r="U4470">
        <v>66.59</v>
      </c>
      <c r="V4470" t="s">
        <v>382</v>
      </c>
      <c r="W4470">
        <v>1</v>
      </c>
      <c r="X4470">
        <v>33.03</v>
      </c>
      <c r="Y4470" t="s">
        <v>741</v>
      </c>
      <c r="Z4470">
        <v>1</v>
      </c>
      <c r="AA4470">
        <v>62.97</v>
      </c>
      <c r="AB4470" t="s">
        <v>197</v>
      </c>
      <c r="AC4470">
        <v>0</v>
      </c>
      <c r="AD4470">
        <v>66.64</v>
      </c>
      <c r="AE4470" t="s">
        <v>382</v>
      </c>
    </row>
    <row r="4471" spans="1:31">
      <c r="A4471">
        <v>4470</v>
      </c>
      <c r="B4471" t="s">
        <v>19283</v>
      </c>
      <c r="C4471" t="s">
        <v>19284</v>
      </c>
      <c r="D4471" t="s">
        <v>19285</v>
      </c>
      <c r="E4471" t="s">
        <v>19286</v>
      </c>
      <c r="F4471" t="s">
        <v>19287</v>
      </c>
      <c r="G4471">
        <v>1</v>
      </c>
      <c r="H4471" t="s">
        <v>961</v>
      </c>
      <c r="I4471">
        <v>2021</v>
      </c>
      <c r="J4471">
        <v>2022</v>
      </c>
      <c r="K4471">
        <v>2</v>
      </c>
      <c r="L4471">
        <v>50.7</v>
      </c>
      <c r="M4471" t="s">
        <v>300</v>
      </c>
      <c r="N4471">
        <v>1</v>
      </c>
      <c r="O4471">
        <v>32.99</v>
      </c>
      <c r="P4471" t="s">
        <v>741</v>
      </c>
      <c r="Q4471">
        <v>1</v>
      </c>
      <c r="R4471">
        <v>62.97</v>
      </c>
      <c r="S4471" t="s">
        <v>197</v>
      </c>
      <c r="T4471">
        <v>0</v>
      </c>
      <c r="U4471">
        <v>66.59</v>
      </c>
      <c r="V4471" t="s">
        <v>382</v>
      </c>
      <c r="W4471">
        <v>1</v>
      </c>
      <c r="X4471">
        <v>33.03</v>
      </c>
      <c r="Y4471" t="s">
        <v>741</v>
      </c>
      <c r="Z4471">
        <v>1</v>
      </c>
      <c r="AA4471">
        <v>62.97</v>
      </c>
      <c r="AB4471" t="s">
        <v>197</v>
      </c>
      <c r="AC4471">
        <v>0</v>
      </c>
      <c r="AD4471">
        <v>66.64</v>
      </c>
      <c r="AE4471" t="s">
        <v>382</v>
      </c>
    </row>
    <row r="4472" spans="1:31">
      <c r="A4472">
        <v>4471</v>
      </c>
      <c r="B4472" t="s">
        <v>19288</v>
      </c>
      <c r="C4472" t="s">
        <v>19289</v>
      </c>
      <c r="D4472" t="s">
        <v>19290</v>
      </c>
      <c r="E4472" t="s">
        <v>1105</v>
      </c>
      <c r="F4472" t="s">
        <v>1106</v>
      </c>
      <c r="G4472">
        <v>1</v>
      </c>
      <c r="H4472" t="s">
        <v>29774</v>
      </c>
      <c r="I4472">
        <v>2021</v>
      </c>
      <c r="J4472">
        <v>2022</v>
      </c>
      <c r="K4472">
        <v>2</v>
      </c>
      <c r="L4472">
        <v>50.7</v>
      </c>
      <c r="M4472" t="s">
        <v>300</v>
      </c>
      <c r="N4472">
        <v>1</v>
      </c>
      <c r="O4472">
        <v>32.99</v>
      </c>
      <c r="P4472" t="s">
        <v>741</v>
      </c>
      <c r="Q4472">
        <v>1</v>
      </c>
      <c r="R4472">
        <v>62.97</v>
      </c>
      <c r="S4472" t="s">
        <v>197</v>
      </c>
      <c r="T4472">
        <v>0</v>
      </c>
      <c r="U4472">
        <v>66.59</v>
      </c>
      <c r="V4472" t="s">
        <v>382</v>
      </c>
      <c r="W4472">
        <v>1</v>
      </c>
      <c r="X4472">
        <v>33.03</v>
      </c>
      <c r="Y4472" t="s">
        <v>741</v>
      </c>
      <c r="Z4472">
        <v>1</v>
      </c>
      <c r="AA4472">
        <v>62.97</v>
      </c>
      <c r="AB4472" t="s">
        <v>197</v>
      </c>
      <c r="AC4472">
        <v>0</v>
      </c>
      <c r="AD4472">
        <v>66.64</v>
      </c>
      <c r="AE4472" t="s">
        <v>382</v>
      </c>
    </row>
    <row r="4473" spans="1:31">
      <c r="A4473">
        <v>4472</v>
      </c>
      <c r="B4473" t="s">
        <v>14729</v>
      </c>
      <c r="C4473" t="s">
        <v>19291</v>
      </c>
      <c r="D4473" t="s">
        <v>19292</v>
      </c>
      <c r="E4473" t="s">
        <v>15791</v>
      </c>
      <c r="F4473" t="s">
        <v>19293</v>
      </c>
      <c r="G4473">
        <v>1</v>
      </c>
      <c r="H4473" t="s">
        <v>29775</v>
      </c>
      <c r="I4473">
        <v>2022</v>
      </c>
      <c r="J4473">
        <v>2023</v>
      </c>
      <c r="K4473">
        <v>2</v>
      </c>
      <c r="L4473">
        <v>50.7</v>
      </c>
      <c r="M4473" t="s">
        <v>300</v>
      </c>
      <c r="N4473">
        <v>1</v>
      </c>
      <c r="O4473">
        <v>32.99</v>
      </c>
      <c r="P4473" t="s">
        <v>741</v>
      </c>
      <c r="Q4473">
        <v>1</v>
      </c>
      <c r="R4473">
        <v>62.97</v>
      </c>
      <c r="S4473" t="s">
        <v>197</v>
      </c>
      <c r="T4473">
        <v>0</v>
      </c>
      <c r="U4473">
        <v>66.59</v>
      </c>
      <c r="V4473" t="s">
        <v>382</v>
      </c>
      <c r="W4473">
        <v>1</v>
      </c>
      <c r="X4473">
        <v>33.03</v>
      </c>
      <c r="Y4473" t="s">
        <v>741</v>
      </c>
      <c r="Z4473">
        <v>1</v>
      </c>
      <c r="AA4473">
        <v>62.97</v>
      </c>
      <c r="AB4473" t="s">
        <v>197</v>
      </c>
      <c r="AC4473">
        <v>0</v>
      </c>
      <c r="AD4473">
        <v>66.64</v>
      </c>
      <c r="AE4473" t="s">
        <v>382</v>
      </c>
    </row>
    <row r="4474" spans="1:31">
      <c r="A4474">
        <v>4473</v>
      </c>
      <c r="B4474" t="s">
        <v>19294</v>
      </c>
      <c r="C4474" t="s">
        <v>19295</v>
      </c>
      <c r="D4474" t="s">
        <v>19296</v>
      </c>
      <c r="E4474" t="s">
        <v>19297</v>
      </c>
      <c r="G4474">
        <v>1</v>
      </c>
      <c r="H4474" t="s">
        <v>29776</v>
      </c>
      <c r="I4474">
        <v>2020</v>
      </c>
      <c r="J4474">
        <v>2021</v>
      </c>
      <c r="K4474">
        <v>2</v>
      </c>
      <c r="L4474">
        <v>50.7</v>
      </c>
      <c r="M4474" t="s">
        <v>300</v>
      </c>
      <c r="N4474">
        <v>1</v>
      </c>
      <c r="O4474">
        <v>32.99</v>
      </c>
      <c r="P4474" t="s">
        <v>741</v>
      </c>
      <c r="Q4474">
        <v>1</v>
      </c>
      <c r="R4474">
        <v>62.97</v>
      </c>
      <c r="S4474" t="s">
        <v>197</v>
      </c>
      <c r="T4474">
        <v>0</v>
      </c>
      <c r="U4474">
        <v>66.59</v>
      </c>
      <c r="V4474" t="s">
        <v>382</v>
      </c>
      <c r="W4474">
        <v>1</v>
      </c>
      <c r="X4474">
        <v>33.03</v>
      </c>
      <c r="Y4474" t="s">
        <v>741</v>
      </c>
      <c r="Z4474">
        <v>1</v>
      </c>
      <c r="AA4474">
        <v>62.97</v>
      </c>
      <c r="AB4474" t="s">
        <v>197</v>
      </c>
      <c r="AC4474">
        <v>0</v>
      </c>
      <c r="AD4474">
        <v>66.64</v>
      </c>
      <c r="AE4474" t="s">
        <v>382</v>
      </c>
    </row>
    <row r="4475" spans="1:31">
      <c r="A4475">
        <v>4474</v>
      </c>
      <c r="B4475" t="s">
        <v>19298</v>
      </c>
      <c r="C4475" t="s">
        <v>19299</v>
      </c>
      <c r="D4475" t="s">
        <v>19300</v>
      </c>
      <c r="E4475" t="s">
        <v>19301</v>
      </c>
      <c r="F4475" t="s">
        <v>11839</v>
      </c>
      <c r="G4475">
        <v>1</v>
      </c>
      <c r="H4475" t="s">
        <v>29777</v>
      </c>
      <c r="I4475">
        <v>2020</v>
      </c>
      <c r="J4475">
        <v>2022</v>
      </c>
      <c r="K4475">
        <v>7</v>
      </c>
      <c r="L4475">
        <v>85.02</v>
      </c>
      <c r="M4475" t="s">
        <v>235</v>
      </c>
      <c r="N4475">
        <v>1</v>
      </c>
      <c r="O4475">
        <v>32.99</v>
      </c>
      <c r="P4475" t="s">
        <v>741</v>
      </c>
      <c r="Q4475">
        <v>1</v>
      </c>
      <c r="R4475">
        <v>62.97</v>
      </c>
      <c r="S4475" t="s">
        <v>197</v>
      </c>
      <c r="T4475">
        <v>0</v>
      </c>
      <c r="U4475">
        <v>66.59</v>
      </c>
      <c r="V4475" t="s">
        <v>382</v>
      </c>
      <c r="W4475">
        <v>1</v>
      </c>
      <c r="X4475">
        <v>33.03</v>
      </c>
      <c r="Y4475" t="s">
        <v>741</v>
      </c>
      <c r="Z4475">
        <v>1</v>
      </c>
      <c r="AA4475">
        <v>62.97</v>
      </c>
      <c r="AB4475" t="s">
        <v>197</v>
      </c>
      <c r="AC4475">
        <v>0</v>
      </c>
      <c r="AD4475">
        <v>66.64</v>
      </c>
      <c r="AE4475" t="s">
        <v>382</v>
      </c>
    </row>
    <row r="4476" spans="1:31">
      <c r="A4476">
        <v>4475</v>
      </c>
      <c r="B4476" t="s">
        <v>19302</v>
      </c>
      <c r="C4476" t="s">
        <v>19303</v>
      </c>
      <c r="D4476" t="s">
        <v>19304</v>
      </c>
      <c r="E4476" t="s">
        <v>19305</v>
      </c>
      <c r="F4476" t="s">
        <v>19306</v>
      </c>
      <c r="G4476">
        <v>1</v>
      </c>
      <c r="H4476" t="s">
        <v>27596</v>
      </c>
      <c r="I4476">
        <v>2021</v>
      </c>
      <c r="J4476">
        <v>2022</v>
      </c>
      <c r="K4476">
        <v>3</v>
      </c>
      <c r="L4476">
        <v>62.47</v>
      </c>
      <c r="M4476" t="s">
        <v>63</v>
      </c>
      <c r="N4476">
        <v>1</v>
      </c>
      <c r="O4476">
        <v>32.99</v>
      </c>
      <c r="P4476" t="s">
        <v>741</v>
      </c>
      <c r="Q4476">
        <v>1</v>
      </c>
      <c r="R4476">
        <v>62.97</v>
      </c>
      <c r="S4476" t="s">
        <v>197</v>
      </c>
      <c r="T4476">
        <v>0</v>
      </c>
      <c r="U4476">
        <v>66.59</v>
      </c>
      <c r="V4476" t="s">
        <v>382</v>
      </c>
      <c r="W4476">
        <v>1</v>
      </c>
      <c r="X4476">
        <v>33.03</v>
      </c>
      <c r="Y4476" t="s">
        <v>741</v>
      </c>
      <c r="Z4476">
        <v>1</v>
      </c>
      <c r="AA4476">
        <v>62.97</v>
      </c>
      <c r="AB4476" t="s">
        <v>197</v>
      </c>
      <c r="AC4476">
        <v>0</v>
      </c>
      <c r="AD4476">
        <v>66.64</v>
      </c>
      <c r="AE4476" t="s">
        <v>382</v>
      </c>
    </row>
    <row r="4477" spans="1:31">
      <c r="A4477">
        <v>4476</v>
      </c>
      <c r="B4477" t="s">
        <v>19307</v>
      </c>
      <c r="C4477" t="s">
        <v>19308</v>
      </c>
      <c r="D4477" t="s">
        <v>19309</v>
      </c>
      <c r="E4477" t="s">
        <v>19310</v>
      </c>
      <c r="F4477" t="s">
        <v>19311</v>
      </c>
      <c r="G4477">
        <v>1</v>
      </c>
      <c r="H4477" t="s">
        <v>961</v>
      </c>
      <c r="I4477">
        <v>2021</v>
      </c>
      <c r="J4477">
        <v>2021</v>
      </c>
      <c r="K4477">
        <v>1</v>
      </c>
      <c r="L4477">
        <v>32.119999999999997</v>
      </c>
      <c r="M4477" t="s">
        <v>198</v>
      </c>
      <c r="N4477">
        <v>1</v>
      </c>
      <c r="O4477">
        <v>32.99</v>
      </c>
      <c r="P4477" t="s">
        <v>741</v>
      </c>
      <c r="Q4477">
        <v>1</v>
      </c>
      <c r="R4477">
        <v>62.97</v>
      </c>
      <c r="S4477" t="s">
        <v>197</v>
      </c>
      <c r="T4477">
        <v>0</v>
      </c>
      <c r="U4477">
        <v>66.59</v>
      </c>
      <c r="V4477" t="s">
        <v>382</v>
      </c>
      <c r="W4477">
        <v>1</v>
      </c>
      <c r="X4477">
        <v>33.03</v>
      </c>
      <c r="Y4477" t="s">
        <v>741</v>
      </c>
      <c r="Z4477">
        <v>1</v>
      </c>
      <c r="AA4477">
        <v>62.97</v>
      </c>
      <c r="AB4477" t="s">
        <v>197</v>
      </c>
      <c r="AC4477">
        <v>0</v>
      </c>
      <c r="AD4477">
        <v>66.64</v>
      </c>
      <c r="AE4477" t="s">
        <v>382</v>
      </c>
    </row>
    <row r="4478" spans="1:31">
      <c r="A4478">
        <v>4477</v>
      </c>
      <c r="B4478" t="s">
        <v>19312</v>
      </c>
      <c r="C4478" t="s">
        <v>19313</v>
      </c>
      <c r="D4478" t="s">
        <v>19314</v>
      </c>
      <c r="E4478" t="s">
        <v>19315</v>
      </c>
      <c r="F4478" t="s">
        <v>19316</v>
      </c>
      <c r="G4478">
        <v>1</v>
      </c>
      <c r="H4478" t="s">
        <v>961</v>
      </c>
      <c r="I4478">
        <v>2019</v>
      </c>
      <c r="J4478">
        <v>2021</v>
      </c>
      <c r="K4478">
        <v>10</v>
      </c>
      <c r="L4478">
        <v>91.54</v>
      </c>
      <c r="M4478" t="s">
        <v>98</v>
      </c>
      <c r="N4478">
        <v>1</v>
      </c>
      <c r="O4478">
        <v>32.99</v>
      </c>
      <c r="P4478" t="s">
        <v>741</v>
      </c>
      <c r="Q4478">
        <v>1</v>
      </c>
      <c r="R4478">
        <v>62.97</v>
      </c>
      <c r="S4478" t="s">
        <v>197</v>
      </c>
      <c r="T4478">
        <v>0</v>
      </c>
      <c r="U4478">
        <v>66.59</v>
      </c>
      <c r="V4478" t="s">
        <v>382</v>
      </c>
      <c r="W4478">
        <v>1</v>
      </c>
      <c r="X4478">
        <v>33.03</v>
      </c>
      <c r="Y4478" t="s">
        <v>741</v>
      </c>
      <c r="Z4478">
        <v>1</v>
      </c>
      <c r="AA4478">
        <v>62.97</v>
      </c>
      <c r="AB4478" t="s">
        <v>197</v>
      </c>
      <c r="AC4478">
        <v>0</v>
      </c>
      <c r="AD4478">
        <v>66.64</v>
      </c>
      <c r="AE4478" t="s">
        <v>382</v>
      </c>
    </row>
    <row r="4479" spans="1:31">
      <c r="A4479">
        <v>4478</v>
      </c>
      <c r="B4479" t="s">
        <v>19317</v>
      </c>
      <c r="C4479" t="s">
        <v>19318</v>
      </c>
      <c r="D4479" t="s">
        <v>19319</v>
      </c>
      <c r="E4479" t="s">
        <v>19320</v>
      </c>
      <c r="F4479" t="s">
        <v>19321</v>
      </c>
      <c r="G4479">
        <v>1</v>
      </c>
      <c r="H4479" t="s">
        <v>1215</v>
      </c>
      <c r="I4479">
        <v>2021</v>
      </c>
      <c r="J4479">
        <v>2021</v>
      </c>
      <c r="K4479">
        <v>1</v>
      </c>
      <c r="L4479">
        <v>32.119999999999997</v>
      </c>
      <c r="M4479" t="s">
        <v>198</v>
      </c>
      <c r="N4479">
        <v>1</v>
      </c>
      <c r="O4479">
        <v>32.99</v>
      </c>
      <c r="P4479" t="s">
        <v>741</v>
      </c>
      <c r="Q4479">
        <v>1</v>
      </c>
      <c r="R4479">
        <v>62.97</v>
      </c>
      <c r="S4479" t="s">
        <v>197</v>
      </c>
      <c r="T4479">
        <v>0</v>
      </c>
      <c r="U4479">
        <v>66.59</v>
      </c>
      <c r="V4479" t="s">
        <v>382</v>
      </c>
      <c r="W4479">
        <v>1</v>
      </c>
      <c r="X4479">
        <v>33.03</v>
      </c>
      <c r="Y4479" t="s">
        <v>741</v>
      </c>
      <c r="Z4479">
        <v>1</v>
      </c>
      <c r="AA4479">
        <v>62.97</v>
      </c>
      <c r="AB4479" t="s">
        <v>197</v>
      </c>
      <c r="AC4479">
        <v>0</v>
      </c>
      <c r="AD4479">
        <v>66.64</v>
      </c>
      <c r="AE4479" t="s">
        <v>382</v>
      </c>
    </row>
    <row r="4480" spans="1:31">
      <c r="A4480">
        <v>4479</v>
      </c>
      <c r="B4480" t="s">
        <v>19322</v>
      </c>
      <c r="C4480" t="s">
        <v>19323</v>
      </c>
      <c r="D4480" t="s">
        <v>19324</v>
      </c>
      <c r="E4480" t="s">
        <v>13716</v>
      </c>
      <c r="F4480" t="s">
        <v>2073</v>
      </c>
      <c r="G4480">
        <v>1</v>
      </c>
      <c r="H4480" t="s">
        <v>961</v>
      </c>
      <c r="I4480">
        <v>2019</v>
      </c>
      <c r="J4480">
        <v>2023</v>
      </c>
      <c r="K4480">
        <v>3</v>
      </c>
      <c r="L4480">
        <v>62.47</v>
      </c>
      <c r="M4480" t="s">
        <v>63</v>
      </c>
      <c r="N4480">
        <v>1</v>
      </c>
      <c r="O4480">
        <v>32.99</v>
      </c>
      <c r="P4480" t="s">
        <v>741</v>
      </c>
      <c r="Q4480">
        <v>1</v>
      </c>
      <c r="R4480">
        <v>62.97</v>
      </c>
      <c r="S4480" t="s">
        <v>197</v>
      </c>
      <c r="T4480">
        <v>0</v>
      </c>
      <c r="U4480">
        <v>66.59</v>
      </c>
      <c r="V4480" t="s">
        <v>382</v>
      </c>
      <c r="W4480">
        <v>1</v>
      </c>
      <c r="X4480">
        <v>33.03</v>
      </c>
      <c r="Y4480" t="s">
        <v>741</v>
      </c>
      <c r="Z4480">
        <v>1</v>
      </c>
      <c r="AA4480">
        <v>62.97</v>
      </c>
      <c r="AB4480" t="s">
        <v>197</v>
      </c>
      <c r="AC4480">
        <v>0</v>
      </c>
      <c r="AD4480">
        <v>66.64</v>
      </c>
      <c r="AE4480" t="s">
        <v>382</v>
      </c>
    </row>
    <row r="4481" spans="1:31">
      <c r="A4481">
        <v>4480</v>
      </c>
      <c r="B4481" t="s">
        <v>19325</v>
      </c>
      <c r="C4481" t="s">
        <v>19326</v>
      </c>
      <c r="D4481" t="s">
        <v>19327</v>
      </c>
      <c r="E4481" t="s">
        <v>19328</v>
      </c>
      <c r="F4481" t="s">
        <v>12321</v>
      </c>
      <c r="G4481">
        <v>1</v>
      </c>
      <c r="H4481" t="s">
        <v>1215</v>
      </c>
      <c r="I4481">
        <v>2020</v>
      </c>
      <c r="J4481">
        <v>2020</v>
      </c>
      <c r="K4481">
        <v>1</v>
      </c>
      <c r="L4481">
        <v>32.119999999999997</v>
      </c>
      <c r="M4481" t="s">
        <v>198</v>
      </c>
      <c r="N4481">
        <v>1</v>
      </c>
      <c r="O4481">
        <v>32.99</v>
      </c>
      <c r="P4481" t="s">
        <v>741</v>
      </c>
      <c r="Q4481">
        <v>1</v>
      </c>
      <c r="R4481">
        <v>62.97</v>
      </c>
      <c r="S4481" t="s">
        <v>197</v>
      </c>
      <c r="T4481">
        <v>0</v>
      </c>
      <c r="U4481">
        <v>66.59</v>
      </c>
      <c r="V4481" t="s">
        <v>382</v>
      </c>
      <c r="W4481">
        <v>1</v>
      </c>
      <c r="X4481">
        <v>33.03</v>
      </c>
      <c r="Y4481" t="s">
        <v>741</v>
      </c>
      <c r="Z4481">
        <v>1</v>
      </c>
      <c r="AA4481">
        <v>62.97</v>
      </c>
      <c r="AB4481" t="s">
        <v>197</v>
      </c>
      <c r="AC4481">
        <v>0</v>
      </c>
      <c r="AD4481">
        <v>66.64</v>
      </c>
      <c r="AE4481" t="s">
        <v>382</v>
      </c>
    </row>
    <row r="4482" spans="1:31">
      <c r="A4482">
        <v>4481</v>
      </c>
      <c r="B4482" t="s">
        <v>19329</v>
      </c>
      <c r="C4482" t="s">
        <v>19330</v>
      </c>
      <c r="D4482" t="s">
        <v>19331</v>
      </c>
      <c r="E4482" t="s">
        <v>19332</v>
      </c>
      <c r="F4482" t="s">
        <v>19333</v>
      </c>
      <c r="G4482">
        <v>1</v>
      </c>
      <c r="H4482" t="s">
        <v>29778</v>
      </c>
      <c r="I4482">
        <v>2021</v>
      </c>
      <c r="J4482">
        <v>2021</v>
      </c>
      <c r="K4482">
        <v>1</v>
      </c>
      <c r="L4482">
        <v>32.119999999999997</v>
      </c>
      <c r="M4482" t="s">
        <v>198</v>
      </c>
      <c r="N4482">
        <v>1</v>
      </c>
      <c r="O4482">
        <v>32.99</v>
      </c>
      <c r="P4482" t="s">
        <v>741</v>
      </c>
      <c r="Q4482">
        <v>1</v>
      </c>
      <c r="R4482">
        <v>62.97</v>
      </c>
      <c r="S4482" t="s">
        <v>197</v>
      </c>
      <c r="T4482">
        <v>0</v>
      </c>
      <c r="U4482">
        <v>66.59</v>
      </c>
      <c r="V4482" t="s">
        <v>382</v>
      </c>
      <c r="W4482">
        <v>1</v>
      </c>
      <c r="X4482">
        <v>33.03</v>
      </c>
      <c r="Y4482" t="s">
        <v>741</v>
      </c>
      <c r="Z4482">
        <v>1</v>
      </c>
      <c r="AA4482">
        <v>62.97</v>
      </c>
      <c r="AB4482" t="s">
        <v>197</v>
      </c>
      <c r="AC4482">
        <v>0</v>
      </c>
      <c r="AD4482">
        <v>66.64</v>
      </c>
      <c r="AE4482" t="s">
        <v>382</v>
      </c>
    </row>
    <row r="4483" spans="1:31">
      <c r="A4483">
        <v>4482</v>
      </c>
      <c r="B4483" t="s">
        <v>19334</v>
      </c>
      <c r="C4483" t="s">
        <v>19335</v>
      </c>
      <c r="D4483" t="s">
        <v>19336</v>
      </c>
      <c r="F4483" t="s">
        <v>1678</v>
      </c>
      <c r="G4483">
        <v>1</v>
      </c>
      <c r="H4483" t="s">
        <v>961</v>
      </c>
      <c r="I4483">
        <v>2022</v>
      </c>
      <c r="J4483">
        <v>2022</v>
      </c>
      <c r="K4483">
        <v>1</v>
      </c>
      <c r="L4483">
        <v>32.119999999999997</v>
      </c>
      <c r="M4483" t="s">
        <v>198</v>
      </c>
      <c r="N4483">
        <v>1</v>
      </c>
      <c r="O4483">
        <v>32.99</v>
      </c>
      <c r="P4483" t="s">
        <v>741</v>
      </c>
      <c r="Q4483">
        <v>1</v>
      </c>
      <c r="R4483">
        <v>62.97</v>
      </c>
      <c r="S4483" t="s">
        <v>197</v>
      </c>
      <c r="T4483">
        <v>0</v>
      </c>
      <c r="U4483">
        <v>66.59</v>
      </c>
      <c r="V4483" t="s">
        <v>382</v>
      </c>
      <c r="W4483">
        <v>1</v>
      </c>
      <c r="X4483">
        <v>33.03</v>
      </c>
      <c r="Y4483" t="s">
        <v>741</v>
      </c>
      <c r="Z4483">
        <v>1</v>
      </c>
      <c r="AA4483">
        <v>62.97</v>
      </c>
      <c r="AB4483" t="s">
        <v>197</v>
      </c>
      <c r="AC4483">
        <v>0</v>
      </c>
      <c r="AD4483">
        <v>66.64</v>
      </c>
      <c r="AE4483" t="s">
        <v>382</v>
      </c>
    </row>
    <row r="4484" spans="1:31">
      <c r="A4484">
        <v>4483</v>
      </c>
      <c r="B4484" t="s">
        <v>19337</v>
      </c>
      <c r="C4484" t="s">
        <v>19338</v>
      </c>
      <c r="D4484" t="s">
        <v>19339</v>
      </c>
      <c r="E4484" t="s">
        <v>19340</v>
      </c>
      <c r="F4484" t="s">
        <v>392</v>
      </c>
      <c r="G4484">
        <v>1</v>
      </c>
      <c r="H4484" t="s">
        <v>27484</v>
      </c>
      <c r="I4484">
        <v>2019</v>
      </c>
      <c r="J4484">
        <v>2021</v>
      </c>
      <c r="K4484">
        <v>2</v>
      </c>
      <c r="L4484">
        <v>50.7</v>
      </c>
      <c r="M4484" t="s">
        <v>300</v>
      </c>
      <c r="N4484">
        <v>1</v>
      </c>
      <c r="O4484">
        <v>32.99</v>
      </c>
      <c r="P4484" t="s">
        <v>741</v>
      </c>
      <c r="Q4484">
        <v>1</v>
      </c>
      <c r="R4484">
        <v>62.97</v>
      </c>
      <c r="S4484" t="s">
        <v>197</v>
      </c>
      <c r="T4484">
        <v>0</v>
      </c>
      <c r="U4484">
        <v>66.59</v>
      </c>
      <c r="V4484" t="s">
        <v>382</v>
      </c>
      <c r="W4484">
        <v>1</v>
      </c>
      <c r="X4484">
        <v>33.03</v>
      </c>
      <c r="Y4484" t="s">
        <v>741</v>
      </c>
      <c r="Z4484">
        <v>1</v>
      </c>
      <c r="AA4484">
        <v>62.97</v>
      </c>
      <c r="AB4484" t="s">
        <v>197</v>
      </c>
      <c r="AC4484">
        <v>0</v>
      </c>
      <c r="AD4484">
        <v>66.64</v>
      </c>
      <c r="AE4484" t="s">
        <v>382</v>
      </c>
    </row>
    <row r="4485" spans="1:31">
      <c r="A4485">
        <v>4484</v>
      </c>
      <c r="B4485" t="s">
        <v>19341</v>
      </c>
      <c r="C4485" t="s">
        <v>19342</v>
      </c>
      <c r="D4485" t="s">
        <v>19343</v>
      </c>
      <c r="E4485" t="s">
        <v>16789</v>
      </c>
      <c r="F4485" t="s">
        <v>14647</v>
      </c>
      <c r="G4485">
        <v>1</v>
      </c>
      <c r="H4485" t="s">
        <v>29779</v>
      </c>
      <c r="I4485">
        <v>2021</v>
      </c>
      <c r="J4485">
        <v>2023</v>
      </c>
      <c r="K4485">
        <v>2</v>
      </c>
      <c r="L4485">
        <v>50.7</v>
      </c>
      <c r="M4485" t="s">
        <v>300</v>
      </c>
      <c r="N4485">
        <v>1</v>
      </c>
      <c r="O4485">
        <v>32.99</v>
      </c>
      <c r="P4485" t="s">
        <v>741</v>
      </c>
      <c r="Q4485">
        <v>1</v>
      </c>
      <c r="R4485">
        <v>62.97</v>
      </c>
      <c r="S4485" t="s">
        <v>197</v>
      </c>
      <c r="T4485">
        <v>0</v>
      </c>
      <c r="U4485">
        <v>66.59</v>
      </c>
      <c r="V4485" t="s">
        <v>382</v>
      </c>
      <c r="W4485">
        <v>1</v>
      </c>
      <c r="X4485">
        <v>33.03</v>
      </c>
      <c r="Y4485" t="s">
        <v>741</v>
      </c>
      <c r="Z4485">
        <v>1</v>
      </c>
      <c r="AA4485">
        <v>62.97</v>
      </c>
      <c r="AB4485" t="s">
        <v>197</v>
      </c>
      <c r="AC4485">
        <v>0</v>
      </c>
      <c r="AD4485">
        <v>66.64</v>
      </c>
      <c r="AE4485" t="s">
        <v>382</v>
      </c>
    </row>
    <row r="4486" spans="1:31">
      <c r="A4486">
        <v>4485</v>
      </c>
      <c r="B4486" t="s">
        <v>19344</v>
      </c>
      <c r="C4486" t="s">
        <v>19345</v>
      </c>
      <c r="D4486" t="s">
        <v>19346</v>
      </c>
      <c r="E4486" t="s">
        <v>19347</v>
      </c>
      <c r="F4486" t="s">
        <v>2510</v>
      </c>
      <c r="G4486">
        <v>1</v>
      </c>
      <c r="H4486" t="s">
        <v>29780</v>
      </c>
      <c r="I4486">
        <v>2020</v>
      </c>
      <c r="J4486">
        <v>2020</v>
      </c>
      <c r="K4486">
        <v>1</v>
      </c>
      <c r="L4486">
        <v>32.119999999999997</v>
      </c>
      <c r="M4486" t="s">
        <v>198</v>
      </c>
      <c r="N4486">
        <v>1</v>
      </c>
      <c r="O4486">
        <v>32.99</v>
      </c>
      <c r="P4486" t="s">
        <v>741</v>
      </c>
      <c r="Q4486">
        <v>1</v>
      </c>
      <c r="R4486">
        <v>62.97</v>
      </c>
      <c r="S4486" t="s">
        <v>197</v>
      </c>
      <c r="T4486">
        <v>0</v>
      </c>
      <c r="U4486">
        <v>66.59</v>
      </c>
      <c r="V4486" t="s">
        <v>382</v>
      </c>
      <c r="W4486">
        <v>1</v>
      </c>
      <c r="X4486">
        <v>33.03</v>
      </c>
      <c r="Y4486" t="s">
        <v>741</v>
      </c>
      <c r="Z4486">
        <v>1</v>
      </c>
      <c r="AA4486">
        <v>62.97</v>
      </c>
      <c r="AB4486" t="s">
        <v>197</v>
      </c>
      <c r="AC4486">
        <v>0</v>
      </c>
      <c r="AD4486">
        <v>66.64</v>
      </c>
      <c r="AE4486" t="s">
        <v>382</v>
      </c>
    </row>
    <row r="4487" spans="1:31">
      <c r="A4487">
        <v>4486</v>
      </c>
      <c r="B4487" t="s">
        <v>19348</v>
      </c>
      <c r="C4487" t="s">
        <v>19349</v>
      </c>
      <c r="D4487" t="s">
        <v>19350</v>
      </c>
      <c r="E4487" t="s">
        <v>19351</v>
      </c>
      <c r="F4487" t="s">
        <v>19352</v>
      </c>
      <c r="G4487">
        <v>1</v>
      </c>
      <c r="H4487" t="s">
        <v>961</v>
      </c>
      <c r="I4487">
        <v>2020</v>
      </c>
      <c r="J4487">
        <v>2020</v>
      </c>
      <c r="K4487">
        <v>1</v>
      </c>
      <c r="L4487">
        <v>32.119999999999997</v>
      </c>
      <c r="M4487" t="s">
        <v>198</v>
      </c>
      <c r="N4487">
        <v>1</v>
      </c>
      <c r="O4487">
        <v>32.99</v>
      </c>
      <c r="P4487" t="s">
        <v>741</v>
      </c>
      <c r="Q4487">
        <v>1</v>
      </c>
      <c r="R4487">
        <v>62.97</v>
      </c>
      <c r="S4487" t="s">
        <v>197</v>
      </c>
      <c r="T4487">
        <v>0</v>
      </c>
      <c r="U4487">
        <v>66.59</v>
      </c>
      <c r="V4487" t="s">
        <v>382</v>
      </c>
      <c r="W4487">
        <v>1</v>
      </c>
      <c r="X4487">
        <v>33.03</v>
      </c>
      <c r="Y4487" t="s">
        <v>741</v>
      </c>
      <c r="Z4487">
        <v>1</v>
      </c>
      <c r="AA4487">
        <v>62.97</v>
      </c>
      <c r="AB4487" t="s">
        <v>197</v>
      </c>
      <c r="AC4487">
        <v>0</v>
      </c>
      <c r="AD4487">
        <v>66.64</v>
      </c>
      <c r="AE4487" t="s">
        <v>382</v>
      </c>
    </row>
    <row r="4488" spans="1:31">
      <c r="A4488">
        <v>4487</v>
      </c>
      <c r="B4488" t="s">
        <v>19353</v>
      </c>
      <c r="C4488" t="s">
        <v>19354</v>
      </c>
      <c r="D4488" t="s">
        <v>19355</v>
      </c>
      <c r="E4488" t="s">
        <v>15354</v>
      </c>
      <c r="G4488">
        <v>1</v>
      </c>
      <c r="H4488" t="s">
        <v>29781</v>
      </c>
      <c r="I4488">
        <v>2021</v>
      </c>
      <c r="J4488">
        <v>2021</v>
      </c>
      <c r="K4488">
        <v>2</v>
      </c>
      <c r="L4488">
        <v>50.7</v>
      </c>
      <c r="M4488" t="s">
        <v>300</v>
      </c>
      <c r="N4488">
        <v>1</v>
      </c>
      <c r="O4488">
        <v>32.99</v>
      </c>
      <c r="P4488" t="s">
        <v>741</v>
      </c>
      <c r="Q4488">
        <v>1</v>
      </c>
      <c r="R4488">
        <v>62.97</v>
      </c>
      <c r="S4488" t="s">
        <v>197</v>
      </c>
      <c r="T4488">
        <v>0</v>
      </c>
      <c r="U4488">
        <v>66.59</v>
      </c>
      <c r="V4488" t="s">
        <v>382</v>
      </c>
      <c r="W4488">
        <v>1</v>
      </c>
      <c r="X4488">
        <v>33.03</v>
      </c>
      <c r="Y4488" t="s">
        <v>741</v>
      </c>
      <c r="Z4488">
        <v>1</v>
      </c>
      <c r="AA4488">
        <v>62.97</v>
      </c>
      <c r="AB4488" t="s">
        <v>197</v>
      </c>
      <c r="AC4488">
        <v>0</v>
      </c>
      <c r="AD4488">
        <v>66.64</v>
      </c>
      <c r="AE4488" t="s">
        <v>382</v>
      </c>
    </row>
    <row r="4489" spans="1:31">
      <c r="A4489">
        <v>4488</v>
      </c>
      <c r="B4489" t="s">
        <v>19356</v>
      </c>
      <c r="C4489" t="s">
        <v>19357</v>
      </c>
      <c r="D4489" t="s">
        <v>19358</v>
      </c>
      <c r="E4489" t="s">
        <v>19359</v>
      </c>
      <c r="F4489" t="s">
        <v>18500</v>
      </c>
      <c r="G4489">
        <v>1</v>
      </c>
      <c r="H4489" t="s">
        <v>28884</v>
      </c>
      <c r="I4489">
        <v>2022</v>
      </c>
      <c r="J4489">
        <v>2022</v>
      </c>
      <c r="K4489">
        <v>2</v>
      </c>
      <c r="L4489">
        <v>50.7</v>
      </c>
      <c r="M4489" t="s">
        <v>300</v>
      </c>
      <c r="N4489">
        <v>1</v>
      </c>
      <c r="O4489">
        <v>32.99</v>
      </c>
      <c r="P4489" t="s">
        <v>741</v>
      </c>
      <c r="Q4489">
        <v>1</v>
      </c>
      <c r="R4489">
        <v>62.97</v>
      </c>
      <c r="S4489" t="s">
        <v>197</v>
      </c>
      <c r="T4489">
        <v>0</v>
      </c>
      <c r="U4489">
        <v>66.59</v>
      </c>
      <c r="V4489" t="s">
        <v>382</v>
      </c>
      <c r="W4489">
        <v>1</v>
      </c>
      <c r="X4489">
        <v>33.03</v>
      </c>
      <c r="Y4489" t="s">
        <v>741</v>
      </c>
      <c r="Z4489">
        <v>1</v>
      </c>
      <c r="AA4489">
        <v>62.97</v>
      </c>
      <c r="AB4489" t="s">
        <v>197</v>
      </c>
      <c r="AC4489">
        <v>0</v>
      </c>
      <c r="AD4489">
        <v>66.64</v>
      </c>
      <c r="AE4489" t="s">
        <v>382</v>
      </c>
    </row>
    <row r="4490" spans="1:31">
      <c r="A4490">
        <v>4489</v>
      </c>
      <c r="B4490" t="s">
        <v>19360</v>
      </c>
      <c r="C4490" t="s">
        <v>19361</v>
      </c>
      <c r="D4490" t="s">
        <v>19362</v>
      </c>
      <c r="E4490" t="s">
        <v>19363</v>
      </c>
      <c r="F4490" t="s">
        <v>19364</v>
      </c>
      <c r="G4490">
        <v>1</v>
      </c>
      <c r="H4490" t="s">
        <v>1215</v>
      </c>
      <c r="I4490">
        <v>2019</v>
      </c>
      <c r="J4490">
        <v>2023</v>
      </c>
      <c r="K4490">
        <v>3</v>
      </c>
      <c r="L4490">
        <v>62.47</v>
      </c>
      <c r="M4490" t="s">
        <v>63</v>
      </c>
      <c r="N4490">
        <v>1</v>
      </c>
      <c r="O4490">
        <v>32.99</v>
      </c>
      <c r="P4490" t="s">
        <v>741</v>
      </c>
      <c r="Q4490">
        <v>1</v>
      </c>
      <c r="R4490">
        <v>62.97</v>
      </c>
      <c r="S4490" t="s">
        <v>197</v>
      </c>
      <c r="T4490">
        <v>0</v>
      </c>
      <c r="U4490">
        <v>66.59</v>
      </c>
      <c r="V4490" t="s">
        <v>382</v>
      </c>
      <c r="W4490">
        <v>1</v>
      </c>
      <c r="X4490">
        <v>33.03</v>
      </c>
      <c r="Y4490" t="s">
        <v>741</v>
      </c>
      <c r="Z4490">
        <v>1</v>
      </c>
      <c r="AA4490">
        <v>62.97</v>
      </c>
      <c r="AB4490" t="s">
        <v>197</v>
      </c>
      <c r="AC4490">
        <v>0</v>
      </c>
      <c r="AD4490">
        <v>66.64</v>
      </c>
      <c r="AE4490" t="s">
        <v>382</v>
      </c>
    </row>
    <row r="4491" spans="1:31">
      <c r="A4491">
        <v>4490</v>
      </c>
      <c r="B4491" t="s">
        <v>19365</v>
      </c>
      <c r="C4491" t="s">
        <v>19366</v>
      </c>
      <c r="D4491" t="s">
        <v>19367</v>
      </c>
      <c r="E4491" t="s">
        <v>19368</v>
      </c>
      <c r="F4491" t="s">
        <v>19369</v>
      </c>
      <c r="G4491">
        <v>1</v>
      </c>
      <c r="H4491" t="s">
        <v>29782</v>
      </c>
      <c r="I4491">
        <v>2022</v>
      </c>
      <c r="J4491">
        <v>2024</v>
      </c>
      <c r="K4491">
        <v>9</v>
      </c>
      <c r="L4491">
        <v>89.83</v>
      </c>
      <c r="M4491" t="s">
        <v>86</v>
      </c>
      <c r="N4491">
        <v>1</v>
      </c>
      <c r="O4491">
        <v>32.99</v>
      </c>
      <c r="P4491" t="s">
        <v>741</v>
      </c>
      <c r="Q4491">
        <v>1</v>
      </c>
      <c r="R4491">
        <v>62.97</v>
      </c>
      <c r="S4491" t="s">
        <v>197</v>
      </c>
      <c r="T4491">
        <v>0</v>
      </c>
      <c r="U4491">
        <v>66.59</v>
      </c>
      <c r="V4491" t="s">
        <v>382</v>
      </c>
      <c r="W4491">
        <v>1</v>
      </c>
      <c r="X4491">
        <v>33.03</v>
      </c>
      <c r="Y4491" t="s">
        <v>741</v>
      </c>
      <c r="Z4491">
        <v>1</v>
      </c>
      <c r="AA4491">
        <v>62.97</v>
      </c>
      <c r="AB4491" t="s">
        <v>197</v>
      </c>
      <c r="AC4491">
        <v>0</v>
      </c>
      <c r="AD4491">
        <v>66.64</v>
      </c>
      <c r="AE4491" t="s">
        <v>382</v>
      </c>
    </row>
    <row r="4492" spans="1:31">
      <c r="A4492">
        <v>4491</v>
      </c>
      <c r="B4492" t="s">
        <v>19370</v>
      </c>
      <c r="C4492" t="s">
        <v>19371</v>
      </c>
      <c r="D4492" t="s">
        <v>19372</v>
      </c>
      <c r="E4492" t="s">
        <v>19373</v>
      </c>
      <c r="F4492" t="s">
        <v>1253</v>
      </c>
      <c r="G4492">
        <v>1</v>
      </c>
      <c r="H4492" t="s">
        <v>29783</v>
      </c>
      <c r="I4492">
        <v>2020</v>
      </c>
      <c r="J4492">
        <v>2020</v>
      </c>
      <c r="K4492">
        <v>1</v>
      </c>
      <c r="L4492">
        <v>32.119999999999997</v>
      </c>
      <c r="M4492" t="s">
        <v>198</v>
      </c>
      <c r="N4492">
        <v>1</v>
      </c>
      <c r="O4492">
        <v>32.99</v>
      </c>
      <c r="P4492" t="s">
        <v>741</v>
      </c>
      <c r="Q4492">
        <v>1</v>
      </c>
      <c r="R4492">
        <v>62.97</v>
      </c>
      <c r="S4492" t="s">
        <v>197</v>
      </c>
      <c r="T4492">
        <v>0</v>
      </c>
      <c r="U4492">
        <v>66.59</v>
      </c>
      <c r="V4492" t="s">
        <v>382</v>
      </c>
      <c r="W4492">
        <v>1</v>
      </c>
      <c r="X4492">
        <v>33.03</v>
      </c>
      <c r="Y4492" t="s">
        <v>741</v>
      </c>
      <c r="Z4492">
        <v>1</v>
      </c>
      <c r="AA4492">
        <v>62.97</v>
      </c>
      <c r="AB4492" t="s">
        <v>197</v>
      </c>
      <c r="AC4492">
        <v>0</v>
      </c>
      <c r="AD4492">
        <v>66.64</v>
      </c>
      <c r="AE4492" t="s">
        <v>382</v>
      </c>
    </row>
    <row r="4493" spans="1:31">
      <c r="A4493">
        <v>4492</v>
      </c>
      <c r="B4493" t="s">
        <v>19374</v>
      </c>
      <c r="C4493" t="s">
        <v>19375</v>
      </c>
      <c r="D4493" t="s">
        <v>19376</v>
      </c>
      <c r="E4493" t="s">
        <v>3759</v>
      </c>
      <c r="F4493" t="s">
        <v>3680</v>
      </c>
      <c r="G4493">
        <v>1</v>
      </c>
      <c r="H4493" t="s">
        <v>29784</v>
      </c>
      <c r="I4493">
        <v>2022</v>
      </c>
      <c r="J4493">
        <v>2022</v>
      </c>
      <c r="K4493">
        <v>1</v>
      </c>
      <c r="L4493">
        <v>32.119999999999997</v>
      </c>
      <c r="M4493" t="s">
        <v>198</v>
      </c>
      <c r="N4493">
        <v>1</v>
      </c>
      <c r="O4493">
        <v>32.99</v>
      </c>
      <c r="P4493" t="s">
        <v>741</v>
      </c>
      <c r="Q4493">
        <v>1</v>
      </c>
      <c r="R4493">
        <v>62.97</v>
      </c>
      <c r="S4493" t="s">
        <v>197</v>
      </c>
      <c r="T4493">
        <v>0</v>
      </c>
      <c r="U4493">
        <v>66.59</v>
      </c>
      <c r="V4493" t="s">
        <v>382</v>
      </c>
      <c r="W4493">
        <v>1</v>
      </c>
      <c r="X4493">
        <v>33.03</v>
      </c>
      <c r="Y4493" t="s">
        <v>741</v>
      </c>
      <c r="Z4493">
        <v>1</v>
      </c>
      <c r="AA4493">
        <v>62.97</v>
      </c>
      <c r="AB4493" t="s">
        <v>197</v>
      </c>
      <c r="AC4493">
        <v>0</v>
      </c>
      <c r="AD4493">
        <v>66.64</v>
      </c>
      <c r="AE4493" t="s">
        <v>382</v>
      </c>
    </row>
    <row r="4494" spans="1:31">
      <c r="A4494">
        <v>4493</v>
      </c>
      <c r="B4494" t="s">
        <v>19377</v>
      </c>
      <c r="C4494" t="s">
        <v>19378</v>
      </c>
      <c r="D4494" t="s">
        <v>19379</v>
      </c>
      <c r="E4494" t="s">
        <v>19380</v>
      </c>
      <c r="G4494">
        <v>1</v>
      </c>
      <c r="H4494" t="s">
        <v>1353</v>
      </c>
      <c r="I4494">
        <v>2021</v>
      </c>
      <c r="J4494">
        <v>2021</v>
      </c>
      <c r="K4494">
        <v>1</v>
      </c>
      <c r="L4494">
        <v>32.119999999999997</v>
      </c>
      <c r="M4494" t="s">
        <v>198</v>
      </c>
      <c r="N4494">
        <v>1</v>
      </c>
      <c r="O4494">
        <v>32.99</v>
      </c>
      <c r="P4494" t="s">
        <v>741</v>
      </c>
      <c r="Q4494">
        <v>1</v>
      </c>
      <c r="R4494">
        <v>62.97</v>
      </c>
      <c r="S4494" t="s">
        <v>197</v>
      </c>
      <c r="T4494">
        <v>0</v>
      </c>
      <c r="U4494">
        <v>66.59</v>
      </c>
      <c r="V4494" t="s">
        <v>382</v>
      </c>
      <c r="W4494">
        <v>1</v>
      </c>
      <c r="X4494">
        <v>33.03</v>
      </c>
      <c r="Y4494" t="s">
        <v>741</v>
      </c>
      <c r="Z4494">
        <v>1</v>
      </c>
      <c r="AA4494">
        <v>62.97</v>
      </c>
      <c r="AB4494" t="s">
        <v>197</v>
      </c>
      <c r="AC4494">
        <v>0</v>
      </c>
      <c r="AD4494">
        <v>66.64</v>
      </c>
      <c r="AE4494" t="s">
        <v>382</v>
      </c>
    </row>
    <row r="4495" spans="1:31">
      <c r="A4495">
        <v>4494</v>
      </c>
      <c r="B4495" t="s">
        <v>19381</v>
      </c>
      <c r="C4495" t="s">
        <v>19382</v>
      </c>
      <c r="D4495" t="s">
        <v>19383</v>
      </c>
      <c r="E4495" t="s">
        <v>19384</v>
      </c>
      <c r="G4495">
        <v>1</v>
      </c>
      <c r="H4495" t="s">
        <v>1215</v>
      </c>
      <c r="I4495">
        <v>2021</v>
      </c>
      <c r="J4495">
        <v>2023</v>
      </c>
      <c r="K4495">
        <v>2</v>
      </c>
      <c r="L4495">
        <v>50.7</v>
      </c>
      <c r="M4495" t="s">
        <v>300</v>
      </c>
      <c r="N4495">
        <v>1</v>
      </c>
      <c r="O4495">
        <v>32.99</v>
      </c>
      <c r="P4495" t="s">
        <v>741</v>
      </c>
      <c r="Q4495">
        <v>1</v>
      </c>
      <c r="R4495">
        <v>62.97</v>
      </c>
      <c r="S4495" t="s">
        <v>197</v>
      </c>
      <c r="T4495">
        <v>0</v>
      </c>
      <c r="U4495">
        <v>66.59</v>
      </c>
      <c r="V4495" t="s">
        <v>382</v>
      </c>
      <c r="W4495">
        <v>1</v>
      </c>
      <c r="X4495">
        <v>33.03</v>
      </c>
      <c r="Y4495" t="s">
        <v>741</v>
      </c>
      <c r="Z4495">
        <v>1</v>
      </c>
      <c r="AA4495">
        <v>62.97</v>
      </c>
      <c r="AB4495" t="s">
        <v>197</v>
      </c>
      <c r="AC4495">
        <v>0</v>
      </c>
      <c r="AD4495">
        <v>66.64</v>
      </c>
      <c r="AE4495" t="s">
        <v>382</v>
      </c>
    </row>
    <row r="4496" spans="1:31">
      <c r="A4496">
        <v>4495</v>
      </c>
      <c r="B4496" t="s">
        <v>19385</v>
      </c>
      <c r="C4496" t="s">
        <v>19386</v>
      </c>
      <c r="D4496" t="s">
        <v>19387</v>
      </c>
      <c r="E4496" t="s">
        <v>19388</v>
      </c>
      <c r="F4496" t="s">
        <v>6446</v>
      </c>
      <c r="G4496">
        <v>1</v>
      </c>
      <c r="H4496" t="s">
        <v>29785</v>
      </c>
      <c r="I4496">
        <v>2021</v>
      </c>
      <c r="J4496">
        <v>2021</v>
      </c>
      <c r="K4496">
        <v>1</v>
      </c>
      <c r="L4496">
        <v>32.119999999999997</v>
      </c>
      <c r="M4496" t="s">
        <v>198</v>
      </c>
      <c r="N4496">
        <v>1</v>
      </c>
      <c r="O4496">
        <v>32.99</v>
      </c>
      <c r="P4496" t="s">
        <v>741</v>
      </c>
      <c r="Q4496">
        <v>1</v>
      </c>
      <c r="R4496">
        <v>62.97</v>
      </c>
      <c r="S4496" t="s">
        <v>197</v>
      </c>
      <c r="T4496">
        <v>0</v>
      </c>
      <c r="U4496">
        <v>66.59</v>
      </c>
      <c r="V4496" t="s">
        <v>382</v>
      </c>
      <c r="W4496">
        <v>1</v>
      </c>
      <c r="X4496">
        <v>33.03</v>
      </c>
      <c r="Y4496" t="s">
        <v>741</v>
      </c>
      <c r="Z4496">
        <v>1</v>
      </c>
      <c r="AA4496">
        <v>62.97</v>
      </c>
      <c r="AB4496" t="s">
        <v>197</v>
      </c>
      <c r="AC4496">
        <v>0</v>
      </c>
      <c r="AD4496">
        <v>66.64</v>
      </c>
      <c r="AE4496" t="s">
        <v>382</v>
      </c>
    </row>
    <row r="4497" spans="1:31">
      <c r="A4497">
        <v>4496</v>
      </c>
      <c r="B4497" t="s">
        <v>19389</v>
      </c>
      <c r="C4497" t="s">
        <v>19390</v>
      </c>
      <c r="D4497" t="s">
        <v>19391</v>
      </c>
      <c r="E4497" t="s">
        <v>970</v>
      </c>
      <c r="F4497" t="s">
        <v>935</v>
      </c>
      <c r="G4497">
        <v>1</v>
      </c>
      <c r="H4497" t="s">
        <v>29786</v>
      </c>
      <c r="I4497">
        <v>2020</v>
      </c>
      <c r="J4497">
        <v>2020</v>
      </c>
      <c r="K4497">
        <v>1</v>
      </c>
      <c r="L4497">
        <v>32.119999999999997</v>
      </c>
      <c r="M4497" t="s">
        <v>198</v>
      </c>
      <c r="N4497">
        <v>1</v>
      </c>
      <c r="O4497">
        <v>32.99</v>
      </c>
      <c r="P4497" t="s">
        <v>741</v>
      </c>
      <c r="Q4497">
        <v>1</v>
      </c>
      <c r="R4497">
        <v>62.97</v>
      </c>
      <c r="S4497" t="s">
        <v>197</v>
      </c>
      <c r="T4497">
        <v>0</v>
      </c>
      <c r="U4497">
        <v>66.59</v>
      </c>
      <c r="V4497" t="s">
        <v>382</v>
      </c>
      <c r="W4497">
        <v>1</v>
      </c>
      <c r="X4497">
        <v>33.03</v>
      </c>
      <c r="Y4497" t="s">
        <v>741</v>
      </c>
      <c r="Z4497">
        <v>1</v>
      </c>
      <c r="AA4497">
        <v>62.97</v>
      </c>
      <c r="AB4497" t="s">
        <v>197</v>
      </c>
      <c r="AC4497">
        <v>0</v>
      </c>
      <c r="AD4497">
        <v>66.64</v>
      </c>
      <c r="AE4497" t="s">
        <v>382</v>
      </c>
    </row>
    <row r="4498" spans="1:31">
      <c r="A4498">
        <v>4497</v>
      </c>
      <c r="B4498" t="s">
        <v>19392</v>
      </c>
      <c r="C4498" t="s">
        <v>19393</v>
      </c>
      <c r="D4498" t="s">
        <v>19394</v>
      </c>
      <c r="E4498" t="s">
        <v>11938</v>
      </c>
      <c r="F4498" t="s">
        <v>19395</v>
      </c>
      <c r="G4498">
        <v>1</v>
      </c>
      <c r="H4498" t="s">
        <v>1215</v>
      </c>
      <c r="I4498">
        <v>2021</v>
      </c>
      <c r="J4498">
        <v>2021</v>
      </c>
      <c r="K4498">
        <v>1</v>
      </c>
      <c r="L4498">
        <v>32.119999999999997</v>
      </c>
      <c r="M4498" t="s">
        <v>198</v>
      </c>
      <c r="N4498">
        <v>1</v>
      </c>
      <c r="O4498">
        <v>32.99</v>
      </c>
      <c r="P4498" t="s">
        <v>741</v>
      </c>
      <c r="Q4498">
        <v>1</v>
      </c>
      <c r="R4498">
        <v>62.97</v>
      </c>
      <c r="S4498" t="s">
        <v>197</v>
      </c>
      <c r="T4498">
        <v>0</v>
      </c>
      <c r="U4498">
        <v>66.59</v>
      </c>
      <c r="V4498" t="s">
        <v>382</v>
      </c>
      <c r="W4498">
        <v>1</v>
      </c>
      <c r="X4498">
        <v>33.03</v>
      </c>
      <c r="Y4498" t="s">
        <v>741</v>
      </c>
      <c r="Z4498">
        <v>1</v>
      </c>
      <c r="AA4498">
        <v>62.97</v>
      </c>
      <c r="AB4498" t="s">
        <v>197</v>
      </c>
      <c r="AC4498">
        <v>0</v>
      </c>
      <c r="AD4498">
        <v>66.64</v>
      </c>
      <c r="AE4498" t="s">
        <v>382</v>
      </c>
    </row>
    <row r="4499" spans="1:31">
      <c r="A4499">
        <v>4498</v>
      </c>
      <c r="B4499" t="s">
        <v>19396</v>
      </c>
      <c r="C4499" t="s">
        <v>19397</v>
      </c>
      <c r="D4499" t="s">
        <v>19398</v>
      </c>
      <c r="E4499" t="s">
        <v>19399</v>
      </c>
      <c r="F4499" t="s">
        <v>5147</v>
      </c>
      <c r="G4499">
        <v>1</v>
      </c>
      <c r="H4499" t="s">
        <v>961</v>
      </c>
      <c r="I4499" t="s">
        <v>795</v>
      </c>
      <c r="J4499" t="e">
        <f>-Inf</f>
        <v>#NAME?</v>
      </c>
      <c r="K4499">
        <v>1</v>
      </c>
      <c r="L4499">
        <v>32.119999999999997</v>
      </c>
      <c r="M4499" t="s">
        <v>198</v>
      </c>
      <c r="N4499">
        <v>1</v>
      </c>
      <c r="O4499">
        <v>32.99</v>
      </c>
      <c r="P4499" t="s">
        <v>741</v>
      </c>
      <c r="Q4499">
        <v>1</v>
      </c>
      <c r="R4499">
        <v>62.97</v>
      </c>
      <c r="S4499" t="s">
        <v>197</v>
      </c>
      <c r="T4499">
        <v>0</v>
      </c>
      <c r="U4499">
        <v>66.59</v>
      </c>
      <c r="V4499" t="s">
        <v>382</v>
      </c>
      <c r="W4499">
        <v>1</v>
      </c>
      <c r="X4499">
        <v>33.03</v>
      </c>
      <c r="Y4499" t="s">
        <v>741</v>
      </c>
      <c r="Z4499">
        <v>1</v>
      </c>
      <c r="AA4499">
        <v>62.97</v>
      </c>
      <c r="AB4499" t="s">
        <v>197</v>
      </c>
      <c r="AC4499">
        <v>0</v>
      </c>
      <c r="AD4499">
        <v>66.64</v>
      </c>
      <c r="AE4499" t="s">
        <v>382</v>
      </c>
    </row>
    <row r="4500" spans="1:31">
      <c r="A4500">
        <v>4499</v>
      </c>
      <c r="B4500" t="s">
        <v>19400</v>
      </c>
      <c r="C4500" t="s">
        <v>19401</v>
      </c>
      <c r="D4500" t="s">
        <v>19402</v>
      </c>
      <c r="E4500" t="s">
        <v>19403</v>
      </c>
      <c r="F4500" t="s">
        <v>19404</v>
      </c>
      <c r="G4500">
        <v>1</v>
      </c>
      <c r="H4500" t="s">
        <v>961</v>
      </c>
      <c r="I4500">
        <v>2022</v>
      </c>
      <c r="J4500">
        <v>2022</v>
      </c>
      <c r="K4500">
        <v>1</v>
      </c>
      <c r="L4500">
        <v>32.119999999999997</v>
      </c>
      <c r="M4500" t="s">
        <v>198</v>
      </c>
      <c r="N4500">
        <v>1</v>
      </c>
      <c r="O4500">
        <v>32.99</v>
      </c>
      <c r="P4500" t="s">
        <v>741</v>
      </c>
      <c r="Q4500">
        <v>1</v>
      </c>
      <c r="R4500">
        <v>62.97</v>
      </c>
      <c r="S4500" t="s">
        <v>197</v>
      </c>
      <c r="T4500">
        <v>0</v>
      </c>
      <c r="U4500">
        <v>66.59</v>
      </c>
      <c r="V4500" t="s">
        <v>382</v>
      </c>
      <c r="W4500">
        <v>1</v>
      </c>
      <c r="X4500">
        <v>33.03</v>
      </c>
      <c r="Y4500" t="s">
        <v>741</v>
      </c>
      <c r="Z4500">
        <v>1</v>
      </c>
      <c r="AA4500">
        <v>62.97</v>
      </c>
      <c r="AB4500" t="s">
        <v>197</v>
      </c>
      <c r="AC4500">
        <v>0</v>
      </c>
      <c r="AD4500">
        <v>66.64</v>
      </c>
      <c r="AE4500" t="s">
        <v>382</v>
      </c>
    </row>
    <row r="4501" spans="1:31">
      <c r="A4501">
        <v>4500</v>
      </c>
      <c r="B4501" t="s">
        <v>19405</v>
      </c>
      <c r="C4501" t="s">
        <v>19406</v>
      </c>
      <c r="D4501" t="s">
        <v>19407</v>
      </c>
      <c r="E4501" t="s">
        <v>19408</v>
      </c>
      <c r="F4501" t="s">
        <v>8609</v>
      </c>
      <c r="G4501">
        <v>1</v>
      </c>
      <c r="H4501" t="s">
        <v>961</v>
      </c>
      <c r="I4501">
        <v>2020</v>
      </c>
      <c r="J4501">
        <v>2020</v>
      </c>
      <c r="K4501">
        <v>1</v>
      </c>
      <c r="L4501">
        <v>32.119999999999997</v>
      </c>
      <c r="M4501" t="s">
        <v>198</v>
      </c>
      <c r="N4501">
        <v>1</v>
      </c>
      <c r="O4501">
        <v>32.99</v>
      </c>
      <c r="P4501" t="s">
        <v>741</v>
      </c>
      <c r="Q4501">
        <v>1</v>
      </c>
      <c r="R4501">
        <v>62.97</v>
      </c>
      <c r="S4501" t="s">
        <v>197</v>
      </c>
      <c r="T4501">
        <v>0</v>
      </c>
      <c r="U4501">
        <v>66.59</v>
      </c>
      <c r="V4501" t="s">
        <v>382</v>
      </c>
      <c r="W4501">
        <v>1</v>
      </c>
      <c r="X4501">
        <v>33.03</v>
      </c>
      <c r="Y4501" t="s">
        <v>741</v>
      </c>
      <c r="Z4501">
        <v>1</v>
      </c>
      <c r="AA4501">
        <v>62.97</v>
      </c>
      <c r="AB4501" t="s">
        <v>197</v>
      </c>
      <c r="AC4501">
        <v>0</v>
      </c>
      <c r="AD4501">
        <v>66.64</v>
      </c>
      <c r="AE4501" t="s">
        <v>382</v>
      </c>
    </row>
    <row r="4502" spans="1:31">
      <c r="A4502">
        <v>4501</v>
      </c>
      <c r="B4502" t="s">
        <v>19409</v>
      </c>
      <c r="C4502" t="s">
        <v>19410</v>
      </c>
      <c r="D4502" t="s">
        <v>19411</v>
      </c>
      <c r="E4502" t="s">
        <v>19412</v>
      </c>
      <c r="F4502" t="s">
        <v>18142</v>
      </c>
      <c r="G4502">
        <v>1</v>
      </c>
      <c r="H4502" t="s">
        <v>27425</v>
      </c>
      <c r="I4502">
        <v>2022</v>
      </c>
      <c r="J4502">
        <v>2024</v>
      </c>
      <c r="K4502">
        <v>5</v>
      </c>
      <c r="L4502">
        <v>77</v>
      </c>
      <c r="M4502" t="s">
        <v>80</v>
      </c>
      <c r="N4502">
        <v>1</v>
      </c>
      <c r="O4502">
        <v>32.99</v>
      </c>
      <c r="P4502" t="s">
        <v>741</v>
      </c>
      <c r="Q4502">
        <v>1</v>
      </c>
      <c r="R4502">
        <v>62.97</v>
      </c>
      <c r="S4502" t="s">
        <v>197</v>
      </c>
      <c r="T4502">
        <v>0</v>
      </c>
      <c r="U4502">
        <v>66.59</v>
      </c>
      <c r="V4502" t="s">
        <v>382</v>
      </c>
      <c r="W4502">
        <v>1</v>
      </c>
      <c r="X4502">
        <v>33.03</v>
      </c>
      <c r="Y4502" t="s">
        <v>741</v>
      </c>
      <c r="Z4502">
        <v>1</v>
      </c>
      <c r="AA4502">
        <v>62.97</v>
      </c>
      <c r="AB4502" t="s">
        <v>197</v>
      </c>
      <c r="AC4502">
        <v>0</v>
      </c>
      <c r="AD4502">
        <v>66.64</v>
      </c>
      <c r="AE4502" t="s">
        <v>382</v>
      </c>
    </row>
    <row r="4503" spans="1:31">
      <c r="A4503">
        <v>4502</v>
      </c>
      <c r="B4503" t="s">
        <v>19413</v>
      </c>
      <c r="C4503" t="s">
        <v>19414</v>
      </c>
      <c r="D4503" t="s">
        <v>19415</v>
      </c>
      <c r="E4503" t="s">
        <v>6355</v>
      </c>
      <c r="F4503" t="s">
        <v>19416</v>
      </c>
      <c r="G4503">
        <v>1</v>
      </c>
      <c r="H4503" t="s">
        <v>961</v>
      </c>
      <c r="I4503">
        <v>2021</v>
      </c>
      <c r="J4503">
        <v>2023</v>
      </c>
      <c r="K4503">
        <v>2</v>
      </c>
      <c r="L4503">
        <v>50.7</v>
      </c>
      <c r="M4503" t="s">
        <v>300</v>
      </c>
      <c r="N4503">
        <v>1</v>
      </c>
      <c r="O4503">
        <v>32.99</v>
      </c>
      <c r="P4503" t="s">
        <v>741</v>
      </c>
      <c r="Q4503">
        <v>1</v>
      </c>
      <c r="R4503">
        <v>62.97</v>
      </c>
      <c r="S4503" t="s">
        <v>197</v>
      </c>
      <c r="T4503">
        <v>0</v>
      </c>
      <c r="U4503">
        <v>66.59</v>
      </c>
      <c r="V4503" t="s">
        <v>382</v>
      </c>
      <c r="W4503">
        <v>1</v>
      </c>
      <c r="X4503">
        <v>33.03</v>
      </c>
      <c r="Y4503" t="s">
        <v>741</v>
      </c>
      <c r="Z4503">
        <v>1</v>
      </c>
      <c r="AA4503">
        <v>62.97</v>
      </c>
      <c r="AB4503" t="s">
        <v>197</v>
      </c>
      <c r="AC4503">
        <v>0</v>
      </c>
      <c r="AD4503">
        <v>66.64</v>
      </c>
      <c r="AE4503" t="s">
        <v>382</v>
      </c>
    </row>
    <row r="4504" spans="1:31">
      <c r="A4504">
        <v>4503</v>
      </c>
      <c r="B4504" t="s">
        <v>19417</v>
      </c>
      <c r="C4504" t="s">
        <v>19418</v>
      </c>
      <c r="D4504" t="s">
        <v>19419</v>
      </c>
      <c r="F4504" t="s">
        <v>5716</v>
      </c>
      <c r="G4504">
        <v>1</v>
      </c>
      <c r="H4504" t="s">
        <v>1353</v>
      </c>
      <c r="I4504">
        <v>2020</v>
      </c>
      <c r="J4504">
        <v>2020</v>
      </c>
      <c r="K4504">
        <v>1</v>
      </c>
      <c r="L4504">
        <v>32.119999999999997</v>
      </c>
      <c r="M4504" t="s">
        <v>198</v>
      </c>
      <c r="N4504">
        <v>1</v>
      </c>
      <c r="O4504">
        <v>32.99</v>
      </c>
      <c r="P4504" t="s">
        <v>741</v>
      </c>
      <c r="Q4504">
        <v>1</v>
      </c>
      <c r="R4504">
        <v>62.97</v>
      </c>
      <c r="S4504" t="s">
        <v>197</v>
      </c>
      <c r="T4504">
        <v>0</v>
      </c>
      <c r="U4504">
        <v>66.59</v>
      </c>
      <c r="V4504" t="s">
        <v>382</v>
      </c>
      <c r="W4504">
        <v>1</v>
      </c>
      <c r="X4504">
        <v>33.03</v>
      </c>
      <c r="Y4504" t="s">
        <v>741</v>
      </c>
      <c r="Z4504">
        <v>1</v>
      </c>
      <c r="AA4504">
        <v>62.97</v>
      </c>
      <c r="AB4504" t="s">
        <v>197</v>
      </c>
      <c r="AC4504">
        <v>0</v>
      </c>
      <c r="AD4504">
        <v>66.64</v>
      </c>
      <c r="AE4504" t="s">
        <v>382</v>
      </c>
    </row>
    <row r="4505" spans="1:31">
      <c r="A4505">
        <v>4504</v>
      </c>
      <c r="B4505" t="s">
        <v>19420</v>
      </c>
      <c r="C4505" t="s">
        <v>19421</v>
      </c>
      <c r="D4505" t="s">
        <v>19422</v>
      </c>
      <c r="E4505" t="s">
        <v>19423</v>
      </c>
      <c r="F4505" t="s">
        <v>19424</v>
      </c>
      <c r="G4505">
        <v>1</v>
      </c>
      <c r="H4505" t="s">
        <v>29787</v>
      </c>
      <c r="I4505">
        <v>2021</v>
      </c>
      <c r="J4505">
        <v>2022</v>
      </c>
      <c r="K4505">
        <v>2</v>
      </c>
      <c r="L4505">
        <v>50.7</v>
      </c>
      <c r="M4505" t="s">
        <v>300</v>
      </c>
      <c r="N4505">
        <v>1</v>
      </c>
      <c r="O4505">
        <v>32.99</v>
      </c>
      <c r="P4505" t="s">
        <v>741</v>
      </c>
      <c r="Q4505">
        <v>1</v>
      </c>
      <c r="R4505">
        <v>62.97</v>
      </c>
      <c r="S4505" t="s">
        <v>197</v>
      </c>
      <c r="T4505">
        <v>0</v>
      </c>
      <c r="U4505">
        <v>66.59</v>
      </c>
      <c r="V4505" t="s">
        <v>382</v>
      </c>
      <c r="W4505">
        <v>1</v>
      </c>
      <c r="X4505">
        <v>33.03</v>
      </c>
      <c r="Y4505" t="s">
        <v>741</v>
      </c>
      <c r="Z4505">
        <v>1</v>
      </c>
      <c r="AA4505">
        <v>62.97</v>
      </c>
      <c r="AB4505" t="s">
        <v>197</v>
      </c>
      <c r="AC4505">
        <v>0</v>
      </c>
      <c r="AD4505">
        <v>66.64</v>
      </c>
      <c r="AE4505" t="s">
        <v>382</v>
      </c>
    </row>
    <row r="4506" spans="1:31">
      <c r="A4506">
        <v>4505</v>
      </c>
      <c r="B4506" t="s">
        <v>19425</v>
      </c>
      <c r="C4506" t="s">
        <v>19426</v>
      </c>
      <c r="D4506" t="s">
        <v>19427</v>
      </c>
      <c r="E4506" t="s">
        <v>19428</v>
      </c>
      <c r="F4506" t="s">
        <v>19429</v>
      </c>
      <c r="G4506">
        <v>1</v>
      </c>
      <c r="H4506" t="s">
        <v>29788</v>
      </c>
      <c r="I4506">
        <v>2022</v>
      </c>
      <c r="J4506">
        <v>2022</v>
      </c>
      <c r="K4506">
        <v>3</v>
      </c>
      <c r="L4506">
        <v>62.47</v>
      </c>
      <c r="M4506" t="s">
        <v>63</v>
      </c>
      <c r="N4506">
        <v>1</v>
      </c>
      <c r="O4506">
        <v>32.99</v>
      </c>
      <c r="P4506" t="s">
        <v>741</v>
      </c>
      <c r="Q4506">
        <v>1</v>
      </c>
      <c r="R4506">
        <v>62.97</v>
      </c>
      <c r="S4506" t="s">
        <v>197</v>
      </c>
      <c r="T4506">
        <v>0</v>
      </c>
      <c r="U4506">
        <v>66.59</v>
      </c>
      <c r="V4506" t="s">
        <v>382</v>
      </c>
      <c r="W4506">
        <v>1</v>
      </c>
      <c r="X4506">
        <v>33.03</v>
      </c>
      <c r="Y4506" t="s">
        <v>741</v>
      </c>
      <c r="Z4506">
        <v>1</v>
      </c>
      <c r="AA4506">
        <v>62.97</v>
      </c>
      <c r="AB4506" t="s">
        <v>197</v>
      </c>
      <c r="AC4506">
        <v>0</v>
      </c>
      <c r="AD4506">
        <v>66.64</v>
      </c>
      <c r="AE4506" t="s">
        <v>382</v>
      </c>
    </row>
    <row r="4507" spans="1:31">
      <c r="A4507">
        <v>4506</v>
      </c>
      <c r="B4507" t="s">
        <v>19430</v>
      </c>
      <c r="C4507" t="s">
        <v>19431</v>
      </c>
      <c r="D4507" t="s">
        <v>19432</v>
      </c>
      <c r="E4507" t="s">
        <v>19433</v>
      </c>
      <c r="F4507" t="s">
        <v>19434</v>
      </c>
      <c r="G4507">
        <v>1</v>
      </c>
      <c r="H4507" t="s">
        <v>29789</v>
      </c>
      <c r="I4507">
        <v>2022</v>
      </c>
      <c r="J4507">
        <v>2022</v>
      </c>
      <c r="K4507">
        <v>1</v>
      </c>
      <c r="L4507">
        <v>32.119999999999997</v>
      </c>
      <c r="M4507" t="s">
        <v>198</v>
      </c>
      <c r="N4507">
        <v>1</v>
      </c>
      <c r="O4507">
        <v>32.99</v>
      </c>
      <c r="P4507" t="s">
        <v>741</v>
      </c>
      <c r="Q4507">
        <v>1</v>
      </c>
      <c r="R4507">
        <v>62.97</v>
      </c>
      <c r="S4507" t="s">
        <v>197</v>
      </c>
      <c r="T4507">
        <v>0</v>
      </c>
      <c r="U4507">
        <v>66.59</v>
      </c>
      <c r="V4507" t="s">
        <v>382</v>
      </c>
      <c r="W4507">
        <v>1</v>
      </c>
      <c r="X4507">
        <v>33.03</v>
      </c>
      <c r="Y4507" t="s">
        <v>741</v>
      </c>
      <c r="Z4507">
        <v>1</v>
      </c>
      <c r="AA4507">
        <v>62.97</v>
      </c>
      <c r="AB4507" t="s">
        <v>197</v>
      </c>
      <c r="AC4507">
        <v>0</v>
      </c>
      <c r="AD4507">
        <v>66.64</v>
      </c>
      <c r="AE4507" t="s">
        <v>382</v>
      </c>
    </row>
    <row r="4508" spans="1:31">
      <c r="A4508">
        <v>4507</v>
      </c>
      <c r="B4508" t="s">
        <v>19435</v>
      </c>
      <c r="C4508" t="s">
        <v>19436</v>
      </c>
      <c r="D4508" t="s">
        <v>19437</v>
      </c>
      <c r="E4508" t="s">
        <v>19438</v>
      </c>
      <c r="G4508">
        <v>1</v>
      </c>
      <c r="H4508" t="s">
        <v>29790</v>
      </c>
      <c r="I4508">
        <v>2022</v>
      </c>
      <c r="J4508">
        <v>2022</v>
      </c>
      <c r="K4508">
        <v>1</v>
      </c>
      <c r="L4508">
        <v>32.119999999999997</v>
      </c>
      <c r="M4508" t="s">
        <v>198</v>
      </c>
      <c r="N4508">
        <v>1</v>
      </c>
      <c r="O4508">
        <v>32.99</v>
      </c>
      <c r="P4508" t="s">
        <v>741</v>
      </c>
      <c r="Q4508">
        <v>1</v>
      </c>
      <c r="R4508">
        <v>62.97</v>
      </c>
      <c r="S4508" t="s">
        <v>197</v>
      </c>
      <c r="T4508">
        <v>0</v>
      </c>
      <c r="U4508">
        <v>66.59</v>
      </c>
      <c r="V4508" t="s">
        <v>382</v>
      </c>
      <c r="W4508">
        <v>1</v>
      </c>
      <c r="X4508">
        <v>33.03</v>
      </c>
      <c r="Y4508" t="s">
        <v>741</v>
      </c>
      <c r="Z4508">
        <v>1</v>
      </c>
      <c r="AA4508">
        <v>62.97</v>
      </c>
      <c r="AB4508" t="s">
        <v>197</v>
      </c>
      <c r="AC4508">
        <v>0</v>
      </c>
      <c r="AD4508">
        <v>66.64</v>
      </c>
      <c r="AE4508" t="s">
        <v>382</v>
      </c>
    </row>
    <row r="4509" spans="1:31">
      <c r="A4509">
        <v>4508</v>
      </c>
      <c r="B4509" t="s">
        <v>19439</v>
      </c>
      <c r="C4509" t="s">
        <v>19440</v>
      </c>
      <c r="D4509" t="s">
        <v>19441</v>
      </c>
      <c r="E4509" t="s">
        <v>19442</v>
      </c>
      <c r="F4509" t="s">
        <v>8985</v>
      </c>
      <c r="G4509">
        <v>1</v>
      </c>
      <c r="H4509" t="s">
        <v>29791</v>
      </c>
      <c r="I4509">
        <v>2021</v>
      </c>
      <c r="J4509">
        <v>2024</v>
      </c>
      <c r="K4509">
        <v>3</v>
      </c>
      <c r="L4509">
        <v>62.47</v>
      </c>
      <c r="M4509" t="s">
        <v>63</v>
      </c>
      <c r="N4509">
        <v>1</v>
      </c>
      <c r="O4509">
        <v>32.99</v>
      </c>
      <c r="P4509" t="s">
        <v>741</v>
      </c>
      <c r="Q4509">
        <v>1</v>
      </c>
      <c r="R4509">
        <v>62.97</v>
      </c>
      <c r="S4509" t="s">
        <v>197</v>
      </c>
      <c r="T4509">
        <v>0</v>
      </c>
      <c r="U4509">
        <v>66.59</v>
      </c>
      <c r="V4509" t="s">
        <v>382</v>
      </c>
      <c r="W4509">
        <v>1</v>
      </c>
      <c r="X4509">
        <v>33.03</v>
      </c>
      <c r="Y4509" t="s">
        <v>741</v>
      </c>
      <c r="Z4509">
        <v>1</v>
      </c>
      <c r="AA4509">
        <v>62.97</v>
      </c>
      <c r="AB4509" t="s">
        <v>197</v>
      </c>
      <c r="AC4509">
        <v>0</v>
      </c>
      <c r="AD4509">
        <v>66.64</v>
      </c>
      <c r="AE4509" t="s">
        <v>382</v>
      </c>
    </row>
    <row r="4510" spans="1:31">
      <c r="A4510">
        <v>4509</v>
      </c>
      <c r="B4510" t="s">
        <v>19443</v>
      </c>
      <c r="C4510" t="s">
        <v>19444</v>
      </c>
      <c r="D4510" t="e">
        <f>-CsvHDQAAAAJ</f>
        <v>#NAME?</v>
      </c>
      <c r="E4510" t="s">
        <v>19445</v>
      </c>
      <c r="F4510" t="s">
        <v>19446</v>
      </c>
      <c r="G4510">
        <v>1</v>
      </c>
      <c r="H4510" t="s">
        <v>961</v>
      </c>
      <c r="I4510">
        <v>2020</v>
      </c>
      <c r="J4510">
        <v>2021</v>
      </c>
      <c r="K4510">
        <v>2</v>
      </c>
      <c r="L4510">
        <v>50.7</v>
      </c>
      <c r="M4510" t="s">
        <v>300</v>
      </c>
      <c r="N4510">
        <v>1</v>
      </c>
      <c r="O4510">
        <v>32.99</v>
      </c>
      <c r="P4510" t="s">
        <v>741</v>
      </c>
      <c r="Q4510">
        <v>1</v>
      </c>
      <c r="R4510">
        <v>62.97</v>
      </c>
      <c r="S4510" t="s">
        <v>197</v>
      </c>
      <c r="T4510">
        <v>0</v>
      </c>
      <c r="U4510">
        <v>66.59</v>
      </c>
      <c r="V4510" t="s">
        <v>382</v>
      </c>
      <c r="W4510">
        <v>1</v>
      </c>
      <c r="X4510">
        <v>33.03</v>
      </c>
      <c r="Y4510" t="s">
        <v>741</v>
      </c>
      <c r="Z4510">
        <v>1</v>
      </c>
      <c r="AA4510">
        <v>62.97</v>
      </c>
      <c r="AB4510" t="s">
        <v>197</v>
      </c>
      <c r="AC4510">
        <v>0</v>
      </c>
      <c r="AD4510">
        <v>66.64</v>
      </c>
      <c r="AE4510" t="s">
        <v>382</v>
      </c>
    </row>
    <row r="4511" spans="1:31">
      <c r="A4511">
        <v>4510</v>
      </c>
      <c r="B4511" t="s">
        <v>19447</v>
      </c>
      <c r="C4511" t="s">
        <v>19448</v>
      </c>
      <c r="D4511" t="s">
        <v>19449</v>
      </c>
      <c r="E4511" t="s">
        <v>13574</v>
      </c>
      <c r="F4511" t="s">
        <v>19450</v>
      </c>
      <c r="G4511">
        <v>1</v>
      </c>
      <c r="H4511" t="s">
        <v>29792</v>
      </c>
      <c r="I4511">
        <v>2021</v>
      </c>
      <c r="J4511">
        <v>2021</v>
      </c>
      <c r="K4511">
        <v>1</v>
      </c>
      <c r="L4511">
        <v>32.119999999999997</v>
      </c>
      <c r="M4511" t="s">
        <v>198</v>
      </c>
      <c r="N4511">
        <v>1</v>
      </c>
      <c r="O4511">
        <v>32.99</v>
      </c>
      <c r="P4511" t="s">
        <v>741</v>
      </c>
      <c r="Q4511">
        <v>1</v>
      </c>
      <c r="R4511">
        <v>62.97</v>
      </c>
      <c r="S4511" t="s">
        <v>197</v>
      </c>
      <c r="T4511">
        <v>0</v>
      </c>
      <c r="U4511">
        <v>66.59</v>
      </c>
      <c r="V4511" t="s">
        <v>382</v>
      </c>
      <c r="W4511">
        <v>1</v>
      </c>
      <c r="X4511">
        <v>33.03</v>
      </c>
      <c r="Y4511" t="s">
        <v>741</v>
      </c>
      <c r="Z4511">
        <v>1</v>
      </c>
      <c r="AA4511">
        <v>62.97</v>
      </c>
      <c r="AB4511" t="s">
        <v>197</v>
      </c>
      <c r="AC4511">
        <v>0</v>
      </c>
      <c r="AD4511">
        <v>66.64</v>
      </c>
      <c r="AE4511" t="s">
        <v>382</v>
      </c>
    </row>
    <row r="4512" spans="1:31">
      <c r="A4512">
        <v>4511</v>
      </c>
      <c r="B4512" t="s">
        <v>19451</v>
      </c>
      <c r="C4512" t="s">
        <v>19452</v>
      </c>
      <c r="D4512" t="s">
        <v>19453</v>
      </c>
      <c r="E4512" t="s">
        <v>19454</v>
      </c>
      <c r="G4512">
        <v>1</v>
      </c>
      <c r="H4512" t="s">
        <v>961</v>
      </c>
      <c r="I4512">
        <v>2021</v>
      </c>
      <c r="J4512">
        <v>2022</v>
      </c>
      <c r="K4512">
        <v>3</v>
      </c>
      <c r="L4512">
        <v>62.47</v>
      </c>
      <c r="M4512" t="s">
        <v>63</v>
      </c>
      <c r="N4512">
        <v>1</v>
      </c>
      <c r="O4512">
        <v>32.99</v>
      </c>
      <c r="P4512" t="s">
        <v>741</v>
      </c>
      <c r="Q4512">
        <v>1</v>
      </c>
      <c r="R4512">
        <v>62.97</v>
      </c>
      <c r="S4512" t="s">
        <v>197</v>
      </c>
      <c r="T4512">
        <v>0</v>
      </c>
      <c r="U4512">
        <v>66.59</v>
      </c>
      <c r="V4512" t="s">
        <v>382</v>
      </c>
      <c r="W4512">
        <v>1</v>
      </c>
      <c r="X4512">
        <v>33.03</v>
      </c>
      <c r="Y4512" t="s">
        <v>741</v>
      </c>
      <c r="Z4512">
        <v>1</v>
      </c>
      <c r="AA4512">
        <v>62.97</v>
      </c>
      <c r="AB4512" t="s">
        <v>197</v>
      </c>
      <c r="AC4512">
        <v>0</v>
      </c>
      <c r="AD4512">
        <v>66.64</v>
      </c>
      <c r="AE4512" t="s">
        <v>382</v>
      </c>
    </row>
    <row r="4513" spans="1:31">
      <c r="A4513">
        <v>4512</v>
      </c>
      <c r="B4513" t="s">
        <v>19455</v>
      </c>
      <c r="C4513" t="s">
        <v>19456</v>
      </c>
      <c r="D4513" t="s">
        <v>19457</v>
      </c>
      <c r="E4513" t="s">
        <v>663</v>
      </c>
      <c r="F4513" t="s">
        <v>19458</v>
      </c>
      <c r="G4513">
        <v>1</v>
      </c>
      <c r="H4513" t="s">
        <v>961</v>
      </c>
      <c r="I4513">
        <v>2022</v>
      </c>
      <c r="J4513">
        <v>2022</v>
      </c>
      <c r="K4513">
        <v>1</v>
      </c>
      <c r="L4513">
        <v>32.119999999999997</v>
      </c>
      <c r="M4513" t="s">
        <v>198</v>
      </c>
      <c r="N4513">
        <v>1</v>
      </c>
      <c r="O4513">
        <v>32.99</v>
      </c>
      <c r="P4513" t="s">
        <v>741</v>
      </c>
      <c r="Q4513">
        <v>1</v>
      </c>
      <c r="R4513">
        <v>62.97</v>
      </c>
      <c r="S4513" t="s">
        <v>197</v>
      </c>
      <c r="T4513">
        <v>0</v>
      </c>
      <c r="U4513">
        <v>66.59</v>
      </c>
      <c r="V4513" t="s">
        <v>382</v>
      </c>
      <c r="W4513">
        <v>1</v>
      </c>
      <c r="X4513">
        <v>33.03</v>
      </c>
      <c r="Y4513" t="s">
        <v>741</v>
      </c>
      <c r="Z4513">
        <v>1</v>
      </c>
      <c r="AA4513">
        <v>62.97</v>
      </c>
      <c r="AB4513" t="s">
        <v>197</v>
      </c>
      <c r="AC4513">
        <v>0</v>
      </c>
      <c r="AD4513">
        <v>66.64</v>
      </c>
      <c r="AE4513" t="s">
        <v>382</v>
      </c>
    </row>
    <row r="4514" spans="1:31">
      <c r="A4514">
        <v>4513</v>
      </c>
      <c r="B4514" t="s">
        <v>19459</v>
      </c>
      <c r="C4514" t="s">
        <v>19460</v>
      </c>
      <c r="D4514" t="s">
        <v>19461</v>
      </c>
      <c r="E4514" t="s">
        <v>19462</v>
      </c>
      <c r="F4514" t="s">
        <v>19463</v>
      </c>
      <c r="G4514">
        <v>1</v>
      </c>
      <c r="H4514" t="s">
        <v>961</v>
      </c>
      <c r="I4514">
        <v>2019</v>
      </c>
      <c r="J4514">
        <v>2019</v>
      </c>
      <c r="K4514">
        <v>1</v>
      </c>
      <c r="L4514">
        <v>32.119999999999997</v>
      </c>
      <c r="M4514" t="s">
        <v>198</v>
      </c>
      <c r="N4514">
        <v>1</v>
      </c>
      <c r="O4514">
        <v>32.99</v>
      </c>
      <c r="P4514" t="s">
        <v>741</v>
      </c>
      <c r="Q4514">
        <v>1</v>
      </c>
      <c r="R4514">
        <v>62.97</v>
      </c>
      <c r="S4514" t="s">
        <v>197</v>
      </c>
      <c r="T4514">
        <v>0</v>
      </c>
      <c r="U4514">
        <v>66.59</v>
      </c>
      <c r="V4514" t="s">
        <v>382</v>
      </c>
      <c r="W4514">
        <v>1</v>
      </c>
      <c r="X4514">
        <v>33.03</v>
      </c>
      <c r="Y4514" t="s">
        <v>741</v>
      </c>
      <c r="Z4514">
        <v>1</v>
      </c>
      <c r="AA4514">
        <v>62.97</v>
      </c>
      <c r="AB4514" t="s">
        <v>197</v>
      </c>
      <c r="AC4514">
        <v>0</v>
      </c>
      <c r="AD4514">
        <v>66.64</v>
      </c>
      <c r="AE4514" t="s">
        <v>382</v>
      </c>
    </row>
    <row r="4515" spans="1:31">
      <c r="A4515">
        <v>4514</v>
      </c>
      <c r="B4515" t="s">
        <v>19464</v>
      </c>
      <c r="C4515" t="s">
        <v>19465</v>
      </c>
      <c r="D4515" t="s">
        <v>19466</v>
      </c>
      <c r="E4515" t="s">
        <v>19467</v>
      </c>
      <c r="F4515" t="s">
        <v>19468</v>
      </c>
      <c r="G4515">
        <v>1</v>
      </c>
      <c r="H4515" t="s">
        <v>29793</v>
      </c>
      <c r="I4515">
        <v>2022</v>
      </c>
      <c r="J4515">
        <v>2022</v>
      </c>
      <c r="K4515">
        <v>1</v>
      </c>
      <c r="L4515">
        <v>32.119999999999997</v>
      </c>
      <c r="M4515" t="s">
        <v>198</v>
      </c>
      <c r="N4515">
        <v>1</v>
      </c>
      <c r="O4515">
        <v>32.99</v>
      </c>
      <c r="P4515" t="s">
        <v>741</v>
      </c>
      <c r="Q4515">
        <v>1</v>
      </c>
      <c r="R4515">
        <v>62.97</v>
      </c>
      <c r="S4515" t="s">
        <v>197</v>
      </c>
      <c r="T4515">
        <v>0</v>
      </c>
      <c r="U4515">
        <v>66.59</v>
      </c>
      <c r="V4515" t="s">
        <v>382</v>
      </c>
      <c r="W4515">
        <v>1</v>
      </c>
      <c r="X4515">
        <v>33.03</v>
      </c>
      <c r="Y4515" t="s">
        <v>741</v>
      </c>
      <c r="Z4515">
        <v>1</v>
      </c>
      <c r="AA4515">
        <v>62.97</v>
      </c>
      <c r="AB4515" t="s">
        <v>197</v>
      </c>
      <c r="AC4515">
        <v>0</v>
      </c>
      <c r="AD4515">
        <v>66.64</v>
      </c>
      <c r="AE4515" t="s">
        <v>382</v>
      </c>
    </row>
    <row r="4516" spans="1:31">
      <c r="A4516">
        <v>4515</v>
      </c>
      <c r="B4516" t="s">
        <v>19469</v>
      </c>
      <c r="C4516" t="s">
        <v>19470</v>
      </c>
      <c r="D4516" t="s">
        <v>19471</v>
      </c>
      <c r="E4516" t="s">
        <v>19472</v>
      </c>
      <c r="F4516" t="s">
        <v>3108</v>
      </c>
      <c r="G4516">
        <v>1</v>
      </c>
      <c r="H4516" t="s">
        <v>961</v>
      </c>
      <c r="I4516">
        <v>2023</v>
      </c>
      <c r="J4516">
        <v>2024</v>
      </c>
      <c r="K4516">
        <v>4</v>
      </c>
      <c r="L4516">
        <v>71.010000000000005</v>
      </c>
      <c r="M4516" t="s">
        <v>180</v>
      </c>
      <c r="N4516">
        <v>1</v>
      </c>
      <c r="O4516">
        <v>32.99</v>
      </c>
      <c r="P4516" t="s">
        <v>741</v>
      </c>
      <c r="Q4516">
        <v>1</v>
      </c>
      <c r="R4516">
        <v>62.97</v>
      </c>
      <c r="S4516" t="s">
        <v>197</v>
      </c>
      <c r="T4516">
        <v>0</v>
      </c>
      <c r="U4516">
        <v>66.59</v>
      </c>
      <c r="V4516" t="s">
        <v>382</v>
      </c>
      <c r="W4516">
        <v>1</v>
      </c>
      <c r="X4516">
        <v>33.03</v>
      </c>
      <c r="Y4516" t="s">
        <v>741</v>
      </c>
      <c r="Z4516">
        <v>1</v>
      </c>
      <c r="AA4516">
        <v>62.97</v>
      </c>
      <c r="AB4516" t="s">
        <v>197</v>
      </c>
      <c r="AC4516">
        <v>0</v>
      </c>
      <c r="AD4516">
        <v>66.64</v>
      </c>
      <c r="AE4516" t="s">
        <v>382</v>
      </c>
    </row>
    <row r="4517" spans="1:31">
      <c r="A4517">
        <v>4516</v>
      </c>
      <c r="B4517" t="s">
        <v>19473</v>
      </c>
      <c r="C4517" t="s">
        <v>19474</v>
      </c>
      <c r="D4517" t="s">
        <v>19475</v>
      </c>
      <c r="E4517" t="s">
        <v>19476</v>
      </c>
      <c r="F4517" t="s">
        <v>19477</v>
      </c>
      <c r="G4517">
        <v>1</v>
      </c>
      <c r="H4517" t="s">
        <v>1215</v>
      </c>
      <c r="I4517">
        <v>2022</v>
      </c>
      <c r="J4517">
        <v>2023</v>
      </c>
      <c r="K4517">
        <v>5</v>
      </c>
      <c r="L4517">
        <v>77</v>
      </c>
      <c r="M4517" t="s">
        <v>80</v>
      </c>
      <c r="N4517">
        <v>1</v>
      </c>
      <c r="O4517">
        <v>32.99</v>
      </c>
      <c r="P4517" t="s">
        <v>741</v>
      </c>
      <c r="Q4517">
        <v>1</v>
      </c>
      <c r="R4517">
        <v>62.97</v>
      </c>
      <c r="S4517" t="s">
        <v>197</v>
      </c>
      <c r="T4517">
        <v>0</v>
      </c>
      <c r="U4517">
        <v>66.59</v>
      </c>
      <c r="V4517" t="s">
        <v>382</v>
      </c>
      <c r="W4517">
        <v>1</v>
      </c>
      <c r="X4517">
        <v>33.03</v>
      </c>
      <c r="Y4517" t="s">
        <v>741</v>
      </c>
      <c r="Z4517">
        <v>1</v>
      </c>
      <c r="AA4517">
        <v>62.97</v>
      </c>
      <c r="AB4517" t="s">
        <v>197</v>
      </c>
      <c r="AC4517">
        <v>0</v>
      </c>
      <c r="AD4517">
        <v>66.64</v>
      </c>
      <c r="AE4517" t="s">
        <v>382</v>
      </c>
    </row>
    <row r="4518" spans="1:31">
      <c r="A4518">
        <v>4517</v>
      </c>
      <c r="B4518" t="s">
        <v>19478</v>
      </c>
      <c r="C4518" t="s">
        <v>19479</v>
      </c>
      <c r="D4518" t="s">
        <v>19480</v>
      </c>
      <c r="E4518" t="s">
        <v>19481</v>
      </c>
      <c r="F4518" t="s">
        <v>19482</v>
      </c>
      <c r="G4518">
        <v>1</v>
      </c>
      <c r="H4518" t="s">
        <v>1215</v>
      </c>
      <c r="I4518">
        <v>2021</v>
      </c>
      <c r="J4518">
        <v>2021</v>
      </c>
      <c r="K4518">
        <v>2</v>
      </c>
      <c r="L4518">
        <v>50.7</v>
      </c>
      <c r="M4518" t="s">
        <v>300</v>
      </c>
      <c r="N4518">
        <v>1</v>
      </c>
      <c r="O4518">
        <v>32.99</v>
      </c>
      <c r="P4518" t="s">
        <v>741</v>
      </c>
      <c r="Q4518">
        <v>1</v>
      </c>
      <c r="R4518">
        <v>62.97</v>
      </c>
      <c r="S4518" t="s">
        <v>197</v>
      </c>
      <c r="T4518">
        <v>0</v>
      </c>
      <c r="U4518">
        <v>66.59</v>
      </c>
      <c r="V4518" t="s">
        <v>382</v>
      </c>
      <c r="W4518">
        <v>1</v>
      </c>
      <c r="X4518">
        <v>33.03</v>
      </c>
      <c r="Y4518" t="s">
        <v>741</v>
      </c>
      <c r="Z4518">
        <v>1</v>
      </c>
      <c r="AA4518">
        <v>62.97</v>
      </c>
      <c r="AB4518" t="s">
        <v>197</v>
      </c>
      <c r="AC4518">
        <v>0</v>
      </c>
      <c r="AD4518">
        <v>66.64</v>
      </c>
      <c r="AE4518" t="s">
        <v>382</v>
      </c>
    </row>
    <row r="4519" spans="1:31">
      <c r="A4519">
        <v>4518</v>
      </c>
      <c r="B4519" t="s">
        <v>19483</v>
      </c>
      <c r="C4519" t="s">
        <v>19484</v>
      </c>
      <c r="D4519" t="s">
        <v>19485</v>
      </c>
      <c r="E4519" t="s">
        <v>1542</v>
      </c>
      <c r="F4519" t="s">
        <v>1543</v>
      </c>
      <c r="G4519">
        <v>1</v>
      </c>
      <c r="H4519" t="s">
        <v>1215</v>
      </c>
      <c r="I4519">
        <v>2021</v>
      </c>
      <c r="J4519">
        <v>2021</v>
      </c>
      <c r="K4519">
        <v>1</v>
      </c>
      <c r="L4519">
        <v>32.119999999999997</v>
      </c>
      <c r="M4519" t="s">
        <v>198</v>
      </c>
      <c r="N4519">
        <v>1</v>
      </c>
      <c r="O4519">
        <v>32.99</v>
      </c>
      <c r="P4519" t="s">
        <v>741</v>
      </c>
      <c r="Q4519">
        <v>1</v>
      </c>
      <c r="R4519">
        <v>62.97</v>
      </c>
      <c r="S4519" t="s">
        <v>197</v>
      </c>
      <c r="T4519">
        <v>0</v>
      </c>
      <c r="U4519">
        <v>66.59</v>
      </c>
      <c r="V4519" t="s">
        <v>382</v>
      </c>
      <c r="W4519">
        <v>1</v>
      </c>
      <c r="X4519">
        <v>33.03</v>
      </c>
      <c r="Y4519" t="s">
        <v>741</v>
      </c>
      <c r="Z4519">
        <v>1</v>
      </c>
      <c r="AA4519">
        <v>62.97</v>
      </c>
      <c r="AB4519" t="s">
        <v>197</v>
      </c>
      <c r="AC4519">
        <v>0</v>
      </c>
      <c r="AD4519">
        <v>66.64</v>
      </c>
      <c r="AE4519" t="s">
        <v>382</v>
      </c>
    </row>
    <row r="4520" spans="1:31">
      <c r="A4520">
        <v>4519</v>
      </c>
      <c r="B4520" t="s">
        <v>19486</v>
      </c>
      <c r="C4520" t="s">
        <v>19487</v>
      </c>
      <c r="D4520" t="s">
        <v>19488</v>
      </c>
      <c r="E4520" t="s">
        <v>19489</v>
      </c>
      <c r="F4520" t="s">
        <v>19490</v>
      </c>
      <c r="G4520">
        <v>1</v>
      </c>
      <c r="H4520" t="s">
        <v>29794</v>
      </c>
      <c r="I4520">
        <v>2021</v>
      </c>
      <c r="J4520">
        <v>2021</v>
      </c>
      <c r="K4520">
        <v>11</v>
      </c>
      <c r="L4520">
        <v>93.06</v>
      </c>
      <c r="M4520" t="s">
        <v>74</v>
      </c>
      <c r="N4520">
        <v>1</v>
      </c>
      <c r="O4520">
        <v>32.99</v>
      </c>
      <c r="P4520" t="s">
        <v>741</v>
      </c>
      <c r="Q4520">
        <v>1</v>
      </c>
      <c r="R4520">
        <v>62.97</v>
      </c>
      <c r="S4520" t="s">
        <v>197</v>
      </c>
      <c r="T4520">
        <v>0</v>
      </c>
      <c r="U4520">
        <v>66.59</v>
      </c>
      <c r="V4520" t="s">
        <v>382</v>
      </c>
      <c r="W4520">
        <v>1</v>
      </c>
      <c r="X4520">
        <v>33.03</v>
      </c>
      <c r="Y4520" t="s">
        <v>741</v>
      </c>
      <c r="Z4520">
        <v>1</v>
      </c>
      <c r="AA4520">
        <v>62.97</v>
      </c>
      <c r="AB4520" t="s">
        <v>197</v>
      </c>
      <c r="AC4520">
        <v>0</v>
      </c>
      <c r="AD4520">
        <v>66.64</v>
      </c>
      <c r="AE4520" t="s">
        <v>382</v>
      </c>
    </row>
    <row r="4521" spans="1:31">
      <c r="A4521">
        <v>4520</v>
      </c>
      <c r="B4521" t="s">
        <v>19491</v>
      </c>
      <c r="C4521" t="s">
        <v>19492</v>
      </c>
      <c r="D4521" t="s">
        <v>19493</v>
      </c>
      <c r="E4521" t="s">
        <v>19494</v>
      </c>
      <c r="F4521" t="s">
        <v>19495</v>
      </c>
      <c r="G4521">
        <v>1</v>
      </c>
      <c r="H4521" t="s">
        <v>29795</v>
      </c>
      <c r="I4521">
        <v>2019</v>
      </c>
      <c r="J4521">
        <v>2019</v>
      </c>
      <c r="K4521">
        <v>1</v>
      </c>
      <c r="L4521">
        <v>32.119999999999997</v>
      </c>
      <c r="M4521" t="s">
        <v>198</v>
      </c>
      <c r="N4521">
        <v>1</v>
      </c>
      <c r="O4521">
        <v>32.99</v>
      </c>
      <c r="P4521" t="s">
        <v>741</v>
      </c>
      <c r="Q4521">
        <v>1</v>
      </c>
      <c r="R4521">
        <v>62.97</v>
      </c>
      <c r="S4521" t="s">
        <v>197</v>
      </c>
      <c r="T4521">
        <v>0</v>
      </c>
      <c r="U4521">
        <v>66.59</v>
      </c>
      <c r="V4521" t="s">
        <v>382</v>
      </c>
      <c r="W4521">
        <v>1</v>
      </c>
      <c r="X4521">
        <v>33.03</v>
      </c>
      <c r="Y4521" t="s">
        <v>741</v>
      </c>
      <c r="Z4521">
        <v>1</v>
      </c>
      <c r="AA4521">
        <v>62.97</v>
      </c>
      <c r="AB4521" t="s">
        <v>197</v>
      </c>
      <c r="AC4521">
        <v>0</v>
      </c>
      <c r="AD4521">
        <v>66.64</v>
      </c>
      <c r="AE4521" t="s">
        <v>382</v>
      </c>
    </row>
    <row r="4522" spans="1:31">
      <c r="A4522">
        <v>4521</v>
      </c>
      <c r="B4522" t="s">
        <v>19496</v>
      </c>
      <c r="C4522" t="s">
        <v>19497</v>
      </c>
      <c r="D4522" t="s">
        <v>19498</v>
      </c>
      <c r="E4522" t="s">
        <v>3338</v>
      </c>
      <c r="F4522" t="s">
        <v>3623</v>
      </c>
      <c r="G4522">
        <v>1</v>
      </c>
      <c r="H4522" t="s">
        <v>29796</v>
      </c>
      <c r="I4522">
        <v>2021</v>
      </c>
      <c r="J4522">
        <v>2023</v>
      </c>
      <c r="K4522">
        <v>3</v>
      </c>
      <c r="L4522">
        <v>62.47</v>
      </c>
      <c r="M4522" t="s">
        <v>63</v>
      </c>
      <c r="N4522">
        <v>1</v>
      </c>
      <c r="O4522">
        <v>32.99</v>
      </c>
      <c r="P4522" t="s">
        <v>741</v>
      </c>
      <c r="Q4522">
        <v>1</v>
      </c>
      <c r="R4522">
        <v>62.97</v>
      </c>
      <c r="S4522" t="s">
        <v>197</v>
      </c>
      <c r="T4522">
        <v>0</v>
      </c>
      <c r="U4522">
        <v>66.59</v>
      </c>
      <c r="V4522" t="s">
        <v>382</v>
      </c>
      <c r="W4522">
        <v>1</v>
      </c>
      <c r="X4522">
        <v>33.03</v>
      </c>
      <c r="Y4522" t="s">
        <v>741</v>
      </c>
      <c r="Z4522">
        <v>1</v>
      </c>
      <c r="AA4522">
        <v>62.97</v>
      </c>
      <c r="AB4522" t="s">
        <v>197</v>
      </c>
      <c r="AC4522">
        <v>0</v>
      </c>
      <c r="AD4522">
        <v>66.64</v>
      </c>
      <c r="AE4522" t="s">
        <v>382</v>
      </c>
    </row>
    <row r="4523" spans="1:31">
      <c r="A4523">
        <v>4522</v>
      </c>
      <c r="B4523" t="s">
        <v>19499</v>
      </c>
      <c r="C4523" t="s">
        <v>19500</v>
      </c>
      <c r="D4523" t="s">
        <v>19501</v>
      </c>
      <c r="F4523" t="s">
        <v>6837</v>
      </c>
      <c r="G4523">
        <v>1</v>
      </c>
      <c r="H4523" t="s">
        <v>28015</v>
      </c>
      <c r="I4523">
        <v>2022</v>
      </c>
      <c r="J4523">
        <v>2022</v>
      </c>
      <c r="K4523">
        <v>2</v>
      </c>
      <c r="L4523">
        <v>50.7</v>
      </c>
      <c r="M4523" t="s">
        <v>300</v>
      </c>
      <c r="N4523">
        <v>1</v>
      </c>
      <c r="O4523">
        <v>32.99</v>
      </c>
      <c r="P4523" t="s">
        <v>741</v>
      </c>
      <c r="Q4523">
        <v>1</v>
      </c>
      <c r="R4523">
        <v>62.97</v>
      </c>
      <c r="S4523" t="s">
        <v>197</v>
      </c>
      <c r="T4523">
        <v>0</v>
      </c>
      <c r="U4523">
        <v>66.59</v>
      </c>
      <c r="V4523" t="s">
        <v>382</v>
      </c>
      <c r="W4523">
        <v>1</v>
      </c>
      <c r="X4523">
        <v>33.03</v>
      </c>
      <c r="Y4523" t="s">
        <v>741</v>
      </c>
      <c r="Z4523">
        <v>1</v>
      </c>
      <c r="AA4523">
        <v>62.97</v>
      </c>
      <c r="AB4523" t="s">
        <v>197</v>
      </c>
      <c r="AC4523">
        <v>0</v>
      </c>
      <c r="AD4523">
        <v>66.64</v>
      </c>
      <c r="AE4523" t="s">
        <v>382</v>
      </c>
    </row>
    <row r="4524" spans="1:31">
      <c r="A4524">
        <v>4523</v>
      </c>
      <c r="B4524" t="s">
        <v>19502</v>
      </c>
      <c r="C4524" t="s">
        <v>19503</v>
      </c>
      <c r="D4524" t="s">
        <v>19504</v>
      </c>
      <c r="G4524">
        <v>1</v>
      </c>
      <c r="H4524" t="s">
        <v>29797</v>
      </c>
      <c r="I4524">
        <v>2022</v>
      </c>
      <c r="J4524">
        <v>2022</v>
      </c>
      <c r="K4524">
        <v>1</v>
      </c>
      <c r="L4524">
        <v>32.119999999999997</v>
      </c>
      <c r="M4524" t="s">
        <v>198</v>
      </c>
      <c r="N4524">
        <v>1</v>
      </c>
      <c r="O4524">
        <v>32.99</v>
      </c>
      <c r="P4524" t="s">
        <v>741</v>
      </c>
      <c r="Q4524">
        <v>1</v>
      </c>
      <c r="R4524">
        <v>62.97</v>
      </c>
      <c r="S4524" t="s">
        <v>197</v>
      </c>
      <c r="T4524">
        <v>0</v>
      </c>
      <c r="U4524">
        <v>66.59</v>
      </c>
      <c r="V4524" t="s">
        <v>382</v>
      </c>
      <c r="W4524">
        <v>1</v>
      </c>
      <c r="X4524">
        <v>33.03</v>
      </c>
      <c r="Y4524" t="s">
        <v>741</v>
      </c>
      <c r="Z4524">
        <v>1</v>
      </c>
      <c r="AA4524">
        <v>62.97</v>
      </c>
      <c r="AB4524" t="s">
        <v>197</v>
      </c>
      <c r="AC4524">
        <v>0</v>
      </c>
      <c r="AD4524">
        <v>66.64</v>
      </c>
      <c r="AE4524" t="s">
        <v>382</v>
      </c>
    </row>
    <row r="4525" spans="1:31">
      <c r="A4525">
        <v>4524</v>
      </c>
      <c r="B4525" t="s">
        <v>19505</v>
      </c>
      <c r="C4525" t="s">
        <v>19506</v>
      </c>
      <c r="D4525" t="s">
        <v>19507</v>
      </c>
      <c r="E4525" t="s">
        <v>3463</v>
      </c>
      <c r="F4525" t="s">
        <v>1904</v>
      </c>
      <c r="G4525">
        <v>1</v>
      </c>
      <c r="H4525" t="s">
        <v>1215</v>
      </c>
      <c r="I4525">
        <v>2020</v>
      </c>
      <c r="J4525">
        <v>2023</v>
      </c>
      <c r="K4525">
        <v>2</v>
      </c>
      <c r="L4525">
        <v>50.7</v>
      </c>
      <c r="M4525" t="s">
        <v>300</v>
      </c>
      <c r="N4525">
        <v>1</v>
      </c>
      <c r="O4525">
        <v>32.99</v>
      </c>
      <c r="P4525" t="s">
        <v>741</v>
      </c>
      <c r="Q4525">
        <v>1</v>
      </c>
      <c r="R4525">
        <v>62.97</v>
      </c>
      <c r="S4525" t="s">
        <v>197</v>
      </c>
      <c r="T4525">
        <v>0</v>
      </c>
      <c r="U4525">
        <v>66.59</v>
      </c>
      <c r="V4525" t="s">
        <v>382</v>
      </c>
      <c r="W4525">
        <v>1</v>
      </c>
      <c r="X4525">
        <v>33.03</v>
      </c>
      <c r="Y4525" t="s">
        <v>741</v>
      </c>
      <c r="Z4525">
        <v>1</v>
      </c>
      <c r="AA4525">
        <v>62.97</v>
      </c>
      <c r="AB4525" t="s">
        <v>197</v>
      </c>
      <c r="AC4525">
        <v>0</v>
      </c>
      <c r="AD4525">
        <v>66.64</v>
      </c>
      <c r="AE4525" t="s">
        <v>382</v>
      </c>
    </row>
    <row r="4526" spans="1:31">
      <c r="A4526">
        <v>4525</v>
      </c>
      <c r="B4526" t="s">
        <v>19508</v>
      </c>
      <c r="C4526" t="s">
        <v>19509</v>
      </c>
      <c r="D4526" t="s">
        <v>19510</v>
      </c>
      <c r="F4526" t="s">
        <v>19333</v>
      </c>
      <c r="G4526">
        <v>1</v>
      </c>
      <c r="H4526" t="s">
        <v>29798</v>
      </c>
      <c r="I4526">
        <v>2021</v>
      </c>
      <c r="J4526">
        <v>2024</v>
      </c>
      <c r="K4526">
        <v>3</v>
      </c>
      <c r="L4526">
        <v>62.47</v>
      </c>
      <c r="M4526" t="s">
        <v>63</v>
      </c>
      <c r="N4526">
        <v>1</v>
      </c>
      <c r="O4526">
        <v>32.99</v>
      </c>
      <c r="P4526" t="s">
        <v>741</v>
      </c>
      <c r="Q4526">
        <v>1</v>
      </c>
      <c r="R4526">
        <v>62.97</v>
      </c>
      <c r="S4526" t="s">
        <v>197</v>
      </c>
      <c r="T4526">
        <v>0</v>
      </c>
      <c r="U4526">
        <v>66.59</v>
      </c>
      <c r="V4526" t="s">
        <v>382</v>
      </c>
      <c r="W4526">
        <v>1</v>
      </c>
      <c r="X4526">
        <v>33.03</v>
      </c>
      <c r="Y4526" t="s">
        <v>741</v>
      </c>
      <c r="Z4526">
        <v>1</v>
      </c>
      <c r="AA4526">
        <v>62.97</v>
      </c>
      <c r="AB4526" t="s">
        <v>197</v>
      </c>
      <c r="AC4526">
        <v>0</v>
      </c>
      <c r="AD4526">
        <v>66.64</v>
      </c>
      <c r="AE4526" t="s">
        <v>382</v>
      </c>
    </row>
    <row r="4527" spans="1:31">
      <c r="A4527">
        <v>4526</v>
      </c>
      <c r="B4527" t="s">
        <v>19511</v>
      </c>
      <c r="C4527" t="s">
        <v>19512</v>
      </c>
      <c r="D4527" t="s">
        <v>19513</v>
      </c>
      <c r="E4527" t="s">
        <v>6495</v>
      </c>
      <c r="F4527" t="s">
        <v>8253</v>
      </c>
      <c r="G4527">
        <v>1</v>
      </c>
      <c r="H4527" t="s">
        <v>961</v>
      </c>
      <c r="I4527">
        <v>2019</v>
      </c>
      <c r="J4527">
        <v>2019</v>
      </c>
      <c r="K4527">
        <v>1</v>
      </c>
      <c r="L4527">
        <v>32.119999999999997</v>
      </c>
      <c r="M4527" t="s">
        <v>198</v>
      </c>
      <c r="N4527">
        <v>1</v>
      </c>
      <c r="O4527">
        <v>32.99</v>
      </c>
      <c r="P4527" t="s">
        <v>741</v>
      </c>
      <c r="Q4527">
        <v>1</v>
      </c>
      <c r="R4527">
        <v>62.97</v>
      </c>
      <c r="S4527" t="s">
        <v>197</v>
      </c>
      <c r="T4527">
        <v>0</v>
      </c>
      <c r="U4527">
        <v>66.59</v>
      </c>
      <c r="V4527" t="s">
        <v>382</v>
      </c>
      <c r="W4527">
        <v>1</v>
      </c>
      <c r="X4527">
        <v>33.03</v>
      </c>
      <c r="Y4527" t="s">
        <v>741</v>
      </c>
      <c r="Z4527">
        <v>1</v>
      </c>
      <c r="AA4527">
        <v>62.97</v>
      </c>
      <c r="AB4527" t="s">
        <v>197</v>
      </c>
      <c r="AC4527">
        <v>0</v>
      </c>
      <c r="AD4527">
        <v>66.64</v>
      </c>
      <c r="AE4527" t="s">
        <v>382</v>
      </c>
    </row>
    <row r="4528" spans="1:31">
      <c r="A4528">
        <v>4527</v>
      </c>
      <c r="B4528" t="s">
        <v>19514</v>
      </c>
      <c r="C4528" t="s">
        <v>19515</v>
      </c>
      <c r="D4528" t="s">
        <v>19516</v>
      </c>
      <c r="E4528" t="s">
        <v>19517</v>
      </c>
      <c r="F4528" t="s">
        <v>19518</v>
      </c>
      <c r="G4528">
        <v>1</v>
      </c>
      <c r="H4528" t="s">
        <v>961</v>
      </c>
      <c r="I4528">
        <v>2022</v>
      </c>
      <c r="J4528">
        <v>2022</v>
      </c>
      <c r="K4528">
        <v>1</v>
      </c>
      <c r="L4528">
        <v>32.119999999999997</v>
      </c>
      <c r="M4528" t="s">
        <v>198</v>
      </c>
      <c r="N4528">
        <v>1</v>
      </c>
      <c r="O4528">
        <v>32.99</v>
      </c>
      <c r="P4528" t="s">
        <v>741</v>
      </c>
      <c r="Q4528">
        <v>1</v>
      </c>
      <c r="R4528">
        <v>62.97</v>
      </c>
      <c r="S4528" t="s">
        <v>197</v>
      </c>
      <c r="T4528">
        <v>0</v>
      </c>
      <c r="U4528">
        <v>66.59</v>
      </c>
      <c r="V4528" t="s">
        <v>382</v>
      </c>
      <c r="W4528">
        <v>1</v>
      </c>
      <c r="X4528">
        <v>33.03</v>
      </c>
      <c r="Y4528" t="s">
        <v>741</v>
      </c>
      <c r="Z4528">
        <v>1</v>
      </c>
      <c r="AA4528">
        <v>62.97</v>
      </c>
      <c r="AB4528" t="s">
        <v>197</v>
      </c>
      <c r="AC4528">
        <v>0</v>
      </c>
      <c r="AD4528">
        <v>66.64</v>
      </c>
      <c r="AE4528" t="s">
        <v>382</v>
      </c>
    </row>
    <row r="4529" spans="1:31">
      <c r="A4529">
        <v>4528</v>
      </c>
      <c r="B4529" t="s">
        <v>19519</v>
      </c>
      <c r="C4529" t="s">
        <v>19520</v>
      </c>
      <c r="D4529" t="s">
        <v>19521</v>
      </c>
      <c r="E4529" t="s">
        <v>19522</v>
      </c>
      <c r="F4529" t="s">
        <v>476</v>
      </c>
      <c r="G4529">
        <v>1</v>
      </c>
      <c r="H4529" t="s">
        <v>27429</v>
      </c>
      <c r="I4529">
        <v>2024</v>
      </c>
      <c r="J4529">
        <v>2024</v>
      </c>
      <c r="K4529">
        <v>1</v>
      </c>
      <c r="L4529">
        <v>32.119999999999997</v>
      </c>
      <c r="M4529" t="s">
        <v>198</v>
      </c>
      <c r="N4529">
        <v>1</v>
      </c>
      <c r="O4529">
        <v>32.99</v>
      </c>
      <c r="P4529" t="s">
        <v>741</v>
      </c>
      <c r="Q4529">
        <v>1</v>
      </c>
      <c r="R4529">
        <v>62.97</v>
      </c>
      <c r="S4529" t="s">
        <v>197</v>
      </c>
      <c r="T4529">
        <v>0</v>
      </c>
      <c r="U4529">
        <v>66.59</v>
      </c>
      <c r="V4529" t="s">
        <v>382</v>
      </c>
      <c r="W4529">
        <v>1</v>
      </c>
      <c r="X4529">
        <v>33.03</v>
      </c>
      <c r="Y4529" t="s">
        <v>741</v>
      </c>
      <c r="Z4529">
        <v>1</v>
      </c>
      <c r="AA4529">
        <v>62.97</v>
      </c>
      <c r="AB4529" t="s">
        <v>197</v>
      </c>
      <c r="AC4529">
        <v>0</v>
      </c>
      <c r="AD4529">
        <v>66.64</v>
      </c>
      <c r="AE4529" t="s">
        <v>382</v>
      </c>
    </row>
    <row r="4530" spans="1:31">
      <c r="A4530">
        <v>4529</v>
      </c>
      <c r="B4530" t="s">
        <v>19523</v>
      </c>
      <c r="C4530" t="s">
        <v>19524</v>
      </c>
      <c r="D4530" t="s">
        <v>19525</v>
      </c>
      <c r="E4530" t="s">
        <v>19526</v>
      </c>
      <c r="F4530" t="s">
        <v>19527</v>
      </c>
      <c r="G4530">
        <v>1</v>
      </c>
      <c r="H4530" t="s">
        <v>961</v>
      </c>
      <c r="I4530">
        <v>2019</v>
      </c>
      <c r="J4530">
        <v>2021</v>
      </c>
      <c r="K4530">
        <v>2</v>
      </c>
      <c r="L4530">
        <v>50.7</v>
      </c>
      <c r="M4530" t="s">
        <v>300</v>
      </c>
      <c r="N4530">
        <v>1</v>
      </c>
      <c r="O4530">
        <v>32.99</v>
      </c>
      <c r="P4530" t="s">
        <v>741</v>
      </c>
      <c r="Q4530">
        <v>1</v>
      </c>
      <c r="R4530">
        <v>62.97</v>
      </c>
      <c r="S4530" t="s">
        <v>197</v>
      </c>
      <c r="T4530">
        <v>0</v>
      </c>
      <c r="U4530">
        <v>66.59</v>
      </c>
      <c r="V4530" t="s">
        <v>382</v>
      </c>
      <c r="W4530">
        <v>1</v>
      </c>
      <c r="X4530">
        <v>33.03</v>
      </c>
      <c r="Y4530" t="s">
        <v>741</v>
      </c>
      <c r="Z4530">
        <v>1</v>
      </c>
      <c r="AA4530">
        <v>62.97</v>
      </c>
      <c r="AB4530" t="s">
        <v>197</v>
      </c>
      <c r="AC4530">
        <v>0</v>
      </c>
      <c r="AD4530">
        <v>66.64</v>
      </c>
      <c r="AE4530" t="s">
        <v>382</v>
      </c>
    </row>
    <row r="4531" spans="1:31">
      <c r="A4531">
        <v>4530</v>
      </c>
      <c r="B4531" t="s">
        <v>19528</v>
      </c>
      <c r="C4531" t="s">
        <v>19529</v>
      </c>
      <c r="D4531" t="s">
        <v>19530</v>
      </c>
      <c r="E4531" t="s">
        <v>19531</v>
      </c>
      <c r="F4531" t="s">
        <v>6953</v>
      </c>
      <c r="G4531">
        <v>1</v>
      </c>
      <c r="H4531" t="s">
        <v>29799</v>
      </c>
      <c r="I4531">
        <v>2023</v>
      </c>
      <c r="J4531">
        <v>2024</v>
      </c>
      <c r="K4531">
        <v>4</v>
      </c>
      <c r="L4531">
        <v>71.010000000000005</v>
      </c>
      <c r="M4531" t="s">
        <v>180</v>
      </c>
      <c r="N4531">
        <v>1</v>
      </c>
      <c r="O4531">
        <v>32.99</v>
      </c>
      <c r="P4531" t="s">
        <v>741</v>
      </c>
      <c r="Q4531">
        <v>1</v>
      </c>
      <c r="R4531">
        <v>62.97</v>
      </c>
      <c r="S4531" t="s">
        <v>197</v>
      </c>
      <c r="T4531">
        <v>0</v>
      </c>
      <c r="U4531">
        <v>66.59</v>
      </c>
      <c r="V4531" t="s">
        <v>382</v>
      </c>
      <c r="W4531">
        <v>1</v>
      </c>
      <c r="X4531">
        <v>33.03</v>
      </c>
      <c r="Y4531" t="s">
        <v>741</v>
      </c>
      <c r="Z4531">
        <v>1</v>
      </c>
      <c r="AA4531">
        <v>62.97</v>
      </c>
      <c r="AB4531" t="s">
        <v>197</v>
      </c>
      <c r="AC4531">
        <v>0</v>
      </c>
      <c r="AD4531">
        <v>66.64</v>
      </c>
      <c r="AE4531" t="s">
        <v>382</v>
      </c>
    </row>
    <row r="4532" spans="1:31">
      <c r="A4532">
        <v>4531</v>
      </c>
      <c r="B4532" t="s">
        <v>19532</v>
      </c>
      <c r="C4532" t="s">
        <v>19533</v>
      </c>
      <c r="D4532" t="s">
        <v>19534</v>
      </c>
      <c r="E4532" t="s">
        <v>19535</v>
      </c>
      <c r="F4532" t="s">
        <v>2538</v>
      </c>
      <c r="G4532">
        <v>1</v>
      </c>
      <c r="H4532" t="s">
        <v>29800</v>
      </c>
      <c r="I4532">
        <v>2022</v>
      </c>
      <c r="J4532">
        <v>2022</v>
      </c>
      <c r="K4532">
        <v>1</v>
      </c>
      <c r="L4532">
        <v>32.119999999999997</v>
      </c>
      <c r="M4532" t="s">
        <v>198</v>
      </c>
      <c r="N4532">
        <v>1</v>
      </c>
      <c r="O4532">
        <v>32.99</v>
      </c>
      <c r="P4532" t="s">
        <v>741</v>
      </c>
      <c r="Q4532">
        <v>1</v>
      </c>
      <c r="R4532">
        <v>62.97</v>
      </c>
      <c r="S4532" t="s">
        <v>197</v>
      </c>
      <c r="T4532">
        <v>0</v>
      </c>
      <c r="U4532">
        <v>66.59</v>
      </c>
      <c r="V4532" t="s">
        <v>382</v>
      </c>
      <c r="W4532">
        <v>1</v>
      </c>
      <c r="X4532">
        <v>33.03</v>
      </c>
      <c r="Y4532" t="s">
        <v>741</v>
      </c>
      <c r="Z4532">
        <v>1</v>
      </c>
      <c r="AA4532">
        <v>62.97</v>
      </c>
      <c r="AB4532" t="s">
        <v>197</v>
      </c>
      <c r="AC4532">
        <v>0</v>
      </c>
      <c r="AD4532">
        <v>66.64</v>
      </c>
      <c r="AE4532" t="s">
        <v>382</v>
      </c>
    </row>
    <row r="4533" spans="1:31">
      <c r="A4533">
        <v>4532</v>
      </c>
      <c r="B4533" t="s">
        <v>19536</v>
      </c>
      <c r="C4533" t="s">
        <v>19537</v>
      </c>
      <c r="D4533" t="s">
        <v>19538</v>
      </c>
      <c r="E4533" t="s">
        <v>19539</v>
      </c>
      <c r="F4533" t="s">
        <v>19540</v>
      </c>
      <c r="G4533">
        <v>1</v>
      </c>
      <c r="H4533" t="s">
        <v>29801</v>
      </c>
      <c r="I4533">
        <v>2022</v>
      </c>
      <c r="J4533">
        <v>2022</v>
      </c>
      <c r="K4533">
        <v>1</v>
      </c>
      <c r="L4533">
        <v>32.119999999999997</v>
      </c>
      <c r="M4533" t="s">
        <v>198</v>
      </c>
      <c r="N4533">
        <v>1</v>
      </c>
      <c r="O4533">
        <v>32.99</v>
      </c>
      <c r="P4533" t="s">
        <v>741</v>
      </c>
      <c r="Q4533">
        <v>1</v>
      </c>
      <c r="R4533">
        <v>62.97</v>
      </c>
      <c r="S4533" t="s">
        <v>197</v>
      </c>
      <c r="T4533">
        <v>0</v>
      </c>
      <c r="U4533">
        <v>66.59</v>
      </c>
      <c r="V4533" t="s">
        <v>382</v>
      </c>
      <c r="W4533">
        <v>1</v>
      </c>
      <c r="X4533">
        <v>33.03</v>
      </c>
      <c r="Y4533" t="s">
        <v>741</v>
      </c>
      <c r="Z4533">
        <v>1</v>
      </c>
      <c r="AA4533">
        <v>62.97</v>
      </c>
      <c r="AB4533" t="s">
        <v>197</v>
      </c>
      <c r="AC4533">
        <v>0</v>
      </c>
      <c r="AD4533">
        <v>66.64</v>
      </c>
      <c r="AE4533" t="s">
        <v>382</v>
      </c>
    </row>
    <row r="4534" spans="1:31">
      <c r="A4534">
        <v>4533</v>
      </c>
      <c r="B4534" t="s">
        <v>19541</v>
      </c>
      <c r="C4534" t="s">
        <v>19542</v>
      </c>
      <c r="D4534" t="s">
        <v>19543</v>
      </c>
      <c r="E4534" t="s">
        <v>19544</v>
      </c>
      <c r="F4534" t="s">
        <v>7907</v>
      </c>
      <c r="G4534">
        <v>1</v>
      </c>
      <c r="H4534" t="s">
        <v>1215</v>
      </c>
      <c r="I4534">
        <v>2022</v>
      </c>
      <c r="J4534">
        <v>2022</v>
      </c>
      <c r="K4534">
        <v>1</v>
      </c>
      <c r="L4534">
        <v>32.119999999999997</v>
      </c>
      <c r="M4534" t="s">
        <v>198</v>
      </c>
      <c r="N4534">
        <v>1</v>
      </c>
      <c r="O4534">
        <v>32.99</v>
      </c>
      <c r="P4534" t="s">
        <v>741</v>
      </c>
      <c r="Q4534">
        <v>1</v>
      </c>
      <c r="R4534">
        <v>62.97</v>
      </c>
      <c r="S4534" t="s">
        <v>197</v>
      </c>
      <c r="T4534">
        <v>0</v>
      </c>
      <c r="U4534">
        <v>66.59</v>
      </c>
      <c r="V4534" t="s">
        <v>382</v>
      </c>
      <c r="W4534">
        <v>1</v>
      </c>
      <c r="X4534">
        <v>33.03</v>
      </c>
      <c r="Y4534" t="s">
        <v>741</v>
      </c>
      <c r="Z4534">
        <v>1</v>
      </c>
      <c r="AA4534">
        <v>62.97</v>
      </c>
      <c r="AB4534" t="s">
        <v>197</v>
      </c>
      <c r="AC4534">
        <v>0</v>
      </c>
      <c r="AD4534">
        <v>66.64</v>
      </c>
      <c r="AE4534" t="s">
        <v>382</v>
      </c>
    </row>
    <row r="4535" spans="1:31">
      <c r="A4535">
        <v>4534</v>
      </c>
      <c r="B4535" t="s">
        <v>19545</v>
      </c>
      <c r="C4535" t="s">
        <v>19546</v>
      </c>
      <c r="D4535" t="s">
        <v>19547</v>
      </c>
      <c r="E4535" t="s">
        <v>19548</v>
      </c>
      <c r="F4535" t="s">
        <v>19549</v>
      </c>
      <c r="G4535">
        <v>1</v>
      </c>
      <c r="H4535" t="s">
        <v>961</v>
      </c>
      <c r="I4535">
        <v>2021</v>
      </c>
      <c r="J4535">
        <v>2021</v>
      </c>
      <c r="K4535">
        <v>2</v>
      </c>
      <c r="L4535">
        <v>50.7</v>
      </c>
      <c r="M4535" t="s">
        <v>300</v>
      </c>
      <c r="N4535">
        <v>1</v>
      </c>
      <c r="O4535">
        <v>32.99</v>
      </c>
      <c r="P4535" t="s">
        <v>741</v>
      </c>
      <c r="Q4535">
        <v>1</v>
      </c>
      <c r="R4535">
        <v>62.97</v>
      </c>
      <c r="S4535" t="s">
        <v>197</v>
      </c>
      <c r="T4535">
        <v>0</v>
      </c>
      <c r="U4535">
        <v>66.59</v>
      </c>
      <c r="V4535" t="s">
        <v>382</v>
      </c>
      <c r="W4535">
        <v>1</v>
      </c>
      <c r="X4535">
        <v>33.03</v>
      </c>
      <c r="Y4535" t="s">
        <v>741</v>
      </c>
      <c r="Z4535">
        <v>1</v>
      </c>
      <c r="AA4535">
        <v>62.97</v>
      </c>
      <c r="AB4535" t="s">
        <v>197</v>
      </c>
      <c r="AC4535">
        <v>0</v>
      </c>
      <c r="AD4535">
        <v>66.64</v>
      </c>
      <c r="AE4535" t="s">
        <v>382</v>
      </c>
    </row>
    <row r="4536" spans="1:31">
      <c r="A4536">
        <v>4535</v>
      </c>
      <c r="B4536" t="s">
        <v>19550</v>
      </c>
      <c r="C4536" t="s">
        <v>19551</v>
      </c>
      <c r="D4536" t="s">
        <v>19552</v>
      </c>
      <c r="E4536" t="s">
        <v>19553</v>
      </c>
      <c r="F4536" t="s">
        <v>19554</v>
      </c>
      <c r="G4536">
        <v>1</v>
      </c>
      <c r="H4536" t="s">
        <v>29802</v>
      </c>
      <c r="I4536">
        <v>2022</v>
      </c>
      <c r="J4536">
        <v>2022</v>
      </c>
      <c r="K4536">
        <v>2</v>
      </c>
      <c r="L4536">
        <v>50.7</v>
      </c>
      <c r="M4536" t="s">
        <v>300</v>
      </c>
      <c r="N4536">
        <v>1</v>
      </c>
      <c r="O4536">
        <v>32.99</v>
      </c>
      <c r="P4536" t="s">
        <v>741</v>
      </c>
      <c r="Q4536">
        <v>1</v>
      </c>
      <c r="R4536">
        <v>62.97</v>
      </c>
      <c r="S4536" t="s">
        <v>197</v>
      </c>
      <c r="T4536">
        <v>0</v>
      </c>
      <c r="U4536">
        <v>66.59</v>
      </c>
      <c r="V4536" t="s">
        <v>382</v>
      </c>
      <c r="W4536">
        <v>1</v>
      </c>
      <c r="X4536">
        <v>33.03</v>
      </c>
      <c r="Y4536" t="s">
        <v>741</v>
      </c>
      <c r="Z4536">
        <v>1</v>
      </c>
      <c r="AA4536">
        <v>62.97</v>
      </c>
      <c r="AB4536" t="s">
        <v>197</v>
      </c>
      <c r="AC4536">
        <v>0</v>
      </c>
      <c r="AD4536">
        <v>66.64</v>
      </c>
      <c r="AE4536" t="s">
        <v>382</v>
      </c>
    </row>
    <row r="4537" spans="1:31">
      <c r="A4537">
        <v>4536</v>
      </c>
      <c r="B4537" t="s">
        <v>19555</v>
      </c>
      <c r="C4537" t="s">
        <v>19556</v>
      </c>
      <c r="D4537" t="s">
        <v>19557</v>
      </c>
      <c r="E4537" t="s">
        <v>19558</v>
      </c>
      <c r="F4537" t="s">
        <v>19559</v>
      </c>
      <c r="G4537">
        <v>1</v>
      </c>
      <c r="H4537" t="s">
        <v>29803</v>
      </c>
      <c r="I4537">
        <v>2019</v>
      </c>
      <c r="J4537">
        <v>2019</v>
      </c>
      <c r="K4537">
        <v>2</v>
      </c>
      <c r="L4537">
        <v>50.7</v>
      </c>
      <c r="M4537" t="s">
        <v>300</v>
      </c>
      <c r="N4537">
        <v>1</v>
      </c>
      <c r="O4537">
        <v>32.99</v>
      </c>
      <c r="P4537" t="s">
        <v>741</v>
      </c>
      <c r="Q4537">
        <v>1</v>
      </c>
      <c r="R4537">
        <v>62.97</v>
      </c>
      <c r="S4537" t="s">
        <v>197</v>
      </c>
      <c r="T4537">
        <v>0</v>
      </c>
      <c r="U4537">
        <v>66.59</v>
      </c>
      <c r="V4537" t="s">
        <v>382</v>
      </c>
      <c r="W4537">
        <v>1</v>
      </c>
      <c r="X4537">
        <v>33.03</v>
      </c>
      <c r="Y4537" t="s">
        <v>741</v>
      </c>
      <c r="Z4537">
        <v>1</v>
      </c>
      <c r="AA4537">
        <v>62.97</v>
      </c>
      <c r="AB4537" t="s">
        <v>197</v>
      </c>
      <c r="AC4537">
        <v>0</v>
      </c>
      <c r="AD4537">
        <v>66.64</v>
      </c>
      <c r="AE4537" t="s">
        <v>382</v>
      </c>
    </row>
    <row r="4538" spans="1:31">
      <c r="A4538">
        <v>4537</v>
      </c>
      <c r="B4538" t="s">
        <v>19560</v>
      </c>
      <c r="C4538" t="s">
        <v>19561</v>
      </c>
      <c r="D4538" t="s">
        <v>19562</v>
      </c>
      <c r="E4538" t="s">
        <v>19563</v>
      </c>
      <c r="F4538" t="s">
        <v>19564</v>
      </c>
      <c r="G4538">
        <v>1</v>
      </c>
      <c r="H4538" t="s">
        <v>29804</v>
      </c>
      <c r="I4538">
        <v>2022</v>
      </c>
      <c r="J4538">
        <v>2023</v>
      </c>
      <c r="K4538">
        <v>11</v>
      </c>
      <c r="L4538">
        <v>93.06</v>
      </c>
      <c r="M4538" t="s">
        <v>74</v>
      </c>
      <c r="N4538">
        <v>1</v>
      </c>
      <c r="O4538">
        <v>32.99</v>
      </c>
      <c r="P4538" t="s">
        <v>741</v>
      </c>
      <c r="Q4538">
        <v>1</v>
      </c>
      <c r="R4538">
        <v>62.97</v>
      </c>
      <c r="S4538" t="s">
        <v>197</v>
      </c>
      <c r="T4538">
        <v>0</v>
      </c>
      <c r="U4538">
        <v>66.59</v>
      </c>
      <c r="V4538" t="s">
        <v>382</v>
      </c>
      <c r="W4538">
        <v>1</v>
      </c>
      <c r="X4538">
        <v>33.03</v>
      </c>
      <c r="Y4538" t="s">
        <v>741</v>
      </c>
      <c r="Z4538">
        <v>1</v>
      </c>
      <c r="AA4538">
        <v>62.97</v>
      </c>
      <c r="AB4538" t="s">
        <v>197</v>
      </c>
      <c r="AC4538">
        <v>0</v>
      </c>
      <c r="AD4538">
        <v>66.64</v>
      </c>
      <c r="AE4538" t="s">
        <v>382</v>
      </c>
    </row>
    <row r="4539" spans="1:31">
      <c r="A4539">
        <v>4538</v>
      </c>
      <c r="B4539" t="s">
        <v>19565</v>
      </c>
      <c r="C4539" t="s">
        <v>19566</v>
      </c>
      <c r="D4539" t="s">
        <v>19567</v>
      </c>
      <c r="E4539" t="s">
        <v>5591</v>
      </c>
      <c r="F4539" t="s">
        <v>2548</v>
      </c>
      <c r="G4539">
        <v>1</v>
      </c>
      <c r="H4539" t="s">
        <v>961</v>
      </c>
      <c r="I4539">
        <v>2022</v>
      </c>
      <c r="J4539">
        <v>2022</v>
      </c>
      <c r="K4539">
        <v>1</v>
      </c>
      <c r="L4539">
        <v>32.119999999999997</v>
      </c>
      <c r="M4539" t="s">
        <v>198</v>
      </c>
      <c r="N4539">
        <v>1</v>
      </c>
      <c r="O4539">
        <v>32.99</v>
      </c>
      <c r="P4539" t="s">
        <v>741</v>
      </c>
      <c r="Q4539">
        <v>1</v>
      </c>
      <c r="R4539">
        <v>62.97</v>
      </c>
      <c r="S4539" t="s">
        <v>197</v>
      </c>
      <c r="T4539">
        <v>0</v>
      </c>
      <c r="U4539">
        <v>66.59</v>
      </c>
      <c r="V4539" t="s">
        <v>382</v>
      </c>
      <c r="W4539">
        <v>1</v>
      </c>
      <c r="X4539">
        <v>33.03</v>
      </c>
      <c r="Y4539" t="s">
        <v>741</v>
      </c>
      <c r="Z4539">
        <v>1</v>
      </c>
      <c r="AA4539">
        <v>62.97</v>
      </c>
      <c r="AB4539" t="s">
        <v>197</v>
      </c>
      <c r="AC4539">
        <v>0</v>
      </c>
      <c r="AD4539">
        <v>66.64</v>
      </c>
      <c r="AE4539" t="s">
        <v>382</v>
      </c>
    </row>
    <row r="4540" spans="1:31">
      <c r="A4540">
        <v>4539</v>
      </c>
      <c r="B4540" t="s">
        <v>19568</v>
      </c>
      <c r="C4540" t="s">
        <v>19569</v>
      </c>
      <c r="D4540" t="s">
        <v>19570</v>
      </c>
      <c r="E4540" t="s">
        <v>19571</v>
      </c>
      <c r="F4540" t="s">
        <v>6866</v>
      </c>
      <c r="G4540">
        <v>1</v>
      </c>
      <c r="H4540" t="s">
        <v>29805</v>
      </c>
      <c r="I4540">
        <v>2022</v>
      </c>
      <c r="J4540">
        <v>2022</v>
      </c>
      <c r="K4540">
        <v>4</v>
      </c>
      <c r="L4540">
        <v>71.010000000000005</v>
      </c>
      <c r="M4540" t="s">
        <v>180</v>
      </c>
      <c r="N4540">
        <v>1</v>
      </c>
      <c r="O4540">
        <v>32.99</v>
      </c>
      <c r="P4540" t="s">
        <v>741</v>
      </c>
      <c r="Q4540">
        <v>1</v>
      </c>
      <c r="R4540">
        <v>62.97</v>
      </c>
      <c r="S4540" t="s">
        <v>197</v>
      </c>
      <c r="T4540">
        <v>0</v>
      </c>
      <c r="U4540">
        <v>66.59</v>
      </c>
      <c r="V4540" t="s">
        <v>382</v>
      </c>
      <c r="W4540">
        <v>1</v>
      </c>
      <c r="X4540">
        <v>33.03</v>
      </c>
      <c r="Y4540" t="s">
        <v>741</v>
      </c>
      <c r="Z4540">
        <v>1</v>
      </c>
      <c r="AA4540">
        <v>62.97</v>
      </c>
      <c r="AB4540" t="s">
        <v>197</v>
      </c>
      <c r="AC4540">
        <v>0</v>
      </c>
      <c r="AD4540">
        <v>66.64</v>
      </c>
      <c r="AE4540" t="s">
        <v>382</v>
      </c>
    </row>
    <row r="4541" spans="1:31">
      <c r="A4541">
        <v>4540</v>
      </c>
      <c r="B4541" t="s">
        <v>19572</v>
      </c>
      <c r="C4541" t="s">
        <v>19573</v>
      </c>
      <c r="D4541" t="s">
        <v>19574</v>
      </c>
      <c r="E4541" t="s">
        <v>19575</v>
      </c>
      <c r="F4541" t="s">
        <v>19576</v>
      </c>
      <c r="G4541">
        <v>1</v>
      </c>
      <c r="H4541" t="s">
        <v>29806</v>
      </c>
      <c r="I4541">
        <v>2022</v>
      </c>
      <c r="J4541">
        <v>2022</v>
      </c>
      <c r="K4541">
        <v>1</v>
      </c>
      <c r="L4541">
        <v>32.119999999999997</v>
      </c>
      <c r="M4541" t="s">
        <v>198</v>
      </c>
      <c r="N4541">
        <v>1</v>
      </c>
      <c r="O4541">
        <v>32.99</v>
      </c>
      <c r="P4541" t="s">
        <v>741</v>
      </c>
      <c r="Q4541">
        <v>1</v>
      </c>
      <c r="R4541">
        <v>62.97</v>
      </c>
      <c r="S4541" t="s">
        <v>197</v>
      </c>
      <c r="T4541">
        <v>0</v>
      </c>
      <c r="U4541">
        <v>66.59</v>
      </c>
      <c r="V4541" t="s">
        <v>382</v>
      </c>
      <c r="W4541">
        <v>1</v>
      </c>
      <c r="X4541">
        <v>33.03</v>
      </c>
      <c r="Y4541" t="s">
        <v>741</v>
      </c>
      <c r="Z4541">
        <v>1</v>
      </c>
      <c r="AA4541">
        <v>62.97</v>
      </c>
      <c r="AB4541" t="s">
        <v>197</v>
      </c>
      <c r="AC4541">
        <v>0</v>
      </c>
      <c r="AD4541">
        <v>66.64</v>
      </c>
      <c r="AE4541" t="s">
        <v>382</v>
      </c>
    </row>
    <row r="4542" spans="1:31">
      <c r="A4542">
        <v>4541</v>
      </c>
      <c r="B4542" t="s">
        <v>19577</v>
      </c>
      <c r="C4542" t="s">
        <v>19578</v>
      </c>
      <c r="D4542" t="s">
        <v>19579</v>
      </c>
      <c r="E4542" t="s">
        <v>19580</v>
      </c>
      <c r="F4542" t="s">
        <v>19581</v>
      </c>
      <c r="G4542">
        <v>1</v>
      </c>
      <c r="H4542" t="s">
        <v>27590</v>
      </c>
      <c r="I4542">
        <v>2021</v>
      </c>
      <c r="J4542">
        <v>2021</v>
      </c>
      <c r="K4542">
        <v>1</v>
      </c>
      <c r="L4542">
        <v>32.119999999999997</v>
      </c>
      <c r="M4542" t="s">
        <v>198</v>
      </c>
      <c r="N4542">
        <v>1</v>
      </c>
      <c r="O4542">
        <v>32.99</v>
      </c>
      <c r="P4542" t="s">
        <v>741</v>
      </c>
      <c r="Q4542">
        <v>1</v>
      </c>
      <c r="R4542">
        <v>62.97</v>
      </c>
      <c r="S4542" t="s">
        <v>197</v>
      </c>
      <c r="T4542">
        <v>0</v>
      </c>
      <c r="U4542">
        <v>66.59</v>
      </c>
      <c r="V4542" t="s">
        <v>382</v>
      </c>
      <c r="W4542">
        <v>1</v>
      </c>
      <c r="X4542">
        <v>33.03</v>
      </c>
      <c r="Y4542" t="s">
        <v>741</v>
      </c>
      <c r="Z4542">
        <v>1</v>
      </c>
      <c r="AA4542">
        <v>62.97</v>
      </c>
      <c r="AB4542" t="s">
        <v>197</v>
      </c>
      <c r="AC4542">
        <v>0</v>
      </c>
      <c r="AD4542">
        <v>66.64</v>
      </c>
      <c r="AE4542" t="s">
        <v>382</v>
      </c>
    </row>
    <row r="4543" spans="1:31">
      <c r="A4543">
        <v>4542</v>
      </c>
      <c r="B4543" t="s">
        <v>19582</v>
      </c>
      <c r="C4543" t="s">
        <v>19583</v>
      </c>
      <c r="D4543" t="s">
        <v>19584</v>
      </c>
      <c r="E4543" t="s">
        <v>19585</v>
      </c>
      <c r="F4543" t="s">
        <v>6267</v>
      </c>
      <c r="G4543">
        <v>1</v>
      </c>
      <c r="H4543" t="s">
        <v>961</v>
      </c>
      <c r="I4543">
        <v>2022</v>
      </c>
      <c r="J4543">
        <v>2024</v>
      </c>
      <c r="K4543">
        <v>4</v>
      </c>
      <c r="L4543">
        <v>71.010000000000005</v>
      </c>
      <c r="M4543" t="s">
        <v>180</v>
      </c>
      <c r="N4543">
        <v>1</v>
      </c>
      <c r="O4543">
        <v>32.99</v>
      </c>
      <c r="P4543" t="s">
        <v>741</v>
      </c>
      <c r="Q4543">
        <v>1</v>
      </c>
      <c r="R4543">
        <v>62.97</v>
      </c>
      <c r="S4543" t="s">
        <v>197</v>
      </c>
      <c r="T4543">
        <v>0</v>
      </c>
      <c r="U4543">
        <v>66.59</v>
      </c>
      <c r="V4543" t="s">
        <v>382</v>
      </c>
      <c r="W4543">
        <v>1</v>
      </c>
      <c r="X4543">
        <v>33.03</v>
      </c>
      <c r="Y4543" t="s">
        <v>741</v>
      </c>
      <c r="Z4543">
        <v>1</v>
      </c>
      <c r="AA4543">
        <v>62.97</v>
      </c>
      <c r="AB4543" t="s">
        <v>197</v>
      </c>
      <c r="AC4543">
        <v>0</v>
      </c>
      <c r="AD4543">
        <v>66.64</v>
      </c>
      <c r="AE4543" t="s">
        <v>382</v>
      </c>
    </row>
    <row r="4544" spans="1:31">
      <c r="A4544">
        <v>4543</v>
      </c>
      <c r="B4544" t="s">
        <v>19586</v>
      </c>
      <c r="C4544" t="s">
        <v>19587</v>
      </c>
      <c r="D4544" t="s">
        <v>19588</v>
      </c>
      <c r="E4544" t="s">
        <v>19589</v>
      </c>
      <c r="F4544" t="s">
        <v>3605</v>
      </c>
      <c r="G4544">
        <v>1</v>
      </c>
      <c r="H4544" t="s">
        <v>29807</v>
      </c>
      <c r="I4544">
        <v>2022</v>
      </c>
      <c r="J4544">
        <v>2022</v>
      </c>
      <c r="K4544">
        <v>1</v>
      </c>
      <c r="L4544">
        <v>32.119999999999997</v>
      </c>
      <c r="M4544" t="s">
        <v>198</v>
      </c>
      <c r="N4544">
        <v>1</v>
      </c>
      <c r="O4544">
        <v>32.99</v>
      </c>
      <c r="P4544" t="s">
        <v>741</v>
      </c>
      <c r="Q4544">
        <v>1</v>
      </c>
      <c r="R4544">
        <v>62.97</v>
      </c>
      <c r="S4544" t="s">
        <v>197</v>
      </c>
      <c r="T4544">
        <v>0</v>
      </c>
      <c r="U4544">
        <v>66.59</v>
      </c>
      <c r="V4544" t="s">
        <v>382</v>
      </c>
      <c r="W4544">
        <v>1</v>
      </c>
      <c r="X4544">
        <v>33.03</v>
      </c>
      <c r="Y4544" t="s">
        <v>741</v>
      </c>
      <c r="Z4544">
        <v>1</v>
      </c>
      <c r="AA4544">
        <v>62.97</v>
      </c>
      <c r="AB4544" t="s">
        <v>197</v>
      </c>
      <c r="AC4544">
        <v>0</v>
      </c>
      <c r="AD4544">
        <v>66.64</v>
      </c>
      <c r="AE4544" t="s">
        <v>382</v>
      </c>
    </row>
    <row r="4545" spans="1:31">
      <c r="A4545">
        <v>4544</v>
      </c>
      <c r="B4545" t="s">
        <v>19590</v>
      </c>
      <c r="C4545" t="s">
        <v>19591</v>
      </c>
      <c r="D4545" t="s">
        <v>19592</v>
      </c>
      <c r="E4545" t="s">
        <v>19593</v>
      </c>
      <c r="F4545" t="s">
        <v>19594</v>
      </c>
      <c r="G4545">
        <v>1</v>
      </c>
      <c r="H4545" t="s">
        <v>29808</v>
      </c>
      <c r="I4545">
        <v>2022</v>
      </c>
      <c r="J4545">
        <v>2022</v>
      </c>
      <c r="K4545">
        <v>2</v>
      </c>
      <c r="L4545">
        <v>50.7</v>
      </c>
      <c r="M4545" t="s">
        <v>300</v>
      </c>
      <c r="N4545">
        <v>1</v>
      </c>
      <c r="O4545">
        <v>32.99</v>
      </c>
      <c r="P4545" t="s">
        <v>741</v>
      </c>
      <c r="Q4545">
        <v>1</v>
      </c>
      <c r="R4545">
        <v>62.97</v>
      </c>
      <c r="S4545" t="s">
        <v>197</v>
      </c>
      <c r="T4545">
        <v>0</v>
      </c>
      <c r="U4545">
        <v>66.59</v>
      </c>
      <c r="V4545" t="s">
        <v>382</v>
      </c>
      <c r="W4545">
        <v>1</v>
      </c>
      <c r="X4545">
        <v>33.03</v>
      </c>
      <c r="Y4545" t="s">
        <v>741</v>
      </c>
      <c r="Z4545">
        <v>1</v>
      </c>
      <c r="AA4545">
        <v>62.97</v>
      </c>
      <c r="AB4545" t="s">
        <v>197</v>
      </c>
      <c r="AC4545">
        <v>0</v>
      </c>
      <c r="AD4545">
        <v>66.64</v>
      </c>
      <c r="AE4545" t="s">
        <v>382</v>
      </c>
    </row>
    <row r="4546" spans="1:31">
      <c r="A4546">
        <v>4545</v>
      </c>
      <c r="B4546" t="s">
        <v>19595</v>
      </c>
      <c r="C4546" t="s">
        <v>19596</v>
      </c>
      <c r="D4546" t="s">
        <v>19597</v>
      </c>
      <c r="E4546" t="s">
        <v>19598</v>
      </c>
      <c r="F4546" t="s">
        <v>68</v>
      </c>
      <c r="G4546">
        <v>1</v>
      </c>
      <c r="H4546" t="s">
        <v>961</v>
      </c>
      <c r="I4546">
        <v>2023</v>
      </c>
      <c r="J4546">
        <v>2023</v>
      </c>
      <c r="K4546">
        <v>1</v>
      </c>
      <c r="L4546">
        <v>32.119999999999997</v>
      </c>
      <c r="M4546" t="s">
        <v>198</v>
      </c>
      <c r="N4546">
        <v>1</v>
      </c>
      <c r="O4546">
        <v>32.99</v>
      </c>
      <c r="P4546" t="s">
        <v>741</v>
      </c>
      <c r="Q4546">
        <v>1</v>
      </c>
      <c r="R4546">
        <v>62.97</v>
      </c>
      <c r="S4546" t="s">
        <v>197</v>
      </c>
      <c r="T4546">
        <v>0</v>
      </c>
      <c r="U4546">
        <v>66.59</v>
      </c>
      <c r="V4546" t="s">
        <v>382</v>
      </c>
      <c r="W4546">
        <v>1</v>
      </c>
      <c r="X4546">
        <v>33.03</v>
      </c>
      <c r="Y4546" t="s">
        <v>741</v>
      </c>
      <c r="Z4546">
        <v>1</v>
      </c>
      <c r="AA4546">
        <v>62.97</v>
      </c>
      <c r="AB4546" t="s">
        <v>197</v>
      </c>
      <c r="AC4546">
        <v>0</v>
      </c>
      <c r="AD4546">
        <v>66.64</v>
      </c>
      <c r="AE4546" t="s">
        <v>382</v>
      </c>
    </row>
    <row r="4547" spans="1:31">
      <c r="A4547">
        <v>4546</v>
      </c>
      <c r="B4547" t="s">
        <v>19599</v>
      </c>
      <c r="C4547" t="s">
        <v>19600</v>
      </c>
      <c r="D4547" t="s">
        <v>19601</v>
      </c>
      <c r="E4547" t="s">
        <v>19602</v>
      </c>
      <c r="F4547" t="s">
        <v>19603</v>
      </c>
      <c r="G4547">
        <v>1</v>
      </c>
      <c r="H4547" t="s">
        <v>961</v>
      </c>
      <c r="I4547">
        <v>2022</v>
      </c>
      <c r="J4547">
        <v>2022</v>
      </c>
      <c r="K4547">
        <v>1</v>
      </c>
      <c r="L4547">
        <v>32.119999999999997</v>
      </c>
      <c r="M4547" t="s">
        <v>198</v>
      </c>
      <c r="N4547">
        <v>1</v>
      </c>
      <c r="O4547">
        <v>32.99</v>
      </c>
      <c r="P4547" t="s">
        <v>741</v>
      </c>
      <c r="Q4547">
        <v>1</v>
      </c>
      <c r="R4547">
        <v>62.97</v>
      </c>
      <c r="S4547" t="s">
        <v>197</v>
      </c>
      <c r="T4547">
        <v>0</v>
      </c>
      <c r="U4547">
        <v>66.59</v>
      </c>
      <c r="V4547" t="s">
        <v>382</v>
      </c>
      <c r="W4547">
        <v>1</v>
      </c>
      <c r="X4547">
        <v>33.03</v>
      </c>
      <c r="Y4547" t="s">
        <v>741</v>
      </c>
      <c r="Z4547">
        <v>1</v>
      </c>
      <c r="AA4547">
        <v>62.97</v>
      </c>
      <c r="AB4547" t="s">
        <v>197</v>
      </c>
      <c r="AC4547">
        <v>0</v>
      </c>
      <c r="AD4547">
        <v>66.64</v>
      </c>
      <c r="AE4547" t="s">
        <v>382</v>
      </c>
    </row>
    <row r="4548" spans="1:31">
      <c r="A4548">
        <v>4547</v>
      </c>
      <c r="B4548" t="s">
        <v>19604</v>
      </c>
      <c r="C4548" t="s">
        <v>19605</v>
      </c>
      <c r="D4548" t="s">
        <v>19606</v>
      </c>
      <c r="E4548" t="s">
        <v>7840</v>
      </c>
      <c r="F4548" t="s">
        <v>8776</v>
      </c>
      <c r="G4548">
        <v>1</v>
      </c>
      <c r="H4548" t="s">
        <v>29809</v>
      </c>
      <c r="I4548">
        <v>2022</v>
      </c>
      <c r="J4548">
        <v>2022</v>
      </c>
      <c r="K4548">
        <v>1</v>
      </c>
      <c r="L4548">
        <v>32.119999999999997</v>
      </c>
      <c r="M4548" t="s">
        <v>198</v>
      </c>
      <c r="N4548">
        <v>1</v>
      </c>
      <c r="O4548">
        <v>32.99</v>
      </c>
      <c r="P4548" t="s">
        <v>741</v>
      </c>
      <c r="Q4548">
        <v>1</v>
      </c>
      <c r="R4548">
        <v>62.97</v>
      </c>
      <c r="S4548" t="s">
        <v>197</v>
      </c>
      <c r="T4548">
        <v>0</v>
      </c>
      <c r="U4548">
        <v>66.59</v>
      </c>
      <c r="V4548" t="s">
        <v>382</v>
      </c>
      <c r="W4548">
        <v>1</v>
      </c>
      <c r="X4548">
        <v>33.03</v>
      </c>
      <c r="Y4548" t="s">
        <v>741</v>
      </c>
      <c r="Z4548">
        <v>1</v>
      </c>
      <c r="AA4548">
        <v>62.97</v>
      </c>
      <c r="AB4548" t="s">
        <v>197</v>
      </c>
      <c r="AC4548">
        <v>0</v>
      </c>
      <c r="AD4548">
        <v>66.64</v>
      </c>
      <c r="AE4548" t="s">
        <v>382</v>
      </c>
    </row>
    <row r="4549" spans="1:31">
      <c r="A4549">
        <v>4548</v>
      </c>
      <c r="B4549" t="s">
        <v>19607</v>
      </c>
      <c r="C4549" t="s">
        <v>19608</v>
      </c>
      <c r="D4549" t="s">
        <v>19609</v>
      </c>
      <c r="E4549" t="s">
        <v>19610</v>
      </c>
      <c r="F4549" t="s">
        <v>19611</v>
      </c>
      <c r="G4549">
        <v>1</v>
      </c>
      <c r="H4549" t="s">
        <v>29810</v>
      </c>
      <c r="I4549">
        <v>2021</v>
      </c>
      <c r="J4549">
        <v>2021</v>
      </c>
      <c r="K4549">
        <v>1</v>
      </c>
      <c r="L4549">
        <v>32.119999999999997</v>
      </c>
      <c r="M4549" t="s">
        <v>198</v>
      </c>
      <c r="N4549">
        <v>1</v>
      </c>
      <c r="O4549">
        <v>32.99</v>
      </c>
      <c r="P4549" t="s">
        <v>741</v>
      </c>
      <c r="Q4549">
        <v>1</v>
      </c>
      <c r="R4549">
        <v>62.97</v>
      </c>
      <c r="S4549" t="s">
        <v>197</v>
      </c>
      <c r="T4549">
        <v>0</v>
      </c>
      <c r="U4549">
        <v>66.59</v>
      </c>
      <c r="V4549" t="s">
        <v>382</v>
      </c>
      <c r="W4549">
        <v>1</v>
      </c>
      <c r="X4549">
        <v>33.03</v>
      </c>
      <c r="Y4549" t="s">
        <v>741</v>
      </c>
      <c r="Z4549">
        <v>1</v>
      </c>
      <c r="AA4549">
        <v>62.97</v>
      </c>
      <c r="AB4549" t="s">
        <v>197</v>
      </c>
      <c r="AC4549">
        <v>0</v>
      </c>
      <c r="AD4549">
        <v>66.64</v>
      </c>
      <c r="AE4549" t="s">
        <v>382</v>
      </c>
    </row>
    <row r="4550" spans="1:31">
      <c r="A4550">
        <v>4549</v>
      </c>
      <c r="B4550" t="s">
        <v>19612</v>
      </c>
      <c r="C4550" t="s">
        <v>19613</v>
      </c>
      <c r="D4550" t="s">
        <v>19614</v>
      </c>
      <c r="E4550" t="s">
        <v>11923</v>
      </c>
      <c r="F4550" t="s">
        <v>79</v>
      </c>
      <c r="G4550">
        <v>1</v>
      </c>
      <c r="H4550" t="s">
        <v>27484</v>
      </c>
      <c r="I4550">
        <v>2022</v>
      </c>
      <c r="J4550">
        <v>2023</v>
      </c>
      <c r="K4550">
        <v>2</v>
      </c>
      <c r="L4550">
        <v>50.7</v>
      </c>
      <c r="M4550" t="s">
        <v>300</v>
      </c>
      <c r="N4550">
        <v>1</v>
      </c>
      <c r="O4550">
        <v>32.99</v>
      </c>
      <c r="P4550" t="s">
        <v>741</v>
      </c>
      <c r="Q4550">
        <v>1</v>
      </c>
      <c r="R4550">
        <v>62.97</v>
      </c>
      <c r="S4550" t="s">
        <v>197</v>
      </c>
      <c r="T4550">
        <v>0</v>
      </c>
      <c r="U4550">
        <v>66.59</v>
      </c>
      <c r="V4550" t="s">
        <v>382</v>
      </c>
      <c r="W4550">
        <v>1</v>
      </c>
      <c r="X4550">
        <v>33.03</v>
      </c>
      <c r="Y4550" t="s">
        <v>741</v>
      </c>
      <c r="Z4550">
        <v>1</v>
      </c>
      <c r="AA4550">
        <v>62.97</v>
      </c>
      <c r="AB4550" t="s">
        <v>197</v>
      </c>
      <c r="AC4550">
        <v>0</v>
      </c>
      <c r="AD4550">
        <v>66.64</v>
      </c>
      <c r="AE4550" t="s">
        <v>382</v>
      </c>
    </row>
    <row r="4551" spans="1:31">
      <c r="A4551">
        <v>4550</v>
      </c>
      <c r="B4551" t="s">
        <v>19615</v>
      </c>
      <c r="C4551" t="s">
        <v>19616</v>
      </c>
      <c r="D4551" t="s">
        <v>19617</v>
      </c>
      <c r="E4551" t="s">
        <v>1609</v>
      </c>
      <c r="F4551" t="s">
        <v>1610</v>
      </c>
      <c r="G4551">
        <v>1</v>
      </c>
      <c r="H4551" t="s">
        <v>961</v>
      </c>
      <c r="I4551">
        <v>2021</v>
      </c>
      <c r="J4551">
        <v>2022</v>
      </c>
      <c r="K4551">
        <v>2</v>
      </c>
      <c r="L4551">
        <v>50.7</v>
      </c>
      <c r="M4551" t="s">
        <v>300</v>
      </c>
      <c r="N4551">
        <v>1</v>
      </c>
      <c r="O4551">
        <v>32.99</v>
      </c>
      <c r="P4551" t="s">
        <v>741</v>
      </c>
      <c r="Q4551">
        <v>1</v>
      </c>
      <c r="R4551">
        <v>62.97</v>
      </c>
      <c r="S4551" t="s">
        <v>197</v>
      </c>
      <c r="T4551">
        <v>0</v>
      </c>
      <c r="U4551">
        <v>66.59</v>
      </c>
      <c r="V4551" t="s">
        <v>382</v>
      </c>
      <c r="W4551">
        <v>1</v>
      </c>
      <c r="X4551">
        <v>33.03</v>
      </c>
      <c r="Y4551" t="s">
        <v>741</v>
      </c>
      <c r="Z4551">
        <v>1</v>
      </c>
      <c r="AA4551">
        <v>62.97</v>
      </c>
      <c r="AB4551" t="s">
        <v>197</v>
      </c>
      <c r="AC4551">
        <v>0</v>
      </c>
      <c r="AD4551">
        <v>66.64</v>
      </c>
      <c r="AE4551" t="s">
        <v>382</v>
      </c>
    </row>
    <row r="4552" spans="1:31">
      <c r="A4552">
        <v>4551</v>
      </c>
      <c r="B4552" t="s">
        <v>19618</v>
      </c>
      <c r="C4552" t="s">
        <v>19619</v>
      </c>
      <c r="D4552" t="s">
        <v>19620</v>
      </c>
      <c r="E4552" t="s">
        <v>19621</v>
      </c>
      <c r="G4552">
        <v>1</v>
      </c>
      <c r="H4552" t="s">
        <v>29811</v>
      </c>
      <c r="I4552">
        <v>2019</v>
      </c>
      <c r="J4552">
        <v>2022</v>
      </c>
      <c r="K4552">
        <v>3</v>
      </c>
      <c r="L4552">
        <v>62.47</v>
      </c>
      <c r="M4552" t="s">
        <v>63</v>
      </c>
      <c r="N4552">
        <v>1</v>
      </c>
      <c r="O4552">
        <v>32.99</v>
      </c>
      <c r="P4552" t="s">
        <v>741</v>
      </c>
      <c r="Q4552">
        <v>1</v>
      </c>
      <c r="R4552">
        <v>62.97</v>
      </c>
      <c r="S4552" t="s">
        <v>197</v>
      </c>
      <c r="T4552">
        <v>0</v>
      </c>
      <c r="U4552">
        <v>66.59</v>
      </c>
      <c r="V4552" t="s">
        <v>382</v>
      </c>
      <c r="W4552">
        <v>1</v>
      </c>
      <c r="X4552">
        <v>33.03</v>
      </c>
      <c r="Y4552" t="s">
        <v>741</v>
      </c>
      <c r="Z4552">
        <v>1</v>
      </c>
      <c r="AA4552">
        <v>62.97</v>
      </c>
      <c r="AB4552" t="s">
        <v>197</v>
      </c>
      <c r="AC4552">
        <v>0</v>
      </c>
      <c r="AD4552">
        <v>66.64</v>
      </c>
      <c r="AE4552" t="s">
        <v>382</v>
      </c>
    </row>
    <row r="4553" spans="1:31">
      <c r="A4553">
        <v>4552</v>
      </c>
      <c r="B4553" t="s">
        <v>19622</v>
      </c>
      <c r="C4553" t="s">
        <v>19623</v>
      </c>
      <c r="D4553" t="s">
        <v>19624</v>
      </c>
      <c r="E4553" t="s">
        <v>5834</v>
      </c>
      <c r="F4553" t="s">
        <v>19625</v>
      </c>
      <c r="G4553">
        <v>1</v>
      </c>
      <c r="H4553" t="s">
        <v>29812</v>
      </c>
      <c r="I4553">
        <v>2023</v>
      </c>
      <c r="J4553">
        <v>2024</v>
      </c>
      <c r="K4553">
        <v>2</v>
      </c>
      <c r="L4553">
        <v>50.7</v>
      </c>
      <c r="M4553" t="s">
        <v>300</v>
      </c>
      <c r="N4553">
        <v>1</v>
      </c>
      <c r="O4553">
        <v>32.99</v>
      </c>
      <c r="P4553" t="s">
        <v>741</v>
      </c>
      <c r="Q4553">
        <v>1</v>
      </c>
      <c r="R4553">
        <v>62.97</v>
      </c>
      <c r="S4553" t="s">
        <v>197</v>
      </c>
      <c r="T4553">
        <v>0</v>
      </c>
      <c r="U4553">
        <v>66.59</v>
      </c>
      <c r="V4553" t="s">
        <v>382</v>
      </c>
      <c r="W4553">
        <v>1</v>
      </c>
      <c r="X4553">
        <v>33.03</v>
      </c>
      <c r="Y4553" t="s">
        <v>741</v>
      </c>
      <c r="Z4553">
        <v>1</v>
      </c>
      <c r="AA4553">
        <v>62.97</v>
      </c>
      <c r="AB4553" t="s">
        <v>197</v>
      </c>
      <c r="AC4553">
        <v>0</v>
      </c>
      <c r="AD4553">
        <v>66.64</v>
      </c>
      <c r="AE4553" t="s">
        <v>382</v>
      </c>
    </row>
    <row r="4554" spans="1:31">
      <c r="A4554">
        <v>4553</v>
      </c>
      <c r="B4554" t="s">
        <v>19626</v>
      </c>
      <c r="C4554" t="s">
        <v>19627</v>
      </c>
      <c r="D4554" t="s">
        <v>19628</v>
      </c>
      <c r="E4554" t="s">
        <v>19629</v>
      </c>
      <c r="F4554" t="s">
        <v>19630</v>
      </c>
      <c r="G4554">
        <v>1</v>
      </c>
      <c r="H4554" t="s">
        <v>29813</v>
      </c>
      <c r="I4554">
        <v>2021</v>
      </c>
      <c r="J4554">
        <v>2024</v>
      </c>
      <c r="K4554">
        <v>3</v>
      </c>
      <c r="L4554">
        <v>62.47</v>
      </c>
      <c r="M4554" t="s">
        <v>63</v>
      </c>
      <c r="N4554">
        <v>1</v>
      </c>
      <c r="O4554">
        <v>32.99</v>
      </c>
      <c r="P4554" t="s">
        <v>741</v>
      </c>
      <c r="Q4554">
        <v>1</v>
      </c>
      <c r="R4554">
        <v>62.97</v>
      </c>
      <c r="S4554" t="s">
        <v>197</v>
      </c>
      <c r="T4554">
        <v>0</v>
      </c>
      <c r="U4554">
        <v>66.59</v>
      </c>
      <c r="V4554" t="s">
        <v>382</v>
      </c>
      <c r="W4554">
        <v>1</v>
      </c>
      <c r="X4554">
        <v>33.03</v>
      </c>
      <c r="Y4554" t="s">
        <v>741</v>
      </c>
      <c r="Z4554">
        <v>1</v>
      </c>
      <c r="AA4554">
        <v>62.97</v>
      </c>
      <c r="AB4554" t="s">
        <v>197</v>
      </c>
      <c r="AC4554">
        <v>0</v>
      </c>
      <c r="AD4554">
        <v>66.64</v>
      </c>
      <c r="AE4554" t="s">
        <v>382</v>
      </c>
    </row>
    <row r="4555" spans="1:31">
      <c r="A4555">
        <v>4554</v>
      </c>
      <c r="B4555" t="s">
        <v>19631</v>
      </c>
      <c r="C4555" t="s">
        <v>19632</v>
      </c>
      <c r="D4555" t="s">
        <v>19633</v>
      </c>
      <c r="E4555" t="s">
        <v>19634</v>
      </c>
      <c r="F4555" t="s">
        <v>19635</v>
      </c>
      <c r="G4555">
        <v>1</v>
      </c>
      <c r="H4555" t="s">
        <v>29814</v>
      </c>
      <c r="I4555">
        <v>2022</v>
      </c>
      <c r="J4555">
        <v>2024</v>
      </c>
      <c r="K4555">
        <v>3</v>
      </c>
      <c r="L4555">
        <v>62.47</v>
      </c>
      <c r="M4555" t="s">
        <v>63</v>
      </c>
      <c r="N4555">
        <v>1</v>
      </c>
      <c r="O4555">
        <v>32.99</v>
      </c>
      <c r="P4555" t="s">
        <v>741</v>
      </c>
      <c r="Q4555">
        <v>1</v>
      </c>
      <c r="R4555">
        <v>62.97</v>
      </c>
      <c r="S4555" t="s">
        <v>197</v>
      </c>
      <c r="T4555">
        <v>0</v>
      </c>
      <c r="U4555">
        <v>66.59</v>
      </c>
      <c r="V4555" t="s">
        <v>382</v>
      </c>
      <c r="W4555">
        <v>1</v>
      </c>
      <c r="X4555">
        <v>33.03</v>
      </c>
      <c r="Y4555" t="s">
        <v>741</v>
      </c>
      <c r="Z4555">
        <v>1</v>
      </c>
      <c r="AA4555">
        <v>62.97</v>
      </c>
      <c r="AB4555" t="s">
        <v>197</v>
      </c>
      <c r="AC4555">
        <v>0</v>
      </c>
      <c r="AD4555">
        <v>66.64</v>
      </c>
      <c r="AE4555" t="s">
        <v>382</v>
      </c>
    </row>
    <row r="4556" spans="1:31">
      <c r="A4556">
        <v>4555</v>
      </c>
      <c r="B4556" t="s">
        <v>19636</v>
      </c>
      <c r="C4556" t="s">
        <v>19637</v>
      </c>
      <c r="D4556" t="s">
        <v>19638</v>
      </c>
      <c r="E4556" t="s">
        <v>19639</v>
      </c>
      <c r="F4556" t="s">
        <v>19640</v>
      </c>
      <c r="G4556">
        <v>1</v>
      </c>
      <c r="H4556" t="s">
        <v>1215</v>
      </c>
      <c r="I4556">
        <v>2021</v>
      </c>
      <c r="J4556">
        <v>2021</v>
      </c>
      <c r="K4556">
        <v>3</v>
      </c>
      <c r="L4556">
        <v>62.47</v>
      </c>
      <c r="M4556" t="s">
        <v>63</v>
      </c>
      <c r="N4556">
        <v>1</v>
      </c>
      <c r="O4556">
        <v>32.99</v>
      </c>
      <c r="P4556" t="s">
        <v>741</v>
      </c>
      <c r="Q4556">
        <v>1</v>
      </c>
      <c r="R4556">
        <v>62.97</v>
      </c>
      <c r="S4556" t="s">
        <v>197</v>
      </c>
      <c r="T4556">
        <v>0</v>
      </c>
      <c r="U4556">
        <v>66.59</v>
      </c>
      <c r="V4556" t="s">
        <v>382</v>
      </c>
      <c r="W4556">
        <v>1</v>
      </c>
      <c r="X4556">
        <v>33.03</v>
      </c>
      <c r="Y4556" t="s">
        <v>741</v>
      </c>
      <c r="Z4556">
        <v>1</v>
      </c>
      <c r="AA4556">
        <v>62.97</v>
      </c>
      <c r="AB4556" t="s">
        <v>197</v>
      </c>
      <c r="AC4556">
        <v>0</v>
      </c>
      <c r="AD4556">
        <v>66.64</v>
      </c>
      <c r="AE4556" t="s">
        <v>382</v>
      </c>
    </row>
    <row r="4557" spans="1:31">
      <c r="A4557">
        <v>4556</v>
      </c>
      <c r="B4557" t="s">
        <v>19641</v>
      </c>
      <c r="C4557" t="s">
        <v>19642</v>
      </c>
      <c r="D4557" t="s">
        <v>19643</v>
      </c>
      <c r="E4557" t="s">
        <v>19644</v>
      </c>
      <c r="F4557" t="s">
        <v>19645</v>
      </c>
      <c r="G4557">
        <v>1</v>
      </c>
      <c r="H4557" t="s">
        <v>961</v>
      </c>
      <c r="I4557">
        <v>2022</v>
      </c>
      <c r="J4557">
        <v>2022</v>
      </c>
      <c r="K4557">
        <v>1</v>
      </c>
      <c r="L4557">
        <v>32.119999999999997</v>
      </c>
      <c r="M4557" t="s">
        <v>198</v>
      </c>
      <c r="N4557">
        <v>1</v>
      </c>
      <c r="O4557">
        <v>32.99</v>
      </c>
      <c r="P4557" t="s">
        <v>741</v>
      </c>
      <c r="Q4557">
        <v>1</v>
      </c>
      <c r="R4557">
        <v>62.97</v>
      </c>
      <c r="S4557" t="s">
        <v>197</v>
      </c>
      <c r="T4557">
        <v>0</v>
      </c>
      <c r="U4557">
        <v>66.59</v>
      </c>
      <c r="V4557" t="s">
        <v>382</v>
      </c>
      <c r="W4557">
        <v>1</v>
      </c>
      <c r="X4557">
        <v>33.03</v>
      </c>
      <c r="Y4557" t="s">
        <v>741</v>
      </c>
      <c r="Z4557">
        <v>1</v>
      </c>
      <c r="AA4557">
        <v>62.97</v>
      </c>
      <c r="AB4557" t="s">
        <v>197</v>
      </c>
      <c r="AC4557">
        <v>0</v>
      </c>
      <c r="AD4557">
        <v>66.64</v>
      </c>
      <c r="AE4557" t="s">
        <v>382</v>
      </c>
    </row>
    <row r="4558" spans="1:31">
      <c r="A4558">
        <v>4557</v>
      </c>
      <c r="B4558" t="s">
        <v>19646</v>
      </c>
      <c r="C4558" t="s">
        <v>19647</v>
      </c>
      <c r="D4558" t="s">
        <v>19648</v>
      </c>
      <c r="E4558" t="s">
        <v>19649</v>
      </c>
      <c r="G4558">
        <v>1</v>
      </c>
      <c r="H4558" t="s">
        <v>1215</v>
      </c>
      <c r="I4558">
        <v>2022</v>
      </c>
      <c r="J4558">
        <v>2023</v>
      </c>
      <c r="K4558">
        <v>4</v>
      </c>
      <c r="L4558">
        <v>71.010000000000005</v>
      </c>
      <c r="M4558" t="s">
        <v>180</v>
      </c>
      <c r="N4558">
        <v>1</v>
      </c>
      <c r="O4558">
        <v>32.99</v>
      </c>
      <c r="P4558" t="s">
        <v>741</v>
      </c>
      <c r="Q4558">
        <v>1</v>
      </c>
      <c r="R4558">
        <v>62.97</v>
      </c>
      <c r="S4558" t="s">
        <v>197</v>
      </c>
      <c r="T4558">
        <v>0</v>
      </c>
      <c r="U4558">
        <v>66.59</v>
      </c>
      <c r="V4558" t="s">
        <v>382</v>
      </c>
      <c r="W4558">
        <v>1</v>
      </c>
      <c r="X4558">
        <v>33.03</v>
      </c>
      <c r="Y4558" t="s">
        <v>741</v>
      </c>
      <c r="Z4558">
        <v>1</v>
      </c>
      <c r="AA4558">
        <v>62.97</v>
      </c>
      <c r="AB4558" t="s">
        <v>197</v>
      </c>
      <c r="AC4558">
        <v>0</v>
      </c>
      <c r="AD4558">
        <v>66.64</v>
      </c>
      <c r="AE4558" t="s">
        <v>382</v>
      </c>
    </row>
    <row r="4559" spans="1:31">
      <c r="A4559">
        <v>4558</v>
      </c>
      <c r="B4559" t="s">
        <v>19650</v>
      </c>
      <c r="C4559" t="s">
        <v>19651</v>
      </c>
      <c r="D4559" t="s">
        <v>19652</v>
      </c>
      <c r="E4559" t="s">
        <v>19653</v>
      </c>
      <c r="F4559" t="s">
        <v>19654</v>
      </c>
      <c r="G4559">
        <v>1</v>
      </c>
      <c r="H4559" t="s">
        <v>29815</v>
      </c>
      <c r="I4559">
        <v>2019</v>
      </c>
      <c r="J4559">
        <v>2022</v>
      </c>
      <c r="K4559">
        <v>7</v>
      </c>
      <c r="L4559">
        <v>85.02</v>
      </c>
      <c r="M4559" t="s">
        <v>235</v>
      </c>
      <c r="N4559">
        <v>1</v>
      </c>
      <c r="O4559">
        <v>32.99</v>
      </c>
      <c r="P4559" t="s">
        <v>741</v>
      </c>
      <c r="Q4559">
        <v>1</v>
      </c>
      <c r="R4559">
        <v>62.97</v>
      </c>
      <c r="S4559" t="s">
        <v>197</v>
      </c>
      <c r="T4559">
        <v>0</v>
      </c>
      <c r="U4559">
        <v>66.59</v>
      </c>
      <c r="V4559" t="s">
        <v>382</v>
      </c>
      <c r="W4559">
        <v>1</v>
      </c>
      <c r="X4559">
        <v>33.03</v>
      </c>
      <c r="Y4559" t="s">
        <v>741</v>
      </c>
      <c r="Z4559">
        <v>1</v>
      </c>
      <c r="AA4559">
        <v>62.97</v>
      </c>
      <c r="AB4559" t="s">
        <v>197</v>
      </c>
      <c r="AC4559">
        <v>0</v>
      </c>
      <c r="AD4559">
        <v>66.64</v>
      </c>
      <c r="AE4559" t="s">
        <v>382</v>
      </c>
    </row>
    <row r="4560" spans="1:31">
      <c r="A4560">
        <v>4559</v>
      </c>
      <c r="B4560" t="s">
        <v>19655</v>
      </c>
      <c r="C4560" t="s">
        <v>19656</v>
      </c>
      <c r="D4560" t="s">
        <v>19657</v>
      </c>
      <c r="E4560" t="s">
        <v>19658</v>
      </c>
      <c r="F4560" t="s">
        <v>4631</v>
      </c>
      <c r="G4560">
        <v>1</v>
      </c>
      <c r="H4560" t="s">
        <v>1215</v>
      </c>
      <c r="I4560">
        <v>2020</v>
      </c>
      <c r="J4560">
        <v>2020</v>
      </c>
      <c r="K4560">
        <v>1</v>
      </c>
      <c r="L4560">
        <v>32.119999999999997</v>
      </c>
      <c r="M4560" t="s">
        <v>198</v>
      </c>
      <c r="N4560">
        <v>1</v>
      </c>
      <c r="O4560">
        <v>32.99</v>
      </c>
      <c r="P4560" t="s">
        <v>741</v>
      </c>
      <c r="Q4560">
        <v>1</v>
      </c>
      <c r="R4560">
        <v>62.97</v>
      </c>
      <c r="S4560" t="s">
        <v>197</v>
      </c>
      <c r="T4560">
        <v>0</v>
      </c>
      <c r="U4560">
        <v>66.59</v>
      </c>
      <c r="V4560" t="s">
        <v>382</v>
      </c>
      <c r="W4560">
        <v>1</v>
      </c>
      <c r="X4560">
        <v>33.03</v>
      </c>
      <c r="Y4560" t="s">
        <v>741</v>
      </c>
      <c r="Z4560">
        <v>1</v>
      </c>
      <c r="AA4560">
        <v>62.97</v>
      </c>
      <c r="AB4560" t="s">
        <v>197</v>
      </c>
      <c r="AC4560">
        <v>0</v>
      </c>
      <c r="AD4560">
        <v>66.64</v>
      </c>
      <c r="AE4560" t="s">
        <v>382</v>
      </c>
    </row>
    <row r="4561" spans="1:31">
      <c r="A4561">
        <v>4560</v>
      </c>
      <c r="B4561" t="s">
        <v>19659</v>
      </c>
      <c r="C4561" t="s">
        <v>19660</v>
      </c>
      <c r="D4561" t="s">
        <v>19661</v>
      </c>
      <c r="E4561" t="s">
        <v>19662</v>
      </c>
      <c r="F4561" t="s">
        <v>5147</v>
      </c>
      <c r="G4561">
        <v>1</v>
      </c>
      <c r="H4561" t="s">
        <v>1215</v>
      </c>
      <c r="I4561">
        <v>2023</v>
      </c>
      <c r="J4561">
        <v>2024</v>
      </c>
      <c r="K4561">
        <v>3</v>
      </c>
      <c r="L4561">
        <v>62.47</v>
      </c>
      <c r="M4561" t="s">
        <v>63</v>
      </c>
      <c r="N4561">
        <v>1</v>
      </c>
      <c r="O4561">
        <v>32.99</v>
      </c>
      <c r="P4561" t="s">
        <v>741</v>
      </c>
      <c r="Q4561">
        <v>1</v>
      </c>
      <c r="R4561">
        <v>62.97</v>
      </c>
      <c r="S4561" t="s">
        <v>197</v>
      </c>
      <c r="T4561">
        <v>0</v>
      </c>
      <c r="U4561">
        <v>66.59</v>
      </c>
      <c r="V4561" t="s">
        <v>382</v>
      </c>
      <c r="W4561">
        <v>1</v>
      </c>
      <c r="X4561">
        <v>33.03</v>
      </c>
      <c r="Y4561" t="s">
        <v>741</v>
      </c>
      <c r="Z4561">
        <v>1</v>
      </c>
      <c r="AA4561">
        <v>62.97</v>
      </c>
      <c r="AB4561" t="s">
        <v>197</v>
      </c>
      <c r="AC4561">
        <v>0</v>
      </c>
      <c r="AD4561">
        <v>66.64</v>
      </c>
      <c r="AE4561" t="s">
        <v>382</v>
      </c>
    </row>
    <row r="4562" spans="1:31">
      <c r="A4562">
        <v>4561</v>
      </c>
      <c r="B4562" t="s">
        <v>19663</v>
      </c>
      <c r="C4562" t="s">
        <v>19664</v>
      </c>
      <c r="D4562" t="s">
        <v>19665</v>
      </c>
      <c r="E4562" t="s">
        <v>19666</v>
      </c>
      <c r="F4562" t="s">
        <v>1839</v>
      </c>
      <c r="G4562">
        <v>1</v>
      </c>
      <c r="H4562" t="s">
        <v>961</v>
      </c>
      <c r="I4562">
        <v>2020</v>
      </c>
      <c r="J4562">
        <v>2023</v>
      </c>
      <c r="K4562">
        <v>3</v>
      </c>
      <c r="L4562">
        <v>62.47</v>
      </c>
      <c r="M4562" t="s">
        <v>63</v>
      </c>
      <c r="N4562">
        <v>1</v>
      </c>
      <c r="O4562">
        <v>32.99</v>
      </c>
      <c r="P4562" t="s">
        <v>741</v>
      </c>
      <c r="Q4562">
        <v>1</v>
      </c>
      <c r="R4562">
        <v>62.97</v>
      </c>
      <c r="S4562" t="s">
        <v>197</v>
      </c>
      <c r="T4562">
        <v>0</v>
      </c>
      <c r="U4562">
        <v>66.59</v>
      </c>
      <c r="V4562" t="s">
        <v>382</v>
      </c>
      <c r="W4562">
        <v>1</v>
      </c>
      <c r="X4562">
        <v>33.03</v>
      </c>
      <c r="Y4562" t="s">
        <v>741</v>
      </c>
      <c r="Z4562">
        <v>1</v>
      </c>
      <c r="AA4562">
        <v>62.97</v>
      </c>
      <c r="AB4562" t="s">
        <v>197</v>
      </c>
      <c r="AC4562">
        <v>0</v>
      </c>
      <c r="AD4562">
        <v>66.64</v>
      </c>
      <c r="AE4562" t="s">
        <v>382</v>
      </c>
    </row>
    <row r="4563" spans="1:31">
      <c r="A4563">
        <v>4562</v>
      </c>
      <c r="B4563" t="s">
        <v>19667</v>
      </c>
      <c r="C4563" t="s">
        <v>19668</v>
      </c>
      <c r="D4563" t="s">
        <v>19669</v>
      </c>
      <c r="E4563" t="s">
        <v>19670</v>
      </c>
      <c r="F4563" t="s">
        <v>19671</v>
      </c>
      <c r="G4563">
        <v>1</v>
      </c>
      <c r="H4563" t="s">
        <v>29816</v>
      </c>
      <c r="I4563">
        <v>2023</v>
      </c>
      <c r="J4563">
        <v>2024</v>
      </c>
      <c r="K4563">
        <v>3</v>
      </c>
      <c r="L4563">
        <v>62.47</v>
      </c>
      <c r="M4563" t="s">
        <v>63</v>
      </c>
      <c r="N4563">
        <v>1</v>
      </c>
      <c r="O4563">
        <v>32.99</v>
      </c>
      <c r="P4563" t="s">
        <v>741</v>
      </c>
      <c r="Q4563">
        <v>1</v>
      </c>
      <c r="R4563">
        <v>62.97</v>
      </c>
      <c r="S4563" t="s">
        <v>197</v>
      </c>
      <c r="T4563">
        <v>0</v>
      </c>
      <c r="U4563">
        <v>66.59</v>
      </c>
      <c r="V4563" t="s">
        <v>382</v>
      </c>
      <c r="W4563">
        <v>1</v>
      </c>
      <c r="X4563">
        <v>33.03</v>
      </c>
      <c r="Y4563" t="s">
        <v>741</v>
      </c>
      <c r="Z4563">
        <v>1</v>
      </c>
      <c r="AA4563">
        <v>62.97</v>
      </c>
      <c r="AB4563" t="s">
        <v>197</v>
      </c>
      <c r="AC4563">
        <v>0</v>
      </c>
      <c r="AD4563">
        <v>66.64</v>
      </c>
      <c r="AE4563" t="s">
        <v>382</v>
      </c>
    </row>
    <row r="4564" spans="1:31">
      <c r="A4564">
        <v>4563</v>
      </c>
      <c r="B4564" t="s">
        <v>19672</v>
      </c>
      <c r="C4564" t="s">
        <v>19673</v>
      </c>
      <c r="D4564" t="s">
        <v>19674</v>
      </c>
      <c r="F4564" t="s">
        <v>19675</v>
      </c>
      <c r="G4564">
        <v>1</v>
      </c>
      <c r="H4564" t="s">
        <v>29817</v>
      </c>
      <c r="I4564">
        <v>2021</v>
      </c>
      <c r="J4564">
        <v>2022</v>
      </c>
      <c r="K4564">
        <v>2</v>
      </c>
      <c r="L4564">
        <v>50.7</v>
      </c>
      <c r="M4564" t="s">
        <v>300</v>
      </c>
      <c r="N4564">
        <v>1</v>
      </c>
      <c r="O4564">
        <v>32.99</v>
      </c>
      <c r="P4564" t="s">
        <v>741</v>
      </c>
      <c r="Q4564">
        <v>1</v>
      </c>
      <c r="R4564">
        <v>62.97</v>
      </c>
      <c r="S4564" t="s">
        <v>197</v>
      </c>
      <c r="T4564">
        <v>0</v>
      </c>
      <c r="U4564">
        <v>66.59</v>
      </c>
      <c r="V4564" t="s">
        <v>382</v>
      </c>
      <c r="W4564">
        <v>1</v>
      </c>
      <c r="X4564">
        <v>33.03</v>
      </c>
      <c r="Y4564" t="s">
        <v>741</v>
      </c>
      <c r="Z4564">
        <v>1</v>
      </c>
      <c r="AA4564">
        <v>62.97</v>
      </c>
      <c r="AB4564" t="s">
        <v>197</v>
      </c>
      <c r="AC4564">
        <v>0</v>
      </c>
      <c r="AD4564">
        <v>66.64</v>
      </c>
      <c r="AE4564" t="s">
        <v>382</v>
      </c>
    </row>
    <row r="4565" spans="1:31">
      <c r="A4565">
        <v>4564</v>
      </c>
      <c r="B4565" t="s">
        <v>19676</v>
      </c>
      <c r="C4565" t="s">
        <v>19677</v>
      </c>
      <c r="D4565" t="s">
        <v>19678</v>
      </c>
      <c r="E4565" t="s">
        <v>19679</v>
      </c>
      <c r="G4565">
        <v>1</v>
      </c>
      <c r="H4565" t="s">
        <v>29818</v>
      </c>
      <c r="I4565">
        <v>2022</v>
      </c>
      <c r="J4565">
        <v>2022</v>
      </c>
      <c r="K4565">
        <v>1</v>
      </c>
      <c r="L4565">
        <v>32.119999999999997</v>
      </c>
      <c r="M4565" t="s">
        <v>198</v>
      </c>
      <c r="N4565">
        <v>1</v>
      </c>
      <c r="O4565">
        <v>32.99</v>
      </c>
      <c r="P4565" t="s">
        <v>741</v>
      </c>
      <c r="Q4565">
        <v>1</v>
      </c>
      <c r="R4565">
        <v>62.97</v>
      </c>
      <c r="S4565" t="s">
        <v>197</v>
      </c>
      <c r="T4565">
        <v>0</v>
      </c>
      <c r="U4565">
        <v>66.59</v>
      </c>
      <c r="V4565" t="s">
        <v>382</v>
      </c>
      <c r="W4565">
        <v>1</v>
      </c>
      <c r="X4565">
        <v>33.03</v>
      </c>
      <c r="Y4565" t="s">
        <v>741</v>
      </c>
      <c r="Z4565">
        <v>1</v>
      </c>
      <c r="AA4565">
        <v>62.97</v>
      </c>
      <c r="AB4565" t="s">
        <v>197</v>
      </c>
      <c r="AC4565">
        <v>0</v>
      </c>
      <c r="AD4565">
        <v>66.64</v>
      </c>
      <c r="AE4565" t="s">
        <v>382</v>
      </c>
    </row>
    <row r="4566" spans="1:31">
      <c r="A4566">
        <v>4565</v>
      </c>
      <c r="B4566" t="s">
        <v>19680</v>
      </c>
      <c r="C4566" t="s">
        <v>19681</v>
      </c>
      <c r="D4566" t="s">
        <v>19682</v>
      </c>
      <c r="E4566" t="s">
        <v>184</v>
      </c>
      <c r="F4566" t="s">
        <v>19683</v>
      </c>
      <c r="G4566">
        <v>1</v>
      </c>
      <c r="H4566" t="s">
        <v>29690</v>
      </c>
      <c r="I4566">
        <v>2022</v>
      </c>
      <c r="J4566">
        <v>2022</v>
      </c>
      <c r="K4566">
        <v>2</v>
      </c>
      <c r="L4566">
        <v>50.7</v>
      </c>
      <c r="M4566" t="s">
        <v>300</v>
      </c>
      <c r="N4566">
        <v>1</v>
      </c>
      <c r="O4566">
        <v>32.99</v>
      </c>
      <c r="P4566" t="s">
        <v>741</v>
      </c>
      <c r="Q4566">
        <v>1</v>
      </c>
      <c r="R4566">
        <v>62.97</v>
      </c>
      <c r="S4566" t="s">
        <v>197</v>
      </c>
      <c r="T4566">
        <v>0</v>
      </c>
      <c r="U4566">
        <v>66.59</v>
      </c>
      <c r="V4566" t="s">
        <v>382</v>
      </c>
      <c r="W4566">
        <v>1</v>
      </c>
      <c r="X4566">
        <v>33.03</v>
      </c>
      <c r="Y4566" t="s">
        <v>741</v>
      </c>
      <c r="Z4566">
        <v>1</v>
      </c>
      <c r="AA4566">
        <v>62.97</v>
      </c>
      <c r="AB4566" t="s">
        <v>197</v>
      </c>
      <c r="AC4566">
        <v>0</v>
      </c>
      <c r="AD4566">
        <v>66.64</v>
      </c>
      <c r="AE4566" t="s">
        <v>382</v>
      </c>
    </row>
    <row r="4567" spans="1:31">
      <c r="A4567">
        <v>4566</v>
      </c>
      <c r="B4567" t="s">
        <v>19684</v>
      </c>
      <c r="C4567" t="s">
        <v>19685</v>
      </c>
      <c r="D4567" t="s">
        <v>19686</v>
      </c>
      <c r="E4567" t="s">
        <v>19687</v>
      </c>
      <c r="F4567" t="s">
        <v>1526</v>
      </c>
      <c r="G4567">
        <v>1</v>
      </c>
      <c r="H4567" t="s">
        <v>29256</v>
      </c>
      <c r="I4567">
        <v>2022</v>
      </c>
      <c r="J4567">
        <v>2022</v>
      </c>
      <c r="K4567">
        <v>1</v>
      </c>
      <c r="L4567">
        <v>32.119999999999997</v>
      </c>
      <c r="M4567" t="s">
        <v>198</v>
      </c>
      <c r="N4567">
        <v>1</v>
      </c>
      <c r="O4567">
        <v>32.99</v>
      </c>
      <c r="P4567" t="s">
        <v>741</v>
      </c>
      <c r="Q4567">
        <v>1</v>
      </c>
      <c r="R4567">
        <v>62.97</v>
      </c>
      <c r="S4567" t="s">
        <v>197</v>
      </c>
      <c r="T4567">
        <v>0</v>
      </c>
      <c r="U4567">
        <v>66.59</v>
      </c>
      <c r="V4567" t="s">
        <v>382</v>
      </c>
      <c r="W4567">
        <v>1</v>
      </c>
      <c r="X4567">
        <v>33.03</v>
      </c>
      <c r="Y4567" t="s">
        <v>741</v>
      </c>
      <c r="Z4567">
        <v>1</v>
      </c>
      <c r="AA4567">
        <v>62.97</v>
      </c>
      <c r="AB4567" t="s">
        <v>197</v>
      </c>
      <c r="AC4567">
        <v>0</v>
      </c>
      <c r="AD4567">
        <v>66.64</v>
      </c>
      <c r="AE4567" t="s">
        <v>382</v>
      </c>
    </row>
    <row r="4568" spans="1:31">
      <c r="A4568">
        <v>4567</v>
      </c>
      <c r="B4568" t="s">
        <v>19688</v>
      </c>
      <c r="C4568" t="s">
        <v>19689</v>
      </c>
      <c r="D4568" t="s">
        <v>19690</v>
      </c>
      <c r="E4568" t="s">
        <v>19691</v>
      </c>
      <c r="F4568" t="s">
        <v>19692</v>
      </c>
      <c r="G4568">
        <v>1</v>
      </c>
      <c r="H4568" t="s">
        <v>961</v>
      </c>
      <c r="I4568">
        <v>2022</v>
      </c>
      <c r="J4568">
        <v>2022</v>
      </c>
      <c r="K4568">
        <v>1</v>
      </c>
      <c r="L4568">
        <v>32.119999999999997</v>
      </c>
      <c r="M4568" t="s">
        <v>198</v>
      </c>
      <c r="N4568">
        <v>1</v>
      </c>
      <c r="O4568">
        <v>32.99</v>
      </c>
      <c r="P4568" t="s">
        <v>741</v>
      </c>
      <c r="Q4568">
        <v>1</v>
      </c>
      <c r="R4568">
        <v>62.97</v>
      </c>
      <c r="S4568" t="s">
        <v>197</v>
      </c>
      <c r="T4568">
        <v>0</v>
      </c>
      <c r="U4568">
        <v>66.59</v>
      </c>
      <c r="V4568" t="s">
        <v>382</v>
      </c>
      <c r="W4568">
        <v>1</v>
      </c>
      <c r="X4568">
        <v>33.03</v>
      </c>
      <c r="Y4568" t="s">
        <v>741</v>
      </c>
      <c r="Z4568">
        <v>1</v>
      </c>
      <c r="AA4568">
        <v>62.97</v>
      </c>
      <c r="AB4568" t="s">
        <v>197</v>
      </c>
      <c r="AC4568">
        <v>0</v>
      </c>
      <c r="AD4568">
        <v>66.64</v>
      </c>
      <c r="AE4568" t="s">
        <v>382</v>
      </c>
    </row>
    <row r="4569" spans="1:31">
      <c r="A4569">
        <v>4568</v>
      </c>
      <c r="B4569" t="s">
        <v>19693</v>
      </c>
      <c r="C4569" t="s">
        <v>19694</v>
      </c>
      <c r="D4569" t="s">
        <v>19695</v>
      </c>
      <c r="E4569" t="s">
        <v>19696</v>
      </c>
      <c r="F4569" t="s">
        <v>585</v>
      </c>
      <c r="G4569">
        <v>1</v>
      </c>
      <c r="H4569" t="s">
        <v>961</v>
      </c>
      <c r="I4569">
        <v>2022</v>
      </c>
      <c r="J4569">
        <v>2022</v>
      </c>
      <c r="K4569">
        <v>1</v>
      </c>
      <c r="L4569">
        <v>32.119999999999997</v>
      </c>
      <c r="M4569" t="s">
        <v>198</v>
      </c>
      <c r="N4569">
        <v>1</v>
      </c>
      <c r="O4569">
        <v>32.99</v>
      </c>
      <c r="P4569" t="s">
        <v>741</v>
      </c>
      <c r="Q4569">
        <v>1</v>
      </c>
      <c r="R4569">
        <v>62.97</v>
      </c>
      <c r="S4569" t="s">
        <v>197</v>
      </c>
      <c r="T4569">
        <v>0</v>
      </c>
      <c r="U4569">
        <v>66.59</v>
      </c>
      <c r="V4569" t="s">
        <v>382</v>
      </c>
      <c r="W4569">
        <v>1</v>
      </c>
      <c r="X4569">
        <v>33.03</v>
      </c>
      <c r="Y4569" t="s">
        <v>741</v>
      </c>
      <c r="Z4569">
        <v>1</v>
      </c>
      <c r="AA4569">
        <v>62.97</v>
      </c>
      <c r="AB4569" t="s">
        <v>197</v>
      </c>
      <c r="AC4569">
        <v>0</v>
      </c>
      <c r="AD4569">
        <v>66.64</v>
      </c>
      <c r="AE4569" t="s">
        <v>382</v>
      </c>
    </row>
    <row r="4570" spans="1:31">
      <c r="A4570">
        <v>4569</v>
      </c>
      <c r="B4570" t="s">
        <v>19697</v>
      </c>
      <c r="C4570" t="s">
        <v>19698</v>
      </c>
      <c r="D4570" t="s">
        <v>19699</v>
      </c>
      <c r="E4570" t="s">
        <v>19700</v>
      </c>
      <c r="F4570" t="s">
        <v>19701</v>
      </c>
      <c r="G4570">
        <v>1</v>
      </c>
      <c r="H4570" t="s">
        <v>1215</v>
      </c>
      <c r="I4570">
        <v>2022</v>
      </c>
      <c r="J4570">
        <v>2022</v>
      </c>
      <c r="K4570">
        <v>1</v>
      </c>
      <c r="L4570">
        <v>32.119999999999997</v>
      </c>
      <c r="M4570" t="s">
        <v>198</v>
      </c>
      <c r="N4570">
        <v>1</v>
      </c>
      <c r="O4570">
        <v>32.99</v>
      </c>
      <c r="P4570" t="s">
        <v>741</v>
      </c>
      <c r="Q4570">
        <v>1</v>
      </c>
      <c r="R4570">
        <v>62.97</v>
      </c>
      <c r="S4570" t="s">
        <v>197</v>
      </c>
      <c r="T4570">
        <v>0</v>
      </c>
      <c r="U4570">
        <v>66.59</v>
      </c>
      <c r="V4570" t="s">
        <v>382</v>
      </c>
      <c r="W4570">
        <v>1</v>
      </c>
      <c r="X4570">
        <v>33.03</v>
      </c>
      <c r="Y4570" t="s">
        <v>741</v>
      </c>
      <c r="Z4570">
        <v>1</v>
      </c>
      <c r="AA4570">
        <v>62.97</v>
      </c>
      <c r="AB4570" t="s">
        <v>197</v>
      </c>
      <c r="AC4570">
        <v>0</v>
      </c>
      <c r="AD4570">
        <v>66.64</v>
      </c>
      <c r="AE4570" t="s">
        <v>382</v>
      </c>
    </row>
    <row r="4571" spans="1:31">
      <c r="A4571">
        <v>4570</v>
      </c>
      <c r="B4571" t="s">
        <v>19702</v>
      </c>
      <c r="C4571" t="s">
        <v>19703</v>
      </c>
      <c r="D4571" t="s">
        <v>19704</v>
      </c>
      <c r="E4571" t="s">
        <v>19705</v>
      </c>
      <c r="F4571" t="s">
        <v>18894</v>
      </c>
      <c r="G4571">
        <v>1</v>
      </c>
      <c r="H4571" t="s">
        <v>1353</v>
      </c>
      <c r="I4571">
        <v>2021</v>
      </c>
      <c r="J4571">
        <v>2021</v>
      </c>
      <c r="K4571">
        <v>1</v>
      </c>
      <c r="L4571">
        <v>32.119999999999997</v>
      </c>
      <c r="M4571" t="s">
        <v>198</v>
      </c>
      <c r="N4571">
        <v>1</v>
      </c>
      <c r="O4571">
        <v>32.99</v>
      </c>
      <c r="P4571" t="s">
        <v>741</v>
      </c>
      <c r="Q4571">
        <v>1</v>
      </c>
      <c r="R4571">
        <v>62.97</v>
      </c>
      <c r="S4571" t="s">
        <v>197</v>
      </c>
      <c r="T4571">
        <v>0</v>
      </c>
      <c r="U4571">
        <v>66.59</v>
      </c>
      <c r="V4571" t="s">
        <v>382</v>
      </c>
      <c r="W4571">
        <v>1</v>
      </c>
      <c r="X4571">
        <v>33.03</v>
      </c>
      <c r="Y4571" t="s">
        <v>741</v>
      </c>
      <c r="Z4571">
        <v>1</v>
      </c>
      <c r="AA4571">
        <v>62.97</v>
      </c>
      <c r="AB4571" t="s">
        <v>197</v>
      </c>
      <c r="AC4571">
        <v>0</v>
      </c>
      <c r="AD4571">
        <v>66.64</v>
      </c>
      <c r="AE4571" t="s">
        <v>382</v>
      </c>
    </row>
    <row r="4572" spans="1:31">
      <c r="A4572">
        <v>4571</v>
      </c>
      <c r="B4572" t="s">
        <v>19706</v>
      </c>
      <c r="C4572" t="s">
        <v>19707</v>
      </c>
      <c r="D4572" t="s">
        <v>19708</v>
      </c>
      <c r="E4572" t="s">
        <v>19709</v>
      </c>
      <c r="F4572" t="s">
        <v>19710</v>
      </c>
      <c r="G4572">
        <v>1</v>
      </c>
      <c r="H4572" t="s">
        <v>29819</v>
      </c>
      <c r="I4572">
        <v>2020</v>
      </c>
      <c r="J4572">
        <v>2023</v>
      </c>
      <c r="K4572">
        <v>2</v>
      </c>
      <c r="L4572">
        <v>50.7</v>
      </c>
      <c r="M4572" t="s">
        <v>300</v>
      </c>
      <c r="N4572">
        <v>1</v>
      </c>
      <c r="O4572">
        <v>32.99</v>
      </c>
      <c r="P4572" t="s">
        <v>741</v>
      </c>
      <c r="Q4572">
        <v>1</v>
      </c>
      <c r="R4572">
        <v>62.97</v>
      </c>
      <c r="S4572" t="s">
        <v>197</v>
      </c>
      <c r="T4572">
        <v>0</v>
      </c>
      <c r="U4572">
        <v>66.59</v>
      </c>
      <c r="V4572" t="s">
        <v>382</v>
      </c>
      <c r="W4572">
        <v>1</v>
      </c>
      <c r="X4572">
        <v>33.03</v>
      </c>
      <c r="Y4572" t="s">
        <v>741</v>
      </c>
      <c r="Z4572">
        <v>1</v>
      </c>
      <c r="AA4572">
        <v>62.97</v>
      </c>
      <c r="AB4572" t="s">
        <v>197</v>
      </c>
      <c r="AC4572">
        <v>0</v>
      </c>
      <c r="AD4572">
        <v>66.64</v>
      </c>
      <c r="AE4572" t="s">
        <v>382</v>
      </c>
    </row>
    <row r="4573" spans="1:31">
      <c r="A4573">
        <v>4572</v>
      </c>
      <c r="B4573" t="s">
        <v>19711</v>
      </c>
      <c r="C4573" t="s">
        <v>19712</v>
      </c>
      <c r="D4573" t="s">
        <v>19713</v>
      </c>
      <c r="E4573" t="s">
        <v>19714</v>
      </c>
      <c r="F4573" t="s">
        <v>11156</v>
      </c>
      <c r="G4573">
        <v>1</v>
      </c>
      <c r="H4573" t="s">
        <v>29820</v>
      </c>
      <c r="I4573">
        <v>2021</v>
      </c>
      <c r="J4573">
        <v>2021</v>
      </c>
      <c r="K4573">
        <v>1</v>
      </c>
      <c r="L4573">
        <v>32.119999999999997</v>
      </c>
      <c r="M4573" t="s">
        <v>198</v>
      </c>
      <c r="N4573">
        <v>1</v>
      </c>
      <c r="O4573">
        <v>32.99</v>
      </c>
      <c r="P4573" t="s">
        <v>741</v>
      </c>
      <c r="Q4573">
        <v>1</v>
      </c>
      <c r="R4573">
        <v>62.97</v>
      </c>
      <c r="S4573" t="s">
        <v>197</v>
      </c>
      <c r="T4573">
        <v>0</v>
      </c>
      <c r="U4573">
        <v>66.59</v>
      </c>
      <c r="V4573" t="s">
        <v>382</v>
      </c>
      <c r="W4573">
        <v>1</v>
      </c>
      <c r="X4573">
        <v>33.03</v>
      </c>
      <c r="Y4573" t="s">
        <v>741</v>
      </c>
      <c r="Z4573">
        <v>1</v>
      </c>
      <c r="AA4573">
        <v>62.97</v>
      </c>
      <c r="AB4573" t="s">
        <v>197</v>
      </c>
      <c r="AC4573">
        <v>0</v>
      </c>
      <c r="AD4573">
        <v>66.64</v>
      </c>
      <c r="AE4573" t="s">
        <v>382</v>
      </c>
    </row>
    <row r="4574" spans="1:31">
      <c r="A4574">
        <v>4573</v>
      </c>
      <c r="B4574" t="s">
        <v>19715</v>
      </c>
      <c r="C4574" t="s">
        <v>19716</v>
      </c>
      <c r="D4574" t="s">
        <v>19717</v>
      </c>
      <c r="E4574" t="s">
        <v>876</v>
      </c>
      <c r="F4574" t="s">
        <v>19718</v>
      </c>
      <c r="G4574">
        <v>1</v>
      </c>
      <c r="H4574" t="s">
        <v>1215</v>
      </c>
      <c r="I4574">
        <v>2023</v>
      </c>
      <c r="J4574">
        <v>2023</v>
      </c>
      <c r="K4574">
        <v>3</v>
      </c>
      <c r="L4574">
        <v>62.47</v>
      </c>
      <c r="M4574" t="s">
        <v>63</v>
      </c>
      <c r="N4574">
        <v>1</v>
      </c>
      <c r="O4574">
        <v>32.99</v>
      </c>
      <c r="P4574" t="s">
        <v>741</v>
      </c>
      <c r="Q4574">
        <v>1</v>
      </c>
      <c r="R4574">
        <v>62.97</v>
      </c>
      <c r="S4574" t="s">
        <v>197</v>
      </c>
      <c r="T4574">
        <v>0</v>
      </c>
      <c r="U4574">
        <v>66.59</v>
      </c>
      <c r="V4574" t="s">
        <v>382</v>
      </c>
      <c r="W4574">
        <v>1</v>
      </c>
      <c r="X4574">
        <v>33.03</v>
      </c>
      <c r="Y4574" t="s">
        <v>741</v>
      </c>
      <c r="Z4574">
        <v>1</v>
      </c>
      <c r="AA4574">
        <v>62.97</v>
      </c>
      <c r="AB4574" t="s">
        <v>197</v>
      </c>
      <c r="AC4574">
        <v>0</v>
      </c>
      <c r="AD4574">
        <v>66.64</v>
      </c>
      <c r="AE4574" t="s">
        <v>382</v>
      </c>
    </row>
    <row r="4575" spans="1:31">
      <c r="A4575">
        <v>4574</v>
      </c>
      <c r="B4575" t="s">
        <v>19719</v>
      </c>
      <c r="C4575" t="s">
        <v>19720</v>
      </c>
      <c r="D4575" t="s">
        <v>19721</v>
      </c>
      <c r="E4575" t="s">
        <v>855</v>
      </c>
      <c r="F4575" t="s">
        <v>16916</v>
      </c>
      <c r="G4575">
        <v>1</v>
      </c>
      <c r="H4575" t="s">
        <v>961</v>
      </c>
      <c r="I4575">
        <v>2024</v>
      </c>
      <c r="J4575">
        <v>2024</v>
      </c>
      <c r="K4575">
        <v>2</v>
      </c>
      <c r="L4575">
        <v>50.7</v>
      </c>
      <c r="M4575" t="s">
        <v>300</v>
      </c>
      <c r="N4575">
        <v>1</v>
      </c>
      <c r="O4575">
        <v>32.99</v>
      </c>
      <c r="P4575" t="s">
        <v>741</v>
      </c>
      <c r="Q4575">
        <v>1</v>
      </c>
      <c r="R4575">
        <v>62.97</v>
      </c>
      <c r="S4575" t="s">
        <v>197</v>
      </c>
      <c r="T4575">
        <v>0</v>
      </c>
      <c r="U4575">
        <v>66.59</v>
      </c>
      <c r="V4575" t="s">
        <v>382</v>
      </c>
      <c r="W4575">
        <v>1</v>
      </c>
      <c r="X4575">
        <v>33.03</v>
      </c>
      <c r="Y4575" t="s">
        <v>741</v>
      </c>
      <c r="Z4575">
        <v>1</v>
      </c>
      <c r="AA4575">
        <v>62.97</v>
      </c>
      <c r="AB4575" t="s">
        <v>197</v>
      </c>
      <c r="AC4575">
        <v>0</v>
      </c>
      <c r="AD4575">
        <v>66.64</v>
      </c>
      <c r="AE4575" t="s">
        <v>382</v>
      </c>
    </row>
    <row r="4576" spans="1:31">
      <c r="A4576">
        <v>4575</v>
      </c>
      <c r="B4576" t="s">
        <v>19722</v>
      </c>
      <c r="C4576" t="s">
        <v>19723</v>
      </c>
      <c r="D4576" t="s">
        <v>19724</v>
      </c>
      <c r="E4576" t="s">
        <v>19725</v>
      </c>
      <c r="F4576" t="s">
        <v>10030</v>
      </c>
      <c r="G4576">
        <v>1</v>
      </c>
      <c r="H4576" t="s">
        <v>29821</v>
      </c>
      <c r="I4576">
        <v>2021</v>
      </c>
      <c r="J4576">
        <v>2021</v>
      </c>
      <c r="K4576">
        <v>1</v>
      </c>
      <c r="L4576">
        <v>32.119999999999997</v>
      </c>
      <c r="M4576" t="s">
        <v>198</v>
      </c>
      <c r="N4576">
        <v>1</v>
      </c>
      <c r="O4576">
        <v>32.99</v>
      </c>
      <c r="P4576" t="s">
        <v>741</v>
      </c>
      <c r="Q4576">
        <v>1</v>
      </c>
      <c r="R4576">
        <v>62.97</v>
      </c>
      <c r="S4576" t="s">
        <v>197</v>
      </c>
      <c r="T4576">
        <v>0</v>
      </c>
      <c r="U4576">
        <v>66.59</v>
      </c>
      <c r="V4576" t="s">
        <v>382</v>
      </c>
      <c r="W4576">
        <v>1</v>
      </c>
      <c r="X4576">
        <v>33.03</v>
      </c>
      <c r="Y4576" t="s">
        <v>741</v>
      </c>
      <c r="Z4576">
        <v>1</v>
      </c>
      <c r="AA4576">
        <v>62.97</v>
      </c>
      <c r="AB4576" t="s">
        <v>197</v>
      </c>
      <c r="AC4576">
        <v>0</v>
      </c>
      <c r="AD4576">
        <v>66.64</v>
      </c>
      <c r="AE4576" t="s">
        <v>382</v>
      </c>
    </row>
    <row r="4577" spans="1:31">
      <c r="A4577">
        <v>4576</v>
      </c>
      <c r="B4577" t="s">
        <v>19726</v>
      </c>
      <c r="C4577" t="s">
        <v>19727</v>
      </c>
      <c r="D4577" t="s">
        <v>19728</v>
      </c>
      <c r="E4577" t="s">
        <v>19729</v>
      </c>
      <c r="F4577" t="s">
        <v>1384</v>
      </c>
      <c r="G4577">
        <v>1</v>
      </c>
      <c r="H4577" t="s">
        <v>29822</v>
      </c>
      <c r="I4577">
        <v>2022</v>
      </c>
      <c r="J4577">
        <v>2022</v>
      </c>
      <c r="K4577">
        <v>2</v>
      </c>
      <c r="L4577">
        <v>50.7</v>
      </c>
      <c r="M4577" t="s">
        <v>300</v>
      </c>
      <c r="N4577">
        <v>1</v>
      </c>
      <c r="O4577">
        <v>32.99</v>
      </c>
      <c r="P4577" t="s">
        <v>741</v>
      </c>
      <c r="Q4577">
        <v>1</v>
      </c>
      <c r="R4577">
        <v>62.97</v>
      </c>
      <c r="S4577" t="s">
        <v>197</v>
      </c>
      <c r="T4577">
        <v>0</v>
      </c>
      <c r="U4577">
        <v>66.59</v>
      </c>
      <c r="V4577" t="s">
        <v>382</v>
      </c>
      <c r="W4577">
        <v>1</v>
      </c>
      <c r="X4577">
        <v>33.03</v>
      </c>
      <c r="Y4577" t="s">
        <v>741</v>
      </c>
      <c r="Z4577">
        <v>1</v>
      </c>
      <c r="AA4577">
        <v>62.97</v>
      </c>
      <c r="AB4577" t="s">
        <v>197</v>
      </c>
      <c r="AC4577">
        <v>0</v>
      </c>
      <c r="AD4577">
        <v>66.64</v>
      </c>
      <c r="AE4577" t="s">
        <v>382</v>
      </c>
    </row>
    <row r="4578" spans="1:31">
      <c r="A4578">
        <v>4577</v>
      </c>
      <c r="B4578" t="s">
        <v>19730</v>
      </c>
      <c r="C4578" t="s">
        <v>19731</v>
      </c>
      <c r="D4578" t="s">
        <v>19732</v>
      </c>
      <c r="E4578" t="s">
        <v>19733</v>
      </c>
      <c r="F4578" t="s">
        <v>7621</v>
      </c>
      <c r="G4578">
        <v>1</v>
      </c>
      <c r="H4578" t="s">
        <v>961</v>
      </c>
      <c r="I4578">
        <v>2023</v>
      </c>
      <c r="J4578">
        <v>2023</v>
      </c>
      <c r="K4578">
        <v>1</v>
      </c>
      <c r="L4578">
        <v>32.119999999999997</v>
      </c>
      <c r="M4578" t="s">
        <v>198</v>
      </c>
      <c r="N4578">
        <v>1</v>
      </c>
      <c r="O4578">
        <v>32.99</v>
      </c>
      <c r="P4578" t="s">
        <v>741</v>
      </c>
      <c r="Q4578">
        <v>1</v>
      </c>
      <c r="R4578">
        <v>62.97</v>
      </c>
      <c r="S4578" t="s">
        <v>197</v>
      </c>
      <c r="T4578">
        <v>0</v>
      </c>
      <c r="U4578">
        <v>66.59</v>
      </c>
      <c r="V4578" t="s">
        <v>382</v>
      </c>
      <c r="W4578">
        <v>1</v>
      </c>
      <c r="X4578">
        <v>33.03</v>
      </c>
      <c r="Y4578" t="s">
        <v>741</v>
      </c>
      <c r="Z4578">
        <v>1</v>
      </c>
      <c r="AA4578">
        <v>62.97</v>
      </c>
      <c r="AB4578" t="s">
        <v>197</v>
      </c>
      <c r="AC4578">
        <v>0</v>
      </c>
      <c r="AD4578">
        <v>66.64</v>
      </c>
      <c r="AE4578" t="s">
        <v>382</v>
      </c>
    </row>
    <row r="4579" spans="1:31">
      <c r="A4579">
        <v>4578</v>
      </c>
      <c r="B4579" t="s">
        <v>19734</v>
      </c>
      <c r="C4579" t="s">
        <v>19735</v>
      </c>
      <c r="D4579" t="s">
        <v>19736</v>
      </c>
      <c r="E4579" t="s">
        <v>19737</v>
      </c>
      <c r="F4579" t="s">
        <v>19738</v>
      </c>
      <c r="G4579">
        <v>1</v>
      </c>
      <c r="H4579" t="s">
        <v>29823</v>
      </c>
      <c r="I4579">
        <v>2023</v>
      </c>
      <c r="J4579">
        <v>2023</v>
      </c>
      <c r="K4579">
        <v>3</v>
      </c>
      <c r="L4579">
        <v>62.47</v>
      </c>
      <c r="M4579" t="s">
        <v>63</v>
      </c>
      <c r="N4579">
        <v>1</v>
      </c>
      <c r="O4579">
        <v>32.99</v>
      </c>
      <c r="P4579" t="s">
        <v>741</v>
      </c>
      <c r="Q4579">
        <v>1</v>
      </c>
      <c r="R4579">
        <v>62.97</v>
      </c>
      <c r="S4579" t="s">
        <v>197</v>
      </c>
      <c r="T4579">
        <v>0</v>
      </c>
      <c r="U4579">
        <v>66.59</v>
      </c>
      <c r="V4579" t="s">
        <v>382</v>
      </c>
      <c r="W4579">
        <v>1</v>
      </c>
      <c r="X4579">
        <v>33.03</v>
      </c>
      <c r="Y4579" t="s">
        <v>741</v>
      </c>
      <c r="Z4579">
        <v>1</v>
      </c>
      <c r="AA4579">
        <v>62.97</v>
      </c>
      <c r="AB4579" t="s">
        <v>197</v>
      </c>
      <c r="AC4579">
        <v>0</v>
      </c>
      <c r="AD4579">
        <v>66.64</v>
      </c>
      <c r="AE4579" t="s">
        <v>382</v>
      </c>
    </row>
    <row r="4580" spans="1:31">
      <c r="A4580">
        <v>4579</v>
      </c>
      <c r="B4580" t="s">
        <v>19739</v>
      </c>
      <c r="C4580" t="s">
        <v>19740</v>
      </c>
      <c r="D4580" t="s">
        <v>19741</v>
      </c>
      <c r="E4580" t="s">
        <v>19742</v>
      </c>
      <c r="F4580" t="s">
        <v>19743</v>
      </c>
      <c r="G4580">
        <v>1</v>
      </c>
      <c r="H4580" t="s">
        <v>961</v>
      </c>
      <c r="I4580">
        <v>2022</v>
      </c>
      <c r="J4580">
        <v>2022</v>
      </c>
      <c r="K4580">
        <v>1</v>
      </c>
      <c r="L4580">
        <v>32.119999999999997</v>
      </c>
      <c r="M4580" t="s">
        <v>198</v>
      </c>
      <c r="N4580">
        <v>1</v>
      </c>
      <c r="O4580">
        <v>32.99</v>
      </c>
      <c r="P4580" t="s">
        <v>741</v>
      </c>
      <c r="Q4580">
        <v>1</v>
      </c>
      <c r="R4580">
        <v>62.97</v>
      </c>
      <c r="S4580" t="s">
        <v>197</v>
      </c>
      <c r="T4580">
        <v>0</v>
      </c>
      <c r="U4580">
        <v>66.59</v>
      </c>
      <c r="V4580" t="s">
        <v>382</v>
      </c>
      <c r="W4580">
        <v>1</v>
      </c>
      <c r="X4580">
        <v>33.03</v>
      </c>
      <c r="Y4580" t="s">
        <v>741</v>
      </c>
      <c r="Z4580">
        <v>1</v>
      </c>
      <c r="AA4580">
        <v>62.97</v>
      </c>
      <c r="AB4580" t="s">
        <v>197</v>
      </c>
      <c r="AC4580">
        <v>0</v>
      </c>
      <c r="AD4580">
        <v>66.64</v>
      </c>
      <c r="AE4580" t="s">
        <v>382</v>
      </c>
    </row>
    <row r="4581" spans="1:31">
      <c r="A4581">
        <v>4580</v>
      </c>
      <c r="B4581" t="s">
        <v>19744</v>
      </c>
      <c r="C4581" t="s">
        <v>19745</v>
      </c>
      <c r="D4581" t="s">
        <v>19746</v>
      </c>
      <c r="E4581" t="s">
        <v>19747</v>
      </c>
      <c r="F4581" t="s">
        <v>7743</v>
      </c>
      <c r="G4581">
        <v>1</v>
      </c>
      <c r="H4581" t="s">
        <v>29824</v>
      </c>
      <c r="I4581">
        <v>2021</v>
      </c>
      <c r="J4581">
        <v>2021</v>
      </c>
      <c r="K4581">
        <v>1</v>
      </c>
      <c r="L4581">
        <v>32.119999999999997</v>
      </c>
      <c r="M4581" t="s">
        <v>198</v>
      </c>
      <c r="N4581">
        <v>1</v>
      </c>
      <c r="O4581">
        <v>32.99</v>
      </c>
      <c r="P4581" t="s">
        <v>741</v>
      </c>
      <c r="Q4581">
        <v>1</v>
      </c>
      <c r="R4581">
        <v>62.97</v>
      </c>
      <c r="S4581" t="s">
        <v>197</v>
      </c>
      <c r="T4581">
        <v>0</v>
      </c>
      <c r="U4581">
        <v>66.59</v>
      </c>
      <c r="V4581" t="s">
        <v>382</v>
      </c>
      <c r="W4581">
        <v>1</v>
      </c>
      <c r="X4581">
        <v>33.03</v>
      </c>
      <c r="Y4581" t="s">
        <v>741</v>
      </c>
      <c r="Z4581">
        <v>1</v>
      </c>
      <c r="AA4581">
        <v>62.97</v>
      </c>
      <c r="AB4581" t="s">
        <v>197</v>
      </c>
      <c r="AC4581">
        <v>0</v>
      </c>
      <c r="AD4581">
        <v>66.64</v>
      </c>
      <c r="AE4581" t="s">
        <v>382</v>
      </c>
    </row>
    <row r="4582" spans="1:31">
      <c r="A4582">
        <v>4581</v>
      </c>
      <c r="B4582" t="s">
        <v>19748</v>
      </c>
      <c r="C4582" t="s">
        <v>19749</v>
      </c>
      <c r="D4582" t="s">
        <v>19750</v>
      </c>
      <c r="E4582" t="s">
        <v>19751</v>
      </c>
      <c r="F4582" t="s">
        <v>4631</v>
      </c>
      <c r="G4582">
        <v>1</v>
      </c>
      <c r="H4582" t="s">
        <v>961</v>
      </c>
      <c r="I4582">
        <v>2022</v>
      </c>
      <c r="J4582">
        <v>2022</v>
      </c>
      <c r="K4582">
        <v>2</v>
      </c>
      <c r="L4582">
        <v>50.7</v>
      </c>
      <c r="M4582" t="s">
        <v>300</v>
      </c>
      <c r="N4582">
        <v>1</v>
      </c>
      <c r="O4582">
        <v>32.99</v>
      </c>
      <c r="P4582" t="s">
        <v>741</v>
      </c>
      <c r="Q4582">
        <v>1</v>
      </c>
      <c r="R4582">
        <v>62.97</v>
      </c>
      <c r="S4582" t="s">
        <v>197</v>
      </c>
      <c r="T4582">
        <v>0</v>
      </c>
      <c r="U4582">
        <v>66.59</v>
      </c>
      <c r="V4582" t="s">
        <v>382</v>
      </c>
      <c r="W4582">
        <v>1</v>
      </c>
      <c r="X4582">
        <v>33.03</v>
      </c>
      <c r="Y4582" t="s">
        <v>741</v>
      </c>
      <c r="Z4582">
        <v>1</v>
      </c>
      <c r="AA4582">
        <v>62.97</v>
      </c>
      <c r="AB4582" t="s">
        <v>197</v>
      </c>
      <c r="AC4582">
        <v>0</v>
      </c>
      <c r="AD4582">
        <v>66.64</v>
      </c>
      <c r="AE4582" t="s">
        <v>382</v>
      </c>
    </row>
    <row r="4583" spans="1:31">
      <c r="A4583">
        <v>4582</v>
      </c>
      <c r="B4583" t="s">
        <v>19752</v>
      </c>
      <c r="C4583" t="s">
        <v>19753</v>
      </c>
      <c r="D4583" t="s">
        <v>19754</v>
      </c>
      <c r="E4583" t="s">
        <v>19755</v>
      </c>
      <c r="F4583" t="s">
        <v>19756</v>
      </c>
      <c r="G4583">
        <v>1</v>
      </c>
      <c r="H4583" t="s">
        <v>29825</v>
      </c>
      <c r="I4583">
        <v>2023</v>
      </c>
      <c r="J4583">
        <v>2024</v>
      </c>
      <c r="K4583">
        <v>3</v>
      </c>
      <c r="L4583">
        <v>62.47</v>
      </c>
      <c r="M4583" t="s">
        <v>63</v>
      </c>
      <c r="N4583">
        <v>1</v>
      </c>
      <c r="O4583">
        <v>32.99</v>
      </c>
      <c r="P4583" t="s">
        <v>741</v>
      </c>
      <c r="Q4583">
        <v>1</v>
      </c>
      <c r="R4583">
        <v>62.97</v>
      </c>
      <c r="S4583" t="s">
        <v>197</v>
      </c>
      <c r="T4583">
        <v>0</v>
      </c>
      <c r="U4583">
        <v>66.59</v>
      </c>
      <c r="V4583" t="s">
        <v>382</v>
      </c>
      <c r="W4583">
        <v>1</v>
      </c>
      <c r="X4583">
        <v>33.03</v>
      </c>
      <c r="Y4583" t="s">
        <v>741</v>
      </c>
      <c r="Z4583">
        <v>1</v>
      </c>
      <c r="AA4583">
        <v>62.97</v>
      </c>
      <c r="AB4583" t="s">
        <v>197</v>
      </c>
      <c r="AC4583">
        <v>0</v>
      </c>
      <c r="AD4583">
        <v>66.64</v>
      </c>
      <c r="AE4583" t="s">
        <v>382</v>
      </c>
    </row>
    <row r="4584" spans="1:31">
      <c r="A4584">
        <v>4583</v>
      </c>
      <c r="B4584" t="s">
        <v>19757</v>
      </c>
      <c r="C4584" t="s">
        <v>19758</v>
      </c>
      <c r="D4584" t="s">
        <v>19759</v>
      </c>
      <c r="E4584" t="s">
        <v>19760</v>
      </c>
      <c r="F4584" t="s">
        <v>19761</v>
      </c>
      <c r="G4584">
        <v>1</v>
      </c>
      <c r="H4584" t="s">
        <v>29826</v>
      </c>
      <c r="I4584">
        <v>2021</v>
      </c>
      <c r="J4584">
        <v>2021</v>
      </c>
      <c r="K4584">
        <v>1</v>
      </c>
      <c r="L4584">
        <v>32.119999999999997</v>
      </c>
      <c r="M4584" t="s">
        <v>198</v>
      </c>
      <c r="N4584">
        <v>1</v>
      </c>
      <c r="O4584">
        <v>32.99</v>
      </c>
      <c r="P4584" t="s">
        <v>741</v>
      </c>
      <c r="Q4584">
        <v>1</v>
      </c>
      <c r="R4584">
        <v>62.97</v>
      </c>
      <c r="S4584" t="s">
        <v>197</v>
      </c>
      <c r="T4584">
        <v>0</v>
      </c>
      <c r="U4584">
        <v>66.59</v>
      </c>
      <c r="V4584" t="s">
        <v>382</v>
      </c>
      <c r="W4584">
        <v>1</v>
      </c>
      <c r="X4584">
        <v>33.03</v>
      </c>
      <c r="Y4584" t="s">
        <v>741</v>
      </c>
      <c r="Z4584">
        <v>1</v>
      </c>
      <c r="AA4584">
        <v>62.97</v>
      </c>
      <c r="AB4584" t="s">
        <v>197</v>
      </c>
      <c r="AC4584">
        <v>0</v>
      </c>
      <c r="AD4584">
        <v>66.64</v>
      </c>
      <c r="AE4584" t="s">
        <v>382</v>
      </c>
    </row>
    <row r="4585" spans="1:31">
      <c r="A4585">
        <v>4584</v>
      </c>
      <c r="B4585" t="s">
        <v>19762</v>
      </c>
      <c r="C4585" t="s">
        <v>19763</v>
      </c>
      <c r="D4585" t="s">
        <v>19764</v>
      </c>
      <c r="G4585">
        <v>1</v>
      </c>
      <c r="H4585" t="s">
        <v>961</v>
      </c>
      <c r="I4585">
        <v>2022</v>
      </c>
      <c r="J4585">
        <v>2022</v>
      </c>
      <c r="K4585">
        <v>1</v>
      </c>
      <c r="L4585">
        <v>32.119999999999997</v>
      </c>
      <c r="M4585" t="s">
        <v>198</v>
      </c>
      <c r="N4585">
        <v>1</v>
      </c>
      <c r="O4585">
        <v>32.99</v>
      </c>
      <c r="P4585" t="s">
        <v>741</v>
      </c>
      <c r="Q4585">
        <v>1</v>
      </c>
      <c r="R4585">
        <v>62.97</v>
      </c>
      <c r="S4585" t="s">
        <v>197</v>
      </c>
      <c r="T4585">
        <v>0</v>
      </c>
      <c r="U4585">
        <v>66.59</v>
      </c>
      <c r="V4585" t="s">
        <v>382</v>
      </c>
      <c r="W4585">
        <v>1</v>
      </c>
      <c r="X4585">
        <v>33.03</v>
      </c>
      <c r="Y4585" t="s">
        <v>741</v>
      </c>
      <c r="Z4585">
        <v>1</v>
      </c>
      <c r="AA4585">
        <v>62.97</v>
      </c>
      <c r="AB4585" t="s">
        <v>197</v>
      </c>
      <c r="AC4585">
        <v>0</v>
      </c>
      <c r="AD4585">
        <v>66.64</v>
      </c>
      <c r="AE4585" t="s">
        <v>382</v>
      </c>
    </row>
    <row r="4586" spans="1:31">
      <c r="A4586">
        <v>4585</v>
      </c>
      <c r="B4586" t="s">
        <v>19765</v>
      </c>
      <c r="C4586" t="s">
        <v>19766</v>
      </c>
      <c r="D4586" t="s">
        <v>19767</v>
      </c>
      <c r="E4586" t="s">
        <v>19768</v>
      </c>
      <c r="F4586" t="s">
        <v>19769</v>
      </c>
      <c r="G4586">
        <v>1</v>
      </c>
      <c r="H4586" t="s">
        <v>28015</v>
      </c>
      <c r="I4586">
        <v>2023</v>
      </c>
      <c r="J4586">
        <v>2024</v>
      </c>
      <c r="K4586">
        <v>4</v>
      </c>
      <c r="L4586">
        <v>71.010000000000005</v>
      </c>
      <c r="M4586" t="s">
        <v>180</v>
      </c>
      <c r="N4586">
        <v>1</v>
      </c>
      <c r="O4586">
        <v>32.99</v>
      </c>
      <c r="P4586" t="s">
        <v>741</v>
      </c>
      <c r="Q4586">
        <v>1</v>
      </c>
      <c r="R4586">
        <v>62.97</v>
      </c>
      <c r="S4586" t="s">
        <v>197</v>
      </c>
      <c r="T4586">
        <v>0</v>
      </c>
      <c r="U4586">
        <v>66.59</v>
      </c>
      <c r="V4586" t="s">
        <v>382</v>
      </c>
      <c r="W4586">
        <v>1</v>
      </c>
      <c r="X4586">
        <v>33.03</v>
      </c>
      <c r="Y4586" t="s">
        <v>741</v>
      </c>
      <c r="Z4586">
        <v>1</v>
      </c>
      <c r="AA4586">
        <v>62.97</v>
      </c>
      <c r="AB4586" t="s">
        <v>197</v>
      </c>
      <c r="AC4586">
        <v>0</v>
      </c>
      <c r="AD4586">
        <v>66.64</v>
      </c>
      <c r="AE4586" t="s">
        <v>382</v>
      </c>
    </row>
    <row r="4587" spans="1:31">
      <c r="A4587">
        <v>4586</v>
      </c>
      <c r="B4587" t="s">
        <v>19770</v>
      </c>
      <c r="C4587" t="s">
        <v>19771</v>
      </c>
      <c r="D4587" t="s">
        <v>19772</v>
      </c>
      <c r="E4587" t="s">
        <v>19773</v>
      </c>
      <c r="F4587" t="s">
        <v>19774</v>
      </c>
      <c r="G4587">
        <v>1</v>
      </c>
      <c r="H4587" t="s">
        <v>1353</v>
      </c>
      <c r="I4587">
        <v>2022</v>
      </c>
      <c r="J4587">
        <v>2022</v>
      </c>
      <c r="K4587">
        <v>1</v>
      </c>
      <c r="L4587">
        <v>32.119999999999997</v>
      </c>
      <c r="M4587" t="s">
        <v>198</v>
      </c>
      <c r="N4587">
        <v>1</v>
      </c>
      <c r="O4587">
        <v>32.99</v>
      </c>
      <c r="P4587" t="s">
        <v>741</v>
      </c>
      <c r="Q4587">
        <v>1</v>
      </c>
      <c r="R4587">
        <v>62.97</v>
      </c>
      <c r="S4587" t="s">
        <v>197</v>
      </c>
      <c r="T4587">
        <v>0</v>
      </c>
      <c r="U4587">
        <v>66.59</v>
      </c>
      <c r="V4587" t="s">
        <v>382</v>
      </c>
      <c r="W4587">
        <v>1</v>
      </c>
      <c r="X4587">
        <v>33.03</v>
      </c>
      <c r="Y4587" t="s">
        <v>741</v>
      </c>
      <c r="Z4587">
        <v>1</v>
      </c>
      <c r="AA4587">
        <v>62.97</v>
      </c>
      <c r="AB4587" t="s">
        <v>197</v>
      </c>
      <c r="AC4587">
        <v>0</v>
      </c>
      <c r="AD4587">
        <v>66.64</v>
      </c>
      <c r="AE4587" t="s">
        <v>382</v>
      </c>
    </row>
    <row r="4588" spans="1:31">
      <c r="A4588">
        <v>4587</v>
      </c>
      <c r="B4588" t="s">
        <v>19775</v>
      </c>
      <c r="C4588" t="s">
        <v>19776</v>
      </c>
      <c r="D4588" t="s">
        <v>19777</v>
      </c>
      <c r="E4588" t="s">
        <v>19778</v>
      </c>
      <c r="F4588" t="s">
        <v>19779</v>
      </c>
      <c r="G4588">
        <v>1</v>
      </c>
      <c r="H4588" t="s">
        <v>29827</v>
      </c>
      <c r="I4588">
        <v>2019</v>
      </c>
      <c r="J4588">
        <v>2024</v>
      </c>
      <c r="K4588">
        <v>3</v>
      </c>
      <c r="L4588">
        <v>62.47</v>
      </c>
      <c r="M4588" t="s">
        <v>63</v>
      </c>
      <c r="N4588">
        <v>1</v>
      </c>
      <c r="O4588">
        <v>32.99</v>
      </c>
      <c r="P4588" t="s">
        <v>741</v>
      </c>
      <c r="Q4588">
        <v>1</v>
      </c>
      <c r="R4588">
        <v>62.97</v>
      </c>
      <c r="S4588" t="s">
        <v>197</v>
      </c>
      <c r="T4588">
        <v>0</v>
      </c>
      <c r="U4588">
        <v>66.59</v>
      </c>
      <c r="V4588" t="s">
        <v>382</v>
      </c>
      <c r="W4588">
        <v>1</v>
      </c>
      <c r="X4588">
        <v>33.03</v>
      </c>
      <c r="Y4588" t="s">
        <v>741</v>
      </c>
      <c r="Z4588">
        <v>1</v>
      </c>
      <c r="AA4588">
        <v>62.97</v>
      </c>
      <c r="AB4588" t="s">
        <v>197</v>
      </c>
      <c r="AC4588">
        <v>0</v>
      </c>
      <c r="AD4588">
        <v>66.64</v>
      </c>
      <c r="AE4588" t="s">
        <v>382</v>
      </c>
    </row>
    <row r="4589" spans="1:31">
      <c r="A4589">
        <v>4588</v>
      </c>
      <c r="B4589" t="s">
        <v>19780</v>
      </c>
      <c r="C4589" t="s">
        <v>19781</v>
      </c>
      <c r="D4589" t="s">
        <v>19782</v>
      </c>
      <c r="E4589" t="s">
        <v>5106</v>
      </c>
      <c r="F4589" t="s">
        <v>3522</v>
      </c>
      <c r="G4589">
        <v>1</v>
      </c>
      <c r="H4589" t="s">
        <v>29828</v>
      </c>
      <c r="I4589">
        <v>2022</v>
      </c>
      <c r="J4589">
        <v>2023</v>
      </c>
      <c r="K4589">
        <v>2</v>
      </c>
      <c r="L4589">
        <v>50.7</v>
      </c>
      <c r="M4589" t="s">
        <v>300</v>
      </c>
      <c r="N4589">
        <v>1</v>
      </c>
      <c r="O4589">
        <v>32.99</v>
      </c>
      <c r="P4589" t="s">
        <v>741</v>
      </c>
      <c r="Q4589">
        <v>1</v>
      </c>
      <c r="R4589">
        <v>62.97</v>
      </c>
      <c r="S4589" t="s">
        <v>197</v>
      </c>
      <c r="T4589">
        <v>0</v>
      </c>
      <c r="U4589">
        <v>66.59</v>
      </c>
      <c r="V4589" t="s">
        <v>382</v>
      </c>
      <c r="W4589">
        <v>1</v>
      </c>
      <c r="X4589">
        <v>33.03</v>
      </c>
      <c r="Y4589" t="s">
        <v>741</v>
      </c>
      <c r="Z4589">
        <v>1</v>
      </c>
      <c r="AA4589">
        <v>62.97</v>
      </c>
      <c r="AB4589" t="s">
        <v>197</v>
      </c>
      <c r="AC4589">
        <v>0</v>
      </c>
      <c r="AD4589">
        <v>66.64</v>
      </c>
      <c r="AE4589" t="s">
        <v>382</v>
      </c>
    </row>
    <row r="4590" spans="1:31">
      <c r="A4590">
        <v>4589</v>
      </c>
      <c r="B4590" t="s">
        <v>19783</v>
      </c>
      <c r="C4590" t="s">
        <v>19784</v>
      </c>
      <c r="D4590" t="s">
        <v>19785</v>
      </c>
      <c r="E4590" t="s">
        <v>19786</v>
      </c>
      <c r="F4590" t="s">
        <v>19787</v>
      </c>
      <c r="G4590">
        <v>1</v>
      </c>
      <c r="H4590" t="s">
        <v>961</v>
      </c>
      <c r="I4590">
        <v>2023</v>
      </c>
      <c r="J4590">
        <v>2023</v>
      </c>
      <c r="K4590">
        <v>2</v>
      </c>
      <c r="L4590">
        <v>50.7</v>
      </c>
      <c r="M4590" t="s">
        <v>300</v>
      </c>
      <c r="N4590">
        <v>1</v>
      </c>
      <c r="O4590">
        <v>32.99</v>
      </c>
      <c r="P4590" t="s">
        <v>741</v>
      </c>
      <c r="Q4590">
        <v>1</v>
      </c>
      <c r="R4590">
        <v>62.97</v>
      </c>
      <c r="S4590" t="s">
        <v>197</v>
      </c>
      <c r="T4590">
        <v>0</v>
      </c>
      <c r="U4590">
        <v>66.59</v>
      </c>
      <c r="V4590" t="s">
        <v>382</v>
      </c>
      <c r="W4590">
        <v>1</v>
      </c>
      <c r="X4590">
        <v>33.03</v>
      </c>
      <c r="Y4590" t="s">
        <v>741</v>
      </c>
      <c r="Z4590">
        <v>1</v>
      </c>
      <c r="AA4590">
        <v>62.97</v>
      </c>
      <c r="AB4590" t="s">
        <v>197</v>
      </c>
      <c r="AC4590">
        <v>0</v>
      </c>
      <c r="AD4590">
        <v>66.64</v>
      </c>
      <c r="AE4590" t="s">
        <v>382</v>
      </c>
    </row>
    <row r="4591" spans="1:31">
      <c r="A4591">
        <v>4590</v>
      </c>
      <c r="B4591" t="s">
        <v>19788</v>
      </c>
      <c r="C4591" t="s">
        <v>19789</v>
      </c>
      <c r="D4591" t="s">
        <v>19790</v>
      </c>
      <c r="E4591" t="s">
        <v>19791</v>
      </c>
      <c r="F4591" t="s">
        <v>476</v>
      </c>
      <c r="G4591">
        <v>1</v>
      </c>
      <c r="H4591" t="s">
        <v>29829</v>
      </c>
      <c r="I4591">
        <v>2022</v>
      </c>
      <c r="J4591">
        <v>2023</v>
      </c>
      <c r="K4591">
        <v>2</v>
      </c>
      <c r="L4591">
        <v>50.7</v>
      </c>
      <c r="M4591" t="s">
        <v>300</v>
      </c>
      <c r="N4591">
        <v>1</v>
      </c>
      <c r="O4591">
        <v>32.99</v>
      </c>
      <c r="P4591" t="s">
        <v>741</v>
      </c>
      <c r="Q4591">
        <v>1</v>
      </c>
      <c r="R4591">
        <v>62.97</v>
      </c>
      <c r="S4591" t="s">
        <v>197</v>
      </c>
      <c r="T4591">
        <v>0</v>
      </c>
      <c r="U4591">
        <v>66.59</v>
      </c>
      <c r="V4591" t="s">
        <v>382</v>
      </c>
      <c r="W4591">
        <v>1</v>
      </c>
      <c r="X4591">
        <v>33.03</v>
      </c>
      <c r="Y4591" t="s">
        <v>741</v>
      </c>
      <c r="Z4591">
        <v>1</v>
      </c>
      <c r="AA4591">
        <v>62.97</v>
      </c>
      <c r="AB4591" t="s">
        <v>197</v>
      </c>
      <c r="AC4591">
        <v>0</v>
      </c>
      <c r="AD4591">
        <v>66.64</v>
      </c>
      <c r="AE4591" t="s">
        <v>382</v>
      </c>
    </row>
    <row r="4592" spans="1:31">
      <c r="A4592">
        <v>4591</v>
      </c>
      <c r="B4592" t="s">
        <v>19792</v>
      </c>
      <c r="C4592" t="s">
        <v>19793</v>
      </c>
      <c r="D4592" t="s">
        <v>19794</v>
      </c>
      <c r="E4592" t="s">
        <v>19795</v>
      </c>
      <c r="F4592" t="s">
        <v>19796</v>
      </c>
      <c r="G4592">
        <v>1</v>
      </c>
      <c r="H4592" t="s">
        <v>27570</v>
      </c>
      <c r="I4592">
        <v>2023</v>
      </c>
      <c r="J4592">
        <v>2023</v>
      </c>
      <c r="K4592">
        <v>1</v>
      </c>
      <c r="L4592">
        <v>32.119999999999997</v>
      </c>
      <c r="M4592" t="s">
        <v>198</v>
      </c>
      <c r="N4592">
        <v>1</v>
      </c>
      <c r="O4592">
        <v>32.99</v>
      </c>
      <c r="P4592" t="s">
        <v>741</v>
      </c>
      <c r="Q4592">
        <v>1</v>
      </c>
      <c r="R4592">
        <v>62.97</v>
      </c>
      <c r="S4592" t="s">
        <v>197</v>
      </c>
      <c r="T4592">
        <v>0</v>
      </c>
      <c r="U4592">
        <v>66.59</v>
      </c>
      <c r="V4592" t="s">
        <v>382</v>
      </c>
      <c r="W4592">
        <v>1</v>
      </c>
      <c r="X4592">
        <v>33.03</v>
      </c>
      <c r="Y4592" t="s">
        <v>741</v>
      </c>
      <c r="Z4592">
        <v>1</v>
      </c>
      <c r="AA4592">
        <v>62.97</v>
      </c>
      <c r="AB4592" t="s">
        <v>197</v>
      </c>
      <c r="AC4592">
        <v>0</v>
      </c>
      <c r="AD4592">
        <v>66.64</v>
      </c>
      <c r="AE4592" t="s">
        <v>382</v>
      </c>
    </row>
    <row r="4593" spans="1:31">
      <c r="A4593">
        <v>4592</v>
      </c>
      <c r="B4593" t="s">
        <v>19797</v>
      </c>
      <c r="C4593" t="s">
        <v>19798</v>
      </c>
      <c r="D4593" t="s">
        <v>19799</v>
      </c>
      <c r="E4593" t="s">
        <v>19800</v>
      </c>
      <c r="F4593" t="s">
        <v>9714</v>
      </c>
      <c r="G4593">
        <v>1</v>
      </c>
      <c r="H4593" t="s">
        <v>961</v>
      </c>
      <c r="I4593">
        <v>2022</v>
      </c>
      <c r="J4593">
        <v>2022</v>
      </c>
      <c r="K4593">
        <v>1</v>
      </c>
      <c r="L4593">
        <v>32.119999999999997</v>
      </c>
      <c r="M4593" t="s">
        <v>198</v>
      </c>
      <c r="N4593">
        <v>1</v>
      </c>
      <c r="O4593">
        <v>32.99</v>
      </c>
      <c r="P4593" t="s">
        <v>741</v>
      </c>
      <c r="Q4593">
        <v>1</v>
      </c>
      <c r="R4593">
        <v>62.97</v>
      </c>
      <c r="S4593" t="s">
        <v>197</v>
      </c>
      <c r="T4593">
        <v>0</v>
      </c>
      <c r="U4593">
        <v>66.59</v>
      </c>
      <c r="V4593" t="s">
        <v>382</v>
      </c>
      <c r="W4593">
        <v>1</v>
      </c>
      <c r="X4593">
        <v>33.03</v>
      </c>
      <c r="Y4593" t="s">
        <v>741</v>
      </c>
      <c r="Z4593">
        <v>1</v>
      </c>
      <c r="AA4593">
        <v>62.97</v>
      </c>
      <c r="AB4593" t="s">
        <v>197</v>
      </c>
      <c r="AC4593">
        <v>0</v>
      </c>
      <c r="AD4593">
        <v>66.64</v>
      </c>
      <c r="AE4593" t="s">
        <v>382</v>
      </c>
    </row>
    <row r="4594" spans="1:31">
      <c r="A4594">
        <v>4593</v>
      </c>
      <c r="B4594" t="s">
        <v>19801</v>
      </c>
      <c r="C4594" t="s">
        <v>19802</v>
      </c>
      <c r="D4594" t="s">
        <v>19803</v>
      </c>
      <c r="E4594" t="s">
        <v>19804</v>
      </c>
      <c r="F4594" t="s">
        <v>19805</v>
      </c>
      <c r="G4594">
        <v>1</v>
      </c>
      <c r="H4594" t="s">
        <v>29830</v>
      </c>
      <c r="I4594">
        <v>2019</v>
      </c>
      <c r="J4594">
        <v>2019</v>
      </c>
      <c r="K4594">
        <v>1</v>
      </c>
      <c r="L4594">
        <v>32.119999999999997</v>
      </c>
      <c r="M4594" t="s">
        <v>198</v>
      </c>
      <c r="N4594">
        <v>1</v>
      </c>
      <c r="O4594">
        <v>32.99</v>
      </c>
      <c r="P4594" t="s">
        <v>741</v>
      </c>
      <c r="Q4594">
        <v>1</v>
      </c>
      <c r="R4594">
        <v>62.97</v>
      </c>
      <c r="S4594" t="s">
        <v>197</v>
      </c>
      <c r="T4594">
        <v>0</v>
      </c>
      <c r="U4594">
        <v>66.59</v>
      </c>
      <c r="V4594" t="s">
        <v>382</v>
      </c>
      <c r="W4594">
        <v>1</v>
      </c>
      <c r="X4594">
        <v>33.03</v>
      </c>
      <c r="Y4594" t="s">
        <v>741</v>
      </c>
      <c r="Z4594">
        <v>1</v>
      </c>
      <c r="AA4594">
        <v>62.97</v>
      </c>
      <c r="AB4594" t="s">
        <v>197</v>
      </c>
      <c r="AC4594">
        <v>0</v>
      </c>
      <c r="AD4594">
        <v>66.64</v>
      </c>
      <c r="AE4594" t="s">
        <v>382</v>
      </c>
    </row>
    <row r="4595" spans="1:31">
      <c r="A4595">
        <v>4594</v>
      </c>
      <c r="B4595" t="s">
        <v>19806</v>
      </c>
      <c r="C4595" t="s">
        <v>19807</v>
      </c>
      <c r="D4595" t="s">
        <v>19808</v>
      </c>
      <c r="E4595" t="s">
        <v>19809</v>
      </c>
      <c r="F4595" t="s">
        <v>2797</v>
      </c>
      <c r="G4595">
        <v>1</v>
      </c>
      <c r="H4595" t="s">
        <v>29831</v>
      </c>
      <c r="I4595">
        <v>2022</v>
      </c>
      <c r="J4595">
        <v>2024</v>
      </c>
      <c r="K4595">
        <v>2</v>
      </c>
      <c r="L4595">
        <v>50.7</v>
      </c>
      <c r="M4595" t="s">
        <v>300</v>
      </c>
      <c r="N4595">
        <v>1</v>
      </c>
      <c r="O4595">
        <v>32.99</v>
      </c>
      <c r="P4595" t="s">
        <v>741</v>
      </c>
      <c r="Q4595">
        <v>1</v>
      </c>
      <c r="R4595">
        <v>62.97</v>
      </c>
      <c r="S4595" t="s">
        <v>197</v>
      </c>
      <c r="T4595">
        <v>0</v>
      </c>
      <c r="U4595">
        <v>66.59</v>
      </c>
      <c r="V4595" t="s">
        <v>382</v>
      </c>
      <c r="W4595">
        <v>1</v>
      </c>
      <c r="X4595">
        <v>33.03</v>
      </c>
      <c r="Y4595" t="s">
        <v>741</v>
      </c>
      <c r="Z4595">
        <v>1</v>
      </c>
      <c r="AA4595">
        <v>62.97</v>
      </c>
      <c r="AB4595" t="s">
        <v>197</v>
      </c>
      <c r="AC4595">
        <v>0</v>
      </c>
      <c r="AD4595">
        <v>66.64</v>
      </c>
      <c r="AE4595" t="s">
        <v>382</v>
      </c>
    </row>
    <row r="4596" spans="1:31">
      <c r="A4596">
        <v>4595</v>
      </c>
      <c r="B4596" t="s">
        <v>19810</v>
      </c>
      <c r="C4596" t="s">
        <v>19811</v>
      </c>
      <c r="D4596" t="s">
        <v>19812</v>
      </c>
      <c r="E4596" t="s">
        <v>14741</v>
      </c>
      <c r="F4596" t="s">
        <v>19813</v>
      </c>
      <c r="G4596">
        <v>1</v>
      </c>
      <c r="H4596" t="s">
        <v>29832</v>
      </c>
      <c r="I4596">
        <v>2023</v>
      </c>
      <c r="J4596">
        <v>2023</v>
      </c>
      <c r="K4596">
        <v>1</v>
      </c>
      <c r="L4596">
        <v>32.119999999999997</v>
      </c>
      <c r="M4596" t="s">
        <v>198</v>
      </c>
      <c r="N4596">
        <v>1</v>
      </c>
      <c r="O4596">
        <v>32.99</v>
      </c>
      <c r="P4596" t="s">
        <v>741</v>
      </c>
      <c r="Q4596">
        <v>1</v>
      </c>
      <c r="R4596">
        <v>62.97</v>
      </c>
      <c r="S4596" t="s">
        <v>197</v>
      </c>
      <c r="T4596">
        <v>0</v>
      </c>
      <c r="U4596">
        <v>66.59</v>
      </c>
      <c r="V4596" t="s">
        <v>382</v>
      </c>
      <c r="W4596">
        <v>1</v>
      </c>
      <c r="X4596">
        <v>33.03</v>
      </c>
      <c r="Y4596" t="s">
        <v>741</v>
      </c>
      <c r="Z4596">
        <v>1</v>
      </c>
      <c r="AA4596">
        <v>62.97</v>
      </c>
      <c r="AB4596" t="s">
        <v>197</v>
      </c>
      <c r="AC4596">
        <v>0</v>
      </c>
      <c r="AD4596">
        <v>66.64</v>
      </c>
      <c r="AE4596" t="s">
        <v>382</v>
      </c>
    </row>
    <row r="4597" spans="1:31">
      <c r="A4597">
        <v>4596</v>
      </c>
      <c r="B4597" t="s">
        <v>19814</v>
      </c>
      <c r="C4597" t="s">
        <v>19815</v>
      </c>
      <c r="D4597" t="s">
        <v>19816</v>
      </c>
      <c r="E4597" t="s">
        <v>7343</v>
      </c>
      <c r="F4597" t="s">
        <v>320</v>
      </c>
      <c r="G4597">
        <v>1</v>
      </c>
      <c r="H4597" t="s">
        <v>961</v>
      </c>
      <c r="I4597">
        <v>2020</v>
      </c>
      <c r="J4597">
        <v>2024</v>
      </c>
      <c r="K4597">
        <v>3</v>
      </c>
      <c r="L4597">
        <v>62.47</v>
      </c>
      <c r="M4597" t="s">
        <v>63</v>
      </c>
      <c r="N4597">
        <v>1</v>
      </c>
      <c r="O4597">
        <v>32.99</v>
      </c>
      <c r="P4597" t="s">
        <v>741</v>
      </c>
      <c r="Q4597">
        <v>1</v>
      </c>
      <c r="R4597">
        <v>62.97</v>
      </c>
      <c r="S4597" t="s">
        <v>197</v>
      </c>
      <c r="T4597">
        <v>0</v>
      </c>
      <c r="U4597">
        <v>66.59</v>
      </c>
      <c r="V4597" t="s">
        <v>382</v>
      </c>
      <c r="W4597">
        <v>1</v>
      </c>
      <c r="X4597">
        <v>33.03</v>
      </c>
      <c r="Y4597" t="s">
        <v>741</v>
      </c>
      <c r="Z4597">
        <v>1</v>
      </c>
      <c r="AA4597">
        <v>62.97</v>
      </c>
      <c r="AB4597" t="s">
        <v>197</v>
      </c>
      <c r="AC4597">
        <v>0</v>
      </c>
      <c r="AD4597">
        <v>66.64</v>
      </c>
      <c r="AE4597" t="s">
        <v>382</v>
      </c>
    </row>
    <row r="4598" spans="1:31">
      <c r="A4598">
        <v>4597</v>
      </c>
      <c r="B4598" t="s">
        <v>19817</v>
      </c>
      <c r="C4598" t="s">
        <v>19818</v>
      </c>
      <c r="D4598" t="s">
        <v>19819</v>
      </c>
      <c r="E4598" t="s">
        <v>4090</v>
      </c>
      <c r="F4598" t="s">
        <v>10405</v>
      </c>
      <c r="G4598">
        <v>1</v>
      </c>
      <c r="H4598" t="s">
        <v>961</v>
      </c>
      <c r="I4598">
        <v>2022</v>
      </c>
      <c r="J4598">
        <v>2022</v>
      </c>
      <c r="K4598">
        <v>1</v>
      </c>
      <c r="L4598">
        <v>32.119999999999997</v>
      </c>
      <c r="M4598" t="s">
        <v>198</v>
      </c>
      <c r="N4598">
        <v>2</v>
      </c>
      <c r="O4598">
        <v>38.659999999999997</v>
      </c>
      <c r="P4598" t="s">
        <v>718</v>
      </c>
      <c r="Q4598">
        <v>1</v>
      </c>
      <c r="R4598">
        <v>62.97</v>
      </c>
      <c r="S4598" t="s">
        <v>197</v>
      </c>
      <c r="T4598">
        <v>0</v>
      </c>
      <c r="U4598">
        <v>66.59</v>
      </c>
      <c r="V4598" t="s">
        <v>382</v>
      </c>
      <c r="W4598">
        <v>2</v>
      </c>
      <c r="X4598">
        <v>38.71</v>
      </c>
      <c r="Y4598" t="s">
        <v>718</v>
      </c>
      <c r="Z4598">
        <v>1</v>
      </c>
      <c r="AA4598">
        <v>62.97</v>
      </c>
      <c r="AB4598" t="s">
        <v>197</v>
      </c>
      <c r="AC4598">
        <v>0</v>
      </c>
      <c r="AD4598">
        <v>66.64</v>
      </c>
      <c r="AE4598" t="s">
        <v>382</v>
      </c>
    </row>
    <row r="4599" spans="1:31">
      <c r="A4599">
        <v>4598</v>
      </c>
      <c r="B4599" t="s">
        <v>19820</v>
      </c>
      <c r="C4599" t="s">
        <v>19821</v>
      </c>
      <c r="D4599" t="s">
        <v>19822</v>
      </c>
      <c r="E4599" t="s">
        <v>19823</v>
      </c>
      <c r="F4599" t="s">
        <v>19824</v>
      </c>
      <c r="G4599">
        <v>1</v>
      </c>
      <c r="H4599" t="s">
        <v>29833</v>
      </c>
      <c r="I4599">
        <v>2019</v>
      </c>
      <c r="J4599">
        <v>2023</v>
      </c>
      <c r="K4599">
        <v>5</v>
      </c>
      <c r="L4599">
        <v>77</v>
      </c>
      <c r="M4599" t="s">
        <v>80</v>
      </c>
      <c r="N4599">
        <v>1</v>
      </c>
      <c r="O4599">
        <v>32.99</v>
      </c>
      <c r="P4599" t="s">
        <v>741</v>
      </c>
      <c r="Q4599">
        <v>1</v>
      </c>
      <c r="R4599">
        <v>62.97</v>
      </c>
      <c r="S4599" t="s">
        <v>197</v>
      </c>
      <c r="T4599">
        <v>0</v>
      </c>
      <c r="U4599">
        <v>66.59</v>
      </c>
      <c r="V4599" t="s">
        <v>382</v>
      </c>
      <c r="W4599">
        <v>1</v>
      </c>
      <c r="X4599">
        <v>33.03</v>
      </c>
      <c r="Y4599" t="s">
        <v>741</v>
      </c>
      <c r="Z4599">
        <v>1</v>
      </c>
      <c r="AA4599">
        <v>62.97</v>
      </c>
      <c r="AB4599" t="s">
        <v>197</v>
      </c>
      <c r="AC4599">
        <v>0</v>
      </c>
      <c r="AD4599">
        <v>66.64</v>
      </c>
      <c r="AE4599" t="s">
        <v>382</v>
      </c>
    </row>
    <row r="4600" spans="1:31">
      <c r="A4600">
        <v>4599</v>
      </c>
      <c r="B4600" t="s">
        <v>19825</v>
      </c>
      <c r="C4600" t="s">
        <v>19826</v>
      </c>
      <c r="D4600" t="s">
        <v>19827</v>
      </c>
      <c r="E4600" t="s">
        <v>17255</v>
      </c>
      <c r="F4600" t="s">
        <v>4816</v>
      </c>
      <c r="G4600">
        <v>1</v>
      </c>
      <c r="H4600" t="s">
        <v>29834</v>
      </c>
      <c r="I4600">
        <v>2023</v>
      </c>
      <c r="J4600">
        <v>2023</v>
      </c>
      <c r="K4600">
        <v>2</v>
      </c>
      <c r="L4600">
        <v>50.7</v>
      </c>
      <c r="M4600" t="s">
        <v>300</v>
      </c>
      <c r="N4600">
        <v>1</v>
      </c>
      <c r="O4600">
        <v>32.99</v>
      </c>
      <c r="P4600" t="s">
        <v>741</v>
      </c>
      <c r="Q4600">
        <v>1</v>
      </c>
      <c r="R4600">
        <v>62.97</v>
      </c>
      <c r="S4600" t="s">
        <v>197</v>
      </c>
      <c r="T4600">
        <v>0</v>
      </c>
      <c r="U4600">
        <v>66.59</v>
      </c>
      <c r="V4600" t="s">
        <v>382</v>
      </c>
      <c r="W4600">
        <v>1</v>
      </c>
      <c r="X4600">
        <v>33.03</v>
      </c>
      <c r="Y4600" t="s">
        <v>741</v>
      </c>
      <c r="Z4600">
        <v>1</v>
      </c>
      <c r="AA4600">
        <v>62.97</v>
      </c>
      <c r="AB4600" t="s">
        <v>197</v>
      </c>
      <c r="AC4600">
        <v>0</v>
      </c>
      <c r="AD4600">
        <v>66.64</v>
      </c>
      <c r="AE4600" t="s">
        <v>382</v>
      </c>
    </row>
    <row r="4601" spans="1:31">
      <c r="A4601">
        <v>4600</v>
      </c>
      <c r="B4601" t="s">
        <v>19828</v>
      </c>
      <c r="C4601" t="s">
        <v>19829</v>
      </c>
      <c r="D4601" t="s">
        <v>19830</v>
      </c>
      <c r="E4601" t="s">
        <v>19831</v>
      </c>
      <c r="F4601" t="s">
        <v>19832</v>
      </c>
      <c r="G4601">
        <v>1</v>
      </c>
      <c r="H4601" t="s">
        <v>29835</v>
      </c>
      <c r="I4601">
        <v>2023</v>
      </c>
      <c r="J4601">
        <v>2024</v>
      </c>
      <c r="K4601">
        <v>4</v>
      </c>
      <c r="L4601">
        <v>71.010000000000005</v>
      </c>
      <c r="M4601" t="s">
        <v>180</v>
      </c>
      <c r="N4601">
        <v>1</v>
      </c>
      <c r="O4601">
        <v>32.99</v>
      </c>
      <c r="P4601" t="s">
        <v>741</v>
      </c>
      <c r="Q4601">
        <v>1</v>
      </c>
      <c r="R4601">
        <v>62.97</v>
      </c>
      <c r="S4601" t="s">
        <v>197</v>
      </c>
      <c r="T4601">
        <v>0</v>
      </c>
      <c r="U4601">
        <v>66.59</v>
      </c>
      <c r="V4601" t="s">
        <v>382</v>
      </c>
      <c r="W4601">
        <v>1</v>
      </c>
      <c r="X4601">
        <v>33.03</v>
      </c>
      <c r="Y4601" t="s">
        <v>741</v>
      </c>
      <c r="Z4601">
        <v>1</v>
      </c>
      <c r="AA4601">
        <v>62.97</v>
      </c>
      <c r="AB4601" t="s">
        <v>197</v>
      </c>
      <c r="AC4601">
        <v>0</v>
      </c>
      <c r="AD4601">
        <v>66.64</v>
      </c>
      <c r="AE4601" t="s">
        <v>382</v>
      </c>
    </row>
    <row r="4602" spans="1:31">
      <c r="A4602">
        <v>4601</v>
      </c>
      <c r="B4602" t="s">
        <v>19833</v>
      </c>
      <c r="C4602" t="s">
        <v>19834</v>
      </c>
      <c r="D4602" t="s">
        <v>19835</v>
      </c>
      <c r="E4602" t="s">
        <v>19836</v>
      </c>
      <c r="F4602" t="s">
        <v>5925</v>
      </c>
      <c r="G4602">
        <v>1</v>
      </c>
      <c r="H4602" t="s">
        <v>29836</v>
      </c>
      <c r="I4602">
        <v>2023</v>
      </c>
      <c r="J4602">
        <v>2024</v>
      </c>
      <c r="K4602">
        <v>11</v>
      </c>
      <c r="L4602">
        <v>93.06</v>
      </c>
      <c r="M4602" t="s">
        <v>74</v>
      </c>
      <c r="N4602">
        <v>1</v>
      </c>
      <c r="O4602">
        <v>32.99</v>
      </c>
      <c r="P4602" t="s">
        <v>741</v>
      </c>
      <c r="Q4602">
        <v>1</v>
      </c>
      <c r="R4602">
        <v>62.97</v>
      </c>
      <c r="S4602" t="s">
        <v>197</v>
      </c>
      <c r="T4602">
        <v>0</v>
      </c>
      <c r="U4602">
        <v>66.59</v>
      </c>
      <c r="V4602" t="s">
        <v>382</v>
      </c>
      <c r="W4602">
        <v>1</v>
      </c>
      <c r="X4602">
        <v>33.03</v>
      </c>
      <c r="Y4602" t="s">
        <v>741</v>
      </c>
      <c r="Z4602">
        <v>1</v>
      </c>
      <c r="AA4602">
        <v>62.97</v>
      </c>
      <c r="AB4602" t="s">
        <v>197</v>
      </c>
      <c r="AC4602">
        <v>0</v>
      </c>
      <c r="AD4602">
        <v>66.64</v>
      </c>
      <c r="AE4602" t="s">
        <v>382</v>
      </c>
    </row>
    <row r="4603" spans="1:31">
      <c r="A4603">
        <v>4602</v>
      </c>
      <c r="B4603" t="s">
        <v>19837</v>
      </c>
      <c r="C4603" t="s">
        <v>19838</v>
      </c>
      <c r="D4603" t="s">
        <v>19839</v>
      </c>
      <c r="E4603" t="s">
        <v>19840</v>
      </c>
      <c r="F4603" t="s">
        <v>19841</v>
      </c>
      <c r="G4603">
        <v>1</v>
      </c>
      <c r="H4603" t="s">
        <v>29837</v>
      </c>
      <c r="I4603">
        <v>2022</v>
      </c>
      <c r="J4603">
        <v>2023</v>
      </c>
      <c r="K4603">
        <v>2</v>
      </c>
      <c r="L4603">
        <v>50.7</v>
      </c>
      <c r="M4603" t="s">
        <v>300</v>
      </c>
      <c r="N4603">
        <v>1</v>
      </c>
      <c r="O4603">
        <v>32.99</v>
      </c>
      <c r="P4603" t="s">
        <v>741</v>
      </c>
      <c r="Q4603">
        <v>1</v>
      </c>
      <c r="R4603">
        <v>62.97</v>
      </c>
      <c r="S4603" t="s">
        <v>197</v>
      </c>
      <c r="T4603">
        <v>0</v>
      </c>
      <c r="U4603">
        <v>66.59</v>
      </c>
      <c r="V4603" t="s">
        <v>382</v>
      </c>
      <c r="W4603">
        <v>1</v>
      </c>
      <c r="X4603">
        <v>33.03</v>
      </c>
      <c r="Y4603" t="s">
        <v>741</v>
      </c>
      <c r="Z4603">
        <v>1</v>
      </c>
      <c r="AA4603">
        <v>62.97</v>
      </c>
      <c r="AB4603" t="s">
        <v>197</v>
      </c>
      <c r="AC4603">
        <v>0</v>
      </c>
      <c r="AD4603">
        <v>66.64</v>
      </c>
      <c r="AE4603" t="s">
        <v>382</v>
      </c>
    </row>
    <row r="4604" spans="1:31">
      <c r="A4604">
        <v>4603</v>
      </c>
      <c r="B4604" t="s">
        <v>19842</v>
      </c>
      <c r="C4604" t="s">
        <v>19843</v>
      </c>
      <c r="D4604" t="s">
        <v>19844</v>
      </c>
      <c r="E4604" t="s">
        <v>19845</v>
      </c>
      <c r="F4604" t="s">
        <v>19846</v>
      </c>
      <c r="G4604">
        <v>1</v>
      </c>
      <c r="H4604" t="s">
        <v>28801</v>
      </c>
      <c r="I4604">
        <v>2023</v>
      </c>
      <c r="J4604">
        <v>2023</v>
      </c>
      <c r="K4604">
        <v>1</v>
      </c>
      <c r="L4604">
        <v>32.119999999999997</v>
      </c>
      <c r="M4604" t="s">
        <v>198</v>
      </c>
      <c r="N4604">
        <v>1</v>
      </c>
      <c r="O4604">
        <v>32.99</v>
      </c>
      <c r="P4604" t="s">
        <v>741</v>
      </c>
      <c r="Q4604">
        <v>1</v>
      </c>
      <c r="R4604">
        <v>62.97</v>
      </c>
      <c r="S4604" t="s">
        <v>197</v>
      </c>
      <c r="T4604">
        <v>0</v>
      </c>
      <c r="U4604">
        <v>66.59</v>
      </c>
      <c r="V4604" t="s">
        <v>382</v>
      </c>
      <c r="W4604">
        <v>1</v>
      </c>
      <c r="X4604">
        <v>33.03</v>
      </c>
      <c r="Y4604" t="s">
        <v>741</v>
      </c>
      <c r="Z4604">
        <v>1</v>
      </c>
      <c r="AA4604">
        <v>62.97</v>
      </c>
      <c r="AB4604" t="s">
        <v>197</v>
      </c>
      <c r="AC4604">
        <v>0</v>
      </c>
      <c r="AD4604">
        <v>66.64</v>
      </c>
      <c r="AE4604" t="s">
        <v>382</v>
      </c>
    </row>
    <row r="4605" spans="1:31">
      <c r="A4605">
        <v>4604</v>
      </c>
      <c r="B4605" t="s">
        <v>19847</v>
      </c>
      <c r="C4605" t="s">
        <v>19848</v>
      </c>
      <c r="D4605" t="s">
        <v>19849</v>
      </c>
      <c r="E4605" t="s">
        <v>19850</v>
      </c>
      <c r="F4605" t="s">
        <v>19851</v>
      </c>
      <c r="G4605">
        <v>1</v>
      </c>
      <c r="H4605" t="s">
        <v>961</v>
      </c>
      <c r="I4605">
        <v>2022</v>
      </c>
      <c r="J4605">
        <v>2022</v>
      </c>
      <c r="K4605">
        <v>3</v>
      </c>
      <c r="L4605">
        <v>62.47</v>
      </c>
      <c r="M4605" t="s">
        <v>63</v>
      </c>
      <c r="N4605">
        <v>1</v>
      </c>
      <c r="O4605">
        <v>32.99</v>
      </c>
      <c r="P4605" t="s">
        <v>741</v>
      </c>
      <c r="Q4605">
        <v>1</v>
      </c>
      <c r="R4605">
        <v>62.97</v>
      </c>
      <c r="S4605" t="s">
        <v>197</v>
      </c>
      <c r="T4605">
        <v>0</v>
      </c>
      <c r="U4605">
        <v>66.59</v>
      </c>
      <c r="V4605" t="s">
        <v>382</v>
      </c>
      <c r="W4605">
        <v>1</v>
      </c>
      <c r="X4605">
        <v>33.03</v>
      </c>
      <c r="Y4605" t="s">
        <v>741</v>
      </c>
      <c r="Z4605">
        <v>1</v>
      </c>
      <c r="AA4605">
        <v>62.97</v>
      </c>
      <c r="AB4605" t="s">
        <v>197</v>
      </c>
      <c r="AC4605">
        <v>0</v>
      </c>
      <c r="AD4605">
        <v>66.64</v>
      </c>
      <c r="AE4605" t="s">
        <v>382</v>
      </c>
    </row>
    <row r="4606" spans="1:31">
      <c r="A4606">
        <v>4605</v>
      </c>
      <c r="B4606" t="s">
        <v>19852</v>
      </c>
      <c r="C4606" t="s">
        <v>19853</v>
      </c>
      <c r="D4606" t="s">
        <v>19854</v>
      </c>
      <c r="E4606" t="s">
        <v>19855</v>
      </c>
      <c r="F4606" t="s">
        <v>19856</v>
      </c>
      <c r="G4606">
        <v>1</v>
      </c>
      <c r="H4606" t="s">
        <v>961</v>
      </c>
      <c r="I4606">
        <v>2022</v>
      </c>
      <c r="J4606">
        <v>2023</v>
      </c>
      <c r="K4606">
        <v>2</v>
      </c>
      <c r="L4606">
        <v>50.7</v>
      </c>
      <c r="M4606" t="s">
        <v>300</v>
      </c>
      <c r="N4606">
        <v>1</v>
      </c>
      <c r="O4606">
        <v>32.99</v>
      </c>
      <c r="P4606" t="s">
        <v>741</v>
      </c>
      <c r="Q4606">
        <v>1</v>
      </c>
      <c r="R4606">
        <v>62.97</v>
      </c>
      <c r="S4606" t="s">
        <v>197</v>
      </c>
      <c r="T4606">
        <v>0</v>
      </c>
      <c r="U4606">
        <v>66.59</v>
      </c>
      <c r="V4606" t="s">
        <v>382</v>
      </c>
      <c r="W4606">
        <v>1</v>
      </c>
      <c r="X4606">
        <v>33.03</v>
      </c>
      <c r="Y4606" t="s">
        <v>741</v>
      </c>
      <c r="Z4606">
        <v>1</v>
      </c>
      <c r="AA4606">
        <v>62.97</v>
      </c>
      <c r="AB4606" t="s">
        <v>197</v>
      </c>
      <c r="AC4606">
        <v>0</v>
      </c>
      <c r="AD4606">
        <v>66.64</v>
      </c>
      <c r="AE4606" t="s">
        <v>382</v>
      </c>
    </row>
    <row r="4607" spans="1:31">
      <c r="A4607">
        <v>4606</v>
      </c>
      <c r="B4607" t="s">
        <v>19857</v>
      </c>
      <c r="C4607" t="s">
        <v>19858</v>
      </c>
      <c r="D4607" t="s">
        <v>19859</v>
      </c>
      <c r="E4607" t="s">
        <v>19860</v>
      </c>
      <c r="F4607" t="s">
        <v>2722</v>
      </c>
      <c r="G4607">
        <v>1</v>
      </c>
      <c r="H4607" t="s">
        <v>28529</v>
      </c>
      <c r="I4607">
        <v>2023</v>
      </c>
      <c r="J4607">
        <v>2023</v>
      </c>
      <c r="K4607">
        <v>2</v>
      </c>
      <c r="L4607">
        <v>50.7</v>
      </c>
      <c r="M4607" t="s">
        <v>300</v>
      </c>
      <c r="N4607">
        <v>1</v>
      </c>
      <c r="O4607">
        <v>32.99</v>
      </c>
      <c r="P4607" t="s">
        <v>741</v>
      </c>
      <c r="Q4607">
        <v>1</v>
      </c>
      <c r="R4607">
        <v>62.97</v>
      </c>
      <c r="S4607" t="s">
        <v>197</v>
      </c>
      <c r="T4607">
        <v>0</v>
      </c>
      <c r="U4607">
        <v>66.59</v>
      </c>
      <c r="V4607" t="s">
        <v>382</v>
      </c>
      <c r="W4607">
        <v>1</v>
      </c>
      <c r="X4607">
        <v>33.03</v>
      </c>
      <c r="Y4607" t="s">
        <v>741</v>
      </c>
      <c r="Z4607">
        <v>1</v>
      </c>
      <c r="AA4607">
        <v>62.97</v>
      </c>
      <c r="AB4607" t="s">
        <v>197</v>
      </c>
      <c r="AC4607">
        <v>0</v>
      </c>
      <c r="AD4607">
        <v>66.64</v>
      </c>
      <c r="AE4607" t="s">
        <v>382</v>
      </c>
    </row>
    <row r="4608" spans="1:31">
      <c r="A4608">
        <v>4607</v>
      </c>
      <c r="B4608" t="s">
        <v>19861</v>
      </c>
      <c r="C4608" t="s">
        <v>19862</v>
      </c>
      <c r="D4608" t="s">
        <v>19863</v>
      </c>
      <c r="E4608" t="s">
        <v>19864</v>
      </c>
      <c r="G4608">
        <v>1</v>
      </c>
      <c r="H4608" t="s">
        <v>29838</v>
      </c>
      <c r="I4608">
        <v>2019</v>
      </c>
      <c r="J4608">
        <v>2023</v>
      </c>
      <c r="K4608">
        <v>4</v>
      </c>
      <c r="L4608">
        <v>71.010000000000005</v>
      </c>
      <c r="M4608" t="s">
        <v>180</v>
      </c>
      <c r="N4608">
        <v>1</v>
      </c>
      <c r="O4608">
        <v>32.99</v>
      </c>
      <c r="P4608" t="s">
        <v>741</v>
      </c>
      <c r="Q4608">
        <v>1</v>
      </c>
      <c r="R4608">
        <v>62.97</v>
      </c>
      <c r="S4608" t="s">
        <v>197</v>
      </c>
      <c r="T4608">
        <v>0</v>
      </c>
      <c r="U4608">
        <v>66.59</v>
      </c>
      <c r="V4608" t="s">
        <v>382</v>
      </c>
      <c r="W4608">
        <v>1</v>
      </c>
      <c r="X4608">
        <v>33.03</v>
      </c>
      <c r="Y4608" t="s">
        <v>741</v>
      </c>
      <c r="Z4608">
        <v>1</v>
      </c>
      <c r="AA4608">
        <v>62.97</v>
      </c>
      <c r="AB4608" t="s">
        <v>197</v>
      </c>
      <c r="AC4608">
        <v>0</v>
      </c>
      <c r="AD4608">
        <v>66.64</v>
      </c>
      <c r="AE4608" t="s">
        <v>382</v>
      </c>
    </row>
    <row r="4609" spans="1:31">
      <c r="A4609">
        <v>4608</v>
      </c>
      <c r="B4609" t="s">
        <v>19865</v>
      </c>
      <c r="C4609" t="s">
        <v>19866</v>
      </c>
      <c r="D4609" t="s">
        <v>19867</v>
      </c>
      <c r="E4609" t="s">
        <v>5591</v>
      </c>
      <c r="F4609" t="s">
        <v>2548</v>
      </c>
      <c r="G4609">
        <v>1</v>
      </c>
      <c r="H4609" t="s">
        <v>961</v>
      </c>
      <c r="I4609">
        <v>2022</v>
      </c>
      <c r="J4609">
        <v>2022</v>
      </c>
      <c r="K4609">
        <v>1</v>
      </c>
      <c r="L4609">
        <v>32.119999999999997</v>
      </c>
      <c r="M4609" t="s">
        <v>198</v>
      </c>
      <c r="N4609">
        <v>1</v>
      </c>
      <c r="O4609">
        <v>32.99</v>
      </c>
      <c r="P4609" t="s">
        <v>741</v>
      </c>
      <c r="Q4609">
        <v>1</v>
      </c>
      <c r="R4609">
        <v>62.97</v>
      </c>
      <c r="S4609" t="s">
        <v>197</v>
      </c>
      <c r="T4609">
        <v>0</v>
      </c>
      <c r="U4609">
        <v>66.59</v>
      </c>
      <c r="V4609" t="s">
        <v>382</v>
      </c>
      <c r="W4609">
        <v>1</v>
      </c>
      <c r="X4609">
        <v>33.03</v>
      </c>
      <c r="Y4609" t="s">
        <v>741</v>
      </c>
      <c r="Z4609">
        <v>1</v>
      </c>
      <c r="AA4609">
        <v>62.97</v>
      </c>
      <c r="AB4609" t="s">
        <v>197</v>
      </c>
      <c r="AC4609">
        <v>0</v>
      </c>
      <c r="AD4609">
        <v>66.64</v>
      </c>
      <c r="AE4609" t="s">
        <v>382</v>
      </c>
    </row>
    <row r="4610" spans="1:31">
      <c r="A4610">
        <v>4609</v>
      </c>
      <c r="B4610" t="s">
        <v>19868</v>
      </c>
      <c r="C4610" t="s">
        <v>19869</v>
      </c>
      <c r="D4610" t="s">
        <v>19870</v>
      </c>
      <c r="E4610" t="s">
        <v>19871</v>
      </c>
      <c r="F4610" t="s">
        <v>12538</v>
      </c>
      <c r="G4610">
        <v>1</v>
      </c>
      <c r="H4610" t="s">
        <v>29839</v>
      </c>
      <c r="I4610">
        <v>2022</v>
      </c>
      <c r="J4610">
        <v>2023</v>
      </c>
      <c r="K4610">
        <v>2</v>
      </c>
      <c r="L4610">
        <v>50.7</v>
      </c>
      <c r="M4610" t="s">
        <v>300</v>
      </c>
      <c r="N4610">
        <v>1</v>
      </c>
      <c r="O4610">
        <v>32.99</v>
      </c>
      <c r="P4610" t="s">
        <v>741</v>
      </c>
      <c r="Q4610">
        <v>1</v>
      </c>
      <c r="R4610">
        <v>62.97</v>
      </c>
      <c r="S4610" t="s">
        <v>197</v>
      </c>
      <c r="T4610">
        <v>0</v>
      </c>
      <c r="U4610">
        <v>66.59</v>
      </c>
      <c r="V4610" t="s">
        <v>382</v>
      </c>
      <c r="W4610">
        <v>1</v>
      </c>
      <c r="X4610">
        <v>33.03</v>
      </c>
      <c r="Y4610" t="s">
        <v>741</v>
      </c>
      <c r="Z4610">
        <v>1</v>
      </c>
      <c r="AA4610">
        <v>62.97</v>
      </c>
      <c r="AB4610" t="s">
        <v>197</v>
      </c>
      <c r="AC4610">
        <v>0</v>
      </c>
      <c r="AD4610">
        <v>66.64</v>
      </c>
      <c r="AE4610" t="s">
        <v>382</v>
      </c>
    </row>
    <row r="4611" spans="1:31">
      <c r="A4611">
        <v>4610</v>
      </c>
      <c r="B4611" t="s">
        <v>19872</v>
      </c>
      <c r="C4611" t="s">
        <v>19873</v>
      </c>
      <c r="D4611" t="s">
        <v>19874</v>
      </c>
      <c r="E4611" t="s">
        <v>19875</v>
      </c>
      <c r="F4611" t="s">
        <v>5901</v>
      </c>
      <c r="G4611">
        <v>1</v>
      </c>
      <c r="H4611" t="s">
        <v>1215</v>
      </c>
      <c r="I4611">
        <v>2022</v>
      </c>
      <c r="J4611">
        <v>2022</v>
      </c>
      <c r="K4611">
        <v>1</v>
      </c>
      <c r="L4611">
        <v>32.119999999999997</v>
      </c>
      <c r="M4611" t="s">
        <v>198</v>
      </c>
      <c r="N4611">
        <v>1</v>
      </c>
      <c r="O4611">
        <v>32.99</v>
      </c>
      <c r="P4611" t="s">
        <v>741</v>
      </c>
      <c r="Q4611">
        <v>1</v>
      </c>
      <c r="R4611">
        <v>62.97</v>
      </c>
      <c r="S4611" t="s">
        <v>197</v>
      </c>
      <c r="T4611">
        <v>0</v>
      </c>
      <c r="U4611">
        <v>66.59</v>
      </c>
      <c r="V4611" t="s">
        <v>382</v>
      </c>
      <c r="W4611">
        <v>1</v>
      </c>
      <c r="X4611">
        <v>33.03</v>
      </c>
      <c r="Y4611" t="s">
        <v>741</v>
      </c>
      <c r="Z4611">
        <v>1</v>
      </c>
      <c r="AA4611">
        <v>62.97</v>
      </c>
      <c r="AB4611" t="s">
        <v>197</v>
      </c>
      <c r="AC4611">
        <v>0</v>
      </c>
      <c r="AD4611">
        <v>66.64</v>
      </c>
      <c r="AE4611" t="s">
        <v>382</v>
      </c>
    </row>
    <row r="4612" spans="1:31">
      <c r="A4612">
        <v>4611</v>
      </c>
      <c r="B4612" t="s">
        <v>19876</v>
      </c>
      <c r="C4612" t="s">
        <v>19877</v>
      </c>
      <c r="D4612" t="s">
        <v>19878</v>
      </c>
      <c r="E4612" t="s">
        <v>19879</v>
      </c>
      <c r="F4612" t="s">
        <v>13491</v>
      </c>
      <c r="G4612">
        <v>1</v>
      </c>
      <c r="H4612" t="s">
        <v>961</v>
      </c>
      <c r="I4612">
        <v>2020</v>
      </c>
      <c r="J4612">
        <v>2023</v>
      </c>
      <c r="K4612">
        <v>5</v>
      </c>
      <c r="L4612">
        <v>77</v>
      </c>
      <c r="M4612" t="s">
        <v>80</v>
      </c>
      <c r="N4612">
        <v>1</v>
      </c>
      <c r="O4612">
        <v>32.99</v>
      </c>
      <c r="P4612" t="s">
        <v>741</v>
      </c>
      <c r="Q4612">
        <v>1</v>
      </c>
      <c r="R4612">
        <v>62.97</v>
      </c>
      <c r="S4612" t="s">
        <v>197</v>
      </c>
      <c r="T4612">
        <v>0</v>
      </c>
      <c r="U4612">
        <v>66.59</v>
      </c>
      <c r="V4612" t="s">
        <v>382</v>
      </c>
      <c r="W4612">
        <v>1</v>
      </c>
      <c r="X4612">
        <v>33.03</v>
      </c>
      <c r="Y4612" t="s">
        <v>741</v>
      </c>
      <c r="Z4612">
        <v>1</v>
      </c>
      <c r="AA4612">
        <v>62.97</v>
      </c>
      <c r="AB4612" t="s">
        <v>197</v>
      </c>
      <c r="AC4612">
        <v>0</v>
      </c>
      <c r="AD4612">
        <v>66.64</v>
      </c>
      <c r="AE4612" t="s">
        <v>382</v>
      </c>
    </row>
    <row r="4613" spans="1:31">
      <c r="A4613">
        <v>4612</v>
      </c>
      <c r="B4613" t="s">
        <v>19880</v>
      </c>
      <c r="C4613" t="s">
        <v>19881</v>
      </c>
      <c r="D4613" t="s">
        <v>19882</v>
      </c>
      <c r="E4613" t="s">
        <v>5378</v>
      </c>
      <c r="G4613">
        <v>1</v>
      </c>
      <c r="H4613" t="s">
        <v>29840</v>
      </c>
      <c r="I4613">
        <v>2021</v>
      </c>
      <c r="J4613">
        <v>2021</v>
      </c>
      <c r="K4613">
        <v>1</v>
      </c>
      <c r="L4613">
        <v>32.119999999999997</v>
      </c>
      <c r="M4613" t="s">
        <v>198</v>
      </c>
      <c r="N4613">
        <v>1</v>
      </c>
      <c r="O4613">
        <v>32.99</v>
      </c>
      <c r="P4613" t="s">
        <v>741</v>
      </c>
      <c r="Q4613">
        <v>1</v>
      </c>
      <c r="R4613">
        <v>62.97</v>
      </c>
      <c r="S4613" t="s">
        <v>197</v>
      </c>
      <c r="T4613">
        <v>0</v>
      </c>
      <c r="U4613">
        <v>66.59</v>
      </c>
      <c r="V4613" t="s">
        <v>382</v>
      </c>
      <c r="W4613">
        <v>1</v>
      </c>
      <c r="X4613">
        <v>33.03</v>
      </c>
      <c r="Y4613" t="s">
        <v>741</v>
      </c>
      <c r="Z4613">
        <v>1</v>
      </c>
      <c r="AA4613">
        <v>62.97</v>
      </c>
      <c r="AB4613" t="s">
        <v>197</v>
      </c>
      <c r="AC4613">
        <v>0</v>
      </c>
      <c r="AD4613">
        <v>66.64</v>
      </c>
      <c r="AE4613" t="s">
        <v>382</v>
      </c>
    </row>
    <row r="4614" spans="1:31">
      <c r="A4614">
        <v>4613</v>
      </c>
      <c r="B4614" t="s">
        <v>19883</v>
      </c>
      <c r="C4614" t="s">
        <v>19884</v>
      </c>
      <c r="D4614" t="e">
        <f>-dmZKKoAAAAJ</f>
        <v>#NAME?</v>
      </c>
      <c r="E4614" t="s">
        <v>19885</v>
      </c>
      <c r="F4614" t="s">
        <v>1982</v>
      </c>
      <c r="G4614">
        <v>1</v>
      </c>
      <c r="H4614" t="s">
        <v>29841</v>
      </c>
      <c r="I4614">
        <v>2022</v>
      </c>
      <c r="J4614">
        <v>2022</v>
      </c>
      <c r="K4614">
        <v>1</v>
      </c>
      <c r="L4614">
        <v>32.119999999999997</v>
      </c>
      <c r="M4614" t="s">
        <v>198</v>
      </c>
      <c r="N4614">
        <v>1</v>
      </c>
      <c r="O4614">
        <v>32.99</v>
      </c>
      <c r="P4614" t="s">
        <v>741</v>
      </c>
      <c r="Q4614">
        <v>1</v>
      </c>
      <c r="R4614">
        <v>62.97</v>
      </c>
      <c r="S4614" t="s">
        <v>197</v>
      </c>
      <c r="T4614">
        <v>0</v>
      </c>
      <c r="U4614">
        <v>66.59</v>
      </c>
      <c r="V4614" t="s">
        <v>382</v>
      </c>
      <c r="W4614">
        <v>1</v>
      </c>
      <c r="X4614">
        <v>33.03</v>
      </c>
      <c r="Y4614" t="s">
        <v>741</v>
      </c>
      <c r="Z4614">
        <v>1</v>
      </c>
      <c r="AA4614">
        <v>62.97</v>
      </c>
      <c r="AB4614" t="s">
        <v>197</v>
      </c>
      <c r="AC4614">
        <v>0</v>
      </c>
      <c r="AD4614">
        <v>66.64</v>
      </c>
      <c r="AE4614" t="s">
        <v>382</v>
      </c>
    </row>
    <row r="4615" spans="1:31">
      <c r="A4615">
        <v>4614</v>
      </c>
      <c r="B4615" t="s">
        <v>19886</v>
      </c>
      <c r="C4615" t="s">
        <v>19887</v>
      </c>
      <c r="D4615" t="s">
        <v>19888</v>
      </c>
      <c r="E4615" t="s">
        <v>663</v>
      </c>
      <c r="F4615" t="s">
        <v>19889</v>
      </c>
      <c r="G4615">
        <v>1</v>
      </c>
      <c r="H4615" t="s">
        <v>1215</v>
      </c>
      <c r="I4615">
        <v>2022</v>
      </c>
      <c r="J4615">
        <v>2022</v>
      </c>
      <c r="K4615">
        <v>1</v>
      </c>
      <c r="L4615">
        <v>32.119999999999997</v>
      </c>
      <c r="M4615" t="s">
        <v>198</v>
      </c>
      <c r="N4615">
        <v>1</v>
      </c>
      <c r="O4615">
        <v>32.99</v>
      </c>
      <c r="P4615" t="s">
        <v>741</v>
      </c>
      <c r="Q4615">
        <v>1</v>
      </c>
      <c r="R4615">
        <v>62.97</v>
      </c>
      <c r="S4615" t="s">
        <v>197</v>
      </c>
      <c r="T4615">
        <v>0</v>
      </c>
      <c r="U4615">
        <v>66.59</v>
      </c>
      <c r="V4615" t="s">
        <v>382</v>
      </c>
      <c r="W4615">
        <v>1</v>
      </c>
      <c r="X4615">
        <v>33.03</v>
      </c>
      <c r="Y4615" t="s">
        <v>741</v>
      </c>
      <c r="Z4615">
        <v>1</v>
      </c>
      <c r="AA4615">
        <v>62.97</v>
      </c>
      <c r="AB4615" t="s">
        <v>197</v>
      </c>
      <c r="AC4615">
        <v>0</v>
      </c>
      <c r="AD4615">
        <v>66.64</v>
      </c>
      <c r="AE4615" t="s">
        <v>382</v>
      </c>
    </row>
    <row r="4616" spans="1:31">
      <c r="A4616">
        <v>4615</v>
      </c>
      <c r="B4616" t="s">
        <v>19890</v>
      </c>
      <c r="C4616" t="s">
        <v>19891</v>
      </c>
      <c r="D4616" t="s">
        <v>19892</v>
      </c>
      <c r="E4616" t="s">
        <v>19893</v>
      </c>
      <c r="F4616" t="s">
        <v>12572</v>
      </c>
      <c r="G4616">
        <v>1</v>
      </c>
      <c r="H4616" t="s">
        <v>29842</v>
      </c>
      <c r="I4616">
        <v>2022</v>
      </c>
      <c r="J4616">
        <v>2022</v>
      </c>
      <c r="K4616">
        <v>1</v>
      </c>
      <c r="L4616">
        <v>32.119999999999997</v>
      </c>
      <c r="M4616" t="s">
        <v>198</v>
      </c>
      <c r="N4616">
        <v>1</v>
      </c>
      <c r="O4616">
        <v>32.99</v>
      </c>
      <c r="P4616" t="s">
        <v>741</v>
      </c>
      <c r="Q4616">
        <v>1</v>
      </c>
      <c r="R4616">
        <v>62.97</v>
      </c>
      <c r="S4616" t="s">
        <v>197</v>
      </c>
      <c r="T4616">
        <v>0</v>
      </c>
      <c r="U4616">
        <v>66.59</v>
      </c>
      <c r="V4616" t="s">
        <v>382</v>
      </c>
      <c r="W4616">
        <v>1</v>
      </c>
      <c r="X4616">
        <v>33.03</v>
      </c>
      <c r="Y4616" t="s">
        <v>741</v>
      </c>
      <c r="Z4616">
        <v>1</v>
      </c>
      <c r="AA4616">
        <v>62.97</v>
      </c>
      <c r="AB4616" t="s">
        <v>197</v>
      </c>
      <c r="AC4616">
        <v>0</v>
      </c>
      <c r="AD4616">
        <v>66.64</v>
      </c>
      <c r="AE4616" t="s">
        <v>382</v>
      </c>
    </row>
    <row r="4617" spans="1:31">
      <c r="A4617">
        <v>4616</v>
      </c>
      <c r="B4617" t="s">
        <v>19894</v>
      </c>
      <c r="C4617" t="s">
        <v>19895</v>
      </c>
      <c r="D4617" t="s">
        <v>19896</v>
      </c>
      <c r="E4617" t="s">
        <v>19860</v>
      </c>
      <c r="F4617" t="s">
        <v>2722</v>
      </c>
      <c r="G4617">
        <v>1</v>
      </c>
      <c r="H4617" t="s">
        <v>961</v>
      </c>
      <c r="I4617">
        <v>2023</v>
      </c>
      <c r="J4617">
        <v>2023</v>
      </c>
      <c r="K4617">
        <v>1</v>
      </c>
      <c r="L4617">
        <v>32.119999999999997</v>
      </c>
      <c r="M4617" t="s">
        <v>198</v>
      </c>
      <c r="N4617">
        <v>1</v>
      </c>
      <c r="O4617">
        <v>32.99</v>
      </c>
      <c r="P4617" t="s">
        <v>741</v>
      </c>
      <c r="Q4617">
        <v>1</v>
      </c>
      <c r="R4617">
        <v>62.97</v>
      </c>
      <c r="S4617" t="s">
        <v>197</v>
      </c>
      <c r="T4617">
        <v>0</v>
      </c>
      <c r="U4617">
        <v>66.59</v>
      </c>
      <c r="V4617" t="s">
        <v>382</v>
      </c>
      <c r="W4617">
        <v>1</v>
      </c>
      <c r="X4617">
        <v>33.03</v>
      </c>
      <c r="Y4617" t="s">
        <v>741</v>
      </c>
      <c r="Z4617">
        <v>1</v>
      </c>
      <c r="AA4617">
        <v>62.97</v>
      </c>
      <c r="AB4617" t="s">
        <v>197</v>
      </c>
      <c r="AC4617">
        <v>0</v>
      </c>
      <c r="AD4617">
        <v>66.64</v>
      </c>
      <c r="AE4617" t="s">
        <v>382</v>
      </c>
    </row>
    <row r="4618" spans="1:31">
      <c r="A4618">
        <v>4617</v>
      </c>
      <c r="B4618" t="s">
        <v>19897</v>
      </c>
      <c r="C4618" t="s">
        <v>19898</v>
      </c>
      <c r="D4618" t="s">
        <v>19899</v>
      </c>
      <c r="E4618" t="s">
        <v>19900</v>
      </c>
      <c r="F4618" t="s">
        <v>10405</v>
      </c>
      <c r="G4618">
        <v>1</v>
      </c>
      <c r="H4618" t="s">
        <v>29843</v>
      </c>
      <c r="I4618">
        <v>2020</v>
      </c>
      <c r="J4618">
        <v>2022</v>
      </c>
      <c r="K4618">
        <v>2</v>
      </c>
      <c r="L4618">
        <v>50.7</v>
      </c>
      <c r="M4618" t="s">
        <v>300</v>
      </c>
      <c r="N4618">
        <v>1</v>
      </c>
      <c r="O4618">
        <v>32.99</v>
      </c>
      <c r="P4618" t="s">
        <v>741</v>
      </c>
      <c r="Q4618">
        <v>1</v>
      </c>
      <c r="R4618">
        <v>62.97</v>
      </c>
      <c r="S4618" t="s">
        <v>197</v>
      </c>
      <c r="T4618">
        <v>0</v>
      </c>
      <c r="U4618">
        <v>66.59</v>
      </c>
      <c r="V4618" t="s">
        <v>382</v>
      </c>
      <c r="W4618">
        <v>1</v>
      </c>
      <c r="X4618">
        <v>33.03</v>
      </c>
      <c r="Y4618" t="s">
        <v>741</v>
      </c>
      <c r="Z4618">
        <v>1</v>
      </c>
      <c r="AA4618">
        <v>62.97</v>
      </c>
      <c r="AB4618" t="s">
        <v>197</v>
      </c>
      <c r="AC4618">
        <v>0</v>
      </c>
      <c r="AD4618">
        <v>66.64</v>
      </c>
      <c r="AE4618" t="s">
        <v>382</v>
      </c>
    </row>
    <row r="4619" spans="1:31">
      <c r="A4619">
        <v>4618</v>
      </c>
      <c r="B4619" t="s">
        <v>19901</v>
      </c>
      <c r="C4619" t="s">
        <v>19902</v>
      </c>
      <c r="D4619" t="s">
        <v>19903</v>
      </c>
      <c r="E4619" t="s">
        <v>19904</v>
      </c>
      <c r="F4619" t="s">
        <v>15177</v>
      </c>
      <c r="G4619">
        <v>1</v>
      </c>
      <c r="H4619" t="s">
        <v>961</v>
      </c>
      <c r="I4619">
        <v>2021</v>
      </c>
      <c r="J4619">
        <v>2021</v>
      </c>
      <c r="K4619">
        <v>2</v>
      </c>
      <c r="L4619">
        <v>50.7</v>
      </c>
      <c r="M4619" t="s">
        <v>300</v>
      </c>
      <c r="N4619">
        <v>1</v>
      </c>
      <c r="O4619">
        <v>32.99</v>
      </c>
      <c r="P4619" t="s">
        <v>741</v>
      </c>
      <c r="Q4619">
        <v>1</v>
      </c>
      <c r="R4619">
        <v>62.97</v>
      </c>
      <c r="S4619" t="s">
        <v>197</v>
      </c>
      <c r="T4619">
        <v>0</v>
      </c>
      <c r="U4619">
        <v>66.59</v>
      </c>
      <c r="V4619" t="s">
        <v>382</v>
      </c>
      <c r="W4619">
        <v>1</v>
      </c>
      <c r="X4619">
        <v>33.03</v>
      </c>
      <c r="Y4619" t="s">
        <v>741</v>
      </c>
      <c r="Z4619">
        <v>1</v>
      </c>
      <c r="AA4619">
        <v>62.97</v>
      </c>
      <c r="AB4619" t="s">
        <v>197</v>
      </c>
      <c r="AC4619">
        <v>0</v>
      </c>
      <c r="AD4619">
        <v>66.64</v>
      </c>
      <c r="AE4619" t="s">
        <v>382</v>
      </c>
    </row>
    <row r="4620" spans="1:31">
      <c r="A4620">
        <v>4619</v>
      </c>
      <c r="B4620" t="s">
        <v>19905</v>
      </c>
      <c r="C4620" t="s">
        <v>19906</v>
      </c>
      <c r="D4620" t="s">
        <v>19907</v>
      </c>
      <c r="E4620" t="s">
        <v>663</v>
      </c>
      <c r="F4620" t="s">
        <v>5009</v>
      </c>
      <c r="G4620">
        <v>1</v>
      </c>
      <c r="H4620" t="s">
        <v>27461</v>
      </c>
      <c r="I4620">
        <v>2022</v>
      </c>
      <c r="J4620">
        <v>2023</v>
      </c>
      <c r="K4620">
        <v>3</v>
      </c>
      <c r="L4620">
        <v>62.47</v>
      </c>
      <c r="M4620" t="s">
        <v>63</v>
      </c>
      <c r="N4620">
        <v>1</v>
      </c>
      <c r="O4620">
        <v>32.99</v>
      </c>
      <c r="P4620" t="s">
        <v>741</v>
      </c>
      <c r="Q4620">
        <v>1</v>
      </c>
      <c r="R4620">
        <v>62.97</v>
      </c>
      <c r="S4620" t="s">
        <v>197</v>
      </c>
      <c r="T4620">
        <v>0</v>
      </c>
      <c r="U4620">
        <v>66.59</v>
      </c>
      <c r="V4620" t="s">
        <v>382</v>
      </c>
      <c r="W4620">
        <v>1</v>
      </c>
      <c r="X4620">
        <v>33.03</v>
      </c>
      <c r="Y4620" t="s">
        <v>741</v>
      </c>
      <c r="Z4620">
        <v>1</v>
      </c>
      <c r="AA4620">
        <v>62.97</v>
      </c>
      <c r="AB4620" t="s">
        <v>197</v>
      </c>
      <c r="AC4620">
        <v>0</v>
      </c>
      <c r="AD4620">
        <v>66.64</v>
      </c>
      <c r="AE4620" t="s">
        <v>382</v>
      </c>
    </row>
    <row r="4621" spans="1:31">
      <c r="A4621">
        <v>4620</v>
      </c>
      <c r="B4621" t="s">
        <v>19908</v>
      </c>
      <c r="C4621" t="s">
        <v>19909</v>
      </c>
      <c r="D4621" t="s">
        <v>19910</v>
      </c>
      <c r="F4621" t="s">
        <v>19911</v>
      </c>
      <c r="G4621">
        <v>1</v>
      </c>
      <c r="H4621" t="s">
        <v>29844</v>
      </c>
      <c r="I4621">
        <v>2019</v>
      </c>
      <c r="J4621">
        <v>2019</v>
      </c>
      <c r="K4621">
        <v>1</v>
      </c>
      <c r="L4621">
        <v>32.119999999999997</v>
      </c>
      <c r="M4621" t="s">
        <v>198</v>
      </c>
      <c r="N4621">
        <v>1</v>
      </c>
      <c r="O4621">
        <v>32.99</v>
      </c>
      <c r="P4621" t="s">
        <v>741</v>
      </c>
      <c r="Q4621">
        <v>1</v>
      </c>
      <c r="R4621">
        <v>62.97</v>
      </c>
      <c r="S4621" t="s">
        <v>197</v>
      </c>
      <c r="T4621">
        <v>0</v>
      </c>
      <c r="U4621">
        <v>66.59</v>
      </c>
      <c r="V4621" t="s">
        <v>382</v>
      </c>
      <c r="W4621">
        <v>1</v>
      </c>
      <c r="X4621">
        <v>33.03</v>
      </c>
      <c r="Y4621" t="s">
        <v>741</v>
      </c>
      <c r="Z4621">
        <v>1</v>
      </c>
      <c r="AA4621">
        <v>62.97</v>
      </c>
      <c r="AB4621" t="s">
        <v>197</v>
      </c>
      <c r="AC4621">
        <v>0</v>
      </c>
      <c r="AD4621">
        <v>66.64</v>
      </c>
      <c r="AE4621" t="s">
        <v>382</v>
      </c>
    </row>
    <row r="4622" spans="1:31">
      <c r="A4622">
        <v>4621</v>
      </c>
      <c r="B4622" t="s">
        <v>19912</v>
      </c>
      <c r="C4622" t="s">
        <v>19913</v>
      </c>
      <c r="D4622" t="s">
        <v>19914</v>
      </c>
      <c r="E4622" t="s">
        <v>19915</v>
      </c>
      <c r="F4622" t="s">
        <v>6383</v>
      </c>
      <c r="G4622">
        <v>1</v>
      </c>
      <c r="H4622" t="s">
        <v>29845</v>
      </c>
      <c r="I4622">
        <v>2023</v>
      </c>
      <c r="J4622">
        <v>2023</v>
      </c>
      <c r="K4622">
        <v>3</v>
      </c>
      <c r="L4622">
        <v>62.47</v>
      </c>
      <c r="M4622" t="s">
        <v>63</v>
      </c>
      <c r="N4622">
        <v>1</v>
      </c>
      <c r="O4622">
        <v>32.99</v>
      </c>
      <c r="P4622" t="s">
        <v>741</v>
      </c>
      <c r="Q4622">
        <v>1</v>
      </c>
      <c r="R4622">
        <v>62.97</v>
      </c>
      <c r="S4622" t="s">
        <v>197</v>
      </c>
      <c r="T4622">
        <v>0</v>
      </c>
      <c r="U4622">
        <v>66.59</v>
      </c>
      <c r="V4622" t="s">
        <v>382</v>
      </c>
      <c r="W4622">
        <v>1</v>
      </c>
      <c r="X4622">
        <v>33.03</v>
      </c>
      <c r="Y4622" t="s">
        <v>741</v>
      </c>
      <c r="Z4622">
        <v>1</v>
      </c>
      <c r="AA4622">
        <v>62.97</v>
      </c>
      <c r="AB4622" t="s">
        <v>197</v>
      </c>
      <c r="AC4622">
        <v>0</v>
      </c>
      <c r="AD4622">
        <v>66.64</v>
      </c>
      <c r="AE4622" t="s">
        <v>382</v>
      </c>
    </row>
    <row r="4623" spans="1:31">
      <c r="A4623">
        <v>4622</v>
      </c>
      <c r="B4623" t="s">
        <v>19916</v>
      </c>
      <c r="C4623" t="s">
        <v>19917</v>
      </c>
      <c r="D4623" t="s">
        <v>19918</v>
      </c>
      <c r="E4623" t="s">
        <v>19919</v>
      </c>
      <c r="F4623" t="s">
        <v>11326</v>
      </c>
      <c r="G4623">
        <v>1</v>
      </c>
      <c r="H4623" t="s">
        <v>29846</v>
      </c>
      <c r="I4623">
        <v>2021</v>
      </c>
      <c r="J4623">
        <v>2021</v>
      </c>
      <c r="K4623">
        <v>2</v>
      </c>
      <c r="L4623">
        <v>50.7</v>
      </c>
      <c r="M4623" t="s">
        <v>300</v>
      </c>
      <c r="N4623">
        <v>1</v>
      </c>
      <c r="O4623">
        <v>32.99</v>
      </c>
      <c r="P4623" t="s">
        <v>741</v>
      </c>
      <c r="Q4623">
        <v>1</v>
      </c>
      <c r="R4623">
        <v>62.97</v>
      </c>
      <c r="S4623" t="s">
        <v>197</v>
      </c>
      <c r="T4623">
        <v>0</v>
      </c>
      <c r="U4623">
        <v>66.59</v>
      </c>
      <c r="V4623" t="s">
        <v>382</v>
      </c>
      <c r="W4623">
        <v>1</v>
      </c>
      <c r="X4623">
        <v>33.03</v>
      </c>
      <c r="Y4623" t="s">
        <v>741</v>
      </c>
      <c r="Z4623">
        <v>1</v>
      </c>
      <c r="AA4623">
        <v>62.97</v>
      </c>
      <c r="AB4623" t="s">
        <v>197</v>
      </c>
      <c r="AC4623">
        <v>0</v>
      </c>
      <c r="AD4623">
        <v>66.64</v>
      </c>
      <c r="AE4623" t="s">
        <v>382</v>
      </c>
    </row>
    <row r="4624" spans="1:31">
      <c r="A4624">
        <v>4623</v>
      </c>
      <c r="B4624" t="s">
        <v>19920</v>
      </c>
      <c r="C4624" t="s">
        <v>19921</v>
      </c>
      <c r="D4624" t="s">
        <v>19922</v>
      </c>
      <c r="E4624" t="s">
        <v>19923</v>
      </c>
      <c r="F4624" t="s">
        <v>19924</v>
      </c>
      <c r="G4624">
        <v>1</v>
      </c>
      <c r="H4624" t="s">
        <v>3656</v>
      </c>
      <c r="I4624">
        <v>2023</v>
      </c>
      <c r="J4624">
        <v>2023</v>
      </c>
      <c r="K4624">
        <v>3</v>
      </c>
      <c r="L4624">
        <v>62.47</v>
      </c>
      <c r="M4624" t="s">
        <v>63</v>
      </c>
      <c r="N4624">
        <v>1</v>
      </c>
      <c r="O4624">
        <v>32.99</v>
      </c>
      <c r="P4624" t="s">
        <v>741</v>
      </c>
      <c r="Q4624">
        <v>1</v>
      </c>
      <c r="R4624">
        <v>62.97</v>
      </c>
      <c r="S4624" t="s">
        <v>197</v>
      </c>
      <c r="T4624">
        <v>0</v>
      </c>
      <c r="U4624">
        <v>66.59</v>
      </c>
      <c r="V4624" t="s">
        <v>382</v>
      </c>
      <c r="W4624">
        <v>1</v>
      </c>
      <c r="X4624">
        <v>33.03</v>
      </c>
      <c r="Y4624" t="s">
        <v>741</v>
      </c>
      <c r="Z4624">
        <v>1</v>
      </c>
      <c r="AA4624">
        <v>62.97</v>
      </c>
      <c r="AB4624" t="s">
        <v>197</v>
      </c>
      <c r="AC4624">
        <v>0</v>
      </c>
      <c r="AD4624">
        <v>66.64</v>
      </c>
      <c r="AE4624" t="s">
        <v>382</v>
      </c>
    </row>
    <row r="4625" spans="1:31">
      <c r="A4625">
        <v>4624</v>
      </c>
      <c r="B4625" t="s">
        <v>18960</v>
      </c>
      <c r="C4625" t="s">
        <v>19925</v>
      </c>
      <c r="D4625" t="s">
        <v>19926</v>
      </c>
      <c r="E4625" t="s">
        <v>19927</v>
      </c>
      <c r="F4625" t="s">
        <v>18963</v>
      </c>
      <c r="G4625">
        <v>1</v>
      </c>
      <c r="H4625" t="s">
        <v>961</v>
      </c>
      <c r="I4625">
        <v>2020</v>
      </c>
      <c r="J4625">
        <v>2020</v>
      </c>
      <c r="K4625">
        <v>1</v>
      </c>
      <c r="L4625">
        <v>32.119999999999997</v>
      </c>
      <c r="M4625" t="s">
        <v>198</v>
      </c>
      <c r="N4625">
        <v>1</v>
      </c>
      <c r="O4625">
        <v>32.99</v>
      </c>
      <c r="P4625" t="s">
        <v>741</v>
      </c>
      <c r="Q4625">
        <v>1</v>
      </c>
      <c r="R4625">
        <v>62.97</v>
      </c>
      <c r="S4625" t="s">
        <v>197</v>
      </c>
      <c r="T4625">
        <v>0</v>
      </c>
      <c r="U4625">
        <v>66.59</v>
      </c>
      <c r="V4625" t="s">
        <v>382</v>
      </c>
      <c r="W4625">
        <v>1</v>
      </c>
      <c r="X4625">
        <v>33.03</v>
      </c>
      <c r="Y4625" t="s">
        <v>741</v>
      </c>
      <c r="Z4625">
        <v>1</v>
      </c>
      <c r="AA4625">
        <v>62.97</v>
      </c>
      <c r="AB4625" t="s">
        <v>197</v>
      </c>
      <c r="AC4625">
        <v>0</v>
      </c>
      <c r="AD4625">
        <v>66.64</v>
      </c>
      <c r="AE4625" t="s">
        <v>382</v>
      </c>
    </row>
    <row r="4626" spans="1:31">
      <c r="A4626">
        <v>4625</v>
      </c>
      <c r="B4626" t="s">
        <v>19928</v>
      </c>
      <c r="C4626" t="s">
        <v>19929</v>
      </c>
      <c r="D4626" t="s">
        <v>19930</v>
      </c>
      <c r="E4626" t="s">
        <v>19931</v>
      </c>
      <c r="F4626" t="s">
        <v>19932</v>
      </c>
      <c r="G4626">
        <v>1</v>
      </c>
      <c r="H4626" t="s">
        <v>961</v>
      </c>
      <c r="I4626">
        <v>2023</v>
      </c>
      <c r="J4626">
        <v>2023</v>
      </c>
      <c r="K4626">
        <v>1</v>
      </c>
      <c r="L4626">
        <v>32.119999999999997</v>
      </c>
      <c r="M4626" t="s">
        <v>198</v>
      </c>
      <c r="N4626">
        <v>1</v>
      </c>
      <c r="O4626">
        <v>32.99</v>
      </c>
      <c r="P4626" t="s">
        <v>741</v>
      </c>
      <c r="Q4626">
        <v>1</v>
      </c>
      <c r="R4626">
        <v>62.97</v>
      </c>
      <c r="S4626" t="s">
        <v>197</v>
      </c>
      <c r="T4626">
        <v>0</v>
      </c>
      <c r="U4626">
        <v>66.59</v>
      </c>
      <c r="V4626" t="s">
        <v>382</v>
      </c>
      <c r="W4626">
        <v>1</v>
      </c>
      <c r="X4626">
        <v>33.03</v>
      </c>
      <c r="Y4626" t="s">
        <v>741</v>
      </c>
      <c r="Z4626">
        <v>1</v>
      </c>
      <c r="AA4626">
        <v>62.97</v>
      </c>
      <c r="AB4626" t="s">
        <v>197</v>
      </c>
      <c r="AC4626">
        <v>0</v>
      </c>
      <c r="AD4626">
        <v>66.64</v>
      </c>
      <c r="AE4626" t="s">
        <v>382</v>
      </c>
    </row>
    <row r="4627" spans="1:31">
      <c r="A4627">
        <v>4626</v>
      </c>
      <c r="B4627" t="s">
        <v>19933</v>
      </c>
      <c r="C4627" t="s">
        <v>19934</v>
      </c>
      <c r="D4627" t="s">
        <v>19935</v>
      </c>
      <c r="E4627" t="s">
        <v>19936</v>
      </c>
      <c r="F4627" t="s">
        <v>3959</v>
      </c>
      <c r="G4627">
        <v>1</v>
      </c>
      <c r="H4627" t="s">
        <v>28847</v>
      </c>
      <c r="I4627">
        <v>2022</v>
      </c>
      <c r="J4627">
        <v>2022</v>
      </c>
      <c r="K4627">
        <v>1</v>
      </c>
      <c r="L4627">
        <v>32.119999999999997</v>
      </c>
      <c r="M4627" t="s">
        <v>198</v>
      </c>
      <c r="N4627">
        <v>1</v>
      </c>
      <c r="O4627">
        <v>32.99</v>
      </c>
      <c r="P4627" t="s">
        <v>741</v>
      </c>
      <c r="Q4627">
        <v>1</v>
      </c>
      <c r="R4627">
        <v>62.97</v>
      </c>
      <c r="S4627" t="s">
        <v>197</v>
      </c>
      <c r="T4627">
        <v>0</v>
      </c>
      <c r="U4627">
        <v>66.59</v>
      </c>
      <c r="V4627" t="s">
        <v>382</v>
      </c>
      <c r="W4627">
        <v>1</v>
      </c>
      <c r="X4627">
        <v>33.03</v>
      </c>
      <c r="Y4627" t="s">
        <v>741</v>
      </c>
      <c r="Z4627">
        <v>1</v>
      </c>
      <c r="AA4627">
        <v>62.97</v>
      </c>
      <c r="AB4627" t="s">
        <v>197</v>
      </c>
      <c r="AC4627">
        <v>0</v>
      </c>
      <c r="AD4627">
        <v>66.64</v>
      </c>
      <c r="AE4627" t="s">
        <v>382</v>
      </c>
    </row>
    <row r="4628" spans="1:31">
      <c r="A4628">
        <v>4627</v>
      </c>
      <c r="B4628" t="s">
        <v>19937</v>
      </c>
      <c r="C4628" t="s">
        <v>19938</v>
      </c>
      <c r="D4628" t="s">
        <v>19939</v>
      </c>
      <c r="E4628" t="s">
        <v>11351</v>
      </c>
      <c r="F4628" t="s">
        <v>11352</v>
      </c>
      <c r="G4628">
        <v>1</v>
      </c>
      <c r="H4628" t="s">
        <v>29847</v>
      </c>
      <c r="I4628">
        <v>2023</v>
      </c>
      <c r="J4628">
        <v>2024</v>
      </c>
      <c r="K4628">
        <v>2</v>
      </c>
      <c r="L4628">
        <v>50.7</v>
      </c>
      <c r="M4628" t="s">
        <v>300</v>
      </c>
      <c r="N4628">
        <v>1</v>
      </c>
      <c r="O4628">
        <v>32.99</v>
      </c>
      <c r="P4628" t="s">
        <v>741</v>
      </c>
      <c r="Q4628">
        <v>1</v>
      </c>
      <c r="R4628">
        <v>62.97</v>
      </c>
      <c r="S4628" t="s">
        <v>197</v>
      </c>
      <c r="T4628">
        <v>0</v>
      </c>
      <c r="U4628">
        <v>66.59</v>
      </c>
      <c r="V4628" t="s">
        <v>382</v>
      </c>
      <c r="W4628">
        <v>1</v>
      </c>
      <c r="X4628">
        <v>33.03</v>
      </c>
      <c r="Y4628" t="s">
        <v>741</v>
      </c>
      <c r="Z4628">
        <v>1</v>
      </c>
      <c r="AA4628">
        <v>62.97</v>
      </c>
      <c r="AB4628" t="s">
        <v>197</v>
      </c>
      <c r="AC4628">
        <v>0</v>
      </c>
      <c r="AD4628">
        <v>66.64</v>
      </c>
      <c r="AE4628" t="s">
        <v>382</v>
      </c>
    </row>
    <row r="4629" spans="1:31">
      <c r="A4629">
        <v>4628</v>
      </c>
      <c r="B4629" t="s">
        <v>19940</v>
      </c>
      <c r="C4629" t="s">
        <v>19941</v>
      </c>
      <c r="D4629" t="s">
        <v>19942</v>
      </c>
      <c r="E4629" t="s">
        <v>207</v>
      </c>
      <c r="F4629" t="s">
        <v>208</v>
      </c>
      <c r="G4629">
        <v>1</v>
      </c>
      <c r="H4629" t="s">
        <v>27762</v>
      </c>
      <c r="I4629">
        <v>2023</v>
      </c>
      <c r="J4629">
        <v>2023</v>
      </c>
      <c r="K4629">
        <v>1</v>
      </c>
      <c r="L4629">
        <v>32.119999999999997</v>
      </c>
      <c r="M4629" t="s">
        <v>198</v>
      </c>
      <c r="N4629">
        <v>1</v>
      </c>
      <c r="O4629">
        <v>32.99</v>
      </c>
      <c r="P4629" t="s">
        <v>741</v>
      </c>
      <c r="Q4629">
        <v>1</v>
      </c>
      <c r="R4629">
        <v>62.97</v>
      </c>
      <c r="S4629" t="s">
        <v>197</v>
      </c>
      <c r="T4629">
        <v>0</v>
      </c>
      <c r="U4629">
        <v>66.59</v>
      </c>
      <c r="V4629" t="s">
        <v>382</v>
      </c>
      <c r="W4629">
        <v>1</v>
      </c>
      <c r="X4629">
        <v>33.03</v>
      </c>
      <c r="Y4629" t="s">
        <v>741</v>
      </c>
      <c r="Z4629">
        <v>1</v>
      </c>
      <c r="AA4629">
        <v>62.97</v>
      </c>
      <c r="AB4629" t="s">
        <v>197</v>
      </c>
      <c r="AC4629">
        <v>0</v>
      </c>
      <c r="AD4629">
        <v>66.64</v>
      </c>
      <c r="AE4629" t="s">
        <v>382</v>
      </c>
    </row>
    <row r="4630" spans="1:31">
      <c r="A4630">
        <v>4629</v>
      </c>
      <c r="B4630" t="s">
        <v>19943</v>
      </c>
      <c r="C4630" t="s">
        <v>19944</v>
      </c>
      <c r="D4630" t="s">
        <v>19945</v>
      </c>
      <c r="E4630" t="s">
        <v>19946</v>
      </c>
      <c r="F4630" t="s">
        <v>14869</v>
      </c>
      <c r="G4630">
        <v>1</v>
      </c>
      <c r="H4630" t="s">
        <v>27941</v>
      </c>
      <c r="I4630">
        <v>2023</v>
      </c>
      <c r="J4630">
        <v>2023</v>
      </c>
      <c r="K4630">
        <v>1</v>
      </c>
      <c r="L4630">
        <v>32.119999999999997</v>
      </c>
      <c r="M4630" t="s">
        <v>198</v>
      </c>
      <c r="N4630">
        <v>1</v>
      </c>
      <c r="O4630">
        <v>32.99</v>
      </c>
      <c r="P4630" t="s">
        <v>741</v>
      </c>
      <c r="Q4630">
        <v>1</v>
      </c>
      <c r="R4630">
        <v>62.97</v>
      </c>
      <c r="S4630" t="s">
        <v>197</v>
      </c>
      <c r="T4630">
        <v>0</v>
      </c>
      <c r="U4630">
        <v>66.59</v>
      </c>
      <c r="V4630" t="s">
        <v>382</v>
      </c>
      <c r="W4630">
        <v>1</v>
      </c>
      <c r="X4630">
        <v>33.03</v>
      </c>
      <c r="Y4630" t="s">
        <v>741</v>
      </c>
      <c r="Z4630">
        <v>1</v>
      </c>
      <c r="AA4630">
        <v>62.97</v>
      </c>
      <c r="AB4630" t="s">
        <v>197</v>
      </c>
      <c r="AC4630">
        <v>0</v>
      </c>
      <c r="AD4630">
        <v>66.64</v>
      </c>
      <c r="AE4630" t="s">
        <v>382</v>
      </c>
    </row>
    <row r="4631" spans="1:31">
      <c r="A4631">
        <v>4630</v>
      </c>
      <c r="B4631" t="s">
        <v>19947</v>
      </c>
      <c r="C4631" t="s">
        <v>19948</v>
      </c>
      <c r="D4631" t="s">
        <v>19949</v>
      </c>
      <c r="E4631" t="s">
        <v>19950</v>
      </c>
      <c r="F4631" t="s">
        <v>19951</v>
      </c>
      <c r="G4631">
        <v>1</v>
      </c>
      <c r="H4631" t="s">
        <v>29848</v>
      </c>
      <c r="I4631">
        <v>2023</v>
      </c>
      <c r="J4631">
        <v>2023</v>
      </c>
      <c r="K4631">
        <v>2</v>
      </c>
      <c r="L4631">
        <v>50.7</v>
      </c>
      <c r="M4631" t="s">
        <v>300</v>
      </c>
      <c r="N4631">
        <v>1</v>
      </c>
      <c r="O4631">
        <v>32.99</v>
      </c>
      <c r="P4631" t="s">
        <v>741</v>
      </c>
      <c r="Q4631">
        <v>1</v>
      </c>
      <c r="R4631">
        <v>62.97</v>
      </c>
      <c r="S4631" t="s">
        <v>197</v>
      </c>
      <c r="T4631">
        <v>0</v>
      </c>
      <c r="U4631">
        <v>66.59</v>
      </c>
      <c r="V4631" t="s">
        <v>382</v>
      </c>
      <c r="W4631">
        <v>1</v>
      </c>
      <c r="X4631">
        <v>33.03</v>
      </c>
      <c r="Y4631" t="s">
        <v>741</v>
      </c>
      <c r="Z4631">
        <v>1</v>
      </c>
      <c r="AA4631">
        <v>62.97</v>
      </c>
      <c r="AB4631" t="s">
        <v>197</v>
      </c>
      <c r="AC4631">
        <v>0</v>
      </c>
      <c r="AD4631">
        <v>66.64</v>
      </c>
      <c r="AE4631" t="s">
        <v>382</v>
      </c>
    </row>
    <row r="4632" spans="1:31">
      <c r="A4632">
        <v>4631</v>
      </c>
      <c r="B4632" t="s">
        <v>19952</v>
      </c>
      <c r="C4632" t="s">
        <v>19953</v>
      </c>
      <c r="D4632" t="s">
        <v>19954</v>
      </c>
      <c r="E4632" t="s">
        <v>19955</v>
      </c>
      <c r="F4632" t="s">
        <v>19956</v>
      </c>
      <c r="G4632">
        <v>1</v>
      </c>
      <c r="H4632" t="s">
        <v>961</v>
      </c>
      <c r="I4632">
        <v>2022</v>
      </c>
      <c r="J4632">
        <v>2023</v>
      </c>
      <c r="K4632">
        <v>3</v>
      </c>
      <c r="L4632">
        <v>62.47</v>
      </c>
      <c r="M4632" t="s">
        <v>63</v>
      </c>
      <c r="N4632">
        <v>1</v>
      </c>
      <c r="O4632">
        <v>32.99</v>
      </c>
      <c r="P4632" t="s">
        <v>741</v>
      </c>
      <c r="Q4632">
        <v>1</v>
      </c>
      <c r="R4632">
        <v>62.97</v>
      </c>
      <c r="S4632" t="s">
        <v>197</v>
      </c>
      <c r="T4632">
        <v>0</v>
      </c>
      <c r="U4632">
        <v>66.59</v>
      </c>
      <c r="V4632" t="s">
        <v>382</v>
      </c>
      <c r="W4632">
        <v>1</v>
      </c>
      <c r="X4632">
        <v>33.03</v>
      </c>
      <c r="Y4632" t="s">
        <v>741</v>
      </c>
      <c r="Z4632">
        <v>1</v>
      </c>
      <c r="AA4632">
        <v>62.97</v>
      </c>
      <c r="AB4632" t="s">
        <v>197</v>
      </c>
      <c r="AC4632">
        <v>0</v>
      </c>
      <c r="AD4632">
        <v>66.64</v>
      </c>
      <c r="AE4632" t="s">
        <v>382</v>
      </c>
    </row>
    <row r="4633" spans="1:31">
      <c r="A4633">
        <v>4632</v>
      </c>
      <c r="B4633" t="s">
        <v>19957</v>
      </c>
      <c r="C4633" t="s">
        <v>19958</v>
      </c>
      <c r="D4633" t="s">
        <v>19959</v>
      </c>
      <c r="E4633" t="s">
        <v>19960</v>
      </c>
      <c r="G4633">
        <v>1</v>
      </c>
      <c r="H4633" t="s">
        <v>961</v>
      </c>
      <c r="I4633">
        <v>2023</v>
      </c>
      <c r="J4633">
        <v>2023</v>
      </c>
      <c r="K4633">
        <v>1</v>
      </c>
      <c r="L4633">
        <v>32.119999999999997</v>
      </c>
      <c r="M4633" t="s">
        <v>198</v>
      </c>
      <c r="N4633">
        <v>1</v>
      </c>
      <c r="O4633">
        <v>32.99</v>
      </c>
      <c r="P4633" t="s">
        <v>741</v>
      </c>
      <c r="Q4633">
        <v>1</v>
      </c>
      <c r="R4633">
        <v>62.97</v>
      </c>
      <c r="S4633" t="s">
        <v>197</v>
      </c>
      <c r="T4633">
        <v>0</v>
      </c>
      <c r="U4633">
        <v>66.59</v>
      </c>
      <c r="V4633" t="s">
        <v>382</v>
      </c>
      <c r="W4633">
        <v>1</v>
      </c>
      <c r="X4633">
        <v>33.03</v>
      </c>
      <c r="Y4633" t="s">
        <v>741</v>
      </c>
      <c r="Z4633">
        <v>1</v>
      </c>
      <c r="AA4633">
        <v>62.97</v>
      </c>
      <c r="AB4633" t="s">
        <v>197</v>
      </c>
      <c r="AC4633">
        <v>0</v>
      </c>
      <c r="AD4633">
        <v>66.64</v>
      </c>
      <c r="AE4633" t="s">
        <v>382</v>
      </c>
    </row>
    <row r="4634" spans="1:31">
      <c r="A4634">
        <v>4633</v>
      </c>
      <c r="B4634" t="s">
        <v>19961</v>
      </c>
      <c r="C4634" t="s">
        <v>19962</v>
      </c>
      <c r="D4634" t="s">
        <v>19963</v>
      </c>
      <c r="E4634" t="s">
        <v>19964</v>
      </c>
      <c r="F4634" t="s">
        <v>19965</v>
      </c>
      <c r="G4634">
        <v>1</v>
      </c>
      <c r="H4634" t="s">
        <v>29849</v>
      </c>
      <c r="I4634">
        <v>2023</v>
      </c>
      <c r="J4634">
        <v>2024</v>
      </c>
      <c r="K4634">
        <v>3</v>
      </c>
      <c r="L4634">
        <v>62.47</v>
      </c>
      <c r="M4634" t="s">
        <v>63</v>
      </c>
      <c r="N4634">
        <v>1</v>
      </c>
      <c r="O4634">
        <v>32.99</v>
      </c>
      <c r="P4634" t="s">
        <v>741</v>
      </c>
      <c r="Q4634">
        <v>1</v>
      </c>
      <c r="R4634">
        <v>62.97</v>
      </c>
      <c r="S4634" t="s">
        <v>197</v>
      </c>
      <c r="T4634">
        <v>0</v>
      </c>
      <c r="U4634">
        <v>66.59</v>
      </c>
      <c r="V4634" t="s">
        <v>382</v>
      </c>
      <c r="W4634">
        <v>1</v>
      </c>
      <c r="X4634">
        <v>33.03</v>
      </c>
      <c r="Y4634" t="s">
        <v>741</v>
      </c>
      <c r="Z4634">
        <v>1</v>
      </c>
      <c r="AA4634">
        <v>62.97</v>
      </c>
      <c r="AB4634" t="s">
        <v>197</v>
      </c>
      <c r="AC4634">
        <v>0</v>
      </c>
      <c r="AD4634">
        <v>66.64</v>
      </c>
      <c r="AE4634" t="s">
        <v>382</v>
      </c>
    </row>
    <row r="4635" spans="1:31">
      <c r="A4635">
        <v>4634</v>
      </c>
      <c r="B4635" t="s">
        <v>19966</v>
      </c>
      <c r="C4635" t="s">
        <v>19967</v>
      </c>
      <c r="D4635" t="s">
        <v>19968</v>
      </c>
      <c r="E4635" t="s">
        <v>19969</v>
      </c>
      <c r="F4635" t="s">
        <v>571</v>
      </c>
      <c r="G4635">
        <v>1</v>
      </c>
      <c r="H4635" t="s">
        <v>29850</v>
      </c>
      <c r="I4635">
        <v>2023</v>
      </c>
      <c r="J4635">
        <v>2023</v>
      </c>
      <c r="K4635">
        <v>1</v>
      </c>
      <c r="L4635">
        <v>32.119999999999997</v>
      </c>
      <c r="M4635" t="s">
        <v>198</v>
      </c>
      <c r="N4635">
        <v>1</v>
      </c>
      <c r="O4635">
        <v>32.99</v>
      </c>
      <c r="P4635" t="s">
        <v>741</v>
      </c>
      <c r="Q4635">
        <v>1</v>
      </c>
      <c r="R4635">
        <v>62.97</v>
      </c>
      <c r="S4635" t="s">
        <v>197</v>
      </c>
      <c r="T4635">
        <v>0</v>
      </c>
      <c r="U4635">
        <v>66.59</v>
      </c>
      <c r="V4635" t="s">
        <v>382</v>
      </c>
      <c r="W4635">
        <v>1</v>
      </c>
      <c r="X4635">
        <v>33.03</v>
      </c>
      <c r="Y4635" t="s">
        <v>741</v>
      </c>
      <c r="Z4635">
        <v>1</v>
      </c>
      <c r="AA4635">
        <v>62.97</v>
      </c>
      <c r="AB4635" t="s">
        <v>197</v>
      </c>
      <c r="AC4635">
        <v>0</v>
      </c>
      <c r="AD4635">
        <v>66.64</v>
      </c>
      <c r="AE4635" t="s">
        <v>382</v>
      </c>
    </row>
    <row r="4636" spans="1:31">
      <c r="A4636">
        <v>4635</v>
      </c>
      <c r="B4636" t="s">
        <v>19970</v>
      </c>
      <c r="C4636" t="s">
        <v>19971</v>
      </c>
      <c r="D4636" t="s">
        <v>19972</v>
      </c>
      <c r="E4636" t="s">
        <v>19973</v>
      </c>
      <c r="F4636" t="s">
        <v>19974</v>
      </c>
      <c r="G4636">
        <v>1</v>
      </c>
      <c r="H4636" t="s">
        <v>961</v>
      </c>
      <c r="I4636">
        <v>2023</v>
      </c>
      <c r="J4636">
        <v>2023</v>
      </c>
      <c r="K4636">
        <v>1</v>
      </c>
      <c r="L4636">
        <v>32.119999999999997</v>
      </c>
      <c r="M4636" t="s">
        <v>198</v>
      </c>
      <c r="N4636">
        <v>1</v>
      </c>
      <c r="O4636">
        <v>32.99</v>
      </c>
      <c r="P4636" t="s">
        <v>741</v>
      </c>
      <c r="Q4636">
        <v>1</v>
      </c>
      <c r="R4636">
        <v>62.97</v>
      </c>
      <c r="S4636" t="s">
        <v>197</v>
      </c>
      <c r="T4636">
        <v>0</v>
      </c>
      <c r="U4636">
        <v>66.59</v>
      </c>
      <c r="V4636" t="s">
        <v>382</v>
      </c>
      <c r="W4636">
        <v>1</v>
      </c>
      <c r="X4636">
        <v>33.03</v>
      </c>
      <c r="Y4636" t="s">
        <v>741</v>
      </c>
      <c r="Z4636">
        <v>1</v>
      </c>
      <c r="AA4636">
        <v>62.97</v>
      </c>
      <c r="AB4636" t="s">
        <v>197</v>
      </c>
      <c r="AC4636">
        <v>0</v>
      </c>
      <c r="AD4636">
        <v>66.64</v>
      </c>
      <c r="AE4636" t="s">
        <v>382</v>
      </c>
    </row>
    <row r="4637" spans="1:31">
      <c r="A4637">
        <v>4636</v>
      </c>
      <c r="B4637" t="s">
        <v>19975</v>
      </c>
      <c r="C4637" t="s">
        <v>19976</v>
      </c>
      <c r="D4637" t="s">
        <v>19977</v>
      </c>
      <c r="E4637" t="s">
        <v>19978</v>
      </c>
      <c r="F4637" t="s">
        <v>11498</v>
      </c>
      <c r="G4637">
        <v>1</v>
      </c>
      <c r="H4637" t="s">
        <v>29851</v>
      </c>
      <c r="I4637">
        <v>2023</v>
      </c>
      <c r="J4637">
        <v>2023</v>
      </c>
      <c r="K4637">
        <v>2</v>
      </c>
      <c r="L4637">
        <v>50.7</v>
      </c>
      <c r="M4637" t="s">
        <v>300</v>
      </c>
      <c r="N4637">
        <v>1</v>
      </c>
      <c r="O4637">
        <v>32.99</v>
      </c>
      <c r="P4637" t="s">
        <v>741</v>
      </c>
      <c r="Q4637">
        <v>1</v>
      </c>
      <c r="R4637">
        <v>62.97</v>
      </c>
      <c r="S4637" t="s">
        <v>197</v>
      </c>
      <c r="T4637">
        <v>0</v>
      </c>
      <c r="U4637">
        <v>66.59</v>
      </c>
      <c r="V4637" t="s">
        <v>382</v>
      </c>
      <c r="W4637">
        <v>1</v>
      </c>
      <c r="X4637">
        <v>33.03</v>
      </c>
      <c r="Y4637" t="s">
        <v>741</v>
      </c>
      <c r="Z4637">
        <v>1</v>
      </c>
      <c r="AA4637">
        <v>62.97</v>
      </c>
      <c r="AB4637" t="s">
        <v>197</v>
      </c>
      <c r="AC4637">
        <v>0</v>
      </c>
      <c r="AD4637">
        <v>66.64</v>
      </c>
      <c r="AE4637" t="s">
        <v>382</v>
      </c>
    </row>
    <row r="4638" spans="1:31">
      <c r="A4638">
        <v>4637</v>
      </c>
      <c r="B4638" t="s">
        <v>19979</v>
      </c>
      <c r="C4638" t="s">
        <v>19980</v>
      </c>
      <c r="D4638" t="s">
        <v>19981</v>
      </c>
      <c r="E4638" t="s">
        <v>19982</v>
      </c>
      <c r="F4638" t="s">
        <v>19983</v>
      </c>
      <c r="G4638">
        <v>1</v>
      </c>
      <c r="H4638" t="s">
        <v>961</v>
      </c>
      <c r="I4638">
        <v>2023</v>
      </c>
      <c r="J4638">
        <v>2023</v>
      </c>
      <c r="K4638">
        <v>1</v>
      </c>
      <c r="L4638">
        <v>32.119999999999997</v>
      </c>
      <c r="M4638" t="s">
        <v>198</v>
      </c>
      <c r="N4638">
        <v>1</v>
      </c>
      <c r="O4638">
        <v>32.99</v>
      </c>
      <c r="P4638" t="s">
        <v>741</v>
      </c>
      <c r="Q4638">
        <v>1</v>
      </c>
      <c r="R4638">
        <v>62.97</v>
      </c>
      <c r="S4638" t="s">
        <v>197</v>
      </c>
      <c r="T4638">
        <v>0</v>
      </c>
      <c r="U4638">
        <v>66.59</v>
      </c>
      <c r="V4638" t="s">
        <v>382</v>
      </c>
      <c r="W4638">
        <v>1</v>
      </c>
      <c r="X4638">
        <v>33.03</v>
      </c>
      <c r="Y4638" t="s">
        <v>741</v>
      </c>
      <c r="Z4638">
        <v>1</v>
      </c>
      <c r="AA4638">
        <v>62.97</v>
      </c>
      <c r="AB4638" t="s">
        <v>197</v>
      </c>
      <c r="AC4638">
        <v>0</v>
      </c>
      <c r="AD4638">
        <v>66.64</v>
      </c>
      <c r="AE4638" t="s">
        <v>382</v>
      </c>
    </row>
    <row r="4639" spans="1:31">
      <c r="A4639">
        <v>4638</v>
      </c>
      <c r="B4639" t="s">
        <v>19984</v>
      </c>
      <c r="C4639" t="s">
        <v>19985</v>
      </c>
      <c r="D4639" t="s">
        <v>19986</v>
      </c>
      <c r="E4639" t="s">
        <v>3759</v>
      </c>
      <c r="F4639" t="s">
        <v>3680</v>
      </c>
      <c r="G4639">
        <v>1</v>
      </c>
      <c r="H4639" t="s">
        <v>961</v>
      </c>
      <c r="I4639">
        <v>2020</v>
      </c>
      <c r="J4639">
        <v>2020</v>
      </c>
      <c r="K4639">
        <v>3</v>
      </c>
      <c r="L4639">
        <v>62.47</v>
      </c>
      <c r="M4639" t="s">
        <v>63</v>
      </c>
      <c r="N4639">
        <v>1</v>
      </c>
      <c r="O4639">
        <v>32.99</v>
      </c>
      <c r="P4639" t="s">
        <v>741</v>
      </c>
      <c r="Q4639">
        <v>1</v>
      </c>
      <c r="R4639">
        <v>62.97</v>
      </c>
      <c r="S4639" t="s">
        <v>197</v>
      </c>
      <c r="T4639">
        <v>0</v>
      </c>
      <c r="U4639">
        <v>66.59</v>
      </c>
      <c r="V4639" t="s">
        <v>382</v>
      </c>
      <c r="W4639">
        <v>1</v>
      </c>
      <c r="X4639">
        <v>33.03</v>
      </c>
      <c r="Y4639" t="s">
        <v>741</v>
      </c>
      <c r="Z4639">
        <v>1</v>
      </c>
      <c r="AA4639">
        <v>62.97</v>
      </c>
      <c r="AB4639" t="s">
        <v>197</v>
      </c>
      <c r="AC4639">
        <v>0</v>
      </c>
      <c r="AD4639">
        <v>66.64</v>
      </c>
      <c r="AE4639" t="s">
        <v>382</v>
      </c>
    </row>
    <row r="4640" spans="1:31">
      <c r="A4640">
        <v>4639</v>
      </c>
      <c r="B4640" t="s">
        <v>19987</v>
      </c>
      <c r="C4640" t="s">
        <v>19988</v>
      </c>
      <c r="D4640" t="s">
        <v>19989</v>
      </c>
      <c r="E4640" t="s">
        <v>19990</v>
      </c>
      <c r="G4640">
        <v>1</v>
      </c>
      <c r="H4640" t="s">
        <v>961</v>
      </c>
      <c r="I4640">
        <v>2019</v>
      </c>
      <c r="J4640">
        <v>2023</v>
      </c>
      <c r="K4640">
        <v>6</v>
      </c>
      <c r="L4640">
        <v>81.52</v>
      </c>
      <c r="M4640" t="s">
        <v>125</v>
      </c>
      <c r="N4640">
        <v>1</v>
      </c>
      <c r="O4640">
        <v>32.99</v>
      </c>
      <c r="P4640" t="s">
        <v>741</v>
      </c>
      <c r="Q4640">
        <v>1</v>
      </c>
      <c r="R4640">
        <v>62.97</v>
      </c>
      <c r="S4640" t="s">
        <v>197</v>
      </c>
      <c r="T4640">
        <v>0</v>
      </c>
      <c r="U4640">
        <v>66.59</v>
      </c>
      <c r="V4640" t="s">
        <v>382</v>
      </c>
      <c r="W4640">
        <v>1</v>
      </c>
      <c r="X4640">
        <v>33.03</v>
      </c>
      <c r="Y4640" t="s">
        <v>741</v>
      </c>
      <c r="Z4640">
        <v>1</v>
      </c>
      <c r="AA4640">
        <v>62.97</v>
      </c>
      <c r="AB4640" t="s">
        <v>197</v>
      </c>
      <c r="AC4640">
        <v>0</v>
      </c>
      <c r="AD4640">
        <v>66.64</v>
      </c>
      <c r="AE4640" t="s">
        <v>382</v>
      </c>
    </row>
    <row r="4641" spans="1:31">
      <c r="A4641">
        <v>4640</v>
      </c>
      <c r="B4641" t="s">
        <v>19991</v>
      </c>
      <c r="C4641" t="s">
        <v>19992</v>
      </c>
      <c r="D4641" t="s">
        <v>19993</v>
      </c>
      <c r="E4641" t="s">
        <v>19994</v>
      </c>
      <c r="G4641">
        <v>1</v>
      </c>
      <c r="H4641" t="s">
        <v>29852</v>
      </c>
      <c r="I4641">
        <v>2019</v>
      </c>
      <c r="J4641">
        <v>2023</v>
      </c>
      <c r="K4641">
        <v>2</v>
      </c>
      <c r="L4641">
        <v>50.7</v>
      </c>
      <c r="M4641" t="s">
        <v>300</v>
      </c>
      <c r="N4641">
        <v>1</v>
      </c>
      <c r="O4641">
        <v>32.99</v>
      </c>
      <c r="P4641" t="s">
        <v>741</v>
      </c>
      <c r="Q4641">
        <v>1</v>
      </c>
      <c r="R4641">
        <v>62.97</v>
      </c>
      <c r="S4641" t="s">
        <v>197</v>
      </c>
      <c r="T4641">
        <v>0</v>
      </c>
      <c r="U4641">
        <v>66.59</v>
      </c>
      <c r="V4641" t="s">
        <v>382</v>
      </c>
      <c r="W4641">
        <v>1</v>
      </c>
      <c r="X4641">
        <v>33.03</v>
      </c>
      <c r="Y4641" t="s">
        <v>741</v>
      </c>
      <c r="Z4641">
        <v>1</v>
      </c>
      <c r="AA4641">
        <v>62.97</v>
      </c>
      <c r="AB4641" t="s">
        <v>197</v>
      </c>
      <c r="AC4641">
        <v>0</v>
      </c>
      <c r="AD4641">
        <v>66.64</v>
      </c>
      <c r="AE4641" t="s">
        <v>382</v>
      </c>
    </row>
    <row r="4642" spans="1:31">
      <c r="A4642">
        <v>4641</v>
      </c>
      <c r="B4642" t="s">
        <v>19995</v>
      </c>
      <c r="C4642" t="s">
        <v>19996</v>
      </c>
      <c r="D4642" t="s">
        <v>19997</v>
      </c>
      <c r="F4642" t="s">
        <v>8253</v>
      </c>
      <c r="G4642">
        <v>1</v>
      </c>
      <c r="H4642" t="s">
        <v>961</v>
      </c>
      <c r="I4642">
        <v>2022</v>
      </c>
      <c r="J4642">
        <v>2022</v>
      </c>
      <c r="K4642">
        <v>1</v>
      </c>
      <c r="L4642">
        <v>32.119999999999997</v>
      </c>
      <c r="M4642" t="s">
        <v>198</v>
      </c>
      <c r="N4642">
        <v>1</v>
      </c>
      <c r="O4642">
        <v>32.99</v>
      </c>
      <c r="P4642" t="s">
        <v>741</v>
      </c>
      <c r="Q4642">
        <v>1</v>
      </c>
      <c r="R4642">
        <v>62.97</v>
      </c>
      <c r="S4642" t="s">
        <v>197</v>
      </c>
      <c r="T4642">
        <v>0</v>
      </c>
      <c r="U4642">
        <v>66.59</v>
      </c>
      <c r="V4642" t="s">
        <v>382</v>
      </c>
      <c r="W4642">
        <v>1</v>
      </c>
      <c r="X4642">
        <v>33.03</v>
      </c>
      <c r="Y4642" t="s">
        <v>741</v>
      </c>
      <c r="Z4642">
        <v>1</v>
      </c>
      <c r="AA4642">
        <v>62.97</v>
      </c>
      <c r="AB4642" t="s">
        <v>197</v>
      </c>
      <c r="AC4642">
        <v>0</v>
      </c>
      <c r="AD4642">
        <v>66.64</v>
      </c>
      <c r="AE4642" t="s">
        <v>382</v>
      </c>
    </row>
    <row r="4643" spans="1:31">
      <c r="A4643">
        <v>4642</v>
      </c>
      <c r="B4643" t="s">
        <v>19998</v>
      </c>
      <c r="C4643" t="s">
        <v>19999</v>
      </c>
      <c r="D4643" t="s">
        <v>20000</v>
      </c>
      <c r="E4643" t="s">
        <v>20001</v>
      </c>
      <c r="F4643" t="s">
        <v>3353</v>
      </c>
      <c r="G4643">
        <v>1</v>
      </c>
      <c r="H4643" t="s">
        <v>29853</v>
      </c>
      <c r="I4643">
        <v>2021</v>
      </c>
      <c r="J4643">
        <v>2021</v>
      </c>
      <c r="K4643">
        <v>1</v>
      </c>
      <c r="L4643">
        <v>32.119999999999997</v>
      </c>
      <c r="M4643" t="s">
        <v>198</v>
      </c>
      <c r="N4643">
        <v>1</v>
      </c>
      <c r="O4643">
        <v>32.99</v>
      </c>
      <c r="P4643" t="s">
        <v>741</v>
      </c>
      <c r="Q4643">
        <v>1</v>
      </c>
      <c r="R4643">
        <v>62.97</v>
      </c>
      <c r="S4643" t="s">
        <v>197</v>
      </c>
      <c r="T4643">
        <v>0</v>
      </c>
      <c r="U4643">
        <v>66.59</v>
      </c>
      <c r="V4643" t="s">
        <v>382</v>
      </c>
      <c r="W4643">
        <v>1</v>
      </c>
      <c r="X4643">
        <v>33.03</v>
      </c>
      <c r="Y4643" t="s">
        <v>741</v>
      </c>
      <c r="Z4643">
        <v>1</v>
      </c>
      <c r="AA4643">
        <v>62.97</v>
      </c>
      <c r="AB4643" t="s">
        <v>197</v>
      </c>
      <c r="AC4643">
        <v>0</v>
      </c>
      <c r="AD4643">
        <v>66.64</v>
      </c>
      <c r="AE4643" t="s">
        <v>382</v>
      </c>
    </row>
    <row r="4644" spans="1:31">
      <c r="A4644">
        <v>4643</v>
      </c>
      <c r="B4644" t="s">
        <v>20002</v>
      </c>
      <c r="C4644" t="s">
        <v>20003</v>
      </c>
      <c r="D4644" t="s">
        <v>20004</v>
      </c>
      <c r="E4644" t="s">
        <v>4654</v>
      </c>
      <c r="F4644" t="s">
        <v>392</v>
      </c>
      <c r="G4644">
        <v>1</v>
      </c>
      <c r="H4644" t="s">
        <v>29854</v>
      </c>
      <c r="I4644">
        <v>2022</v>
      </c>
      <c r="J4644">
        <v>2024</v>
      </c>
      <c r="K4644">
        <v>5</v>
      </c>
      <c r="L4644">
        <v>77</v>
      </c>
      <c r="M4644" t="s">
        <v>80</v>
      </c>
      <c r="N4644">
        <v>1</v>
      </c>
      <c r="O4644">
        <v>32.99</v>
      </c>
      <c r="P4644" t="s">
        <v>741</v>
      </c>
      <c r="Q4644">
        <v>1</v>
      </c>
      <c r="R4644">
        <v>62.97</v>
      </c>
      <c r="S4644" t="s">
        <v>197</v>
      </c>
      <c r="T4644">
        <v>0</v>
      </c>
      <c r="U4644">
        <v>66.59</v>
      </c>
      <c r="V4644" t="s">
        <v>382</v>
      </c>
      <c r="W4644">
        <v>1</v>
      </c>
      <c r="X4644">
        <v>33.03</v>
      </c>
      <c r="Y4644" t="s">
        <v>741</v>
      </c>
      <c r="Z4644">
        <v>1</v>
      </c>
      <c r="AA4644">
        <v>62.97</v>
      </c>
      <c r="AB4644" t="s">
        <v>197</v>
      </c>
      <c r="AC4644">
        <v>0</v>
      </c>
      <c r="AD4644">
        <v>66.64</v>
      </c>
      <c r="AE4644" t="s">
        <v>382</v>
      </c>
    </row>
    <row r="4645" spans="1:31">
      <c r="A4645">
        <v>4644</v>
      </c>
      <c r="B4645" t="s">
        <v>20005</v>
      </c>
      <c r="C4645" t="s">
        <v>20006</v>
      </c>
      <c r="D4645" t="s">
        <v>20007</v>
      </c>
      <c r="E4645" t="s">
        <v>20008</v>
      </c>
      <c r="F4645" t="s">
        <v>12529</v>
      </c>
      <c r="G4645">
        <v>1</v>
      </c>
      <c r="H4645" t="s">
        <v>1215</v>
      </c>
      <c r="I4645">
        <v>2023</v>
      </c>
      <c r="J4645">
        <v>2023</v>
      </c>
      <c r="K4645">
        <v>1</v>
      </c>
      <c r="L4645">
        <v>32.119999999999997</v>
      </c>
      <c r="M4645" t="s">
        <v>198</v>
      </c>
      <c r="N4645">
        <v>1</v>
      </c>
      <c r="O4645">
        <v>32.99</v>
      </c>
      <c r="P4645" t="s">
        <v>741</v>
      </c>
      <c r="Q4645">
        <v>1</v>
      </c>
      <c r="R4645">
        <v>62.97</v>
      </c>
      <c r="S4645" t="s">
        <v>197</v>
      </c>
      <c r="T4645">
        <v>0</v>
      </c>
      <c r="U4645">
        <v>66.59</v>
      </c>
      <c r="V4645" t="s">
        <v>382</v>
      </c>
      <c r="W4645">
        <v>1</v>
      </c>
      <c r="X4645">
        <v>33.03</v>
      </c>
      <c r="Y4645" t="s">
        <v>741</v>
      </c>
      <c r="Z4645">
        <v>1</v>
      </c>
      <c r="AA4645">
        <v>62.97</v>
      </c>
      <c r="AB4645" t="s">
        <v>197</v>
      </c>
      <c r="AC4645">
        <v>0</v>
      </c>
      <c r="AD4645">
        <v>66.64</v>
      </c>
      <c r="AE4645" t="s">
        <v>382</v>
      </c>
    </row>
    <row r="4646" spans="1:31">
      <c r="A4646">
        <v>4645</v>
      </c>
      <c r="B4646" t="s">
        <v>20009</v>
      </c>
      <c r="C4646" t="s">
        <v>20010</v>
      </c>
      <c r="D4646" t="s">
        <v>20011</v>
      </c>
      <c r="E4646" t="s">
        <v>20012</v>
      </c>
      <c r="F4646" t="s">
        <v>20013</v>
      </c>
      <c r="G4646">
        <v>1</v>
      </c>
      <c r="H4646" t="s">
        <v>29855</v>
      </c>
      <c r="I4646">
        <v>2021</v>
      </c>
      <c r="J4646">
        <v>2023</v>
      </c>
      <c r="K4646">
        <v>3</v>
      </c>
      <c r="L4646">
        <v>62.47</v>
      </c>
      <c r="M4646" t="s">
        <v>63</v>
      </c>
      <c r="N4646">
        <v>1</v>
      </c>
      <c r="O4646">
        <v>32.99</v>
      </c>
      <c r="P4646" t="s">
        <v>741</v>
      </c>
      <c r="Q4646">
        <v>1</v>
      </c>
      <c r="R4646">
        <v>62.97</v>
      </c>
      <c r="S4646" t="s">
        <v>197</v>
      </c>
      <c r="T4646">
        <v>0</v>
      </c>
      <c r="U4646">
        <v>66.59</v>
      </c>
      <c r="V4646" t="s">
        <v>382</v>
      </c>
      <c r="W4646">
        <v>1</v>
      </c>
      <c r="X4646">
        <v>33.03</v>
      </c>
      <c r="Y4646" t="s">
        <v>741</v>
      </c>
      <c r="Z4646">
        <v>1</v>
      </c>
      <c r="AA4646">
        <v>62.97</v>
      </c>
      <c r="AB4646" t="s">
        <v>197</v>
      </c>
      <c r="AC4646">
        <v>0</v>
      </c>
      <c r="AD4646">
        <v>66.64</v>
      </c>
      <c r="AE4646" t="s">
        <v>382</v>
      </c>
    </row>
    <row r="4647" spans="1:31">
      <c r="A4647">
        <v>4646</v>
      </c>
      <c r="B4647" t="s">
        <v>20014</v>
      </c>
      <c r="C4647" t="s">
        <v>20015</v>
      </c>
      <c r="D4647" t="s">
        <v>20016</v>
      </c>
      <c r="E4647" t="s">
        <v>20017</v>
      </c>
      <c r="F4647" t="s">
        <v>754</v>
      </c>
      <c r="G4647">
        <v>1</v>
      </c>
      <c r="H4647" t="s">
        <v>28671</v>
      </c>
      <c r="I4647">
        <v>2023</v>
      </c>
      <c r="J4647">
        <v>2023</v>
      </c>
      <c r="K4647">
        <v>1</v>
      </c>
      <c r="L4647">
        <v>32.119999999999997</v>
      </c>
      <c r="M4647" t="s">
        <v>198</v>
      </c>
      <c r="N4647">
        <v>1</v>
      </c>
      <c r="O4647">
        <v>32.99</v>
      </c>
      <c r="P4647" t="s">
        <v>741</v>
      </c>
      <c r="Q4647">
        <v>1</v>
      </c>
      <c r="R4647">
        <v>62.97</v>
      </c>
      <c r="S4647" t="s">
        <v>197</v>
      </c>
      <c r="T4647">
        <v>0</v>
      </c>
      <c r="U4647">
        <v>66.59</v>
      </c>
      <c r="V4647" t="s">
        <v>382</v>
      </c>
      <c r="W4647">
        <v>1</v>
      </c>
      <c r="X4647">
        <v>33.03</v>
      </c>
      <c r="Y4647" t="s">
        <v>741</v>
      </c>
      <c r="Z4647">
        <v>1</v>
      </c>
      <c r="AA4647">
        <v>62.97</v>
      </c>
      <c r="AB4647" t="s">
        <v>197</v>
      </c>
      <c r="AC4647">
        <v>0</v>
      </c>
      <c r="AD4647">
        <v>66.64</v>
      </c>
      <c r="AE4647" t="s">
        <v>382</v>
      </c>
    </row>
    <row r="4648" spans="1:31">
      <c r="A4648">
        <v>4647</v>
      </c>
      <c r="B4648" t="s">
        <v>20018</v>
      </c>
      <c r="C4648" t="s">
        <v>20019</v>
      </c>
      <c r="D4648" t="s">
        <v>20020</v>
      </c>
      <c r="E4648" t="s">
        <v>663</v>
      </c>
      <c r="F4648" t="s">
        <v>20021</v>
      </c>
      <c r="G4648">
        <v>1</v>
      </c>
      <c r="H4648" t="s">
        <v>961</v>
      </c>
      <c r="I4648">
        <v>2023</v>
      </c>
      <c r="J4648">
        <v>2023</v>
      </c>
      <c r="K4648">
        <v>1</v>
      </c>
      <c r="L4648">
        <v>32.119999999999997</v>
      </c>
      <c r="M4648" t="s">
        <v>198</v>
      </c>
      <c r="N4648">
        <v>1</v>
      </c>
      <c r="O4648">
        <v>32.99</v>
      </c>
      <c r="P4648" t="s">
        <v>741</v>
      </c>
      <c r="Q4648">
        <v>1</v>
      </c>
      <c r="R4648">
        <v>62.97</v>
      </c>
      <c r="S4648" t="s">
        <v>197</v>
      </c>
      <c r="T4648">
        <v>0</v>
      </c>
      <c r="U4648">
        <v>66.59</v>
      </c>
      <c r="V4648" t="s">
        <v>382</v>
      </c>
      <c r="W4648">
        <v>1</v>
      </c>
      <c r="X4648">
        <v>33.03</v>
      </c>
      <c r="Y4648" t="s">
        <v>741</v>
      </c>
      <c r="Z4648">
        <v>1</v>
      </c>
      <c r="AA4648">
        <v>62.97</v>
      </c>
      <c r="AB4648" t="s">
        <v>197</v>
      </c>
      <c r="AC4648">
        <v>0</v>
      </c>
      <c r="AD4648">
        <v>66.64</v>
      </c>
      <c r="AE4648" t="s">
        <v>382</v>
      </c>
    </row>
    <row r="4649" spans="1:31">
      <c r="A4649">
        <v>4648</v>
      </c>
      <c r="B4649" t="s">
        <v>20022</v>
      </c>
      <c r="C4649" t="s">
        <v>20023</v>
      </c>
      <c r="D4649" t="s">
        <v>20024</v>
      </c>
      <c r="E4649" t="s">
        <v>20025</v>
      </c>
      <c r="F4649" t="s">
        <v>20026</v>
      </c>
      <c r="G4649">
        <v>1</v>
      </c>
      <c r="H4649" t="s">
        <v>29856</v>
      </c>
      <c r="I4649">
        <v>2022</v>
      </c>
      <c r="J4649">
        <v>2023</v>
      </c>
      <c r="K4649">
        <v>3</v>
      </c>
      <c r="L4649">
        <v>62.47</v>
      </c>
      <c r="M4649" t="s">
        <v>63</v>
      </c>
      <c r="N4649">
        <v>1</v>
      </c>
      <c r="O4649">
        <v>32.99</v>
      </c>
      <c r="P4649" t="s">
        <v>741</v>
      </c>
      <c r="Q4649">
        <v>1</v>
      </c>
      <c r="R4649">
        <v>62.97</v>
      </c>
      <c r="S4649" t="s">
        <v>197</v>
      </c>
      <c r="T4649">
        <v>0</v>
      </c>
      <c r="U4649">
        <v>66.59</v>
      </c>
      <c r="V4649" t="s">
        <v>382</v>
      </c>
      <c r="W4649">
        <v>1</v>
      </c>
      <c r="X4649">
        <v>33.03</v>
      </c>
      <c r="Y4649" t="s">
        <v>741</v>
      </c>
      <c r="Z4649">
        <v>1</v>
      </c>
      <c r="AA4649">
        <v>62.97</v>
      </c>
      <c r="AB4649" t="s">
        <v>197</v>
      </c>
      <c r="AC4649">
        <v>0</v>
      </c>
      <c r="AD4649">
        <v>66.64</v>
      </c>
      <c r="AE4649" t="s">
        <v>382</v>
      </c>
    </row>
    <row r="4650" spans="1:31">
      <c r="A4650">
        <v>4649</v>
      </c>
      <c r="B4650" t="s">
        <v>20027</v>
      </c>
      <c r="C4650" t="s">
        <v>20028</v>
      </c>
      <c r="D4650" t="s">
        <v>20029</v>
      </c>
      <c r="E4650" t="s">
        <v>11749</v>
      </c>
      <c r="F4650" t="s">
        <v>11750</v>
      </c>
      <c r="G4650">
        <v>1</v>
      </c>
      <c r="H4650" t="s">
        <v>29857</v>
      </c>
      <c r="I4650">
        <v>2022</v>
      </c>
      <c r="J4650">
        <v>2022</v>
      </c>
      <c r="K4650">
        <v>2</v>
      </c>
      <c r="L4650">
        <v>50.7</v>
      </c>
      <c r="M4650" t="s">
        <v>300</v>
      </c>
      <c r="N4650">
        <v>1</v>
      </c>
      <c r="O4650">
        <v>32.99</v>
      </c>
      <c r="P4650" t="s">
        <v>741</v>
      </c>
      <c r="Q4650">
        <v>1</v>
      </c>
      <c r="R4650">
        <v>62.97</v>
      </c>
      <c r="S4650" t="s">
        <v>197</v>
      </c>
      <c r="T4650">
        <v>0</v>
      </c>
      <c r="U4650">
        <v>66.59</v>
      </c>
      <c r="V4650" t="s">
        <v>382</v>
      </c>
      <c r="W4650">
        <v>1</v>
      </c>
      <c r="X4650">
        <v>33.03</v>
      </c>
      <c r="Y4650" t="s">
        <v>741</v>
      </c>
      <c r="Z4650">
        <v>1</v>
      </c>
      <c r="AA4650">
        <v>62.97</v>
      </c>
      <c r="AB4650" t="s">
        <v>197</v>
      </c>
      <c r="AC4650">
        <v>0</v>
      </c>
      <c r="AD4650">
        <v>66.64</v>
      </c>
      <c r="AE4650" t="s">
        <v>382</v>
      </c>
    </row>
    <row r="4651" spans="1:31">
      <c r="A4651">
        <v>4650</v>
      </c>
      <c r="B4651" t="s">
        <v>20030</v>
      </c>
      <c r="C4651" t="s">
        <v>20031</v>
      </c>
      <c r="D4651" t="s">
        <v>20032</v>
      </c>
      <c r="E4651" t="s">
        <v>20033</v>
      </c>
      <c r="F4651" t="s">
        <v>20034</v>
      </c>
      <c r="G4651">
        <v>1</v>
      </c>
      <c r="H4651" t="s">
        <v>29858</v>
      </c>
      <c r="I4651">
        <v>2023</v>
      </c>
      <c r="J4651">
        <v>2023</v>
      </c>
      <c r="K4651">
        <v>1</v>
      </c>
      <c r="L4651">
        <v>32.119999999999997</v>
      </c>
      <c r="M4651" t="s">
        <v>198</v>
      </c>
      <c r="N4651">
        <v>1</v>
      </c>
      <c r="O4651">
        <v>32.99</v>
      </c>
      <c r="P4651" t="s">
        <v>741</v>
      </c>
      <c r="Q4651">
        <v>1</v>
      </c>
      <c r="R4651">
        <v>62.97</v>
      </c>
      <c r="S4651" t="s">
        <v>197</v>
      </c>
      <c r="T4651">
        <v>0</v>
      </c>
      <c r="U4651">
        <v>66.59</v>
      </c>
      <c r="V4651" t="s">
        <v>382</v>
      </c>
      <c r="W4651">
        <v>1</v>
      </c>
      <c r="X4651">
        <v>33.03</v>
      </c>
      <c r="Y4651" t="s">
        <v>741</v>
      </c>
      <c r="Z4651">
        <v>1</v>
      </c>
      <c r="AA4651">
        <v>62.97</v>
      </c>
      <c r="AB4651" t="s">
        <v>197</v>
      </c>
      <c r="AC4651">
        <v>0</v>
      </c>
      <c r="AD4651">
        <v>66.64</v>
      </c>
      <c r="AE4651" t="s">
        <v>382</v>
      </c>
    </row>
    <row r="4652" spans="1:31">
      <c r="A4652">
        <v>4651</v>
      </c>
      <c r="B4652" t="s">
        <v>20035</v>
      </c>
      <c r="C4652" t="s">
        <v>20036</v>
      </c>
      <c r="D4652" t="s">
        <v>20037</v>
      </c>
      <c r="E4652" t="s">
        <v>20038</v>
      </c>
      <c r="F4652" t="s">
        <v>20039</v>
      </c>
      <c r="G4652">
        <v>1</v>
      </c>
      <c r="H4652" t="s">
        <v>29859</v>
      </c>
      <c r="I4652">
        <v>2023</v>
      </c>
      <c r="J4652">
        <v>2023</v>
      </c>
      <c r="K4652">
        <v>2</v>
      </c>
      <c r="L4652">
        <v>50.7</v>
      </c>
      <c r="M4652" t="s">
        <v>300</v>
      </c>
      <c r="N4652">
        <v>1</v>
      </c>
      <c r="O4652">
        <v>32.99</v>
      </c>
      <c r="P4652" t="s">
        <v>741</v>
      </c>
      <c r="Q4652">
        <v>1</v>
      </c>
      <c r="R4652">
        <v>62.97</v>
      </c>
      <c r="S4652" t="s">
        <v>197</v>
      </c>
      <c r="T4652">
        <v>0</v>
      </c>
      <c r="U4652">
        <v>66.59</v>
      </c>
      <c r="V4652" t="s">
        <v>382</v>
      </c>
      <c r="W4652">
        <v>1</v>
      </c>
      <c r="X4652">
        <v>33.03</v>
      </c>
      <c r="Y4652" t="s">
        <v>741</v>
      </c>
      <c r="Z4652">
        <v>1</v>
      </c>
      <c r="AA4652">
        <v>62.97</v>
      </c>
      <c r="AB4652" t="s">
        <v>197</v>
      </c>
      <c r="AC4652">
        <v>0</v>
      </c>
      <c r="AD4652">
        <v>66.64</v>
      </c>
      <c r="AE4652" t="s">
        <v>382</v>
      </c>
    </row>
    <row r="4653" spans="1:31">
      <c r="A4653">
        <v>4652</v>
      </c>
      <c r="B4653" t="s">
        <v>20040</v>
      </c>
      <c r="C4653" t="s">
        <v>20041</v>
      </c>
      <c r="D4653" t="s">
        <v>20042</v>
      </c>
      <c r="E4653" t="s">
        <v>20043</v>
      </c>
      <c r="F4653" t="s">
        <v>9268</v>
      </c>
      <c r="G4653">
        <v>1</v>
      </c>
      <c r="H4653" t="s">
        <v>29860</v>
      </c>
      <c r="I4653">
        <v>2022</v>
      </c>
      <c r="J4653">
        <v>2023</v>
      </c>
      <c r="K4653">
        <v>3</v>
      </c>
      <c r="L4653">
        <v>62.47</v>
      </c>
      <c r="M4653" t="s">
        <v>63</v>
      </c>
      <c r="N4653">
        <v>1</v>
      </c>
      <c r="O4653">
        <v>32.99</v>
      </c>
      <c r="P4653" t="s">
        <v>741</v>
      </c>
      <c r="Q4653">
        <v>1</v>
      </c>
      <c r="R4653">
        <v>62.97</v>
      </c>
      <c r="S4653" t="s">
        <v>197</v>
      </c>
      <c r="T4653">
        <v>0</v>
      </c>
      <c r="U4653">
        <v>66.59</v>
      </c>
      <c r="V4653" t="s">
        <v>382</v>
      </c>
      <c r="W4653">
        <v>1</v>
      </c>
      <c r="X4653">
        <v>33.03</v>
      </c>
      <c r="Y4653" t="s">
        <v>741</v>
      </c>
      <c r="Z4653">
        <v>1</v>
      </c>
      <c r="AA4653">
        <v>62.97</v>
      </c>
      <c r="AB4653" t="s">
        <v>197</v>
      </c>
      <c r="AC4653">
        <v>0</v>
      </c>
      <c r="AD4653">
        <v>66.64</v>
      </c>
      <c r="AE4653" t="s">
        <v>382</v>
      </c>
    </row>
    <row r="4654" spans="1:31">
      <c r="A4654">
        <v>4653</v>
      </c>
      <c r="B4654" t="s">
        <v>20044</v>
      </c>
      <c r="C4654" t="s">
        <v>20045</v>
      </c>
      <c r="D4654" t="s">
        <v>20046</v>
      </c>
      <c r="E4654" t="s">
        <v>20047</v>
      </c>
      <c r="F4654" t="s">
        <v>20048</v>
      </c>
      <c r="G4654">
        <v>1</v>
      </c>
      <c r="H4654" t="s">
        <v>29861</v>
      </c>
      <c r="I4654">
        <v>2020</v>
      </c>
      <c r="J4654">
        <v>2023</v>
      </c>
      <c r="K4654">
        <v>3</v>
      </c>
      <c r="L4654">
        <v>62.47</v>
      </c>
      <c r="M4654" t="s">
        <v>63</v>
      </c>
      <c r="N4654">
        <v>1</v>
      </c>
      <c r="O4654">
        <v>32.99</v>
      </c>
      <c r="P4654" t="s">
        <v>741</v>
      </c>
      <c r="Q4654">
        <v>1</v>
      </c>
      <c r="R4654">
        <v>62.97</v>
      </c>
      <c r="S4654" t="s">
        <v>197</v>
      </c>
      <c r="T4654">
        <v>0</v>
      </c>
      <c r="U4654">
        <v>66.59</v>
      </c>
      <c r="V4654" t="s">
        <v>382</v>
      </c>
      <c r="W4654">
        <v>1</v>
      </c>
      <c r="X4654">
        <v>33.03</v>
      </c>
      <c r="Y4654" t="s">
        <v>741</v>
      </c>
      <c r="Z4654">
        <v>1</v>
      </c>
      <c r="AA4654">
        <v>62.97</v>
      </c>
      <c r="AB4654" t="s">
        <v>197</v>
      </c>
      <c r="AC4654">
        <v>0</v>
      </c>
      <c r="AD4654">
        <v>66.64</v>
      </c>
      <c r="AE4654" t="s">
        <v>382</v>
      </c>
    </row>
    <row r="4655" spans="1:31">
      <c r="A4655">
        <v>4654</v>
      </c>
      <c r="B4655" t="s">
        <v>20049</v>
      </c>
      <c r="C4655" t="s">
        <v>20050</v>
      </c>
      <c r="D4655" t="s">
        <v>20051</v>
      </c>
      <c r="E4655" t="s">
        <v>20052</v>
      </c>
      <c r="F4655" t="s">
        <v>13355</v>
      </c>
      <c r="G4655">
        <v>1</v>
      </c>
      <c r="H4655" t="s">
        <v>1353</v>
      </c>
      <c r="I4655">
        <v>2022</v>
      </c>
      <c r="J4655">
        <v>2022</v>
      </c>
      <c r="K4655">
        <v>1</v>
      </c>
      <c r="L4655">
        <v>32.119999999999997</v>
      </c>
      <c r="M4655" t="s">
        <v>198</v>
      </c>
      <c r="N4655">
        <v>1</v>
      </c>
      <c r="O4655">
        <v>32.99</v>
      </c>
      <c r="P4655" t="s">
        <v>741</v>
      </c>
      <c r="Q4655">
        <v>1</v>
      </c>
      <c r="R4655">
        <v>62.97</v>
      </c>
      <c r="S4655" t="s">
        <v>197</v>
      </c>
      <c r="T4655">
        <v>0</v>
      </c>
      <c r="U4655">
        <v>66.59</v>
      </c>
      <c r="V4655" t="s">
        <v>382</v>
      </c>
      <c r="W4655">
        <v>1</v>
      </c>
      <c r="X4655">
        <v>33.03</v>
      </c>
      <c r="Y4655" t="s">
        <v>741</v>
      </c>
      <c r="Z4655">
        <v>1</v>
      </c>
      <c r="AA4655">
        <v>62.97</v>
      </c>
      <c r="AB4655" t="s">
        <v>197</v>
      </c>
      <c r="AC4655">
        <v>0</v>
      </c>
      <c r="AD4655">
        <v>66.64</v>
      </c>
      <c r="AE4655" t="s">
        <v>382</v>
      </c>
    </row>
    <row r="4656" spans="1:31">
      <c r="A4656">
        <v>4655</v>
      </c>
      <c r="B4656" t="s">
        <v>20053</v>
      </c>
      <c r="C4656" t="s">
        <v>20054</v>
      </c>
      <c r="D4656" t="s">
        <v>20055</v>
      </c>
      <c r="G4656">
        <v>1</v>
      </c>
      <c r="H4656" t="s">
        <v>961</v>
      </c>
      <c r="I4656">
        <v>2023</v>
      </c>
      <c r="J4656">
        <v>2023</v>
      </c>
      <c r="K4656">
        <v>1</v>
      </c>
      <c r="L4656">
        <v>32.119999999999997</v>
      </c>
      <c r="M4656" t="s">
        <v>198</v>
      </c>
      <c r="N4656">
        <v>1</v>
      </c>
      <c r="O4656">
        <v>32.99</v>
      </c>
      <c r="P4656" t="s">
        <v>741</v>
      </c>
      <c r="Q4656">
        <v>1</v>
      </c>
      <c r="R4656">
        <v>62.97</v>
      </c>
      <c r="S4656" t="s">
        <v>197</v>
      </c>
      <c r="T4656">
        <v>0</v>
      </c>
      <c r="U4656">
        <v>66.59</v>
      </c>
      <c r="V4656" t="s">
        <v>382</v>
      </c>
      <c r="W4656">
        <v>1</v>
      </c>
      <c r="X4656">
        <v>33.03</v>
      </c>
      <c r="Y4656" t="s">
        <v>741</v>
      </c>
      <c r="Z4656">
        <v>1</v>
      </c>
      <c r="AA4656">
        <v>62.97</v>
      </c>
      <c r="AB4656" t="s">
        <v>197</v>
      </c>
      <c r="AC4656">
        <v>0</v>
      </c>
      <c r="AD4656">
        <v>66.64</v>
      </c>
      <c r="AE4656" t="s">
        <v>382</v>
      </c>
    </row>
    <row r="4657" spans="1:31">
      <c r="A4657">
        <v>4656</v>
      </c>
      <c r="B4657" t="s">
        <v>20056</v>
      </c>
      <c r="C4657" t="s">
        <v>20057</v>
      </c>
      <c r="D4657" t="s">
        <v>20058</v>
      </c>
      <c r="E4657" t="s">
        <v>20059</v>
      </c>
      <c r="F4657" t="s">
        <v>20060</v>
      </c>
      <c r="G4657">
        <v>1</v>
      </c>
      <c r="H4657" t="s">
        <v>29862</v>
      </c>
      <c r="I4657">
        <v>2023</v>
      </c>
      <c r="J4657">
        <v>2023</v>
      </c>
      <c r="K4657">
        <v>1</v>
      </c>
      <c r="L4657">
        <v>32.119999999999997</v>
      </c>
      <c r="M4657" t="s">
        <v>198</v>
      </c>
      <c r="N4657">
        <v>1</v>
      </c>
      <c r="O4657">
        <v>32.99</v>
      </c>
      <c r="P4657" t="s">
        <v>741</v>
      </c>
      <c r="Q4657">
        <v>1</v>
      </c>
      <c r="R4657">
        <v>62.97</v>
      </c>
      <c r="S4657" t="s">
        <v>197</v>
      </c>
      <c r="T4657">
        <v>0</v>
      </c>
      <c r="U4657">
        <v>66.59</v>
      </c>
      <c r="V4657" t="s">
        <v>382</v>
      </c>
      <c r="W4657">
        <v>1</v>
      </c>
      <c r="X4657">
        <v>33.03</v>
      </c>
      <c r="Y4657" t="s">
        <v>741</v>
      </c>
      <c r="Z4657">
        <v>1</v>
      </c>
      <c r="AA4657">
        <v>62.97</v>
      </c>
      <c r="AB4657" t="s">
        <v>197</v>
      </c>
      <c r="AC4657">
        <v>0</v>
      </c>
      <c r="AD4657">
        <v>66.64</v>
      </c>
      <c r="AE4657" t="s">
        <v>382</v>
      </c>
    </row>
    <row r="4658" spans="1:31">
      <c r="A4658">
        <v>4657</v>
      </c>
      <c r="B4658" t="s">
        <v>20061</v>
      </c>
      <c r="C4658" t="s">
        <v>20062</v>
      </c>
      <c r="D4658" t="s">
        <v>20063</v>
      </c>
      <c r="E4658" t="s">
        <v>20064</v>
      </c>
      <c r="F4658" t="s">
        <v>20065</v>
      </c>
      <c r="G4658">
        <v>1</v>
      </c>
      <c r="H4658" t="s">
        <v>961</v>
      </c>
      <c r="I4658">
        <v>2022</v>
      </c>
      <c r="J4658">
        <v>2022</v>
      </c>
      <c r="K4658">
        <v>1</v>
      </c>
      <c r="L4658">
        <v>32.119999999999997</v>
      </c>
      <c r="M4658" t="s">
        <v>198</v>
      </c>
      <c r="N4658">
        <v>1</v>
      </c>
      <c r="O4658">
        <v>32.99</v>
      </c>
      <c r="P4658" t="s">
        <v>741</v>
      </c>
      <c r="Q4658">
        <v>1</v>
      </c>
      <c r="R4658">
        <v>62.97</v>
      </c>
      <c r="S4658" t="s">
        <v>197</v>
      </c>
      <c r="T4658">
        <v>0</v>
      </c>
      <c r="U4658">
        <v>66.59</v>
      </c>
      <c r="V4658" t="s">
        <v>382</v>
      </c>
      <c r="W4658">
        <v>1</v>
      </c>
      <c r="X4658">
        <v>33.03</v>
      </c>
      <c r="Y4658" t="s">
        <v>741</v>
      </c>
      <c r="Z4658">
        <v>1</v>
      </c>
      <c r="AA4658">
        <v>62.97</v>
      </c>
      <c r="AB4658" t="s">
        <v>197</v>
      </c>
      <c r="AC4658">
        <v>0</v>
      </c>
      <c r="AD4658">
        <v>66.64</v>
      </c>
      <c r="AE4658" t="s">
        <v>382</v>
      </c>
    </row>
    <row r="4659" spans="1:31">
      <c r="A4659">
        <v>4658</v>
      </c>
      <c r="B4659" t="s">
        <v>20066</v>
      </c>
      <c r="C4659" t="s">
        <v>20067</v>
      </c>
      <c r="D4659" t="s">
        <v>20068</v>
      </c>
      <c r="E4659" t="s">
        <v>20069</v>
      </c>
      <c r="F4659" t="s">
        <v>2608</v>
      </c>
      <c r="G4659">
        <v>1</v>
      </c>
      <c r="H4659" t="s">
        <v>1353</v>
      </c>
      <c r="I4659">
        <v>2023</v>
      </c>
      <c r="J4659">
        <v>2024</v>
      </c>
      <c r="K4659">
        <v>5</v>
      </c>
      <c r="L4659">
        <v>77</v>
      </c>
      <c r="M4659" t="s">
        <v>80</v>
      </c>
      <c r="N4659">
        <v>1</v>
      </c>
      <c r="O4659">
        <v>32.99</v>
      </c>
      <c r="P4659" t="s">
        <v>741</v>
      </c>
      <c r="Q4659">
        <v>1</v>
      </c>
      <c r="R4659">
        <v>62.97</v>
      </c>
      <c r="S4659" t="s">
        <v>197</v>
      </c>
      <c r="T4659">
        <v>0</v>
      </c>
      <c r="U4659">
        <v>66.59</v>
      </c>
      <c r="V4659" t="s">
        <v>382</v>
      </c>
      <c r="W4659">
        <v>1</v>
      </c>
      <c r="X4659">
        <v>33.03</v>
      </c>
      <c r="Y4659" t="s">
        <v>741</v>
      </c>
      <c r="Z4659">
        <v>1</v>
      </c>
      <c r="AA4659">
        <v>62.97</v>
      </c>
      <c r="AB4659" t="s">
        <v>197</v>
      </c>
      <c r="AC4659">
        <v>0</v>
      </c>
      <c r="AD4659">
        <v>66.64</v>
      </c>
      <c r="AE4659" t="s">
        <v>382</v>
      </c>
    </row>
    <row r="4660" spans="1:31">
      <c r="A4660">
        <v>4659</v>
      </c>
      <c r="B4660" t="s">
        <v>20070</v>
      </c>
      <c r="C4660" t="s">
        <v>20071</v>
      </c>
      <c r="D4660" t="s">
        <v>20072</v>
      </c>
      <c r="E4660" t="s">
        <v>20073</v>
      </c>
      <c r="F4660" t="s">
        <v>20074</v>
      </c>
      <c r="G4660">
        <v>1</v>
      </c>
      <c r="H4660" t="s">
        <v>29863</v>
      </c>
      <c r="I4660">
        <v>2023</v>
      </c>
      <c r="J4660">
        <v>2023</v>
      </c>
      <c r="K4660">
        <v>1</v>
      </c>
      <c r="L4660">
        <v>32.119999999999997</v>
      </c>
      <c r="M4660" t="s">
        <v>198</v>
      </c>
      <c r="N4660">
        <v>1</v>
      </c>
      <c r="O4660">
        <v>32.99</v>
      </c>
      <c r="P4660" t="s">
        <v>741</v>
      </c>
      <c r="Q4660">
        <v>1</v>
      </c>
      <c r="R4660">
        <v>62.97</v>
      </c>
      <c r="S4660" t="s">
        <v>197</v>
      </c>
      <c r="T4660">
        <v>0</v>
      </c>
      <c r="U4660">
        <v>66.59</v>
      </c>
      <c r="V4660" t="s">
        <v>382</v>
      </c>
      <c r="W4660">
        <v>1</v>
      </c>
      <c r="X4660">
        <v>33.03</v>
      </c>
      <c r="Y4660" t="s">
        <v>741</v>
      </c>
      <c r="Z4660">
        <v>1</v>
      </c>
      <c r="AA4660">
        <v>62.97</v>
      </c>
      <c r="AB4660" t="s">
        <v>197</v>
      </c>
      <c r="AC4660">
        <v>0</v>
      </c>
      <c r="AD4660">
        <v>66.64</v>
      </c>
      <c r="AE4660" t="s">
        <v>382</v>
      </c>
    </row>
    <row r="4661" spans="1:31">
      <c r="A4661">
        <v>4660</v>
      </c>
      <c r="B4661" t="s">
        <v>20075</v>
      </c>
      <c r="C4661" t="s">
        <v>20076</v>
      </c>
      <c r="D4661" t="s">
        <v>20077</v>
      </c>
      <c r="E4661" t="s">
        <v>20078</v>
      </c>
      <c r="F4661" t="s">
        <v>20079</v>
      </c>
      <c r="G4661">
        <v>1</v>
      </c>
      <c r="H4661" t="s">
        <v>961</v>
      </c>
      <c r="I4661">
        <v>2021</v>
      </c>
      <c r="J4661">
        <v>2023</v>
      </c>
      <c r="K4661">
        <v>4</v>
      </c>
      <c r="L4661">
        <v>71.010000000000005</v>
      </c>
      <c r="M4661" t="s">
        <v>180</v>
      </c>
      <c r="N4661">
        <v>1</v>
      </c>
      <c r="O4661">
        <v>32.99</v>
      </c>
      <c r="P4661" t="s">
        <v>741</v>
      </c>
      <c r="Q4661">
        <v>1</v>
      </c>
      <c r="R4661">
        <v>62.97</v>
      </c>
      <c r="S4661" t="s">
        <v>197</v>
      </c>
      <c r="T4661">
        <v>0</v>
      </c>
      <c r="U4661">
        <v>66.59</v>
      </c>
      <c r="V4661" t="s">
        <v>382</v>
      </c>
      <c r="W4661">
        <v>1</v>
      </c>
      <c r="X4661">
        <v>33.03</v>
      </c>
      <c r="Y4661" t="s">
        <v>741</v>
      </c>
      <c r="Z4661">
        <v>1</v>
      </c>
      <c r="AA4661">
        <v>62.97</v>
      </c>
      <c r="AB4661" t="s">
        <v>197</v>
      </c>
      <c r="AC4661">
        <v>0</v>
      </c>
      <c r="AD4661">
        <v>66.64</v>
      </c>
      <c r="AE4661" t="s">
        <v>382</v>
      </c>
    </row>
    <row r="4662" spans="1:31">
      <c r="A4662">
        <v>4661</v>
      </c>
      <c r="B4662" t="s">
        <v>20080</v>
      </c>
      <c r="C4662" t="s">
        <v>20081</v>
      </c>
      <c r="D4662" t="s">
        <v>20082</v>
      </c>
      <c r="E4662" t="s">
        <v>20083</v>
      </c>
      <c r="F4662" t="s">
        <v>5147</v>
      </c>
      <c r="G4662">
        <v>1</v>
      </c>
      <c r="H4662" t="s">
        <v>1215</v>
      </c>
      <c r="I4662">
        <v>2020</v>
      </c>
      <c r="J4662">
        <v>2020</v>
      </c>
      <c r="K4662">
        <v>1</v>
      </c>
      <c r="L4662">
        <v>32.119999999999997</v>
      </c>
      <c r="M4662" t="s">
        <v>198</v>
      </c>
      <c r="N4662">
        <v>1</v>
      </c>
      <c r="O4662">
        <v>32.99</v>
      </c>
      <c r="P4662" t="s">
        <v>741</v>
      </c>
      <c r="Q4662">
        <v>1</v>
      </c>
      <c r="R4662">
        <v>62.97</v>
      </c>
      <c r="S4662" t="s">
        <v>197</v>
      </c>
      <c r="T4662">
        <v>0</v>
      </c>
      <c r="U4662">
        <v>66.59</v>
      </c>
      <c r="V4662" t="s">
        <v>382</v>
      </c>
      <c r="W4662">
        <v>1</v>
      </c>
      <c r="X4662">
        <v>33.03</v>
      </c>
      <c r="Y4662" t="s">
        <v>741</v>
      </c>
      <c r="Z4662">
        <v>1</v>
      </c>
      <c r="AA4662">
        <v>62.97</v>
      </c>
      <c r="AB4662" t="s">
        <v>197</v>
      </c>
      <c r="AC4662">
        <v>0</v>
      </c>
      <c r="AD4662">
        <v>66.64</v>
      </c>
      <c r="AE4662" t="s">
        <v>382</v>
      </c>
    </row>
    <row r="4663" spans="1:31">
      <c r="A4663">
        <v>4662</v>
      </c>
      <c r="B4663" t="s">
        <v>20084</v>
      </c>
      <c r="C4663" t="s">
        <v>20085</v>
      </c>
      <c r="D4663" t="s">
        <v>20086</v>
      </c>
      <c r="E4663" t="s">
        <v>20087</v>
      </c>
      <c r="G4663">
        <v>1</v>
      </c>
      <c r="H4663" t="s">
        <v>1215</v>
      </c>
      <c r="I4663">
        <v>2022</v>
      </c>
      <c r="J4663">
        <v>2023</v>
      </c>
      <c r="K4663">
        <v>2</v>
      </c>
      <c r="L4663">
        <v>50.7</v>
      </c>
      <c r="M4663" t="s">
        <v>300</v>
      </c>
      <c r="N4663">
        <v>1</v>
      </c>
      <c r="O4663">
        <v>32.99</v>
      </c>
      <c r="P4663" t="s">
        <v>741</v>
      </c>
      <c r="Q4663">
        <v>1</v>
      </c>
      <c r="R4663">
        <v>62.97</v>
      </c>
      <c r="S4663" t="s">
        <v>197</v>
      </c>
      <c r="T4663">
        <v>0</v>
      </c>
      <c r="U4663">
        <v>66.59</v>
      </c>
      <c r="V4663" t="s">
        <v>382</v>
      </c>
      <c r="W4663">
        <v>1</v>
      </c>
      <c r="X4663">
        <v>33.03</v>
      </c>
      <c r="Y4663" t="s">
        <v>741</v>
      </c>
      <c r="Z4663">
        <v>1</v>
      </c>
      <c r="AA4663">
        <v>62.97</v>
      </c>
      <c r="AB4663" t="s">
        <v>197</v>
      </c>
      <c r="AC4663">
        <v>0</v>
      </c>
      <c r="AD4663">
        <v>66.64</v>
      </c>
      <c r="AE4663" t="s">
        <v>382</v>
      </c>
    </row>
    <row r="4664" spans="1:31">
      <c r="A4664">
        <v>4663</v>
      </c>
      <c r="B4664" t="s">
        <v>20088</v>
      </c>
      <c r="C4664" t="s">
        <v>20089</v>
      </c>
      <c r="D4664" t="s">
        <v>20090</v>
      </c>
      <c r="F4664" t="s">
        <v>3680</v>
      </c>
      <c r="G4664">
        <v>1</v>
      </c>
      <c r="H4664" t="s">
        <v>961</v>
      </c>
      <c r="I4664">
        <v>2021</v>
      </c>
      <c r="J4664">
        <v>2022</v>
      </c>
      <c r="K4664">
        <v>2</v>
      </c>
      <c r="L4664">
        <v>50.7</v>
      </c>
      <c r="M4664" t="s">
        <v>300</v>
      </c>
      <c r="N4664">
        <v>1</v>
      </c>
      <c r="O4664">
        <v>32.99</v>
      </c>
      <c r="P4664" t="s">
        <v>741</v>
      </c>
      <c r="Q4664">
        <v>1</v>
      </c>
      <c r="R4664">
        <v>62.97</v>
      </c>
      <c r="S4664" t="s">
        <v>197</v>
      </c>
      <c r="T4664">
        <v>0</v>
      </c>
      <c r="U4664">
        <v>66.59</v>
      </c>
      <c r="V4664" t="s">
        <v>382</v>
      </c>
      <c r="W4664">
        <v>1</v>
      </c>
      <c r="X4664">
        <v>33.03</v>
      </c>
      <c r="Y4664" t="s">
        <v>741</v>
      </c>
      <c r="Z4664">
        <v>1</v>
      </c>
      <c r="AA4664">
        <v>62.97</v>
      </c>
      <c r="AB4664" t="s">
        <v>197</v>
      </c>
      <c r="AC4664">
        <v>0</v>
      </c>
      <c r="AD4664">
        <v>66.64</v>
      </c>
      <c r="AE4664" t="s">
        <v>382</v>
      </c>
    </row>
    <row r="4665" spans="1:31">
      <c r="A4665">
        <v>4664</v>
      </c>
      <c r="B4665" t="s">
        <v>20091</v>
      </c>
      <c r="C4665" t="s">
        <v>20092</v>
      </c>
      <c r="D4665" t="s">
        <v>20093</v>
      </c>
      <c r="F4665" t="s">
        <v>20094</v>
      </c>
      <c r="G4665">
        <v>1</v>
      </c>
      <c r="H4665" t="s">
        <v>1353</v>
      </c>
      <c r="I4665">
        <v>2023</v>
      </c>
      <c r="J4665">
        <v>2023</v>
      </c>
      <c r="K4665">
        <v>2</v>
      </c>
      <c r="L4665">
        <v>50.7</v>
      </c>
      <c r="M4665" t="s">
        <v>300</v>
      </c>
      <c r="N4665">
        <v>1</v>
      </c>
      <c r="O4665">
        <v>32.99</v>
      </c>
      <c r="P4665" t="s">
        <v>741</v>
      </c>
      <c r="Q4665">
        <v>1</v>
      </c>
      <c r="R4665">
        <v>62.97</v>
      </c>
      <c r="S4665" t="s">
        <v>197</v>
      </c>
      <c r="T4665">
        <v>0</v>
      </c>
      <c r="U4665">
        <v>66.59</v>
      </c>
      <c r="V4665" t="s">
        <v>382</v>
      </c>
      <c r="W4665">
        <v>1</v>
      </c>
      <c r="X4665">
        <v>33.03</v>
      </c>
      <c r="Y4665" t="s">
        <v>741</v>
      </c>
      <c r="Z4665">
        <v>1</v>
      </c>
      <c r="AA4665">
        <v>62.97</v>
      </c>
      <c r="AB4665" t="s">
        <v>197</v>
      </c>
      <c r="AC4665">
        <v>0</v>
      </c>
      <c r="AD4665">
        <v>66.64</v>
      </c>
      <c r="AE4665" t="s">
        <v>382</v>
      </c>
    </row>
    <row r="4666" spans="1:31">
      <c r="A4666">
        <v>4665</v>
      </c>
      <c r="B4666" t="s">
        <v>20095</v>
      </c>
      <c r="C4666" t="s">
        <v>20096</v>
      </c>
      <c r="D4666" t="s">
        <v>20097</v>
      </c>
      <c r="E4666" t="s">
        <v>20098</v>
      </c>
      <c r="F4666" t="s">
        <v>20099</v>
      </c>
      <c r="G4666">
        <v>1</v>
      </c>
      <c r="H4666" t="s">
        <v>29864</v>
      </c>
      <c r="I4666">
        <v>2021</v>
      </c>
      <c r="J4666">
        <v>2024</v>
      </c>
      <c r="K4666">
        <v>6</v>
      </c>
      <c r="L4666">
        <v>81.52</v>
      </c>
      <c r="M4666" t="s">
        <v>125</v>
      </c>
      <c r="N4666">
        <v>1</v>
      </c>
      <c r="O4666">
        <v>32.99</v>
      </c>
      <c r="P4666" t="s">
        <v>741</v>
      </c>
      <c r="Q4666">
        <v>1</v>
      </c>
      <c r="R4666">
        <v>62.97</v>
      </c>
      <c r="S4666" t="s">
        <v>197</v>
      </c>
      <c r="T4666">
        <v>0</v>
      </c>
      <c r="U4666">
        <v>66.59</v>
      </c>
      <c r="V4666" t="s">
        <v>382</v>
      </c>
      <c r="W4666">
        <v>1</v>
      </c>
      <c r="X4666">
        <v>33.03</v>
      </c>
      <c r="Y4666" t="s">
        <v>741</v>
      </c>
      <c r="Z4666">
        <v>1</v>
      </c>
      <c r="AA4666">
        <v>62.97</v>
      </c>
      <c r="AB4666" t="s">
        <v>197</v>
      </c>
      <c r="AC4666">
        <v>0</v>
      </c>
      <c r="AD4666">
        <v>66.64</v>
      </c>
      <c r="AE4666" t="s">
        <v>382</v>
      </c>
    </row>
    <row r="4667" spans="1:31">
      <c r="A4667">
        <v>4666</v>
      </c>
      <c r="B4667" t="s">
        <v>20100</v>
      </c>
      <c r="C4667" t="s">
        <v>20101</v>
      </c>
      <c r="D4667" t="e">
        <f>-nnQkGcAAAAJ</f>
        <v>#NAME?</v>
      </c>
      <c r="E4667" t="s">
        <v>20102</v>
      </c>
      <c r="F4667" t="s">
        <v>8156</v>
      </c>
      <c r="G4667">
        <v>1</v>
      </c>
      <c r="H4667" t="s">
        <v>961</v>
      </c>
      <c r="I4667">
        <v>2022</v>
      </c>
      <c r="J4667">
        <v>2024</v>
      </c>
      <c r="K4667">
        <v>4</v>
      </c>
      <c r="L4667">
        <v>71.010000000000005</v>
      </c>
      <c r="M4667" t="s">
        <v>180</v>
      </c>
      <c r="N4667">
        <v>1</v>
      </c>
      <c r="O4667">
        <v>32.99</v>
      </c>
      <c r="P4667" t="s">
        <v>741</v>
      </c>
      <c r="Q4667">
        <v>1</v>
      </c>
      <c r="R4667">
        <v>62.97</v>
      </c>
      <c r="S4667" t="s">
        <v>197</v>
      </c>
      <c r="T4667">
        <v>0</v>
      </c>
      <c r="U4667">
        <v>66.59</v>
      </c>
      <c r="V4667" t="s">
        <v>382</v>
      </c>
      <c r="W4667">
        <v>1</v>
      </c>
      <c r="X4667">
        <v>33.03</v>
      </c>
      <c r="Y4667" t="s">
        <v>741</v>
      </c>
      <c r="Z4667">
        <v>1</v>
      </c>
      <c r="AA4667">
        <v>62.97</v>
      </c>
      <c r="AB4667" t="s">
        <v>197</v>
      </c>
      <c r="AC4667">
        <v>0</v>
      </c>
      <c r="AD4667">
        <v>66.64</v>
      </c>
      <c r="AE4667" t="s">
        <v>382</v>
      </c>
    </row>
    <row r="4668" spans="1:31">
      <c r="A4668">
        <v>4667</v>
      </c>
      <c r="B4668" t="s">
        <v>20103</v>
      </c>
      <c r="C4668" t="s">
        <v>20104</v>
      </c>
      <c r="D4668" t="s">
        <v>20105</v>
      </c>
      <c r="E4668" t="s">
        <v>20106</v>
      </c>
      <c r="F4668" t="s">
        <v>3628</v>
      </c>
      <c r="G4668">
        <v>1</v>
      </c>
      <c r="H4668" t="s">
        <v>29865</v>
      </c>
      <c r="I4668">
        <v>2022</v>
      </c>
      <c r="J4668">
        <v>2024</v>
      </c>
      <c r="K4668">
        <v>2</v>
      </c>
      <c r="L4668">
        <v>50.7</v>
      </c>
      <c r="M4668" t="s">
        <v>300</v>
      </c>
      <c r="N4668">
        <v>1</v>
      </c>
      <c r="O4668">
        <v>32.99</v>
      </c>
      <c r="P4668" t="s">
        <v>741</v>
      </c>
      <c r="Q4668">
        <v>1</v>
      </c>
      <c r="R4668">
        <v>62.97</v>
      </c>
      <c r="S4668" t="s">
        <v>197</v>
      </c>
      <c r="T4668">
        <v>0</v>
      </c>
      <c r="U4668">
        <v>66.59</v>
      </c>
      <c r="V4668" t="s">
        <v>382</v>
      </c>
      <c r="W4668">
        <v>1</v>
      </c>
      <c r="X4668">
        <v>33.03</v>
      </c>
      <c r="Y4668" t="s">
        <v>741</v>
      </c>
      <c r="Z4668">
        <v>1</v>
      </c>
      <c r="AA4668">
        <v>62.97</v>
      </c>
      <c r="AB4668" t="s">
        <v>197</v>
      </c>
      <c r="AC4668">
        <v>0</v>
      </c>
      <c r="AD4668">
        <v>66.64</v>
      </c>
      <c r="AE4668" t="s">
        <v>382</v>
      </c>
    </row>
    <row r="4669" spans="1:31">
      <c r="A4669">
        <v>4668</v>
      </c>
      <c r="B4669" t="s">
        <v>20107</v>
      </c>
      <c r="C4669" t="s">
        <v>20108</v>
      </c>
      <c r="D4669" t="s">
        <v>20109</v>
      </c>
      <c r="E4669" t="s">
        <v>20110</v>
      </c>
      <c r="G4669">
        <v>1</v>
      </c>
      <c r="H4669" t="s">
        <v>961</v>
      </c>
      <c r="I4669">
        <v>2023</v>
      </c>
      <c r="J4669">
        <v>2023</v>
      </c>
      <c r="K4669">
        <v>3</v>
      </c>
      <c r="L4669">
        <v>62.47</v>
      </c>
      <c r="M4669" t="s">
        <v>63</v>
      </c>
      <c r="N4669">
        <v>1</v>
      </c>
      <c r="O4669">
        <v>32.99</v>
      </c>
      <c r="P4669" t="s">
        <v>741</v>
      </c>
      <c r="Q4669">
        <v>1</v>
      </c>
      <c r="R4669">
        <v>62.97</v>
      </c>
      <c r="S4669" t="s">
        <v>197</v>
      </c>
      <c r="T4669">
        <v>0</v>
      </c>
      <c r="U4669">
        <v>66.59</v>
      </c>
      <c r="V4669" t="s">
        <v>382</v>
      </c>
      <c r="W4669">
        <v>1</v>
      </c>
      <c r="X4669">
        <v>33.03</v>
      </c>
      <c r="Y4669" t="s">
        <v>741</v>
      </c>
      <c r="Z4669">
        <v>1</v>
      </c>
      <c r="AA4669">
        <v>62.97</v>
      </c>
      <c r="AB4669" t="s">
        <v>197</v>
      </c>
      <c r="AC4669">
        <v>0</v>
      </c>
      <c r="AD4669">
        <v>66.64</v>
      </c>
      <c r="AE4669" t="s">
        <v>382</v>
      </c>
    </row>
    <row r="4670" spans="1:31">
      <c r="A4670">
        <v>4669</v>
      </c>
      <c r="B4670" t="s">
        <v>20111</v>
      </c>
      <c r="C4670" t="s">
        <v>20112</v>
      </c>
      <c r="D4670" t="s">
        <v>20113</v>
      </c>
      <c r="E4670" t="s">
        <v>20114</v>
      </c>
      <c r="F4670" t="s">
        <v>20115</v>
      </c>
      <c r="G4670">
        <v>1</v>
      </c>
      <c r="H4670" t="s">
        <v>961</v>
      </c>
      <c r="I4670">
        <v>2021</v>
      </c>
      <c r="J4670">
        <v>2023</v>
      </c>
      <c r="K4670">
        <v>3</v>
      </c>
      <c r="L4670">
        <v>62.47</v>
      </c>
      <c r="M4670" t="s">
        <v>63</v>
      </c>
      <c r="N4670">
        <v>1</v>
      </c>
      <c r="O4670">
        <v>32.99</v>
      </c>
      <c r="P4670" t="s">
        <v>741</v>
      </c>
      <c r="Q4670">
        <v>1</v>
      </c>
      <c r="R4670">
        <v>62.97</v>
      </c>
      <c r="S4670" t="s">
        <v>197</v>
      </c>
      <c r="T4670">
        <v>0</v>
      </c>
      <c r="U4670">
        <v>66.59</v>
      </c>
      <c r="V4670" t="s">
        <v>382</v>
      </c>
      <c r="W4670">
        <v>1</v>
      </c>
      <c r="X4670">
        <v>33.03</v>
      </c>
      <c r="Y4670" t="s">
        <v>741</v>
      </c>
      <c r="Z4670">
        <v>1</v>
      </c>
      <c r="AA4670">
        <v>62.97</v>
      </c>
      <c r="AB4670" t="s">
        <v>197</v>
      </c>
      <c r="AC4670">
        <v>0</v>
      </c>
      <c r="AD4670">
        <v>66.64</v>
      </c>
      <c r="AE4670" t="s">
        <v>382</v>
      </c>
    </row>
    <row r="4671" spans="1:31">
      <c r="A4671">
        <v>4670</v>
      </c>
      <c r="B4671" t="s">
        <v>20116</v>
      </c>
      <c r="C4671" t="s">
        <v>20117</v>
      </c>
      <c r="D4671" t="s">
        <v>20118</v>
      </c>
      <c r="E4671" t="s">
        <v>20119</v>
      </c>
      <c r="F4671" t="s">
        <v>9581</v>
      </c>
      <c r="G4671">
        <v>1</v>
      </c>
      <c r="H4671" t="s">
        <v>961</v>
      </c>
      <c r="I4671">
        <v>2022</v>
      </c>
      <c r="J4671">
        <v>2024</v>
      </c>
      <c r="K4671">
        <v>3</v>
      </c>
      <c r="L4671">
        <v>62.47</v>
      </c>
      <c r="M4671" t="s">
        <v>63</v>
      </c>
      <c r="N4671">
        <v>1</v>
      </c>
      <c r="O4671">
        <v>32.99</v>
      </c>
      <c r="P4671" t="s">
        <v>741</v>
      </c>
      <c r="Q4671">
        <v>1</v>
      </c>
      <c r="R4671">
        <v>62.97</v>
      </c>
      <c r="S4671" t="s">
        <v>197</v>
      </c>
      <c r="T4671">
        <v>0</v>
      </c>
      <c r="U4671">
        <v>66.59</v>
      </c>
      <c r="V4671" t="s">
        <v>382</v>
      </c>
      <c r="W4671">
        <v>1</v>
      </c>
      <c r="X4671">
        <v>33.03</v>
      </c>
      <c r="Y4671" t="s">
        <v>741</v>
      </c>
      <c r="Z4671">
        <v>1</v>
      </c>
      <c r="AA4671">
        <v>62.97</v>
      </c>
      <c r="AB4671" t="s">
        <v>197</v>
      </c>
      <c r="AC4671">
        <v>0</v>
      </c>
      <c r="AD4671">
        <v>66.64</v>
      </c>
      <c r="AE4671" t="s">
        <v>382</v>
      </c>
    </row>
    <row r="4672" spans="1:31">
      <c r="A4672">
        <v>4671</v>
      </c>
      <c r="B4672" t="s">
        <v>20120</v>
      </c>
      <c r="C4672" t="s">
        <v>20121</v>
      </c>
      <c r="D4672" t="s">
        <v>20122</v>
      </c>
      <c r="E4672" t="s">
        <v>20123</v>
      </c>
      <c r="F4672" t="s">
        <v>1982</v>
      </c>
      <c r="G4672">
        <v>1</v>
      </c>
      <c r="H4672" t="s">
        <v>29866</v>
      </c>
      <c r="I4672">
        <v>2022</v>
      </c>
      <c r="J4672">
        <v>2024</v>
      </c>
      <c r="K4672">
        <v>12</v>
      </c>
      <c r="L4672">
        <v>94.11</v>
      </c>
      <c r="M4672" t="s">
        <v>50</v>
      </c>
      <c r="N4672">
        <v>1</v>
      </c>
      <c r="O4672">
        <v>32.99</v>
      </c>
      <c r="P4672" t="s">
        <v>741</v>
      </c>
      <c r="Q4672">
        <v>1</v>
      </c>
      <c r="R4672">
        <v>62.97</v>
      </c>
      <c r="S4672" t="s">
        <v>197</v>
      </c>
      <c r="T4672">
        <v>0</v>
      </c>
      <c r="U4672">
        <v>66.59</v>
      </c>
      <c r="V4672" t="s">
        <v>382</v>
      </c>
      <c r="W4672">
        <v>1</v>
      </c>
      <c r="X4672">
        <v>33.03</v>
      </c>
      <c r="Y4672" t="s">
        <v>741</v>
      </c>
      <c r="Z4672">
        <v>1</v>
      </c>
      <c r="AA4672">
        <v>62.97</v>
      </c>
      <c r="AB4672" t="s">
        <v>197</v>
      </c>
      <c r="AC4672">
        <v>0</v>
      </c>
      <c r="AD4672">
        <v>66.64</v>
      </c>
      <c r="AE4672" t="s">
        <v>382</v>
      </c>
    </row>
    <row r="4673" spans="1:31">
      <c r="A4673">
        <v>4672</v>
      </c>
      <c r="B4673" t="s">
        <v>20124</v>
      </c>
      <c r="C4673" t="s">
        <v>20125</v>
      </c>
      <c r="D4673" t="s">
        <v>20126</v>
      </c>
      <c r="E4673" t="s">
        <v>20127</v>
      </c>
      <c r="F4673" t="s">
        <v>20128</v>
      </c>
      <c r="G4673">
        <v>1</v>
      </c>
      <c r="H4673" t="s">
        <v>29867</v>
      </c>
      <c r="I4673">
        <v>2022</v>
      </c>
      <c r="J4673">
        <v>2022</v>
      </c>
      <c r="K4673">
        <v>1</v>
      </c>
      <c r="L4673">
        <v>32.119999999999997</v>
      </c>
      <c r="M4673" t="s">
        <v>198</v>
      </c>
      <c r="N4673">
        <v>1</v>
      </c>
      <c r="O4673">
        <v>32.99</v>
      </c>
      <c r="P4673" t="s">
        <v>741</v>
      </c>
      <c r="Q4673">
        <v>1</v>
      </c>
      <c r="R4673">
        <v>62.97</v>
      </c>
      <c r="S4673" t="s">
        <v>197</v>
      </c>
      <c r="T4673">
        <v>0</v>
      </c>
      <c r="U4673">
        <v>66.59</v>
      </c>
      <c r="V4673" t="s">
        <v>382</v>
      </c>
      <c r="W4673">
        <v>1</v>
      </c>
      <c r="X4673">
        <v>33.03</v>
      </c>
      <c r="Y4673" t="s">
        <v>741</v>
      </c>
      <c r="Z4673">
        <v>1</v>
      </c>
      <c r="AA4673">
        <v>62.97</v>
      </c>
      <c r="AB4673" t="s">
        <v>197</v>
      </c>
      <c r="AC4673">
        <v>0</v>
      </c>
      <c r="AD4673">
        <v>66.64</v>
      </c>
      <c r="AE4673" t="s">
        <v>382</v>
      </c>
    </row>
    <row r="4674" spans="1:31">
      <c r="A4674">
        <v>4673</v>
      </c>
      <c r="B4674" t="s">
        <v>20129</v>
      </c>
      <c r="C4674" t="s">
        <v>20130</v>
      </c>
      <c r="D4674" t="s">
        <v>20131</v>
      </c>
      <c r="F4674" t="s">
        <v>3787</v>
      </c>
      <c r="G4674">
        <v>1</v>
      </c>
      <c r="H4674" t="s">
        <v>1215</v>
      </c>
      <c r="I4674">
        <v>2023</v>
      </c>
      <c r="J4674">
        <v>2023</v>
      </c>
      <c r="K4674">
        <v>1</v>
      </c>
      <c r="L4674">
        <v>32.119999999999997</v>
      </c>
      <c r="M4674" t="s">
        <v>198</v>
      </c>
      <c r="N4674">
        <v>1</v>
      </c>
      <c r="O4674">
        <v>32.99</v>
      </c>
      <c r="P4674" t="s">
        <v>741</v>
      </c>
      <c r="Q4674">
        <v>1</v>
      </c>
      <c r="R4674">
        <v>62.97</v>
      </c>
      <c r="S4674" t="s">
        <v>197</v>
      </c>
      <c r="T4674">
        <v>0</v>
      </c>
      <c r="U4674">
        <v>66.59</v>
      </c>
      <c r="V4674" t="s">
        <v>382</v>
      </c>
      <c r="W4674">
        <v>1</v>
      </c>
      <c r="X4674">
        <v>33.03</v>
      </c>
      <c r="Y4674" t="s">
        <v>741</v>
      </c>
      <c r="Z4674">
        <v>1</v>
      </c>
      <c r="AA4674">
        <v>62.97</v>
      </c>
      <c r="AB4674" t="s">
        <v>197</v>
      </c>
      <c r="AC4674">
        <v>0</v>
      </c>
      <c r="AD4674">
        <v>66.64</v>
      </c>
      <c r="AE4674" t="s">
        <v>382</v>
      </c>
    </row>
    <row r="4675" spans="1:31">
      <c r="A4675">
        <v>4674</v>
      </c>
      <c r="B4675" t="s">
        <v>20132</v>
      </c>
      <c r="C4675" t="s">
        <v>20133</v>
      </c>
      <c r="D4675" t="s">
        <v>20134</v>
      </c>
      <c r="E4675" t="s">
        <v>20135</v>
      </c>
      <c r="F4675" t="s">
        <v>20136</v>
      </c>
      <c r="G4675">
        <v>1</v>
      </c>
      <c r="H4675" t="s">
        <v>29868</v>
      </c>
      <c r="I4675">
        <v>2023</v>
      </c>
      <c r="J4675">
        <v>2024</v>
      </c>
      <c r="K4675">
        <v>4</v>
      </c>
      <c r="L4675">
        <v>71.010000000000005</v>
      </c>
      <c r="M4675" t="s">
        <v>180</v>
      </c>
      <c r="N4675">
        <v>1</v>
      </c>
      <c r="O4675">
        <v>32.99</v>
      </c>
      <c r="P4675" t="s">
        <v>741</v>
      </c>
      <c r="Q4675">
        <v>1</v>
      </c>
      <c r="R4675">
        <v>62.97</v>
      </c>
      <c r="S4675" t="s">
        <v>197</v>
      </c>
      <c r="T4675">
        <v>0</v>
      </c>
      <c r="U4675">
        <v>66.59</v>
      </c>
      <c r="V4675" t="s">
        <v>382</v>
      </c>
      <c r="W4675">
        <v>1</v>
      </c>
      <c r="X4675">
        <v>33.03</v>
      </c>
      <c r="Y4675" t="s">
        <v>741</v>
      </c>
      <c r="Z4675">
        <v>1</v>
      </c>
      <c r="AA4675">
        <v>62.97</v>
      </c>
      <c r="AB4675" t="s">
        <v>197</v>
      </c>
      <c r="AC4675">
        <v>0</v>
      </c>
      <c r="AD4675">
        <v>66.64</v>
      </c>
      <c r="AE4675" t="s">
        <v>382</v>
      </c>
    </row>
    <row r="4676" spans="1:31">
      <c r="A4676">
        <v>4675</v>
      </c>
      <c r="B4676" t="s">
        <v>20137</v>
      </c>
      <c r="C4676" t="s">
        <v>20138</v>
      </c>
      <c r="D4676" t="s">
        <v>20139</v>
      </c>
      <c r="E4676" t="s">
        <v>20140</v>
      </c>
      <c r="F4676" t="s">
        <v>9655</v>
      </c>
      <c r="G4676">
        <v>1</v>
      </c>
      <c r="H4676" t="s">
        <v>28979</v>
      </c>
      <c r="I4676">
        <v>2023</v>
      </c>
      <c r="J4676">
        <v>2023</v>
      </c>
      <c r="K4676">
        <v>1</v>
      </c>
      <c r="L4676">
        <v>32.119999999999997</v>
      </c>
      <c r="M4676" t="s">
        <v>198</v>
      </c>
      <c r="N4676">
        <v>1</v>
      </c>
      <c r="O4676">
        <v>32.99</v>
      </c>
      <c r="P4676" t="s">
        <v>741</v>
      </c>
      <c r="Q4676">
        <v>1</v>
      </c>
      <c r="R4676">
        <v>62.97</v>
      </c>
      <c r="S4676" t="s">
        <v>197</v>
      </c>
      <c r="T4676">
        <v>0</v>
      </c>
      <c r="U4676">
        <v>66.59</v>
      </c>
      <c r="V4676" t="s">
        <v>382</v>
      </c>
      <c r="W4676">
        <v>0</v>
      </c>
      <c r="X4676">
        <v>23.59</v>
      </c>
      <c r="Y4676" t="s">
        <v>790</v>
      </c>
      <c r="Z4676">
        <v>0</v>
      </c>
      <c r="AA4676">
        <v>23.59</v>
      </c>
      <c r="AB4676" t="s">
        <v>790</v>
      </c>
      <c r="AC4676">
        <v>0</v>
      </c>
      <c r="AD4676">
        <v>66.64</v>
      </c>
      <c r="AE4676" t="s">
        <v>382</v>
      </c>
    </row>
    <row r="4677" spans="1:31">
      <c r="A4677">
        <v>4676</v>
      </c>
      <c r="B4677" t="s">
        <v>20141</v>
      </c>
      <c r="C4677" t="s">
        <v>20142</v>
      </c>
      <c r="D4677" t="s">
        <v>20143</v>
      </c>
      <c r="E4677" t="s">
        <v>20144</v>
      </c>
      <c r="F4677" t="s">
        <v>20145</v>
      </c>
      <c r="G4677">
        <v>1</v>
      </c>
      <c r="H4677" t="s">
        <v>29869</v>
      </c>
      <c r="I4677" t="s">
        <v>795</v>
      </c>
      <c r="J4677" t="e">
        <f>-Inf</f>
        <v>#NAME?</v>
      </c>
      <c r="K4677">
        <v>1</v>
      </c>
      <c r="L4677">
        <v>32.119999999999997</v>
      </c>
      <c r="M4677" t="s">
        <v>198</v>
      </c>
      <c r="N4677">
        <v>1</v>
      </c>
      <c r="O4677">
        <v>32.99</v>
      </c>
      <c r="P4677" t="s">
        <v>741</v>
      </c>
      <c r="Q4677">
        <v>1</v>
      </c>
      <c r="R4677">
        <v>62.97</v>
      </c>
      <c r="S4677" t="s">
        <v>197</v>
      </c>
      <c r="T4677">
        <v>0</v>
      </c>
      <c r="U4677">
        <v>66.59</v>
      </c>
      <c r="V4677" t="s">
        <v>382</v>
      </c>
      <c r="W4677">
        <v>1</v>
      </c>
      <c r="X4677">
        <v>33.03</v>
      </c>
      <c r="Y4677" t="s">
        <v>741</v>
      </c>
      <c r="Z4677">
        <v>1</v>
      </c>
      <c r="AA4677">
        <v>62.97</v>
      </c>
      <c r="AB4677" t="s">
        <v>197</v>
      </c>
      <c r="AC4677">
        <v>0</v>
      </c>
      <c r="AD4677">
        <v>66.64</v>
      </c>
      <c r="AE4677" t="s">
        <v>382</v>
      </c>
    </row>
    <row r="4678" spans="1:31">
      <c r="A4678">
        <v>4677</v>
      </c>
      <c r="B4678" t="s">
        <v>20146</v>
      </c>
      <c r="C4678" t="s">
        <v>20147</v>
      </c>
      <c r="D4678" t="s">
        <v>20148</v>
      </c>
      <c r="E4678" t="s">
        <v>20149</v>
      </c>
      <c r="F4678" t="s">
        <v>10956</v>
      </c>
      <c r="G4678">
        <v>1</v>
      </c>
      <c r="H4678" t="s">
        <v>961</v>
      </c>
      <c r="I4678">
        <v>2019</v>
      </c>
      <c r="J4678">
        <v>2019</v>
      </c>
      <c r="K4678">
        <v>1</v>
      </c>
      <c r="L4678">
        <v>32.119999999999997</v>
      </c>
      <c r="M4678" t="s">
        <v>198</v>
      </c>
      <c r="N4678">
        <v>1</v>
      </c>
      <c r="O4678">
        <v>32.99</v>
      </c>
      <c r="P4678" t="s">
        <v>741</v>
      </c>
      <c r="Q4678">
        <v>1</v>
      </c>
      <c r="R4678">
        <v>62.97</v>
      </c>
      <c r="S4678" t="s">
        <v>197</v>
      </c>
      <c r="T4678">
        <v>0</v>
      </c>
      <c r="U4678">
        <v>66.59</v>
      </c>
      <c r="V4678" t="s">
        <v>382</v>
      </c>
      <c r="W4678">
        <v>1</v>
      </c>
      <c r="X4678">
        <v>33.03</v>
      </c>
      <c r="Y4678" t="s">
        <v>741</v>
      </c>
      <c r="Z4678">
        <v>1</v>
      </c>
      <c r="AA4678">
        <v>62.97</v>
      </c>
      <c r="AB4678" t="s">
        <v>197</v>
      </c>
      <c r="AC4678">
        <v>0</v>
      </c>
      <c r="AD4678">
        <v>66.64</v>
      </c>
      <c r="AE4678" t="s">
        <v>382</v>
      </c>
    </row>
    <row r="4679" spans="1:31">
      <c r="A4679">
        <v>4678</v>
      </c>
      <c r="B4679" t="s">
        <v>20150</v>
      </c>
      <c r="C4679" t="s">
        <v>20151</v>
      </c>
      <c r="D4679" t="s">
        <v>20152</v>
      </c>
      <c r="E4679" t="s">
        <v>20153</v>
      </c>
      <c r="F4679" t="s">
        <v>20154</v>
      </c>
      <c r="G4679">
        <v>1</v>
      </c>
      <c r="H4679" t="s">
        <v>961</v>
      </c>
      <c r="I4679">
        <v>2023</v>
      </c>
      <c r="J4679">
        <v>2023</v>
      </c>
      <c r="K4679">
        <v>1</v>
      </c>
      <c r="L4679">
        <v>32.119999999999997</v>
      </c>
      <c r="M4679" t="s">
        <v>198</v>
      </c>
      <c r="N4679">
        <v>1</v>
      </c>
      <c r="O4679">
        <v>32.99</v>
      </c>
      <c r="P4679" t="s">
        <v>741</v>
      </c>
      <c r="Q4679">
        <v>1</v>
      </c>
      <c r="R4679">
        <v>62.97</v>
      </c>
      <c r="S4679" t="s">
        <v>197</v>
      </c>
      <c r="T4679">
        <v>0</v>
      </c>
      <c r="U4679">
        <v>66.59</v>
      </c>
      <c r="V4679" t="s">
        <v>382</v>
      </c>
      <c r="W4679">
        <v>1</v>
      </c>
      <c r="X4679">
        <v>33.03</v>
      </c>
      <c r="Y4679" t="s">
        <v>741</v>
      </c>
      <c r="Z4679">
        <v>1</v>
      </c>
      <c r="AA4679">
        <v>62.97</v>
      </c>
      <c r="AB4679" t="s">
        <v>197</v>
      </c>
      <c r="AC4679">
        <v>0</v>
      </c>
      <c r="AD4679">
        <v>66.64</v>
      </c>
      <c r="AE4679" t="s">
        <v>382</v>
      </c>
    </row>
    <row r="4680" spans="1:31">
      <c r="A4680">
        <v>4679</v>
      </c>
      <c r="B4680" t="s">
        <v>20155</v>
      </c>
      <c r="C4680" t="s">
        <v>20156</v>
      </c>
      <c r="D4680" t="s">
        <v>20157</v>
      </c>
      <c r="E4680" t="s">
        <v>5087</v>
      </c>
      <c r="F4680" t="s">
        <v>5088</v>
      </c>
      <c r="G4680">
        <v>1</v>
      </c>
      <c r="H4680" t="s">
        <v>29870</v>
      </c>
      <c r="I4680">
        <v>2023</v>
      </c>
      <c r="J4680">
        <v>2024</v>
      </c>
      <c r="K4680">
        <v>5</v>
      </c>
      <c r="L4680">
        <v>77</v>
      </c>
      <c r="M4680" t="s">
        <v>80</v>
      </c>
      <c r="N4680">
        <v>1</v>
      </c>
      <c r="O4680">
        <v>32.99</v>
      </c>
      <c r="P4680" t="s">
        <v>741</v>
      </c>
      <c r="Q4680">
        <v>1</v>
      </c>
      <c r="R4680">
        <v>62.97</v>
      </c>
      <c r="S4680" t="s">
        <v>197</v>
      </c>
      <c r="T4680">
        <v>0</v>
      </c>
      <c r="U4680">
        <v>66.59</v>
      </c>
      <c r="V4680" t="s">
        <v>382</v>
      </c>
      <c r="W4680">
        <v>1</v>
      </c>
      <c r="X4680">
        <v>33.03</v>
      </c>
      <c r="Y4680" t="s">
        <v>741</v>
      </c>
      <c r="Z4680">
        <v>1</v>
      </c>
      <c r="AA4680">
        <v>62.97</v>
      </c>
      <c r="AB4680" t="s">
        <v>197</v>
      </c>
      <c r="AC4680">
        <v>0</v>
      </c>
      <c r="AD4680">
        <v>66.64</v>
      </c>
      <c r="AE4680" t="s">
        <v>382</v>
      </c>
    </row>
    <row r="4681" spans="1:31">
      <c r="A4681">
        <v>4680</v>
      </c>
      <c r="B4681" t="s">
        <v>20158</v>
      </c>
      <c r="C4681" t="s">
        <v>20159</v>
      </c>
      <c r="D4681" t="s">
        <v>20160</v>
      </c>
      <c r="E4681" t="s">
        <v>20161</v>
      </c>
      <c r="F4681" t="s">
        <v>673</v>
      </c>
      <c r="G4681">
        <v>1</v>
      </c>
      <c r="H4681" t="s">
        <v>29871</v>
      </c>
      <c r="I4681">
        <v>2022</v>
      </c>
      <c r="J4681">
        <v>2022</v>
      </c>
      <c r="K4681">
        <v>1</v>
      </c>
      <c r="L4681">
        <v>32.119999999999997</v>
      </c>
      <c r="M4681" t="s">
        <v>198</v>
      </c>
      <c r="N4681">
        <v>1</v>
      </c>
      <c r="O4681">
        <v>32.99</v>
      </c>
      <c r="P4681" t="s">
        <v>741</v>
      </c>
      <c r="Q4681">
        <v>1</v>
      </c>
      <c r="R4681">
        <v>62.97</v>
      </c>
      <c r="S4681" t="s">
        <v>197</v>
      </c>
      <c r="T4681">
        <v>0</v>
      </c>
      <c r="U4681">
        <v>66.59</v>
      </c>
      <c r="V4681" t="s">
        <v>382</v>
      </c>
      <c r="W4681">
        <v>1</v>
      </c>
      <c r="X4681">
        <v>33.03</v>
      </c>
      <c r="Y4681" t="s">
        <v>741</v>
      </c>
      <c r="Z4681">
        <v>1</v>
      </c>
      <c r="AA4681">
        <v>62.97</v>
      </c>
      <c r="AB4681" t="s">
        <v>197</v>
      </c>
      <c r="AC4681">
        <v>0</v>
      </c>
      <c r="AD4681">
        <v>66.64</v>
      </c>
      <c r="AE4681" t="s">
        <v>382</v>
      </c>
    </row>
    <row r="4682" spans="1:31">
      <c r="A4682">
        <v>4681</v>
      </c>
      <c r="B4682" t="s">
        <v>20162</v>
      </c>
      <c r="C4682" t="s">
        <v>20163</v>
      </c>
      <c r="D4682" t="s">
        <v>20164</v>
      </c>
      <c r="E4682" t="s">
        <v>20165</v>
      </c>
      <c r="F4682" t="s">
        <v>3365</v>
      </c>
      <c r="G4682">
        <v>1</v>
      </c>
      <c r="H4682" t="s">
        <v>29872</v>
      </c>
      <c r="I4682">
        <v>2022</v>
      </c>
      <c r="J4682">
        <v>2022</v>
      </c>
      <c r="K4682">
        <v>2</v>
      </c>
      <c r="L4682">
        <v>50.7</v>
      </c>
      <c r="M4682" t="s">
        <v>300</v>
      </c>
      <c r="N4682">
        <v>1</v>
      </c>
      <c r="O4682">
        <v>32.99</v>
      </c>
      <c r="P4682" t="s">
        <v>741</v>
      </c>
      <c r="Q4682">
        <v>1</v>
      </c>
      <c r="R4682">
        <v>62.97</v>
      </c>
      <c r="S4682" t="s">
        <v>197</v>
      </c>
      <c r="T4682">
        <v>0</v>
      </c>
      <c r="U4682">
        <v>66.59</v>
      </c>
      <c r="V4682" t="s">
        <v>382</v>
      </c>
      <c r="W4682">
        <v>1</v>
      </c>
      <c r="X4682">
        <v>33.03</v>
      </c>
      <c r="Y4682" t="s">
        <v>741</v>
      </c>
      <c r="Z4682">
        <v>1</v>
      </c>
      <c r="AA4682">
        <v>62.97</v>
      </c>
      <c r="AB4682" t="s">
        <v>197</v>
      </c>
      <c r="AC4682">
        <v>0</v>
      </c>
      <c r="AD4682">
        <v>66.64</v>
      </c>
      <c r="AE4682" t="s">
        <v>382</v>
      </c>
    </row>
    <row r="4683" spans="1:31">
      <c r="A4683">
        <v>4682</v>
      </c>
      <c r="B4683" t="s">
        <v>20166</v>
      </c>
      <c r="C4683" t="s">
        <v>20167</v>
      </c>
      <c r="D4683" t="s">
        <v>20168</v>
      </c>
      <c r="F4683" t="s">
        <v>20169</v>
      </c>
      <c r="G4683">
        <v>1</v>
      </c>
      <c r="H4683" t="s">
        <v>961</v>
      </c>
      <c r="I4683">
        <v>2022</v>
      </c>
      <c r="J4683">
        <v>2022</v>
      </c>
      <c r="K4683">
        <v>5</v>
      </c>
      <c r="L4683">
        <v>77</v>
      </c>
      <c r="M4683" t="s">
        <v>80</v>
      </c>
      <c r="N4683">
        <v>1</v>
      </c>
      <c r="O4683">
        <v>32.99</v>
      </c>
      <c r="P4683" t="s">
        <v>741</v>
      </c>
      <c r="Q4683">
        <v>1</v>
      </c>
      <c r="R4683">
        <v>62.97</v>
      </c>
      <c r="S4683" t="s">
        <v>197</v>
      </c>
      <c r="T4683">
        <v>0</v>
      </c>
      <c r="U4683">
        <v>66.59</v>
      </c>
      <c r="V4683" t="s">
        <v>382</v>
      </c>
      <c r="W4683">
        <v>1</v>
      </c>
      <c r="X4683">
        <v>33.03</v>
      </c>
      <c r="Y4683" t="s">
        <v>741</v>
      </c>
      <c r="Z4683">
        <v>1</v>
      </c>
      <c r="AA4683">
        <v>62.97</v>
      </c>
      <c r="AB4683" t="s">
        <v>197</v>
      </c>
      <c r="AC4683">
        <v>0</v>
      </c>
      <c r="AD4683">
        <v>66.64</v>
      </c>
      <c r="AE4683" t="s">
        <v>382</v>
      </c>
    </row>
    <row r="4684" spans="1:31">
      <c r="A4684">
        <v>4683</v>
      </c>
      <c r="B4684" t="s">
        <v>20170</v>
      </c>
      <c r="C4684" t="s">
        <v>20171</v>
      </c>
      <c r="D4684" t="s">
        <v>20172</v>
      </c>
      <c r="E4684" t="s">
        <v>20173</v>
      </c>
      <c r="G4684">
        <v>1</v>
      </c>
      <c r="H4684" t="s">
        <v>961</v>
      </c>
      <c r="I4684">
        <v>2023</v>
      </c>
      <c r="J4684">
        <v>2023</v>
      </c>
      <c r="K4684">
        <v>3</v>
      </c>
      <c r="L4684">
        <v>62.47</v>
      </c>
      <c r="M4684" t="s">
        <v>63</v>
      </c>
      <c r="N4684">
        <v>1</v>
      </c>
      <c r="O4684">
        <v>32.99</v>
      </c>
      <c r="P4684" t="s">
        <v>741</v>
      </c>
      <c r="Q4684">
        <v>1</v>
      </c>
      <c r="R4684">
        <v>62.97</v>
      </c>
      <c r="S4684" t="s">
        <v>197</v>
      </c>
      <c r="T4684">
        <v>0</v>
      </c>
      <c r="U4684">
        <v>66.59</v>
      </c>
      <c r="V4684" t="s">
        <v>382</v>
      </c>
      <c r="W4684">
        <v>1</v>
      </c>
      <c r="X4684">
        <v>33.03</v>
      </c>
      <c r="Y4684" t="s">
        <v>741</v>
      </c>
      <c r="Z4684">
        <v>1</v>
      </c>
      <c r="AA4684">
        <v>62.97</v>
      </c>
      <c r="AB4684" t="s">
        <v>197</v>
      </c>
      <c r="AC4684">
        <v>0</v>
      </c>
      <c r="AD4684">
        <v>66.64</v>
      </c>
      <c r="AE4684" t="s">
        <v>382</v>
      </c>
    </row>
    <row r="4685" spans="1:31">
      <c r="A4685">
        <v>4684</v>
      </c>
      <c r="B4685" t="s">
        <v>20174</v>
      </c>
      <c r="C4685" t="s">
        <v>20175</v>
      </c>
      <c r="D4685" t="s">
        <v>20176</v>
      </c>
      <c r="E4685" t="s">
        <v>20177</v>
      </c>
      <c r="F4685" t="s">
        <v>20178</v>
      </c>
      <c r="G4685">
        <v>1</v>
      </c>
      <c r="H4685" t="s">
        <v>29873</v>
      </c>
      <c r="I4685">
        <v>2023</v>
      </c>
      <c r="J4685">
        <v>2024</v>
      </c>
      <c r="K4685">
        <v>2</v>
      </c>
      <c r="L4685">
        <v>50.7</v>
      </c>
      <c r="M4685" t="s">
        <v>300</v>
      </c>
      <c r="N4685">
        <v>1</v>
      </c>
      <c r="O4685">
        <v>32.99</v>
      </c>
      <c r="P4685" t="s">
        <v>741</v>
      </c>
      <c r="Q4685">
        <v>1</v>
      </c>
      <c r="R4685">
        <v>62.97</v>
      </c>
      <c r="S4685" t="s">
        <v>197</v>
      </c>
      <c r="T4685">
        <v>0</v>
      </c>
      <c r="U4685">
        <v>66.59</v>
      </c>
      <c r="V4685" t="s">
        <v>382</v>
      </c>
      <c r="W4685">
        <v>1</v>
      </c>
      <c r="X4685">
        <v>33.03</v>
      </c>
      <c r="Y4685" t="s">
        <v>741</v>
      </c>
      <c r="Z4685">
        <v>1</v>
      </c>
      <c r="AA4685">
        <v>62.97</v>
      </c>
      <c r="AB4685" t="s">
        <v>197</v>
      </c>
      <c r="AC4685">
        <v>0</v>
      </c>
      <c r="AD4685">
        <v>66.64</v>
      </c>
      <c r="AE4685" t="s">
        <v>382</v>
      </c>
    </row>
    <row r="4686" spans="1:31">
      <c r="A4686">
        <v>4685</v>
      </c>
      <c r="B4686" t="s">
        <v>20179</v>
      </c>
      <c r="C4686" t="s">
        <v>20180</v>
      </c>
      <c r="D4686" t="s">
        <v>20181</v>
      </c>
      <c r="E4686" t="s">
        <v>20182</v>
      </c>
      <c r="F4686" t="s">
        <v>20183</v>
      </c>
      <c r="G4686">
        <v>1</v>
      </c>
      <c r="H4686" t="s">
        <v>29874</v>
      </c>
      <c r="I4686">
        <v>2023</v>
      </c>
      <c r="J4686">
        <v>2023</v>
      </c>
      <c r="K4686">
        <v>1</v>
      </c>
      <c r="L4686">
        <v>32.119999999999997</v>
      </c>
      <c r="M4686" t="s">
        <v>198</v>
      </c>
      <c r="N4686">
        <v>1</v>
      </c>
      <c r="O4686">
        <v>32.99</v>
      </c>
      <c r="P4686" t="s">
        <v>741</v>
      </c>
      <c r="Q4686">
        <v>1</v>
      </c>
      <c r="R4686">
        <v>62.97</v>
      </c>
      <c r="S4686" t="s">
        <v>197</v>
      </c>
      <c r="T4686">
        <v>0</v>
      </c>
      <c r="U4686">
        <v>66.59</v>
      </c>
      <c r="V4686" t="s">
        <v>382</v>
      </c>
      <c r="W4686">
        <v>1</v>
      </c>
      <c r="X4686">
        <v>33.03</v>
      </c>
      <c r="Y4686" t="s">
        <v>741</v>
      </c>
      <c r="Z4686">
        <v>1</v>
      </c>
      <c r="AA4686">
        <v>62.97</v>
      </c>
      <c r="AB4686" t="s">
        <v>197</v>
      </c>
      <c r="AC4686">
        <v>0</v>
      </c>
      <c r="AD4686">
        <v>66.64</v>
      </c>
      <c r="AE4686" t="s">
        <v>382</v>
      </c>
    </row>
    <row r="4687" spans="1:31">
      <c r="A4687">
        <v>4686</v>
      </c>
      <c r="B4687" t="s">
        <v>20184</v>
      </c>
      <c r="C4687" t="s">
        <v>20185</v>
      </c>
      <c r="D4687" t="s">
        <v>20186</v>
      </c>
      <c r="E4687" t="s">
        <v>20187</v>
      </c>
      <c r="F4687" t="s">
        <v>20188</v>
      </c>
      <c r="G4687">
        <v>1</v>
      </c>
      <c r="H4687" t="s">
        <v>29875</v>
      </c>
      <c r="I4687">
        <v>2023</v>
      </c>
      <c r="J4687">
        <v>2024</v>
      </c>
      <c r="K4687">
        <v>2</v>
      </c>
      <c r="L4687">
        <v>50.7</v>
      </c>
      <c r="M4687" t="s">
        <v>300</v>
      </c>
      <c r="N4687">
        <v>1</v>
      </c>
      <c r="O4687">
        <v>32.99</v>
      </c>
      <c r="P4687" t="s">
        <v>741</v>
      </c>
      <c r="Q4687">
        <v>1</v>
      </c>
      <c r="R4687">
        <v>62.97</v>
      </c>
      <c r="S4687" t="s">
        <v>197</v>
      </c>
      <c r="T4687">
        <v>0</v>
      </c>
      <c r="U4687">
        <v>66.59</v>
      </c>
      <c r="V4687" t="s">
        <v>382</v>
      </c>
      <c r="W4687">
        <v>1</v>
      </c>
      <c r="X4687">
        <v>33.03</v>
      </c>
      <c r="Y4687" t="s">
        <v>741</v>
      </c>
      <c r="Z4687">
        <v>1</v>
      </c>
      <c r="AA4687">
        <v>62.97</v>
      </c>
      <c r="AB4687" t="s">
        <v>197</v>
      </c>
      <c r="AC4687">
        <v>0</v>
      </c>
      <c r="AD4687">
        <v>66.64</v>
      </c>
      <c r="AE4687" t="s">
        <v>382</v>
      </c>
    </row>
    <row r="4688" spans="1:31">
      <c r="A4688">
        <v>4687</v>
      </c>
      <c r="B4688" t="s">
        <v>20189</v>
      </c>
      <c r="C4688" t="s">
        <v>20190</v>
      </c>
      <c r="D4688" t="s">
        <v>20191</v>
      </c>
      <c r="E4688" t="s">
        <v>20192</v>
      </c>
      <c r="F4688" t="s">
        <v>345</v>
      </c>
      <c r="G4688">
        <v>1</v>
      </c>
      <c r="H4688" t="s">
        <v>961</v>
      </c>
      <c r="I4688">
        <v>2023</v>
      </c>
      <c r="J4688">
        <v>2023</v>
      </c>
      <c r="K4688">
        <v>1</v>
      </c>
      <c r="L4688">
        <v>32.119999999999997</v>
      </c>
      <c r="M4688" t="s">
        <v>198</v>
      </c>
      <c r="N4688">
        <v>1</v>
      </c>
      <c r="O4688">
        <v>32.99</v>
      </c>
      <c r="P4688" t="s">
        <v>741</v>
      </c>
      <c r="Q4688">
        <v>1</v>
      </c>
      <c r="R4688">
        <v>62.97</v>
      </c>
      <c r="S4688" t="s">
        <v>197</v>
      </c>
      <c r="T4688">
        <v>0</v>
      </c>
      <c r="U4688">
        <v>66.59</v>
      </c>
      <c r="V4688" t="s">
        <v>382</v>
      </c>
      <c r="W4688">
        <v>1</v>
      </c>
      <c r="X4688">
        <v>33.03</v>
      </c>
      <c r="Y4688" t="s">
        <v>741</v>
      </c>
      <c r="Z4688">
        <v>1</v>
      </c>
      <c r="AA4688">
        <v>62.97</v>
      </c>
      <c r="AB4688" t="s">
        <v>197</v>
      </c>
      <c r="AC4688">
        <v>0</v>
      </c>
      <c r="AD4688">
        <v>66.64</v>
      </c>
      <c r="AE4688" t="s">
        <v>382</v>
      </c>
    </row>
    <row r="4689" spans="1:31">
      <c r="A4689">
        <v>4688</v>
      </c>
      <c r="B4689" t="s">
        <v>20193</v>
      </c>
      <c r="C4689" t="s">
        <v>20194</v>
      </c>
      <c r="D4689" t="s">
        <v>20195</v>
      </c>
      <c r="E4689" t="s">
        <v>14076</v>
      </c>
      <c r="F4689" t="s">
        <v>4119</v>
      </c>
      <c r="G4689">
        <v>1</v>
      </c>
      <c r="H4689" t="s">
        <v>961</v>
      </c>
      <c r="I4689">
        <v>2023</v>
      </c>
      <c r="J4689">
        <v>2023</v>
      </c>
      <c r="K4689">
        <v>1</v>
      </c>
      <c r="L4689">
        <v>32.119999999999997</v>
      </c>
      <c r="M4689" t="s">
        <v>198</v>
      </c>
      <c r="N4689">
        <v>1</v>
      </c>
      <c r="O4689">
        <v>32.99</v>
      </c>
      <c r="P4689" t="s">
        <v>741</v>
      </c>
      <c r="Q4689">
        <v>1</v>
      </c>
      <c r="R4689">
        <v>62.97</v>
      </c>
      <c r="S4689" t="s">
        <v>197</v>
      </c>
      <c r="T4689">
        <v>0</v>
      </c>
      <c r="U4689">
        <v>66.59</v>
      </c>
      <c r="V4689" t="s">
        <v>382</v>
      </c>
      <c r="W4689">
        <v>1</v>
      </c>
      <c r="X4689">
        <v>33.03</v>
      </c>
      <c r="Y4689" t="s">
        <v>741</v>
      </c>
      <c r="Z4689">
        <v>1</v>
      </c>
      <c r="AA4689">
        <v>62.97</v>
      </c>
      <c r="AB4689" t="s">
        <v>197</v>
      </c>
      <c r="AC4689">
        <v>0</v>
      </c>
      <c r="AD4689">
        <v>66.64</v>
      </c>
      <c r="AE4689" t="s">
        <v>382</v>
      </c>
    </row>
    <row r="4690" spans="1:31">
      <c r="A4690">
        <v>4689</v>
      </c>
      <c r="B4690" t="s">
        <v>20196</v>
      </c>
      <c r="C4690" t="s">
        <v>20197</v>
      </c>
      <c r="D4690" t="s">
        <v>20198</v>
      </c>
      <c r="E4690" t="s">
        <v>20199</v>
      </c>
      <c r="F4690" t="s">
        <v>10956</v>
      </c>
      <c r="G4690">
        <v>1</v>
      </c>
      <c r="H4690" t="s">
        <v>961</v>
      </c>
      <c r="I4690">
        <v>2023</v>
      </c>
      <c r="J4690">
        <v>2023</v>
      </c>
      <c r="K4690">
        <v>1</v>
      </c>
      <c r="L4690">
        <v>32.119999999999997</v>
      </c>
      <c r="M4690" t="s">
        <v>198</v>
      </c>
      <c r="N4690">
        <v>1</v>
      </c>
      <c r="O4690">
        <v>32.99</v>
      </c>
      <c r="P4690" t="s">
        <v>741</v>
      </c>
      <c r="Q4690">
        <v>1</v>
      </c>
      <c r="R4690">
        <v>62.97</v>
      </c>
      <c r="S4690" t="s">
        <v>197</v>
      </c>
      <c r="T4690">
        <v>0</v>
      </c>
      <c r="U4690">
        <v>66.59</v>
      </c>
      <c r="V4690" t="s">
        <v>382</v>
      </c>
      <c r="W4690">
        <v>1</v>
      </c>
      <c r="X4690">
        <v>33.03</v>
      </c>
      <c r="Y4690" t="s">
        <v>741</v>
      </c>
      <c r="Z4690">
        <v>1</v>
      </c>
      <c r="AA4690">
        <v>62.97</v>
      </c>
      <c r="AB4690" t="s">
        <v>197</v>
      </c>
      <c r="AC4690">
        <v>0</v>
      </c>
      <c r="AD4690">
        <v>66.64</v>
      </c>
      <c r="AE4690" t="s">
        <v>382</v>
      </c>
    </row>
    <row r="4691" spans="1:31">
      <c r="A4691">
        <v>4690</v>
      </c>
      <c r="B4691" t="s">
        <v>20200</v>
      </c>
      <c r="C4691" t="s">
        <v>20201</v>
      </c>
      <c r="D4691" t="s">
        <v>20202</v>
      </c>
      <c r="E4691" t="s">
        <v>20203</v>
      </c>
      <c r="F4691" t="s">
        <v>20204</v>
      </c>
      <c r="G4691">
        <v>1</v>
      </c>
      <c r="H4691" t="s">
        <v>29876</v>
      </c>
      <c r="I4691">
        <v>2019</v>
      </c>
      <c r="J4691">
        <v>2019</v>
      </c>
      <c r="K4691">
        <v>1</v>
      </c>
      <c r="L4691">
        <v>32.119999999999997</v>
      </c>
      <c r="M4691" t="s">
        <v>198</v>
      </c>
      <c r="N4691">
        <v>1</v>
      </c>
      <c r="O4691">
        <v>32.99</v>
      </c>
      <c r="P4691" t="s">
        <v>741</v>
      </c>
      <c r="Q4691">
        <v>1</v>
      </c>
      <c r="R4691">
        <v>62.97</v>
      </c>
      <c r="S4691" t="s">
        <v>197</v>
      </c>
      <c r="T4691">
        <v>0</v>
      </c>
      <c r="U4691">
        <v>66.59</v>
      </c>
      <c r="V4691" t="s">
        <v>382</v>
      </c>
      <c r="W4691">
        <v>1</v>
      </c>
      <c r="X4691">
        <v>33.03</v>
      </c>
      <c r="Y4691" t="s">
        <v>741</v>
      </c>
      <c r="Z4691">
        <v>1</v>
      </c>
      <c r="AA4691">
        <v>62.97</v>
      </c>
      <c r="AB4691" t="s">
        <v>197</v>
      </c>
      <c r="AC4691">
        <v>0</v>
      </c>
      <c r="AD4691">
        <v>66.64</v>
      </c>
      <c r="AE4691" t="s">
        <v>382</v>
      </c>
    </row>
    <row r="4692" spans="1:31">
      <c r="A4692">
        <v>4691</v>
      </c>
      <c r="B4692" t="s">
        <v>20205</v>
      </c>
      <c r="C4692" t="s">
        <v>20206</v>
      </c>
      <c r="D4692" t="s">
        <v>20207</v>
      </c>
      <c r="E4692" t="s">
        <v>20208</v>
      </c>
      <c r="F4692" t="s">
        <v>20209</v>
      </c>
      <c r="G4692">
        <v>1</v>
      </c>
      <c r="H4692" t="s">
        <v>961</v>
      </c>
      <c r="I4692">
        <v>2023</v>
      </c>
      <c r="J4692">
        <v>2023</v>
      </c>
      <c r="K4692">
        <v>1</v>
      </c>
      <c r="L4692">
        <v>32.119999999999997</v>
      </c>
      <c r="M4692" t="s">
        <v>198</v>
      </c>
      <c r="N4692">
        <v>1</v>
      </c>
      <c r="O4692">
        <v>32.99</v>
      </c>
      <c r="P4692" t="s">
        <v>741</v>
      </c>
      <c r="Q4692">
        <v>1</v>
      </c>
      <c r="R4692">
        <v>62.97</v>
      </c>
      <c r="S4692" t="s">
        <v>197</v>
      </c>
      <c r="T4692">
        <v>0</v>
      </c>
      <c r="U4692">
        <v>66.59</v>
      </c>
      <c r="V4692" t="s">
        <v>382</v>
      </c>
      <c r="W4692">
        <v>1</v>
      </c>
      <c r="X4692">
        <v>33.03</v>
      </c>
      <c r="Y4692" t="s">
        <v>741</v>
      </c>
      <c r="Z4692">
        <v>1</v>
      </c>
      <c r="AA4692">
        <v>62.97</v>
      </c>
      <c r="AB4692" t="s">
        <v>197</v>
      </c>
      <c r="AC4692">
        <v>0</v>
      </c>
      <c r="AD4692">
        <v>66.64</v>
      </c>
      <c r="AE4692" t="s">
        <v>382</v>
      </c>
    </row>
    <row r="4693" spans="1:31">
      <c r="A4693">
        <v>4692</v>
      </c>
      <c r="B4693" t="s">
        <v>20210</v>
      </c>
      <c r="C4693" t="s">
        <v>20211</v>
      </c>
      <c r="D4693" t="s">
        <v>20212</v>
      </c>
      <c r="E4693" t="s">
        <v>20213</v>
      </c>
      <c r="G4693">
        <v>1</v>
      </c>
      <c r="H4693" t="s">
        <v>29877</v>
      </c>
      <c r="I4693">
        <v>2023</v>
      </c>
      <c r="J4693">
        <v>2023</v>
      </c>
      <c r="K4693">
        <v>2</v>
      </c>
      <c r="L4693">
        <v>50.7</v>
      </c>
      <c r="M4693" t="s">
        <v>300</v>
      </c>
      <c r="N4693">
        <v>1</v>
      </c>
      <c r="O4693">
        <v>32.99</v>
      </c>
      <c r="P4693" t="s">
        <v>741</v>
      </c>
      <c r="Q4693">
        <v>1</v>
      </c>
      <c r="R4693">
        <v>62.97</v>
      </c>
      <c r="S4693" t="s">
        <v>197</v>
      </c>
      <c r="T4693">
        <v>0</v>
      </c>
      <c r="U4693">
        <v>66.59</v>
      </c>
      <c r="V4693" t="s">
        <v>382</v>
      </c>
      <c r="W4693">
        <v>1</v>
      </c>
      <c r="X4693">
        <v>33.03</v>
      </c>
      <c r="Y4693" t="s">
        <v>741</v>
      </c>
      <c r="Z4693">
        <v>1</v>
      </c>
      <c r="AA4693">
        <v>62.97</v>
      </c>
      <c r="AB4693" t="s">
        <v>197</v>
      </c>
      <c r="AC4693">
        <v>0</v>
      </c>
      <c r="AD4693">
        <v>66.64</v>
      </c>
      <c r="AE4693" t="s">
        <v>382</v>
      </c>
    </row>
    <row r="4694" spans="1:31">
      <c r="A4694">
        <v>4693</v>
      </c>
      <c r="B4694" t="s">
        <v>20214</v>
      </c>
      <c r="C4694" t="s">
        <v>20215</v>
      </c>
      <c r="D4694" t="s">
        <v>20216</v>
      </c>
      <c r="E4694" t="s">
        <v>20217</v>
      </c>
      <c r="F4694" t="s">
        <v>11493</v>
      </c>
      <c r="G4694">
        <v>1</v>
      </c>
      <c r="H4694" t="s">
        <v>27387</v>
      </c>
      <c r="I4694">
        <v>2023</v>
      </c>
      <c r="J4694">
        <v>2023</v>
      </c>
      <c r="K4694">
        <v>1</v>
      </c>
      <c r="L4694">
        <v>32.119999999999997</v>
      </c>
      <c r="M4694" t="s">
        <v>198</v>
      </c>
      <c r="N4694">
        <v>1</v>
      </c>
      <c r="O4694">
        <v>32.99</v>
      </c>
      <c r="P4694" t="s">
        <v>741</v>
      </c>
      <c r="Q4694">
        <v>1</v>
      </c>
      <c r="R4694">
        <v>62.97</v>
      </c>
      <c r="S4694" t="s">
        <v>197</v>
      </c>
      <c r="T4694">
        <v>0</v>
      </c>
      <c r="U4694">
        <v>66.59</v>
      </c>
      <c r="V4694" t="s">
        <v>382</v>
      </c>
      <c r="W4694">
        <v>1</v>
      </c>
      <c r="X4694">
        <v>33.03</v>
      </c>
      <c r="Y4694" t="s">
        <v>741</v>
      </c>
      <c r="Z4694">
        <v>1</v>
      </c>
      <c r="AA4694">
        <v>62.97</v>
      </c>
      <c r="AB4694" t="s">
        <v>197</v>
      </c>
      <c r="AC4694">
        <v>0</v>
      </c>
      <c r="AD4694">
        <v>66.64</v>
      </c>
      <c r="AE4694" t="s">
        <v>382</v>
      </c>
    </row>
    <row r="4695" spans="1:31">
      <c r="A4695">
        <v>4694</v>
      </c>
      <c r="B4695" t="s">
        <v>20218</v>
      </c>
      <c r="C4695" t="s">
        <v>20219</v>
      </c>
      <c r="D4695" t="s">
        <v>20220</v>
      </c>
      <c r="E4695" t="s">
        <v>20221</v>
      </c>
      <c r="G4695">
        <v>1</v>
      </c>
      <c r="H4695" t="s">
        <v>961</v>
      </c>
      <c r="I4695">
        <v>2023</v>
      </c>
      <c r="J4695">
        <v>2023</v>
      </c>
      <c r="K4695">
        <v>1</v>
      </c>
      <c r="L4695">
        <v>32.119999999999997</v>
      </c>
      <c r="M4695" t="s">
        <v>198</v>
      </c>
      <c r="N4695">
        <v>1</v>
      </c>
      <c r="O4695">
        <v>32.99</v>
      </c>
      <c r="P4695" t="s">
        <v>741</v>
      </c>
      <c r="Q4695">
        <v>1</v>
      </c>
      <c r="R4695">
        <v>62.97</v>
      </c>
      <c r="S4695" t="s">
        <v>197</v>
      </c>
      <c r="T4695">
        <v>0</v>
      </c>
      <c r="U4695">
        <v>66.59</v>
      </c>
      <c r="V4695" t="s">
        <v>382</v>
      </c>
      <c r="W4695">
        <v>1</v>
      </c>
      <c r="X4695">
        <v>33.03</v>
      </c>
      <c r="Y4695" t="s">
        <v>741</v>
      </c>
      <c r="Z4695">
        <v>1</v>
      </c>
      <c r="AA4695">
        <v>62.97</v>
      </c>
      <c r="AB4695" t="s">
        <v>197</v>
      </c>
      <c r="AC4695">
        <v>0</v>
      </c>
      <c r="AD4695">
        <v>66.64</v>
      </c>
      <c r="AE4695" t="s">
        <v>382</v>
      </c>
    </row>
    <row r="4696" spans="1:31">
      <c r="A4696">
        <v>4695</v>
      </c>
      <c r="B4696" t="s">
        <v>20222</v>
      </c>
      <c r="C4696" t="s">
        <v>20223</v>
      </c>
      <c r="D4696" t="s">
        <v>20224</v>
      </c>
      <c r="E4696" t="s">
        <v>3834</v>
      </c>
      <c r="F4696" t="s">
        <v>2188</v>
      </c>
      <c r="G4696">
        <v>1</v>
      </c>
      <c r="H4696" t="s">
        <v>29878</v>
      </c>
      <c r="I4696">
        <v>2023</v>
      </c>
      <c r="J4696">
        <v>2023</v>
      </c>
      <c r="K4696">
        <v>1</v>
      </c>
      <c r="L4696">
        <v>32.119999999999997</v>
      </c>
      <c r="M4696" t="s">
        <v>198</v>
      </c>
      <c r="N4696">
        <v>1</v>
      </c>
      <c r="O4696">
        <v>32.99</v>
      </c>
      <c r="P4696" t="s">
        <v>741</v>
      </c>
      <c r="Q4696">
        <v>1</v>
      </c>
      <c r="R4696">
        <v>62.97</v>
      </c>
      <c r="S4696" t="s">
        <v>197</v>
      </c>
      <c r="T4696">
        <v>0</v>
      </c>
      <c r="U4696">
        <v>66.59</v>
      </c>
      <c r="V4696" t="s">
        <v>382</v>
      </c>
      <c r="W4696">
        <v>1</v>
      </c>
      <c r="X4696">
        <v>33.03</v>
      </c>
      <c r="Y4696" t="s">
        <v>741</v>
      </c>
      <c r="Z4696">
        <v>1</v>
      </c>
      <c r="AA4696">
        <v>62.97</v>
      </c>
      <c r="AB4696" t="s">
        <v>197</v>
      </c>
      <c r="AC4696">
        <v>0</v>
      </c>
      <c r="AD4696">
        <v>66.64</v>
      </c>
      <c r="AE4696" t="s">
        <v>382</v>
      </c>
    </row>
    <row r="4697" spans="1:31">
      <c r="A4697">
        <v>4696</v>
      </c>
      <c r="B4697" t="s">
        <v>20225</v>
      </c>
      <c r="C4697" t="s">
        <v>20226</v>
      </c>
      <c r="D4697" t="s">
        <v>20227</v>
      </c>
      <c r="E4697" t="s">
        <v>20228</v>
      </c>
      <c r="F4697" t="s">
        <v>20229</v>
      </c>
      <c r="G4697">
        <v>1</v>
      </c>
      <c r="H4697" t="s">
        <v>961</v>
      </c>
      <c r="I4697">
        <v>2023</v>
      </c>
      <c r="J4697">
        <v>2023</v>
      </c>
      <c r="K4697">
        <v>1</v>
      </c>
      <c r="L4697">
        <v>32.119999999999997</v>
      </c>
      <c r="M4697" t="s">
        <v>198</v>
      </c>
      <c r="N4697">
        <v>1</v>
      </c>
      <c r="O4697">
        <v>32.99</v>
      </c>
      <c r="P4697" t="s">
        <v>741</v>
      </c>
      <c r="Q4697">
        <v>1</v>
      </c>
      <c r="R4697">
        <v>62.97</v>
      </c>
      <c r="S4697" t="s">
        <v>197</v>
      </c>
      <c r="T4697">
        <v>0</v>
      </c>
      <c r="U4697">
        <v>66.59</v>
      </c>
      <c r="V4697" t="s">
        <v>382</v>
      </c>
      <c r="W4697">
        <v>1</v>
      </c>
      <c r="X4697">
        <v>33.03</v>
      </c>
      <c r="Y4697" t="s">
        <v>741</v>
      </c>
      <c r="Z4697">
        <v>1</v>
      </c>
      <c r="AA4697">
        <v>62.97</v>
      </c>
      <c r="AB4697" t="s">
        <v>197</v>
      </c>
      <c r="AC4697">
        <v>0</v>
      </c>
      <c r="AD4697">
        <v>66.64</v>
      </c>
      <c r="AE4697" t="s">
        <v>382</v>
      </c>
    </row>
    <row r="4698" spans="1:31">
      <c r="A4698">
        <v>4697</v>
      </c>
      <c r="B4698" t="s">
        <v>20230</v>
      </c>
      <c r="C4698" t="s">
        <v>20231</v>
      </c>
      <c r="D4698" t="s">
        <v>20232</v>
      </c>
      <c r="E4698" t="s">
        <v>20233</v>
      </c>
      <c r="F4698" t="s">
        <v>935</v>
      </c>
      <c r="G4698">
        <v>1</v>
      </c>
      <c r="H4698" t="s">
        <v>961</v>
      </c>
      <c r="I4698">
        <v>2022</v>
      </c>
      <c r="J4698">
        <v>2022</v>
      </c>
      <c r="K4698">
        <v>1</v>
      </c>
      <c r="L4698">
        <v>32.119999999999997</v>
      </c>
      <c r="M4698" t="s">
        <v>198</v>
      </c>
      <c r="N4698">
        <v>1</v>
      </c>
      <c r="O4698">
        <v>32.99</v>
      </c>
      <c r="P4698" t="s">
        <v>741</v>
      </c>
      <c r="Q4698">
        <v>1</v>
      </c>
      <c r="R4698">
        <v>62.97</v>
      </c>
      <c r="S4698" t="s">
        <v>197</v>
      </c>
      <c r="T4698">
        <v>0</v>
      </c>
      <c r="U4698">
        <v>66.59</v>
      </c>
      <c r="V4698" t="s">
        <v>382</v>
      </c>
      <c r="W4698">
        <v>1</v>
      </c>
      <c r="X4698">
        <v>33.03</v>
      </c>
      <c r="Y4698" t="s">
        <v>741</v>
      </c>
      <c r="Z4698">
        <v>1</v>
      </c>
      <c r="AA4698">
        <v>62.97</v>
      </c>
      <c r="AB4698" t="s">
        <v>197</v>
      </c>
      <c r="AC4698">
        <v>0</v>
      </c>
      <c r="AD4698">
        <v>66.64</v>
      </c>
      <c r="AE4698" t="s">
        <v>382</v>
      </c>
    </row>
    <row r="4699" spans="1:31">
      <c r="A4699">
        <v>4698</v>
      </c>
      <c r="B4699" t="s">
        <v>20234</v>
      </c>
      <c r="C4699" t="s">
        <v>20235</v>
      </c>
      <c r="D4699" t="s">
        <v>20236</v>
      </c>
      <c r="E4699" t="s">
        <v>20237</v>
      </c>
      <c r="F4699" t="s">
        <v>17095</v>
      </c>
      <c r="G4699">
        <v>1</v>
      </c>
      <c r="H4699" t="s">
        <v>29879</v>
      </c>
      <c r="I4699">
        <v>2019</v>
      </c>
      <c r="J4699">
        <v>2019</v>
      </c>
      <c r="K4699">
        <v>1</v>
      </c>
      <c r="L4699">
        <v>32.119999999999997</v>
      </c>
      <c r="M4699" t="s">
        <v>198</v>
      </c>
      <c r="N4699">
        <v>1</v>
      </c>
      <c r="O4699">
        <v>32.99</v>
      </c>
      <c r="P4699" t="s">
        <v>741</v>
      </c>
      <c r="Q4699">
        <v>1</v>
      </c>
      <c r="R4699">
        <v>62.97</v>
      </c>
      <c r="S4699" t="s">
        <v>197</v>
      </c>
      <c r="T4699">
        <v>0</v>
      </c>
      <c r="U4699">
        <v>66.59</v>
      </c>
      <c r="V4699" t="s">
        <v>382</v>
      </c>
      <c r="W4699">
        <v>1</v>
      </c>
      <c r="X4699">
        <v>33.03</v>
      </c>
      <c r="Y4699" t="s">
        <v>741</v>
      </c>
      <c r="Z4699">
        <v>1</v>
      </c>
      <c r="AA4699">
        <v>62.97</v>
      </c>
      <c r="AB4699" t="s">
        <v>197</v>
      </c>
      <c r="AC4699">
        <v>0</v>
      </c>
      <c r="AD4699">
        <v>66.64</v>
      </c>
      <c r="AE4699" t="s">
        <v>382</v>
      </c>
    </row>
    <row r="4700" spans="1:31">
      <c r="A4700">
        <v>4699</v>
      </c>
      <c r="B4700" t="s">
        <v>20238</v>
      </c>
      <c r="C4700" t="s">
        <v>20239</v>
      </c>
      <c r="D4700" t="s">
        <v>20240</v>
      </c>
      <c r="E4700" t="s">
        <v>2054</v>
      </c>
      <c r="F4700" t="s">
        <v>1777</v>
      </c>
      <c r="G4700">
        <v>1</v>
      </c>
      <c r="H4700" t="s">
        <v>961</v>
      </c>
      <c r="I4700">
        <v>2021</v>
      </c>
      <c r="J4700">
        <v>2021</v>
      </c>
      <c r="K4700">
        <v>1</v>
      </c>
      <c r="L4700">
        <v>32.119999999999997</v>
      </c>
      <c r="M4700" t="s">
        <v>198</v>
      </c>
      <c r="N4700">
        <v>1</v>
      </c>
      <c r="O4700">
        <v>32.99</v>
      </c>
      <c r="P4700" t="s">
        <v>741</v>
      </c>
      <c r="Q4700">
        <v>1</v>
      </c>
      <c r="R4700">
        <v>62.97</v>
      </c>
      <c r="S4700" t="s">
        <v>197</v>
      </c>
      <c r="T4700">
        <v>0</v>
      </c>
      <c r="U4700">
        <v>66.59</v>
      </c>
      <c r="V4700" t="s">
        <v>382</v>
      </c>
      <c r="W4700">
        <v>1</v>
      </c>
      <c r="X4700">
        <v>33.03</v>
      </c>
      <c r="Y4700" t="s">
        <v>741</v>
      </c>
      <c r="Z4700">
        <v>1</v>
      </c>
      <c r="AA4700">
        <v>62.97</v>
      </c>
      <c r="AB4700" t="s">
        <v>197</v>
      </c>
      <c r="AC4700">
        <v>0</v>
      </c>
      <c r="AD4700">
        <v>66.64</v>
      </c>
      <c r="AE4700" t="s">
        <v>382</v>
      </c>
    </row>
    <row r="4701" spans="1:31">
      <c r="A4701">
        <v>4700</v>
      </c>
      <c r="B4701" t="s">
        <v>20241</v>
      </c>
      <c r="C4701" t="s">
        <v>20242</v>
      </c>
      <c r="D4701" t="s">
        <v>20243</v>
      </c>
      <c r="E4701" t="s">
        <v>20244</v>
      </c>
      <c r="F4701" t="s">
        <v>1258</v>
      </c>
      <c r="G4701">
        <v>1</v>
      </c>
      <c r="H4701" t="s">
        <v>961</v>
      </c>
      <c r="I4701">
        <v>2022</v>
      </c>
      <c r="J4701">
        <v>2023</v>
      </c>
      <c r="K4701">
        <v>2</v>
      </c>
      <c r="L4701">
        <v>50.7</v>
      </c>
      <c r="M4701" t="s">
        <v>300</v>
      </c>
      <c r="N4701">
        <v>1</v>
      </c>
      <c r="O4701">
        <v>32.99</v>
      </c>
      <c r="P4701" t="s">
        <v>741</v>
      </c>
      <c r="Q4701">
        <v>1</v>
      </c>
      <c r="R4701">
        <v>62.97</v>
      </c>
      <c r="S4701" t="s">
        <v>197</v>
      </c>
      <c r="T4701">
        <v>0</v>
      </c>
      <c r="U4701">
        <v>66.59</v>
      </c>
      <c r="V4701" t="s">
        <v>382</v>
      </c>
      <c r="W4701">
        <v>1</v>
      </c>
      <c r="X4701">
        <v>33.03</v>
      </c>
      <c r="Y4701" t="s">
        <v>741</v>
      </c>
      <c r="Z4701">
        <v>1</v>
      </c>
      <c r="AA4701">
        <v>62.97</v>
      </c>
      <c r="AB4701" t="s">
        <v>197</v>
      </c>
      <c r="AC4701">
        <v>0</v>
      </c>
      <c r="AD4701">
        <v>66.64</v>
      </c>
      <c r="AE4701" t="s">
        <v>382</v>
      </c>
    </row>
    <row r="4702" spans="1:31">
      <c r="A4702">
        <v>4701</v>
      </c>
      <c r="B4702" t="s">
        <v>20245</v>
      </c>
      <c r="C4702" t="s">
        <v>20246</v>
      </c>
      <c r="D4702" t="s">
        <v>20247</v>
      </c>
      <c r="E4702" t="s">
        <v>20248</v>
      </c>
      <c r="F4702" t="s">
        <v>140</v>
      </c>
      <c r="G4702">
        <v>1</v>
      </c>
      <c r="H4702" t="s">
        <v>27989</v>
      </c>
      <c r="I4702">
        <v>2021</v>
      </c>
      <c r="J4702">
        <v>2021</v>
      </c>
      <c r="K4702">
        <v>1</v>
      </c>
      <c r="L4702">
        <v>32.119999999999997</v>
      </c>
      <c r="M4702" t="s">
        <v>198</v>
      </c>
      <c r="N4702">
        <v>1</v>
      </c>
      <c r="O4702">
        <v>32.99</v>
      </c>
      <c r="P4702" t="s">
        <v>741</v>
      </c>
      <c r="Q4702">
        <v>1</v>
      </c>
      <c r="R4702">
        <v>62.97</v>
      </c>
      <c r="S4702" t="s">
        <v>197</v>
      </c>
      <c r="T4702">
        <v>0</v>
      </c>
      <c r="U4702">
        <v>66.59</v>
      </c>
      <c r="V4702" t="s">
        <v>382</v>
      </c>
      <c r="W4702">
        <v>1</v>
      </c>
      <c r="X4702">
        <v>33.03</v>
      </c>
      <c r="Y4702" t="s">
        <v>741</v>
      </c>
      <c r="Z4702">
        <v>1</v>
      </c>
      <c r="AA4702">
        <v>62.97</v>
      </c>
      <c r="AB4702" t="s">
        <v>197</v>
      </c>
      <c r="AC4702">
        <v>0</v>
      </c>
      <c r="AD4702">
        <v>66.64</v>
      </c>
      <c r="AE4702" t="s">
        <v>382</v>
      </c>
    </row>
    <row r="4703" spans="1:31">
      <c r="A4703">
        <v>4702</v>
      </c>
      <c r="B4703" t="s">
        <v>20249</v>
      </c>
      <c r="C4703" t="s">
        <v>20250</v>
      </c>
      <c r="D4703" t="s">
        <v>20251</v>
      </c>
      <c r="E4703" t="s">
        <v>20252</v>
      </c>
      <c r="F4703" t="s">
        <v>20253</v>
      </c>
      <c r="G4703">
        <v>1</v>
      </c>
      <c r="H4703" t="s">
        <v>1353</v>
      </c>
      <c r="I4703">
        <v>2023</v>
      </c>
      <c r="J4703">
        <v>2023</v>
      </c>
      <c r="K4703">
        <v>2</v>
      </c>
      <c r="L4703">
        <v>50.7</v>
      </c>
      <c r="M4703" t="s">
        <v>300</v>
      </c>
      <c r="N4703">
        <v>1</v>
      </c>
      <c r="O4703">
        <v>32.99</v>
      </c>
      <c r="P4703" t="s">
        <v>741</v>
      </c>
      <c r="Q4703">
        <v>1</v>
      </c>
      <c r="R4703">
        <v>62.97</v>
      </c>
      <c r="S4703" t="s">
        <v>197</v>
      </c>
      <c r="T4703">
        <v>0</v>
      </c>
      <c r="U4703">
        <v>66.59</v>
      </c>
      <c r="V4703" t="s">
        <v>382</v>
      </c>
      <c r="W4703">
        <v>1</v>
      </c>
      <c r="X4703">
        <v>33.03</v>
      </c>
      <c r="Y4703" t="s">
        <v>741</v>
      </c>
      <c r="Z4703">
        <v>1</v>
      </c>
      <c r="AA4703">
        <v>62.97</v>
      </c>
      <c r="AB4703" t="s">
        <v>197</v>
      </c>
      <c r="AC4703">
        <v>0</v>
      </c>
      <c r="AD4703">
        <v>66.64</v>
      </c>
      <c r="AE4703" t="s">
        <v>382</v>
      </c>
    </row>
    <row r="4704" spans="1:31">
      <c r="A4704">
        <v>4703</v>
      </c>
      <c r="B4704" t="s">
        <v>20254</v>
      </c>
      <c r="C4704" t="s">
        <v>20255</v>
      </c>
      <c r="D4704" t="s">
        <v>20256</v>
      </c>
      <c r="E4704" t="s">
        <v>6154</v>
      </c>
      <c r="G4704">
        <v>1</v>
      </c>
      <c r="H4704" t="s">
        <v>1215</v>
      </c>
      <c r="I4704">
        <v>2023</v>
      </c>
      <c r="J4704">
        <v>2023</v>
      </c>
      <c r="K4704">
        <v>1</v>
      </c>
      <c r="L4704">
        <v>32.119999999999997</v>
      </c>
      <c r="M4704" t="s">
        <v>198</v>
      </c>
      <c r="N4704">
        <v>1</v>
      </c>
      <c r="O4704">
        <v>32.99</v>
      </c>
      <c r="P4704" t="s">
        <v>741</v>
      </c>
      <c r="Q4704">
        <v>1</v>
      </c>
      <c r="R4704">
        <v>62.97</v>
      </c>
      <c r="S4704" t="s">
        <v>197</v>
      </c>
      <c r="T4704">
        <v>0</v>
      </c>
      <c r="U4704">
        <v>66.59</v>
      </c>
      <c r="V4704" t="s">
        <v>382</v>
      </c>
      <c r="W4704">
        <v>1</v>
      </c>
      <c r="X4704">
        <v>33.03</v>
      </c>
      <c r="Y4704" t="s">
        <v>741</v>
      </c>
      <c r="Z4704">
        <v>1</v>
      </c>
      <c r="AA4704">
        <v>62.97</v>
      </c>
      <c r="AB4704" t="s">
        <v>197</v>
      </c>
      <c r="AC4704">
        <v>0</v>
      </c>
      <c r="AD4704">
        <v>66.64</v>
      </c>
      <c r="AE4704" t="s">
        <v>382</v>
      </c>
    </row>
    <row r="4705" spans="1:31">
      <c r="A4705">
        <v>4704</v>
      </c>
      <c r="B4705" t="s">
        <v>20257</v>
      </c>
      <c r="C4705" t="s">
        <v>20258</v>
      </c>
      <c r="D4705" t="s">
        <v>20259</v>
      </c>
      <c r="E4705" t="s">
        <v>20260</v>
      </c>
      <c r="F4705" t="s">
        <v>19203</v>
      </c>
      <c r="G4705">
        <v>1</v>
      </c>
      <c r="H4705" t="s">
        <v>29880</v>
      </c>
      <c r="I4705">
        <v>2020</v>
      </c>
      <c r="J4705">
        <v>2023</v>
      </c>
      <c r="K4705">
        <v>5</v>
      </c>
      <c r="L4705">
        <v>77</v>
      </c>
      <c r="M4705" t="s">
        <v>80</v>
      </c>
      <c r="N4705">
        <v>1</v>
      </c>
      <c r="O4705">
        <v>32.99</v>
      </c>
      <c r="P4705" t="s">
        <v>741</v>
      </c>
      <c r="Q4705">
        <v>1</v>
      </c>
      <c r="R4705">
        <v>62.97</v>
      </c>
      <c r="S4705" t="s">
        <v>197</v>
      </c>
      <c r="T4705">
        <v>0</v>
      </c>
      <c r="U4705">
        <v>66.59</v>
      </c>
      <c r="V4705" t="s">
        <v>382</v>
      </c>
      <c r="W4705">
        <v>1</v>
      </c>
      <c r="X4705">
        <v>33.03</v>
      </c>
      <c r="Y4705" t="s">
        <v>741</v>
      </c>
      <c r="Z4705">
        <v>1</v>
      </c>
      <c r="AA4705">
        <v>62.97</v>
      </c>
      <c r="AB4705" t="s">
        <v>197</v>
      </c>
      <c r="AC4705">
        <v>0</v>
      </c>
      <c r="AD4705">
        <v>66.64</v>
      </c>
      <c r="AE4705" t="s">
        <v>382</v>
      </c>
    </row>
    <row r="4706" spans="1:31">
      <c r="A4706">
        <v>4705</v>
      </c>
      <c r="B4706" t="s">
        <v>20261</v>
      </c>
      <c r="C4706" t="s">
        <v>20262</v>
      </c>
      <c r="D4706" t="s">
        <v>20263</v>
      </c>
      <c r="E4706" t="s">
        <v>20264</v>
      </c>
      <c r="F4706" t="s">
        <v>14820</v>
      </c>
      <c r="G4706">
        <v>1</v>
      </c>
      <c r="H4706" t="s">
        <v>961</v>
      </c>
      <c r="I4706">
        <v>2021</v>
      </c>
      <c r="J4706">
        <v>2023</v>
      </c>
      <c r="K4706">
        <v>3</v>
      </c>
      <c r="L4706">
        <v>62.47</v>
      </c>
      <c r="M4706" t="s">
        <v>63</v>
      </c>
      <c r="N4706">
        <v>1</v>
      </c>
      <c r="O4706">
        <v>32.99</v>
      </c>
      <c r="P4706" t="s">
        <v>741</v>
      </c>
      <c r="Q4706">
        <v>1</v>
      </c>
      <c r="R4706">
        <v>62.97</v>
      </c>
      <c r="S4706" t="s">
        <v>197</v>
      </c>
      <c r="T4706">
        <v>0</v>
      </c>
      <c r="U4706">
        <v>66.59</v>
      </c>
      <c r="V4706" t="s">
        <v>382</v>
      </c>
      <c r="W4706">
        <v>1</v>
      </c>
      <c r="X4706">
        <v>33.03</v>
      </c>
      <c r="Y4706" t="s">
        <v>741</v>
      </c>
      <c r="Z4706">
        <v>1</v>
      </c>
      <c r="AA4706">
        <v>62.97</v>
      </c>
      <c r="AB4706" t="s">
        <v>197</v>
      </c>
      <c r="AC4706">
        <v>0</v>
      </c>
      <c r="AD4706">
        <v>66.64</v>
      </c>
      <c r="AE4706" t="s">
        <v>382</v>
      </c>
    </row>
    <row r="4707" spans="1:31">
      <c r="A4707">
        <v>4706</v>
      </c>
      <c r="B4707" t="s">
        <v>20265</v>
      </c>
      <c r="C4707" t="s">
        <v>20266</v>
      </c>
      <c r="D4707" t="s">
        <v>20267</v>
      </c>
      <c r="E4707" t="s">
        <v>876</v>
      </c>
      <c r="F4707" t="s">
        <v>20268</v>
      </c>
      <c r="G4707">
        <v>1</v>
      </c>
      <c r="H4707" t="s">
        <v>961</v>
      </c>
      <c r="I4707">
        <v>2023</v>
      </c>
      <c r="J4707">
        <v>2023</v>
      </c>
      <c r="K4707">
        <v>2</v>
      </c>
      <c r="L4707">
        <v>50.7</v>
      </c>
      <c r="M4707" t="s">
        <v>300</v>
      </c>
      <c r="N4707">
        <v>1</v>
      </c>
      <c r="O4707">
        <v>32.99</v>
      </c>
      <c r="P4707" t="s">
        <v>741</v>
      </c>
      <c r="Q4707">
        <v>1</v>
      </c>
      <c r="R4707">
        <v>62.97</v>
      </c>
      <c r="S4707" t="s">
        <v>197</v>
      </c>
      <c r="T4707">
        <v>0</v>
      </c>
      <c r="U4707">
        <v>66.59</v>
      </c>
      <c r="V4707" t="s">
        <v>382</v>
      </c>
      <c r="W4707">
        <v>1</v>
      </c>
      <c r="X4707">
        <v>33.03</v>
      </c>
      <c r="Y4707" t="s">
        <v>741</v>
      </c>
      <c r="Z4707">
        <v>1</v>
      </c>
      <c r="AA4707">
        <v>62.97</v>
      </c>
      <c r="AB4707" t="s">
        <v>197</v>
      </c>
      <c r="AC4707">
        <v>0</v>
      </c>
      <c r="AD4707">
        <v>66.64</v>
      </c>
      <c r="AE4707" t="s">
        <v>382</v>
      </c>
    </row>
    <row r="4708" spans="1:31">
      <c r="A4708">
        <v>4707</v>
      </c>
      <c r="B4708" t="s">
        <v>20269</v>
      </c>
      <c r="C4708" t="s">
        <v>20270</v>
      </c>
      <c r="D4708" t="s">
        <v>20271</v>
      </c>
      <c r="E4708" t="s">
        <v>2860</v>
      </c>
      <c r="F4708" t="s">
        <v>20272</v>
      </c>
      <c r="G4708">
        <v>1</v>
      </c>
      <c r="H4708" t="s">
        <v>29881</v>
      </c>
      <c r="I4708">
        <v>2023</v>
      </c>
      <c r="J4708">
        <v>2023</v>
      </c>
      <c r="K4708">
        <v>1</v>
      </c>
      <c r="L4708">
        <v>32.119999999999997</v>
      </c>
      <c r="M4708" t="s">
        <v>198</v>
      </c>
      <c r="N4708">
        <v>1</v>
      </c>
      <c r="O4708">
        <v>32.99</v>
      </c>
      <c r="P4708" t="s">
        <v>741</v>
      </c>
      <c r="Q4708">
        <v>1</v>
      </c>
      <c r="R4708">
        <v>62.97</v>
      </c>
      <c r="S4708" t="s">
        <v>197</v>
      </c>
      <c r="T4708">
        <v>0</v>
      </c>
      <c r="U4708">
        <v>66.59</v>
      </c>
      <c r="V4708" t="s">
        <v>382</v>
      </c>
      <c r="W4708">
        <v>1</v>
      </c>
      <c r="X4708">
        <v>33.03</v>
      </c>
      <c r="Y4708" t="s">
        <v>741</v>
      </c>
      <c r="Z4708">
        <v>1</v>
      </c>
      <c r="AA4708">
        <v>62.97</v>
      </c>
      <c r="AB4708" t="s">
        <v>197</v>
      </c>
      <c r="AC4708">
        <v>0</v>
      </c>
      <c r="AD4708">
        <v>66.64</v>
      </c>
      <c r="AE4708" t="s">
        <v>382</v>
      </c>
    </row>
    <row r="4709" spans="1:31">
      <c r="A4709">
        <v>4708</v>
      </c>
      <c r="B4709" t="s">
        <v>20273</v>
      </c>
      <c r="C4709" t="s">
        <v>20274</v>
      </c>
      <c r="D4709" t="s">
        <v>20275</v>
      </c>
      <c r="E4709" t="s">
        <v>20276</v>
      </c>
      <c r="F4709" t="s">
        <v>20277</v>
      </c>
      <c r="G4709">
        <v>1</v>
      </c>
      <c r="H4709" t="s">
        <v>27675</v>
      </c>
      <c r="I4709">
        <v>2022</v>
      </c>
      <c r="J4709">
        <v>2022</v>
      </c>
      <c r="K4709">
        <v>4</v>
      </c>
      <c r="L4709">
        <v>71.010000000000005</v>
      </c>
      <c r="M4709" t="s">
        <v>180</v>
      </c>
      <c r="N4709">
        <v>1</v>
      </c>
      <c r="O4709">
        <v>32.99</v>
      </c>
      <c r="P4709" t="s">
        <v>741</v>
      </c>
      <c r="Q4709">
        <v>1</v>
      </c>
      <c r="R4709">
        <v>62.97</v>
      </c>
      <c r="S4709" t="s">
        <v>197</v>
      </c>
      <c r="T4709">
        <v>0</v>
      </c>
      <c r="U4709">
        <v>66.59</v>
      </c>
      <c r="V4709" t="s">
        <v>382</v>
      </c>
      <c r="W4709">
        <v>1</v>
      </c>
      <c r="X4709">
        <v>33.03</v>
      </c>
      <c r="Y4709" t="s">
        <v>741</v>
      </c>
      <c r="Z4709">
        <v>1</v>
      </c>
      <c r="AA4709">
        <v>62.97</v>
      </c>
      <c r="AB4709" t="s">
        <v>197</v>
      </c>
      <c r="AC4709">
        <v>0</v>
      </c>
      <c r="AD4709">
        <v>66.64</v>
      </c>
      <c r="AE4709" t="s">
        <v>382</v>
      </c>
    </row>
    <row r="4710" spans="1:31">
      <c r="A4710">
        <v>4709</v>
      </c>
      <c r="B4710" t="s">
        <v>20278</v>
      </c>
      <c r="C4710" t="s">
        <v>20279</v>
      </c>
      <c r="D4710" t="s">
        <v>20280</v>
      </c>
      <c r="E4710" t="s">
        <v>876</v>
      </c>
      <c r="F4710" t="s">
        <v>3924</v>
      </c>
      <c r="G4710">
        <v>1</v>
      </c>
      <c r="H4710" t="s">
        <v>961</v>
      </c>
      <c r="I4710">
        <v>2022</v>
      </c>
      <c r="J4710">
        <v>2022</v>
      </c>
      <c r="K4710">
        <v>1</v>
      </c>
      <c r="L4710">
        <v>32.119999999999997</v>
      </c>
      <c r="M4710" t="s">
        <v>198</v>
      </c>
      <c r="N4710">
        <v>1</v>
      </c>
      <c r="O4710">
        <v>32.99</v>
      </c>
      <c r="P4710" t="s">
        <v>741</v>
      </c>
      <c r="Q4710">
        <v>1</v>
      </c>
      <c r="R4710">
        <v>62.97</v>
      </c>
      <c r="S4710" t="s">
        <v>197</v>
      </c>
      <c r="T4710">
        <v>0</v>
      </c>
      <c r="U4710">
        <v>66.59</v>
      </c>
      <c r="V4710" t="s">
        <v>382</v>
      </c>
      <c r="W4710">
        <v>1</v>
      </c>
      <c r="X4710">
        <v>33.03</v>
      </c>
      <c r="Y4710" t="s">
        <v>741</v>
      </c>
      <c r="Z4710">
        <v>1</v>
      </c>
      <c r="AA4710">
        <v>62.97</v>
      </c>
      <c r="AB4710" t="s">
        <v>197</v>
      </c>
      <c r="AC4710">
        <v>0</v>
      </c>
      <c r="AD4710">
        <v>66.64</v>
      </c>
      <c r="AE4710" t="s">
        <v>382</v>
      </c>
    </row>
    <row r="4711" spans="1:31">
      <c r="A4711">
        <v>4710</v>
      </c>
      <c r="B4711" t="s">
        <v>20281</v>
      </c>
      <c r="C4711" t="s">
        <v>20282</v>
      </c>
      <c r="D4711" t="s">
        <v>20283</v>
      </c>
      <c r="E4711" t="s">
        <v>20284</v>
      </c>
      <c r="F4711" t="s">
        <v>20285</v>
      </c>
      <c r="G4711">
        <v>1</v>
      </c>
      <c r="H4711" t="s">
        <v>961</v>
      </c>
      <c r="I4711">
        <v>2022</v>
      </c>
      <c r="J4711">
        <v>2023</v>
      </c>
      <c r="K4711">
        <v>3</v>
      </c>
      <c r="L4711">
        <v>62.47</v>
      </c>
      <c r="M4711" t="s">
        <v>63</v>
      </c>
      <c r="N4711">
        <v>1</v>
      </c>
      <c r="O4711">
        <v>32.99</v>
      </c>
      <c r="P4711" t="s">
        <v>741</v>
      </c>
      <c r="Q4711">
        <v>1</v>
      </c>
      <c r="R4711">
        <v>62.97</v>
      </c>
      <c r="S4711" t="s">
        <v>197</v>
      </c>
      <c r="T4711">
        <v>0</v>
      </c>
      <c r="U4711">
        <v>66.59</v>
      </c>
      <c r="V4711" t="s">
        <v>382</v>
      </c>
      <c r="W4711">
        <v>1</v>
      </c>
      <c r="X4711">
        <v>33.03</v>
      </c>
      <c r="Y4711" t="s">
        <v>741</v>
      </c>
      <c r="Z4711">
        <v>1</v>
      </c>
      <c r="AA4711">
        <v>62.97</v>
      </c>
      <c r="AB4711" t="s">
        <v>197</v>
      </c>
      <c r="AC4711">
        <v>0</v>
      </c>
      <c r="AD4711">
        <v>66.64</v>
      </c>
      <c r="AE4711" t="s">
        <v>382</v>
      </c>
    </row>
    <row r="4712" spans="1:31">
      <c r="A4712">
        <v>4711</v>
      </c>
      <c r="B4712" t="s">
        <v>20286</v>
      </c>
      <c r="C4712" t="s">
        <v>20287</v>
      </c>
      <c r="D4712" t="s">
        <v>20288</v>
      </c>
      <c r="E4712" t="s">
        <v>20289</v>
      </c>
      <c r="F4712" t="s">
        <v>20290</v>
      </c>
      <c r="G4712">
        <v>1</v>
      </c>
      <c r="H4712" t="s">
        <v>961</v>
      </c>
      <c r="I4712">
        <v>2023</v>
      </c>
      <c r="J4712">
        <v>2024</v>
      </c>
      <c r="K4712">
        <v>3</v>
      </c>
      <c r="L4712">
        <v>62.47</v>
      </c>
      <c r="M4712" t="s">
        <v>63</v>
      </c>
      <c r="N4712">
        <v>1</v>
      </c>
      <c r="O4712">
        <v>32.99</v>
      </c>
      <c r="P4712" t="s">
        <v>741</v>
      </c>
      <c r="Q4712">
        <v>1</v>
      </c>
      <c r="R4712">
        <v>62.97</v>
      </c>
      <c r="S4712" t="s">
        <v>197</v>
      </c>
      <c r="T4712">
        <v>0</v>
      </c>
      <c r="U4712">
        <v>66.59</v>
      </c>
      <c r="V4712" t="s">
        <v>382</v>
      </c>
      <c r="W4712">
        <v>1</v>
      </c>
      <c r="X4712">
        <v>33.03</v>
      </c>
      <c r="Y4712" t="s">
        <v>741</v>
      </c>
      <c r="Z4712">
        <v>1</v>
      </c>
      <c r="AA4712">
        <v>62.97</v>
      </c>
      <c r="AB4712" t="s">
        <v>197</v>
      </c>
      <c r="AC4712">
        <v>0</v>
      </c>
      <c r="AD4712">
        <v>66.64</v>
      </c>
      <c r="AE4712" t="s">
        <v>382</v>
      </c>
    </row>
    <row r="4713" spans="1:31">
      <c r="A4713">
        <v>4712</v>
      </c>
      <c r="B4713" t="s">
        <v>20291</v>
      </c>
      <c r="C4713" t="s">
        <v>20292</v>
      </c>
      <c r="D4713" t="s">
        <v>20293</v>
      </c>
      <c r="E4713" t="s">
        <v>3463</v>
      </c>
      <c r="F4713" t="s">
        <v>1904</v>
      </c>
      <c r="G4713">
        <v>1</v>
      </c>
      <c r="H4713" t="s">
        <v>29882</v>
      </c>
      <c r="I4713">
        <v>2021</v>
      </c>
      <c r="J4713">
        <v>2022</v>
      </c>
      <c r="K4713">
        <v>6</v>
      </c>
      <c r="L4713">
        <v>81.52</v>
      </c>
      <c r="M4713" t="s">
        <v>125</v>
      </c>
      <c r="N4713">
        <v>1</v>
      </c>
      <c r="O4713">
        <v>32.99</v>
      </c>
      <c r="P4713" t="s">
        <v>741</v>
      </c>
      <c r="Q4713">
        <v>1</v>
      </c>
      <c r="R4713">
        <v>62.97</v>
      </c>
      <c r="S4713" t="s">
        <v>197</v>
      </c>
      <c r="T4713">
        <v>0</v>
      </c>
      <c r="U4713">
        <v>66.59</v>
      </c>
      <c r="V4713" t="s">
        <v>382</v>
      </c>
      <c r="W4713">
        <v>1</v>
      </c>
      <c r="X4713">
        <v>33.03</v>
      </c>
      <c r="Y4713" t="s">
        <v>741</v>
      </c>
      <c r="Z4713">
        <v>1</v>
      </c>
      <c r="AA4713">
        <v>62.97</v>
      </c>
      <c r="AB4713" t="s">
        <v>197</v>
      </c>
      <c r="AC4713">
        <v>0</v>
      </c>
      <c r="AD4713">
        <v>66.64</v>
      </c>
      <c r="AE4713" t="s">
        <v>382</v>
      </c>
    </row>
    <row r="4714" spans="1:31">
      <c r="A4714">
        <v>4713</v>
      </c>
      <c r="B4714" t="s">
        <v>20294</v>
      </c>
      <c r="C4714" t="s">
        <v>20295</v>
      </c>
      <c r="D4714" t="s">
        <v>20296</v>
      </c>
      <c r="E4714" t="s">
        <v>20297</v>
      </c>
      <c r="F4714" t="s">
        <v>20298</v>
      </c>
      <c r="G4714">
        <v>1</v>
      </c>
      <c r="H4714" t="s">
        <v>961</v>
      </c>
      <c r="I4714">
        <v>2020</v>
      </c>
      <c r="J4714">
        <v>2021</v>
      </c>
      <c r="K4714">
        <v>3</v>
      </c>
      <c r="L4714">
        <v>62.47</v>
      </c>
      <c r="M4714" t="s">
        <v>63</v>
      </c>
      <c r="N4714">
        <v>1</v>
      </c>
      <c r="O4714">
        <v>32.99</v>
      </c>
      <c r="P4714" t="s">
        <v>741</v>
      </c>
      <c r="Q4714">
        <v>1</v>
      </c>
      <c r="R4714">
        <v>62.97</v>
      </c>
      <c r="S4714" t="s">
        <v>197</v>
      </c>
      <c r="T4714">
        <v>0</v>
      </c>
      <c r="U4714">
        <v>66.59</v>
      </c>
      <c r="V4714" t="s">
        <v>382</v>
      </c>
      <c r="W4714">
        <v>1</v>
      </c>
      <c r="X4714">
        <v>33.03</v>
      </c>
      <c r="Y4714" t="s">
        <v>741</v>
      </c>
      <c r="Z4714">
        <v>1</v>
      </c>
      <c r="AA4714">
        <v>62.97</v>
      </c>
      <c r="AB4714" t="s">
        <v>197</v>
      </c>
      <c r="AC4714">
        <v>0</v>
      </c>
      <c r="AD4714">
        <v>66.64</v>
      </c>
      <c r="AE4714" t="s">
        <v>382</v>
      </c>
    </row>
    <row r="4715" spans="1:31">
      <c r="A4715">
        <v>4714</v>
      </c>
      <c r="B4715" t="s">
        <v>20299</v>
      </c>
      <c r="C4715" t="s">
        <v>20300</v>
      </c>
      <c r="D4715" t="s">
        <v>20301</v>
      </c>
      <c r="G4715">
        <v>1</v>
      </c>
      <c r="H4715" t="s">
        <v>27960</v>
      </c>
      <c r="I4715">
        <v>2021</v>
      </c>
      <c r="J4715">
        <v>2023</v>
      </c>
      <c r="K4715">
        <v>2</v>
      </c>
      <c r="L4715">
        <v>50.7</v>
      </c>
      <c r="M4715" t="s">
        <v>300</v>
      </c>
      <c r="N4715">
        <v>1</v>
      </c>
      <c r="O4715">
        <v>32.99</v>
      </c>
      <c r="P4715" t="s">
        <v>741</v>
      </c>
      <c r="Q4715">
        <v>1</v>
      </c>
      <c r="R4715">
        <v>62.97</v>
      </c>
      <c r="S4715" t="s">
        <v>197</v>
      </c>
      <c r="T4715">
        <v>0</v>
      </c>
      <c r="U4715">
        <v>66.59</v>
      </c>
      <c r="V4715" t="s">
        <v>382</v>
      </c>
      <c r="W4715">
        <v>1</v>
      </c>
      <c r="X4715">
        <v>33.03</v>
      </c>
      <c r="Y4715" t="s">
        <v>741</v>
      </c>
      <c r="Z4715">
        <v>1</v>
      </c>
      <c r="AA4715">
        <v>62.97</v>
      </c>
      <c r="AB4715" t="s">
        <v>197</v>
      </c>
      <c r="AC4715">
        <v>0</v>
      </c>
      <c r="AD4715">
        <v>66.64</v>
      </c>
      <c r="AE4715" t="s">
        <v>382</v>
      </c>
    </row>
    <row r="4716" spans="1:31">
      <c r="A4716">
        <v>4715</v>
      </c>
      <c r="B4716" t="s">
        <v>20302</v>
      </c>
      <c r="C4716" t="s">
        <v>20303</v>
      </c>
      <c r="D4716" t="s">
        <v>20304</v>
      </c>
      <c r="E4716" t="s">
        <v>20305</v>
      </c>
      <c r="F4716" t="s">
        <v>20306</v>
      </c>
      <c r="G4716">
        <v>1</v>
      </c>
      <c r="H4716" t="s">
        <v>27387</v>
      </c>
      <c r="I4716">
        <v>2023</v>
      </c>
      <c r="J4716">
        <v>2023</v>
      </c>
      <c r="K4716">
        <v>1</v>
      </c>
      <c r="L4716">
        <v>32.119999999999997</v>
      </c>
      <c r="M4716" t="s">
        <v>198</v>
      </c>
      <c r="N4716">
        <v>1</v>
      </c>
      <c r="O4716">
        <v>32.99</v>
      </c>
      <c r="P4716" t="s">
        <v>741</v>
      </c>
      <c r="Q4716">
        <v>1</v>
      </c>
      <c r="R4716">
        <v>62.97</v>
      </c>
      <c r="S4716" t="s">
        <v>197</v>
      </c>
      <c r="T4716">
        <v>0</v>
      </c>
      <c r="U4716">
        <v>66.59</v>
      </c>
      <c r="V4716" t="s">
        <v>382</v>
      </c>
      <c r="W4716">
        <v>1</v>
      </c>
      <c r="X4716">
        <v>33.03</v>
      </c>
      <c r="Y4716" t="s">
        <v>741</v>
      </c>
      <c r="Z4716">
        <v>1</v>
      </c>
      <c r="AA4716">
        <v>62.97</v>
      </c>
      <c r="AB4716" t="s">
        <v>197</v>
      </c>
      <c r="AC4716">
        <v>0</v>
      </c>
      <c r="AD4716">
        <v>66.64</v>
      </c>
      <c r="AE4716" t="s">
        <v>382</v>
      </c>
    </row>
    <row r="4717" spans="1:31">
      <c r="A4717">
        <v>4716</v>
      </c>
      <c r="B4717" t="s">
        <v>20307</v>
      </c>
      <c r="C4717" t="s">
        <v>20308</v>
      </c>
      <c r="D4717" t="s">
        <v>20309</v>
      </c>
      <c r="E4717" t="s">
        <v>20310</v>
      </c>
      <c r="G4717">
        <v>1</v>
      </c>
      <c r="H4717" t="s">
        <v>29883</v>
      </c>
      <c r="I4717">
        <v>2023</v>
      </c>
      <c r="J4717">
        <v>2023</v>
      </c>
      <c r="K4717">
        <v>1</v>
      </c>
      <c r="L4717">
        <v>32.119999999999997</v>
      </c>
      <c r="M4717" t="s">
        <v>198</v>
      </c>
      <c r="N4717">
        <v>1</v>
      </c>
      <c r="O4717">
        <v>32.99</v>
      </c>
      <c r="P4717" t="s">
        <v>741</v>
      </c>
      <c r="Q4717">
        <v>1</v>
      </c>
      <c r="R4717">
        <v>62.97</v>
      </c>
      <c r="S4717" t="s">
        <v>197</v>
      </c>
      <c r="T4717">
        <v>0</v>
      </c>
      <c r="U4717">
        <v>66.59</v>
      </c>
      <c r="V4717" t="s">
        <v>382</v>
      </c>
      <c r="W4717">
        <v>1</v>
      </c>
      <c r="X4717">
        <v>33.03</v>
      </c>
      <c r="Y4717" t="s">
        <v>741</v>
      </c>
      <c r="Z4717">
        <v>1</v>
      </c>
      <c r="AA4717">
        <v>62.97</v>
      </c>
      <c r="AB4717" t="s">
        <v>197</v>
      </c>
      <c r="AC4717">
        <v>0</v>
      </c>
      <c r="AD4717">
        <v>66.64</v>
      </c>
      <c r="AE4717" t="s">
        <v>382</v>
      </c>
    </row>
    <row r="4718" spans="1:31">
      <c r="A4718">
        <v>4717</v>
      </c>
      <c r="B4718" t="s">
        <v>20311</v>
      </c>
      <c r="C4718" t="s">
        <v>20312</v>
      </c>
      <c r="D4718" t="s">
        <v>20313</v>
      </c>
      <c r="E4718" t="s">
        <v>663</v>
      </c>
      <c r="F4718" t="s">
        <v>20314</v>
      </c>
      <c r="G4718">
        <v>1</v>
      </c>
      <c r="H4718" t="s">
        <v>28250</v>
      </c>
      <c r="I4718">
        <v>2024</v>
      </c>
      <c r="J4718">
        <v>2024</v>
      </c>
      <c r="K4718">
        <v>2</v>
      </c>
      <c r="L4718">
        <v>50.7</v>
      </c>
      <c r="M4718" t="s">
        <v>300</v>
      </c>
      <c r="N4718">
        <v>1</v>
      </c>
      <c r="O4718">
        <v>32.99</v>
      </c>
      <c r="P4718" t="s">
        <v>741</v>
      </c>
      <c r="Q4718">
        <v>1</v>
      </c>
      <c r="R4718">
        <v>62.97</v>
      </c>
      <c r="S4718" t="s">
        <v>197</v>
      </c>
      <c r="T4718">
        <v>0</v>
      </c>
      <c r="U4718">
        <v>66.59</v>
      </c>
      <c r="V4718" t="s">
        <v>382</v>
      </c>
      <c r="W4718">
        <v>1</v>
      </c>
      <c r="X4718">
        <v>33.03</v>
      </c>
      <c r="Y4718" t="s">
        <v>741</v>
      </c>
      <c r="Z4718">
        <v>1</v>
      </c>
      <c r="AA4718">
        <v>62.97</v>
      </c>
      <c r="AB4718" t="s">
        <v>197</v>
      </c>
      <c r="AC4718">
        <v>0</v>
      </c>
      <c r="AD4718">
        <v>66.64</v>
      </c>
      <c r="AE4718" t="s">
        <v>382</v>
      </c>
    </row>
    <row r="4719" spans="1:31">
      <c r="A4719">
        <v>4718</v>
      </c>
      <c r="B4719" t="s">
        <v>20315</v>
      </c>
      <c r="C4719" t="s">
        <v>20316</v>
      </c>
      <c r="D4719" t="s">
        <v>20317</v>
      </c>
      <c r="E4719" t="s">
        <v>20318</v>
      </c>
      <c r="F4719" t="s">
        <v>4631</v>
      </c>
      <c r="G4719">
        <v>1</v>
      </c>
      <c r="H4719" t="s">
        <v>961</v>
      </c>
      <c r="I4719">
        <v>2023</v>
      </c>
      <c r="J4719">
        <v>2023</v>
      </c>
      <c r="K4719">
        <v>1</v>
      </c>
      <c r="L4719">
        <v>32.119999999999997</v>
      </c>
      <c r="M4719" t="s">
        <v>198</v>
      </c>
      <c r="N4719">
        <v>1</v>
      </c>
      <c r="O4719">
        <v>32.99</v>
      </c>
      <c r="P4719" t="s">
        <v>741</v>
      </c>
      <c r="Q4719">
        <v>1</v>
      </c>
      <c r="R4719">
        <v>62.97</v>
      </c>
      <c r="S4719" t="s">
        <v>197</v>
      </c>
      <c r="T4719">
        <v>0</v>
      </c>
      <c r="U4719">
        <v>66.59</v>
      </c>
      <c r="V4719" t="s">
        <v>382</v>
      </c>
      <c r="W4719">
        <v>1</v>
      </c>
      <c r="X4719">
        <v>33.03</v>
      </c>
      <c r="Y4719" t="s">
        <v>741</v>
      </c>
      <c r="Z4719">
        <v>1</v>
      </c>
      <c r="AA4719">
        <v>62.97</v>
      </c>
      <c r="AB4719" t="s">
        <v>197</v>
      </c>
      <c r="AC4719">
        <v>0</v>
      </c>
      <c r="AD4719">
        <v>66.64</v>
      </c>
      <c r="AE4719" t="s">
        <v>382</v>
      </c>
    </row>
    <row r="4720" spans="1:31">
      <c r="A4720">
        <v>4719</v>
      </c>
      <c r="B4720" t="s">
        <v>20319</v>
      </c>
      <c r="C4720" t="s">
        <v>20320</v>
      </c>
      <c r="D4720" t="s">
        <v>20321</v>
      </c>
      <c r="E4720" t="s">
        <v>1105</v>
      </c>
      <c r="F4720" t="s">
        <v>1106</v>
      </c>
      <c r="G4720">
        <v>1</v>
      </c>
      <c r="H4720" t="s">
        <v>961</v>
      </c>
      <c r="I4720">
        <v>2023</v>
      </c>
      <c r="J4720">
        <v>2023</v>
      </c>
      <c r="K4720">
        <v>1</v>
      </c>
      <c r="L4720">
        <v>32.119999999999997</v>
      </c>
      <c r="M4720" t="s">
        <v>198</v>
      </c>
      <c r="N4720">
        <v>1</v>
      </c>
      <c r="O4720">
        <v>32.99</v>
      </c>
      <c r="P4720" t="s">
        <v>741</v>
      </c>
      <c r="Q4720">
        <v>1</v>
      </c>
      <c r="R4720">
        <v>62.97</v>
      </c>
      <c r="S4720" t="s">
        <v>197</v>
      </c>
      <c r="T4720">
        <v>0</v>
      </c>
      <c r="U4720">
        <v>66.59</v>
      </c>
      <c r="V4720" t="s">
        <v>382</v>
      </c>
      <c r="W4720">
        <v>1</v>
      </c>
      <c r="X4720">
        <v>33.03</v>
      </c>
      <c r="Y4720" t="s">
        <v>741</v>
      </c>
      <c r="Z4720">
        <v>1</v>
      </c>
      <c r="AA4720">
        <v>62.97</v>
      </c>
      <c r="AB4720" t="s">
        <v>197</v>
      </c>
      <c r="AC4720">
        <v>0</v>
      </c>
      <c r="AD4720">
        <v>66.64</v>
      </c>
      <c r="AE4720" t="s">
        <v>382</v>
      </c>
    </row>
    <row r="4721" spans="1:31">
      <c r="A4721">
        <v>4720</v>
      </c>
      <c r="B4721" t="s">
        <v>20322</v>
      </c>
      <c r="C4721" t="s">
        <v>20323</v>
      </c>
      <c r="D4721" t="s">
        <v>20324</v>
      </c>
      <c r="E4721" t="s">
        <v>3589</v>
      </c>
      <c r="F4721" t="s">
        <v>3590</v>
      </c>
      <c r="G4721">
        <v>1</v>
      </c>
      <c r="H4721" t="s">
        <v>961</v>
      </c>
      <c r="I4721">
        <v>2023</v>
      </c>
      <c r="J4721">
        <v>2024</v>
      </c>
      <c r="K4721">
        <v>2</v>
      </c>
      <c r="L4721">
        <v>50.7</v>
      </c>
      <c r="M4721" t="s">
        <v>300</v>
      </c>
      <c r="N4721">
        <v>1</v>
      </c>
      <c r="O4721">
        <v>32.99</v>
      </c>
      <c r="P4721" t="s">
        <v>741</v>
      </c>
      <c r="Q4721">
        <v>1</v>
      </c>
      <c r="R4721">
        <v>62.97</v>
      </c>
      <c r="S4721" t="s">
        <v>197</v>
      </c>
      <c r="T4721">
        <v>0</v>
      </c>
      <c r="U4721">
        <v>66.59</v>
      </c>
      <c r="V4721" t="s">
        <v>382</v>
      </c>
      <c r="W4721">
        <v>1</v>
      </c>
      <c r="X4721">
        <v>33.03</v>
      </c>
      <c r="Y4721" t="s">
        <v>741</v>
      </c>
      <c r="Z4721">
        <v>1</v>
      </c>
      <c r="AA4721">
        <v>62.97</v>
      </c>
      <c r="AB4721" t="s">
        <v>197</v>
      </c>
      <c r="AC4721">
        <v>0</v>
      </c>
      <c r="AD4721">
        <v>66.64</v>
      </c>
      <c r="AE4721" t="s">
        <v>382</v>
      </c>
    </row>
    <row r="4722" spans="1:31">
      <c r="A4722">
        <v>4721</v>
      </c>
      <c r="B4722" t="s">
        <v>20325</v>
      </c>
      <c r="C4722" t="s">
        <v>20326</v>
      </c>
      <c r="D4722" t="s">
        <v>20327</v>
      </c>
      <c r="E4722" t="s">
        <v>20328</v>
      </c>
      <c r="F4722" t="s">
        <v>5901</v>
      </c>
      <c r="G4722">
        <v>1</v>
      </c>
      <c r="H4722" t="s">
        <v>27606</v>
      </c>
      <c r="I4722">
        <v>2024</v>
      </c>
      <c r="J4722">
        <v>2024</v>
      </c>
      <c r="K4722">
        <v>2</v>
      </c>
      <c r="L4722">
        <v>50.7</v>
      </c>
      <c r="M4722" t="s">
        <v>300</v>
      </c>
      <c r="N4722">
        <v>1</v>
      </c>
      <c r="O4722">
        <v>32.99</v>
      </c>
      <c r="P4722" t="s">
        <v>741</v>
      </c>
      <c r="Q4722">
        <v>1</v>
      </c>
      <c r="R4722">
        <v>62.97</v>
      </c>
      <c r="S4722" t="s">
        <v>197</v>
      </c>
      <c r="T4722">
        <v>0</v>
      </c>
      <c r="U4722">
        <v>66.59</v>
      </c>
      <c r="V4722" t="s">
        <v>382</v>
      </c>
      <c r="W4722">
        <v>1</v>
      </c>
      <c r="X4722">
        <v>33.03</v>
      </c>
      <c r="Y4722" t="s">
        <v>741</v>
      </c>
      <c r="Z4722">
        <v>1</v>
      </c>
      <c r="AA4722">
        <v>62.97</v>
      </c>
      <c r="AB4722" t="s">
        <v>197</v>
      </c>
      <c r="AC4722">
        <v>0</v>
      </c>
      <c r="AD4722">
        <v>66.64</v>
      </c>
      <c r="AE4722" t="s">
        <v>382</v>
      </c>
    </row>
    <row r="4723" spans="1:31">
      <c r="A4723">
        <v>4722</v>
      </c>
      <c r="B4723" t="s">
        <v>20329</v>
      </c>
      <c r="C4723" t="s">
        <v>20330</v>
      </c>
      <c r="D4723" t="s">
        <v>20331</v>
      </c>
      <c r="E4723" t="s">
        <v>20332</v>
      </c>
      <c r="F4723" t="s">
        <v>12286</v>
      </c>
      <c r="G4723">
        <v>1</v>
      </c>
      <c r="H4723" t="s">
        <v>29884</v>
      </c>
      <c r="I4723">
        <v>2023</v>
      </c>
      <c r="J4723">
        <v>2024</v>
      </c>
      <c r="K4723">
        <v>4</v>
      </c>
      <c r="L4723">
        <v>71.010000000000005</v>
      </c>
      <c r="M4723" t="s">
        <v>180</v>
      </c>
      <c r="N4723">
        <v>1</v>
      </c>
      <c r="O4723">
        <v>32.99</v>
      </c>
      <c r="P4723" t="s">
        <v>741</v>
      </c>
      <c r="Q4723">
        <v>1</v>
      </c>
      <c r="R4723">
        <v>62.97</v>
      </c>
      <c r="S4723" t="s">
        <v>197</v>
      </c>
      <c r="T4723">
        <v>0</v>
      </c>
      <c r="U4723">
        <v>66.59</v>
      </c>
      <c r="V4723" t="s">
        <v>382</v>
      </c>
      <c r="W4723">
        <v>1</v>
      </c>
      <c r="X4723">
        <v>33.03</v>
      </c>
      <c r="Y4723" t="s">
        <v>741</v>
      </c>
      <c r="Z4723">
        <v>1</v>
      </c>
      <c r="AA4723">
        <v>62.97</v>
      </c>
      <c r="AB4723" t="s">
        <v>197</v>
      </c>
      <c r="AC4723">
        <v>0</v>
      </c>
      <c r="AD4723">
        <v>66.64</v>
      </c>
      <c r="AE4723" t="s">
        <v>382</v>
      </c>
    </row>
    <row r="4724" spans="1:31">
      <c r="A4724">
        <v>4723</v>
      </c>
      <c r="B4724" t="s">
        <v>20333</v>
      </c>
      <c r="C4724" t="s">
        <v>20334</v>
      </c>
      <c r="D4724" t="s">
        <v>20335</v>
      </c>
      <c r="E4724" t="s">
        <v>20336</v>
      </c>
      <c r="F4724" t="s">
        <v>20337</v>
      </c>
      <c r="G4724">
        <v>1</v>
      </c>
      <c r="H4724" t="s">
        <v>29885</v>
      </c>
      <c r="I4724">
        <v>2021</v>
      </c>
      <c r="J4724">
        <v>2024</v>
      </c>
      <c r="K4724">
        <v>3</v>
      </c>
      <c r="L4724">
        <v>62.47</v>
      </c>
      <c r="M4724" t="s">
        <v>63</v>
      </c>
      <c r="N4724">
        <v>1</v>
      </c>
      <c r="O4724">
        <v>32.99</v>
      </c>
      <c r="P4724" t="s">
        <v>741</v>
      </c>
      <c r="Q4724">
        <v>1</v>
      </c>
      <c r="R4724">
        <v>62.97</v>
      </c>
      <c r="S4724" t="s">
        <v>197</v>
      </c>
      <c r="T4724">
        <v>0</v>
      </c>
      <c r="U4724">
        <v>66.59</v>
      </c>
      <c r="V4724" t="s">
        <v>382</v>
      </c>
      <c r="W4724">
        <v>1</v>
      </c>
      <c r="X4724">
        <v>33.03</v>
      </c>
      <c r="Y4724" t="s">
        <v>741</v>
      </c>
      <c r="Z4724">
        <v>1</v>
      </c>
      <c r="AA4724">
        <v>62.97</v>
      </c>
      <c r="AB4724" t="s">
        <v>197</v>
      </c>
      <c r="AC4724">
        <v>0</v>
      </c>
      <c r="AD4724">
        <v>66.64</v>
      </c>
      <c r="AE4724" t="s">
        <v>382</v>
      </c>
    </row>
    <row r="4725" spans="1:31">
      <c r="A4725">
        <v>4724</v>
      </c>
      <c r="B4725" t="s">
        <v>20338</v>
      </c>
      <c r="C4725" t="s">
        <v>20339</v>
      </c>
      <c r="D4725" t="s">
        <v>20340</v>
      </c>
      <c r="E4725" t="s">
        <v>20341</v>
      </c>
      <c r="F4725" t="s">
        <v>4473</v>
      </c>
      <c r="G4725">
        <v>1</v>
      </c>
      <c r="H4725" t="s">
        <v>29886</v>
      </c>
      <c r="I4725">
        <v>2023</v>
      </c>
      <c r="J4725">
        <v>2023</v>
      </c>
      <c r="K4725">
        <v>1</v>
      </c>
      <c r="L4725">
        <v>32.119999999999997</v>
      </c>
      <c r="M4725" t="s">
        <v>198</v>
      </c>
      <c r="N4725">
        <v>1</v>
      </c>
      <c r="O4725">
        <v>32.99</v>
      </c>
      <c r="P4725" t="s">
        <v>741</v>
      </c>
      <c r="Q4725">
        <v>1</v>
      </c>
      <c r="R4725">
        <v>62.97</v>
      </c>
      <c r="S4725" t="s">
        <v>197</v>
      </c>
      <c r="T4725">
        <v>0</v>
      </c>
      <c r="U4725">
        <v>66.59</v>
      </c>
      <c r="V4725" t="s">
        <v>382</v>
      </c>
      <c r="W4725">
        <v>1</v>
      </c>
      <c r="X4725">
        <v>33.03</v>
      </c>
      <c r="Y4725" t="s">
        <v>741</v>
      </c>
      <c r="Z4725">
        <v>1</v>
      </c>
      <c r="AA4725">
        <v>62.97</v>
      </c>
      <c r="AB4725" t="s">
        <v>197</v>
      </c>
      <c r="AC4725">
        <v>0</v>
      </c>
      <c r="AD4725">
        <v>66.64</v>
      </c>
      <c r="AE4725" t="s">
        <v>382</v>
      </c>
    </row>
    <row r="4726" spans="1:31">
      <c r="A4726">
        <v>4725</v>
      </c>
      <c r="B4726" t="s">
        <v>20342</v>
      </c>
      <c r="C4726" t="s">
        <v>20343</v>
      </c>
      <c r="D4726" t="s">
        <v>20344</v>
      </c>
      <c r="E4726" t="s">
        <v>2220</v>
      </c>
      <c r="F4726" t="s">
        <v>2221</v>
      </c>
      <c r="G4726">
        <v>1</v>
      </c>
      <c r="H4726" t="s">
        <v>961</v>
      </c>
      <c r="I4726">
        <v>2023</v>
      </c>
      <c r="J4726">
        <v>2023</v>
      </c>
      <c r="K4726">
        <v>2</v>
      </c>
      <c r="L4726">
        <v>50.7</v>
      </c>
      <c r="M4726" t="s">
        <v>300</v>
      </c>
      <c r="N4726">
        <v>1</v>
      </c>
      <c r="O4726">
        <v>32.99</v>
      </c>
      <c r="P4726" t="s">
        <v>741</v>
      </c>
      <c r="Q4726">
        <v>1</v>
      </c>
      <c r="R4726">
        <v>62.97</v>
      </c>
      <c r="S4726" t="s">
        <v>197</v>
      </c>
      <c r="T4726">
        <v>0</v>
      </c>
      <c r="U4726">
        <v>66.59</v>
      </c>
      <c r="V4726" t="s">
        <v>382</v>
      </c>
      <c r="W4726">
        <v>1</v>
      </c>
      <c r="X4726">
        <v>33.03</v>
      </c>
      <c r="Y4726" t="s">
        <v>741</v>
      </c>
      <c r="Z4726">
        <v>1</v>
      </c>
      <c r="AA4726">
        <v>62.97</v>
      </c>
      <c r="AB4726" t="s">
        <v>197</v>
      </c>
      <c r="AC4726">
        <v>0</v>
      </c>
      <c r="AD4726">
        <v>66.64</v>
      </c>
      <c r="AE4726" t="s">
        <v>382</v>
      </c>
    </row>
    <row r="4727" spans="1:31">
      <c r="A4727">
        <v>4726</v>
      </c>
      <c r="B4727" t="s">
        <v>20345</v>
      </c>
      <c r="C4727" t="s">
        <v>20346</v>
      </c>
      <c r="D4727" t="s">
        <v>20347</v>
      </c>
      <c r="E4727" t="s">
        <v>20348</v>
      </c>
      <c r="F4727" t="s">
        <v>20349</v>
      </c>
      <c r="G4727">
        <v>1</v>
      </c>
      <c r="H4727" t="s">
        <v>29887</v>
      </c>
      <c r="I4727">
        <v>2022</v>
      </c>
      <c r="J4727">
        <v>2022</v>
      </c>
      <c r="K4727">
        <v>1</v>
      </c>
      <c r="L4727">
        <v>32.119999999999997</v>
      </c>
      <c r="M4727" t="s">
        <v>198</v>
      </c>
      <c r="N4727">
        <v>1</v>
      </c>
      <c r="O4727">
        <v>32.99</v>
      </c>
      <c r="P4727" t="s">
        <v>741</v>
      </c>
      <c r="Q4727">
        <v>1</v>
      </c>
      <c r="R4727">
        <v>62.97</v>
      </c>
      <c r="S4727" t="s">
        <v>197</v>
      </c>
      <c r="T4727">
        <v>0</v>
      </c>
      <c r="U4727">
        <v>66.59</v>
      </c>
      <c r="V4727" t="s">
        <v>382</v>
      </c>
      <c r="W4727">
        <v>1</v>
      </c>
      <c r="X4727">
        <v>33.03</v>
      </c>
      <c r="Y4727" t="s">
        <v>741</v>
      </c>
      <c r="Z4727">
        <v>1</v>
      </c>
      <c r="AA4727">
        <v>62.97</v>
      </c>
      <c r="AB4727" t="s">
        <v>197</v>
      </c>
      <c r="AC4727">
        <v>0</v>
      </c>
      <c r="AD4727">
        <v>66.64</v>
      </c>
      <c r="AE4727" t="s">
        <v>382</v>
      </c>
    </row>
    <row r="4728" spans="1:31">
      <c r="A4728">
        <v>4727</v>
      </c>
      <c r="B4728" t="s">
        <v>20350</v>
      </c>
      <c r="C4728" t="s">
        <v>20351</v>
      </c>
      <c r="D4728" t="s">
        <v>20352</v>
      </c>
      <c r="F4728" t="s">
        <v>20349</v>
      </c>
      <c r="G4728">
        <v>1</v>
      </c>
      <c r="H4728" t="s">
        <v>29888</v>
      </c>
      <c r="I4728">
        <v>2022</v>
      </c>
      <c r="J4728">
        <v>2022</v>
      </c>
      <c r="K4728">
        <v>1</v>
      </c>
      <c r="L4728">
        <v>32.119999999999997</v>
      </c>
      <c r="M4728" t="s">
        <v>198</v>
      </c>
      <c r="N4728">
        <v>1</v>
      </c>
      <c r="O4728">
        <v>32.99</v>
      </c>
      <c r="P4728" t="s">
        <v>741</v>
      </c>
      <c r="Q4728">
        <v>1</v>
      </c>
      <c r="R4728">
        <v>62.97</v>
      </c>
      <c r="S4728" t="s">
        <v>197</v>
      </c>
      <c r="T4728">
        <v>0</v>
      </c>
      <c r="U4728">
        <v>66.59</v>
      </c>
      <c r="V4728" t="s">
        <v>382</v>
      </c>
      <c r="W4728">
        <v>1</v>
      </c>
      <c r="X4728">
        <v>33.03</v>
      </c>
      <c r="Y4728" t="s">
        <v>741</v>
      </c>
      <c r="Z4728">
        <v>1</v>
      </c>
      <c r="AA4728">
        <v>62.97</v>
      </c>
      <c r="AB4728" t="s">
        <v>197</v>
      </c>
      <c r="AC4728">
        <v>0</v>
      </c>
      <c r="AD4728">
        <v>66.64</v>
      </c>
      <c r="AE4728" t="s">
        <v>382</v>
      </c>
    </row>
    <row r="4729" spans="1:31">
      <c r="A4729">
        <v>4728</v>
      </c>
      <c r="B4729" t="s">
        <v>20353</v>
      </c>
      <c r="C4729" t="s">
        <v>20354</v>
      </c>
      <c r="D4729" t="s">
        <v>20355</v>
      </c>
      <c r="E4729" t="s">
        <v>5654</v>
      </c>
      <c r="F4729" t="s">
        <v>1272</v>
      </c>
      <c r="G4729">
        <v>1</v>
      </c>
      <c r="H4729" t="s">
        <v>27461</v>
      </c>
      <c r="I4729">
        <v>2023</v>
      </c>
      <c r="J4729">
        <v>2023</v>
      </c>
      <c r="K4729">
        <v>1</v>
      </c>
      <c r="L4729">
        <v>32.119999999999997</v>
      </c>
      <c r="M4729" t="s">
        <v>198</v>
      </c>
      <c r="N4729">
        <v>1</v>
      </c>
      <c r="O4729">
        <v>32.99</v>
      </c>
      <c r="P4729" t="s">
        <v>741</v>
      </c>
      <c r="Q4729">
        <v>1</v>
      </c>
      <c r="R4729">
        <v>62.97</v>
      </c>
      <c r="S4729" t="s">
        <v>197</v>
      </c>
      <c r="T4729">
        <v>0</v>
      </c>
      <c r="U4729">
        <v>66.59</v>
      </c>
      <c r="V4729" t="s">
        <v>382</v>
      </c>
      <c r="W4729">
        <v>1</v>
      </c>
      <c r="X4729">
        <v>33.03</v>
      </c>
      <c r="Y4729" t="s">
        <v>741</v>
      </c>
      <c r="Z4729">
        <v>1</v>
      </c>
      <c r="AA4729">
        <v>62.97</v>
      </c>
      <c r="AB4729" t="s">
        <v>197</v>
      </c>
      <c r="AC4729">
        <v>0</v>
      </c>
      <c r="AD4729">
        <v>66.64</v>
      </c>
      <c r="AE4729" t="s">
        <v>382</v>
      </c>
    </row>
    <row r="4730" spans="1:31">
      <c r="A4730">
        <v>4729</v>
      </c>
      <c r="B4730" t="s">
        <v>20356</v>
      </c>
      <c r="C4730" t="s">
        <v>20357</v>
      </c>
      <c r="D4730" t="s">
        <v>20358</v>
      </c>
      <c r="E4730" t="s">
        <v>12064</v>
      </c>
      <c r="G4730">
        <v>1</v>
      </c>
      <c r="H4730" t="s">
        <v>961</v>
      </c>
      <c r="I4730">
        <v>2022</v>
      </c>
      <c r="J4730">
        <v>2022</v>
      </c>
      <c r="K4730">
        <v>1</v>
      </c>
      <c r="L4730">
        <v>32.119999999999997</v>
      </c>
      <c r="M4730" t="s">
        <v>198</v>
      </c>
      <c r="N4730">
        <v>1</v>
      </c>
      <c r="O4730">
        <v>32.99</v>
      </c>
      <c r="P4730" t="s">
        <v>741</v>
      </c>
      <c r="Q4730">
        <v>1</v>
      </c>
      <c r="R4730">
        <v>62.97</v>
      </c>
      <c r="S4730" t="s">
        <v>197</v>
      </c>
      <c r="T4730">
        <v>0</v>
      </c>
      <c r="U4730">
        <v>66.59</v>
      </c>
      <c r="V4730" t="s">
        <v>382</v>
      </c>
      <c r="W4730">
        <v>1</v>
      </c>
      <c r="X4730">
        <v>33.03</v>
      </c>
      <c r="Y4730" t="s">
        <v>741</v>
      </c>
      <c r="Z4730">
        <v>1</v>
      </c>
      <c r="AA4730">
        <v>62.97</v>
      </c>
      <c r="AB4730" t="s">
        <v>197</v>
      </c>
      <c r="AC4730">
        <v>0</v>
      </c>
      <c r="AD4730">
        <v>66.64</v>
      </c>
      <c r="AE4730" t="s">
        <v>382</v>
      </c>
    </row>
    <row r="4731" spans="1:31">
      <c r="A4731">
        <v>4730</v>
      </c>
      <c r="B4731" t="s">
        <v>20359</v>
      </c>
      <c r="C4731" t="s">
        <v>20360</v>
      </c>
      <c r="D4731" t="s">
        <v>20361</v>
      </c>
      <c r="E4731" t="s">
        <v>20362</v>
      </c>
      <c r="F4731" t="s">
        <v>12965</v>
      </c>
      <c r="G4731">
        <v>1</v>
      </c>
      <c r="H4731" t="s">
        <v>961</v>
      </c>
      <c r="I4731">
        <v>2023</v>
      </c>
      <c r="J4731">
        <v>2023</v>
      </c>
      <c r="K4731">
        <v>1</v>
      </c>
      <c r="L4731">
        <v>32.119999999999997</v>
      </c>
      <c r="M4731" t="s">
        <v>198</v>
      </c>
      <c r="N4731">
        <v>1</v>
      </c>
      <c r="O4731">
        <v>32.99</v>
      </c>
      <c r="P4731" t="s">
        <v>741</v>
      </c>
      <c r="Q4731">
        <v>1</v>
      </c>
      <c r="R4731">
        <v>62.97</v>
      </c>
      <c r="S4731" t="s">
        <v>197</v>
      </c>
      <c r="T4731">
        <v>0</v>
      </c>
      <c r="U4731">
        <v>66.59</v>
      </c>
      <c r="V4731" t="s">
        <v>382</v>
      </c>
      <c r="W4731">
        <v>1</v>
      </c>
      <c r="X4731">
        <v>33.03</v>
      </c>
      <c r="Y4731" t="s">
        <v>741</v>
      </c>
      <c r="Z4731">
        <v>1</v>
      </c>
      <c r="AA4731">
        <v>62.97</v>
      </c>
      <c r="AB4731" t="s">
        <v>197</v>
      </c>
      <c r="AC4731">
        <v>0</v>
      </c>
      <c r="AD4731">
        <v>66.64</v>
      </c>
      <c r="AE4731" t="s">
        <v>382</v>
      </c>
    </row>
    <row r="4732" spans="1:31">
      <c r="A4732">
        <v>4731</v>
      </c>
      <c r="B4732" t="s">
        <v>20363</v>
      </c>
      <c r="C4732" t="s">
        <v>20364</v>
      </c>
      <c r="D4732" t="s">
        <v>20365</v>
      </c>
      <c r="E4732" t="s">
        <v>20366</v>
      </c>
      <c r="F4732" t="s">
        <v>1521</v>
      </c>
      <c r="G4732">
        <v>1</v>
      </c>
      <c r="H4732" t="s">
        <v>27941</v>
      </c>
      <c r="I4732">
        <v>2022</v>
      </c>
      <c r="J4732">
        <v>2022</v>
      </c>
      <c r="K4732">
        <v>2</v>
      </c>
      <c r="L4732">
        <v>50.7</v>
      </c>
      <c r="M4732" t="s">
        <v>300</v>
      </c>
      <c r="N4732">
        <v>1</v>
      </c>
      <c r="O4732">
        <v>32.99</v>
      </c>
      <c r="P4732" t="s">
        <v>741</v>
      </c>
      <c r="Q4732">
        <v>1</v>
      </c>
      <c r="R4732">
        <v>62.97</v>
      </c>
      <c r="S4732" t="s">
        <v>197</v>
      </c>
      <c r="T4732">
        <v>0</v>
      </c>
      <c r="U4732">
        <v>66.59</v>
      </c>
      <c r="V4732" t="s">
        <v>382</v>
      </c>
      <c r="W4732">
        <v>1</v>
      </c>
      <c r="X4732">
        <v>33.03</v>
      </c>
      <c r="Y4732" t="s">
        <v>741</v>
      </c>
      <c r="Z4732">
        <v>1</v>
      </c>
      <c r="AA4732">
        <v>62.97</v>
      </c>
      <c r="AB4732" t="s">
        <v>197</v>
      </c>
      <c r="AC4732">
        <v>0</v>
      </c>
      <c r="AD4732">
        <v>66.64</v>
      </c>
      <c r="AE4732" t="s">
        <v>382</v>
      </c>
    </row>
    <row r="4733" spans="1:31">
      <c r="A4733">
        <v>4732</v>
      </c>
      <c r="B4733" t="s">
        <v>20367</v>
      </c>
      <c r="C4733" t="s">
        <v>20368</v>
      </c>
      <c r="D4733" t="s">
        <v>20369</v>
      </c>
      <c r="E4733" t="s">
        <v>20370</v>
      </c>
      <c r="F4733" t="s">
        <v>15406</v>
      </c>
      <c r="G4733">
        <v>1</v>
      </c>
      <c r="H4733" t="s">
        <v>29889</v>
      </c>
      <c r="I4733">
        <v>2023</v>
      </c>
      <c r="J4733">
        <v>2024</v>
      </c>
      <c r="K4733">
        <v>4</v>
      </c>
      <c r="L4733">
        <v>71.010000000000005</v>
      </c>
      <c r="M4733" t="s">
        <v>180</v>
      </c>
      <c r="N4733">
        <v>1</v>
      </c>
      <c r="O4733">
        <v>32.99</v>
      </c>
      <c r="P4733" t="s">
        <v>741</v>
      </c>
      <c r="Q4733">
        <v>1</v>
      </c>
      <c r="R4733">
        <v>62.97</v>
      </c>
      <c r="S4733" t="s">
        <v>197</v>
      </c>
      <c r="T4733">
        <v>0</v>
      </c>
      <c r="U4733">
        <v>66.59</v>
      </c>
      <c r="V4733" t="s">
        <v>382</v>
      </c>
      <c r="W4733">
        <v>1</v>
      </c>
      <c r="X4733">
        <v>33.03</v>
      </c>
      <c r="Y4733" t="s">
        <v>741</v>
      </c>
      <c r="Z4733">
        <v>1</v>
      </c>
      <c r="AA4733">
        <v>62.97</v>
      </c>
      <c r="AB4733" t="s">
        <v>197</v>
      </c>
      <c r="AC4733">
        <v>0</v>
      </c>
      <c r="AD4733">
        <v>66.64</v>
      </c>
      <c r="AE4733" t="s">
        <v>382</v>
      </c>
    </row>
    <row r="4734" spans="1:31">
      <c r="A4734">
        <v>4733</v>
      </c>
      <c r="B4734" t="s">
        <v>20371</v>
      </c>
      <c r="C4734" t="s">
        <v>20372</v>
      </c>
      <c r="D4734" t="s">
        <v>20373</v>
      </c>
      <c r="E4734" t="s">
        <v>3463</v>
      </c>
      <c r="F4734" t="s">
        <v>1904</v>
      </c>
      <c r="G4734">
        <v>1</v>
      </c>
      <c r="H4734" t="s">
        <v>29890</v>
      </c>
      <c r="I4734">
        <v>2024</v>
      </c>
      <c r="J4734">
        <v>2024</v>
      </c>
      <c r="K4734">
        <v>2</v>
      </c>
      <c r="L4734">
        <v>50.7</v>
      </c>
      <c r="M4734" t="s">
        <v>300</v>
      </c>
      <c r="N4734">
        <v>1</v>
      </c>
      <c r="O4734">
        <v>32.99</v>
      </c>
      <c r="P4734" t="s">
        <v>741</v>
      </c>
      <c r="Q4734">
        <v>1</v>
      </c>
      <c r="R4734">
        <v>62.97</v>
      </c>
      <c r="S4734" t="s">
        <v>197</v>
      </c>
      <c r="T4734">
        <v>0</v>
      </c>
      <c r="U4734">
        <v>66.59</v>
      </c>
      <c r="V4734" t="s">
        <v>382</v>
      </c>
      <c r="W4734">
        <v>1</v>
      </c>
      <c r="X4734">
        <v>33.03</v>
      </c>
      <c r="Y4734" t="s">
        <v>741</v>
      </c>
      <c r="Z4734">
        <v>1</v>
      </c>
      <c r="AA4734">
        <v>62.97</v>
      </c>
      <c r="AB4734" t="s">
        <v>197</v>
      </c>
      <c r="AC4734">
        <v>0</v>
      </c>
      <c r="AD4734">
        <v>66.64</v>
      </c>
      <c r="AE4734" t="s">
        <v>382</v>
      </c>
    </row>
    <row r="4735" spans="1:31">
      <c r="A4735">
        <v>4734</v>
      </c>
      <c r="B4735" t="s">
        <v>20374</v>
      </c>
      <c r="C4735" t="s">
        <v>20375</v>
      </c>
      <c r="D4735" t="s">
        <v>20376</v>
      </c>
      <c r="E4735" t="s">
        <v>20377</v>
      </c>
      <c r="F4735" t="s">
        <v>764</v>
      </c>
      <c r="G4735">
        <v>1</v>
      </c>
      <c r="H4735" t="s">
        <v>29891</v>
      </c>
      <c r="I4735">
        <v>2023</v>
      </c>
      <c r="J4735">
        <v>2024</v>
      </c>
      <c r="K4735">
        <v>3</v>
      </c>
      <c r="L4735">
        <v>62.47</v>
      </c>
      <c r="M4735" t="s">
        <v>63</v>
      </c>
      <c r="N4735">
        <v>1</v>
      </c>
      <c r="O4735">
        <v>32.99</v>
      </c>
      <c r="P4735" t="s">
        <v>741</v>
      </c>
      <c r="Q4735">
        <v>1</v>
      </c>
      <c r="R4735">
        <v>62.97</v>
      </c>
      <c r="S4735" t="s">
        <v>197</v>
      </c>
      <c r="T4735">
        <v>0</v>
      </c>
      <c r="U4735">
        <v>66.59</v>
      </c>
      <c r="V4735" t="s">
        <v>382</v>
      </c>
      <c r="W4735">
        <v>1</v>
      </c>
      <c r="X4735">
        <v>33.03</v>
      </c>
      <c r="Y4735" t="s">
        <v>741</v>
      </c>
      <c r="Z4735">
        <v>1</v>
      </c>
      <c r="AA4735">
        <v>62.97</v>
      </c>
      <c r="AB4735" t="s">
        <v>197</v>
      </c>
      <c r="AC4735">
        <v>0</v>
      </c>
      <c r="AD4735">
        <v>66.64</v>
      </c>
      <c r="AE4735" t="s">
        <v>382</v>
      </c>
    </row>
    <row r="4736" spans="1:31">
      <c r="A4736">
        <v>4735</v>
      </c>
      <c r="B4736" t="s">
        <v>20378</v>
      </c>
      <c r="C4736" t="s">
        <v>20379</v>
      </c>
      <c r="D4736" t="s">
        <v>20380</v>
      </c>
      <c r="E4736" t="s">
        <v>855</v>
      </c>
      <c r="G4736">
        <v>1</v>
      </c>
      <c r="H4736" t="s">
        <v>961</v>
      </c>
      <c r="I4736">
        <v>2022</v>
      </c>
      <c r="J4736">
        <v>2022</v>
      </c>
      <c r="K4736">
        <v>1</v>
      </c>
      <c r="L4736">
        <v>32.119999999999997</v>
      </c>
      <c r="M4736" t="s">
        <v>198</v>
      </c>
      <c r="N4736">
        <v>1</v>
      </c>
      <c r="O4736">
        <v>32.99</v>
      </c>
      <c r="P4736" t="s">
        <v>741</v>
      </c>
      <c r="Q4736">
        <v>1</v>
      </c>
      <c r="R4736">
        <v>62.97</v>
      </c>
      <c r="S4736" t="s">
        <v>197</v>
      </c>
      <c r="T4736">
        <v>0</v>
      </c>
      <c r="U4736">
        <v>66.59</v>
      </c>
      <c r="V4736" t="s">
        <v>382</v>
      </c>
      <c r="W4736">
        <v>1</v>
      </c>
      <c r="X4736">
        <v>33.03</v>
      </c>
      <c r="Y4736" t="s">
        <v>741</v>
      </c>
      <c r="Z4736">
        <v>1</v>
      </c>
      <c r="AA4736">
        <v>62.97</v>
      </c>
      <c r="AB4736" t="s">
        <v>197</v>
      </c>
      <c r="AC4736">
        <v>0</v>
      </c>
      <c r="AD4736">
        <v>66.64</v>
      </c>
      <c r="AE4736" t="s">
        <v>382</v>
      </c>
    </row>
    <row r="4737" spans="1:31">
      <c r="A4737">
        <v>4736</v>
      </c>
      <c r="B4737" t="s">
        <v>20381</v>
      </c>
      <c r="C4737" t="s">
        <v>20382</v>
      </c>
      <c r="D4737" t="s">
        <v>20383</v>
      </c>
      <c r="E4737" t="s">
        <v>20384</v>
      </c>
      <c r="F4737" t="s">
        <v>18412</v>
      </c>
      <c r="G4737">
        <v>1</v>
      </c>
      <c r="H4737" t="s">
        <v>961</v>
      </c>
      <c r="I4737">
        <v>2021</v>
      </c>
      <c r="J4737">
        <v>2022</v>
      </c>
      <c r="K4737">
        <v>3</v>
      </c>
      <c r="L4737">
        <v>62.47</v>
      </c>
      <c r="M4737" t="s">
        <v>63</v>
      </c>
      <c r="N4737">
        <v>1</v>
      </c>
      <c r="O4737">
        <v>32.99</v>
      </c>
      <c r="P4737" t="s">
        <v>741</v>
      </c>
      <c r="Q4737">
        <v>1</v>
      </c>
      <c r="R4737">
        <v>62.97</v>
      </c>
      <c r="S4737" t="s">
        <v>197</v>
      </c>
      <c r="T4737">
        <v>0</v>
      </c>
      <c r="U4737">
        <v>66.59</v>
      </c>
      <c r="V4737" t="s">
        <v>382</v>
      </c>
      <c r="W4737">
        <v>1</v>
      </c>
      <c r="X4737">
        <v>33.03</v>
      </c>
      <c r="Y4737" t="s">
        <v>741</v>
      </c>
      <c r="Z4737">
        <v>1</v>
      </c>
      <c r="AA4737">
        <v>62.97</v>
      </c>
      <c r="AB4737" t="s">
        <v>197</v>
      </c>
      <c r="AC4737">
        <v>0</v>
      </c>
      <c r="AD4737">
        <v>66.64</v>
      </c>
      <c r="AE4737" t="s">
        <v>382</v>
      </c>
    </row>
    <row r="4738" spans="1:31">
      <c r="A4738">
        <v>4737</v>
      </c>
      <c r="B4738" t="s">
        <v>20385</v>
      </c>
      <c r="C4738" t="s">
        <v>20386</v>
      </c>
      <c r="D4738" t="s">
        <v>20387</v>
      </c>
      <c r="E4738" t="s">
        <v>20388</v>
      </c>
      <c r="F4738" t="s">
        <v>20389</v>
      </c>
      <c r="G4738">
        <v>1</v>
      </c>
      <c r="H4738" t="s">
        <v>29892</v>
      </c>
      <c r="I4738">
        <v>2020</v>
      </c>
      <c r="J4738">
        <v>2021</v>
      </c>
      <c r="K4738">
        <v>2</v>
      </c>
      <c r="L4738">
        <v>50.7</v>
      </c>
      <c r="M4738" t="s">
        <v>300</v>
      </c>
      <c r="N4738">
        <v>1</v>
      </c>
      <c r="O4738">
        <v>32.99</v>
      </c>
      <c r="P4738" t="s">
        <v>741</v>
      </c>
      <c r="Q4738">
        <v>1</v>
      </c>
      <c r="R4738">
        <v>62.97</v>
      </c>
      <c r="S4738" t="s">
        <v>197</v>
      </c>
      <c r="T4738">
        <v>0</v>
      </c>
      <c r="U4738">
        <v>66.59</v>
      </c>
      <c r="V4738" t="s">
        <v>382</v>
      </c>
      <c r="W4738">
        <v>1</v>
      </c>
      <c r="X4738">
        <v>33.03</v>
      </c>
      <c r="Y4738" t="s">
        <v>741</v>
      </c>
      <c r="Z4738">
        <v>1</v>
      </c>
      <c r="AA4738">
        <v>62.97</v>
      </c>
      <c r="AB4738" t="s">
        <v>197</v>
      </c>
      <c r="AC4738">
        <v>0</v>
      </c>
      <c r="AD4738">
        <v>66.64</v>
      </c>
      <c r="AE4738" t="s">
        <v>382</v>
      </c>
    </row>
    <row r="4739" spans="1:31">
      <c r="A4739">
        <v>4738</v>
      </c>
      <c r="B4739" t="s">
        <v>20390</v>
      </c>
      <c r="C4739" t="s">
        <v>20391</v>
      </c>
      <c r="D4739" t="s">
        <v>20392</v>
      </c>
      <c r="E4739" t="s">
        <v>20393</v>
      </c>
      <c r="F4739" t="s">
        <v>20394</v>
      </c>
      <c r="G4739">
        <v>1</v>
      </c>
      <c r="H4739" t="s">
        <v>27976</v>
      </c>
      <c r="I4739">
        <v>2019</v>
      </c>
      <c r="J4739">
        <v>2019</v>
      </c>
      <c r="K4739">
        <v>1</v>
      </c>
      <c r="L4739">
        <v>32.119999999999997</v>
      </c>
      <c r="M4739" t="s">
        <v>198</v>
      </c>
      <c r="N4739">
        <v>1</v>
      </c>
      <c r="O4739">
        <v>32.99</v>
      </c>
      <c r="P4739" t="s">
        <v>741</v>
      </c>
      <c r="Q4739">
        <v>1</v>
      </c>
      <c r="R4739">
        <v>62.97</v>
      </c>
      <c r="S4739" t="s">
        <v>197</v>
      </c>
      <c r="T4739">
        <v>0</v>
      </c>
      <c r="U4739">
        <v>66.59</v>
      </c>
      <c r="V4739" t="s">
        <v>382</v>
      </c>
      <c r="W4739">
        <v>1</v>
      </c>
      <c r="X4739">
        <v>33.03</v>
      </c>
      <c r="Y4739" t="s">
        <v>741</v>
      </c>
      <c r="Z4739">
        <v>1</v>
      </c>
      <c r="AA4739">
        <v>62.97</v>
      </c>
      <c r="AB4739" t="s">
        <v>197</v>
      </c>
      <c r="AC4739">
        <v>0</v>
      </c>
      <c r="AD4739">
        <v>66.64</v>
      </c>
      <c r="AE4739" t="s">
        <v>382</v>
      </c>
    </row>
    <row r="4740" spans="1:31">
      <c r="A4740">
        <v>4739</v>
      </c>
      <c r="B4740" t="s">
        <v>20395</v>
      </c>
      <c r="C4740" t="s">
        <v>20396</v>
      </c>
      <c r="D4740" t="s">
        <v>20397</v>
      </c>
      <c r="E4740" t="s">
        <v>5407</v>
      </c>
      <c r="G4740">
        <v>1</v>
      </c>
      <c r="H4740" t="s">
        <v>27359</v>
      </c>
      <c r="I4740">
        <v>2022</v>
      </c>
      <c r="J4740">
        <v>2022</v>
      </c>
      <c r="K4740">
        <v>1</v>
      </c>
      <c r="L4740">
        <v>32.119999999999997</v>
      </c>
      <c r="M4740" t="s">
        <v>198</v>
      </c>
      <c r="N4740">
        <v>1</v>
      </c>
      <c r="O4740">
        <v>32.99</v>
      </c>
      <c r="P4740" t="s">
        <v>741</v>
      </c>
      <c r="Q4740">
        <v>1</v>
      </c>
      <c r="R4740">
        <v>62.97</v>
      </c>
      <c r="S4740" t="s">
        <v>197</v>
      </c>
      <c r="T4740">
        <v>0</v>
      </c>
      <c r="U4740">
        <v>66.59</v>
      </c>
      <c r="V4740" t="s">
        <v>382</v>
      </c>
      <c r="W4740">
        <v>1</v>
      </c>
      <c r="X4740">
        <v>33.03</v>
      </c>
      <c r="Y4740" t="s">
        <v>741</v>
      </c>
      <c r="Z4740">
        <v>1</v>
      </c>
      <c r="AA4740">
        <v>62.97</v>
      </c>
      <c r="AB4740" t="s">
        <v>197</v>
      </c>
      <c r="AC4740">
        <v>0</v>
      </c>
      <c r="AD4740">
        <v>66.64</v>
      </c>
      <c r="AE4740" t="s">
        <v>382</v>
      </c>
    </row>
    <row r="4741" spans="1:31">
      <c r="A4741">
        <v>4740</v>
      </c>
      <c r="B4741" t="s">
        <v>20398</v>
      </c>
      <c r="C4741" t="s">
        <v>20399</v>
      </c>
      <c r="D4741" t="s">
        <v>20400</v>
      </c>
      <c r="E4741" t="s">
        <v>20401</v>
      </c>
      <c r="F4741" t="s">
        <v>20402</v>
      </c>
      <c r="G4741">
        <v>1</v>
      </c>
      <c r="H4741" t="s">
        <v>29893</v>
      </c>
      <c r="I4741">
        <v>2020</v>
      </c>
      <c r="J4741">
        <v>2021</v>
      </c>
      <c r="K4741">
        <v>4</v>
      </c>
      <c r="L4741">
        <v>71.010000000000005</v>
      </c>
      <c r="M4741" t="s">
        <v>180</v>
      </c>
      <c r="N4741">
        <v>1</v>
      </c>
      <c r="O4741">
        <v>32.99</v>
      </c>
      <c r="P4741" t="s">
        <v>741</v>
      </c>
      <c r="Q4741">
        <v>1</v>
      </c>
      <c r="R4741">
        <v>62.97</v>
      </c>
      <c r="S4741" t="s">
        <v>197</v>
      </c>
      <c r="T4741">
        <v>0</v>
      </c>
      <c r="U4741">
        <v>66.59</v>
      </c>
      <c r="V4741" t="s">
        <v>382</v>
      </c>
      <c r="W4741">
        <v>1</v>
      </c>
      <c r="X4741">
        <v>33.03</v>
      </c>
      <c r="Y4741" t="s">
        <v>741</v>
      </c>
      <c r="Z4741">
        <v>1</v>
      </c>
      <c r="AA4741">
        <v>62.97</v>
      </c>
      <c r="AB4741" t="s">
        <v>197</v>
      </c>
      <c r="AC4741">
        <v>0</v>
      </c>
      <c r="AD4741">
        <v>66.64</v>
      </c>
      <c r="AE4741" t="s">
        <v>382</v>
      </c>
    </row>
    <row r="4742" spans="1:31">
      <c r="A4742">
        <v>4741</v>
      </c>
      <c r="B4742" t="s">
        <v>20403</v>
      </c>
      <c r="C4742" t="s">
        <v>20404</v>
      </c>
      <c r="D4742" t="s">
        <v>20405</v>
      </c>
      <c r="E4742" t="s">
        <v>20406</v>
      </c>
      <c r="F4742" t="s">
        <v>6884</v>
      </c>
      <c r="G4742">
        <v>1</v>
      </c>
      <c r="H4742" t="s">
        <v>29894</v>
      </c>
      <c r="I4742">
        <v>2022</v>
      </c>
      <c r="J4742">
        <v>2022</v>
      </c>
      <c r="K4742">
        <v>1</v>
      </c>
      <c r="L4742">
        <v>32.119999999999997</v>
      </c>
      <c r="M4742" t="s">
        <v>198</v>
      </c>
      <c r="N4742">
        <v>1</v>
      </c>
      <c r="O4742">
        <v>32.99</v>
      </c>
      <c r="P4742" t="s">
        <v>741</v>
      </c>
      <c r="Q4742">
        <v>1</v>
      </c>
      <c r="R4742">
        <v>62.97</v>
      </c>
      <c r="S4742" t="s">
        <v>197</v>
      </c>
      <c r="T4742">
        <v>0</v>
      </c>
      <c r="U4742">
        <v>66.59</v>
      </c>
      <c r="V4742" t="s">
        <v>382</v>
      </c>
      <c r="W4742">
        <v>1</v>
      </c>
      <c r="X4742">
        <v>33.03</v>
      </c>
      <c r="Y4742" t="s">
        <v>741</v>
      </c>
      <c r="Z4742">
        <v>1</v>
      </c>
      <c r="AA4742">
        <v>62.97</v>
      </c>
      <c r="AB4742" t="s">
        <v>197</v>
      </c>
      <c r="AC4742">
        <v>0</v>
      </c>
      <c r="AD4742">
        <v>66.64</v>
      </c>
      <c r="AE4742" t="s">
        <v>382</v>
      </c>
    </row>
    <row r="4743" spans="1:31">
      <c r="A4743">
        <v>4742</v>
      </c>
      <c r="B4743" t="s">
        <v>20407</v>
      </c>
      <c r="C4743" t="s">
        <v>20408</v>
      </c>
      <c r="D4743" t="s">
        <v>20409</v>
      </c>
      <c r="E4743" t="s">
        <v>20410</v>
      </c>
      <c r="F4743" t="s">
        <v>12942</v>
      </c>
      <c r="G4743">
        <v>1</v>
      </c>
      <c r="H4743" t="s">
        <v>1215</v>
      </c>
      <c r="I4743">
        <v>2022</v>
      </c>
      <c r="J4743">
        <v>2023</v>
      </c>
      <c r="K4743">
        <v>2</v>
      </c>
      <c r="L4743">
        <v>50.7</v>
      </c>
      <c r="M4743" t="s">
        <v>300</v>
      </c>
      <c r="N4743">
        <v>1</v>
      </c>
      <c r="O4743">
        <v>32.99</v>
      </c>
      <c r="P4743" t="s">
        <v>741</v>
      </c>
      <c r="Q4743">
        <v>1</v>
      </c>
      <c r="R4743">
        <v>62.97</v>
      </c>
      <c r="S4743" t="s">
        <v>197</v>
      </c>
      <c r="T4743">
        <v>0</v>
      </c>
      <c r="U4743">
        <v>66.59</v>
      </c>
      <c r="V4743" t="s">
        <v>382</v>
      </c>
      <c r="W4743">
        <v>1</v>
      </c>
      <c r="X4743">
        <v>33.03</v>
      </c>
      <c r="Y4743" t="s">
        <v>741</v>
      </c>
      <c r="Z4743">
        <v>1</v>
      </c>
      <c r="AA4743">
        <v>62.97</v>
      </c>
      <c r="AB4743" t="s">
        <v>197</v>
      </c>
      <c r="AC4743">
        <v>0</v>
      </c>
      <c r="AD4743">
        <v>66.64</v>
      </c>
      <c r="AE4743" t="s">
        <v>382</v>
      </c>
    </row>
    <row r="4744" spans="1:31">
      <c r="A4744">
        <v>4743</v>
      </c>
      <c r="B4744" t="s">
        <v>20411</v>
      </c>
      <c r="C4744" t="s">
        <v>20412</v>
      </c>
      <c r="D4744" t="s">
        <v>20413</v>
      </c>
      <c r="E4744" t="s">
        <v>20414</v>
      </c>
      <c r="F4744" t="s">
        <v>20415</v>
      </c>
      <c r="G4744">
        <v>1</v>
      </c>
      <c r="H4744" t="s">
        <v>961</v>
      </c>
      <c r="I4744">
        <v>2023</v>
      </c>
      <c r="J4744">
        <v>2023</v>
      </c>
      <c r="K4744">
        <v>1</v>
      </c>
      <c r="L4744">
        <v>32.119999999999997</v>
      </c>
      <c r="M4744" t="s">
        <v>198</v>
      </c>
      <c r="N4744">
        <v>1</v>
      </c>
      <c r="O4744">
        <v>32.99</v>
      </c>
      <c r="P4744" t="s">
        <v>741</v>
      </c>
      <c r="Q4744">
        <v>1</v>
      </c>
      <c r="R4744">
        <v>62.97</v>
      </c>
      <c r="S4744" t="s">
        <v>197</v>
      </c>
      <c r="T4744">
        <v>0</v>
      </c>
      <c r="U4744">
        <v>66.59</v>
      </c>
      <c r="V4744" t="s">
        <v>382</v>
      </c>
      <c r="W4744">
        <v>1</v>
      </c>
      <c r="X4744">
        <v>33.03</v>
      </c>
      <c r="Y4744" t="s">
        <v>741</v>
      </c>
      <c r="Z4744">
        <v>1</v>
      </c>
      <c r="AA4744">
        <v>62.97</v>
      </c>
      <c r="AB4744" t="s">
        <v>197</v>
      </c>
      <c r="AC4744">
        <v>0</v>
      </c>
      <c r="AD4744">
        <v>66.64</v>
      </c>
      <c r="AE4744" t="s">
        <v>382</v>
      </c>
    </row>
    <row r="4745" spans="1:31">
      <c r="A4745">
        <v>4744</v>
      </c>
      <c r="B4745" t="s">
        <v>20416</v>
      </c>
      <c r="C4745" t="s">
        <v>20417</v>
      </c>
      <c r="D4745" t="s">
        <v>20418</v>
      </c>
      <c r="E4745" t="s">
        <v>20419</v>
      </c>
      <c r="F4745" t="s">
        <v>1362</v>
      </c>
      <c r="G4745">
        <v>1</v>
      </c>
      <c r="H4745" t="s">
        <v>29895</v>
      </c>
      <c r="I4745">
        <v>2022</v>
      </c>
      <c r="J4745">
        <v>2022</v>
      </c>
      <c r="K4745">
        <v>1</v>
      </c>
      <c r="L4745">
        <v>32.119999999999997</v>
      </c>
      <c r="M4745" t="s">
        <v>198</v>
      </c>
      <c r="N4745">
        <v>1</v>
      </c>
      <c r="O4745">
        <v>32.99</v>
      </c>
      <c r="P4745" t="s">
        <v>741</v>
      </c>
      <c r="Q4745">
        <v>1</v>
      </c>
      <c r="R4745">
        <v>62.97</v>
      </c>
      <c r="S4745" t="s">
        <v>197</v>
      </c>
      <c r="T4745">
        <v>0</v>
      </c>
      <c r="U4745">
        <v>66.59</v>
      </c>
      <c r="V4745" t="s">
        <v>382</v>
      </c>
      <c r="W4745">
        <v>1</v>
      </c>
      <c r="X4745">
        <v>33.03</v>
      </c>
      <c r="Y4745" t="s">
        <v>741</v>
      </c>
      <c r="Z4745">
        <v>1</v>
      </c>
      <c r="AA4745">
        <v>62.97</v>
      </c>
      <c r="AB4745" t="s">
        <v>197</v>
      </c>
      <c r="AC4745">
        <v>0</v>
      </c>
      <c r="AD4745">
        <v>66.64</v>
      </c>
      <c r="AE4745" t="s">
        <v>382</v>
      </c>
    </row>
    <row r="4746" spans="1:31">
      <c r="A4746">
        <v>4745</v>
      </c>
      <c r="B4746" t="s">
        <v>20420</v>
      </c>
      <c r="C4746" t="s">
        <v>20421</v>
      </c>
      <c r="D4746" t="s">
        <v>20422</v>
      </c>
      <c r="E4746" t="s">
        <v>20260</v>
      </c>
      <c r="F4746" t="s">
        <v>19203</v>
      </c>
      <c r="G4746">
        <v>1</v>
      </c>
      <c r="H4746" t="s">
        <v>29896</v>
      </c>
      <c r="I4746">
        <v>2020</v>
      </c>
      <c r="J4746">
        <v>2022</v>
      </c>
      <c r="K4746">
        <v>6</v>
      </c>
      <c r="L4746">
        <v>81.52</v>
      </c>
      <c r="M4746" t="s">
        <v>125</v>
      </c>
      <c r="N4746">
        <v>1</v>
      </c>
      <c r="O4746">
        <v>32.99</v>
      </c>
      <c r="P4746" t="s">
        <v>741</v>
      </c>
      <c r="Q4746">
        <v>1</v>
      </c>
      <c r="R4746">
        <v>62.97</v>
      </c>
      <c r="S4746" t="s">
        <v>197</v>
      </c>
      <c r="T4746">
        <v>0</v>
      </c>
      <c r="U4746">
        <v>66.59</v>
      </c>
      <c r="V4746" t="s">
        <v>382</v>
      </c>
      <c r="W4746">
        <v>1</v>
      </c>
      <c r="X4746">
        <v>33.03</v>
      </c>
      <c r="Y4746" t="s">
        <v>741</v>
      </c>
      <c r="Z4746">
        <v>1</v>
      </c>
      <c r="AA4746">
        <v>62.97</v>
      </c>
      <c r="AB4746" t="s">
        <v>197</v>
      </c>
      <c r="AC4746">
        <v>0</v>
      </c>
      <c r="AD4746">
        <v>66.64</v>
      </c>
      <c r="AE4746" t="s">
        <v>382</v>
      </c>
    </row>
    <row r="4747" spans="1:31">
      <c r="A4747">
        <v>4746</v>
      </c>
      <c r="B4747" t="s">
        <v>20423</v>
      </c>
      <c r="C4747" t="s">
        <v>20424</v>
      </c>
      <c r="D4747" t="s">
        <v>20425</v>
      </c>
      <c r="E4747" t="s">
        <v>20426</v>
      </c>
      <c r="F4747" t="s">
        <v>1258</v>
      </c>
      <c r="G4747">
        <v>1</v>
      </c>
      <c r="H4747" t="s">
        <v>29897</v>
      </c>
      <c r="I4747">
        <v>2023</v>
      </c>
      <c r="J4747">
        <v>2023</v>
      </c>
      <c r="K4747">
        <v>1</v>
      </c>
      <c r="L4747">
        <v>32.119999999999997</v>
      </c>
      <c r="M4747" t="s">
        <v>198</v>
      </c>
      <c r="N4747">
        <v>1</v>
      </c>
      <c r="O4747">
        <v>32.99</v>
      </c>
      <c r="P4747" t="s">
        <v>741</v>
      </c>
      <c r="Q4747">
        <v>1</v>
      </c>
      <c r="R4747">
        <v>62.97</v>
      </c>
      <c r="S4747" t="s">
        <v>197</v>
      </c>
      <c r="T4747">
        <v>0</v>
      </c>
      <c r="U4747">
        <v>66.59</v>
      </c>
      <c r="V4747" t="s">
        <v>382</v>
      </c>
      <c r="W4747">
        <v>1</v>
      </c>
      <c r="X4747">
        <v>33.03</v>
      </c>
      <c r="Y4747" t="s">
        <v>741</v>
      </c>
      <c r="Z4747">
        <v>1</v>
      </c>
      <c r="AA4747">
        <v>62.97</v>
      </c>
      <c r="AB4747" t="s">
        <v>197</v>
      </c>
      <c r="AC4747">
        <v>0</v>
      </c>
      <c r="AD4747">
        <v>66.64</v>
      </c>
      <c r="AE4747" t="s">
        <v>382</v>
      </c>
    </row>
    <row r="4748" spans="1:31">
      <c r="A4748">
        <v>4747</v>
      </c>
      <c r="B4748" t="s">
        <v>20427</v>
      </c>
      <c r="C4748" t="s">
        <v>20428</v>
      </c>
      <c r="D4748" t="s">
        <v>20429</v>
      </c>
      <c r="E4748" t="s">
        <v>20430</v>
      </c>
      <c r="F4748" t="s">
        <v>20431</v>
      </c>
      <c r="G4748">
        <v>1</v>
      </c>
      <c r="H4748" t="s">
        <v>961</v>
      </c>
      <c r="I4748">
        <v>2021</v>
      </c>
      <c r="J4748">
        <v>2021</v>
      </c>
      <c r="K4748">
        <v>2</v>
      </c>
      <c r="L4748">
        <v>50.7</v>
      </c>
      <c r="M4748" t="s">
        <v>300</v>
      </c>
      <c r="N4748">
        <v>1</v>
      </c>
      <c r="O4748">
        <v>32.99</v>
      </c>
      <c r="P4748" t="s">
        <v>741</v>
      </c>
      <c r="Q4748">
        <v>1</v>
      </c>
      <c r="R4748">
        <v>62.97</v>
      </c>
      <c r="S4748" t="s">
        <v>197</v>
      </c>
      <c r="T4748">
        <v>0</v>
      </c>
      <c r="U4748">
        <v>66.59</v>
      </c>
      <c r="V4748" t="s">
        <v>382</v>
      </c>
      <c r="W4748">
        <v>1</v>
      </c>
      <c r="X4748">
        <v>33.03</v>
      </c>
      <c r="Y4748" t="s">
        <v>741</v>
      </c>
      <c r="Z4748">
        <v>1</v>
      </c>
      <c r="AA4748">
        <v>62.97</v>
      </c>
      <c r="AB4748" t="s">
        <v>197</v>
      </c>
      <c r="AC4748">
        <v>0</v>
      </c>
      <c r="AD4748">
        <v>66.64</v>
      </c>
      <c r="AE4748" t="s">
        <v>382</v>
      </c>
    </row>
    <row r="4749" spans="1:31">
      <c r="A4749">
        <v>4748</v>
      </c>
      <c r="B4749" t="s">
        <v>20432</v>
      </c>
      <c r="C4749" t="s">
        <v>20433</v>
      </c>
      <c r="D4749" t="s">
        <v>20434</v>
      </c>
      <c r="E4749" t="s">
        <v>20435</v>
      </c>
      <c r="F4749" t="s">
        <v>2221</v>
      </c>
      <c r="G4749">
        <v>1</v>
      </c>
      <c r="H4749" t="s">
        <v>27658</v>
      </c>
      <c r="I4749">
        <v>2023</v>
      </c>
      <c r="J4749">
        <v>2023</v>
      </c>
      <c r="K4749">
        <v>3</v>
      </c>
      <c r="L4749">
        <v>62.47</v>
      </c>
      <c r="M4749" t="s">
        <v>63</v>
      </c>
      <c r="N4749">
        <v>1</v>
      </c>
      <c r="O4749">
        <v>32.99</v>
      </c>
      <c r="P4749" t="s">
        <v>741</v>
      </c>
      <c r="Q4749">
        <v>1</v>
      </c>
      <c r="R4749">
        <v>62.97</v>
      </c>
      <c r="S4749" t="s">
        <v>197</v>
      </c>
      <c r="T4749">
        <v>0</v>
      </c>
      <c r="U4749">
        <v>66.59</v>
      </c>
      <c r="V4749" t="s">
        <v>382</v>
      </c>
      <c r="W4749">
        <v>1</v>
      </c>
      <c r="X4749">
        <v>33.03</v>
      </c>
      <c r="Y4749" t="s">
        <v>741</v>
      </c>
      <c r="Z4749">
        <v>1</v>
      </c>
      <c r="AA4749">
        <v>62.97</v>
      </c>
      <c r="AB4749" t="s">
        <v>197</v>
      </c>
      <c r="AC4749">
        <v>0</v>
      </c>
      <c r="AD4749">
        <v>66.64</v>
      </c>
      <c r="AE4749" t="s">
        <v>382</v>
      </c>
    </row>
    <row r="4750" spans="1:31">
      <c r="A4750">
        <v>4749</v>
      </c>
      <c r="B4750" t="s">
        <v>20436</v>
      </c>
      <c r="C4750" t="s">
        <v>20437</v>
      </c>
      <c r="D4750" t="s">
        <v>20438</v>
      </c>
      <c r="E4750" t="s">
        <v>20439</v>
      </c>
      <c r="F4750" t="s">
        <v>1225</v>
      </c>
      <c r="G4750">
        <v>1</v>
      </c>
      <c r="H4750" t="s">
        <v>29898</v>
      </c>
      <c r="I4750">
        <v>2023</v>
      </c>
      <c r="J4750">
        <v>2023</v>
      </c>
      <c r="K4750">
        <v>1</v>
      </c>
      <c r="L4750">
        <v>32.119999999999997</v>
      </c>
      <c r="M4750" t="s">
        <v>198</v>
      </c>
      <c r="N4750">
        <v>1</v>
      </c>
      <c r="O4750">
        <v>32.99</v>
      </c>
      <c r="P4750" t="s">
        <v>741</v>
      </c>
      <c r="Q4750">
        <v>1</v>
      </c>
      <c r="R4750">
        <v>62.97</v>
      </c>
      <c r="S4750" t="s">
        <v>197</v>
      </c>
      <c r="T4750">
        <v>0</v>
      </c>
      <c r="U4750">
        <v>66.59</v>
      </c>
      <c r="V4750" t="s">
        <v>382</v>
      </c>
      <c r="W4750">
        <v>1</v>
      </c>
      <c r="X4750">
        <v>33.03</v>
      </c>
      <c r="Y4750" t="s">
        <v>741</v>
      </c>
      <c r="Z4750">
        <v>1</v>
      </c>
      <c r="AA4750">
        <v>62.97</v>
      </c>
      <c r="AB4750" t="s">
        <v>197</v>
      </c>
      <c r="AC4750">
        <v>0</v>
      </c>
      <c r="AD4750">
        <v>66.64</v>
      </c>
      <c r="AE4750" t="s">
        <v>382</v>
      </c>
    </row>
    <row r="4751" spans="1:31">
      <c r="A4751">
        <v>4750</v>
      </c>
      <c r="B4751" t="s">
        <v>20440</v>
      </c>
      <c r="C4751" t="s">
        <v>20441</v>
      </c>
      <c r="D4751" t="s">
        <v>20442</v>
      </c>
      <c r="E4751" t="s">
        <v>20443</v>
      </c>
      <c r="F4751" t="s">
        <v>20444</v>
      </c>
      <c r="G4751">
        <v>1</v>
      </c>
      <c r="H4751" t="s">
        <v>29899</v>
      </c>
      <c r="I4751">
        <v>2023</v>
      </c>
      <c r="J4751">
        <v>2023</v>
      </c>
      <c r="K4751">
        <v>1</v>
      </c>
      <c r="L4751">
        <v>32.119999999999997</v>
      </c>
      <c r="M4751" t="s">
        <v>198</v>
      </c>
      <c r="N4751">
        <v>1</v>
      </c>
      <c r="O4751">
        <v>32.99</v>
      </c>
      <c r="P4751" t="s">
        <v>741</v>
      </c>
      <c r="Q4751">
        <v>1</v>
      </c>
      <c r="R4751">
        <v>62.97</v>
      </c>
      <c r="S4751" t="s">
        <v>197</v>
      </c>
      <c r="T4751">
        <v>0</v>
      </c>
      <c r="U4751">
        <v>66.59</v>
      </c>
      <c r="V4751" t="s">
        <v>382</v>
      </c>
      <c r="W4751">
        <v>1</v>
      </c>
      <c r="X4751">
        <v>33.03</v>
      </c>
      <c r="Y4751" t="s">
        <v>741</v>
      </c>
      <c r="Z4751">
        <v>1</v>
      </c>
      <c r="AA4751">
        <v>62.97</v>
      </c>
      <c r="AB4751" t="s">
        <v>197</v>
      </c>
      <c r="AC4751">
        <v>0</v>
      </c>
      <c r="AD4751">
        <v>66.64</v>
      </c>
      <c r="AE4751" t="s">
        <v>382</v>
      </c>
    </row>
    <row r="4752" spans="1:31">
      <c r="A4752">
        <v>4751</v>
      </c>
      <c r="B4752" t="s">
        <v>20445</v>
      </c>
      <c r="C4752" t="s">
        <v>20446</v>
      </c>
      <c r="D4752" t="s">
        <v>20447</v>
      </c>
      <c r="E4752" t="s">
        <v>20448</v>
      </c>
      <c r="F4752" t="s">
        <v>20449</v>
      </c>
      <c r="G4752">
        <v>1</v>
      </c>
      <c r="H4752" t="s">
        <v>29900</v>
      </c>
      <c r="I4752">
        <v>2022</v>
      </c>
      <c r="J4752">
        <v>2023</v>
      </c>
      <c r="K4752">
        <v>3</v>
      </c>
      <c r="L4752">
        <v>62.47</v>
      </c>
      <c r="M4752" t="s">
        <v>63</v>
      </c>
      <c r="N4752">
        <v>1</v>
      </c>
      <c r="O4752">
        <v>32.99</v>
      </c>
      <c r="P4752" t="s">
        <v>741</v>
      </c>
      <c r="Q4752">
        <v>1</v>
      </c>
      <c r="R4752">
        <v>62.97</v>
      </c>
      <c r="S4752" t="s">
        <v>197</v>
      </c>
      <c r="T4752">
        <v>0</v>
      </c>
      <c r="U4752">
        <v>66.59</v>
      </c>
      <c r="V4752" t="s">
        <v>382</v>
      </c>
      <c r="W4752">
        <v>1</v>
      </c>
      <c r="X4752">
        <v>33.03</v>
      </c>
      <c r="Y4752" t="s">
        <v>741</v>
      </c>
      <c r="Z4752">
        <v>1</v>
      </c>
      <c r="AA4752">
        <v>62.97</v>
      </c>
      <c r="AB4752" t="s">
        <v>197</v>
      </c>
      <c r="AC4752">
        <v>0</v>
      </c>
      <c r="AD4752">
        <v>66.64</v>
      </c>
      <c r="AE4752" t="s">
        <v>382</v>
      </c>
    </row>
    <row r="4753" spans="1:31">
      <c r="A4753">
        <v>4752</v>
      </c>
      <c r="B4753" t="s">
        <v>20450</v>
      </c>
      <c r="C4753" t="s">
        <v>20451</v>
      </c>
      <c r="D4753" t="s">
        <v>20452</v>
      </c>
      <c r="E4753" t="s">
        <v>20453</v>
      </c>
      <c r="F4753" t="s">
        <v>20454</v>
      </c>
      <c r="G4753">
        <v>1</v>
      </c>
      <c r="H4753" t="s">
        <v>29901</v>
      </c>
      <c r="I4753">
        <v>2023</v>
      </c>
      <c r="J4753">
        <v>2024</v>
      </c>
      <c r="K4753">
        <v>4</v>
      </c>
      <c r="L4753">
        <v>71.010000000000005</v>
      </c>
      <c r="M4753" t="s">
        <v>180</v>
      </c>
      <c r="N4753">
        <v>1</v>
      </c>
      <c r="O4753">
        <v>32.99</v>
      </c>
      <c r="P4753" t="s">
        <v>741</v>
      </c>
      <c r="Q4753">
        <v>1</v>
      </c>
      <c r="R4753">
        <v>62.97</v>
      </c>
      <c r="S4753" t="s">
        <v>197</v>
      </c>
      <c r="T4753">
        <v>0</v>
      </c>
      <c r="U4753">
        <v>66.59</v>
      </c>
      <c r="V4753" t="s">
        <v>382</v>
      </c>
      <c r="W4753">
        <v>1</v>
      </c>
      <c r="X4753">
        <v>33.03</v>
      </c>
      <c r="Y4753" t="s">
        <v>741</v>
      </c>
      <c r="Z4753">
        <v>1</v>
      </c>
      <c r="AA4753">
        <v>62.97</v>
      </c>
      <c r="AB4753" t="s">
        <v>197</v>
      </c>
      <c r="AC4753">
        <v>0</v>
      </c>
      <c r="AD4753">
        <v>66.64</v>
      </c>
      <c r="AE4753" t="s">
        <v>382</v>
      </c>
    </row>
    <row r="4754" spans="1:31">
      <c r="A4754">
        <v>4753</v>
      </c>
      <c r="B4754" t="s">
        <v>20455</v>
      </c>
      <c r="C4754" t="s">
        <v>20456</v>
      </c>
      <c r="D4754" t="s">
        <v>20457</v>
      </c>
      <c r="E4754" t="s">
        <v>20458</v>
      </c>
      <c r="F4754" t="s">
        <v>20459</v>
      </c>
      <c r="G4754">
        <v>1</v>
      </c>
      <c r="H4754" t="s">
        <v>27488</v>
      </c>
      <c r="I4754">
        <v>2023</v>
      </c>
      <c r="J4754">
        <v>2023</v>
      </c>
      <c r="K4754">
        <v>1</v>
      </c>
      <c r="L4754">
        <v>32.119999999999997</v>
      </c>
      <c r="M4754" t="s">
        <v>198</v>
      </c>
      <c r="N4754">
        <v>1</v>
      </c>
      <c r="O4754">
        <v>32.99</v>
      </c>
      <c r="P4754" t="s">
        <v>741</v>
      </c>
      <c r="Q4754">
        <v>1</v>
      </c>
      <c r="R4754">
        <v>62.97</v>
      </c>
      <c r="S4754" t="s">
        <v>197</v>
      </c>
      <c r="T4754">
        <v>0</v>
      </c>
      <c r="U4754">
        <v>66.59</v>
      </c>
      <c r="V4754" t="s">
        <v>382</v>
      </c>
      <c r="W4754">
        <v>1</v>
      </c>
      <c r="X4754">
        <v>33.03</v>
      </c>
      <c r="Y4754" t="s">
        <v>741</v>
      </c>
      <c r="Z4754">
        <v>1</v>
      </c>
      <c r="AA4754">
        <v>62.97</v>
      </c>
      <c r="AB4754" t="s">
        <v>197</v>
      </c>
      <c r="AC4754">
        <v>0</v>
      </c>
      <c r="AD4754">
        <v>66.64</v>
      </c>
      <c r="AE4754" t="s">
        <v>382</v>
      </c>
    </row>
    <row r="4755" spans="1:31">
      <c r="A4755">
        <v>4754</v>
      </c>
      <c r="B4755" t="s">
        <v>20460</v>
      </c>
      <c r="C4755" t="s">
        <v>20461</v>
      </c>
      <c r="D4755" t="s">
        <v>20462</v>
      </c>
      <c r="E4755" t="s">
        <v>20463</v>
      </c>
      <c r="F4755" t="s">
        <v>282</v>
      </c>
      <c r="G4755">
        <v>1</v>
      </c>
      <c r="H4755" t="s">
        <v>28240</v>
      </c>
      <c r="I4755">
        <v>2024</v>
      </c>
      <c r="J4755">
        <v>2024</v>
      </c>
      <c r="K4755">
        <v>1</v>
      </c>
      <c r="L4755">
        <v>32.119999999999997</v>
      </c>
      <c r="M4755" t="s">
        <v>198</v>
      </c>
      <c r="N4755">
        <v>1</v>
      </c>
      <c r="O4755">
        <v>32.99</v>
      </c>
      <c r="P4755" t="s">
        <v>741</v>
      </c>
      <c r="Q4755">
        <v>1</v>
      </c>
      <c r="R4755">
        <v>62.97</v>
      </c>
      <c r="S4755" t="s">
        <v>197</v>
      </c>
      <c r="T4755">
        <v>0</v>
      </c>
      <c r="U4755">
        <v>66.59</v>
      </c>
      <c r="V4755" t="s">
        <v>382</v>
      </c>
      <c r="W4755">
        <v>1</v>
      </c>
      <c r="X4755">
        <v>33.03</v>
      </c>
      <c r="Y4755" t="s">
        <v>741</v>
      </c>
      <c r="Z4755">
        <v>1</v>
      </c>
      <c r="AA4755">
        <v>62.97</v>
      </c>
      <c r="AB4755" t="s">
        <v>197</v>
      </c>
      <c r="AC4755">
        <v>0</v>
      </c>
      <c r="AD4755">
        <v>66.64</v>
      </c>
      <c r="AE4755" t="s">
        <v>382</v>
      </c>
    </row>
    <row r="4756" spans="1:31">
      <c r="A4756">
        <v>4755</v>
      </c>
      <c r="B4756" t="s">
        <v>20464</v>
      </c>
      <c r="C4756" t="s">
        <v>20465</v>
      </c>
      <c r="D4756" t="s">
        <v>20466</v>
      </c>
      <c r="E4756" t="s">
        <v>20467</v>
      </c>
      <c r="F4756" t="s">
        <v>4641</v>
      </c>
      <c r="G4756">
        <v>1</v>
      </c>
      <c r="H4756" t="s">
        <v>27387</v>
      </c>
      <c r="I4756">
        <v>2021</v>
      </c>
      <c r="J4756">
        <v>2024</v>
      </c>
      <c r="K4756">
        <v>3</v>
      </c>
      <c r="L4756">
        <v>62.47</v>
      </c>
      <c r="M4756" t="s">
        <v>63</v>
      </c>
      <c r="N4756">
        <v>1</v>
      </c>
      <c r="O4756">
        <v>32.99</v>
      </c>
      <c r="P4756" t="s">
        <v>741</v>
      </c>
      <c r="Q4756">
        <v>1</v>
      </c>
      <c r="R4756">
        <v>62.97</v>
      </c>
      <c r="S4756" t="s">
        <v>197</v>
      </c>
      <c r="T4756">
        <v>0</v>
      </c>
      <c r="U4756">
        <v>66.59</v>
      </c>
      <c r="V4756" t="s">
        <v>382</v>
      </c>
      <c r="W4756">
        <v>1</v>
      </c>
      <c r="X4756">
        <v>33.03</v>
      </c>
      <c r="Y4756" t="s">
        <v>741</v>
      </c>
      <c r="Z4756">
        <v>1</v>
      </c>
      <c r="AA4756">
        <v>62.97</v>
      </c>
      <c r="AB4756" t="s">
        <v>197</v>
      </c>
      <c r="AC4756">
        <v>0</v>
      </c>
      <c r="AD4756">
        <v>66.64</v>
      </c>
      <c r="AE4756" t="s">
        <v>382</v>
      </c>
    </row>
    <row r="4757" spans="1:31">
      <c r="A4757">
        <v>4756</v>
      </c>
      <c r="B4757" t="s">
        <v>20468</v>
      </c>
      <c r="C4757" t="s">
        <v>20469</v>
      </c>
      <c r="D4757" t="s">
        <v>20470</v>
      </c>
      <c r="E4757" t="s">
        <v>20471</v>
      </c>
      <c r="G4757">
        <v>1</v>
      </c>
      <c r="H4757" t="s">
        <v>29902</v>
      </c>
      <c r="I4757">
        <v>2022</v>
      </c>
      <c r="J4757">
        <v>2022</v>
      </c>
      <c r="K4757">
        <v>1</v>
      </c>
      <c r="L4757">
        <v>32.119999999999997</v>
      </c>
      <c r="M4757" t="s">
        <v>198</v>
      </c>
      <c r="N4757">
        <v>1</v>
      </c>
      <c r="O4757">
        <v>32.99</v>
      </c>
      <c r="P4757" t="s">
        <v>741</v>
      </c>
      <c r="Q4757">
        <v>1</v>
      </c>
      <c r="R4757">
        <v>62.97</v>
      </c>
      <c r="S4757" t="s">
        <v>197</v>
      </c>
      <c r="T4757">
        <v>0</v>
      </c>
      <c r="U4757">
        <v>66.59</v>
      </c>
      <c r="V4757" t="s">
        <v>382</v>
      </c>
      <c r="W4757">
        <v>1</v>
      </c>
      <c r="X4757">
        <v>33.03</v>
      </c>
      <c r="Y4757" t="s">
        <v>741</v>
      </c>
      <c r="Z4757">
        <v>1</v>
      </c>
      <c r="AA4757">
        <v>62.97</v>
      </c>
      <c r="AB4757" t="s">
        <v>197</v>
      </c>
      <c r="AC4757">
        <v>0</v>
      </c>
      <c r="AD4757">
        <v>66.64</v>
      </c>
      <c r="AE4757" t="s">
        <v>382</v>
      </c>
    </row>
    <row r="4758" spans="1:31">
      <c r="A4758">
        <v>4757</v>
      </c>
      <c r="B4758" t="s">
        <v>20472</v>
      </c>
      <c r="C4758" t="s">
        <v>20473</v>
      </c>
      <c r="D4758" t="s">
        <v>20474</v>
      </c>
      <c r="E4758" t="s">
        <v>20475</v>
      </c>
      <c r="F4758" t="s">
        <v>20476</v>
      </c>
      <c r="G4758">
        <v>1</v>
      </c>
      <c r="H4758" t="s">
        <v>1215</v>
      </c>
      <c r="I4758">
        <v>2023</v>
      </c>
      <c r="J4758">
        <v>2024</v>
      </c>
      <c r="K4758">
        <v>4</v>
      </c>
      <c r="L4758">
        <v>71.010000000000005</v>
      </c>
      <c r="M4758" t="s">
        <v>180</v>
      </c>
      <c r="N4758">
        <v>1</v>
      </c>
      <c r="O4758">
        <v>32.99</v>
      </c>
      <c r="P4758" t="s">
        <v>741</v>
      </c>
      <c r="Q4758">
        <v>1</v>
      </c>
      <c r="R4758">
        <v>62.97</v>
      </c>
      <c r="S4758" t="s">
        <v>197</v>
      </c>
      <c r="T4758">
        <v>0</v>
      </c>
      <c r="U4758">
        <v>66.59</v>
      </c>
      <c r="V4758" t="s">
        <v>382</v>
      </c>
      <c r="W4758">
        <v>1</v>
      </c>
      <c r="X4758">
        <v>33.03</v>
      </c>
      <c r="Y4758" t="s">
        <v>741</v>
      </c>
      <c r="Z4758">
        <v>1</v>
      </c>
      <c r="AA4758">
        <v>62.97</v>
      </c>
      <c r="AB4758" t="s">
        <v>197</v>
      </c>
      <c r="AC4758">
        <v>0</v>
      </c>
      <c r="AD4758">
        <v>66.64</v>
      </c>
      <c r="AE4758" t="s">
        <v>382</v>
      </c>
    </row>
    <row r="4759" spans="1:31">
      <c r="A4759">
        <v>4758</v>
      </c>
      <c r="B4759" t="s">
        <v>20477</v>
      </c>
      <c r="C4759" t="s">
        <v>20478</v>
      </c>
      <c r="D4759" t="s">
        <v>20479</v>
      </c>
      <c r="E4759" t="s">
        <v>20480</v>
      </c>
      <c r="F4759" t="s">
        <v>20481</v>
      </c>
      <c r="G4759">
        <v>1</v>
      </c>
      <c r="H4759" t="s">
        <v>29903</v>
      </c>
      <c r="I4759">
        <v>2023</v>
      </c>
      <c r="J4759">
        <v>2024</v>
      </c>
      <c r="K4759">
        <v>2</v>
      </c>
      <c r="L4759">
        <v>50.7</v>
      </c>
      <c r="M4759" t="s">
        <v>300</v>
      </c>
      <c r="N4759">
        <v>1</v>
      </c>
      <c r="O4759">
        <v>32.99</v>
      </c>
      <c r="P4759" t="s">
        <v>741</v>
      </c>
      <c r="Q4759">
        <v>1</v>
      </c>
      <c r="R4759">
        <v>62.97</v>
      </c>
      <c r="S4759" t="s">
        <v>197</v>
      </c>
      <c r="T4759">
        <v>0</v>
      </c>
      <c r="U4759">
        <v>66.59</v>
      </c>
      <c r="V4759" t="s">
        <v>382</v>
      </c>
      <c r="W4759">
        <v>1</v>
      </c>
      <c r="X4759">
        <v>33.03</v>
      </c>
      <c r="Y4759" t="s">
        <v>741</v>
      </c>
      <c r="Z4759">
        <v>1</v>
      </c>
      <c r="AA4759">
        <v>62.97</v>
      </c>
      <c r="AB4759" t="s">
        <v>197</v>
      </c>
      <c r="AC4759">
        <v>0</v>
      </c>
      <c r="AD4759">
        <v>66.64</v>
      </c>
      <c r="AE4759" t="s">
        <v>382</v>
      </c>
    </row>
    <row r="4760" spans="1:31">
      <c r="A4760">
        <v>4759</v>
      </c>
      <c r="B4760" t="s">
        <v>20482</v>
      </c>
      <c r="C4760" t="s">
        <v>20483</v>
      </c>
      <c r="D4760" t="s">
        <v>20484</v>
      </c>
      <c r="E4760" t="s">
        <v>20485</v>
      </c>
      <c r="F4760" t="s">
        <v>20486</v>
      </c>
      <c r="G4760">
        <v>1</v>
      </c>
      <c r="H4760" t="s">
        <v>961</v>
      </c>
      <c r="I4760">
        <v>2023</v>
      </c>
      <c r="J4760">
        <v>2023</v>
      </c>
      <c r="K4760">
        <v>1</v>
      </c>
      <c r="L4760">
        <v>32.119999999999997</v>
      </c>
      <c r="M4760" t="s">
        <v>198</v>
      </c>
      <c r="N4760">
        <v>1</v>
      </c>
      <c r="O4760">
        <v>32.99</v>
      </c>
      <c r="P4760" t="s">
        <v>741</v>
      </c>
      <c r="Q4760">
        <v>1</v>
      </c>
      <c r="R4760">
        <v>62.97</v>
      </c>
      <c r="S4760" t="s">
        <v>197</v>
      </c>
      <c r="T4760">
        <v>0</v>
      </c>
      <c r="U4760">
        <v>66.59</v>
      </c>
      <c r="V4760" t="s">
        <v>382</v>
      </c>
      <c r="W4760">
        <v>1</v>
      </c>
      <c r="X4760">
        <v>33.03</v>
      </c>
      <c r="Y4760" t="s">
        <v>741</v>
      </c>
      <c r="Z4760">
        <v>1</v>
      </c>
      <c r="AA4760">
        <v>62.97</v>
      </c>
      <c r="AB4760" t="s">
        <v>197</v>
      </c>
      <c r="AC4760">
        <v>0</v>
      </c>
      <c r="AD4760">
        <v>66.64</v>
      </c>
      <c r="AE4760" t="s">
        <v>382</v>
      </c>
    </row>
    <row r="4761" spans="1:31">
      <c r="A4761">
        <v>4760</v>
      </c>
      <c r="B4761" t="s">
        <v>20487</v>
      </c>
      <c r="C4761" t="s">
        <v>20488</v>
      </c>
      <c r="D4761" t="s">
        <v>20489</v>
      </c>
      <c r="E4761" t="s">
        <v>20490</v>
      </c>
      <c r="F4761" t="s">
        <v>17918</v>
      </c>
      <c r="G4761">
        <v>1</v>
      </c>
      <c r="H4761" t="s">
        <v>28299</v>
      </c>
      <c r="I4761">
        <v>2022</v>
      </c>
      <c r="J4761">
        <v>2023</v>
      </c>
      <c r="K4761">
        <v>3</v>
      </c>
      <c r="L4761">
        <v>62.47</v>
      </c>
      <c r="M4761" t="s">
        <v>63</v>
      </c>
      <c r="N4761">
        <v>1</v>
      </c>
      <c r="O4761">
        <v>32.99</v>
      </c>
      <c r="P4761" t="s">
        <v>741</v>
      </c>
      <c r="Q4761">
        <v>1</v>
      </c>
      <c r="R4761">
        <v>62.97</v>
      </c>
      <c r="S4761" t="s">
        <v>197</v>
      </c>
      <c r="T4761">
        <v>0</v>
      </c>
      <c r="U4761">
        <v>66.59</v>
      </c>
      <c r="V4761" t="s">
        <v>382</v>
      </c>
      <c r="W4761">
        <v>1</v>
      </c>
      <c r="X4761">
        <v>33.03</v>
      </c>
      <c r="Y4761" t="s">
        <v>741</v>
      </c>
      <c r="Z4761">
        <v>1</v>
      </c>
      <c r="AA4761">
        <v>62.97</v>
      </c>
      <c r="AB4761" t="s">
        <v>197</v>
      </c>
      <c r="AC4761">
        <v>0</v>
      </c>
      <c r="AD4761">
        <v>66.64</v>
      </c>
      <c r="AE4761" t="s">
        <v>382</v>
      </c>
    </row>
    <row r="4762" spans="1:31">
      <c r="A4762">
        <v>4761</v>
      </c>
      <c r="B4762" t="s">
        <v>20491</v>
      </c>
      <c r="C4762" t="s">
        <v>20492</v>
      </c>
      <c r="D4762" t="s">
        <v>20493</v>
      </c>
      <c r="E4762" t="s">
        <v>20494</v>
      </c>
      <c r="F4762" t="s">
        <v>20495</v>
      </c>
      <c r="G4762">
        <v>1</v>
      </c>
      <c r="H4762" t="s">
        <v>961</v>
      </c>
      <c r="I4762">
        <v>2022</v>
      </c>
      <c r="J4762">
        <v>2023</v>
      </c>
      <c r="K4762">
        <v>3</v>
      </c>
      <c r="L4762">
        <v>62.47</v>
      </c>
      <c r="M4762" t="s">
        <v>63</v>
      </c>
      <c r="N4762">
        <v>1</v>
      </c>
      <c r="O4762">
        <v>32.99</v>
      </c>
      <c r="P4762" t="s">
        <v>741</v>
      </c>
      <c r="Q4762">
        <v>1</v>
      </c>
      <c r="R4762">
        <v>62.97</v>
      </c>
      <c r="S4762" t="s">
        <v>197</v>
      </c>
      <c r="T4762">
        <v>0</v>
      </c>
      <c r="U4762">
        <v>66.59</v>
      </c>
      <c r="V4762" t="s">
        <v>382</v>
      </c>
      <c r="W4762">
        <v>1</v>
      </c>
      <c r="X4762">
        <v>33.03</v>
      </c>
      <c r="Y4762" t="s">
        <v>741</v>
      </c>
      <c r="Z4762">
        <v>1</v>
      </c>
      <c r="AA4762">
        <v>62.97</v>
      </c>
      <c r="AB4762" t="s">
        <v>197</v>
      </c>
      <c r="AC4762">
        <v>0</v>
      </c>
      <c r="AD4762">
        <v>66.64</v>
      </c>
      <c r="AE4762" t="s">
        <v>382</v>
      </c>
    </row>
    <row r="4763" spans="1:31">
      <c r="A4763">
        <v>4762</v>
      </c>
      <c r="B4763" t="s">
        <v>20496</v>
      </c>
      <c r="C4763" t="s">
        <v>20497</v>
      </c>
      <c r="D4763" t="s">
        <v>20498</v>
      </c>
      <c r="E4763" t="s">
        <v>20499</v>
      </c>
      <c r="F4763" t="s">
        <v>20500</v>
      </c>
      <c r="G4763">
        <v>1</v>
      </c>
      <c r="H4763" t="s">
        <v>29904</v>
      </c>
      <c r="I4763">
        <v>2023</v>
      </c>
      <c r="J4763">
        <v>2023</v>
      </c>
      <c r="K4763">
        <v>1</v>
      </c>
      <c r="L4763">
        <v>32.119999999999997</v>
      </c>
      <c r="M4763" t="s">
        <v>198</v>
      </c>
      <c r="N4763">
        <v>1</v>
      </c>
      <c r="O4763">
        <v>32.99</v>
      </c>
      <c r="P4763" t="s">
        <v>741</v>
      </c>
      <c r="Q4763">
        <v>1</v>
      </c>
      <c r="R4763">
        <v>62.97</v>
      </c>
      <c r="S4763" t="s">
        <v>197</v>
      </c>
      <c r="T4763">
        <v>0</v>
      </c>
      <c r="U4763">
        <v>66.59</v>
      </c>
      <c r="V4763" t="s">
        <v>382</v>
      </c>
      <c r="W4763">
        <v>1</v>
      </c>
      <c r="X4763">
        <v>33.03</v>
      </c>
      <c r="Y4763" t="s">
        <v>741</v>
      </c>
      <c r="Z4763">
        <v>1</v>
      </c>
      <c r="AA4763">
        <v>62.97</v>
      </c>
      <c r="AB4763" t="s">
        <v>197</v>
      </c>
      <c r="AC4763">
        <v>0</v>
      </c>
      <c r="AD4763">
        <v>66.64</v>
      </c>
      <c r="AE4763" t="s">
        <v>382</v>
      </c>
    </row>
    <row r="4764" spans="1:31">
      <c r="A4764">
        <v>4763</v>
      </c>
      <c r="B4764" t="s">
        <v>20501</v>
      </c>
      <c r="C4764" t="s">
        <v>20502</v>
      </c>
      <c r="D4764" t="s">
        <v>20503</v>
      </c>
      <c r="F4764" t="s">
        <v>15796</v>
      </c>
      <c r="G4764">
        <v>1</v>
      </c>
      <c r="H4764" t="s">
        <v>961</v>
      </c>
      <c r="I4764">
        <v>2024</v>
      </c>
      <c r="J4764">
        <v>2024</v>
      </c>
      <c r="K4764">
        <v>1</v>
      </c>
      <c r="L4764">
        <v>32.119999999999997</v>
      </c>
      <c r="M4764" t="s">
        <v>198</v>
      </c>
      <c r="N4764">
        <v>1</v>
      </c>
      <c r="O4764">
        <v>32.99</v>
      </c>
      <c r="P4764" t="s">
        <v>741</v>
      </c>
      <c r="Q4764">
        <v>1</v>
      </c>
      <c r="R4764">
        <v>62.97</v>
      </c>
      <c r="S4764" t="s">
        <v>197</v>
      </c>
      <c r="T4764">
        <v>0</v>
      </c>
      <c r="U4764">
        <v>66.59</v>
      </c>
      <c r="V4764" t="s">
        <v>382</v>
      </c>
      <c r="W4764">
        <v>1</v>
      </c>
      <c r="X4764">
        <v>33.03</v>
      </c>
      <c r="Y4764" t="s">
        <v>741</v>
      </c>
      <c r="Z4764">
        <v>1</v>
      </c>
      <c r="AA4764">
        <v>62.97</v>
      </c>
      <c r="AB4764" t="s">
        <v>197</v>
      </c>
      <c r="AC4764">
        <v>0</v>
      </c>
      <c r="AD4764">
        <v>66.64</v>
      </c>
      <c r="AE4764" t="s">
        <v>382</v>
      </c>
    </row>
    <row r="4765" spans="1:31">
      <c r="A4765">
        <v>4764</v>
      </c>
      <c r="B4765" t="s">
        <v>20504</v>
      </c>
      <c r="C4765" t="s">
        <v>20505</v>
      </c>
      <c r="D4765" t="s">
        <v>20506</v>
      </c>
      <c r="E4765" t="s">
        <v>20507</v>
      </c>
      <c r="F4765" t="s">
        <v>20508</v>
      </c>
      <c r="G4765">
        <v>1</v>
      </c>
      <c r="H4765" t="s">
        <v>29905</v>
      </c>
      <c r="I4765">
        <v>2019</v>
      </c>
      <c r="J4765">
        <v>2024</v>
      </c>
      <c r="K4765">
        <v>4</v>
      </c>
      <c r="L4765">
        <v>71.010000000000005</v>
      </c>
      <c r="M4765" t="s">
        <v>180</v>
      </c>
      <c r="N4765">
        <v>1</v>
      </c>
      <c r="O4765">
        <v>32.99</v>
      </c>
      <c r="P4765" t="s">
        <v>741</v>
      </c>
      <c r="Q4765">
        <v>1</v>
      </c>
      <c r="R4765">
        <v>62.97</v>
      </c>
      <c r="S4765" t="s">
        <v>197</v>
      </c>
      <c r="T4765">
        <v>0</v>
      </c>
      <c r="U4765">
        <v>66.59</v>
      </c>
      <c r="V4765" t="s">
        <v>382</v>
      </c>
      <c r="W4765">
        <v>1</v>
      </c>
      <c r="X4765">
        <v>33.03</v>
      </c>
      <c r="Y4765" t="s">
        <v>741</v>
      </c>
      <c r="Z4765">
        <v>1</v>
      </c>
      <c r="AA4765">
        <v>62.97</v>
      </c>
      <c r="AB4765" t="s">
        <v>197</v>
      </c>
      <c r="AC4765">
        <v>0</v>
      </c>
      <c r="AD4765">
        <v>66.64</v>
      </c>
      <c r="AE4765" t="s">
        <v>382</v>
      </c>
    </row>
    <row r="4766" spans="1:31">
      <c r="A4766">
        <v>4765</v>
      </c>
      <c r="B4766" t="s">
        <v>20509</v>
      </c>
      <c r="C4766" t="s">
        <v>20510</v>
      </c>
      <c r="D4766" t="s">
        <v>20511</v>
      </c>
      <c r="E4766" t="s">
        <v>20512</v>
      </c>
      <c r="F4766" t="s">
        <v>2009</v>
      </c>
      <c r="G4766">
        <v>1</v>
      </c>
      <c r="H4766" t="s">
        <v>29400</v>
      </c>
      <c r="I4766">
        <v>2024</v>
      </c>
      <c r="J4766">
        <v>2024</v>
      </c>
      <c r="K4766">
        <v>1</v>
      </c>
      <c r="L4766">
        <v>32.119999999999997</v>
      </c>
      <c r="M4766" t="s">
        <v>198</v>
      </c>
      <c r="N4766">
        <v>1</v>
      </c>
      <c r="O4766">
        <v>32.99</v>
      </c>
      <c r="P4766" t="s">
        <v>741</v>
      </c>
      <c r="Q4766">
        <v>1</v>
      </c>
      <c r="R4766">
        <v>62.97</v>
      </c>
      <c r="S4766" t="s">
        <v>197</v>
      </c>
      <c r="T4766">
        <v>0</v>
      </c>
      <c r="U4766">
        <v>66.59</v>
      </c>
      <c r="V4766" t="s">
        <v>382</v>
      </c>
      <c r="W4766">
        <v>1</v>
      </c>
      <c r="X4766">
        <v>33.03</v>
      </c>
      <c r="Y4766" t="s">
        <v>741</v>
      </c>
      <c r="Z4766">
        <v>1</v>
      </c>
      <c r="AA4766">
        <v>62.97</v>
      </c>
      <c r="AB4766" t="s">
        <v>197</v>
      </c>
      <c r="AC4766">
        <v>0</v>
      </c>
      <c r="AD4766">
        <v>66.64</v>
      </c>
      <c r="AE4766" t="s">
        <v>382</v>
      </c>
    </row>
    <row r="4767" spans="1:31">
      <c r="A4767">
        <v>4766</v>
      </c>
      <c r="B4767" t="s">
        <v>20513</v>
      </c>
      <c r="C4767" t="s">
        <v>20514</v>
      </c>
      <c r="D4767" t="s">
        <v>20515</v>
      </c>
      <c r="E4767" t="s">
        <v>20516</v>
      </c>
      <c r="F4767" t="s">
        <v>408</v>
      </c>
      <c r="G4767">
        <v>1</v>
      </c>
      <c r="H4767" t="s">
        <v>29906</v>
      </c>
      <c r="I4767">
        <v>2024</v>
      </c>
      <c r="J4767">
        <v>2024</v>
      </c>
      <c r="K4767">
        <v>2</v>
      </c>
      <c r="L4767">
        <v>50.7</v>
      </c>
      <c r="M4767" t="s">
        <v>300</v>
      </c>
      <c r="N4767">
        <v>1</v>
      </c>
      <c r="O4767">
        <v>32.99</v>
      </c>
      <c r="P4767" t="s">
        <v>741</v>
      </c>
      <c r="Q4767">
        <v>1</v>
      </c>
      <c r="R4767">
        <v>62.97</v>
      </c>
      <c r="S4767" t="s">
        <v>197</v>
      </c>
      <c r="T4767">
        <v>0</v>
      </c>
      <c r="U4767">
        <v>66.59</v>
      </c>
      <c r="V4767" t="s">
        <v>382</v>
      </c>
      <c r="W4767">
        <v>1</v>
      </c>
      <c r="X4767">
        <v>33.03</v>
      </c>
      <c r="Y4767" t="s">
        <v>741</v>
      </c>
      <c r="Z4767">
        <v>1</v>
      </c>
      <c r="AA4767">
        <v>62.97</v>
      </c>
      <c r="AB4767" t="s">
        <v>197</v>
      </c>
      <c r="AC4767">
        <v>0</v>
      </c>
      <c r="AD4767">
        <v>66.64</v>
      </c>
      <c r="AE4767" t="s">
        <v>382</v>
      </c>
    </row>
    <row r="4768" spans="1:31">
      <c r="A4768">
        <v>4767</v>
      </c>
      <c r="B4768" t="s">
        <v>20517</v>
      </c>
      <c r="C4768" t="s">
        <v>20518</v>
      </c>
      <c r="D4768" t="s">
        <v>20519</v>
      </c>
      <c r="E4768" t="s">
        <v>20520</v>
      </c>
      <c r="F4768" t="s">
        <v>15090</v>
      </c>
      <c r="G4768">
        <v>1</v>
      </c>
      <c r="H4768" t="s">
        <v>27581</v>
      </c>
      <c r="I4768">
        <v>2023</v>
      </c>
      <c r="J4768">
        <v>2023</v>
      </c>
      <c r="K4768">
        <v>1</v>
      </c>
      <c r="L4768">
        <v>32.119999999999997</v>
      </c>
      <c r="M4768" t="s">
        <v>198</v>
      </c>
      <c r="N4768">
        <v>1</v>
      </c>
      <c r="O4768">
        <v>32.99</v>
      </c>
      <c r="P4768" t="s">
        <v>741</v>
      </c>
      <c r="Q4768">
        <v>1</v>
      </c>
      <c r="R4768">
        <v>62.97</v>
      </c>
      <c r="S4768" t="s">
        <v>197</v>
      </c>
      <c r="T4768">
        <v>0</v>
      </c>
      <c r="U4768">
        <v>66.59</v>
      </c>
      <c r="V4768" t="s">
        <v>382</v>
      </c>
      <c r="W4768">
        <v>1</v>
      </c>
      <c r="X4768">
        <v>33.03</v>
      </c>
      <c r="Y4768" t="s">
        <v>741</v>
      </c>
      <c r="Z4768">
        <v>1</v>
      </c>
      <c r="AA4768">
        <v>62.97</v>
      </c>
      <c r="AB4768" t="s">
        <v>197</v>
      </c>
      <c r="AC4768">
        <v>0</v>
      </c>
      <c r="AD4768">
        <v>66.64</v>
      </c>
      <c r="AE4768" t="s">
        <v>382</v>
      </c>
    </row>
    <row r="4769" spans="1:31">
      <c r="A4769">
        <v>4768</v>
      </c>
      <c r="B4769" t="s">
        <v>20521</v>
      </c>
      <c r="C4769" t="s">
        <v>20522</v>
      </c>
      <c r="D4769" t="s">
        <v>20523</v>
      </c>
      <c r="E4769" t="s">
        <v>20524</v>
      </c>
      <c r="F4769" t="s">
        <v>20525</v>
      </c>
      <c r="G4769">
        <v>1</v>
      </c>
      <c r="H4769" t="s">
        <v>29907</v>
      </c>
      <c r="I4769">
        <v>2020</v>
      </c>
      <c r="J4769">
        <v>2022</v>
      </c>
      <c r="K4769">
        <v>3</v>
      </c>
      <c r="L4769">
        <v>62.47</v>
      </c>
      <c r="M4769" t="s">
        <v>63</v>
      </c>
      <c r="N4769">
        <v>1</v>
      </c>
      <c r="O4769">
        <v>32.99</v>
      </c>
      <c r="P4769" t="s">
        <v>741</v>
      </c>
      <c r="Q4769">
        <v>1</v>
      </c>
      <c r="R4769">
        <v>62.97</v>
      </c>
      <c r="S4769" t="s">
        <v>197</v>
      </c>
      <c r="T4769">
        <v>0</v>
      </c>
      <c r="U4769">
        <v>66.59</v>
      </c>
      <c r="V4769" t="s">
        <v>382</v>
      </c>
      <c r="W4769">
        <v>1</v>
      </c>
      <c r="X4769">
        <v>33.03</v>
      </c>
      <c r="Y4769" t="s">
        <v>741</v>
      </c>
      <c r="Z4769">
        <v>1</v>
      </c>
      <c r="AA4769">
        <v>62.97</v>
      </c>
      <c r="AB4769" t="s">
        <v>197</v>
      </c>
      <c r="AC4769">
        <v>0</v>
      </c>
      <c r="AD4769">
        <v>66.64</v>
      </c>
      <c r="AE4769" t="s">
        <v>382</v>
      </c>
    </row>
    <row r="4770" spans="1:31">
      <c r="A4770">
        <v>4769</v>
      </c>
      <c r="B4770" t="s">
        <v>20526</v>
      </c>
      <c r="C4770" t="s">
        <v>20527</v>
      </c>
      <c r="D4770" t="s">
        <v>20528</v>
      </c>
      <c r="E4770" t="s">
        <v>2509</v>
      </c>
      <c r="F4770" t="s">
        <v>2510</v>
      </c>
      <c r="G4770">
        <v>1</v>
      </c>
      <c r="H4770" t="s">
        <v>961</v>
      </c>
      <c r="I4770">
        <v>2021</v>
      </c>
      <c r="J4770">
        <v>2023</v>
      </c>
      <c r="K4770">
        <v>3</v>
      </c>
      <c r="L4770">
        <v>62.47</v>
      </c>
      <c r="M4770" t="s">
        <v>63</v>
      </c>
      <c r="N4770">
        <v>1</v>
      </c>
      <c r="O4770">
        <v>32.99</v>
      </c>
      <c r="P4770" t="s">
        <v>741</v>
      </c>
      <c r="Q4770">
        <v>1</v>
      </c>
      <c r="R4770">
        <v>62.97</v>
      </c>
      <c r="S4770" t="s">
        <v>197</v>
      </c>
      <c r="T4770">
        <v>0</v>
      </c>
      <c r="U4770">
        <v>66.59</v>
      </c>
      <c r="V4770" t="s">
        <v>382</v>
      </c>
      <c r="W4770">
        <v>1</v>
      </c>
      <c r="X4770">
        <v>33.03</v>
      </c>
      <c r="Y4770" t="s">
        <v>741</v>
      </c>
      <c r="Z4770">
        <v>1</v>
      </c>
      <c r="AA4770">
        <v>62.97</v>
      </c>
      <c r="AB4770" t="s">
        <v>197</v>
      </c>
      <c r="AC4770">
        <v>0</v>
      </c>
      <c r="AD4770">
        <v>66.64</v>
      </c>
      <c r="AE4770" t="s">
        <v>382</v>
      </c>
    </row>
    <row r="4771" spans="1:31">
      <c r="A4771">
        <v>4770</v>
      </c>
      <c r="B4771" t="s">
        <v>20529</v>
      </c>
      <c r="C4771" t="s">
        <v>20530</v>
      </c>
      <c r="D4771" t="s">
        <v>20531</v>
      </c>
      <c r="E4771" t="s">
        <v>20532</v>
      </c>
      <c r="F4771" t="s">
        <v>20533</v>
      </c>
      <c r="G4771">
        <v>1</v>
      </c>
      <c r="H4771" t="s">
        <v>29908</v>
      </c>
      <c r="I4771">
        <v>2023</v>
      </c>
      <c r="J4771">
        <v>2024</v>
      </c>
      <c r="K4771">
        <v>7</v>
      </c>
      <c r="L4771">
        <v>85.02</v>
      </c>
      <c r="M4771" t="s">
        <v>235</v>
      </c>
      <c r="N4771">
        <v>1</v>
      </c>
      <c r="O4771">
        <v>32.99</v>
      </c>
      <c r="P4771" t="s">
        <v>741</v>
      </c>
      <c r="Q4771">
        <v>1</v>
      </c>
      <c r="R4771">
        <v>62.97</v>
      </c>
      <c r="S4771" t="s">
        <v>197</v>
      </c>
      <c r="T4771">
        <v>0</v>
      </c>
      <c r="U4771">
        <v>66.59</v>
      </c>
      <c r="V4771" t="s">
        <v>382</v>
      </c>
      <c r="W4771">
        <v>1</v>
      </c>
      <c r="X4771">
        <v>33.03</v>
      </c>
      <c r="Y4771" t="s">
        <v>741</v>
      </c>
      <c r="Z4771">
        <v>1</v>
      </c>
      <c r="AA4771">
        <v>62.97</v>
      </c>
      <c r="AB4771" t="s">
        <v>197</v>
      </c>
      <c r="AC4771">
        <v>0</v>
      </c>
      <c r="AD4771">
        <v>66.64</v>
      </c>
      <c r="AE4771" t="s">
        <v>382</v>
      </c>
    </row>
    <row r="4772" spans="1:31">
      <c r="A4772">
        <v>4771</v>
      </c>
      <c r="B4772" t="s">
        <v>20534</v>
      </c>
      <c r="C4772" t="s">
        <v>20535</v>
      </c>
      <c r="D4772" t="s">
        <v>20536</v>
      </c>
      <c r="E4772" t="s">
        <v>20537</v>
      </c>
      <c r="F4772" t="s">
        <v>12942</v>
      </c>
      <c r="G4772">
        <v>1</v>
      </c>
      <c r="H4772" t="s">
        <v>961</v>
      </c>
      <c r="I4772">
        <v>2023</v>
      </c>
      <c r="J4772">
        <v>2024</v>
      </c>
      <c r="K4772">
        <v>2</v>
      </c>
      <c r="L4772">
        <v>50.7</v>
      </c>
      <c r="M4772" t="s">
        <v>300</v>
      </c>
      <c r="N4772">
        <v>1</v>
      </c>
      <c r="O4772">
        <v>32.99</v>
      </c>
      <c r="P4772" t="s">
        <v>741</v>
      </c>
      <c r="Q4772">
        <v>1</v>
      </c>
      <c r="R4772">
        <v>62.97</v>
      </c>
      <c r="S4772" t="s">
        <v>197</v>
      </c>
      <c r="T4772">
        <v>0</v>
      </c>
      <c r="U4772">
        <v>66.59</v>
      </c>
      <c r="V4772" t="s">
        <v>382</v>
      </c>
      <c r="W4772">
        <v>1</v>
      </c>
      <c r="X4772">
        <v>33.03</v>
      </c>
      <c r="Y4772" t="s">
        <v>741</v>
      </c>
      <c r="Z4772">
        <v>1</v>
      </c>
      <c r="AA4772">
        <v>62.97</v>
      </c>
      <c r="AB4772" t="s">
        <v>197</v>
      </c>
      <c r="AC4772">
        <v>0</v>
      </c>
      <c r="AD4772">
        <v>66.64</v>
      </c>
      <c r="AE4772" t="s">
        <v>382</v>
      </c>
    </row>
    <row r="4773" spans="1:31">
      <c r="A4773">
        <v>4772</v>
      </c>
      <c r="B4773" t="s">
        <v>20538</v>
      </c>
      <c r="C4773" t="s">
        <v>20539</v>
      </c>
      <c r="D4773" t="s">
        <v>20540</v>
      </c>
      <c r="E4773" t="s">
        <v>20541</v>
      </c>
      <c r="F4773" t="s">
        <v>5473</v>
      </c>
      <c r="G4773">
        <v>1</v>
      </c>
      <c r="H4773" t="s">
        <v>29909</v>
      </c>
      <c r="I4773">
        <v>2022</v>
      </c>
      <c r="J4773">
        <v>2024</v>
      </c>
      <c r="K4773">
        <v>2</v>
      </c>
      <c r="L4773">
        <v>50.7</v>
      </c>
      <c r="M4773" t="s">
        <v>300</v>
      </c>
      <c r="N4773">
        <v>1</v>
      </c>
      <c r="O4773">
        <v>32.99</v>
      </c>
      <c r="P4773" t="s">
        <v>741</v>
      </c>
      <c r="Q4773">
        <v>1</v>
      </c>
      <c r="R4773">
        <v>62.97</v>
      </c>
      <c r="S4773" t="s">
        <v>197</v>
      </c>
      <c r="T4773">
        <v>0</v>
      </c>
      <c r="U4773">
        <v>66.59</v>
      </c>
      <c r="V4773" t="s">
        <v>382</v>
      </c>
      <c r="W4773">
        <v>1</v>
      </c>
      <c r="X4773">
        <v>33.03</v>
      </c>
      <c r="Y4773" t="s">
        <v>741</v>
      </c>
      <c r="Z4773">
        <v>1</v>
      </c>
      <c r="AA4773">
        <v>62.97</v>
      </c>
      <c r="AB4773" t="s">
        <v>197</v>
      </c>
      <c r="AC4773">
        <v>0</v>
      </c>
      <c r="AD4773">
        <v>66.64</v>
      </c>
      <c r="AE4773" t="s">
        <v>382</v>
      </c>
    </row>
    <row r="4774" spans="1:31">
      <c r="A4774">
        <v>4773</v>
      </c>
      <c r="B4774" t="s">
        <v>20542</v>
      </c>
      <c r="C4774" t="s">
        <v>20543</v>
      </c>
      <c r="D4774" t="s">
        <v>20544</v>
      </c>
      <c r="E4774" t="s">
        <v>14330</v>
      </c>
      <c r="F4774" t="s">
        <v>14331</v>
      </c>
      <c r="G4774">
        <v>1</v>
      </c>
      <c r="H4774" t="s">
        <v>29910</v>
      </c>
      <c r="I4774">
        <v>2023</v>
      </c>
      <c r="J4774">
        <v>2023</v>
      </c>
      <c r="K4774">
        <v>4</v>
      </c>
      <c r="L4774">
        <v>71.010000000000005</v>
      </c>
      <c r="M4774" t="s">
        <v>180</v>
      </c>
      <c r="N4774">
        <v>1</v>
      </c>
      <c r="O4774">
        <v>32.99</v>
      </c>
      <c r="P4774" t="s">
        <v>741</v>
      </c>
      <c r="Q4774">
        <v>1</v>
      </c>
      <c r="R4774">
        <v>62.97</v>
      </c>
      <c r="S4774" t="s">
        <v>197</v>
      </c>
      <c r="T4774">
        <v>0</v>
      </c>
      <c r="U4774">
        <v>66.59</v>
      </c>
      <c r="V4774" t="s">
        <v>382</v>
      </c>
      <c r="W4774">
        <v>1</v>
      </c>
      <c r="X4774">
        <v>33.03</v>
      </c>
      <c r="Y4774" t="s">
        <v>741</v>
      </c>
      <c r="Z4774">
        <v>1</v>
      </c>
      <c r="AA4774">
        <v>62.97</v>
      </c>
      <c r="AB4774" t="s">
        <v>197</v>
      </c>
      <c r="AC4774">
        <v>0</v>
      </c>
      <c r="AD4774">
        <v>66.64</v>
      </c>
      <c r="AE4774" t="s">
        <v>382</v>
      </c>
    </row>
    <row r="4775" spans="1:31">
      <c r="A4775">
        <v>4774</v>
      </c>
      <c r="B4775" t="s">
        <v>20545</v>
      </c>
      <c r="C4775" t="s">
        <v>20546</v>
      </c>
      <c r="D4775" t="s">
        <v>20547</v>
      </c>
      <c r="E4775" t="s">
        <v>20548</v>
      </c>
      <c r="G4775">
        <v>1</v>
      </c>
      <c r="H4775" t="s">
        <v>29911</v>
      </c>
      <c r="I4775">
        <v>2022</v>
      </c>
      <c r="J4775">
        <v>2022</v>
      </c>
      <c r="K4775">
        <v>1</v>
      </c>
      <c r="L4775">
        <v>32.119999999999997</v>
      </c>
      <c r="M4775" t="s">
        <v>198</v>
      </c>
      <c r="N4775">
        <v>1</v>
      </c>
      <c r="O4775">
        <v>32.99</v>
      </c>
      <c r="P4775" t="s">
        <v>741</v>
      </c>
      <c r="Q4775">
        <v>1</v>
      </c>
      <c r="R4775">
        <v>62.97</v>
      </c>
      <c r="S4775" t="s">
        <v>197</v>
      </c>
      <c r="T4775">
        <v>0</v>
      </c>
      <c r="U4775">
        <v>66.59</v>
      </c>
      <c r="V4775" t="s">
        <v>382</v>
      </c>
      <c r="W4775">
        <v>1</v>
      </c>
      <c r="X4775">
        <v>33.03</v>
      </c>
      <c r="Y4775" t="s">
        <v>741</v>
      </c>
      <c r="Z4775">
        <v>1</v>
      </c>
      <c r="AA4775">
        <v>62.97</v>
      </c>
      <c r="AB4775" t="s">
        <v>197</v>
      </c>
      <c r="AC4775">
        <v>0</v>
      </c>
      <c r="AD4775">
        <v>66.64</v>
      </c>
      <c r="AE4775" t="s">
        <v>382</v>
      </c>
    </row>
    <row r="4776" spans="1:31">
      <c r="A4776">
        <v>4775</v>
      </c>
      <c r="B4776" t="s">
        <v>20549</v>
      </c>
      <c r="C4776" t="s">
        <v>20550</v>
      </c>
      <c r="D4776" t="s">
        <v>20551</v>
      </c>
      <c r="E4776" t="s">
        <v>20552</v>
      </c>
      <c r="F4776" t="s">
        <v>10405</v>
      </c>
      <c r="G4776">
        <v>1</v>
      </c>
      <c r="H4776" t="s">
        <v>29912</v>
      </c>
      <c r="I4776">
        <v>2023</v>
      </c>
      <c r="J4776">
        <v>2023</v>
      </c>
      <c r="K4776">
        <v>1</v>
      </c>
      <c r="L4776">
        <v>32.119999999999997</v>
      </c>
      <c r="M4776" t="s">
        <v>198</v>
      </c>
      <c r="N4776">
        <v>1</v>
      </c>
      <c r="O4776">
        <v>32.99</v>
      </c>
      <c r="P4776" t="s">
        <v>741</v>
      </c>
      <c r="Q4776">
        <v>1</v>
      </c>
      <c r="R4776">
        <v>62.97</v>
      </c>
      <c r="S4776" t="s">
        <v>197</v>
      </c>
      <c r="T4776">
        <v>0</v>
      </c>
      <c r="U4776">
        <v>66.59</v>
      </c>
      <c r="V4776" t="s">
        <v>382</v>
      </c>
      <c r="W4776">
        <v>1</v>
      </c>
      <c r="X4776">
        <v>33.03</v>
      </c>
      <c r="Y4776" t="s">
        <v>741</v>
      </c>
      <c r="Z4776">
        <v>1</v>
      </c>
      <c r="AA4776">
        <v>62.97</v>
      </c>
      <c r="AB4776" t="s">
        <v>197</v>
      </c>
      <c r="AC4776">
        <v>0</v>
      </c>
      <c r="AD4776">
        <v>66.64</v>
      </c>
      <c r="AE4776" t="s">
        <v>382</v>
      </c>
    </row>
    <row r="4777" spans="1:31">
      <c r="A4777">
        <v>4776</v>
      </c>
      <c r="B4777" t="s">
        <v>20553</v>
      </c>
      <c r="C4777" t="s">
        <v>20554</v>
      </c>
      <c r="D4777" t="s">
        <v>20555</v>
      </c>
      <c r="E4777" t="s">
        <v>20556</v>
      </c>
      <c r="F4777" t="s">
        <v>20557</v>
      </c>
      <c r="G4777">
        <v>1</v>
      </c>
      <c r="H4777" t="s">
        <v>29913</v>
      </c>
      <c r="I4777">
        <v>2024</v>
      </c>
      <c r="J4777">
        <v>2024</v>
      </c>
      <c r="K4777">
        <v>7</v>
      </c>
      <c r="L4777">
        <v>85.02</v>
      </c>
      <c r="M4777" t="s">
        <v>235</v>
      </c>
      <c r="N4777">
        <v>1</v>
      </c>
      <c r="O4777">
        <v>32.99</v>
      </c>
      <c r="P4777" t="s">
        <v>741</v>
      </c>
      <c r="Q4777">
        <v>1</v>
      </c>
      <c r="R4777">
        <v>62.97</v>
      </c>
      <c r="S4777" t="s">
        <v>197</v>
      </c>
      <c r="T4777">
        <v>0</v>
      </c>
      <c r="U4777">
        <v>66.59</v>
      </c>
      <c r="V4777" t="s">
        <v>382</v>
      </c>
      <c r="W4777">
        <v>1</v>
      </c>
      <c r="X4777">
        <v>33.03</v>
      </c>
      <c r="Y4777" t="s">
        <v>741</v>
      </c>
      <c r="Z4777">
        <v>1</v>
      </c>
      <c r="AA4777">
        <v>62.97</v>
      </c>
      <c r="AB4777" t="s">
        <v>197</v>
      </c>
      <c r="AC4777">
        <v>0</v>
      </c>
      <c r="AD4777">
        <v>66.64</v>
      </c>
      <c r="AE4777" t="s">
        <v>382</v>
      </c>
    </row>
    <row r="4778" spans="1:31">
      <c r="A4778">
        <v>4777</v>
      </c>
      <c r="B4778" t="s">
        <v>20558</v>
      </c>
      <c r="C4778" t="s">
        <v>20559</v>
      </c>
      <c r="D4778" t="s">
        <v>20560</v>
      </c>
      <c r="E4778" t="s">
        <v>20561</v>
      </c>
      <c r="F4778" t="s">
        <v>20562</v>
      </c>
      <c r="G4778">
        <v>1</v>
      </c>
      <c r="H4778" t="s">
        <v>29372</v>
      </c>
      <c r="I4778">
        <v>2023</v>
      </c>
      <c r="J4778">
        <v>2023</v>
      </c>
      <c r="K4778">
        <v>2</v>
      </c>
      <c r="L4778">
        <v>50.7</v>
      </c>
      <c r="M4778" t="s">
        <v>300</v>
      </c>
      <c r="N4778">
        <v>1</v>
      </c>
      <c r="O4778">
        <v>32.99</v>
      </c>
      <c r="P4778" t="s">
        <v>741</v>
      </c>
      <c r="Q4778">
        <v>1</v>
      </c>
      <c r="R4778">
        <v>62.97</v>
      </c>
      <c r="S4778" t="s">
        <v>197</v>
      </c>
      <c r="T4778">
        <v>0</v>
      </c>
      <c r="U4778">
        <v>66.59</v>
      </c>
      <c r="V4778" t="s">
        <v>382</v>
      </c>
      <c r="W4778">
        <v>1</v>
      </c>
      <c r="X4778">
        <v>33.03</v>
      </c>
      <c r="Y4778" t="s">
        <v>741</v>
      </c>
      <c r="Z4778">
        <v>1</v>
      </c>
      <c r="AA4778">
        <v>62.97</v>
      </c>
      <c r="AB4778" t="s">
        <v>197</v>
      </c>
      <c r="AC4778">
        <v>0</v>
      </c>
      <c r="AD4778">
        <v>66.64</v>
      </c>
      <c r="AE4778" t="s">
        <v>382</v>
      </c>
    </row>
    <row r="4779" spans="1:31">
      <c r="A4779">
        <v>4778</v>
      </c>
      <c r="B4779" t="s">
        <v>20563</v>
      </c>
      <c r="C4779" t="s">
        <v>20564</v>
      </c>
      <c r="D4779" t="s">
        <v>20565</v>
      </c>
      <c r="E4779" t="s">
        <v>20566</v>
      </c>
      <c r="F4779" t="s">
        <v>20567</v>
      </c>
      <c r="G4779">
        <v>1</v>
      </c>
      <c r="H4779" t="s">
        <v>961</v>
      </c>
      <c r="I4779">
        <v>2024</v>
      </c>
      <c r="J4779">
        <v>2024</v>
      </c>
      <c r="K4779">
        <v>4</v>
      </c>
      <c r="L4779">
        <v>71.010000000000005</v>
      </c>
      <c r="M4779" t="s">
        <v>180</v>
      </c>
      <c r="N4779">
        <v>1</v>
      </c>
      <c r="O4779">
        <v>32.99</v>
      </c>
      <c r="P4779" t="s">
        <v>741</v>
      </c>
      <c r="Q4779">
        <v>1</v>
      </c>
      <c r="R4779">
        <v>62.97</v>
      </c>
      <c r="S4779" t="s">
        <v>197</v>
      </c>
      <c r="T4779">
        <v>0</v>
      </c>
      <c r="U4779">
        <v>66.59</v>
      </c>
      <c r="V4779" t="s">
        <v>382</v>
      </c>
      <c r="W4779">
        <v>1</v>
      </c>
      <c r="X4779">
        <v>33.03</v>
      </c>
      <c r="Y4779" t="s">
        <v>741</v>
      </c>
      <c r="Z4779">
        <v>1</v>
      </c>
      <c r="AA4779">
        <v>62.97</v>
      </c>
      <c r="AB4779" t="s">
        <v>197</v>
      </c>
      <c r="AC4779">
        <v>0</v>
      </c>
      <c r="AD4779">
        <v>66.64</v>
      </c>
      <c r="AE4779" t="s">
        <v>382</v>
      </c>
    </row>
    <row r="4780" spans="1:31">
      <c r="A4780">
        <v>4779</v>
      </c>
      <c r="B4780" t="s">
        <v>20568</v>
      </c>
      <c r="C4780" t="s">
        <v>20569</v>
      </c>
      <c r="D4780" t="s">
        <v>20570</v>
      </c>
      <c r="E4780" t="s">
        <v>20571</v>
      </c>
      <c r="F4780" t="s">
        <v>856</v>
      </c>
      <c r="G4780">
        <v>1</v>
      </c>
      <c r="H4780" t="s">
        <v>29914</v>
      </c>
      <c r="I4780">
        <v>2023</v>
      </c>
      <c r="J4780">
        <v>2023</v>
      </c>
      <c r="K4780">
        <v>1</v>
      </c>
      <c r="L4780">
        <v>32.119999999999997</v>
      </c>
      <c r="M4780" t="s">
        <v>198</v>
      </c>
      <c r="N4780">
        <v>1</v>
      </c>
      <c r="O4780">
        <v>32.99</v>
      </c>
      <c r="P4780" t="s">
        <v>741</v>
      </c>
      <c r="Q4780">
        <v>1</v>
      </c>
      <c r="R4780">
        <v>62.97</v>
      </c>
      <c r="S4780" t="s">
        <v>197</v>
      </c>
      <c r="T4780">
        <v>0</v>
      </c>
      <c r="U4780">
        <v>66.59</v>
      </c>
      <c r="V4780" t="s">
        <v>382</v>
      </c>
      <c r="W4780">
        <v>1</v>
      </c>
      <c r="X4780">
        <v>33.03</v>
      </c>
      <c r="Y4780" t="s">
        <v>741</v>
      </c>
      <c r="Z4780">
        <v>1</v>
      </c>
      <c r="AA4780">
        <v>62.97</v>
      </c>
      <c r="AB4780" t="s">
        <v>197</v>
      </c>
      <c r="AC4780">
        <v>0</v>
      </c>
      <c r="AD4780">
        <v>66.64</v>
      </c>
      <c r="AE4780" t="s">
        <v>382</v>
      </c>
    </row>
    <row r="4781" spans="1:31">
      <c r="A4781">
        <v>4780</v>
      </c>
      <c r="B4781" t="s">
        <v>20572</v>
      </c>
      <c r="C4781" t="s">
        <v>20573</v>
      </c>
      <c r="D4781" t="s">
        <v>20574</v>
      </c>
      <c r="E4781" t="s">
        <v>20575</v>
      </c>
      <c r="F4781" t="s">
        <v>20576</v>
      </c>
      <c r="G4781">
        <v>1</v>
      </c>
      <c r="H4781" t="s">
        <v>27359</v>
      </c>
      <c r="I4781">
        <v>2023</v>
      </c>
      <c r="J4781">
        <v>2023</v>
      </c>
      <c r="K4781">
        <v>2</v>
      </c>
      <c r="L4781">
        <v>50.7</v>
      </c>
      <c r="M4781" t="s">
        <v>300</v>
      </c>
      <c r="N4781">
        <v>1</v>
      </c>
      <c r="O4781">
        <v>32.99</v>
      </c>
      <c r="P4781" t="s">
        <v>741</v>
      </c>
      <c r="Q4781">
        <v>1</v>
      </c>
      <c r="R4781">
        <v>62.97</v>
      </c>
      <c r="S4781" t="s">
        <v>197</v>
      </c>
      <c r="T4781">
        <v>0</v>
      </c>
      <c r="U4781">
        <v>66.59</v>
      </c>
      <c r="V4781" t="s">
        <v>382</v>
      </c>
      <c r="W4781">
        <v>1</v>
      </c>
      <c r="X4781">
        <v>33.03</v>
      </c>
      <c r="Y4781" t="s">
        <v>741</v>
      </c>
      <c r="Z4781">
        <v>1</v>
      </c>
      <c r="AA4781">
        <v>62.97</v>
      </c>
      <c r="AB4781" t="s">
        <v>197</v>
      </c>
      <c r="AC4781">
        <v>0</v>
      </c>
      <c r="AD4781">
        <v>66.64</v>
      </c>
      <c r="AE4781" t="s">
        <v>382</v>
      </c>
    </row>
    <row r="4782" spans="1:31">
      <c r="A4782">
        <v>4781</v>
      </c>
      <c r="B4782" t="s">
        <v>20577</v>
      </c>
      <c r="C4782" t="s">
        <v>20578</v>
      </c>
      <c r="D4782" t="s">
        <v>20579</v>
      </c>
      <c r="E4782" t="s">
        <v>5530</v>
      </c>
      <c r="G4782">
        <v>1</v>
      </c>
      <c r="H4782" t="s">
        <v>961</v>
      </c>
      <c r="I4782">
        <v>2021</v>
      </c>
      <c r="J4782">
        <v>2024</v>
      </c>
      <c r="K4782">
        <v>4</v>
      </c>
      <c r="L4782">
        <v>71.010000000000005</v>
      </c>
      <c r="M4782" t="s">
        <v>180</v>
      </c>
      <c r="N4782">
        <v>1</v>
      </c>
      <c r="O4782">
        <v>32.99</v>
      </c>
      <c r="P4782" t="s">
        <v>741</v>
      </c>
      <c r="Q4782">
        <v>1</v>
      </c>
      <c r="R4782">
        <v>62.97</v>
      </c>
      <c r="S4782" t="s">
        <v>197</v>
      </c>
      <c r="T4782">
        <v>0</v>
      </c>
      <c r="U4782">
        <v>66.59</v>
      </c>
      <c r="V4782" t="s">
        <v>382</v>
      </c>
      <c r="W4782">
        <v>1</v>
      </c>
      <c r="X4782">
        <v>33.03</v>
      </c>
      <c r="Y4782" t="s">
        <v>741</v>
      </c>
      <c r="Z4782">
        <v>1</v>
      </c>
      <c r="AA4782">
        <v>62.97</v>
      </c>
      <c r="AB4782" t="s">
        <v>197</v>
      </c>
      <c r="AC4782">
        <v>0</v>
      </c>
      <c r="AD4782">
        <v>66.64</v>
      </c>
      <c r="AE4782" t="s">
        <v>382</v>
      </c>
    </row>
    <row r="4783" spans="1:31">
      <c r="A4783">
        <v>4782</v>
      </c>
      <c r="B4783" t="s">
        <v>20580</v>
      </c>
      <c r="C4783" t="s">
        <v>20581</v>
      </c>
      <c r="D4783" t="s">
        <v>20582</v>
      </c>
      <c r="E4783" t="s">
        <v>2749</v>
      </c>
      <c r="F4783" t="s">
        <v>425</v>
      </c>
      <c r="G4783">
        <v>1</v>
      </c>
      <c r="H4783" t="s">
        <v>1215</v>
      </c>
      <c r="I4783">
        <v>2023</v>
      </c>
      <c r="J4783">
        <v>2024</v>
      </c>
      <c r="K4783">
        <v>3</v>
      </c>
      <c r="L4783">
        <v>62.47</v>
      </c>
      <c r="M4783" t="s">
        <v>63</v>
      </c>
      <c r="N4783">
        <v>1</v>
      </c>
      <c r="O4783">
        <v>32.99</v>
      </c>
      <c r="P4783" t="s">
        <v>741</v>
      </c>
      <c r="Q4783">
        <v>1</v>
      </c>
      <c r="R4783">
        <v>62.97</v>
      </c>
      <c r="S4783" t="s">
        <v>197</v>
      </c>
      <c r="T4783">
        <v>0</v>
      </c>
      <c r="U4783">
        <v>66.59</v>
      </c>
      <c r="V4783" t="s">
        <v>382</v>
      </c>
      <c r="W4783">
        <v>1</v>
      </c>
      <c r="X4783">
        <v>33.03</v>
      </c>
      <c r="Y4783" t="s">
        <v>741</v>
      </c>
      <c r="Z4783">
        <v>1</v>
      </c>
      <c r="AA4783">
        <v>62.97</v>
      </c>
      <c r="AB4783" t="s">
        <v>197</v>
      </c>
      <c r="AC4783">
        <v>0</v>
      </c>
      <c r="AD4783">
        <v>66.64</v>
      </c>
      <c r="AE4783" t="s">
        <v>382</v>
      </c>
    </row>
    <row r="4784" spans="1:31">
      <c r="A4784">
        <v>4783</v>
      </c>
      <c r="B4784" t="s">
        <v>20583</v>
      </c>
      <c r="C4784" t="s">
        <v>20584</v>
      </c>
      <c r="D4784" t="s">
        <v>20585</v>
      </c>
      <c r="E4784" t="s">
        <v>20586</v>
      </c>
      <c r="G4784">
        <v>1</v>
      </c>
      <c r="H4784" t="s">
        <v>961</v>
      </c>
      <c r="I4784">
        <v>2022</v>
      </c>
      <c r="J4784">
        <v>2023</v>
      </c>
      <c r="K4784">
        <v>2</v>
      </c>
      <c r="L4784">
        <v>50.7</v>
      </c>
      <c r="M4784" t="s">
        <v>300</v>
      </c>
      <c r="N4784">
        <v>1</v>
      </c>
      <c r="O4784">
        <v>32.99</v>
      </c>
      <c r="P4784" t="s">
        <v>741</v>
      </c>
      <c r="Q4784">
        <v>1</v>
      </c>
      <c r="R4784">
        <v>62.97</v>
      </c>
      <c r="S4784" t="s">
        <v>197</v>
      </c>
      <c r="T4784">
        <v>0</v>
      </c>
      <c r="U4784">
        <v>66.59</v>
      </c>
      <c r="V4784" t="s">
        <v>382</v>
      </c>
      <c r="W4784">
        <v>1</v>
      </c>
      <c r="X4784">
        <v>33.03</v>
      </c>
      <c r="Y4784" t="s">
        <v>741</v>
      </c>
      <c r="Z4784">
        <v>1</v>
      </c>
      <c r="AA4784">
        <v>62.97</v>
      </c>
      <c r="AB4784" t="s">
        <v>197</v>
      </c>
      <c r="AC4784">
        <v>0</v>
      </c>
      <c r="AD4784">
        <v>66.64</v>
      </c>
      <c r="AE4784" t="s">
        <v>382</v>
      </c>
    </row>
    <row r="4785" spans="1:31">
      <c r="A4785">
        <v>4784</v>
      </c>
      <c r="B4785" t="s">
        <v>20587</v>
      </c>
      <c r="C4785" t="s">
        <v>20588</v>
      </c>
      <c r="D4785" t="s">
        <v>20589</v>
      </c>
      <c r="E4785" t="s">
        <v>20590</v>
      </c>
      <c r="F4785" t="s">
        <v>20591</v>
      </c>
      <c r="G4785">
        <v>1</v>
      </c>
      <c r="H4785" t="s">
        <v>29915</v>
      </c>
      <c r="I4785">
        <v>2019</v>
      </c>
      <c r="J4785">
        <v>2024</v>
      </c>
      <c r="K4785">
        <v>15</v>
      </c>
      <c r="L4785">
        <v>96.1</v>
      </c>
      <c r="M4785" t="s">
        <v>97</v>
      </c>
      <c r="N4785">
        <v>1</v>
      </c>
      <c r="O4785">
        <v>32.99</v>
      </c>
      <c r="P4785" t="s">
        <v>741</v>
      </c>
      <c r="Q4785">
        <v>1</v>
      </c>
      <c r="R4785">
        <v>62.97</v>
      </c>
      <c r="S4785" t="s">
        <v>197</v>
      </c>
      <c r="T4785">
        <v>0</v>
      </c>
      <c r="U4785">
        <v>66.59</v>
      </c>
      <c r="V4785" t="s">
        <v>382</v>
      </c>
      <c r="W4785">
        <v>1</v>
      </c>
      <c r="X4785">
        <v>33.03</v>
      </c>
      <c r="Y4785" t="s">
        <v>741</v>
      </c>
      <c r="Z4785">
        <v>1</v>
      </c>
      <c r="AA4785">
        <v>62.97</v>
      </c>
      <c r="AB4785" t="s">
        <v>197</v>
      </c>
      <c r="AC4785">
        <v>0</v>
      </c>
      <c r="AD4785">
        <v>66.64</v>
      </c>
      <c r="AE4785" t="s">
        <v>382</v>
      </c>
    </row>
    <row r="4786" spans="1:31">
      <c r="A4786">
        <v>4785</v>
      </c>
      <c r="B4786" t="s">
        <v>20592</v>
      </c>
      <c r="C4786" t="s">
        <v>20593</v>
      </c>
      <c r="D4786" t="s">
        <v>20594</v>
      </c>
      <c r="E4786" t="s">
        <v>20595</v>
      </c>
      <c r="F4786" t="s">
        <v>20596</v>
      </c>
      <c r="G4786">
        <v>1</v>
      </c>
      <c r="H4786" t="s">
        <v>1353</v>
      </c>
      <c r="I4786">
        <v>2023</v>
      </c>
      <c r="J4786">
        <v>2023</v>
      </c>
      <c r="K4786">
        <v>1</v>
      </c>
      <c r="L4786">
        <v>32.119999999999997</v>
      </c>
      <c r="M4786" t="s">
        <v>198</v>
      </c>
      <c r="N4786">
        <v>1</v>
      </c>
      <c r="O4786">
        <v>32.99</v>
      </c>
      <c r="P4786" t="s">
        <v>741</v>
      </c>
      <c r="Q4786">
        <v>1</v>
      </c>
      <c r="R4786">
        <v>62.97</v>
      </c>
      <c r="S4786" t="s">
        <v>197</v>
      </c>
      <c r="T4786">
        <v>0</v>
      </c>
      <c r="U4786">
        <v>66.59</v>
      </c>
      <c r="V4786" t="s">
        <v>382</v>
      </c>
      <c r="W4786">
        <v>1</v>
      </c>
      <c r="X4786">
        <v>33.03</v>
      </c>
      <c r="Y4786" t="s">
        <v>741</v>
      </c>
      <c r="Z4786">
        <v>1</v>
      </c>
      <c r="AA4786">
        <v>62.97</v>
      </c>
      <c r="AB4786" t="s">
        <v>197</v>
      </c>
      <c r="AC4786">
        <v>0</v>
      </c>
      <c r="AD4786">
        <v>66.64</v>
      </c>
      <c r="AE4786" t="s">
        <v>382</v>
      </c>
    </row>
    <row r="4787" spans="1:31">
      <c r="A4787">
        <v>4786</v>
      </c>
      <c r="B4787" t="s">
        <v>20597</v>
      </c>
      <c r="C4787" t="s">
        <v>20598</v>
      </c>
      <c r="D4787" t="s">
        <v>20599</v>
      </c>
      <c r="E4787" t="s">
        <v>20600</v>
      </c>
      <c r="F4787" t="s">
        <v>18396</v>
      </c>
      <c r="G4787">
        <v>1</v>
      </c>
      <c r="H4787" t="s">
        <v>29916</v>
      </c>
      <c r="I4787">
        <v>2022</v>
      </c>
      <c r="J4787">
        <v>2023</v>
      </c>
      <c r="K4787">
        <v>3</v>
      </c>
      <c r="L4787">
        <v>62.47</v>
      </c>
      <c r="M4787" t="s">
        <v>63</v>
      </c>
      <c r="N4787">
        <v>1</v>
      </c>
      <c r="O4787">
        <v>32.99</v>
      </c>
      <c r="P4787" t="s">
        <v>741</v>
      </c>
      <c r="Q4787">
        <v>1</v>
      </c>
      <c r="R4787">
        <v>62.97</v>
      </c>
      <c r="S4787" t="s">
        <v>197</v>
      </c>
      <c r="T4787">
        <v>0</v>
      </c>
      <c r="U4787">
        <v>66.59</v>
      </c>
      <c r="V4787" t="s">
        <v>382</v>
      </c>
      <c r="W4787">
        <v>1</v>
      </c>
      <c r="X4787">
        <v>33.03</v>
      </c>
      <c r="Y4787" t="s">
        <v>741</v>
      </c>
      <c r="Z4787">
        <v>1</v>
      </c>
      <c r="AA4787">
        <v>62.97</v>
      </c>
      <c r="AB4787" t="s">
        <v>197</v>
      </c>
      <c r="AC4787">
        <v>0</v>
      </c>
      <c r="AD4787">
        <v>66.64</v>
      </c>
      <c r="AE4787" t="s">
        <v>382</v>
      </c>
    </row>
    <row r="4788" spans="1:31">
      <c r="A4788">
        <v>4787</v>
      </c>
      <c r="B4788" t="s">
        <v>20601</v>
      </c>
      <c r="C4788" t="s">
        <v>20602</v>
      </c>
      <c r="D4788" t="s">
        <v>20603</v>
      </c>
      <c r="E4788" t="s">
        <v>20604</v>
      </c>
      <c r="F4788" t="s">
        <v>10655</v>
      </c>
      <c r="G4788">
        <v>1</v>
      </c>
      <c r="H4788" t="s">
        <v>29917</v>
      </c>
      <c r="I4788">
        <v>2024</v>
      </c>
      <c r="J4788">
        <v>2024</v>
      </c>
      <c r="K4788">
        <v>1</v>
      </c>
      <c r="L4788">
        <v>32.119999999999997</v>
      </c>
      <c r="M4788" t="s">
        <v>198</v>
      </c>
      <c r="N4788">
        <v>1</v>
      </c>
      <c r="O4788">
        <v>32.99</v>
      </c>
      <c r="P4788" t="s">
        <v>741</v>
      </c>
      <c r="Q4788">
        <v>1</v>
      </c>
      <c r="R4788">
        <v>62.97</v>
      </c>
      <c r="S4788" t="s">
        <v>197</v>
      </c>
      <c r="T4788">
        <v>0</v>
      </c>
      <c r="U4788">
        <v>66.59</v>
      </c>
      <c r="V4788" t="s">
        <v>382</v>
      </c>
      <c r="W4788">
        <v>1</v>
      </c>
      <c r="X4788">
        <v>33.03</v>
      </c>
      <c r="Y4788" t="s">
        <v>741</v>
      </c>
      <c r="Z4788">
        <v>1</v>
      </c>
      <c r="AA4788">
        <v>62.97</v>
      </c>
      <c r="AB4788" t="s">
        <v>197</v>
      </c>
      <c r="AC4788">
        <v>0</v>
      </c>
      <c r="AD4788">
        <v>66.64</v>
      </c>
      <c r="AE4788" t="s">
        <v>382</v>
      </c>
    </row>
    <row r="4789" spans="1:31">
      <c r="A4789">
        <v>4788</v>
      </c>
      <c r="B4789" t="s">
        <v>20605</v>
      </c>
      <c r="C4789" t="s">
        <v>20606</v>
      </c>
      <c r="D4789" t="s">
        <v>20607</v>
      </c>
      <c r="E4789" t="s">
        <v>20608</v>
      </c>
      <c r="G4789">
        <v>1</v>
      </c>
      <c r="H4789" t="s">
        <v>29918</v>
      </c>
      <c r="I4789">
        <v>2024</v>
      </c>
      <c r="J4789">
        <v>2024</v>
      </c>
      <c r="K4789">
        <v>2</v>
      </c>
      <c r="L4789">
        <v>50.7</v>
      </c>
      <c r="M4789" t="s">
        <v>300</v>
      </c>
      <c r="N4789">
        <v>1</v>
      </c>
      <c r="O4789">
        <v>32.99</v>
      </c>
      <c r="P4789" t="s">
        <v>741</v>
      </c>
      <c r="Q4789">
        <v>1</v>
      </c>
      <c r="R4789">
        <v>62.97</v>
      </c>
      <c r="S4789" t="s">
        <v>197</v>
      </c>
      <c r="T4789">
        <v>0</v>
      </c>
      <c r="U4789">
        <v>66.59</v>
      </c>
      <c r="V4789" t="s">
        <v>382</v>
      </c>
      <c r="W4789">
        <v>1</v>
      </c>
      <c r="X4789">
        <v>33.03</v>
      </c>
      <c r="Y4789" t="s">
        <v>741</v>
      </c>
      <c r="Z4789">
        <v>1</v>
      </c>
      <c r="AA4789">
        <v>62.97</v>
      </c>
      <c r="AB4789" t="s">
        <v>197</v>
      </c>
      <c r="AC4789">
        <v>0</v>
      </c>
      <c r="AD4789">
        <v>66.64</v>
      </c>
      <c r="AE4789" t="s">
        <v>382</v>
      </c>
    </row>
    <row r="4790" spans="1:31">
      <c r="A4790">
        <v>4789</v>
      </c>
      <c r="B4790" t="s">
        <v>20609</v>
      </c>
      <c r="C4790" t="s">
        <v>20610</v>
      </c>
      <c r="D4790" t="s">
        <v>20611</v>
      </c>
      <c r="G4790">
        <v>1</v>
      </c>
      <c r="H4790" t="s">
        <v>29919</v>
      </c>
      <c r="I4790">
        <v>2021</v>
      </c>
      <c r="J4790">
        <v>2021</v>
      </c>
      <c r="K4790">
        <v>1</v>
      </c>
      <c r="L4790">
        <v>32.119999999999997</v>
      </c>
      <c r="M4790" t="s">
        <v>198</v>
      </c>
      <c r="N4790">
        <v>1</v>
      </c>
      <c r="O4790">
        <v>32.99</v>
      </c>
      <c r="P4790" t="s">
        <v>741</v>
      </c>
      <c r="Q4790">
        <v>1</v>
      </c>
      <c r="R4790">
        <v>62.97</v>
      </c>
      <c r="S4790" t="s">
        <v>197</v>
      </c>
      <c r="T4790">
        <v>0</v>
      </c>
      <c r="U4790">
        <v>66.59</v>
      </c>
      <c r="V4790" t="s">
        <v>382</v>
      </c>
      <c r="W4790">
        <v>1</v>
      </c>
      <c r="X4790">
        <v>33.03</v>
      </c>
      <c r="Y4790" t="s">
        <v>741</v>
      </c>
      <c r="Z4790">
        <v>1</v>
      </c>
      <c r="AA4790">
        <v>62.97</v>
      </c>
      <c r="AB4790" t="s">
        <v>197</v>
      </c>
      <c r="AC4790">
        <v>0</v>
      </c>
      <c r="AD4790">
        <v>66.64</v>
      </c>
      <c r="AE4790" t="s">
        <v>382</v>
      </c>
    </row>
    <row r="4791" spans="1:31">
      <c r="A4791">
        <v>4790</v>
      </c>
      <c r="B4791" t="s">
        <v>20612</v>
      </c>
      <c r="C4791" t="s">
        <v>20613</v>
      </c>
      <c r="D4791" t="s">
        <v>20614</v>
      </c>
      <c r="E4791" t="s">
        <v>6999</v>
      </c>
      <c r="F4791" t="s">
        <v>2754</v>
      </c>
      <c r="G4791">
        <v>1</v>
      </c>
      <c r="H4791" t="s">
        <v>29920</v>
      </c>
      <c r="I4791">
        <v>2024</v>
      </c>
      <c r="J4791">
        <v>2024</v>
      </c>
      <c r="K4791">
        <v>2</v>
      </c>
      <c r="L4791">
        <v>50.7</v>
      </c>
      <c r="M4791" t="s">
        <v>300</v>
      </c>
      <c r="N4791">
        <v>1</v>
      </c>
      <c r="O4791">
        <v>32.99</v>
      </c>
      <c r="P4791" t="s">
        <v>741</v>
      </c>
      <c r="Q4791">
        <v>1</v>
      </c>
      <c r="R4791">
        <v>62.97</v>
      </c>
      <c r="S4791" t="s">
        <v>197</v>
      </c>
      <c r="T4791">
        <v>0</v>
      </c>
      <c r="U4791">
        <v>66.59</v>
      </c>
      <c r="V4791" t="s">
        <v>382</v>
      </c>
      <c r="W4791">
        <v>1</v>
      </c>
      <c r="X4791">
        <v>33.03</v>
      </c>
      <c r="Y4791" t="s">
        <v>741</v>
      </c>
      <c r="Z4791">
        <v>1</v>
      </c>
      <c r="AA4791">
        <v>62.97</v>
      </c>
      <c r="AB4791" t="s">
        <v>197</v>
      </c>
      <c r="AC4791">
        <v>0</v>
      </c>
      <c r="AD4791">
        <v>66.64</v>
      </c>
      <c r="AE4791" t="s">
        <v>382</v>
      </c>
    </row>
    <row r="4792" spans="1:31">
      <c r="A4792">
        <v>4791</v>
      </c>
      <c r="B4792" t="s">
        <v>20615</v>
      </c>
      <c r="C4792" t="s">
        <v>20616</v>
      </c>
      <c r="D4792" t="s">
        <v>20617</v>
      </c>
      <c r="E4792" t="s">
        <v>20618</v>
      </c>
      <c r="F4792" t="s">
        <v>20619</v>
      </c>
      <c r="G4792">
        <v>1</v>
      </c>
      <c r="H4792" t="s">
        <v>1215</v>
      </c>
      <c r="I4792">
        <v>2023</v>
      </c>
      <c r="J4792">
        <v>2023</v>
      </c>
      <c r="K4792">
        <v>1</v>
      </c>
      <c r="L4792">
        <v>32.119999999999997</v>
      </c>
      <c r="M4792" t="s">
        <v>198</v>
      </c>
      <c r="N4792">
        <v>1</v>
      </c>
      <c r="O4792">
        <v>32.99</v>
      </c>
      <c r="P4792" t="s">
        <v>741</v>
      </c>
      <c r="Q4792">
        <v>1</v>
      </c>
      <c r="R4792">
        <v>62.97</v>
      </c>
      <c r="S4792" t="s">
        <v>197</v>
      </c>
      <c r="T4792">
        <v>0</v>
      </c>
      <c r="U4792">
        <v>66.59</v>
      </c>
      <c r="V4792" t="s">
        <v>382</v>
      </c>
      <c r="W4792">
        <v>1</v>
      </c>
      <c r="X4792">
        <v>33.03</v>
      </c>
      <c r="Y4792" t="s">
        <v>741</v>
      </c>
      <c r="Z4792">
        <v>1</v>
      </c>
      <c r="AA4792">
        <v>62.97</v>
      </c>
      <c r="AB4792" t="s">
        <v>197</v>
      </c>
      <c r="AC4792">
        <v>0</v>
      </c>
      <c r="AD4792">
        <v>66.64</v>
      </c>
      <c r="AE4792" t="s">
        <v>382</v>
      </c>
    </row>
    <row r="4793" spans="1:31">
      <c r="A4793">
        <v>4792</v>
      </c>
      <c r="B4793" t="s">
        <v>20620</v>
      </c>
      <c r="C4793" t="s">
        <v>20621</v>
      </c>
      <c r="D4793" t="s">
        <v>20622</v>
      </c>
      <c r="E4793" t="s">
        <v>20623</v>
      </c>
      <c r="F4793" t="s">
        <v>20624</v>
      </c>
      <c r="G4793">
        <v>1</v>
      </c>
      <c r="H4793" t="s">
        <v>961</v>
      </c>
      <c r="I4793">
        <v>2020</v>
      </c>
      <c r="J4793">
        <v>2020</v>
      </c>
      <c r="K4793">
        <v>1</v>
      </c>
      <c r="L4793">
        <v>32.119999999999997</v>
      </c>
      <c r="M4793" t="s">
        <v>198</v>
      </c>
      <c r="N4793">
        <v>1</v>
      </c>
      <c r="O4793">
        <v>32.99</v>
      </c>
      <c r="P4793" t="s">
        <v>741</v>
      </c>
      <c r="Q4793">
        <v>1</v>
      </c>
      <c r="R4793">
        <v>62.97</v>
      </c>
      <c r="S4793" t="s">
        <v>197</v>
      </c>
      <c r="T4793">
        <v>0</v>
      </c>
      <c r="U4793">
        <v>66.59</v>
      </c>
      <c r="V4793" t="s">
        <v>382</v>
      </c>
      <c r="W4793">
        <v>1</v>
      </c>
      <c r="X4793">
        <v>33.03</v>
      </c>
      <c r="Y4793" t="s">
        <v>741</v>
      </c>
      <c r="Z4793">
        <v>1</v>
      </c>
      <c r="AA4793">
        <v>62.97</v>
      </c>
      <c r="AB4793" t="s">
        <v>197</v>
      </c>
      <c r="AC4793">
        <v>0</v>
      </c>
      <c r="AD4793">
        <v>66.64</v>
      </c>
      <c r="AE4793" t="s">
        <v>382</v>
      </c>
    </row>
    <row r="4794" spans="1:31">
      <c r="A4794">
        <v>4793</v>
      </c>
      <c r="B4794" t="s">
        <v>20625</v>
      </c>
      <c r="C4794" t="s">
        <v>20626</v>
      </c>
      <c r="D4794" t="s">
        <v>20627</v>
      </c>
      <c r="E4794" t="s">
        <v>20628</v>
      </c>
      <c r="F4794" t="s">
        <v>20629</v>
      </c>
      <c r="G4794">
        <v>1</v>
      </c>
      <c r="H4794" t="s">
        <v>29921</v>
      </c>
      <c r="I4794">
        <v>2023</v>
      </c>
      <c r="J4794">
        <v>2023</v>
      </c>
      <c r="K4794">
        <v>1</v>
      </c>
      <c r="L4794">
        <v>32.119999999999997</v>
      </c>
      <c r="M4794" t="s">
        <v>198</v>
      </c>
      <c r="N4794">
        <v>1</v>
      </c>
      <c r="O4794">
        <v>32.99</v>
      </c>
      <c r="P4794" t="s">
        <v>741</v>
      </c>
      <c r="Q4794">
        <v>1</v>
      </c>
      <c r="R4794">
        <v>62.97</v>
      </c>
      <c r="S4794" t="s">
        <v>197</v>
      </c>
      <c r="T4794">
        <v>0</v>
      </c>
      <c r="U4794">
        <v>66.59</v>
      </c>
      <c r="V4794" t="s">
        <v>382</v>
      </c>
      <c r="W4794">
        <v>1</v>
      </c>
      <c r="X4794">
        <v>33.03</v>
      </c>
      <c r="Y4794" t="s">
        <v>741</v>
      </c>
      <c r="Z4794">
        <v>1</v>
      </c>
      <c r="AA4794">
        <v>62.97</v>
      </c>
      <c r="AB4794" t="s">
        <v>197</v>
      </c>
      <c r="AC4794">
        <v>0</v>
      </c>
      <c r="AD4794">
        <v>66.64</v>
      </c>
      <c r="AE4794" t="s">
        <v>382</v>
      </c>
    </row>
    <row r="4795" spans="1:31">
      <c r="A4795">
        <v>4794</v>
      </c>
      <c r="B4795" t="s">
        <v>20630</v>
      </c>
      <c r="C4795" t="s">
        <v>20631</v>
      </c>
      <c r="D4795" t="s">
        <v>20632</v>
      </c>
      <c r="E4795" t="s">
        <v>20633</v>
      </c>
      <c r="F4795" t="s">
        <v>9660</v>
      </c>
      <c r="G4795">
        <v>1</v>
      </c>
      <c r="H4795" t="s">
        <v>29922</v>
      </c>
      <c r="I4795">
        <v>2022</v>
      </c>
      <c r="J4795">
        <v>2023</v>
      </c>
      <c r="K4795">
        <v>3</v>
      </c>
      <c r="L4795">
        <v>62.47</v>
      </c>
      <c r="M4795" t="s">
        <v>63</v>
      </c>
      <c r="N4795">
        <v>1</v>
      </c>
      <c r="O4795">
        <v>32.99</v>
      </c>
      <c r="P4795" t="s">
        <v>741</v>
      </c>
      <c r="Q4795">
        <v>1</v>
      </c>
      <c r="R4795">
        <v>62.97</v>
      </c>
      <c r="S4795" t="s">
        <v>197</v>
      </c>
      <c r="T4795">
        <v>0</v>
      </c>
      <c r="U4795">
        <v>66.59</v>
      </c>
      <c r="V4795" t="s">
        <v>382</v>
      </c>
      <c r="W4795">
        <v>1</v>
      </c>
      <c r="X4795">
        <v>33.03</v>
      </c>
      <c r="Y4795" t="s">
        <v>741</v>
      </c>
      <c r="Z4795">
        <v>1</v>
      </c>
      <c r="AA4795">
        <v>62.97</v>
      </c>
      <c r="AB4795" t="s">
        <v>197</v>
      </c>
      <c r="AC4795">
        <v>0</v>
      </c>
      <c r="AD4795">
        <v>66.64</v>
      </c>
      <c r="AE4795" t="s">
        <v>382</v>
      </c>
    </row>
    <row r="4796" spans="1:31">
      <c r="A4796">
        <v>4795</v>
      </c>
      <c r="B4796" t="s">
        <v>20634</v>
      </c>
      <c r="C4796" t="s">
        <v>20635</v>
      </c>
      <c r="D4796" t="s">
        <v>20636</v>
      </c>
      <c r="E4796" t="s">
        <v>20637</v>
      </c>
      <c r="F4796" t="s">
        <v>20638</v>
      </c>
      <c r="G4796">
        <v>1</v>
      </c>
      <c r="H4796" t="s">
        <v>29923</v>
      </c>
      <c r="I4796">
        <v>2023</v>
      </c>
      <c r="J4796">
        <v>2023</v>
      </c>
      <c r="K4796">
        <v>3</v>
      </c>
      <c r="L4796">
        <v>62.47</v>
      </c>
      <c r="M4796" t="s">
        <v>63</v>
      </c>
      <c r="N4796">
        <v>1</v>
      </c>
      <c r="O4796">
        <v>32.99</v>
      </c>
      <c r="P4796" t="s">
        <v>741</v>
      </c>
      <c r="Q4796">
        <v>1</v>
      </c>
      <c r="R4796">
        <v>62.97</v>
      </c>
      <c r="S4796" t="s">
        <v>197</v>
      </c>
      <c r="T4796">
        <v>0</v>
      </c>
      <c r="U4796">
        <v>66.59</v>
      </c>
      <c r="V4796" t="s">
        <v>382</v>
      </c>
      <c r="W4796">
        <v>1</v>
      </c>
      <c r="X4796">
        <v>33.03</v>
      </c>
      <c r="Y4796" t="s">
        <v>741</v>
      </c>
      <c r="Z4796">
        <v>1</v>
      </c>
      <c r="AA4796">
        <v>62.97</v>
      </c>
      <c r="AB4796" t="s">
        <v>197</v>
      </c>
      <c r="AC4796">
        <v>0</v>
      </c>
      <c r="AD4796">
        <v>66.64</v>
      </c>
      <c r="AE4796" t="s">
        <v>382</v>
      </c>
    </row>
    <row r="4797" spans="1:31">
      <c r="A4797">
        <v>4796</v>
      </c>
      <c r="B4797" t="s">
        <v>20639</v>
      </c>
      <c r="C4797" t="s">
        <v>20640</v>
      </c>
      <c r="D4797" t="s">
        <v>20641</v>
      </c>
      <c r="E4797" t="s">
        <v>20642</v>
      </c>
      <c r="F4797" t="s">
        <v>4119</v>
      </c>
      <c r="G4797">
        <v>1</v>
      </c>
      <c r="H4797" t="s">
        <v>961</v>
      </c>
      <c r="I4797">
        <v>2023</v>
      </c>
      <c r="J4797">
        <v>2023</v>
      </c>
      <c r="K4797">
        <v>1</v>
      </c>
      <c r="L4797">
        <v>32.119999999999997</v>
      </c>
      <c r="M4797" t="s">
        <v>198</v>
      </c>
      <c r="N4797">
        <v>1</v>
      </c>
      <c r="O4797">
        <v>32.99</v>
      </c>
      <c r="P4797" t="s">
        <v>741</v>
      </c>
      <c r="Q4797">
        <v>1</v>
      </c>
      <c r="R4797">
        <v>62.97</v>
      </c>
      <c r="S4797" t="s">
        <v>197</v>
      </c>
      <c r="T4797">
        <v>0</v>
      </c>
      <c r="U4797">
        <v>66.59</v>
      </c>
      <c r="V4797" t="s">
        <v>382</v>
      </c>
      <c r="W4797">
        <v>1</v>
      </c>
      <c r="X4797">
        <v>33.03</v>
      </c>
      <c r="Y4797" t="s">
        <v>741</v>
      </c>
      <c r="Z4797">
        <v>1</v>
      </c>
      <c r="AA4797">
        <v>62.97</v>
      </c>
      <c r="AB4797" t="s">
        <v>197</v>
      </c>
      <c r="AC4797">
        <v>0</v>
      </c>
      <c r="AD4797">
        <v>66.64</v>
      </c>
      <c r="AE4797" t="s">
        <v>382</v>
      </c>
    </row>
    <row r="4798" spans="1:31">
      <c r="A4798">
        <v>4797</v>
      </c>
      <c r="B4798" t="s">
        <v>20643</v>
      </c>
      <c r="C4798" t="s">
        <v>20644</v>
      </c>
      <c r="D4798" t="s">
        <v>20645</v>
      </c>
      <c r="E4798" t="s">
        <v>15363</v>
      </c>
      <c r="F4798" t="s">
        <v>20646</v>
      </c>
      <c r="G4798">
        <v>1</v>
      </c>
      <c r="H4798" t="s">
        <v>29924</v>
      </c>
      <c r="I4798">
        <v>2023</v>
      </c>
      <c r="J4798">
        <v>2024</v>
      </c>
      <c r="K4798">
        <v>5</v>
      </c>
      <c r="L4798">
        <v>77</v>
      </c>
      <c r="M4798" t="s">
        <v>80</v>
      </c>
      <c r="N4798">
        <v>1</v>
      </c>
      <c r="O4798">
        <v>32.99</v>
      </c>
      <c r="P4798" t="s">
        <v>741</v>
      </c>
      <c r="Q4798">
        <v>1</v>
      </c>
      <c r="R4798">
        <v>62.97</v>
      </c>
      <c r="S4798" t="s">
        <v>197</v>
      </c>
      <c r="T4798">
        <v>0</v>
      </c>
      <c r="U4798">
        <v>66.59</v>
      </c>
      <c r="V4798" t="s">
        <v>382</v>
      </c>
      <c r="W4798">
        <v>1</v>
      </c>
      <c r="X4798">
        <v>33.03</v>
      </c>
      <c r="Y4798" t="s">
        <v>741</v>
      </c>
      <c r="Z4798">
        <v>1</v>
      </c>
      <c r="AA4798">
        <v>62.97</v>
      </c>
      <c r="AB4798" t="s">
        <v>197</v>
      </c>
      <c r="AC4798">
        <v>0</v>
      </c>
      <c r="AD4798">
        <v>66.64</v>
      </c>
      <c r="AE4798" t="s">
        <v>382</v>
      </c>
    </row>
    <row r="4799" spans="1:31">
      <c r="A4799">
        <v>4798</v>
      </c>
      <c r="B4799" t="s">
        <v>20647</v>
      </c>
      <c r="C4799" t="s">
        <v>20648</v>
      </c>
      <c r="D4799" t="s">
        <v>20649</v>
      </c>
      <c r="E4799" t="s">
        <v>20650</v>
      </c>
      <c r="F4799" t="s">
        <v>20651</v>
      </c>
      <c r="G4799">
        <v>1</v>
      </c>
      <c r="H4799" t="s">
        <v>29925</v>
      </c>
      <c r="I4799">
        <v>2023</v>
      </c>
      <c r="J4799">
        <v>2024</v>
      </c>
      <c r="K4799">
        <v>2</v>
      </c>
      <c r="L4799">
        <v>50.7</v>
      </c>
      <c r="M4799" t="s">
        <v>300</v>
      </c>
      <c r="N4799">
        <v>1</v>
      </c>
      <c r="O4799">
        <v>32.99</v>
      </c>
      <c r="P4799" t="s">
        <v>741</v>
      </c>
      <c r="Q4799">
        <v>1</v>
      </c>
      <c r="R4799">
        <v>62.97</v>
      </c>
      <c r="S4799" t="s">
        <v>197</v>
      </c>
      <c r="T4799">
        <v>0</v>
      </c>
      <c r="U4799">
        <v>66.59</v>
      </c>
      <c r="V4799" t="s">
        <v>382</v>
      </c>
      <c r="W4799">
        <v>1</v>
      </c>
      <c r="X4799">
        <v>33.03</v>
      </c>
      <c r="Y4799" t="s">
        <v>741</v>
      </c>
      <c r="Z4799">
        <v>1</v>
      </c>
      <c r="AA4799">
        <v>62.97</v>
      </c>
      <c r="AB4799" t="s">
        <v>197</v>
      </c>
      <c r="AC4799">
        <v>0</v>
      </c>
      <c r="AD4799">
        <v>66.64</v>
      </c>
      <c r="AE4799" t="s">
        <v>382</v>
      </c>
    </row>
    <row r="4800" spans="1:31">
      <c r="A4800">
        <v>4799</v>
      </c>
      <c r="B4800" t="s">
        <v>20652</v>
      </c>
      <c r="C4800" t="s">
        <v>20653</v>
      </c>
      <c r="D4800" t="s">
        <v>20654</v>
      </c>
      <c r="F4800" t="s">
        <v>2515</v>
      </c>
      <c r="G4800">
        <v>1</v>
      </c>
      <c r="H4800" t="s">
        <v>961</v>
      </c>
      <c r="I4800">
        <v>2023</v>
      </c>
      <c r="J4800">
        <v>2023</v>
      </c>
      <c r="K4800">
        <v>1</v>
      </c>
      <c r="L4800">
        <v>32.119999999999997</v>
      </c>
      <c r="M4800" t="s">
        <v>198</v>
      </c>
      <c r="N4800">
        <v>1</v>
      </c>
      <c r="O4800">
        <v>32.99</v>
      </c>
      <c r="P4800" t="s">
        <v>741</v>
      </c>
      <c r="Q4800">
        <v>1</v>
      </c>
      <c r="R4800">
        <v>62.97</v>
      </c>
      <c r="S4800" t="s">
        <v>197</v>
      </c>
      <c r="T4800">
        <v>0</v>
      </c>
      <c r="U4800">
        <v>66.59</v>
      </c>
      <c r="V4800" t="s">
        <v>382</v>
      </c>
      <c r="W4800">
        <v>1</v>
      </c>
      <c r="X4800">
        <v>33.03</v>
      </c>
      <c r="Y4800" t="s">
        <v>741</v>
      </c>
      <c r="Z4800">
        <v>1</v>
      </c>
      <c r="AA4800">
        <v>62.97</v>
      </c>
      <c r="AB4800" t="s">
        <v>197</v>
      </c>
      <c r="AC4800">
        <v>0</v>
      </c>
      <c r="AD4800">
        <v>66.64</v>
      </c>
      <c r="AE4800" t="s">
        <v>382</v>
      </c>
    </row>
    <row r="4801" spans="1:31">
      <c r="A4801">
        <v>4800</v>
      </c>
      <c r="B4801" t="s">
        <v>20655</v>
      </c>
      <c r="C4801" t="s">
        <v>20656</v>
      </c>
      <c r="D4801" t="s">
        <v>20657</v>
      </c>
      <c r="G4801">
        <v>1</v>
      </c>
      <c r="H4801" t="s">
        <v>29926</v>
      </c>
      <c r="I4801">
        <v>2023</v>
      </c>
      <c r="J4801">
        <v>2023</v>
      </c>
      <c r="K4801">
        <v>2</v>
      </c>
      <c r="L4801">
        <v>50.7</v>
      </c>
      <c r="M4801" t="s">
        <v>300</v>
      </c>
      <c r="N4801">
        <v>1</v>
      </c>
      <c r="O4801">
        <v>32.99</v>
      </c>
      <c r="P4801" t="s">
        <v>741</v>
      </c>
      <c r="Q4801">
        <v>1</v>
      </c>
      <c r="R4801">
        <v>62.97</v>
      </c>
      <c r="S4801" t="s">
        <v>197</v>
      </c>
      <c r="T4801">
        <v>0</v>
      </c>
      <c r="U4801">
        <v>66.59</v>
      </c>
      <c r="V4801" t="s">
        <v>382</v>
      </c>
      <c r="W4801">
        <v>1</v>
      </c>
      <c r="X4801">
        <v>33.03</v>
      </c>
      <c r="Y4801" t="s">
        <v>741</v>
      </c>
      <c r="Z4801">
        <v>1</v>
      </c>
      <c r="AA4801">
        <v>62.97</v>
      </c>
      <c r="AB4801" t="s">
        <v>197</v>
      </c>
      <c r="AC4801">
        <v>0</v>
      </c>
      <c r="AD4801">
        <v>66.64</v>
      </c>
      <c r="AE4801" t="s">
        <v>382</v>
      </c>
    </row>
    <row r="4802" spans="1:31">
      <c r="A4802">
        <v>4801</v>
      </c>
      <c r="B4802" t="s">
        <v>20658</v>
      </c>
      <c r="C4802" t="s">
        <v>20659</v>
      </c>
      <c r="D4802" t="s">
        <v>20660</v>
      </c>
      <c r="E4802" t="s">
        <v>20661</v>
      </c>
      <c r="F4802" t="s">
        <v>20662</v>
      </c>
      <c r="G4802">
        <v>1</v>
      </c>
      <c r="H4802" t="s">
        <v>27471</v>
      </c>
      <c r="I4802">
        <v>2023</v>
      </c>
      <c r="J4802">
        <v>2024</v>
      </c>
      <c r="K4802">
        <v>2</v>
      </c>
      <c r="L4802">
        <v>50.7</v>
      </c>
      <c r="M4802" t="s">
        <v>300</v>
      </c>
      <c r="N4802">
        <v>1</v>
      </c>
      <c r="O4802">
        <v>32.99</v>
      </c>
      <c r="P4802" t="s">
        <v>741</v>
      </c>
      <c r="Q4802">
        <v>1</v>
      </c>
      <c r="R4802">
        <v>62.97</v>
      </c>
      <c r="S4802" t="s">
        <v>197</v>
      </c>
      <c r="T4802">
        <v>0</v>
      </c>
      <c r="U4802">
        <v>66.59</v>
      </c>
      <c r="V4802" t="s">
        <v>382</v>
      </c>
      <c r="W4802">
        <v>1</v>
      </c>
      <c r="X4802">
        <v>33.03</v>
      </c>
      <c r="Y4802" t="s">
        <v>741</v>
      </c>
      <c r="Z4802">
        <v>1</v>
      </c>
      <c r="AA4802">
        <v>62.97</v>
      </c>
      <c r="AB4802" t="s">
        <v>197</v>
      </c>
      <c r="AC4802">
        <v>0</v>
      </c>
      <c r="AD4802">
        <v>66.64</v>
      </c>
      <c r="AE4802" t="s">
        <v>382</v>
      </c>
    </row>
    <row r="4803" spans="1:31">
      <c r="A4803">
        <v>4802</v>
      </c>
      <c r="B4803" t="s">
        <v>20663</v>
      </c>
      <c r="C4803" t="s">
        <v>20664</v>
      </c>
      <c r="D4803" t="s">
        <v>20665</v>
      </c>
      <c r="E4803" t="s">
        <v>2634</v>
      </c>
      <c r="F4803" t="s">
        <v>2635</v>
      </c>
      <c r="G4803">
        <v>1</v>
      </c>
      <c r="H4803" t="s">
        <v>28874</v>
      </c>
      <c r="I4803">
        <v>2023</v>
      </c>
      <c r="J4803">
        <v>2024</v>
      </c>
      <c r="K4803">
        <v>2</v>
      </c>
      <c r="L4803">
        <v>50.7</v>
      </c>
      <c r="M4803" t="s">
        <v>300</v>
      </c>
      <c r="N4803">
        <v>1</v>
      </c>
      <c r="O4803">
        <v>32.99</v>
      </c>
      <c r="P4803" t="s">
        <v>741</v>
      </c>
      <c r="Q4803">
        <v>1</v>
      </c>
      <c r="R4803">
        <v>62.97</v>
      </c>
      <c r="S4803" t="s">
        <v>197</v>
      </c>
      <c r="T4803">
        <v>0</v>
      </c>
      <c r="U4803">
        <v>66.59</v>
      </c>
      <c r="V4803" t="s">
        <v>382</v>
      </c>
      <c r="W4803">
        <v>1</v>
      </c>
      <c r="X4803">
        <v>33.03</v>
      </c>
      <c r="Y4803" t="s">
        <v>741</v>
      </c>
      <c r="Z4803">
        <v>1</v>
      </c>
      <c r="AA4803">
        <v>62.97</v>
      </c>
      <c r="AB4803" t="s">
        <v>197</v>
      </c>
      <c r="AC4803">
        <v>0</v>
      </c>
      <c r="AD4803">
        <v>66.64</v>
      </c>
      <c r="AE4803" t="s">
        <v>382</v>
      </c>
    </row>
    <row r="4804" spans="1:31">
      <c r="A4804">
        <v>4803</v>
      </c>
      <c r="B4804" t="s">
        <v>20666</v>
      </c>
      <c r="C4804" t="s">
        <v>20667</v>
      </c>
      <c r="D4804" t="s">
        <v>20668</v>
      </c>
      <c r="E4804" t="s">
        <v>20669</v>
      </c>
      <c r="F4804" t="s">
        <v>7695</v>
      </c>
      <c r="G4804">
        <v>1</v>
      </c>
      <c r="H4804" t="s">
        <v>1353</v>
      </c>
      <c r="I4804">
        <v>2023</v>
      </c>
      <c r="J4804">
        <v>2023</v>
      </c>
      <c r="K4804">
        <v>1</v>
      </c>
      <c r="L4804">
        <v>32.119999999999997</v>
      </c>
      <c r="M4804" t="s">
        <v>198</v>
      </c>
      <c r="N4804">
        <v>1</v>
      </c>
      <c r="O4804">
        <v>32.99</v>
      </c>
      <c r="P4804" t="s">
        <v>741</v>
      </c>
      <c r="Q4804">
        <v>1</v>
      </c>
      <c r="R4804">
        <v>62.97</v>
      </c>
      <c r="S4804" t="s">
        <v>197</v>
      </c>
      <c r="T4804">
        <v>0</v>
      </c>
      <c r="U4804">
        <v>66.59</v>
      </c>
      <c r="V4804" t="s">
        <v>382</v>
      </c>
      <c r="W4804">
        <v>1</v>
      </c>
      <c r="X4804">
        <v>33.03</v>
      </c>
      <c r="Y4804" t="s">
        <v>741</v>
      </c>
      <c r="Z4804">
        <v>1</v>
      </c>
      <c r="AA4804">
        <v>62.97</v>
      </c>
      <c r="AB4804" t="s">
        <v>197</v>
      </c>
      <c r="AC4804">
        <v>0</v>
      </c>
      <c r="AD4804">
        <v>66.64</v>
      </c>
      <c r="AE4804" t="s">
        <v>382</v>
      </c>
    </row>
    <row r="4805" spans="1:31">
      <c r="A4805">
        <v>4804</v>
      </c>
      <c r="B4805" t="s">
        <v>20670</v>
      </c>
      <c r="C4805" t="s">
        <v>20671</v>
      </c>
      <c r="D4805" t="s">
        <v>20672</v>
      </c>
      <c r="E4805" t="s">
        <v>10327</v>
      </c>
      <c r="F4805" t="s">
        <v>20673</v>
      </c>
      <c r="G4805">
        <v>1</v>
      </c>
      <c r="H4805" t="s">
        <v>29927</v>
      </c>
      <c r="I4805">
        <v>2023</v>
      </c>
      <c r="J4805">
        <v>2023</v>
      </c>
      <c r="K4805">
        <v>1</v>
      </c>
      <c r="L4805">
        <v>32.119999999999997</v>
      </c>
      <c r="M4805" t="s">
        <v>198</v>
      </c>
      <c r="N4805">
        <v>1</v>
      </c>
      <c r="O4805">
        <v>32.99</v>
      </c>
      <c r="P4805" t="s">
        <v>741</v>
      </c>
      <c r="Q4805">
        <v>1</v>
      </c>
      <c r="R4805">
        <v>62.97</v>
      </c>
      <c r="S4805" t="s">
        <v>197</v>
      </c>
      <c r="T4805">
        <v>0</v>
      </c>
      <c r="U4805">
        <v>66.59</v>
      </c>
      <c r="V4805" t="s">
        <v>382</v>
      </c>
      <c r="W4805">
        <v>1</v>
      </c>
      <c r="X4805">
        <v>33.03</v>
      </c>
      <c r="Y4805" t="s">
        <v>741</v>
      </c>
      <c r="Z4805">
        <v>1</v>
      </c>
      <c r="AA4805">
        <v>62.97</v>
      </c>
      <c r="AB4805" t="s">
        <v>197</v>
      </c>
      <c r="AC4805">
        <v>0</v>
      </c>
      <c r="AD4805">
        <v>66.64</v>
      </c>
      <c r="AE4805" t="s">
        <v>382</v>
      </c>
    </row>
    <row r="4806" spans="1:31">
      <c r="A4806">
        <v>4805</v>
      </c>
      <c r="B4806" t="s">
        <v>20674</v>
      </c>
      <c r="C4806" t="s">
        <v>20675</v>
      </c>
      <c r="D4806" t="s">
        <v>20676</v>
      </c>
      <c r="E4806" t="s">
        <v>20677</v>
      </c>
      <c r="F4806" t="s">
        <v>20678</v>
      </c>
      <c r="G4806">
        <v>1</v>
      </c>
      <c r="H4806" t="s">
        <v>7019</v>
      </c>
      <c r="I4806">
        <v>2023</v>
      </c>
      <c r="J4806">
        <v>2023</v>
      </c>
      <c r="K4806">
        <v>2</v>
      </c>
      <c r="L4806">
        <v>50.7</v>
      </c>
      <c r="M4806" t="s">
        <v>300</v>
      </c>
      <c r="N4806">
        <v>1</v>
      </c>
      <c r="O4806">
        <v>32.99</v>
      </c>
      <c r="P4806" t="s">
        <v>741</v>
      </c>
      <c r="Q4806">
        <v>1</v>
      </c>
      <c r="R4806">
        <v>62.97</v>
      </c>
      <c r="S4806" t="s">
        <v>197</v>
      </c>
      <c r="T4806">
        <v>0</v>
      </c>
      <c r="U4806">
        <v>66.59</v>
      </c>
      <c r="V4806" t="s">
        <v>382</v>
      </c>
      <c r="W4806">
        <v>1</v>
      </c>
      <c r="X4806">
        <v>33.03</v>
      </c>
      <c r="Y4806" t="s">
        <v>741</v>
      </c>
      <c r="Z4806">
        <v>1</v>
      </c>
      <c r="AA4806">
        <v>62.97</v>
      </c>
      <c r="AB4806" t="s">
        <v>197</v>
      </c>
      <c r="AC4806">
        <v>0</v>
      </c>
      <c r="AD4806">
        <v>66.64</v>
      </c>
      <c r="AE4806" t="s">
        <v>382</v>
      </c>
    </row>
    <row r="4807" spans="1:31">
      <c r="A4807">
        <v>4806</v>
      </c>
      <c r="B4807" t="s">
        <v>20679</v>
      </c>
      <c r="C4807" t="s">
        <v>20680</v>
      </c>
      <c r="D4807" t="s">
        <v>20681</v>
      </c>
      <c r="E4807" t="s">
        <v>19207</v>
      </c>
      <c r="F4807" t="s">
        <v>19208</v>
      </c>
      <c r="G4807">
        <v>1</v>
      </c>
      <c r="H4807" t="s">
        <v>27359</v>
      </c>
      <c r="I4807">
        <v>2022</v>
      </c>
      <c r="J4807">
        <v>2022</v>
      </c>
      <c r="K4807">
        <v>1</v>
      </c>
      <c r="L4807">
        <v>32.119999999999997</v>
      </c>
      <c r="M4807" t="s">
        <v>198</v>
      </c>
      <c r="N4807">
        <v>1</v>
      </c>
      <c r="O4807">
        <v>32.99</v>
      </c>
      <c r="P4807" t="s">
        <v>741</v>
      </c>
      <c r="Q4807">
        <v>1</v>
      </c>
      <c r="R4807">
        <v>62.97</v>
      </c>
      <c r="S4807" t="s">
        <v>197</v>
      </c>
      <c r="T4807">
        <v>0</v>
      </c>
      <c r="U4807">
        <v>66.59</v>
      </c>
      <c r="V4807" t="s">
        <v>382</v>
      </c>
      <c r="W4807">
        <v>1</v>
      </c>
      <c r="X4807">
        <v>33.03</v>
      </c>
      <c r="Y4807" t="s">
        <v>741</v>
      </c>
      <c r="Z4807">
        <v>1</v>
      </c>
      <c r="AA4807">
        <v>62.97</v>
      </c>
      <c r="AB4807" t="s">
        <v>197</v>
      </c>
      <c r="AC4807">
        <v>0</v>
      </c>
      <c r="AD4807">
        <v>66.64</v>
      </c>
      <c r="AE4807" t="s">
        <v>382</v>
      </c>
    </row>
    <row r="4808" spans="1:31">
      <c r="A4808">
        <v>4807</v>
      </c>
      <c r="B4808" t="s">
        <v>20682</v>
      </c>
      <c r="C4808" t="s">
        <v>20683</v>
      </c>
      <c r="D4808" t="s">
        <v>20684</v>
      </c>
      <c r="E4808" t="s">
        <v>20685</v>
      </c>
      <c r="F4808" t="s">
        <v>20686</v>
      </c>
      <c r="G4808">
        <v>1</v>
      </c>
      <c r="H4808" t="s">
        <v>29928</v>
      </c>
      <c r="I4808">
        <v>2024</v>
      </c>
      <c r="J4808">
        <v>2024</v>
      </c>
      <c r="K4808">
        <v>1</v>
      </c>
      <c r="L4808">
        <v>32.119999999999997</v>
      </c>
      <c r="M4808" t="s">
        <v>198</v>
      </c>
      <c r="N4808">
        <v>1</v>
      </c>
      <c r="O4808">
        <v>32.99</v>
      </c>
      <c r="P4808" t="s">
        <v>741</v>
      </c>
      <c r="Q4808">
        <v>1</v>
      </c>
      <c r="R4808">
        <v>62.97</v>
      </c>
      <c r="S4808" t="s">
        <v>197</v>
      </c>
      <c r="T4808">
        <v>0</v>
      </c>
      <c r="U4808">
        <v>66.59</v>
      </c>
      <c r="V4808" t="s">
        <v>382</v>
      </c>
      <c r="W4808">
        <v>1</v>
      </c>
      <c r="X4808">
        <v>33.03</v>
      </c>
      <c r="Y4808" t="s">
        <v>741</v>
      </c>
      <c r="Z4808">
        <v>1</v>
      </c>
      <c r="AA4808">
        <v>62.97</v>
      </c>
      <c r="AB4808" t="s">
        <v>197</v>
      </c>
      <c r="AC4808">
        <v>0</v>
      </c>
      <c r="AD4808">
        <v>66.64</v>
      </c>
      <c r="AE4808" t="s">
        <v>382</v>
      </c>
    </row>
    <row r="4809" spans="1:31">
      <c r="A4809">
        <v>4808</v>
      </c>
      <c r="B4809" t="s">
        <v>20687</v>
      </c>
      <c r="C4809" t="s">
        <v>20688</v>
      </c>
      <c r="D4809" t="s">
        <v>20689</v>
      </c>
      <c r="E4809" t="s">
        <v>663</v>
      </c>
      <c r="F4809" t="s">
        <v>20690</v>
      </c>
      <c r="G4809">
        <v>1</v>
      </c>
      <c r="H4809" t="s">
        <v>29929</v>
      </c>
      <c r="I4809">
        <v>2023</v>
      </c>
      <c r="J4809">
        <v>2023</v>
      </c>
      <c r="K4809">
        <v>5</v>
      </c>
      <c r="L4809">
        <v>77</v>
      </c>
      <c r="M4809" t="s">
        <v>80</v>
      </c>
      <c r="N4809">
        <v>1</v>
      </c>
      <c r="O4809">
        <v>32.99</v>
      </c>
      <c r="P4809" t="s">
        <v>741</v>
      </c>
      <c r="Q4809">
        <v>1</v>
      </c>
      <c r="R4809">
        <v>62.97</v>
      </c>
      <c r="S4809" t="s">
        <v>197</v>
      </c>
      <c r="T4809">
        <v>0</v>
      </c>
      <c r="U4809">
        <v>66.59</v>
      </c>
      <c r="V4809" t="s">
        <v>382</v>
      </c>
      <c r="W4809">
        <v>1</v>
      </c>
      <c r="X4809">
        <v>33.03</v>
      </c>
      <c r="Y4809" t="s">
        <v>741</v>
      </c>
      <c r="Z4809">
        <v>1</v>
      </c>
      <c r="AA4809">
        <v>62.97</v>
      </c>
      <c r="AB4809" t="s">
        <v>197</v>
      </c>
      <c r="AC4809">
        <v>0</v>
      </c>
      <c r="AD4809">
        <v>66.64</v>
      </c>
      <c r="AE4809" t="s">
        <v>382</v>
      </c>
    </row>
    <row r="4810" spans="1:31">
      <c r="A4810">
        <v>4809</v>
      </c>
      <c r="B4810" t="s">
        <v>20691</v>
      </c>
      <c r="C4810" t="s">
        <v>20692</v>
      </c>
      <c r="D4810" t="s">
        <v>20693</v>
      </c>
      <c r="E4810" t="s">
        <v>3970</v>
      </c>
      <c r="F4810" t="s">
        <v>2188</v>
      </c>
      <c r="G4810">
        <v>1</v>
      </c>
      <c r="H4810" t="s">
        <v>29930</v>
      </c>
      <c r="I4810">
        <v>2023</v>
      </c>
      <c r="J4810">
        <v>2024</v>
      </c>
      <c r="K4810">
        <v>2</v>
      </c>
      <c r="L4810">
        <v>50.7</v>
      </c>
      <c r="M4810" t="s">
        <v>300</v>
      </c>
      <c r="N4810">
        <v>1</v>
      </c>
      <c r="O4810">
        <v>32.99</v>
      </c>
      <c r="P4810" t="s">
        <v>741</v>
      </c>
      <c r="Q4810">
        <v>1</v>
      </c>
      <c r="R4810">
        <v>62.97</v>
      </c>
      <c r="S4810" t="s">
        <v>197</v>
      </c>
      <c r="T4810">
        <v>0</v>
      </c>
      <c r="U4810">
        <v>66.59</v>
      </c>
      <c r="V4810" t="s">
        <v>382</v>
      </c>
      <c r="W4810">
        <v>1</v>
      </c>
      <c r="X4810">
        <v>33.03</v>
      </c>
      <c r="Y4810" t="s">
        <v>741</v>
      </c>
      <c r="Z4810">
        <v>1</v>
      </c>
      <c r="AA4810">
        <v>62.97</v>
      </c>
      <c r="AB4810" t="s">
        <v>197</v>
      </c>
      <c r="AC4810">
        <v>0</v>
      </c>
      <c r="AD4810">
        <v>66.64</v>
      </c>
      <c r="AE4810" t="s">
        <v>382</v>
      </c>
    </row>
    <row r="4811" spans="1:31">
      <c r="A4811">
        <v>4810</v>
      </c>
      <c r="B4811" t="s">
        <v>20694</v>
      </c>
      <c r="C4811" t="s">
        <v>20695</v>
      </c>
      <c r="D4811" t="s">
        <v>20696</v>
      </c>
      <c r="E4811" t="s">
        <v>20697</v>
      </c>
      <c r="F4811" t="s">
        <v>20698</v>
      </c>
      <c r="G4811">
        <v>1</v>
      </c>
      <c r="H4811" t="s">
        <v>29931</v>
      </c>
      <c r="I4811">
        <v>2022</v>
      </c>
      <c r="J4811">
        <v>2023</v>
      </c>
      <c r="K4811">
        <v>2</v>
      </c>
      <c r="L4811">
        <v>50.7</v>
      </c>
      <c r="M4811" t="s">
        <v>300</v>
      </c>
      <c r="N4811">
        <v>1</v>
      </c>
      <c r="O4811">
        <v>32.99</v>
      </c>
      <c r="P4811" t="s">
        <v>741</v>
      </c>
      <c r="Q4811">
        <v>1</v>
      </c>
      <c r="R4811">
        <v>62.97</v>
      </c>
      <c r="S4811" t="s">
        <v>197</v>
      </c>
      <c r="T4811">
        <v>0</v>
      </c>
      <c r="U4811">
        <v>66.59</v>
      </c>
      <c r="V4811" t="s">
        <v>382</v>
      </c>
      <c r="W4811">
        <v>1</v>
      </c>
      <c r="X4811">
        <v>33.03</v>
      </c>
      <c r="Y4811" t="s">
        <v>741</v>
      </c>
      <c r="Z4811">
        <v>1</v>
      </c>
      <c r="AA4811">
        <v>62.97</v>
      </c>
      <c r="AB4811" t="s">
        <v>197</v>
      </c>
      <c r="AC4811">
        <v>0</v>
      </c>
      <c r="AD4811">
        <v>66.64</v>
      </c>
      <c r="AE4811" t="s">
        <v>382</v>
      </c>
    </row>
    <row r="4812" spans="1:31">
      <c r="A4812">
        <v>4811</v>
      </c>
      <c r="B4812" t="s">
        <v>20699</v>
      </c>
      <c r="C4812" t="s">
        <v>20700</v>
      </c>
      <c r="D4812" t="s">
        <v>20701</v>
      </c>
      <c r="E4812" t="s">
        <v>17224</v>
      </c>
      <c r="G4812">
        <v>1</v>
      </c>
      <c r="H4812" t="s">
        <v>961</v>
      </c>
      <c r="I4812">
        <v>2022</v>
      </c>
      <c r="J4812">
        <v>2022</v>
      </c>
      <c r="K4812">
        <v>1</v>
      </c>
      <c r="L4812">
        <v>32.119999999999997</v>
      </c>
      <c r="M4812" t="s">
        <v>198</v>
      </c>
      <c r="N4812">
        <v>1</v>
      </c>
      <c r="O4812">
        <v>32.99</v>
      </c>
      <c r="P4812" t="s">
        <v>741</v>
      </c>
      <c r="Q4812">
        <v>1</v>
      </c>
      <c r="R4812">
        <v>62.97</v>
      </c>
      <c r="S4812" t="s">
        <v>197</v>
      </c>
      <c r="T4812">
        <v>0</v>
      </c>
      <c r="U4812">
        <v>66.59</v>
      </c>
      <c r="V4812" t="s">
        <v>382</v>
      </c>
      <c r="W4812">
        <v>1</v>
      </c>
      <c r="X4812">
        <v>33.03</v>
      </c>
      <c r="Y4812" t="s">
        <v>741</v>
      </c>
      <c r="Z4812">
        <v>1</v>
      </c>
      <c r="AA4812">
        <v>62.97</v>
      </c>
      <c r="AB4812" t="s">
        <v>197</v>
      </c>
      <c r="AC4812">
        <v>0</v>
      </c>
      <c r="AD4812">
        <v>66.64</v>
      </c>
      <c r="AE4812" t="s">
        <v>382</v>
      </c>
    </row>
    <row r="4813" spans="1:31">
      <c r="A4813">
        <v>4812</v>
      </c>
      <c r="B4813" t="s">
        <v>20702</v>
      </c>
      <c r="C4813" t="s">
        <v>20703</v>
      </c>
      <c r="D4813" t="s">
        <v>20704</v>
      </c>
      <c r="E4813" t="s">
        <v>20705</v>
      </c>
      <c r="F4813" t="s">
        <v>7743</v>
      </c>
      <c r="G4813">
        <v>1</v>
      </c>
      <c r="H4813" t="s">
        <v>29932</v>
      </c>
      <c r="I4813">
        <v>2023</v>
      </c>
      <c r="J4813">
        <v>2024</v>
      </c>
      <c r="K4813">
        <v>5</v>
      </c>
      <c r="L4813">
        <v>77</v>
      </c>
      <c r="M4813" t="s">
        <v>80</v>
      </c>
      <c r="N4813">
        <v>1</v>
      </c>
      <c r="O4813">
        <v>32.99</v>
      </c>
      <c r="P4813" t="s">
        <v>741</v>
      </c>
      <c r="Q4813">
        <v>1</v>
      </c>
      <c r="R4813">
        <v>62.97</v>
      </c>
      <c r="S4813" t="s">
        <v>197</v>
      </c>
      <c r="T4813">
        <v>0</v>
      </c>
      <c r="U4813">
        <v>66.59</v>
      </c>
      <c r="V4813" t="s">
        <v>382</v>
      </c>
      <c r="W4813">
        <v>1</v>
      </c>
      <c r="X4813">
        <v>33.03</v>
      </c>
      <c r="Y4813" t="s">
        <v>741</v>
      </c>
      <c r="Z4813">
        <v>1</v>
      </c>
      <c r="AA4813">
        <v>62.97</v>
      </c>
      <c r="AB4813" t="s">
        <v>197</v>
      </c>
      <c r="AC4813">
        <v>0</v>
      </c>
      <c r="AD4813">
        <v>66.64</v>
      </c>
      <c r="AE4813" t="s">
        <v>382</v>
      </c>
    </row>
    <row r="4814" spans="1:31">
      <c r="A4814">
        <v>4813</v>
      </c>
      <c r="B4814" t="s">
        <v>20706</v>
      </c>
      <c r="C4814" t="s">
        <v>20707</v>
      </c>
      <c r="D4814" t="s">
        <v>20708</v>
      </c>
      <c r="E4814" t="s">
        <v>4375</v>
      </c>
      <c r="F4814" t="s">
        <v>20709</v>
      </c>
      <c r="G4814">
        <v>1</v>
      </c>
      <c r="H4814" t="s">
        <v>29933</v>
      </c>
      <c r="I4814">
        <v>2023</v>
      </c>
      <c r="J4814">
        <v>2024</v>
      </c>
      <c r="K4814">
        <v>4</v>
      </c>
      <c r="L4814">
        <v>71.010000000000005</v>
      </c>
      <c r="M4814" t="s">
        <v>180</v>
      </c>
      <c r="N4814">
        <v>1</v>
      </c>
      <c r="O4814">
        <v>32.99</v>
      </c>
      <c r="P4814" t="s">
        <v>741</v>
      </c>
      <c r="Q4814">
        <v>1</v>
      </c>
      <c r="R4814">
        <v>62.97</v>
      </c>
      <c r="S4814" t="s">
        <v>197</v>
      </c>
      <c r="T4814">
        <v>0</v>
      </c>
      <c r="U4814">
        <v>66.59</v>
      </c>
      <c r="V4814" t="s">
        <v>382</v>
      </c>
      <c r="W4814">
        <v>1</v>
      </c>
      <c r="X4814">
        <v>33.03</v>
      </c>
      <c r="Y4814" t="s">
        <v>741</v>
      </c>
      <c r="Z4814">
        <v>1</v>
      </c>
      <c r="AA4814">
        <v>62.97</v>
      </c>
      <c r="AB4814" t="s">
        <v>197</v>
      </c>
      <c r="AC4814">
        <v>0</v>
      </c>
      <c r="AD4814">
        <v>66.64</v>
      </c>
      <c r="AE4814" t="s">
        <v>382</v>
      </c>
    </row>
    <row r="4815" spans="1:31">
      <c r="A4815">
        <v>4814</v>
      </c>
      <c r="B4815" t="s">
        <v>20710</v>
      </c>
      <c r="C4815" t="s">
        <v>20711</v>
      </c>
      <c r="D4815" t="s">
        <v>20712</v>
      </c>
      <c r="E4815" t="s">
        <v>876</v>
      </c>
      <c r="F4815" t="s">
        <v>20591</v>
      </c>
      <c r="G4815">
        <v>1</v>
      </c>
      <c r="H4815" t="s">
        <v>7019</v>
      </c>
      <c r="I4815">
        <v>2024</v>
      </c>
      <c r="J4815">
        <v>2024</v>
      </c>
      <c r="K4815">
        <v>1</v>
      </c>
      <c r="L4815">
        <v>32.119999999999997</v>
      </c>
      <c r="M4815" t="s">
        <v>198</v>
      </c>
      <c r="N4815">
        <v>1</v>
      </c>
      <c r="O4815">
        <v>32.99</v>
      </c>
      <c r="P4815" t="s">
        <v>741</v>
      </c>
      <c r="Q4815">
        <v>1</v>
      </c>
      <c r="R4815">
        <v>62.97</v>
      </c>
      <c r="S4815" t="s">
        <v>197</v>
      </c>
      <c r="T4815">
        <v>0</v>
      </c>
      <c r="U4815">
        <v>66.59</v>
      </c>
      <c r="V4815" t="s">
        <v>382</v>
      </c>
      <c r="W4815">
        <v>1</v>
      </c>
      <c r="X4815">
        <v>33.03</v>
      </c>
      <c r="Y4815" t="s">
        <v>741</v>
      </c>
      <c r="Z4815">
        <v>1</v>
      </c>
      <c r="AA4815">
        <v>62.97</v>
      </c>
      <c r="AB4815" t="s">
        <v>197</v>
      </c>
      <c r="AC4815">
        <v>0</v>
      </c>
      <c r="AD4815">
        <v>66.64</v>
      </c>
      <c r="AE4815" t="s">
        <v>382</v>
      </c>
    </row>
    <row r="4816" spans="1:31">
      <c r="A4816">
        <v>4815</v>
      </c>
      <c r="B4816" t="s">
        <v>20713</v>
      </c>
      <c r="C4816" t="s">
        <v>20714</v>
      </c>
      <c r="D4816" t="s">
        <v>20715</v>
      </c>
      <c r="E4816" t="s">
        <v>20716</v>
      </c>
      <c r="F4816" t="s">
        <v>708</v>
      </c>
      <c r="G4816">
        <v>1</v>
      </c>
      <c r="H4816" t="s">
        <v>29934</v>
      </c>
      <c r="I4816">
        <v>2024</v>
      </c>
      <c r="J4816">
        <v>2024</v>
      </c>
      <c r="K4816">
        <v>1</v>
      </c>
      <c r="L4816">
        <v>32.119999999999997</v>
      </c>
      <c r="M4816" t="s">
        <v>198</v>
      </c>
      <c r="N4816">
        <v>1</v>
      </c>
      <c r="O4816">
        <v>32.99</v>
      </c>
      <c r="P4816" t="s">
        <v>741</v>
      </c>
      <c r="Q4816">
        <v>1</v>
      </c>
      <c r="R4816">
        <v>62.97</v>
      </c>
      <c r="S4816" t="s">
        <v>197</v>
      </c>
      <c r="T4816">
        <v>0</v>
      </c>
      <c r="U4816">
        <v>66.59</v>
      </c>
      <c r="V4816" t="s">
        <v>382</v>
      </c>
      <c r="W4816">
        <v>1</v>
      </c>
      <c r="X4816">
        <v>33.03</v>
      </c>
      <c r="Y4816" t="s">
        <v>741</v>
      </c>
      <c r="Z4816">
        <v>1</v>
      </c>
      <c r="AA4816">
        <v>62.97</v>
      </c>
      <c r="AB4816" t="s">
        <v>197</v>
      </c>
      <c r="AC4816">
        <v>0</v>
      </c>
      <c r="AD4816">
        <v>66.64</v>
      </c>
      <c r="AE4816" t="s">
        <v>382</v>
      </c>
    </row>
    <row r="4817" spans="1:31">
      <c r="A4817">
        <v>4816</v>
      </c>
      <c r="B4817" t="s">
        <v>20717</v>
      </c>
      <c r="C4817" t="s">
        <v>20718</v>
      </c>
      <c r="D4817" t="s">
        <v>20719</v>
      </c>
      <c r="E4817" t="s">
        <v>1353</v>
      </c>
      <c r="F4817" t="s">
        <v>20720</v>
      </c>
      <c r="G4817">
        <v>1</v>
      </c>
      <c r="H4817" t="s">
        <v>20721</v>
      </c>
      <c r="I4817">
        <v>2021</v>
      </c>
      <c r="J4817">
        <v>2024</v>
      </c>
      <c r="K4817">
        <v>4</v>
      </c>
      <c r="L4817">
        <v>71.010000000000005</v>
      </c>
      <c r="M4817" t="s">
        <v>180</v>
      </c>
      <c r="N4817">
        <v>1</v>
      </c>
      <c r="O4817">
        <v>32.99</v>
      </c>
      <c r="P4817" t="s">
        <v>741</v>
      </c>
      <c r="Q4817">
        <v>1</v>
      </c>
      <c r="R4817">
        <v>62.97</v>
      </c>
      <c r="S4817" t="s">
        <v>197</v>
      </c>
      <c r="T4817">
        <v>0</v>
      </c>
      <c r="U4817">
        <v>66.59</v>
      </c>
      <c r="V4817" t="s">
        <v>382</v>
      </c>
      <c r="W4817">
        <v>1</v>
      </c>
      <c r="X4817">
        <v>33.03</v>
      </c>
      <c r="Y4817" t="s">
        <v>741</v>
      </c>
      <c r="Z4817">
        <v>1</v>
      </c>
      <c r="AA4817">
        <v>62.97</v>
      </c>
      <c r="AB4817" t="s">
        <v>197</v>
      </c>
      <c r="AC4817">
        <v>0</v>
      </c>
      <c r="AD4817">
        <v>66.64</v>
      </c>
      <c r="AE4817" t="s">
        <v>382</v>
      </c>
    </row>
    <row r="4818" spans="1:31">
      <c r="A4818">
        <v>4817</v>
      </c>
      <c r="B4818" t="s">
        <v>20722</v>
      </c>
      <c r="C4818" t="s">
        <v>20723</v>
      </c>
      <c r="D4818" t="s">
        <v>20724</v>
      </c>
      <c r="E4818" t="s">
        <v>20725</v>
      </c>
      <c r="F4818" t="s">
        <v>20726</v>
      </c>
      <c r="G4818">
        <v>1</v>
      </c>
      <c r="H4818" t="s">
        <v>29935</v>
      </c>
      <c r="I4818">
        <v>2024</v>
      </c>
      <c r="J4818">
        <v>2024</v>
      </c>
      <c r="K4818">
        <v>1</v>
      </c>
      <c r="L4818">
        <v>32.119999999999997</v>
      </c>
      <c r="M4818" t="s">
        <v>198</v>
      </c>
      <c r="N4818">
        <v>1</v>
      </c>
      <c r="O4818">
        <v>32.99</v>
      </c>
      <c r="P4818" t="s">
        <v>741</v>
      </c>
      <c r="Q4818">
        <v>1</v>
      </c>
      <c r="R4818">
        <v>62.97</v>
      </c>
      <c r="S4818" t="s">
        <v>197</v>
      </c>
      <c r="T4818">
        <v>0</v>
      </c>
      <c r="U4818">
        <v>66.59</v>
      </c>
      <c r="V4818" t="s">
        <v>382</v>
      </c>
      <c r="W4818">
        <v>1</v>
      </c>
      <c r="X4818">
        <v>33.03</v>
      </c>
      <c r="Y4818" t="s">
        <v>741</v>
      </c>
      <c r="Z4818">
        <v>1</v>
      </c>
      <c r="AA4818">
        <v>62.97</v>
      </c>
      <c r="AB4818" t="s">
        <v>197</v>
      </c>
      <c r="AC4818">
        <v>0</v>
      </c>
      <c r="AD4818">
        <v>66.64</v>
      </c>
      <c r="AE4818" t="s">
        <v>382</v>
      </c>
    </row>
    <row r="4819" spans="1:31">
      <c r="A4819">
        <v>4818</v>
      </c>
      <c r="B4819" t="s">
        <v>20727</v>
      </c>
      <c r="C4819" t="s">
        <v>20728</v>
      </c>
      <c r="D4819" t="s">
        <v>20729</v>
      </c>
      <c r="E4819" t="s">
        <v>20730</v>
      </c>
      <c r="G4819">
        <v>1</v>
      </c>
      <c r="H4819" t="s">
        <v>29936</v>
      </c>
      <c r="I4819">
        <v>2024</v>
      </c>
      <c r="J4819">
        <v>2024</v>
      </c>
      <c r="K4819">
        <v>1</v>
      </c>
      <c r="L4819">
        <v>32.119999999999997</v>
      </c>
      <c r="M4819" t="s">
        <v>198</v>
      </c>
      <c r="N4819">
        <v>1</v>
      </c>
      <c r="O4819">
        <v>32.99</v>
      </c>
      <c r="P4819" t="s">
        <v>741</v>
      </c>
      <c r="Q4819">
        <v>1</v>
      </c>
      <c r="R4819">
        <v>62.97</v>
      </c>
      <c r="S4819" t="s">
        <v>197</v>
      </c>
      <c r="T4819">
        <v>0</v>
      </c>
      <c r="U4819">
        <v>66.59</v>
      </c>
      <c r="V4819" t="s">
        <v>382</v>
      </c>
      <c r="W4819">
        <v>1</v>
      </c>
      <c r="X4819">
        <v>33.03</v>
      </c>
      <c r="Y4819" t="s">
        <v>741</v>
      </c>
      <c r="Z4819">
        <v>1</v>
      </c>
      <c r="AA4819">
        <v>62.97</v>
      </c>
      <c r="AB4819" t="s">
        <v>197</v>
      </c>
      <c r="AC4819">
        <v>0</v>
      </c>
      <c r="AD4819">
        <v>66.64</v>
      </c>
      <c r="AE4819" t="s">
        <v>382</v>
      </c>
    </row>
    <row r="4820" spans="1:31">
      <c r="A4820">
        <v>4819</v>
      </c>
      <c r="B4820" t="s">
        <v>20731</v>
      </c>
      <c r="C4820" t="s">
        <v>20732</v>
      </c>
      <c r="D4820" t="s">
        <v>20733</v>
      </c>
      <c r="E4820" t="s">
        <v>663</v>
      </c>
      <c r="G4820">
        <v>1</v>
      </c>
      <c r="H4820" t="s">
        <v>29937</v>
      </c>
      <c r="I4820">
        <v>2022</v>
      </c>
      <c r="J4820">
        <v>2024</v>
      </c>
      <c r="K4820">
        <v>4</v>
      </c>
      <c r="L4820">
        <v>71.010000000000005</v>
      </c>
      <c r="M4820" t="s">
        <v>180</v>
      </c>
      <c r="N4820">
        <v>1</v>
      </c>
      <c r="O4820">
        <v>32.99</v>
      </c>
      <c r="P4820" t="s">
        <v>741</v>
      </c>
      <c r="Q4820">
        <v>1</v>
      </c>
      <c r="R4820">
        <v>62.97</v>
      </c>
      <c r="S4820" t="s">
        <v>197</v>
      </c>
      <c r="T4820">
        <v>0</v>
      </c>
      <c r="U4820">
        <v>66.59</v>
      </c>
      <c r="V4820" t="s">
        <v>382</v>
      </c>
      <c r="W4820">
        <v>1</v>
      </c>
      <c r="X4820">
        <v>33.03</v>
      </c>
      <c r="Y4820" t="s">
        <v>741</v>
      </c>
      <c r="Z4820">
        <v>1</v>
      </c>
      <c r="AA4820">
        <v>62.97</v>
      </c>
      <c r="AB4820" t="s">
        <v>197</v>
      </c>
      <c r="AC4820">
        <v>0</v>
      </c>
      <c r="AD4820">
        <v>66.64</v>
      </c>
      <c r="AE4820" t="s">
        <v>382</v>
      </c>
    </row>
    <row r="4821" spans="1:31">
      <c r="A4821">
        <v>4820</v>
      </c>
      <c r="B4821" t="s">
        <v>20734</v>
      </c>
      <c r="C4821" t="s">
        <v>20735</v>
      </c>
      <c r="D4821" t="s">
        <v>20736</v>
      </c>
      <c r="E4821" t="s">
        <v>1707</v>
      </c>
      <c r="F4821" t="s">
        <v>950</v>
      </c>
      <c r="G4821">
        <v>1</v>
      </c>
      <c r="H4821" t="s">
        <v>27387</v>
      </c>
      <c r="I4821">
        <v>2024</v>
      </c>
      <c r="J4821">
        <v>2024</v>
      </c>
      <c r="K4821">
        <v>3</v>
      </c>
      <c r="L4821">
        <v>62.47</v>
      </c>
      <c r="M4821" t="s">
        <v>63</v>
      </c>
      <c r="N4821">
        <v>1</v>
      </c>
      <c r="O4821">
        <v>32.99</v>
      </c>
      <c r="P4821" t="s">
        <v>741</v>
      </c>
      <c r="Q4821">
        <v>1</v>
      </c>
      <c r="R4821">
        <v>62.97</v>
      </c>
      <c r="S4821" t="s">
        <v>197</v>
      </c>
      <c r="T4821">
        <v>0</v>
      </c>
      <c r="U4821">
        <v>66.59</v>
      </c>
      <c r="V4821" t="s">
        <v>382</v>
      </c>
      <c r="W4821">
        <v>1</v>
      </c>
      <c r="X4821">
        <v>33.03</v>
      </c>
      <c r="Y4821" t="s">
        <v>741</v>
      </c>
      <c r="Z4821">
        <v>1</v>
      </c>
      <c r="AA4821">
        <v>62.97</v>
      </c>
      <c r="AB4821" t="s">
        <v>197</v>
      </c>
      <c r="AC4821">
        <v>0</v>
      </c>
      <c r="AD4821">
        <v>66.64</v>
      </c>
      <c r="AE4821" t="s">
        <v>382</v>
      </c>
    </row>
    <row r="4822" spans="1:31">
      <c r="A4822">
        <v>4821</v>
      </c>
      <c r="B4822" t="s">
        <v>20737</v>
      </c>
      <c r="C4822" t="s">
        <v>20738</v>
      </c>
      <c r="D4822" t="s">
        <v>20739</v>
      </c>
      <c r="E4822" t="s">
        <v>20740</v>
      </c>
      <c r="F4822" t="s">
        <v>20741</v>
      </c>
      <c r="G4822">
        <v>1</v>
      </c>
      <c r="H4822" t="s">
        <v>961</v>
      </c>
      <c r="I4822">
        <v>2022</v>
      </c>
      <c r="J4822">
        <v>2023</v>
      </c>
      <c r="K4822">
        <v>6</v>
      </c>
      <c r="L4822">
        <v>81.52</v>
      </c>
      <c r="M4822" t="s">
        <v>125</v>
      </c>
      <c r="N4822">
        <v>1</v>
      </c>
      <c r="O4822">
        <v>32.99</v>
      </c>
      <c r="P4822" t="s">
        <v>741</v>
      </c>
      <c r="Q4822">
        <v>1</v>
      </c>
      <c r="R4822">
        <v>62.97</v>
      </c>
      <c r="S4822" t="s">
        <v>197</v>
      </c>
      <c r="T4822">
        <v>0</v>
      </c>
      <c r="U4822">
        <v>66.59</v>
      </c>
      <c r="V4822" t="s">
        <v>382</v>
      </c>
      <c r="W4822">
        <v>1</v>
      </c>
      <c r="X4822">
        <v>33.03</v>
      </c>
      <c r="Y4822" t="s">
        <v>741</v>
      </c>
      <c r="Z4822">
        <v>1</v>
      </c>
      <c r="AA4822">
        <v>62.97</v>
      </c>
      <c r="AB4822" t="s">
        <v>197</v>
      </c>
      <c r="AC4822">
        <v>0</v>
      </c>
      <c r="AD4822">
        <v>66.64</v>
      </c>
      <c r="AE4822" t="s">
        <v>382</v>
      </c>
    </row>
    <row r="4823" spans="1:31">
      <c r="A4823">
        <v>4822</v>
      </c>
      <c r="B4823" t="s">
        <v>20742</v>
      </c>
      <c r="C4823" t="s">
        <v>20743</v>
      </c>
      <c r="D4823" t="s">
        <v>20744</v>
      </c>
      <c r="E4823" t="s">
        <v>20745</v>
      </c>
      <c r="F4823" t="s">
        <v>20746</v>
      </c>
      <c r="G4823">
        <v>1</v>
      </c>
      <c r="H4823" t="s">
        <v>1353</v>
      </c>
      <c r="I4823">
        <v>2023</v>
      </c>
      <c r="J4823">
        <v>2023</v>
      </c>
      <c r="K4823">
        <v>2</v>
      </c>
      <c r="L4823">
        <v>50.7</v>
      </c>
      <c r="M4823" t="s">
        <v>300</v>
      </c>
      <c r="N4823">
        <v>1</v>
      </c>
      <c r="O4823">
        <v>32.99</v>
      </c>
      <c r="P4823" t="s">
        <v>741</v>
      </c>
      <c r="Q4823">
        <v>1</v>
      </c>
      <c r="R4823">
        <v>62.97</v>
      </c>
      <c r="S4823" t="s">
        <v>197</v>
      </c>
      <c r="T4823">
        <v>0</v>
      </c>
      <c r="U4823">
        <v>66.59</v>
      </c>
      <c r="V4823" t="s">
        <v>382</v>
      </c>
      <c r="W4823">
        <v>1</v>
      </c>
      <c r="X4823">
        <v>33.03</v>
      </c>
      <c r="Y4823" t="s">
        <v>741</v>
      </c>
      <c r="Z4823">
        <v>1</v>
      </c>
      <c r="AA4823">
        <v>62.97</v>
      </c>
      <c r="AB4823" t="s">
        <v>197</v>
      </c>
      <c r="AC4823">
        <v>0</v>
      </c>
      <c r="AD4823">
        <v>66.64</v>
      </c>
      <c r="AE4823" t="s">
        <v>382</v>
      </c>
    </row>
    <row r="4824" spans="1:31">
      <c r="A4824">
        <v>4823</v>
      </c>
      <c r="B4824" t="s">
        <v>20747</v>
      </c>
      <c r="C4824" t="s">
        <v>20748</v>
      </c>
      <c r="D4824" t="s">
        <v>20749</v>
      </c>
      <c r="E4824" t="s">
        <v>20750</v>
      </c>
      <c r="F4824" t="s">
        <v>10141</v>
      </c>
      <c r="G4824">
        <v>1</v>
      </c>
      <c r="H4824" t="s">
        <v>1353</v>
      </c>
      <c r="I4824">
        <v>2023</v>
      </c>
      <c r="J4824">
        <v>2023</v>
      </c>
      <c r="K4824">
        <v>2</v>
      </c>
      <c r="L4824">
        <v>50.7</v>
      </c>
      <c r="M4824" t="s">
        <v>300</v>
      </c>
      <c r="N4824">
        <v>1</v>
      </c>
      <c r="O4824">
        <v>32.99</v>
      </c>
      <c r="P4824" t="s">
        <v>741</v>
      </c>
      <c r="Q4824">
        <v>1</v>
      </c>
      <c r="R4824">
        <v>62.97</v>
      </c>
      <c r="S4824" t="s">
        <v>197</v>
      </c>
      <c r="T4824">
        <v>0</v>
      </c>
      <c r="U4824">
        <v>66.59</v>
      </c>
      <c r="V4824" t="s">
        <v>382</v>
      </c>
      <c r="W4824">
        <v>1</v>
      </c>
      <c r="X4824">
        <v>33.03</v>
      </c>
      <c r="Y4824" t="s">
        <v>741</v>
      </c>
      <c r="Z4824">
        <v>1</v>
      </c>
      <c r="AA4824">
        <v>62.97</v>
      </c>
      <c r="AB4824" t="s">
        <v>197</v>
      </c>
      <c r="AC4824">
        <v>0</v>
      </c>
      <c r="AD4824">
        <v>66.64</v>
      </c>
      <c r="AE4824" t="s">
        <v>382</v>
      </c>
    </row>
    <row r="4825" spans="1:31">
      <c r="A4825">
        <v>4824</v>
      </c>
      <c r="B4825" t="s">
        <v>20751</v>
      </c>
      <c r="C4825" t="s">
        <v>20752</v>
      </c>
      <c r="D4825" t="s">
        <v>20753</v>
      </c>
      <c r="E4825" t="s">
        <v>20754</v>
      </c>
      <c r="G4825">
        <v>1</v>
      </c>
      <c r="H4825" t="s">
        <v>29938</v>
      </c>
      <c r="I4825">
        <v>2024</v>
      </c>
      <c r="J4825">
        <v>2024</v>
      </c>
      <c r="K4825">
        <v>1</v>
      </c>
      <c r="L4825">
        <v>32.119999999999997</v>
      </c>
      <c r="M4825" t="s">
        <v>198</v>
      </c>
      <c r="N4825">
        <v>1</v>
      </c>
      <c r="O4825">
        <v>32.99</v>
      </c>
      <c r="P4825" t="s">
        <v>741</v>
      </c>
      <c r="Q4825">
        <v>1</v>
      </c>
      <c r="R4825">
        <v>62.97</v>
      </c>
      <c r="S4825" t="s">
        <v>197</v>
      </c>
      <c r="T4825">
        <v>0</v>
      </c>
      <c r="U4825">
        <v>66.59</v>
      </c>
      <c r="V4825" t="s">
        <v>382</v>
      </c>
      <c r="W4825">
        <v>1</v>
      </c>
      <c r="X4825">
        <v>33.03</v>
      </c>
      <c r="Y4825" t="s">
        <v>741</v>
      </c>
      <c r="Z4825">
        <v>1</v>
      </c>
      <c r="AA4825">
        <v>62.97</v>
      </c>
      <c r="AB4825" t="s">
        <v>197</v>
      </c>
      <c r="AC4825">
        <v>0</v>
      </c>
      <c r="AD4825">
        <v>66.64</v>
      </c>
      <c r="AE4825" t="s">
        <v>382</v>
      </c>
    </row>
    <row r="4826" spans="1:31">
      <c r="A4826">
        <v>4825</v>
      </c>
      <c r="B4826" t="s">
        <v>20755</v>
      </c>
      <c r="C4826" t="s">
        <v>20756</v>
      </c>
      <c r="D4826" t="s">
        <v>20757</v>
      </c>
      <c r="E4826" t="s">
        <v>20758</v>
      </c>
      <c r="F4826" t="s">
        <v>20759</v>
      </c>
      <c r="G4826">
        <v>1</v>
      </c>
      <c r="H4826" t="s">
        <v>961</v>
      </c>
      <c r="I4826">
        <v>2020</v>
      </c>
      <c r="J4826">
        <v>2020</v>
      </c>
      <c r="K4826">
        <v>1</v>
      </c>
      <c r="L4826">
        <v>32.119999999999997</v>
      </c>
      <c r="M4826" t="s">
        <v>198</v>
      </c>
      <c r="N4826">
        <v>1</v>
      </c>
      <c r="O4826">
        <v>32.99</v>
      </c>
      <c r="P4826" t="s">
        <v>741</v>
      </c>
      <c r="Q4826">
        <v>1</v>
      </c>
      <c r="R4826">
        <v>62.97</v>
      </c>
      <c r="S4826" t="s">
        <v>197</v>
      </c>
      <c r="T4826">
        <v>0</v>
      </c>
      <c r="U4826">
        <v>66.59</v>
      </c>
      <c r="V4826" t="s">
        <v>382</v>
      </c>
      <c r="W4826">
        <v>1</v>
      </c>
      <c r="X4826">
        <v>33.03</v>
      </c>
      <c r="Y4826" t="s">
        <v>741</v>
      </c>
      <c r="Z4826">
        <v>1</v>
      </c>
      <c r="AA4826">
        <v>62.97</v>
      </c>
      <c r="AB4826" t="s">
        <v>197</v>
      </c>
      <c r="AC4826">
        <v>0</v>
      </c>
      <c r="AD4826">
        <v>66.64</v>
      </c>
      <c r="AE4826" t="s">
        <v>382</v>
      </c>
    </row>
    <row r="4827" spans="1:31">
      <c r="A4827">
        <v>4826</v>
      </c>
      <c r="B4827" t="s">
        <v>20760</v>
      </c>
      <c r="C4827" t="s">
        <v>20761</v>
      </c>
      <c r="D4827" t="s">
        <v>20762</v>
      </c>
      <c r="F4827" t="s">
        <v>20763</v>
      </c>
      <c r="G4827">
        <v>1</v>
      </c>
      <c r="H4827" t="s">
        <v>961</v>
      </c>
      <c r="I4827">
        <v>2022</v>
      </c>
      <c r="J4827">
        <v>2024</v>
      </c>
      <c r="K4827">
        <v>4</v>
      </c>
      <c r="L4827">
        <v>71.010000000000005</v>
      </c>
      <c r="M4827" t="s">
        <v>180</v>
      </c>
      <c r="N4827">
        <v>1</v>
      </c>
      <c r="O4827">
        <v>32.99</v>
      </c>
      <c r="P4827" t="s">
        <v>741</v>
      </c>
      <c r="Q4827">
        <v>1</v>
      </c>
      <c r="R4827">
        <v>62.97</v>
      </c>
      <c r="S4827" t="s">
        <v>197</v>
      </c>
      <c r="T4827">
        <v>0</v>
      </c>
      <c r="U4827">
        <v>66.59</v>
      </c>
      <c r="V4827" t="s">
        <v>382</v>
      </c>
      <c r="W4827">
        <v>1</v>
      </c>
      <c r="X4827">
        <v>33.03</v>
      </c>
      <c r="Y4827" t="s">
        <v>741</v>
      </c>
      <c r="Z4827">
        <v>1</v>
      </c>
      <c r="AA4827">
        <v>62.97</v>
      </c>
      <c r="AB4827" t="s">
        <v>197</v>
      </c>
      <c r="AC4827">
        <v>0</v>
      </c>
      <c r="AD4827">
        <v>66.64</v>
      </c>
      <c r="AE4827" t="s">
        <v>382</v>
      </c>
    </row>
    <row r="4828" spans="1:31">
      <c r="A4828">
        <v>4827</v>
      </c>
      <c r="B4828" t="s">
        <v>20764</v>
      </c>
      <c r="C4828" t="s">
        <v>20765</v>
      </c>
      <c r="D4828" t="s">
        <v>20766</v>
      </c>
      <c r="E4828" t="s">
        <v>20767</v>
      </c>
      <c r="G4828">
        <v>1</v>
      </c>
      <c r="H4828" t="s">
        <v>28909</v>
      </c>
      <c r="I4828">
        <v>2023</v>
      </c>
      <c r="J4828">
        <v>2023</v>
      </c>
      <c r="K4828">
        <v>3</v>
      </c>
      <c r="L4828">
        <v>62.47</v>
      </c>
      <c r="M4828" t="s">
        <v>63</v>
      </c>
      <c r="N4828">
        <v>1</v>
      </c>
      <c r="O4828">
        <v>32.99</v>
      </c>
      <c r="P4828" t="s">
        <v>741</v>
      </c>
      <c r="Q4828">
        <v>1</v>
      </c>
      <c r="R4828">
        <v>62.97</v>
      </c>
      <c r="S4828" t="s">
        <v>197</v>
      </c>
      <c r="T4828">
        <v>0</v>
      </c>
      <c r="U4828">
        <v>66.59</v>
      </c>
      <c r="V4828" t="s">
        <v>382</v>
      </c>
      <c r="W4828">
        <v>1</v>
      </c>
      <c r="X4828">
        <v>33.03</v>
      </c>
      <c r="Y4828" t="s">
        <v>741</v>
      </c>
      <c r="Z4828">
        <v>1</v>
      </c>
      <c r="AA4828">
        <v>62.97</v>
      </c>
      <c r="AB4828" t="s">
        <v>197</v>
      </c>
      <c r="AC4828">
        <v>0</v>
      </c>
      <c r="AD4828">
        <v>66.64</v>
      </c>
      <c r="AE4828" t="s">
        <v>382</v>
      </c>
    </row>
    <row r="4829" spans="1:31">
      <c r="A4829">
        <v>4828</v>
      </c>
      <c r="B4829" t="s">
        <v>20768</v>
      </c>
      <c r="C4829" t="s">
        <v>20769</v>
      </c>
      <c r="D4829" t="s">
        <v>20770</v>
      </c>
      <c r="E4829" t="s">
        <v>20771</v>
      </c>
      <c r="F4829" t="s">
        <v>20772</v>
      </c>
      <c r="G4829">
        <v>1</v>
      </c>
      <c r="H4829" t="s">
        <v>29939</v>
      </c>
      <c r="I4829">
        <v>2023</v>
      </c>
      <c r="J4829">
        <v>2023</v>
      </c>
      <c r="K4829">
        <v>2</v>
      </c>
      <c r="L4829">
        <v>50.7</v>
      </c>
      <c r="M4829" t="s">
        <v>300</v>
      </c>
      <c r="N4829">
        <v>1</v>
      </c>
      <c r="O4829">
        <v>32.99</v>
      </c>
      <c r="P4829" t="s">
        <v>741</v>
      </c>
      <c r="Q4829">
        <v>1</v>
      </c>
      <c r="R4829">
        <v>62.97</v>
      </c>
      <c r="S4829" t="s">
        <v>197</v>
      </c>
      <c r="T4829">
        <v>0</v>
      </c>
      <c r="U4829">
        <v>66.59</v>
      </c>
      <c r="V4829" t="s">
        <v>382</v>
      </c>
      <c r="W4829">
        <v>1</v>
      </c>
      <c r="X4829">
        <v>33.03</v>
      </c>
      <c r="Y4829" t="s">
        <v>741</v>
      </c>
      <c r="Z4829">
        <v>1</v>
      </c>
      <c r="AA4829">
        <v>62.97</v>
      </c>
      <c r="AB4829" t="s">
        <v>197</v>
      </c>
      <c r="AC4829">
        <v>0</v>
      </c>
      <c r="AD4829">
        <v>66.64</v>
      </c>
      <c r="AE4829" t="s">
        <v>382</v>
      </c>
    </row>
    <row r="4830" spans="1:31">
      <c r="A4830">
        <v>4829</v>
      </c>
      <c r="B4830" t="s">
        <v>20773</v>
      </c>
      <c r="C4830" t="s">
        <v>20774</v>
      </c>
      <c r="D4830" t="s">
        <v>20775</v>
      </c>
      <c r="E4830" t="s">
        <v>1224</v>
      </c>
      <c r="F4830" t="s">
        <v>1225</v>
      </c>
      <c r="G4830">
        <v>1</v>
      </c>
      <c r="H4830" t="s">
        <v>27387</v>
      </c>
      <c r="I4830">
        <v>2023</v>
      </c>
      <c r="J4830">
        <v>2023</v>
      </c>
      <c r="K4830">
        <v>1</v>
      </c>
      <c r="L4830">
        <v>32.119999999999997</v>
      </c>
      <c r="M4830" t="s">
        <v>198</v>
      </c>
      <c r="N4830">
        <v>1</v>
      </c>
      <c r="O4830">
        <v>32.99</v>
      </c>
      <c r="P4830" t="s">
        <v>741</v>
      </c>
      <c r="Q4830">
        <v>1</v>
      </c>
      <c r="R4830">
        <v>62.97</v>
      </c>
      <c r="S4830" t="s">
        <v>197</v>
      </c>
      <c r="T4830">
        <v>0</v>
      </c>
      <c r="U4830">
        <v>66.59</v>
      </c>
      <c r="V4830" t="s">
        <v>382</v>
      </c>
      <c r="W4830">
        <v>1</v>
      </c>
      <c r="X4830">
        <v>33.03</v>
      </c>
      <c r="Y4830" t="s">
        <v>741</v>
      </c>
      <c r="Z4830">
        <v>1</v>
      </c>
      <c r="AA4830">
        <v>62.97</v>
      </c>
      <c r="AB4830" t="s">
        <v>197</v>
      </c>
      <c r="AC4830">
        <v>0</v>
      </c>
      <c r="AD4830">
        <v>66.64</v>
      </c>
      <c r="AE4830" t="s">
        <v>382</v>
      </c>
    </row>
    <row r="4831" spans="1:31">
      <c r="A4831">
        <v>4830</v>
      </c>
      <c r="B4831" t="s">
        <v>20776</v>
      </c>
      <c r="C4831" t="s">
        <v>20777</v>
      </c>
      <c r="D4831" t="s">
        <v>20778</v>
      </c>
      <c r="E4831" t="s">
        <v>2855</v>
      </c>
      <c r="F4831" t="s">
        <v>3272</v>
      </c>
      <c r="G4831">
        <v>1</v>
      </c>
      <c r="H4831" t="s">
        <v>29940</v>
      </c>
      <c r="I4831">
        <v>2023</v>
      </c>
      <c r="J4831">
        <v>2024</v>
      </c>
      <c r="K4831">
        <v>2</v>
      </c>
      <c r="L4831">
        <v>50.7</v>
      </c>
      <c r="M4831" t="s">
        <v>300</v>
      </c>
      <c r="N4831">
        <v>1</v>
      </c>
      <c r="O4831">
        <v>32.99</v>
      </c>
      <c r="P4831" t="s">
        <v>741</v>
      </c>
      <c r="Q4831">
        <v>1</v>
      </c>
      <c r="R4831">
        <v>62.97</v>
      </c>
      <c r="S4831" t="s">
        <v>197</v>
      </c>
      <c r="T4831">
        <v>0</v>
      </c>
      <c r="U4831">
        <v>66.59</v>
      </c>
      <c r="V4831" t="s">
        <v>382</v>
      </c>
      <c r="W4831">
        <v>1</v>
      </c>
      <c r="X4831">
        <v>33.03</v>
      </c>
      <c r="Y4831" t="s">
        <v>741</v>
      </c>
      <c r="Z4831">
        <v>1</v>
      </c>
      <c r="AA4831">
        <v>62.97</v>
      </c>
      <c r="AB4831" t="s">
        <v>197</v>
      </c>
      <c r="AC4831">
        <v>0</v>
      </c>
      <c r="AD4831">
        <v>66.64</v>
      </c>
      <c r="AE4831" t="s">
        <v>382</v>
      </c>
    </row>
    <row r="4832" spans="1:31">
      <c r="A4832">
        <v>4831</v>
      </c>
      <c r="B4832" t="s">
        <v>20779</v>
      </c>
      <c r="C4832" t="s">
        <v>20780</v>
      </c>
      <c r="D4832" t="s">
        <v>20781</v>
      </c>
      <c r="E4832" t="s">
        <v>9543</v>
      </c>
      <c r="G4832">
        <v>1</v>
      </c>
      <c r="H4832" t="s">
        <v>29941</v>
      </c>
      <c r="I4832">
        <v>2023</v>
      </c>
      <c r="J4832">
        <v>2023</v>
      </c>
      <c r="K4832">
        <v>1</v>
      </c>
      <c r="L4832">
        <v>32.119999999999997</v>
      </c>
      <c r="M4832" t="s">
        <v>198</v>
      </c>
      <c r="N4832">
        <v>1</v>
      </c>
      <c r="O4832">
        <v>32.99</v>
      </c>
      <c r="P4832" t="s">
        <v>741</v>
      </c>
      <c r="Q4832">
        <v>1</v>
      </c>
      <c r="R4832">
        <v>62.97</v>
      </c>
      <c r="S4832" t="s">
        <v>197</v>
      </c>
      <c r="T4832">
        <v>0</v>
      </c>
      <c r="U4832">
        <v>66.59</v>
      </c>
      <c r="V4832" t="s">
        <v>382</v>
      </c>
      <c r="W4832">
        <v>1</v>
      </c>
      <c r="X4832">
        <v>33.03</v>
      </c>
      <c r="Y4832" t="s">
        <v>741</v>
      </c>
      <c r="Z4832">
        <v>1</v>
      </c>
      <c r="AA4832">
        <v>62.97</v>
      </c>
      <c r="AB4832" t="s">
        <v>197</v>
      </c>
      <c r="AC4832">
        <v>0</v>
      </c>
      <c r="AD4832">
        <v>66.64</v>
      </c>
      <c r="AE4832" t="s">
        <v>382</v>
      </c>
    </row>
    <row r="4833" spans="1:31">
      <c r="A4833">
        <v>4832</v>
      </c>
      <c r="B4833" t="s">
        <v>20782</v>
      </c>
      <c r="C4833" t="s">
        <v>20783</v>
      </c>
      <c r="D4833" t="s">
        <v>20784</v>
      </c>
      <c r="E4833" t="s">
        <v>663</v>
      </c>
      <c r="F4833" t="s">
        <v>9581</v>
      </c>
      <c r="G4833">
        <v>1</v>
      </c>
      <c r="H4833" t="s">
        <v>28463</v>
      </c>
      <c r="I4833">
        <v>2023</v>
      </c>
      <c r="J4833">
        <v>2023</v>
      </c>
      <c r="K4833">
        <v>1</v>
      </c>
      <c r="L4833">
        <v>32.119999999999997</v>
      </c>
      <c r="M4833" t="s">
        <v>198</v>
      </c>
      <c r="N4833">
        <v>1</v>
      </c>
      <c r="O4833">
        <v>32.99</v>
      </c>
      <c r="P4833" t="s">
        <v>741</v>
      </c>
      <c r="Q4833">
        <v>1</v>
      </c>
      <c r="R4833">
        <v>62.97</v>
      </c>
      <c r="S4833" t="s">
        <v>197</v>
      </c>
      <c r="T4833">
        <v>0</v>
      </c>
      <c r="U4833">
        <v>66.59</v>
      </c>
      <c r="V4833" t="s">
        <v>382</v>
      </c>
      <c r="W4833">
        <v>1</v>
      </c>
      <c r="X4833">
        <v>33.03</v>
      </c>
      <c r="Y4833" t="s">
        <v>741</v>
      </c>
      <c r="Z4833">
        <v>1</v>
      </c>
      <c r="AA4833">
        <v>62.97</v>
      </c>
      <c r="AB4833" t="s">
        <v>197</v>
      </c>
      <c r="AC4833">
        <v>0</v>
      </c>
      <c r="AD4833">
        <v>66.64</v>
      </c>
      <c r="AE4833" t="s">
        <v>382</v>
      </c>
    </row>
    <row r="4834" spans="1:31">
      <c r="A4834">
        <v>4833</v>
      </c>
      <c r="B4834" t="s">
        <v>20785</v>
      </c>
      <c r="C4834" t="s">
        <v>20786</v>
      </c>
      <c r="D4834" t="s">
        <v>20787</v>
      </c>
      <c r="E4834" t="s">
        <v>20788</v>
      </c>
      <c r="F4834" t="s">
        <v>590</v>
      </c>
      <c r="G4834">
        <v>1</v>
      </c>
      <c r="H4834" t="s">
        <v>27954</v>
      </c>
      <c r="I4834">
        <v>2021</v>
      </c>
      <c r="J4834">
        <v>2021</v>
      </c>
      <c r="K4834">
        <v>1</v>
      </c>
      <c r="L4834">
        <v>32.119999999999997</v>
      </c>
      <c r="M4834" t="s">
        <v>198</v>
      </c>
      <c r="N4834">
        <v>1</v>
      </c>
      <c r="O4834">
        <v>32.99</v>
      </c>
      <c r="P4834" t="s">
        <v>741</v>
      </c>
      <c r="Q4834">
        <v>1</v>
      </c>
      <c r="R4834">
        <v>62.97</v>
      </c>
      <c r="S4834" t="s">
        <v>197</v>
      </c>
      <c r="T4834">
        <v>0</v>
      </c>
      <c r="U4834">
        <v>66.59</v>
      </c>
      <c r="V4834" t="s">
        <v>382</v>
      </c>
      <c r="W4834">
        <v>1</v>
      </c>
      <c r="X4834">
        <v>33.03</v>
      </c>
      <c r="Y4834" t="s">
        <v>741</v>
      </c>
      <c r="Z4834">
        <v>1</v>
      </c>
      <c r="AA4834">
        <v>62.97</v>
      </c>
      <c r="AB4834" t="s">
        <v>197</v>
      </c>
      <c r="AC4834">
        <v>0</v>
      </c>
      <c r="AD4834">
        <v>66.64</v>
      </c>
      <c r="AE4834" t="s">
        <v>382</v>
      </c>
    </row>
    <row r="4835" spans="1:31">
      <c r="A4835">
        <v>4834</v>
      </c>
      <c r="B4835" t="s">
        <v>20789</v>
      </c>
      <c r="C4835" t="s">
        <v>20790</v>
      </c>
      <c r="D4835" t="s">
        <v>20791</v>
      </c>
      <c r="E4835" t="s">
        <v>20792</v>
      </c>
      <c r="F4835" t="s">
        <v>15452</v>
      </c>
      <c r="G4835">
        <v>1</v>
      </c>
      <c r="H4835" t="s">
        <v>29942</v>
      </c>
      <c r="I4835">
        <v>2023</v>
      </c>
      <c r="J4835">
        <v>2023</v>
      </c>
      <c r="K4835">
        <v>2</v>
      </c>
      <c r="L4835">
        <v>50.7</v>
      </c>
      <c r="M4835" t="s">
        <v>300</v>
      </c>
      <c r="N4835">
        <v>1</v>
      </c>
      <c r="O4835">
        <v>32.99</v>
      </c>
      <c r="P4835" t="s">
        <v>741</v>
      </c>
      <c r="Q4835">
        <v>1</v>
      </c>
      <c r="R4835">
        <v>62.97</v>
      </c>
      <c r="S4835" t="s">
        <v>197</v>
      </c>
      <c r="T4835">
        <v>0</v>
      </c>
      <c r="U4835">
        <v>66.59</v>
      </c>
      <c r="V4835" t="s">
        <v>382</v>
      </c>
      <c r="W4835">
        <v>1</v>
      </c>
      <c r="X4835">
        <v>33.03</v>
      </c>
      <c r="Y4835" t="s">
        <v>741</v>
      </c>
      <c r="Z4835">
        <v>1</v>
      </c>
      <c r="AA4835">
        <v>62.97</v>
      </c>
      <c r="AB4835" t="s">
        <v>197</v>
      </c>
      <c r="AC4835">
        <v>0</v>
      </c>
      <c r="AD4835">
        <v>66.64</v>
      </c>
      <c r="AE4835" t="s">
        <v>382</v>
      </c>
    </row>
    <row r="4836" spans="1:31">
      <c r="A4836">
        <v>4835</v>
      </c>
      <c r="B4836" t="s">
        <v>20793</v>
      </c>
      <c r="C4836" t="s">
        <v>20794</v>
      </c>
      <c r="D4836" t="s">
        <v>20795</v>
      </c>
      <c r="E4836" t="s">
        <v>20796</v>
      </c>
      <c r="F4836" t="s">
        <v>3618</v>
      </c>
      <c r="G4836">
        <v>1</v>
      </c>
      <c r="H4836" t="s">
        <v>961</v>
      </c>
      <c r="I4836">
        <v>2023</v>
      </c>
      <c r="J4836">
        <v>2023</v>
      </c>
      <c r="K4836">
        <v>1</v>
      </c>
      <c r="L4836">
        <v>32.119999999999997</v>
      </c>
      <c r="M4836" t="s">
        <v>198</v>
      </c>
      <c r="N4836">
        <v>1</v>
      </c>
      <c r="O4836">
        <v>32.99</v>
      </c>
      <c r="P4836" t="s">
        <v>741</v>
      </c>
      <c r="Q4836">
        <v>1</v>
      </c>
      <c r="R4836">
        <v>62.97</v>
      </c>
      <c r="S4836" t="s">
        <v>197</v>
      </c>
      <c r="T4836">
        <v>0</v>
      </c>
      <c r="U4836">
        <v>66.59</v>
      </c>
      <c r="V4836" t="s">
        <v>382</v>
      </c>
      <c r="W4836">
        <v>1</v>
      </c>
      <c r="X4836">
        <v>33.03</v>
      </c>
      <c r="Y4836" t="s">
        <v>741</v>
      </c>
      <c r="Z4836">
        <v>1</v>
      </c>
      <c r="AA4836">
        <v>62.97</v>
      </c>
      <c r="AB4836" t="s">
        <v>197</v>
      </c>
      <c r="AC4836">
        <v>0</v>
      </c>
      <c r="AD4836">
        <v>66.64</v>
      </c>
      <c r="AE4836" t="s">
        <v>382</v>
      </c>
    </row>
    <row r="4837" spans="1:31">
      <c r="A4837">
        <v>4836</v>
      </c>
      <c r="B4837" t="s">
        <v>20797</v>
      </c>
      <c r="C4837" t="s">
        <v>20798</v>
      </c>
      <c r="D4837" t="s">
        <v>20799</v>
      </c>
      <c r="E4837" t="s">
        <v>20800</v>
      </c>
      <c r="F4837" t="s">
        <v>20801</v>
      </c>
      <c r="G4837">
        <v>1</v>
      </c>
      <c r="H4837" t="s">
        <v>961</v>
      </c>
      <c r="I4837">
        <v>2019</v>
      </c>
      <c r="J4837">
        <v>2023</v>
      </c>
      <c r="K4837">
        <v>8</v>
      </c>
      <c r="L4837">
        <v>87.79</v>
      </c>
      <c r="M4837" t="s">
        <v>51</v>
      </c>
      <c r="N4837">
        <v>1</v>
      </c>
      <c r="O4837">
        <v>32.99</v>
      </c>
      <c r="P4837" t="s">
        <v>741</v>
      </c>
      <c r="Q4837">
        <v>1</v>
      </c>
      <c r="R4837">
        <v>62.97</v>
      </c>
      <c r="S4837" t="s">
        <v>197</v>
      </c>
      <c r="T4837">
        <v>0</v>
      </c>
      <c r="U4837">
        <v>66.59</v>
      </c>
      <c r="V4837" t="s">
        <v>382</v>
      </c>
      <c r="W4837">
        <v>1</v>
      </c>
      <c r="X4837">
        <v>33.03</v>
      </c>
      <c r="Y4837" t="s">
        <v>741</v>
      </c>
      <c r="Z4837">
        <v>1</v>
      </c>
      <c r="AA4837">
        <v>62.97</v>
      </c>
      <c r="AB4837" t="s">
        <v>197</v>
      </c>
      <c r="AC4837">
        <v>0</v>
      </c>
      <c r="AD4837">
        <v>66.64</v>
      </c>
      <c r="AE4837" t="s">
        <v>382</v>
      </c>
    </row>
    <row r="4838" spans="1:31">
      <c r="A4838">
        <v>4837</v>
      </c>
      <c r="B4838" t="s">
        <v>20802</v>
      </c>
      <c r="C4838" t="s">
        <v>20803</v>
      </c>
      <c r="D4838" t="s">
        <v>20804</v>
      </c>
      <c r="E4838" t="s">
        <v>20805</v>
      </c>
      <c r="F4838" t="s">
        <v>20178</v>
      </c>
      <c r="G4838">
        <v>1</v>
      </c>
      <c r="H4838" t="s">
        <v>29943</v>
      </c>
      <c r="I4838">
        <v>2023</v>
      </c>
      <c r="J4838">
        <v>2024</v>
      </c>
      <c r="K4838">
        <v>3</v>
      </c>
      <c r="L4838">
        <v>62.47</v>
      </c>
      <c r="M4838" t="s">
        <v>63</v>
      </c>
      <c r="N4838">
        <v>1</v>
      </c>
      <c r="O4838">
        <v>32.99</v>
      </c>
      <c r="P4838" t="s">
        <v>741</v>
      </c>
      <c r="Q4838">
        <v>1</v>
      </c>
      <c r="R4838">
        <v>62.97</v>
      </c>
      <c r="S4838" t="s">
        <v>197</v>
      </c>
      <c r="T4838">
        <v>0</v>
      </c>
      <c r="U4838">
        <v>66.59</v>
      </c>
      <c r="V4838" t="s">
        <v>382</v>
      </c>
      <c r="W4838">
        <v>1</v>
      </c>
      <c r="X4838">
        <v>33.03</v>
      </c>
      <c r="Y4838" t="s">
        <v>741</v>
      </c>
      <c r="Z4838">
        <v>1</v>
      </c>
      <c r="AA4838">
        <v>62.97</v>
      </c>
      <c r="AB4838" t="s">
        <v>197</v>
      </c>
      <c r="AC4838">
        <v>0</v>
      </c>
      <c r="AD4838">
        <v>66.64</v>
      </c>
      <c r="AE4838" t="s">
        <v>382</v>
      </c>
    </row>
    <row r="4839" spans="1:31">
      <c r="A4839">
        <v>4838</v>
      </c>
      <c r="B4839" t="s">
        <v>20806</v>
      </c>
      <c r="C4839" t="s">
        <v>20807</v>
      </c>
      <c r="D4839" t="s">
        <v>20808</v>
      </c>
      <c r="E4839" t="s">
        <v>20809</v>
      </c>
      <c r="G4839">
        <v>1</v>
      </c>
      <c r="H4839" t="s">
        <v>1215</v>
      </c>
      <c r="I4839">
        <v>2023</v>
      </c>
      <c r="J4839">
        <v>2023</v>
      </c>
      <c r="K4839">
        <v>2</v>
      </c>
      <c r="L4839">
        <v>50.7</v>
      </c>
      <c r="M4839" t="s">
        <v>300</v>
      </c>
      <c r="N4839">
        <v>1</v>
      </c>
      <c r="O4839">
        <v>32.99</v>
      </c>
      <c r="P4839" t="s">
        <v>741</v>
      </c>
      <c r="Q4839">
        <v>1</v>
      </c>
      <c r="R4839">
        <v>62.97</v>
      </c>
      <c r="S4839" t="s">
        <v>197</v>
      </c>
      <c r="T4839">
        <v>0</v>
      </c>
      <c r="U4839">
        <v>66.59</v>
      </c>
      <c r="V4839" t="s">
        <v>382</v>
      </c>
      <c r="W4839">
        <v>1</v>
      </c>
      <c r="X4839">
        <v>33.03</v>
      </c>
      <c r="Y4839" t="s">
        <v>741</v>
      </c>
      <c r="Z4839">
        <v>1</v>
      </c>
      <c r="AA4839">
        <v>62.97</v>
      </c>
      <c r="AB4839" t="s">
        <v>197</v>
      </c>
      <c r="AC4839">
        <v>0</v>
      </c>
      <c r="AD4839">
        <v>66.64</v>
      </c>
      <c r="AE4839" t="s">
        <v>382</v>
      </c>
    </row>
    <row r="4840" spans="1:31">
      <c r="A4840">
        <v>4839</v>
      </c>
      <c r="B4840" t="s">
        <v>20810</v>
      </c>
      <c r="C4840" t="s">
        <v>20811</v>
      </c>
      <c r="D4840" t="s">
        <v>20812</v>
      </c>
      <c r="E4840" t="s">
        <v>6681</v>
      </c>
      <c r="G4840">
        <v>1</v>
      </c>
      <c r="H4840" t="s">
        <v>1215</v>
      </c>
      <c r="I4840">
        <v>2023</v>
      </c>
      <c r="J4840">
        <v>2024</v>
      </c>
      <c r="K4840">
        <v>3</v>
      </c>
      <c r="L4840">
        <v>62.47</v>
      </c>
      <c r="M4840" t="s">
        <v>63</v>
      </c>
      <c r="N4840">
        <v>1</v>
      </c>
      <c r="O4840">
        <v>32.99</v>
      </c>
      <c r="P4840" t="s">
        <v>741</v>
      </c>
      <c r="Q4840">
        <v>1</v>
      </c>
      <c r="R4840">
        <v>62.97</v>
      </c>
      <c r="S4840" t="s">
        <v>197</v>
      </c>
      <c r="T4840">
        <v>0</v>
      </c>
      <c r="U4840">
        <v>66.59</v>
      </c>
      <c r="V4840" t="s">
        <v>382</v>
      </c>
      <c r="W4840">
        <v>1</v>
      </c>
      <c r="X4840">
        <v>33.03</v>
      </c>
      <c r="Y4840" t="s">
        <v>741</v>
      </c>
      <c r="Z4840">
        <v>1</v>
      </c>
      <c r="AA4840">
        <v>62.97</v>
      </c>
      <c r="AB4840" t="s">
        <v>197</v>
      </c>
      <c r="AC4840">
        <v>0</v>
      </c>
      <c r="AD4840">
        <v>66.64</v>
      </c>
      <c r="AE4840" t="s">
        <v>382</v>
      </c>
    </row>
    <row r="4841" spans="1:31">
      <c r="A4841">
        <v>4840</v>
      </c>
      <c r="B4841" t="s">
        <v>20813</v>
      </c>
      <c r="C4841" t="s">
        <v>20814</v>
      </c>
      <c r="D4841" t="s">
        <v>20815</v>
      </c>
      <c r="E4841" t="s">
        <v>20816</v>
      </c>
      <c r="F4841" t="s">
        <v>20817</v>
      </c>
      <c r="G4841">
        <v>1</v>
      </c>
      <c r="H4841" t="s">
        <v>29944</v>
      </c>
      <c r="I4841">
        <v>2022</v>
      </c>
      <c r="J4841">
        <v>2022</v>
      </c>
      <c r="K4841">
        <v>1</v>
      </c>
      <c r="L4841">
        <v>32.119999999999997</v>
      </c>
      <c r="M4841" t="s">
        <v>198</v>
      </c>
      <c r="N4841">
        <v>1</v>
      </c>
      <c r="O4841">
        <v>32.99</v>
      </c>
      <c r="P4841" t="s">
        <v>741</v>
      </c>
      <c r="Q4841">
        <v>1</v>
      </c>
      <c r="R4841">
        <v>62.97</v>
      </c>
      <c r="S4841" t="s">
        <v>197</v>
      </c>
      <c r="T4841">
        <v>0</v>
      </c>
      <c r="U4841">
        <v>66.59</v>
      </c>
      <c r="V4841" t="s">
        <v>382</v>
      </c>
      <c r="W4841">
        <v>1</v>
      </c>
      <c r="X4841">
        <v>33.03</v>
      </c>
      <c r="Y4841" t="s">
        <v>741</v>
      </c>
      <c r="Z4841">
        <v>1</v>
      </c>
      <c r="AA4841">
        <v>62.97</v>
      </c>
      <c r="AB4841" t="s">
        <v>197</v>
      </c>
      <c r="AC4841">
        <v>0</v>
      </c>
      <c r="AD4841">
        <v>66.64</v>
      </c>
      <c r="AE4841" t="s">
        <v>382</v>
      </c>
    </row>
    <row r="4842" spans="1:31">
      <c r="A4842">
        <v>4841</v>
      </c>
      <c r="B4842" t="s">
        <v>20818</v>
      </c>
      <c r="C4842" t="s">
        <v>20819</v>
      </c>
      <c r="D4842" t="s">
        <v>20820</v>
      </c>
      <c r="E4842" t="s">
        <v>20821</v>
      </c>
      <c r="F4842" t="s">
        <v>12722</v>
      </c>
      <c r="G4842">
        <v>1</v>
      </c>
      <c r="H4842" t="s">
        <v>1353</v>
      </c>
      <c r="I4842">
        <v>2022</v>
      </c>
      <c r="J4842">
        <v>2023</v>
      </c>
      <c r="K4842">
        <v>2</v>
      </c>
      <c r="L4842">
        <v>50.7</v>
      </c>
      <c r="M4842" t="s">
        <v>300</v>
      </c>
      <c r="N4842">
        <v>1</v>
      </c>
      <c r="O4842">
        <v>32.99</v>
      </c>
      <c r="P4842" t="s">
        <v>741</v>
      </c>
      <c r="Q4842">
        <v>1</v>
      </c>
      <c r="R4842">
        <v>62.97</v>
      </c>
      <c r="S4842" t="s">
        <v>197</v>
      </c>
      <c r="T4842">
        <v>0</v>
      </c>
      <c r="U4842">
        <v>66.59</v>
      </c>
      <c r="V4842" t="s">
        <v>382</v>
      </c>
      <c r="W4842">
        <v>1</v>
      </c>
      <c r="X4842">
        <v>33.03</v>
      </c>
      <c r="Y4842" t="s">
        <v>741</v>
      </c>
      <c r="Z4842">
        <v>1</v>
      </c>
      <c r="AA4842">
        <v>62.97</v>
      </c>
      <c r="AB4842" t="s">
        <v>197</v>
      </c>
      <c r="AC4842">
        <v>0</v>
      </c>
      <c r="AD4842">
        <v>66.64</v>
      </c>
      <c r="AE4842" t="s">
        <v>382</v>
      </c>
    </row>
    <row r="4843" spans="1:31">
      <c r="A4843">
        <v>4842</v>
      </c>
      <c r="B4843" t="s">
        <v>20822</v>
      </c>
      <c r="C4843" t="s">
        <v>20823</v>
      </c>
      <c r="D4843" t="s">
        <v>20824</v>
      </c>
      <c r="E4843" t="s">
        <v>20825</v>
      </c>
      <c r="F4843" t="s">
        <v>950</v>
      </c>
      <c r="G4843">
        <v>1</v>
      </c>
      <c r="H4843" t="s">
        <v>27387</v>
      </c>
      <c r="I4843">
        <v>2024</v>
      </c>
      <c r="J4843">
        <v>2024</v>
      </c>
      <c r="K4843">
        <v>1</v>
      </c>
      <c r="L4843">
        <v>32.119999999999997</v>
      </c>
      <c r="M4843" t="s">
        <v>198</v>
      </c>
      <c r="N4843">
        <v>1</v>
      </c>
      <c r="O4843">
        <v>32.99</v>
      </c>
      <c r="P4843" t="s">
        <v>741</v>
      </c>
      <c r="Q4843">
        <v>1</v>
      </c>
      <c r="R4843">
        <v>62.97</v>
      </c>
      <c r="S4843" t="s">
        <v>197</v>
      </c>
      <c r="T4843">
        <v>0</v>
      </c>
      <c r="U4843">
        <v>66.59</v>
      </c>
      <c r="V4843" t="s">
        <v>382</v>
      </c>
      <c r="W4843">
        <v>1</v>
      </c>
      <c r="X4843">
        <v>33.03</v>
      </c>
      <c r="Y4843" t="s">
        <v>741</v>
      </c>
      <c r="Z4843">
        <v>1</v>
      </c>
      <c r="AA4843">
        <v>62.97</v>
      </c>
      <c r="AB4843" t="s">
        <v>197</v>
      </c>
      <c r="AC4843">
        <v>0</v>
      </c>
      <c r="AD4843">
        <v>66.64</v>
      </c>
      <c r="AE4843" t="s">
        <v>382</v>
      </c>
    </row>
    <row r="4844" spans="1:31">
      <c r="A4844">
        <v>4843</v>
      </c>
      <c r="B4844" t="s">
        <v>20826</v>
      </c>
      <c r="C4844" t="s">
        <v>20827</v>
      </c>
      <c r="D4844" t="s">
        <v>20828</v>
      </c>
      <c r="E4844" t="s">
        <v>20829</v>
      </c>
      <c r="G4844">
        <v>1</v>
      </c>
      <c r="H4844" t="s">
        <v>1215</v>
      </c>
      <c r="I4844">
        <v>2024</v>
      </c>
      <c r="J4844">
        <v>2024</v>
      </c>
      <c r="K4844">
        <v>5</v>
      </c>
      <c r="L4844">
        <v>77</v>
      </c>
      <c r="M4844" t="s">
        <v>80</v>
      </c>
      <c r="N4844">
        <v>1</v>
      </c>
      <c r="O4844">
        <v>32.99</v>
      </c>
      <c r="P4844" t="s">
        <v>741</v>
      </c>
      <c r="Q4844">
        <v>1</v>
      </c>
      <c r="R4844">
        <v>62.97</v>
      </c>
      <c r="S4844" t="s">
        <v>197</v>
      </c>
      <c r="T4844">
        <v>0</v>
      </c>
      <c r="U4844">
        <v>66.59</v>
      </c>
      <c r="V4844" t="s">
        <v>382</v>
      </c>
      <c r="W4844">
        <v>1</v>
      </c>
      <c r="X4844">
        <v>33.03</v>
      </c>
      <c r="Y4844" t="s">
        <v>741</v>
      </c>
      <c r="Z4844">
        <v>1</v>
      </c>
      <c r="AA4844">
        <v>62.97</v>
      </c>
      <c r="AB4844" t="s">
        <v>197</v>
      </c>
      <c r="AC4844">
        <v>0</v>
      </c>
      <c r="AD4844">
        <v>66.64</v>
      </c>
      <c r="AE4844" t="s">
        <v>382</v>
      </c>
    </row>
    <row r="4845" spans="1:31">
      <c r="A4845">
        <v>4844</v>
      </c>
      <c r="B4845" t="s">
        <v>20830</v>
      </c>
      <c r="C4845" t="s">
        <v>20831</v>
      </c>
      <c r="D4845" t="s">
        <v>20832</v>
      </c>
      <c r="E4845" t="s">
        <v>20833</v>
      </c>
      <c r="F4845" t="s">
        <v>20834</v>
      </c>
      <c r="G4845">
        <v>1</v>
      </c>
      <c r="H4845" t="s">
        <v>29945</v>
      </c>
      <c r="I4845">
        <v>2024</v>
      </c>
      <c r="J4845">
        <v>2024</v>
      </c>
      <c r="K4845">
        <v>1</v>
      </c>
      <c r="L4845">
        <v>32.119999999999997</v>
      </c>
      <c r="M4845" t="s">
        <v>198</v>
      </c>
      <c r="N4845">
        <v>1</v>
      </c>
      <c r="O4845">
        <v>32.99</v>
      </c>
      <c r="P4845" t="s">
        <v>741</v>
      </c>
      <c r="Q4845">
        <v>1</v>
      </c>
      <c r="R4845">
        <v>62.97</v>
      </c>
      <c r="S4845" t="s">
        <v>197</v>
      </c>
      <c r="T4845">
        <v>0</v>
      </c>
      <c r="U4845">
        <v>66.59</v>
      </c>
      <c r="V4845" t="s">
        <v>382</v>
      </c>
      <c r="W4845">
        <v>1</v>
      </c>
      <c r="X4845">
        <v>33.03</v>
      </c>
      <c r="Y4845" t="s">
        <v>741</v>
      </c>
      <c r="Z4845">
        <v>1</v>
      </c>
      <c r="AA4845">
        <v>62.97</v>
      </c>
      <c r="AB4845" t="s">
        <v>197</v>
      </c>
      <c r="AC4845">
        <v>0</v>
      </c>
      <c r="AD4845">
        <v>66.64</v>
      </c>
      <c r="AE4845" t="s">
        <v>382</v>
      </c>
    </row>
    <row r="4846" spans="1:31">
      <c r="A4846">
        <v>4845</v>
      </c>
      <c r="B4846" t="s">
        <v>20835</v>
      </c>
      <c r="C4846" t="s">
        <v>20836</v>
      </c>
      <c r="D4846" t="s">
        <v>20837</v>
      </c>
      <c r="E4846" t="s">
        <v>20838</v>
      </c>
      <c r="F4846" t="s">
        <v>4114</v>
      </c>
      <c r="G4846">
        <v>1</v>
      </c>
      <c r="H4846" t="s">
        <v>1353</v>
      </c>
      <c r="I4846">
        <v>2023</v>
      </c>
      <c r="J4846">
        <v>2023</v>
      </c>
      <c r="K4846">
        <v>1</v>
      </c>
      <c r="L4846">
        <v>32.119999999999997</v>
      </c>
      <c r="M4846" t="s">
        <v>198</v>
      </c>
      <c r="N4846">
        <v>1</v>
      </c>
      <c r="O4846">
        <v>32.99</v>
      </c>
      <c r="P4846" t="s">
        <v>741</v>
      </c>
      <c r="Q4846">
        <v>1</v>
      </c>
      <c r="R4846">
        <v>62.97</v>
      </c>
      <c r="S4846" t="s">
        <v>197</v>
      </c>
      <c r="T4846">
        <v>0</v>
      </c>
      <c r="U4846">
        <v>66.59</v>
      </c>
      <c r="V4846" t="s">
        <v>382</v>
      </c>
      <c r="W4846">
        <v>1</v>
      </c>
      <c r="X4846">
        <v>33.03</v>
      </c>
      <c r="Y4846" t="s">
        <v>741</v>
      </c>
      <c r="Z4846">
        <v>1</v>
      </c>
      <c r="AA4846">
        <v>62.97</v>
      </c>
      <c r="AB4846" t="s">
        <v>197</v>
      </c>
      <c r="AC4846">
        <v>0</v>
      </c>
      <c r="AD4846">
        <v>66.64</v>
      </c>
      <c r="AE4846" t="s">
        <v>382</v>
      </c>
    </row>
    <row r="4847" spans="1:31">
      <c r="A4847">
        <v>4846</v>
      </c>
      <c r="B4847" t="s">
        <v>20839</v>
      </c>
      <c r="C4847" t="s">
        <v>20840</v>
      </c>
      <c r="D4847" t="s">
        <v>20841</v>
      </c>
      <c r="E4847" t="s">
        <v>850</v>
      </c>
      <c r="F4847" t="s">
        <v>20842</v>
      </c>
      <c r="G4847">
        <v>1</v>
      </c>
      <c r="H4847" t="s">
        <v>29946</v>
      </c>
      <c r="I4847">
        <v>2022</v>
      </c>
      <c r="J4847">
        <v>2024</v>
      </c>
      <c r="K4847">
        <v>2</v>
      </c>
      <c r="L4847">
        <v>50.7</v>
      </c>
      <c r="M4847" t="s">
        <v>300</v>
      </c>
      <c r="N4847">
        <v>1</v>
      </c>
      <c r="O4847">
        <v>32.99</v>
      </c>
      <c r="P4847" t="s">
        <v>741</v>
      </c>
      <c r="Q4847">
        <v>1</v>
      </c>
      <c r="R4847">
        <v>62.97</v>
      </c>
      <c r="S4847" t="s">
        <v>197</v>
      </c>
      <c r="T4847">
        <v>0</v>
      </c>
      <c r="U4847">
        <v>66.59</v>
      </c>
      <c r="V4847" t="s">
        <v>382</v>
      </c>
      <c r="W4847">
        <v>1</v>
      </c>
      <c r="X4847">
        <v>33.03</v>
      </c>
      <c r="Y4847" t="s">
        <v>741</v>
      </c>
      <c r="Z4847">
        <v>1</v>
      </c>
      <c r="AA4847">
        <v>62.97</v>
      </c>
      <c r="AB4847" t="s">
        <v>197</v>
      </c>
      <c r="AC4847">
        <v>0</v>
      </c>
      <c r="AD4847">
        <v>66.64</v>
      </c>
      <c r="AE4847" t="s">
        <v>382</v>
      </c>
    </row>
    <row r="4848" spans="1:31">
      <c r="A4848">
        <v>4847</v>
      </c>
      <c r="B4848" t="s">
        <v>20843</v>
      </c>
      <c r="C4848" t="s">
        <v>20844</v>
      </c>
      <c r="D4848" t="s">
        <v>20845</v>
      </c>
      <c r="E4848" t="s">
        <v>20846</v>
      </c>
      <c r="F4848" t="s">
        <v>6782</v>
      </c>
      <c r="G4848">
        <v>1</v>
      </c>
      <c r="H4848" t="s">
        <v>29947</v>
      </c>
      <c r="I4848">
        <v>2023</v>
      </c>
      <c r="J4848">
        <v>2023</v>
      </c>
      <c r="K4848">
        <v>1</v>
      </c>
      <c r="L4848">
        <v>32.119999999999997</v>
      </c>
      <c r="M4848" t="s">
        <v>198</v>
      </c>
      <c r="N4848">
        <v>1</v>
      </c>
      <c r="O4848">
        <v>32.99</v>
      </c>
      <c r="P4848" t="s">
        <v>741</v>
      </c>
      <c r="Q4848">
        <v>1</v>
      </c>
      <c r="R4848">
        <v>62.97</v>
      </c>
      <c r="S4848" t="s">
        <v>197</v>
      </c>
      <c r="T4848">
        <v>0</v>
      </c>
      <c r="U4848">
        <v>66.59</v>
      </c>
      <c r="V4848" t="s">
        <v>382</v>
      </c>
      <c r="W4848">
        <v>1</v>
      </c>
      <c r="X4848">
        <v>33.03</v>
      </c>
      <c r="Y4848" t="s">
        <v>741</v>
      </c>
      <c r="Z4848">
        <v>1</v>
      </c>
      <c r="AA4848">
        <v>62.97</v>
      </c>
      <c r="AB4848" t="s">
        <v>197</v>
      </c>
      <c r="AC4848">
        <v>0</v>
      </c>
      <c r="AD4848">
        <v>66.64</v>
      </c>
      <c r="AE4848" t="s">
        <v>382</v>
      </c>
    </row>
    <row r="4849" spans="1:31">
      <c r="A4849">
        <v>4848</v>
      </c>
      <c r="B4849" t="s">
        <v>20847</v>
      </c>
      <c r="C4849" t="s">
        <v>20848</v>
      </c>
      <c r="D4849" t="s">
        <v>20849</v>
      </c>
      <c r="E4849" t="s">
        <v>60</v>
      </c>
      <c r="F4849" t="s">
        <v>3108</v>
      </c>
      <c r="G4849">
        <v>1</v>
      </c>
      <c r="H4849" t="s">
        <v>961</v>
      </c>
      <c r="I4849">
        <v>2024</v>
      </c>
      <c r="J4849">
        <v>2024</v>
      </c>
      <c r="K4849">
        <v>1</v>
      </c>
      <c r="L4849">
        <v>32.119999999999997</v>
      </c>
      <c r="M4849" t="s">
        <v>198</v>
      </c>
      <c r="N4849">
        <v>1</v>
      </c>
      <c r="O4849">
        <v>32.99</v>
      </c>
      <c r="P4849" t="s">
        <v>741</v>
      </c>
      <c r="Q4849">
        <v>1</v>
      </c>
      <c r="R4849">
        <v>62.97</v>
      </c>
      <c r="S4849" t="s">
        <v>197</v>
      </c>
      <c r="T4849">
        <v>0</v>
      </c>
      <c r="U4849">
        <v>66.59</v>
      </c>
      <c r="V4849" t="s">
        <v>382</v>
      </c>
      <c r="W4849">
        <v>1</v>
      </c>
      <c r="X4849">
        <v>33.03</v>
      </c>
      <c r="Y4849" t="s">
        <v>741</v>
      </c>
      <c r="Z4849">
        <v>1</v>
      </c>
      <c r="AA4849">
        <v>62.97</v>
      </c>
      <c r="AB4849" t="s">
        <v>197</v>
      </c>
      <c r="AC4849">
        <v>0</v>
      </c>
      <c r="AD4849">
        <v>66.64</v>
      </c>
      <c r="AE4849" t="s">
        <v>382</v>
      </c>
    </row>
    <row r="4850" spans="1:31">
      <c r="A4850">
        <v>4849</v>
      </c>
      <c r="B4850" t="s">
        <v>20850</v>
      </c>
      <c r="C4850" t="s">
        <v>20851</v>
      </c>
      <c r="D4850" t="s">
        <v>20852</v>
      </c>
      <c r="F4850" t="s">
        <v>20853</v>
      </c>
      <c r="G4850">
        <v>1</v>
      </c>
      <c r="H4850" t="s">
        <v>29948</v>
      </c>
      <c r="I4850">
        <v>2023</v>
      </c>
      <c r="J4850">
        <v>2023</v>
      </c>
      <c r="K4850">
        <v>1</v>
      </c>
      <c r="L4850">
        <v>32.119999999999997</v>
      </c>
      <c r="M4850" t="s">
        <v>198</v>
      </c>
      <c r="N4850">
        <v>1</v>
      </c>
      <c r="O4850">
        <v>32.99</v>
      </c>
      <c r="P4850" t="s">
        <v>741</v>
      </c>
      <c r="Q4850">
        <v>1</v>
      </c>
      <c r="R4850">
        <v>62.97</v>
      </c>
      <c r="S4850" t="s">
        <v>197</v>
      </c>
      <c r="T4850">
        <v>0</v>
      </c>
      <c r="U4850">
        <v>66.59</v>
      </c>
      <c r="V4850" t="s">
        <v>382</v>
      </c>
      <c r="W4850">
        <v>1</v>
      </c>
      <c r="X4850">
        <v>33.03</v>
      </c>
      <c r="Y4850" t="s">
        <v>741</v>
      </c>
      <c r="Z4850">
        <v>1</v>
      </c>
      <c r="AA4850">
        <v>62.97</v>
      </c>
      <c r="AB4850" t="s">
        <v>197</v>
      </c>
      <c r="AC4850">
        <v>0</v>
      </c>
      <c r="AD4850">
        <v>66.64</v>
      </c>
      <c r="AE4850" t="s">
        <v>382</v>
      </c>
    </row>
    <row r="4851" spans="1:31">
      <c r="A4851">
        <v>4850</v>
      </c>
      <c r="B4851" t="s">
        <v>20854</v>
      </c>
      <c r="C4851" t="s">
        <v>20855</v>
      </c>
      <c r="D4851" t="s">
        <v>20856</v>
      </c>
      <c r="F4851" t="s">
        <v>4631</v>
      </c>
      <c r="G4851">
        <v>1</v>
      </c>
      <c r="H4851" t="s">
        <v>961</v>
      </c>
      <c r="I4851">
        <v>2022</v>
      </c>
      <c r="J4851">
        <v>2023</v>
      </c>
      <c r="K4851">
        <v>2</v>
      </c>
      <c r="L4851">
        <v>50.7</v>
      </c>
      <c r="M4851" t="s">
        <v>300</v>
      </c>
      <c r="N4851">
        <v>1</v>
      </c>
      <c r="O4851">
        <v>32.99</v>
      </c>
      <c r="P4851" t="s">
        <v>741</v>
      </c>
      <c r="Q4851">
        <v>1</v>
      </c>
      <c r="R4851">
        <v>62.97</v>
      </c>
      <c r="S4851" t="s">
        <v>197</v>
      </c>
      <c r="T4851">
        <v>0</v>
      </c>
      <c r="U4851">
        <v>66.59</v>
      </c>
      <c r="V4851" t="s">
        <v>382</v>
      </c>
      <c r="W4851">
        <v>1</v>
      </c>
      <c r="X4851">
        <v>33.03</v>
      </c>
      <c r="Y4851" t="s">
        <v>741</v>
      </c>
      <c r="Z4851">
        <v>1</v>
      </c>
      <c r="AA4851">
        <v>62.97</v>
      </c>
      <c r="AB4851" t="s">
        <v>197</v>
      </c>
      <c r="AC4851">
        <v>0</v>
      </c>
      <c r="AD4851">
        <v>66.64</v>
      </c>
      <c r="AE4851" t="s">
        <v>382</v>
      </c>
    </row>
    <row r="4852" spans="1:31">
      <c r="A4852">
        <v>4851</v>
      </c>
      <c r="B4852" t="s">
        <v>20857</v>
      </c>
      <c r="C4852" t="s">
        <v>20858</v>
      </c>
      <c r="D4852" t="s">
        <v>20859</v>
      </c>
      <c r="E4852" t="s">
        <v>1303</v>
      </c>
      <c r="F4852" t="s">
        <v>12598</v>
      </c>
      <c r="G4852">
        <v>1</v>
      </c>
      <c r="H4852" t="s">
        <v>29928</v>
      </c>
      <c r="I4852">
        <v>2020</v>
      </c>
      <c r="J4852">
        <v>2020</v>
      </c>
      <c r="K4852">
        <v>2</v>
      </c>
      <c r="L4852">
        <v>50.7</v>
      </c>
      <c r="M4852" t="s">
        <v>300</v>
      </c>
      <c r="N4852">
        <v>1</v>
      </c>
      <c r="O4852">
        <v>32.99</v>
      </c>
      <c r="P4852" t="s">
        <v>741</v>
      </c>
      <c r="Q4852">
        <v>1</v>
      </c>
      <c r="R4852">
        <v>62.97</v>
      </c>
      <c r="S4852" t="s">
        <v>197</v>
      </c>
      <c r="T4852">
        <v>0</v>
      </c>
      <c r="U4852">
        <v>66.59</v>
      </c>
      <c r="V4852" t="s">
        <v>382</v>
      </c>
      <c r="W4852">
        <v>1</v>
      </c>
      <c r="X4852">
        <v>33.03</v>
      </c>
      <c r="Y4852" t="s">
        <v>741</v>
      </c>
      <c r="Z4852">
        <v>1</v>
      </c>
      <c r="AA4852">
        <v>62.97</v>
      </c>
      <c r="AB4852" t="s">
        <v>197</v>
      </c>
      <c r="AC4852">
        <v>0</v>
      </c>
      <c r="AD4852">
        <v>66.64</v>
      </c>
      <c r="AE4852" t="s">
        <v>382</v>
      </c>
    </row>
    <row r="4853" spans="1:31">
      <c r="A4853">
        <v>4852</v>
      </c>
      <c r="B4853" t="s">
        <v>20860</v>
      </c>
      <c r="C4853" t="s">
        <v>20861</v>
      </c>
      <c r="D4853" t="s">
        <v>20862</v>
      </c>
      <c r="F4853" t="s">
        <v>18321</v>
      </c>
      <c r="G4853">
        <v>1</v>
      </c>
      <c r="H4853" t="s">
        <v>1215</v>
      </c>
      <c r="I4853">
        <v>2024</v>
      </c>
      <c r="J4853">
        <v>2024</v>
      </c>
      <c r="K4853">
        <v>1</v>
      </c>
      <c r="L4853">
        <v>32.119999999999997</v>
      </c>
      <c r="M4853" t="s">
        <v>198</v>
      </c>
      <c r="N4853">
        <v>1</v>
      </c>
      <c r="O4853">
        <v>32.99</v>
      </c>
      <c r="P4853" t="s">
        <v>741</v>
      </c>
      <c r="Q4853">
        <v>1</v>
      </c>
      <c r="R4853">
        <v>62.97</v>
      </c>
      <c r="S4853" t="s">
        <v>197</v>
      </c>
      <c r="T4853">
        <v>0</v>
      </c>
      <c r="U4853">
        <v>66.59</v>
      </c>
      <c r="V4853" t="s">
        <v>382</v>
      </c>
      <c r="W4853">
        <v>1</v>
      </c>
      <c r="X4853">
        <v>33.03</v>
      </c>
      <c r="Y4853" t="s">
        <v>741</v>
      </c>
      <c r="Z4853">
        <v>1</v>
      </c>
      <c r="AA4853">
        <v>62.97</v>
      </c>
      <c r="AB4853" t="s">
        <v>197</v>
      </c>
      <c r="AC4853">
        <v>0</v>
      </c>
      <c r="AD4853">
        <v>66.64</v>
      </c>
      <c r="AE4853" t="s">
        <v>382</v>
      </c>
    </row>
    <row r="4854" spans="1:31">
      <c r="A4854">
        <v>4853</v>
      </c>
      <c r="B4854" t="s">
        <v>20863</v>
      </c>
      <c r="C4854" t="s">
        <v>20864</v>
      </c>
      <c r="D4854" t="s">
        <v>20865</v>
      </c>
      <c r="E4854" t="s">
        <v>20866</v>
      </c>
      <c r="F4854" t="s">
        <v>20867</v>
      </c>
      <c r="G4854">
        <v>1</v>
      </c>
      <c r="H4854" t="s">
        <v>29949</v>
      </c>
      <c r="I4854">
        <v>2024</v>
      </c>
      <c r="J4854">
        <v>2024</v>
      </c>
      <c r="K4854">
        <v>2</v>
      </c>
      <c r="L4854">
        <v>50.7</v>
      </c>
      <c r="M4854" t="s">
        <v>300</v>
      </c>
      <c r="N4854">
        <v>1</v>
      </c>
      <c r="O4854">
        <v>32.99</v>
      </c>
      <c r="P4854" t="s">
        <v>741</v>
      </c>
      <c r="Q4854">
        <v>1</v>
      </c>
      <c r="R4854">
        <v>62.97</v>
      </c>
      <c r="S4854" t="s">
        <v>197</v>
      </c>
      <c r="T4854">
        <v>0</v>
      </c>
      <c r="U4854">
        <v>66.59</v>
      </c>
      <c r="V4854" t="s">
        <v>382</v>
      </c>
      <c r="W4854">
        <v>1</v>
      </c>
      <c r="X4854">
        <v>33.03</v>
      </c>
      <c r="Y4854" t="s">
        <v>741</v>
      </c>
      <c r="Z4854">
        <v>1</v>
      </c>
      <c r="AA4854">
        <v>62.97</v>
      </c>
      <c r="AB4854" t="s">
        <v>197</v>
      </c>
      <c r="AC4854">
        <v>0</v>
      </c>
      <c r="AD4854">
        <v>66.64</v>
      </c>
      <c r="AE4854" t="s">
        <v>382</v>
      </c>
    </row>
    <row r="4855" spans="1:31">
      <c r="A4855">
        <v>4854</v>
      </c>
      <c r="B4855" t="s">
        <v>20868</v>
      </c>
      <c r="C4855" t="s">
        <v>20869</v>
      </c>
      <c r="D4855" t="e">
        <f>-YT0WKUAAAAJ</f>
        <v>#NAME?</v>
      </c>
      <c r="E4855" t="s">
        <v>20870</v>
      </c>
      <c r="F4855" t="s">
        <v>20871</v>
      </c>
      <c r="G4855">
        <v>1</v>
      </c>
      <c r="H4855" t="s">
        <v>27488</v>
      </c>
      <c r="I4855">
        <v>2024</v>
      </c>
      <c r="J4855">
        <v>2024</v>
      </c>
      <c r="K4855">
        <v>1</v>
      </c>
      <c r="L4855">
        <v>32.119999999999997</v>
      </c>
      <c r="M4855" t="s">
        <v>198</v>
      </c>
      <c r="N4855">
        <v>1</v>
      </c>
      <c r="O4855">
        <v>32.99</v>
      </c>
      <c r="P4855" t="s">
        <v>741</v>
      </c>
      <c r="Q4855">
        <v>1</v>
      </c>
      <c r="R4855">
        <v>62.97</v>
      </c>
      <c r="S4855" t="s">
        <v>197</v>
      </c>
      <c r="T4855">
        <v>0</v>
      </c>
      <c r="U4855">
        <v>66.59</v>
      </c>
      <c r="V4855" t="s">
        <v>382</v>
      </c>
      <c r="W4855">
        <v>1</v>
      </c>
      <c r="X4855">
        <v>33.03</v>
      </c>
      <c r="Y4855" t="s">
        <v>741</v>
      </c>
      <c r="Z4855">
        <v>1</v>
      </c>
      <c r="AA4855">
        <v>62.97</v>
      </c>
      <c r="AB4855" t="s">
        <v>197</v>
      </c>
      <c r="AC4855">
        <v>0</v>
      </c>
      <c r="AD4855">
        <v>66.64</v>
      </c>
      <c r="AE4855" t="s">
        <v>382</v>
      </c>
    </row>
    <row r="4856" spans="1:31">
      <c r="A4856">
        <v>4855</v>
      </c>
      <c r="B4856" t="s">
        <v>20872</v>
      </c>
      <c r="C4856" t="s">
        <v>20873</v>
      </c>
      <c r="D4856" t="s">
        <v>20874</v>
      </c>
      <c r="E4856" t="s">
        <v>20875</v>
      </c>
      <c r="F4856" t="s">
        <v>9660</v>
      </c>
      <c r="G4856">
        <v>1</v>
      </c>
      <c r="H4856" t="s">
        <v>29950</v>
      </c>
      <c r="I4856">
        <v>2024</v>
      </c>
      <c r="J4856">
        <v>2024</v>
      </c>
      <c r="K4856">
        <v>1</v>
      </c>
      <c r="L4856">
        <v>32.119999999999997</v>
      </c>
      <c r="M4856" t="s">
        <v>198</v>
      </c>
      <c r="N4856">
        <v>1</v>
      </c>
      <c r="O4856">
        <v>32.99</v>
      </c>
      <c r="P4856" t="s">
        <v>741</v>
      </c>
      <c r="Q4856">
        <v>1</v>
      </c>
      <c r="R4856">
        <v>62.97</v>
      </c>
      <c r="S4856" t="s">
        <v>197</v>
      </c>
      <c r="T4856">
        <v>0</v>
      </c>
      <c r="U4856">
        <v>66.59</v>
      </c>
      <c r="V4856" t="s">
        <v>382</v>
      </c>
      <c r="W4856">
        <v>1</v>
      </c>
      <c r="X4856">
        <v>33.03</v>
      </c>
      <c r="Y4856" t="s">
        <v>741</v>
      </c>
      <c r="Z4856">
        <v>1</v>
      </c>
      <c r="AA4856">
        <v>62.97</v>
      </c>
      <c r="AB4856" t="s">
        <v>197</v>
      </c>
      <c r="AC4856">
        <v>0</v>
      </c>
      <c r="AD4856">
        <v>66.64</v>
      </c>
      <c r="AE4856" t="s">
        <v>382</v>
      </c>
    </row>
    <row r="4857" spans="1:31">
      <c r="A4857">
        <v>4856</v>
      </c>
      <c r="B4857" t="s">
        <v>20876</v>
      </c>
      <c r="C4857" t="s">
        <v>20877</v>
      </c>
      <c r="D4857" t="s">
        <v>20878</v>
      </c>
      <c r="F4857" t="s">
        <v>20879</v>
      </c>
      <c r="G4857">
        <v>1</v>
      </c>
      <c r="H4857" t="s">
        <v>29790</v>
      </c>
      <c r="I4857">
        <v>2019</v>
      </c>
      <c r="J4857">
        <v>2019</v>
      </c>
      <c r="K4857">
        <v>1</v>
      </c>
      <c r="L4857">
        <v>32.119999999999997</v>
      </c>
      <c r="M4857" t="s">
        <v>198</v>
      </c>
      <c r="N4857">
        <v>1</v>
      </c>
      <c r="O4857">
        <v>32.99</v>
      </c>
      <c r="P4857" t="s">
        <v>741</v>
      </c>
      <c r="Q4857">
        <v>1</v>
      </c>
      <c r="R4857">
        <v>62.97</v>
      </c>
      <c r="S4857" t="s">
        <v>197</v>
      </c>
      <c r="T4857">
        <v>0</v>
      </c>
      <c r="U4857">
        <v>66.59</v>
      </c>
      <c r="V4857" t="s">
        <v>382</v>
      </c>
      <c r="W4857">
        <v>1</v>
      </c>
      <c r="X4857">
        <v>33.03</v>
      </c>
      <c r="Y4857" t="s">
        <v>741</v>
      </c>
      <c r="Z4857">
        <v>1</v>
      </c>
      <c r="AA4857">
        <v>62.97</v>
      </c>
      <c r="AB4857" t="s">
        <v>197</v>
      </c>
      <c r="AC4857">
        <v>0</v>
      </c>
      <c r="AD4857">
        <v>66.64</v>
      </c>
      <c r="AE4857" t="s">
        <v>382</v>
      </c>
    </row>
    <row r="4858" spans="1:31">
      <c r="A4858">
        <v>4857</v>
      </c>
      <c r="B4858" t="s">
        <v>20880</v>
      </c>
      <c r="C4858" t="s">
        <v>20881</v>
      </c>
      <c r="D4858" t="s">
        <v>20882</v>
      </c>
      <c r="E4858" t="s">
        <v>20883</v>
      </c>
      <c r="F4858" t="s">
        <v>7982</v>
      </c>
      <c r="G4858">
        <v>1</v>
      </c>
      <c r="H4858" t="s">
        <v>961</v>
      </c>
      <c r="I4858">
        <v>2023</v>
      </c>
      <c r="J4858">
        <v>2023</v>
      </c>
      <c r="K4858">
        <v>1</v>
      </c>
      <c r="L4858">
        <v>32.119999999999997</v>
      </c>
      <c r="M4858" t="s">
        <v>198</v>
      </c>
      <c r="N4858">
        <v>1</v>
      </c>
      <c r="O4858">
        <v>32.99</v>
      </c>
      <c r="P4858" t="s">
        <v>741</v>
      </c>
      <c r="Q4858">
        <v>1</v>
      </c>
      <c r="R4858">
        <v>62.97</v>
      </c>
      <c r="S4858" t="s">
        <v>197</v>
      </c>
      <c r="T4858">
        <v>0</v>
      </c>
      <c r="U4858">
        <v>66.59</v>
      </c>
      <c r="V4858" t="s">
        <v>382</v>
      </c>
      <c r="W4858">
        <v>1</v>
      </c>
      <c r="X4858">
        <v>33.03</v>
      </c>
      <c r="Y4858" t="s">
        <v>741</v>
      </c>
      <c r="Z4858">
        <v>1</v>
      </c>
      <c r="AA4858">
        <v>62.97</v>
      </c>
      <c r="AB4858" t="s">
        <v>197</v>
      </c>
      <c r="AC4858">
        <v>0</v>
      </c>
      <c r="AD4858">
        <v>66.64</v>
      </c>
      <c r="AE4858" t="s">
        <v>382</v>
      </c>
    </row>
    <row r="4859" spans="1:31">
      <c r="A4859">
        <v>4858</v>
      </c>
      <c r="B4859" t="s">
        <v>20884</v>
      </c>
      <c r="C4859" t="s">
        <v>20885</v>
      </c>
      <c r="D4859" t="s">
        <v>20886</v>
      </c>
      <c r="E4859" t="s">
        <v>14887</v>
      </c>
      <c r="F4859" t="s">
        <v>20887</v>
      </c>
      <c r="G4859">
        <v>1</v>
      </c>
      <c r="H4859" t="s">
        <v>961</v>
      </c>
      <c r="I4859">
        <v>2024</v>
      </c>
      <c r="J4859">
        <v>2024</v>
      </c>
      <c r="K4859">
        <v>1</v>
      </c>
      <c r="L4859">
        <v>32.119999999999997</v>
      </c>
      <c r="M4859" t="s">
        <v>198</v>
      </c>
      <c r="N4859">
        <v>1</v>
      </c>
      <c r="O4859">
        <v>32.99</v>
      </c>
      <c r="P4859" t="s">
        <v>741</v>
      </c>
      <c r="Q4859">
        <v>1</v>
      </c>
      <c r="R4859">
        <v>62.97</v>
      </c>
      <c r="S4859" t="s">
        <v>197</v>
      </c>
      <c r="T4859">
        <v>0</v>
      </c>
      <c r="U4859">
        <v>66.59</v>
      </c>
      <c r="V4859" t="s">
        <v>382</v>
      </c>
      <c r="W4859">
        <v>1</v>
      </c>
      <c r="X4859">
        <v>33.03</v>
      </c>
      <c r="Y4859" t="s">
        <v>741</v>
      </c>
      <c r="Z4859">
        <v>1</v>
      </c>
      <c r="AA4859">
        <v>62.97</v>
      </c>
      <c r="AB4859" t="s">
        <v>197</v>
      </c>
      <c r="AC4859">
        <v>0</v>
      </c>
      <c r="AD4859">
        <v>66.64</v>
      </c>
      <c r="AE4859" t="s">
        <v>382</v>
      </c>
    </row>
    <row r="4860" spans="1:31">
      <c r="A4860">
        <v>4859</v>
      </c>
      <c r="B4860" t="s">
        <v>20888</v>
      </c>
      <c r="C4860" t="s">
        <v>20889</v>
      </c>
      <c r="D4860" t="s">
        <v>20890</v>
      </c>
      <c r="E4860" t="s">
        <v>20891</v>
      </c>
      <c r="F4860" t="s">
        <v>20892</v>
      </c>
      <c r="G4860">
        <v>1</v>
      </c>
      <c r="H4860" t="s">
        <v>27435</v>
      </c>
      <c r="I4860">
        <v>2024</v>
      </c>
      <c r="J4860">
        <v>2024</v>
      </c>
      <c r="K4860">
        <v>2</v>
      </c>
      <c r="L4860">
        <v>50.7</v>
      </c>
      <c r="M4860" t="s">
        <v>300</v>
      </c>
      <c r="N4860">
        <v>1</v>
      </c>
      <c r="O4860">
        <v>32.99</v>
      </c>
      <c r="P4860" t="s">
        <v>741</v>
      </c>
      <c r="Q4860">
        <v>1</v>
      </c>
      <c r="R4860">
        <v>62.97</v>
      </c>
      <c r="S4860" t="s">
        <v>197</v>
      </c>
      <c r="T4860">
        <v>0</v>
      </c>
      <c r="U4860">
        <v>66.59</v>
      </c>
      <c r="V4860" t="s">
        <v>382</v>
      </c>
      <c r="W4860">
        <v>1</v>
      </c>
      <c r="X4860">
        <v>33.03</v>
      </c>
      <c r="Y4860" t="s">
        <v>741</v>
      </c>
      <c r="Z4860">
        <v>1</v>
      </c>
      <c r="AA4860">
        <v>62.97</v>
      </c>
      <c r="AB4860" t="s">
        <v>197</v>
      </c>
      <c r="AC4860">
        <v>0</v>
      </c>
      <c r="AD4860">
        <v>66.64</v>
      </c>
      <c r="AE4860" t="s">
        <v>382</v>
      </c>
    </row>
    <row r="4861" spans="1:31">
      <c r="A4861">
        <v>4860</v>
      </c>
      <c r="B4861" t="s">
        <v>20893</v>
      </c>
      <c r="C4861" t="s">
        <v>20894</v>
      </c>
      <c r="D4861" t="s">
        <v>20895</v>
      </c>
      <c r="E4861" t="s">
        <v>20896</v>
      </c>
      <c r="F4861" t="s">
        <v>14849</v>
      </c>
      <c r="G4861">
        <v>1</v>
      </c>
      <c r="H4861" t="s">
        <v>27889</v>
      </c>
      <c r="I4861">
        <v>2023</v>
      </c>
      <c r="J4861">
        <v>2024</v>
      </c>
      <c r="K4861">
        <v>3</v>
      </c>
      <c r="L4861">
        <v>62.47</v>
      </c>
      <c r="M4861" t="s">
        <v>63</v>
      </c>
      <c r="N4861">
        <v>1</v>
      </c>
      <c r="O4861">
        <v>32.99</v>
      </c>
      <c r="P4861" t="s">
        <v>741</v>
      </c>
      <c r="Q4861">
        <v>1</v>
      </c>
      <c r="R4861">
        <v>62.97</v>
      </c>
      <c r="S4861" t="s">
        <v>197</v>
      </c>
      <c r="T4861">
        <v>0</v>
      </c>
      <c r="U4861">
        <v>66.59</v>
      </c>
      <c r="V4861" t="s">
        <v>382</v>
      </c>
      <c r="W4861">
        <v>1</v>
      </c>
      <c r="X4861">
        <v>33.03</v>
      </c>
      <c r="Y4861" t="s">
        <v>741</v>
      </c>
      <c r="Z4861">
        <v>1</v>
      </c>
      <c r="AA4861">
        <v>62.97</v>
      </c>
      <c r="AB4861" t="s">
        <v>197</v>
      </c>
      <c r="AC4861">
        <v>0</v>
      </c>
      <c r="AD4861">
        <v>66.64</v>
      </c>
      <c r="AE4861" t="s">
        <v>382</v>
      </c>
    </row>
    <row r="4862" spans="1:31">
      <c r="A4862">
        <v>4861</v>
      </c>
      <c r="B4862" t="s">
        <v>20897</v>
      </c>
      <c r="C4862" t="s">
        <v>20898</v>
      </c>
      <c r="D4862" t="s">
        <v>20899</v>
      </c>
      <c r="E4862" t="s">
        <v>20900</v>
      </c>
      <c r="G4862">
        <v>1</v>
      </c>
      <c r="H4862" t="s">
        <v>961</v>
      </c>
      <c r="I4862">
        <v>2022</v>
      </c>
      <c r="J4862">
        <v>2022</v>
      </c>
      <c r="K4862">
        <v>1</v>
      </c>
      <c r="L4862">
        <v>32.119999999999997</v>
      </c>
      <c r="M4862" t="s">
        <v>198</v>
      </c>
      <c r="N4862">
        <v>1</v>
      </c>
      <c r="O4862">
        <v>32.99</v>
      </c>
      <c r="P4862" t="s">
        <v>741</v>
      </c>
      <c r="Q4862">
        <v>1</v>
      </c>
      <c r="R4862">
        <v>62.97</v>
      </c>
      <c r="S4862" t="s">
        <v>197</v>
      </c>
      <c r="T4862">
        <v>0</v>
      </c>
      <c r="U4862">
        <v>66.59</v>
      </c>
      <c r="V4862" t="s">
        <v>382</v>
      </c>
      <c r="W4862">
        <v>1</v>
      </c>
      <c r="X4862">
        <v>33.03</v>
      </c>
      <c r="Y4862" t="s">
        <v>741</v>
      </c>
      <c r="Z4862">
        <v>1</v>
      </c>
      <c r="AA4862">
        <v>62.97</v>
      </c>
      <c r="AB4862" t="s">
        <v>197</v>
      </c>
      <c r="AC4862">
        <v>0</v>
      </c>
      <c r="AD4862">
        <v>66.64</v>
      </c>
      <c r="AE4862" t="s">
        <v>382</v>
      </c>
    </row>
    <row r="4863" spans="1:31">
      <c r="A4863">
        <v>4862</v>
      </c>
      <c r="B4863" t="s">
        <v>20901</v>
      </c>
      <c r="C4863" t="s">
        <v>20902</v>
      </c>
      <c r="D4863" t="s">
        <v>20903</v>
      </c>
      <c r="E4863" t="s">
        <v>20904</v>
      </c>
      <c r="F4863" t="s">
        <v>20905</v>
      </c>
      <c r="G4863">
        <v>1</v>
      </c>
      <c r="H4863" t="s">
        <v>29951</v>
      </c>
      <c r="I4863">
        <v>2021</v>
      </c>
      <c r="J4863">
        <v>2021</v>
      </c>
      <c r="K4863">
        <v>1</v>
      </c>
      <c r="L4863">
        <v>32.119999999999997</v>
      </c>
      <c r="M4863" t="s">
        <v>198</v>
      </c>
      <c r="N4863">
        <v>1</v>
      </c>
      <c r="O4863">
        <v>32.99</v>
      </c>
      <c r="P4863" t="s">
        <v>741</v>
      </c>
      <c r="Q4863">
        <v>1</v>
      </c>
      <c r="R4863">
        <v>62.97</v>
      </c>
      <c r="S4863" t="s">
        <v>197</v>
      </c>
      <c r="T4863">
        <v>0</v>
      </c>
      <c r="U4863">
        <v>66.59</v>
      </c>
      <c r="V4863" t="s">
        <v>382</v>
      </c>
      <c r="W4863">
        <v>1</v>
      </c>
      <c r="X4863">
        <v>33.03</v>
      </c>
      <c r="Y4863" t="s">
        <v>741</v>
      </c>
      <c r="Z4863">
        <v>1</v>
      </c>
      <c r="AA4863">
        <v>62.97</v>
      </c>
      <c r="AB4863" t="s">
        <v>197</v>
      </c>
      <c r="AC4863">
        <v>0</v>
      </c>
      <c r="AD4863">
        <v>66.64</v>
      </c>
      <c r="AE4863" t="s">
        <v>382</v>
      </c>
    </row>
    <row r="4864" spans="1:31">
      <c r="A4864">
        <v>4863</v>
      </c>
      <c r="B4864" t="s">
        <v>20906</v>
      </c>
      <c r="C4864" t="s">
        <v>20907</v>
      </c>
      <c r="D4864" t="s">
        <v>20908</v>
      </c>
      <c r="E4864" t="s">
        <v>1981</v>
      </c>
      <c r="F4864" t="s">
        <v>5854</v>
      </c>
      <c r="G4864">
        <v>1</v>
      </c>
      <c r="H4864" t="s">
        <v>961</v>
      </c>
      <c r="I4864">
        <v>2023</v>
      </c>
      <c r="J4864">
        <v>2024</v>
      </c>
      <c r="K4864">
        <v>3</v>
      </c>
      <c r="L4864">
        <v>62.47</v>
      </c>
      <c r="M4864" t="s">
        <v>63</v>
      </c>
      <c r="N4864">
        <v>1</v>
      </c>
      <c r="O4864">
        <v>32.99</v>
      </c>
      <c r="P4864" t="s">
        <v>741</v>
      </c>
      <c r="Q4864">
        <v>1</v>
      </c>
      <c r="R4864">
        <v>62.97</v>
      </c>
      <c r="S4864" t="s">
        <v>197</v>
      </c>
      <c r="T4864">
        <v>0</v>
      </c>
      <c r="U4864">
        <v>66.59</v>
      </c>
      <c r="V4864" t="s">
        <v>382</v>
      </c>
      <c r="W4864">
        <v>1</v>
      </c>
      <c r="X4864">
        <v>33.03</v>
      </c>
      <c r="Y4864" t="s">
        <v>741</v>
      </c>
      <c r="Z4864">
        <v>1</v>
      </c>
      <c r="AA4864">
        <v>62.97</v>
      </c>
      <c r="AB4864" t="s">
        <v>197</v>
      </c>
      <c r="AC4864">
        <v>0</v>
      </c>
      <c r="AD4864">
        <v>66.64</v>
      </c>
      <c r="AE4864" t="s">
        <v>382</v>
      </c>
    </row>
    <row r="4865" spans="1:31">
      <c r="A4865">
        <v>4864</v>
      </c>
      <c r="B4865" t="s">
        <v>20909</v>
      </c>
      <c r="C4865" t="s">
        <v>20910</v>
      </c>
      <c r="D4865" t="s">
        <v>20911</v>
      </c>
      <c r="E4865" t="s">
        <v>20912</v>
      </c>
      <c r="F4865" t="s">
        <v>4188</v>
      </c>
      <c r="G4865">
        <v>1</v>
      </c>
      <c r="H4865" t="s">
        <v>29952</v>
      </c>
      <c r="I4865">
        <v>2023</v>
      </c>
      <c r="J4865">
        <v>2024</v>
      </c>
      <c r="K4865">
        <v>2</v>
      </c>
      <c r="L4865">
        <v>50.7</v>
      </c>
      <c r="M4865" t="s">
        <v>300</v>
      </c>
      <c r="N4865">
        <v>1</v>
      </c>
      <c r="O4865">
        <v>32.99</v>
      </c>
      <c r="P4865" t="s">
        <v>741</v>
      </c>
      <c r="Q4865">
        <v>1</v>
      </c>
      <c r="R4865">
        <v>62.97</v>
      </c>
      <c r="S4865" t="s">
        <v>197</v>
      </c>
      <c r="T4865">
        <v>0</v>
      </c>
      <c r="U4865">
        <v>66.59</v>
      </c>
      <c r="V4865" t="s">
        <v>382</v>
      </c>
      <c r="W4865">
        <v>1</v>
      </c>
      <c r="X4865">
        <v>33.03</v>
      </c>
      <c r="Y4865" t="s">
        <v>741</v>
      </c>
      <c r="Z4865">
        <v>1</v>
      </c>
      <c r="AA4865">
        <v>62.97</v>
      </c>
      <c r="AB4865" t="s">
        <v>197</v>
      </c>
      <c r="AC4865">
        <v>0</v>
      </c>
      <c r="AD4865">
        <v>66.64</v>
      </c>
      <c r="AE4865" t="s">
        <v>382</v>
      </c>
    </row>
    <row r="4866" spans="1:31">
      <c r="A4866">
        <v>4865</v>
      </c>
      <c r="B4866" t="s">
        <v>20913</v>
      </c>
      <c r="C4866" t="s">
        <v>20914</v>
      </c>
      <c r="D4866" t="s">
        <v>20915</v>
      </c>
      <c r="E4866" t="s">
        <v>20916</v>
      </c>
      <c r="G4866">
        <v>1</v>
      </c>
      <c r="H4866" t="s">
        <v>29953</v>
      </c>
      <c r="I4866">
        <v>2024</v>
      </c>
      <c r="J4866">
        <v>2024</v>
      </c>
      <c r="K4866">
        <v>3</v>
      </c>
      <c r="L4866">
        <v>62.47</v>
      </c>
      <c r="M4866" t="s">
        <v>63</v>
      </c>
      <c r="N4866">
        <v>1</v>
      </c>
      <c r="O4866">
        <v>32.99</v>
      </c>
      <c r="P4866" t="s">
        <v>741</v>
      </c>
      <c r="Q4866">
        <v>1</v>
      </c>
      <c r="R4866">
        <v>62.97</v>
      </c>
      <c r="S4866" t="s">
        <v>197</v>
      </c>
      <c r="T4866">
        <v>0</v>
      </c>
      <c r="U4866">
        <v>66.59</v>
      </c>
      <c r="V4866" t="s">
        <v>382</v>
      </c>
      <c r="W4866">
        <v>1</v>
      </c>
      <c r="X4866">
        <v>33.03</v>
      </c>
      <c r="Y4866" t="s">
        <v>741</v>
      </c>
      <c r="Z4866">
        <v>1</v>
      </c>
      <c r="AA4866">
        <v>62.97</v>
      </c>
      <c r="AB4866" t="s">
        <v>197</v>
      </c>
      <c r="AC4866">
        <v>0</v>
      </c>
      <c r="AD4866">
        <v>66.64</v>
      </c>
      <c r="AE4866" t="s">
        <v>382</v>
      </c>
    </row>
    <row r="4867" spans="1:31">
      <c r="A4867">
        <v>4866</v>
      </c>
      <c r="B4867" t="s">
        <v>20917</v>
      </c>
      <c r="C4867" t="s">
        <v>20918</v>
      </c>
      <c r="D4867" t="s">
        <v>20919</v>
      </c>
      <c r="E4867" t="s">
        <v>20920</v>
      </c>
      <c r="F4867" t="s">
        <v>7521</v>
      </c>
      <c r="G4867">
        <v>1</v>
      </c>
      <c r="H4867" t="s">
        <v>29954</v>
      </c>
      <c r="I4867">
        <v>2023</v>
      </c>
      <c r="J4867">
        <v>2024</v>
      </c>
      <c r="K4867">
        <v>6</v>
      </c>
      <c r="L4867">
        <v>81.52</v>
      </c>
      <c r="M4867" t="s">
        <v>125</v>
      </c>
      <c r="N4867">
        <v>1</v>
      </c>
      <c r="O4867">
        <v>32.99</v>
      </c>
      <c r="P4867" t="s">
        <v>741</v>
      </c>
      <c r="Q4867">
        <v>1</v>
      </c>
      <c r="R4867">
        <v>62.97</v>
      </c>
      <c r="S4867" t="s">
        <v>197</v>
      </c>
      <c r="T4867">
        <v>0</v>
      </c>
      <c r="U4867">
        <v>66.59</v>
      </c>
      <c r="V4867" t="s">
        <v>382</v>
      </c>
      <c r="W4867">
        <v>1</v>
      </c>
      <c r="X4867">
        <v>33.03</v>
      </c>
      <c r="Y4867" t="s">
        <v>741</v>
      </c>
      <c r="Z4867">
        <v>1</v>
      </c>
      <c r="AA4867">
        <v>62.97</v>
      </c>
      <c r="AB4867" t="s">
        <v>197</v>
      </c>
      <c r="AC4867">
        <v>0</v>
      </c>
      <c r="AD4867">
        <v>66.64</v>
      </c>
      <c r="AE4867" t="s">
        <v>382</v>
      </c>
    </row>
    <row r="4868" spans="1:31">
      <c r="A4868">
        <v>4867</v>
      </c>
      <c r="B4868" t="s">
        <v>20921</v>
      </c>
      <c r="C4868" t="s">
        <v>20922</v>
      </c>
      <c r="D4868" t="s">
        <v>20923</v>
      </c>
      <c r="E4868" t="s">
        <v>20924</v>
      </c>
      <c r="F4868" t="s">
        <v>20925</v>
      </c>
      <c r="G4868">
        <v>1</v>
      </c>
      <c r="H4868" t="s">
        <v>27590</v>
      </c>
      <c r="I4868">
        <v>2020</v>
      </c>
      <c r="J4868">
        <v>2023</v>
      </c>
      <c r="K4868">
        <v>5</v>
      </c>
      <c r="L4868">
        <v>77</v>
      </c>
      <c r="M4868" t="s">
        <v>80</v>
      </c>
      <c r="N4868">
        <v>1</v>
      </c>
      <c r="O4868">
        <v>32.99</v>
      </c>
      <c r="P4868" t="s">
        <v>741</v>
      </c>
      <c r="Q4868">
        <v>1</v>
      </c>
      <c r="R4868">
        <v>62.97</v>
      </c>
      <c r="S4868" t="s">
        <v>197</v>
      </c>
      <c r="T4868">
        <v>0</v>
      </c>
      <c r="U4868">
        <v>66.59</v>
      </c>
      <c r="V4868" t="s">
        <v>382</v>
      </c>
      <c r="W4868">
        <v>1</v>
      </c>
      <c r="X4868">
        <v>33.03</v>
      </c>
      <c r="Y4868" t="s">
        <v>741</v>
      </c>
      <c r="Z4868">
        <v>1</v>
      </c>
      <c r="AA4868">
        <v>62.97</v>
      </c>
      <c r="AB4868" t="s">
        <v>197</v>
      </c>
      <c r="AC4868">
        <v>0</v>
      </c>
      <c r="AD4868">
        <v>66.64</v>
      </c>
      <c r="AE4868" t="s">
        <v>382</v>
      </c>
    </row>
    <row r="4869" spans="1:31">
      <c r="A4869">
        <v>4868</v>
      </c>
      <c r="B4869" t="s">
        <v>20926</v>
      </c>
      <c r="C4869" t="s">
        <v>20927</v>
      </c>
      <c r="D4869" t="s">
        <v>20928</v>
      </c>
      <c r="E4869" t="s">
        <v>20929</v>
      </c>
      <c r="F4869" t="s">
        <v>435</v>
      </c>
      <c r="G4869">
        <v>1</v>
      </c>
      <c r="H4869" t="s">
        <v>29955</v>
      </c>
      <c r="I4869">
        <v>2023</v>
      </c>
      <c r="J4869">
        <v>2023</v>
      </c>
      <c r="K4869">
        <v>1</v>
      </c>
      <c r="L4869">
        <v>32.119999999999997</v>
      </c>
      <c r="M4869" t="s">
        <v>198</v>
      </c>
      <c r="N4869">
        <v>1</v>
      </c>
      <c r="O4869">
        <v>32.99</v>
      </c>
      <c r="P4869" t="s">
        <v>741</v>
      </c>
      <c r="Q4869">
        <v>1</v>
      </c>
      <c r="R4869">
        <v>62.97</v>
      </c>
      <c r="S4869" t="s">
        <v>197</v>
      </c>
      <c r="T4869">
        <v>0</v>
      </c>
      <c r="U4869">
        <v>66.59</v>
      </c>
      <c r="V4869" t="s">
        <v>382</v>
      </c>
      <c r="W4869">
        <v>1</v>
      </c>
      <c r="X4869">
        <v>33.03</v>
      </c>
      <c r="Y4869" t="s">
        <v>741</v>
      </c>
      <c r="Z4869">
        <v>1</v>
      </c>
      <c r="AA4869">
        <v>62.97</v>
      </c>
      <c r="AB4869" t="s">
        <v>197</v>
      </c>
      <c r="AC4869">
        <v>0</v>
      </c>
      <c r="AD4869">
        <v>66.64</v>
      </c>
      <c r="AE4869" t="s">
        <v>382</v>
      </c>
    </row>
    <row r="4870" spans="1:31">
      <c r="A4870">
        <v>4869</v>
      </c>
      <c r="B4870" t="s">
        <v>20930</v>
      </c>
      <c r="C4870" t="s">
        <v>20931</v>
      </c>
      <c r="D4870" t="s">
        <v>20932</v>
      </c>
      <c r="E4870" t="s">
        <v>20933</v>
      </c>
      <c r="F4870" t="s">
        <v>1516</v>
      </c>
      <c r="G4870">
        <v>1</v>
      </c>
      <c r="H4870" t="s">
        <v>961</v>
      </c>
      <c r="I4870">
        <v>2021</v>
      </c>
      <c r="J4870">
        <v>2023</v>
      </c>
      <c r="K4870">
        <v>3</v>
      </c>
      <c r="L4870">
        <v>62.47</v>
      </c>
      <c r="M4870" t="s">
        <v>63</v>
      </c>
      <c r="N4870">
        <v>1</v>
      </c>
      <c r="O4870">
        <v>32.99</v>
      </c>
      <c r="P4870" t="s">
        <v>741</v>
      </c>
      <c r="Q4870">
        <v>1</v>
      </c>
      <c r="R4870">
        <v>62.97</v>
      </c>
      <c r="S4870" t="s">
        <v>197</v>
      </c>
      <c r="T4870">
        <v>0</v>
      </c>
      <c r="U4870">
        <v>66.59</v>
      </c>
      <c r="V4870" t="s">
        <v>382</v>
      </c>
      <c r="W4870">
        <v>1</v>
      </c>
      <c r="X4870">
        <v>33.03</v>
      </c>
      <c r="Y4870" t="s">
        <v>741</v>
      </c>
      <c r="Z4870">
        <v>1</v>
      </c>
      <c r="AA4870">
        <v>62.97</v>
      </c>
      <c r="AB4870" t="s">
        <v>197</v>
      </c>
      <c r="AC4870">
        <v>0</v>
      </c>
      <c r="AD4870">
        <v>66.64</v>
      </c>
      <c r="AE4870" t="s">
        <v>382</v>
      </c>
    </row>
    <row r="4871" spans="1:31">
      <c r="A4871">
        <v>4870</v>
      </c>
      <c r="B4871" t="s">
        <v>20934</v>
      </c>
      <c r="C4871" t="s">
        <v>20935</v>
      </c>
      <c r="D4871" t="s">
        <v>20936</v>
      </c>
      <c r="E4871" t="s">
        <v>20937</v>
      </c>
      <c r="F4871" t="s">
        <v>4904</v>
      </c>
      <c r="G4871">
        <v>1</v>
      </c>
      <c r="H4871" t="s">
        <v>1215</v>
      </c>
      <c r="I4871">
        <v>2019</v>
      </c>
      <c r="J4871">
        <v>2024</v>
      </c>
      <c r="K4871">
        <v>5</v>
      </c>
      <c r="L4871">
        <v>77</v>
      </c>
      <c r="M4871" t="s">
        <v>80</v>
      </c>
      <c r="N4871">
        <v>1</v>
      </c>
      <c r="O4871">
        <v>32.99</v>
      </c>
      <c r="P4871" t="s">
        <v>741</v>
      </c>
      <c r="Q4871">
        <v>1</v>
      </c>
      <c r="R4871">
        <v>62.97</v>
      </c>
      <c r="S4871" t="s">
        <v>197</v>
      </c>
      <c r="T4871">
        <v>0</v>
      </c>
      <c r="U4871">
        <v>66.59</v>
      </c>
      <c r="V4871" t="s">
        <v>382</v>
      </c>
      <c r="W4871">
        <v>1</v>
      </c>
      <c r="X4871">
        <v>33.03</v>
      </c>
      <c r="Y4871" t="s">
        <v>741</v>
      </c>
      <c r="Z4871">
        <v>1</v>
      </c>
      <c r="AA4871">
        <v>62.97</v>
      </c>
      <c r="AB4871" t="s">
        <v>197</v>
      </c>
      <c r="AC4871">
        <v>0</v>
      </c>
      <c r="AD4871">
        <v>66.64</v>
      </c>
      <c r="AE4871" t="s">
        <v>382</v>
      </c>
    </row>
    <row r="4872" spans="1:31">
      <c r="A4872">
        <v>4871</v>
      </c>
      <c r="B4872" t="s">
        <v>20938</v>
      </c>
      <c r="C4872" t="s">
        <v>20939</v>
      </c>
      <c r="D4872" t="s">
        <v>20940</v>
      </c>
      <c r="E4872" t="s">
        <v>20098</v>
      </c>
      <c r="F4872" t="s">
        <v>20099</v>
      </c>
      <c r="G4872">
        <v>1</v>
      </c>
      <c r="H4872" t="s">
        <v>29956</v>
      </c>
      <c r="I4872">
        <v>2019</v>
      </c>
      <c r="J4872">
        <v>2024</v>
      </c>
      <c r="K4872">
        <v>9</v>
      </c>
      <c r="L4872">
        <v>89.83</v>
      </c>
      <c r="M4872" t="s">
        <v>86</v>
      </c>
      <c r="N4872">
        <v>1</v>
      </c>
      <c r="O4872">
        <v>32.99</v>
      </c>
      <c r="P4872" t="s">
        <v>741</v>
      </c>
      <c r="Q4872">
        <v>1</v>
      </c>
      <c r="R4872">
        <v>62.97</v>
      </c>
      <c r="S4872" t="s">
        <v>197</v>
      </c>
      <c r="T4872">
        <v>0</v>
      </c>
      <c r="U4872">
        <v>66.59</v>
      </c>
      <c r="V4872" t="s">
        <v>382</v>
      </c>
      <c r="W4872">
        <v>1</v>
      </c>
      <c r="X4872">
        <v>33.03</v>
      </c>
      <c r="Y4872" t="s">
        <v>741</v>
      </c>
      <c r="Z4872">
        <v>1</v>
      </c>
      <c r="AA4872">
        <v>62.97</v>
      </c>
      <c r="AB4872" t="s">
        <v>197</v>
      </c>
      <c r="AC4872">
        <v>0</v>
      </c>
      <c r="AD4872">
        <v>66.64</v>
      </c>
      <c r="AE4872" t="s">
        <v>382</v>
      </c>
    </row>
    <row r="4873" spans="1:31">
      <c r="A4873">
        <v>4872</v>
      </c>
      <c r="B4873" t="s">
        <v>20941</v>
      </c>
      <c r="C4873" t="s">
        <v>20942</v>
      </c>
      <c r="D4873" t="s">
        <v>20943</v>
      </c>
      <c r="E4873" t="s">
        <v>4920</v>
      </c>
      <c r="F4873" t="s">
        <v>20944</v>
      </c>
      <c r="G4873">
        <v>1</v>
      </c>
      <c r="H4873" t="s">
        <v>29957</v>
      </c>
      <c r="I4873">
        <v>2019</v>
      </c>
      <c r="J4873">
        <v>2019</v>
      </c>
      <c r="K4873">
        <v>1</v>
      </c>
      <c r="L4873">
        <v>32.119999999999997</v>
      </c>
      <c r="M4873" t="s">
        <v>198</v>
      </c>
      <c r="N4873">
        <v>1</v>
      </c>
      <c r="O4873">
        <v>32.99</v>
      </c>
      <c r="P4873" t="s">
        <v>741</v>
      </c>
      <c r="Q4873">
        <v>1</v>
      </c>
      <c r="R4873">
        <v>62.97</v>
      </c>
      <c r="S4873" t="s">
        <v>197</v>
      </c>
      <c r="T4873">
        <v>0</v>
      </c>
      <c r="U4873">
        <v>66.59</v>
      </c>
      <c r="V4873" t="s">
        <v>382</v>
      </c>
      <c r="W4873">
        <v>1</v>
      </c>
      <c r="X4873">
        <v>33.03</v>
      </c>
      <c r="Y4873" t="s">
        <v>741</v>
      </c>
      <c r="Z4873">
        <v>1</v>
      </c>
      <c r="AA4873">
        <v>62.97</v>
      </c>
      <c r="AB4873" t="s">
        <v>197</v>
      </c>
      <c r="AC4873">
        <v>0</v>
      </c>
      <c r="AD4873">
        <v>66.64</v>
      </c>
      <c r="AE4873" t="s">
        <v>382</v>
      </c>
    </row>
    <row r="4874" spans="1:31">
      <c r="A4874">
        <v>4873</v>
      </c>
      <c r="B4874" t="s">
        <v>20945</v>
      </c>
      <c r="C4874" t="s">
        <v>20946</v>
      </c>
      <c r="D4874" t="s">
        <v>20947</v>
      </c>
      <c r="E4874" t="s">
        <v>20948</v>
      </c>
      <c r="G4874">
        <v>1</v>
      </c>
      <c r="H4874" t="s">
        <v>29958</v>
      </c>
      <c r="I4874">
        <v>2024</v>
      </c>
      <c r="J4874">
        <v>2024</v>
      </c>
      <c r="K4874">
        <v>3</v>
      </c>
      <c r="L4874">
        <v>62.47</v>
      </c>
      <c r="M4874" t="s">
        <v>63</v>
      </c>
      <c r="N4874">
        <v>1</v>
      </c>
      <c r="O4874">
        <v>32.99</v>
      </c>
      <c r="P4874" t="s">
        <v>741</v>
      </c>
      <c r="Q4874">
        <v>1</v>
      </c>
      <c r="R4874">
        <v>62.97</v>
      </c>
      <c r="S4874" t="s">
        <v>197</v>
      </c>
      <c r="T4874">
        <v>0</v>
      </c>
      <c r="U4874">
        <v>66.59</v>
      </c>
      <c r="V4874" t="s">
        <v>382</v>
      </c>
      <c r="W4874">
        <v>1</v>
      </c>
      <c r="X4874">
        <v>33.03</v>
      </c>
      <c r="Y4874" t="s">
        <v>741</v>
      </c>
      <c r="Z4874">
        <v>1</v>
      </c>
      <c r="AA4874">
        <v>62.97</v>
      </c>
      <c r="AB4874" t="s">
        <v>197</v>
      </c>
      <c r="AC4874">
        <v>0</v>
      </c>
      <c r="AD4874">
        <v>66.64</v>
      </c>
      <c r="AE4874" t="s">
        <v>382</v>
      </c>
    </row>
    <row r="4875" spans="1:31">
      <c r="A4875">
        <v>4874</v>
      </c>
      <c r="B4875" t="s">
        <v>20949</v>
      </c>
      <c r="C4875" t="s">
        <v>20950</v>
      </c>
      <c r="D4875" t="s">
        <v>20951</v>
      </c>
      <c r="E4875" t="s">
        <v>1851</v>
      </c>
      <c r="F4875" t="s">
        <v>631</v>
      </c>
      <c r="G4875">
        <v>1</v>
      </c>
      <c r="H4875" t="s">
        <v>29959</v>
      </c>
      <c r="I4875">
        <v>2024</v>
      </c>
      <c r="J4875">
        <v>2024</v>
      </c>
      <c r="K4875">
        <v>1</v>
      </c>
      <c r="L4875">
        <v>32.119999999999997</v>
      </c>
      <c r="M4875" t="s">
        <v>198</v>
      </c>
      <c r="N4875">
        <v>1</v>
      </c>
      <c r="O4875">
        <v>32.99</v>
      </c>
      <c r="P4875" t="s">
        <v>741</v>
      </c>
      <c r="Q4875">
        <v>1</v>
      </c>
      <c r="R4875">
        <v>62.97</v>
      </c>
      <c r="S4875" t="s">
        <v>197</v>
      </c>
      <c r="T4875">
        <v>0</v>
      </c>
      <c r="U4875">
        <v>66.59</v>
      </c>
      <c r="V4875" t="s">
        <v>382</v>
      </c>
      <c r="W4875">
        <v>1</v>
      </c>
      <c r="X4875">
        <v>33.03</v>
      </c>
      <c r="Y4875" t="s">
        <v>741</v>
      </c>
      <c r="Z4875">
        <v>1</v>
      </c>
      <c r="AA4875">
        <v>62.97</v>
      </c>
      <c r="AB4875" t="s">
        <v>197</v>
      </c>
      <c r="AC4875">
        <v>0</v>
      </c>
      <c r="AD4875">
        <v>66.64</v>
      </c>
      <c r="AE4875" t="s">
        <v>382</v>
      </c>
    </row>
    <row r="4876" spans="1:31">
      <c r="A4876">
        <v>4875</v>
      </c>
      <c r="B4876" t="s">
        <v>20952</v>
      </c>
      <c r="C4876" t="s">
        <v>20953</v>
      </c>
      <c r="D4876" t="s">
        <v>20954</v>
      </c>
      <c r="E4876" t="s">
        <v>20955</v>
      </c>
      <c r="F4876" t="s">
        <v>487</v>
      </c>
      <c r="G4876">
        <v>1</v>
      </c>
      <c r="H4876" t="s">
        <v>29960</v>
      </c>
      <c r="I4876">
        <v>2023</v>
      </c>
      <c r="J4876">
        <v>2024</v>
      </c>
      <c r="K4876">
        <v>3</v>
      </c>
      <c r="L4876">
        <v>62.47</v>
      </c>
      <c r="M4876" t="s">
        <v>63</v>
      </c>
      <c r="N4876">
        <v>1</v>
      </c>
      <c r="O4876">
        <v>32.99</v>
      </c>
      <c r="P4876" t="s">
        <v>741</v>
      </c>
      <c r="Q4876">
        <v>1</v>
      </c>
      <c r="R4876">
        <v>62.97</v>
      </c>
      <c r="S4876" t="s">
        <v>197</v>
      </c>
      <c r="T4876">
        <v>0</v>
      </c>
      <c r="U4876">
        <v>66.59</v>
      </c>
      <c r="V4876" t="s">
        <v>382</v>
      </c>
      <c r="W4876">
        <v>1</v>
      </c>
      <c r="X4876">
        <v>33.03</v>
      </c>
      <c r="Y4876" t="s">
        <v>741</v>
      </c>
      <c r="Z4876">
        <v>1</v>
      </c>
      <c r="AA4876">
        <v>62.97</v>
      </c>
      <c r="AB4876" t="s">
        <v>197</v>
      </c>
      <c r="AC4876">
        <v>0</v>
      </c>
      <c r="AD4876">
        <v>66.64</v>
      </c>
      <c r="AE4876" t="s">
        <v>382</v>
      </c>
    </row>
    <row r="4877" spans="1:31">
      <c r="A4877">
        <v>4876</v>
      </c>
      <c r="B4877" t="s">
        <v>20956</v>
      </c>
      <c r="C4877" t="s">
        <v>20957</v>
      </c>
      <c r="D4877" t="s">
        <v>20958</v>
      </c>
      <c r="E4877" t="s">
        <v>20959</v>
      </c>
      <c r="G4877">
        <v>1</v>
      </c>
      <c r="H4877" t="s">
        <v>961</v>
      </c>
      <c r="I4877">
        <v>2021</v>
      </c>
      <c r="J4877">
        <v>2023</v>
      </c>
      <c r="K4877">
        <v>4</v>
      </c>
      <c r="L4877">
        <v>71.010000000000005</v>
      </c>
      <c r="M4877" t="s">
        <v>180</v>
      </c>
      <c r="N4877">
        <v>1</v>
      </c>
      <c r="O4877">
        <v>32.99</v>
      </c>
      <c r="P4877" t="s">
        <v>741</v>
      </c>
      <c r="Q4877">
        <v>1</v>
      </c>
      <c r="R4877">
        <v>62.97</v>
      </c>
      <c r="S4877" t="s">
        <v>197</v>
      </c>
      <c r="T4877">
        <v>0</v>
      </c>
      <c r="U4877">
        <v>66.59</v>
      </c>
      <c r="V4877" t="s">
        <v>382</v>
      </c>
      <c r="W4877">
        <v>1</v>
      </c>
      <c r="X4877">
        <v>33.03</v>
      </c>
      <c r="Y4877" t="s">
        <v>741</v>
      </c>
      <c r="Z4877">
        <v>1</v>
      </c>
      <c r="AA4877">
        <v>62.97</v>
      </c>
      <c r="AB4877" t="s">
        <v>197</v>
      </c>
      <c r="AC4877">
        <v>0</v>
      </c>
      <c r="AD4877">
        <v>66.64</v>
      </c>
      <c r="AE4877" t="s">
        <v>382</v>
      </c>
    </row>
    <row r="4878" spans="1:31">
      <c r="A4878">
        <v>4877</v>
      </c>
      <c r="B4878" t="s">
        <v>20960</v>
      </c>
      <c r="C4878" t="s">
        <v>20961</v>
      </c>
      <c r="D4878" t="s">
        <v>20962</v>
      </c>
      <c r="E4878" t="s">
        <v>20963</v>
      </c>
      <c r="G4878">
        <v>1</v>
      </c>
      <c r="H4878" t="s">
        <v>29961</v>
      </c>
      <c r="I4878">
        <v>2020</v>
      </c>
      <c r="J4878">
        <v>2023</v>
      </c>
      <c r="K4878">
        <v>2</v>
      </c>
      <c r="L4878">
        <v>50.7</v>
      </c>
      <c r="M4878" t="s">
        <v>300</v>
      </c>
      <c r="N4878">
        <v>1</v>
      </c>
      <c r="O4878">
        <v>32.99</v>
      </c>
      <c r="P4878" t="s">
        <v>741</v>
      </c>
      <c r="Q4878">
        <v>1</v>
      </c>
      <c r="R4878">
        <v>62.97</v>
      </c>
      <c r="S4878" t="s">
        <v>197</v>
      </c>
      <c r="T4878">
        <v>0</v>
      </c>
      <c r="U4878">
        <v>66.59</v>
      </c>
      <c r="V4878" t="s">
        <v>382</v>
      </c>
      <c r="W4878">
        <v>1</v>
      </c>
      <c r="X4878">
        <v>33.03</v>
      </c>
      <c r="Y4878" t="s">
        <v>741</v>
      </c>
      <c r="Z4878">
        <v>1</v>
      </c>
      <c r="AA4878">
        <v>62.97</v>
      </c>
      <c r="AB4878" t="s">
        <v>197</v>
      </c>
      <c r="AC4878">
        <v>0</v>
      </c>
      <c r="AD4878">
        <v>66.64</v>
      </c>
      <c r="AE4878" t="s">
        <v>382</v>
      </c>
    </row>
    <row r="4879" spans="1:31">
      <c r="A4879">
        <v>4878</v>
      </c>
      <c r="B4879" t="s">
        <v>20964</v>
      </c>
      <c r="C4879" t="s">
        <v>20965</v>
      </c>
      <c r="D4879" t="s">
        <v>20966</v>
      </c>
      <c r="E4879" t="s">
        <v>20967</v>
      </c>
      <c r="F4879" t="s">
        <v>20968</v>
      </c>
      <c r="G4879">
        <v>1</v>
      </c>
      <c r="H4879" t="s">
        <v>29962</v>
      </c>
      <c r="I4879">
        <v>2023</v>
      </c>
      <c r="J4879">
        <v>2024</v>
      </c>
      <c r="K4879">
        <v>2</v>
      </c>
      <c r="L4879">
        <v>50.7</v>
      </c>
      <c r="M4879" t="s">
        <v>300</v>
      </c>
      <c r="N4879">
        <v>1</v>
      </c>
      <c r="O4879">
        <v>32.99</v>
      </c>
      <c r="P4879" t="s">
        <v>741</v>
      </c>
      <c r="Q4879">
        <v>1</v>
      </c>
      <c r="R4879">
        <v>62.97</v>
      </c>
      <c r="S4879" t="s">
        <v>197</v>
      </c>
      <c r="T4879">
        <v>0</v>
      </c>
      <c r="U4879">
        <v>66.59</v>
      </c>
      <c r="V4879" t="s">
        <v>382</v>
      </c>
      <c r="W4879">
        <v>1</v>
      </c>
      <c r="X4879">
        <v>33.03</v>
      </c>
      <c r="Y4879" t="s">
        <v>741</v>
      </c>
      <c r="Z4879">
        <v>1</v>
      </c>
      <c r="AA4879">
        <v>62.97</v>
      </c>
      <c r="AB4879" t="s">
        <v>197</v>
      </c>
      <c r="AC4879">
        <v>0</v>
      </c>
      <c r="AD4879">
        <v>66.64</v>
      </c>
      <c r="AE4879" t="s">
        <v>382</v>
      </c>
    </row>
    <row r="4880" spans="1:31">
      <c r="A4880">
        <v>4879</v>
      </c>
      <c r="B4880" t="s">
        <v>20969</v>
      </c>
      <c r="C4880" t="s">
        <v>20970</v>
      </c>
      <c r="D4880" t="s">
        <v>20971</v>
      </c>
      <c r="E4880" t="s">
        <v>20972</v>
      </c>
      <c r="F4880" t="s">
        <v>6508</v>
      </c>
      <c r="G4880">
        <v>1</v>
      </c>
      <c r="H4880" t="s">
        <v>29963</v>
      </c>
      <c r="I4880">
        <v>2020</v>
      </c>
      <c r="J4880">
        <v>2023</v>
      </c>
      <c r="K4880">
        <v>2</v>
      </c>
      <c r="L4880">
        <v>50.7</v>
      </c>
      <c r="M4880" t="s">
        <v>300</v>
      </c>
      <c r="N4880">
        <v>1</v>
      </c>
      <c r="O4880">
        <v>32.99</v>
      </c>
      <c r="P4880" t="s">
        <v>741</v>
      </c>
      <c r="Q4880">
        <v>1</v>
      </c>
      <c r="R4880">
        <v>62.97</v>
      </c>
      <c r="S4880" t="s">
        <v>197</v>
      </c>
      <c r="T4880">
        <v>0</v>
      </c>
      <c r="U4880">
        <v>66.59</v>
      </c>
      <c r="V4880" t="s">
        <v>382</v>
      </c>
      <c r="W4880">
        <v>1</v>
      </c>
      <c r="X4880">
        <v>33.03</v>
      </c>
      <c r="Y4880" t="s">
        <v>741</v>
      </c>
      <c r="Z4880">
        <v>1</v>
      </c>
      <c r="AA4880">
        <v>62.97</v>
      </c>
      <c r="AB4880" t="s">
        <v>197</v>
      </c>
      <c r="AC4880">
        <v>0</v>
      </c>
      <c r="AD4880">
        <v>66.64</v>
      </c>
      <c r="AE4880" t="s">
        <v>382</v>
      </c>
    </row>
    <row r="4881" spans="1:31">
      <c r="A4881">
        <v>4880</v>
      </c>
      <c r="B4881" t="s">
        <v>20973</v>
      </c>
      <c r="C4881" t="s">
        <v>20974</v>
      </c>
      <c r="D4881" t="s">
        <v>20975</v>
      </c>
      <c r="E4881" t="s">
        <v>20976</v>
      </c>
      <c r="F4881" t="s">
        <v>7707</v>
      </c>
      <c r="G4881">
        <v>1</v>
      </c>
      <c r="H4881" t="s">
        <v>29964</v>
      </c>
      <c r="I4881">
        <v>2024</v>
      </c>
      <c r="J4881">
        <v>2024</v>
      </c>
      <c r="K4881">
        <v>1</v>
      </c>
      <c r="L4881">
        <v>32.119999999999997</v>
      </c>
      <c r="M4881" t="s">
        <v>198</v>
      </c>
      <c r="N4881">
        <v>1</v>
      </c>
      <c r="O4881">
        <v>32.99</v>
      </c>
      <c r="P4881" t="s">
        <v>741</v>
      </c>
      <c r="Q4881">
        <v>1</v>
      </c>
      <c r="R4881">
        <v>62.97</v>
      </c>
      <c r="S4881" t="s">
        <v>197</v>
      </c>
      <c r="T4881">
        <v>0</v>
      </c>
      <c r="U4881">
        <v>66.59</v>
      </c>
      <c r="V4881" t="s">
        <v>382</v>
      </c>
      <c r="W4881">
        <v>1</v>
      </c>
      <c r="X4881">
        <v>33.03</v>
      </c>
      <c r="Y4881" t="s">
        <v>741</v>
      </c>
      <c r="Z4881">
        <v>1</v>
      </c>
      <c r="AA4881">
        <v>62.97</v>
      </c>
      <c r="AB4881" t="s">
        <v>197</v>
      </c>
      <c r="AC4881">
        <v>0</v>
      </c>
      <c r="AD4881">
        <v>66.64</v>
      </c>
      <c r="AE4881" t="s">
        <v>382</v>
      </c>
    </row>
    <row r="4882" spans="1:31">
      <c r="A4882">
        <v>4881</v>
      </c>
      <c r="B4882" t="s">
        <v>20977</v>
      </c>
      <c r="C4882" t="s">
        <v>20978</v>
      </c>
      <c r="D4882" t="s">
        <v>20979</v>
      </c>
      <c r="E4882" t="s">
        <v>20980</v>
      </c>
      <c r="F4882" t="s">
        <v>2548</v>
      </c>
      <c r="G4882">
        <v>1</v>
      </c>
      <c r="H4882" t="s">
        <v>961</v>
      </c>
      <c r="I4882">
        <v>2023</v>
      </c>
      <c r="J4882">
        <v>2023</v>
      </c>
      <c r="K4882">
        <v>2</v>
      </c>
      <c r="L4882">
        <v>50.7</v>
      </c>
      <c r="M4882" t="s">
        <v>300</v>
      </c>
      <c r="N4882">
        <v>1</v>
      </c>
      <c r="O4882">
        <v>32.99</v>
      </c>
      <c r="P4882" t="s">
        <v>741</v>
      </c>
      <c r="Q4882">
        <v>1</v>
      </c>
      <c r="R4882">
        <v>62.97</v>
      </c>
      <c r="S4882" t="s">
        <v>197</v>
      </c>
      <c r="T4882">
        <v>0</v>
      </c>
      <c r="U4882">
        <v>66.59</v>
      </c>
      <c r="V4882" t="s">
        <v>382</v>
      </c>
      <c r="W4882">
        <v>1</v>
      </c>
      <c r="X4882">
        <v>33.03</v>
      </c>
      <c r="Y4882" t="s">
        <v>741</v>
      </c>
      <c r="Z4882">
        <v>1</v>
      </c>
      <c r="AA4882">
        <v>62.97</v>
      </c>
      <c r="AB4882" t="s">
        <v>197</v>
      </c>
      <c r="AC4882">
        <v>0</v>
      </c>
      <c r="AD4882">
        <v>66.64</v>
      </c>
      <c r="AE4882" t="s">
        <v>382</v>
      </c>
    </row>
    <row r="4883" spans="1:31">
      <c r="A4883">
        <v>4882</v>
      </c>
      <c r="B4883" t="s">
        <v>20981</v>
      </c>
      <c r="C4883" t="s">
        <v>20982</v>
      </c>
      <c r="D4883" t="s">
        <v>20983</v>
      </c>
      <c r="E4883" t="s">
        <v>20984</v>
      </c>
      <c r="F4883" t="s">
        <v>14828</v>
      </c>
      <c r="G4883">
        <v>1</v>
      </c>
      <c r="H4883" t="s">
        <v>1215</v>
      </c>
      <c r="I4883">
        <v>2024</v>
      </c>
      <c r="J4883">
        <v>2024</v>
      </c>
      <c r="K4883">
        <v>2</v>
      </c>
      <c r="L4883">
        <v>50.7</v>
      </c>
      <c r="M4883" t="s">
        <v>300</v>
      </c>
      <c r="N4883">
        <v>1</v>
      </c>
      <c r="O4883">
        <v>32.99</v>
      </c>
      <c r="P4883" t="s">
        <v>741</v>
      </c>
      <c r="Q4883">
        <v>1</v>
      </c>
      <c r="R4883">
        <v>62.97</v>
      </c>
      <c r="S4883" t="s">
        <v>197</v>
      </c>
      <c r="T4883">
        <v>0</v>
      </c>
      <c r="U4883">
        <v>66.59</v>
      </c>
      <c r="V4883" t="s">
        <v>382</v>
      </c>
      <c r="W4883">
        <v>1</v>
      </c>
      <c r="X4883">
        <v>33.03</v>
      </c>
      <c r="Y4883" t="s">
        <v>741</v>
      </c>
      <c r="Z4883">
        <v>1</v>
      </c>
      <c r="AA4883">
        <v>62.97</v>
      </c>
      <c r="AB4883" t="s">
        <v>197</v>
      </c>
      <c r="AC4883">
        <v>0</v>
      </c>
      <c r="AD4883">
        <v>66.64</v>
      </c>
      <c r="AE4883" t="s">
        <v>382</v>
      </c>
    </row>
    <row r="4884" spans="1:31">
      <c r="A4884">
        <v>4883</v>
      </c>
      <c r="B4884" t="s">
        <v>20985</v>
      </c>
      <c r="C4884" t="s">
        <v>20986</v>
      </c>
      <c r="D4884" t="e">
        <f>-sV4GdoAAAAJ</f>
        <v>#NAME?</v>
      </c>
      <c r="E4884" t="s">
        <v>20987</v>
      </c>
      <c r="F4884" t="s">
        <v>10196</v>
      </c>
      <c r="G4884">
        <v>1</v>
      </c>
      <c r="H4884" t="s">
        <v>961</v>
      </c>
      <c r="I4884">
        <v>2019</v>
      </c>
      <c r="J4884">
        <v>2021</v>
      </c>
      <c r="K4884">
        <v>2</v>
      </c>
      <c r="L4884">
        <v>50.7</v>
      </c>
      <c r="M4884" t="s">
        <v>300</v>
      </c>
      <c r="N4884">
        <v>1</v>
      </c>
      <c r="O4884">
        <v>32.99</v>
      </c>
      <c r="P4884" t="s">
        <v>741</v>
      </c>
      <c r="Q4884">
        <v>1</v>
      </c>
      <c r="R4884">
        <v>62.97</v>
      </c>
      <c r="S4884" t="s">
        <v>197</v>
      </c>
      <c r="T4884">
        <v>0</v>
      </c>
      <c r="U4884">
        <v>66.59</v>
      </c>
      <c r="V4884" t="s">
        <v>382</v>
      </c>
      <c r="W4884">
        <v>1</v>
      </c>
      <c r="X4884">
        <v>33.03</v>
      </c>
      <c r="Y4884" t="s">
        <v>741</v>
      </c>
      <c r="Z4884">
        <v>1</v>
      </c>
      <c r="AA4884">
        <v>62.97</v>
      </c>
      <c r="AB4884" t="s">
        <v>197</v>
      </c>
      <c r="AC4884">
        <v>0</v>
      </c>
      <c r="AD4884">
        <v>66.64</v>
      </c>
      <c r="AE4884" t="s">
        <v>382</v>
      </c>
    </row>
    <row r="4885" spans="1:31">
      <c r="A4885">
        <v>4884</v>
      </c>
      <c r="B4885" t="s">
        <v>20988</v>
      </c>
      <c r="C4885" t="s">
        <v>20989</v>
      </c>
      <c r="D4885" t="s">
        <v>20990</v>
      </c>
      <c r="E4885" t="s">
        <v>20991</v>
      </c>
      <c r="F4885" t="s">
        <v>20992</v>
      </c>
      <c r="G4885">
        <v>1</v>
      </c>
      <c r="H4885" t="s">
        <v>29965</v>
      </c>
      <c r="I4885">
        <v>2023</v>
      </c>
      <c r="J4885">
        <v>2023</v>
      </c>
      <c r="K4885">
        <v>2</v>
      </c>
      <c r="L4885">
        <v>50.7</v>
      </c>
      <c r="M4885" t="s">
        <v>300</v>
      </c>
      <c r="N4885">
        <v>1</v>
      </c>
      <c r="O4885">
        <v>32.99</v>
      </c>
      <c r="P4885" t="s">
        <v>741</v>
      </c>
      <c r="Q4885">
        <v>1</v>
      </c>
      <c r="R4885">
        <v>62.97</v>
      </c>
      <c r="S4885" t="s">
        <v>197</v>
      </c>
      <c r="T4885">
        <v>0</v>
      </c>
      <c r="U4885">
        <v>66.59</v>
      </c>
      <c r="V4885" t="s">
        <v>382</v>
      </c>
      <c r="W4885">
        <v>1</v>
      </c>
      <c r="X4885">
        <v>33.03</v>
      </c>
      <c r="Y4885" t="s">
        <v>741</v>
      </c>
      <c r="Z4885">
        <v>1</v>
      </c>
      <c r="AA4885">
        <v>62.97</v>
      </c>
      <c r="AB4885" t="s">
        <v>197</v>
      </c>
      <c r="AC4885">
        <v>0</v>
      </c>
      <c r="AD4885">
        <v>66.64</v>
      </c>
      <c r="AE4885" t="s">
        <v>382</v>
      </c>
    </row>
    <row r="4886" spans="1:31">
      <c r="A4886">
        <v>4885</v>
      </c>
      <c r="B4886" t="s">
        <v>20993</v>
      </c>
      <c r="C4886" t="s">
        <v>20994</v>
      </c>
      <c r="D4886" t="s">
        <v>20995</v>
      </c>
      <c r="E4886" t="s">
        <v>5318</v>
      </c>
      <c r="F4886" t="s">
        <v>5319</v>
      </c>
      <c r="G4886">
        <v>1</v>
      </c>
      <c r="H4886" t="s">
        <v>1215</v>
      </c>
      <c r="I4886">
        <v>2023</v>
      </c>
      <c r="J4886">
        <v>2023</v>
      </c>
      <c r="K4886">
        <v>1</v>
      </c>
      <c r="L4886">
        <v>32.119999999999997</v>
      </c>
      <c r="M4886" t="s">
        <v>198</v>
      </c>
      <c r="N4886">
        <v>1</v>
      </c>
      <c r="O4886">
        <v>32.99</v>
      </c>
      <c r="P4886" t="s">
        <v>741</v>
      </c>
      <c r="Q4886">
        <v>1</v>
      </c>
      <c r="R4886">
        <v>62.97</v>
      </c>
      <c r="S4886" t="s">
        <v>197</v>
      </c>
      <c r="T4886">
        <v>0</v>
      </c>
      <c r="U4886">
        <v>66.59</v>
      </c>
      <c r="V4886" t="s">
        <v>382</v>
      </c>
      <c r="W4886">
        <v>1</v>
      </c>
      <c r="X4886">
        <v>33.03</v>
      </c>
      <c r="Y4886" t="s">
        <v>741</v>
      </c>
      <c r="Z4886">
        <v>1</v>
      </c>
      <c r="AA4886">
        <v>62.97</v>
      </c>
      <c r="AB4886" t="s">
        <v>197</v>
      </c>
      <c r="AC4886">
        <v>0</v>
      </c>
      <c r="AD4886">
        <v>66.64</v>
      </c>
      <c r="AE4886" t="s">
        <v>382</v>
      </c>
    </row>
    <row r="4887" spans="1:31">
      <c r="A4887">
        <v>4886</v>
      </c>
      <c r="B4887" t="s">
        <v>20996</v>
      </c>
      <c r="C4887" t="s">
        <v>20997</v>
      </c>
      <c r="D4887" t="s">
        <v>20998</v>
      </c>
      <c r="G4887">
        <v>1</v>
      </c>
      <c r="H4887" t="s">
        <v>961</v>
      </c>
      <c r="I4887">
        <v>2024</v>
      </c>
      <c r="J4887">
        <v>2024</v>
      </c>
      <c r="K4887">
        <v>1</v>
      </c>
      <c r="L4887">
        <v>32.119999999999997</v>
      </c>
      <c r="M4887" t="s">
        <v>198</v>
      </c>
      <c r="N4887">
        <v>1</v>
      </c>
      <c r="O4887">
        <v>32.99</v>
      </c>
      <c r="P4887" t="s">
        <v>741</v>
      </c>
      <c r="Q4887">
        <v>1</v>
      </c>
      <c r="R4887">
        <v>62.97</v>
      </c>
      <c r="S4887" t="s">
        <v>197</v>
      </c>
      <c r="T4887">
        <v>0</v>
      </c>
      <c r="U4887">
        <v>66.59</v>
      </c>
      <c r="V4887" t="s">
        <v>382</v>
      </c>
      <c r="W4887">
        <v>1</v>
      </c>
      <c r="X4887">
        <v>33.03</v>
      </c>
      <c r="Y4887" t="s">
        <v>741</v>
      </c>
      <c r="Z4887">
        <v>1</v>
      </c>
      <c r="AA4887">
        <v>62.97</v>
      </c>
      <c r="AB4887" t="s">
        <v>197</v>
      </c>
      <c r="AC4887">
        <v>0</v>
      </c>
      <c r="AD4887">
        <v>66.64</v>
      </c>
      <c r="AE4887" t="s">
        <v>382</v>
      </c>
    </row>
    <row r="4888" spans="1:31">
      <c r="A4888">
        <v>4887</v>
      </c>
      <c r="B4888" t="s">
        <v>20999</v>
      </c>
      <c r="C4888" t="s">
        <v>21000</v>
      </c>
      <c r="D4888" t="s">
        <v>21001</v>
      </c>
      <c r="E4888" t="s">
        <v>21002</v>
      </c>
      <c r="G4888">
        <v>1</v>
      </c>
      <c r="H4888" t="s">
        <v>1215</v>
      </c>
      <c r="I4888">
        <v>2023</v>
      </c>
      <c r="J4888">
        <v>2023</v>
      </c>
      <c r="K4888">
        <v>2</v>
      </c>
      <c r="L4888">
        <v>50.7</v>
      </c>
      <c r="M4888" t="s">
        <v>300</v>
      </c>
      <c r="N4888">
        <v>1</v>
      </c>
      <c r="O4888">
        <v>32.99</v>
      </c>
      <c r="P4888" t="s">
        <v>741</v>
      </c>
      <c r="Q4888">
        <v>1</v>
      </c>
      <c r="R4888">
        <v>62.97</v>
      </c>
      <c r="S4888" t="s">
        <v>197</v>
      </c>
      <c r="T4888">
        <v>0</v>
      </c>
      <c r="U4888">
        <v>66.59</v>
      </c>
      <c r="V4888" t="s">
        <v>382</v>
      </c>
      <c r="W4888">
        <v>1</v>
      </c>
      <c r="X4888">
        <v>33.03</v>
      </c>
      <c r="Y4888" t="s">
        <v>741</v>
      </c>
      <c r="Z4888">
        <v>1</v>
      </c>
      <c r="AA4888">
        <v>62.97</v>
      </c>
      <c r="AB4888" t="s">
        <v>197</v>
      </c>
      <c r="AC4888">
        <v>0</v>
      </c>
      <c r="AD4888">
        <v>66.64</v>
      </c>
      <c r="AE4888" t="s">
        <v>382</v>
      </c>
    </row>
    <row r="4889" spans="1:31">
      <c r="A4889">
        <v>4888</v>
      </c>
      <c r="B4889" t="s">
        <v>21003</v>
      </c>
      <c r="C4889" t="s">
        <v>21004</v>
      </c>
      <c r="D4889" t="s">
        <v>21005</v>
      </c>
      <c r="E4889" t="s">
        <v>1533</v>
      </c>
      <c r="F4889" t="s">
        <v>1534</v>
      </c>
      <c r="G4889">
        <v>1</v>
      </c>
      <c r="H4889" t="s">
        <v>29966</v>
      </c>
      <c r="I4889">
        <v>2024</v>
      </c>
      <c r="J4889">
        <v>2024</v>
      </c>
      <c r="K4889">
        <v>1</v>
      </c>
      <c r="L4889">
        <v>32.119999999999997</v>
      </c>
      <c r="M4889" t="s">
        <v>198</v>
      </c>
      <c r="N4889">
        <v>1</v>
      </c>
      <c r="O4889">
        <v>32.99</v>
      </c>
      <c r="P4889" t="s">
        <v>741</v>
      </c>
      <c r="Q4889">
        <v>1</v>
      </c>
      <c r="R4889">
        <v>62.97</v>
      </c>
      <c r="S4889" t="s">
        <v>197</v>
      </c>
      <c r="T4889">
        <v>0</v>
      </c>
      <c r="U4889">
        <v>66.59</v>
      </c>
      <c r="V4889" t="s">
        <v>382</v>
      </c>
      <c r="W4889">
        <v>1</v>
      </c>
      <c r="X4889">
        <v>33.03</v>
      </c>
      <c r="Y4889" t="s">
        <v>741</v>
      </c>
      <c r="Z4889">
        <v>1</v>
      </c>
      <c r="AA4889">
        <v>62.97</v>
      </c>
      <c r="AB4889" t="s">
        <v>197</v>
      </c>
      <c r="AC4889">
        <v>0</v>
      </c>
      <c r="AD4889">
        <v>66.64</v>
      </c>
      <c r="AE4889" t="s">
        <v>382</v>
      </c>
    </row>
    <row r="4890" spans="1:31">
      <c r="A4890">
        <v>4889</v>
      </c>
      <c r="B4890" t="s">
        <v>21006</v>
      </c>
      <c r="C4890" t="s">
        <v>21007</v>
      </c>
      <c r="D4890" t="s">
        <v>21008</v>
      </c>
      <c r="E4890" t="s">
        <v>21009</v>
      </c>
      <c r="F4890" t="s">
        <v>1683</v>
      </c>
      <c r="G4890">
        <v>1</v>
      </c>
      <c r="H4890" t="s">
        <v>29967</v>
      </c>
      <c r="I4890">
        <v>2024</v>
      </c>
      <c r="J4890">
        <v>2024</v>
      </c>
      <c r="K4890">
        <v>1</v>
      </c>
      <c r="L4890">
        <v>32.119999999999997</v>
      </c>
      <c r="M4890" t="s">
        <v>198</v>
      </c>
      <c r="N4890">
        <v>1</v>
      </c>
      <c r="O4890">
        <v>32.99</v>
      </c>
      <c r="P4890" t="s">
        <v>741</v>
      </c>
      <c r="Q4890">
        <v>1</v>
      </c>
      <c r="R4890">
        <v>62.97</v>
      </c>
      <c r="S4890" t="s">
        <v>197</v>
      </c>
      <c r="T4890">
        <v>0</v>
      </c>
      <c r="U4890">
        <v>66.59</v>
      </c>
      <c r="V4890" t="s">
        <v>382</v>
      </c>
      <c r="W4890">
        <v>1</v>
      </c>
      <c r="X4890">
        <v>33.03</v>
      </c>
      <c r="Y4890" t="s">
        <v>741</v>
      </c>
      <c r="Z4890">
        <v>1</v>
      </c>
      <c r="AA4890">
        <v>62.97</v>
      </c>
      <c r="AB4890" t="s">
        <v>197</v>
      </c>
      <c r="AC4890">
        <v>0</v>
      </c>
      <c r="AD4890">
        <v>66.64</v>
      </c>
      <c r="AE4890" t="s">
        <v>382</v>
      </c>
    </row>
    <row r="4891" spans="1:31">
      <c r="A4891">
        <v>4890</v>
      </c>
      <c r="B4891" t="s">
        <v>21010</v>
      </c>
      <c r="C4891" t="s">
        <v>21011</v>
      </c>
      <c r="D4891" t="s">
        <v>21012</v>
      </c>
      <c r="E4891" t="s">
        <v>21013</v>
      </c>
      <c r="F4891" t="s">
        <v>18590</v>
      </c>
      <c r="G4891">
        <v>1</v>
      </c>
      <c r="H4891" t="s">
        <v>29968</v>
      </c>
      <c r="I4891">
        <v>2023</v>
      </c>
      <c r="J4891">
        <v>2023</v>
      </c>
      <c r="K4891">
        <v>1</v>
      </c>
      <c r="L4891">
        <v>32.119999999999997</v>
      </c>
      <c r="M4891" t="s">
        <v>198</v>
      </c>
      <c r="N4891">
        <v>1</v>
      </c>
      <c r="O4891">
        <v>32.99</v>
      </c>
      <c r="P4891" t="s">
        <v>741</v>
      </c>
      <c r="Q4891">
        <v>1</v>
      </c>
      <c r="R4891">
        <v>62.97</v>
      </c>
      <c r="S4891" t="s">
        <v>197</v>
      </c>
      <c r="T4891">
        <v>0</v>
      </c>
      <c r="U4891">
        <v>66.59</v>
      </c>
      <c r="V4891" t="s">
        <v>382</v>
      </c>
      <c r="W4891">
        <v>1</v>
      </c>
      <c r="X4891">
        <v>33.03</v>
      </c>
      <c r="Y4891" t="s">
        <v>741</v>
      </c>
      <c r="Z4891">
        <v>1</v>
      </c>
      <c r="AA4891">
        <v>62.97</v>
      </c>
      <c r="AB4891" t="s">
        <v>197</v>
      </c>
      <c r="AC4891">
        <v>0</v>
      </c>
      <c r="AD4891">
        <v>66.64</v>
      </c>
      <c r="AE4891" t="s">
        <v>382</v>
      </c>
    </row>
    <row r="4892" spans="1:31">
      <c r="A4892">
        <v>4891</v>
      </c>
      <c r="B4892" t="s">
        <v>21014</v>
      </c>
      <c r="C4892" t="s">
        <v>21015</v>
      </c>
      <c r="D4892" t="s">
        <v>21016</v>
      </c>
      <c r="E4892" t="s">
        <v>21017</v>
      </c>
      <c r="F4892" t="s">
        <v>7570</v>
      </c>
      <c r="G4892">
        <v>1</v>
      </c>
      <c r="H4892" t="s">
        <v>27387</v>
      </c>
      <c r="I4892">
        <v>2024</v>
      </c>
      <c r="J4892">
        <v>2024</v>
      </c>
      <c r="K4892">
        <v>1</v>
      </c>
      <c r="L4892">
        <v>32.119999999999997</v>
      </c>
      <c r="M4892" t="s">
        <v>198</v>
      </c>
      <c r="N4892">
        <v>1</v>
      </c>
      <c r="O4892">
        <v>32.99</v>
      </c>
      <c r="P4892" t="s">
        <v>741</v>
      </c>
      <c r="Q4892">
        <v>1</v>
      </c>
      <c r="R4892">
        <v>62.97</v>
      </c>
      <c r="S4892" t="s">
        <v>197</v>
      </c>
      <c r="T4892">
        <v>0</v>
      </c>
      <c r="U4892">
        <v>66.59</v>
      </c>
      <c r="V4892" t="s">
        <v>382</v>
      </c>
      <c r="W4892">
        <v>1</v>
      </c>
      <c r="X4892">
        <v>33.03</v>
      </c>
      <c r="Y4892" t="s">
        <v>741</v>
      </c>
      <c r="Z4892">
        <v>1</v>
      </c>
      <c r="AA4892">
        <v>62.97</v>
      </c>
      <c r="AB4892" t="s">
        <v>197</v>
      </c>
      <c r="AC4892">
        <v>0</v>
      </c>
      <c r="AD4892">
        <v>66.64</v>
      </c>
      <c r="AE4892" t="s">
        <v>382</v>
      </c>
    </row>
    <row r="4893" spans="1:31">
      <c r="A4893">
        <v>4892</v>
      </c>
      <c r="B4893" t="s">
        <v>21018</v>
      </c>
      <c r="C4893" t="s">
        <v>21019</v>
      </c>
      <c r="D4893" t="s">
        <v>21020</v>
      </c>
      <c r="E4893" t="s">
        <v>391</v>
      </c>
      <c r="F4893" t="s">
        <v>392</v>
      </c>
      <c r="G4893">
        <v>1</v>
      </c>
      <c r="H4893" t="s">
        <v>1215</v>
      </c>
      <c r="I4893">
        <v>2024</v>
      </c>
      <c r="J4893">
        <v>2024</v>
      </c>
      <c r="K4893">
        <v>1</v>
      </c>
      <c r="L4893">
        <v>32.119999999999997</v>
      </c>
      <c r="M4893" t="s">
        <v>198</v>
      </c>
      <c r="N4893">
        <v>1</v>
      </c>
      <c r="O4893">
        <v>32.99</v>
      </c>
      <c r="P4893" t="s">
        <v>741</v>
      </c>
      <c r="Q4893">
        <v>1</v>
      </c>
      <c r="R4893">
        <v>62.97</v>
      </c>
      <c r="S4893" t="s">
        <v>197</v>
      </c>
      <c r="T4893">
        <v>0</v>
      </c>
      <c r="U4893">
        <v>66.59</v>
      </c>
      <c r="V4893" t="s">
        <v>382</v>
      </c>
      <c r="W4893">
        <v>1</v>
      </c>
      <c r="X4893">
        <v>33.03</v>
      </c>
      <c r="Y4893" t="s">
        <v>741</v>
      </c>
      <c r="Z4893">
        <v>1</v>
      </c>
      <c r="AA4893">
        <v>62.97</v>
      </c>
      <c r="AB4893" t="s">
        <v>197</v>
      </c>
      <c r="AC4893">
        <v>0</v>
      </c>
      <c r="AD4893">
        <v>66.64</v>
      </c>
      <c r="AE4893" t="s">
        <v>382</v>
      </c>
    </row>
    <row r="4894" spans="1:31">
      <c r="A4894">
        <v>4893</v>
      </c>
      <c r="B4894" t="s">
        <v>21021</v>
      </c>
      <c r="C4894" t="s">
        <v>21022</v>
      </c>
      <c r="D4894" t="s">
        <v>21023</v>
      </c>
      <c r="E4894" t="s">
        <v>21024</v>
      </c>
      <c r="F4894" t="s">
        <v>13734</v>
      </c>
      <c r="G4894">
        <v>1</v>
      </c>
      <c r="H4894" t="s">
        <v>1353</v>
      </c>
      <c r="I4894">
        <v>2023</v>
      </c>
      <c r="J4894">
        <v>2023</v>
      </c>
      <c r="K4894">
        <v>1</v>
      </c>
      <c r="L4894">
        <v>32.119999999999997</v>
      </c>
      <c r="M4894" t="s">
        <v>198</v>
      </c>
      <c r="N4894">
        <v>1</v>
      </c>
      <c r="O4894">
        <v>32.99</v>
      </c>
      <c r="P4894" t="s">
        <v>741</v>
      </c>
      <c r="Q4894">
        <v>1</v>
      </c>
      <c r="R4894">
        <v>62.97</v>
      </c>
      <c r="S4894" t="s">
        <v>197</v>
      </c>
      <c r="T4894">
        <v>0</v>
      </c>
      <c r="U4894">
        <v>66.59</v>
      </c>
      <c r="V4894" t="s">
        <v>382</v>
      </c>
      <c r="W4894">
        <v>1</v>
      </c>
      <c r="X4894">
        <v>33.03</v>
      </c>
      <c r="Y4894" t="s">
        <v>741</v>
      </c>
      <c r="Z4894">
        <v>1</v>
      </c>
      <c r="AA4894">
        <v>62.97</v>
      </c>
      <c r="AB4894" t="s">
        <v>197</v>
      </c>
      <c r="AC4894">
        <v>0</v>
      </c>
      <c r="AD4894">
        <v>66.64</v>
      </c>
      <c r="AE4894" t="s">
        <v>382</v>
      </c>
    </row>
    <row r="4895" spans="1:31">
      <c r="A4895">
        <v>4894</v>
      </c>
      <c r="B4895" t="s">
        <v>21025</v>
      </c>
      <c r="C4895" t="s">
        <v>21026</v>
      </c>
      <c r="D4895" t="s">
        <v>21027</v>
      </c>
      <c r="E4895" t="s">
        <v>6681</v>
      </c>
      <c r="G4895">
        <v>1</v>
      </c>
      <c r="H4895" t="s">
        <v>961</v>
      </c>
      <c r="I4895">
        <v>2023</v>
      </c>
      <c r="J4895">
        <v>2023</v>
      </c>
      <c r="K4895">
        <v>1</v>
      </c>
      <c r="L4895">
        <v>32.119999999999997</v>
      </c>
      <c r="M4895" t="s">
        <v>198</v>
      </c>
      <c r="N4895">
        <v>1</v>
      </c>
      <c r="O4895">
        <v>32.99</v>
      </c>
      <c r="P4895" t="s">
        <v>741</v>
      </c>
      <c r="Q4895">
        <v>1</v>
      </c>
      <c r="R4895">
        <v>62.97</v>
      </c>
      <c r="S4895" t="s">
        <v>197</v>
      </c>
      <c r="T4895">
        <v>0</v>
      </c>
      <c r="U4895">
        <v>66.59</v>
      </c>
      <c r="V4895" t="s">
        <v>382</v>
      </c>
      <c r="W4895">
        <v>1</v>
      </c>
      <c r="X4895">
        <v>33.03</v>
      </c>
      <c r="Y4895" t="s">
        <v>741</v>
      </c>
      <c r="Z4895">
        <v>1</v>
      </c>
      <c r="AA4895">
        <v>62.97</v>
      </c>
      <c r="AB4895" t="s">
        <v>197</v>
      </c>
      <c r="AC4895">
        <v>0</v>
      </c>
      <c r="AD4895">
        <v>66.64</v>
      </c>
      <c r="AE4895" t="s">
        <v>382</v>
      </c>
    </row>
    <row r="4896" spans="1:31">
      <c r="A4896">
        <v>4895</v>
      </c>
      <c r="B4896" t="s">
        <v>21028</v>
      </c>
      <c r="C4896" t="s">
        <v>21029</v>
      </c>
      <c r="D4896" t="s">
        <v>21030</v>
      </c>
      <c r="E4896" t="s">
        <v>21031</v>
      </c>
      <c r="F4896" t="s">
        <v>2208</v>
      </c>
      <c r="G4896">
        <v>1</v>
      </c>
      <c r="H4896" t="s">
        <v>29969</v>
      </c>
      <c r="I4896">
        <v>2024</v>
      </c>
      <c r="J4896">
        <v>2024</v>
      </c>
      <c r="K4896">
        <v>1</v>
      </c>
      <c r="L4896">
        <v>32.119999999999997</v>
      </c>
      <c r="M4896" t="s">
        <v>198</v>
      </c>
      <c r="N4896">
        <v>1</v>
      </c>
      <c r="O4896">
        <v>32.99</v>
      </c>
      <c r="P4896" t="s">
        <v>741</v>
      </c>
      <c r="Q4896">
        <v>1</v>
      </c>
      <c r="R4896">
        <v>62.97</v>
      </c>
      <c r="S4896" t="s">
        <v>197</v>
      </c>
      <c r="T4896">
        <v>0</v>
      </c>
      <c r="U4896">
        <v>66.59</v>
      </c>
      <c r="V4896" t="s">
        <v>382</v>
      </c>
      <c r="W4896">
        <v>1</v>
      </c>
      <c r="X4896">
        <v>33.03</v>
      </c>
      <c r="Y4896" t="s">
        <v>741</v>
      </c>
      <c r="Z4896">
        <v>1</v>
      </c>
      <c r="AA4896">
        <v>62.97</v>
      </c>
      <c r="AB4896" t="s">
        <v>197</v>
      </c>
      <c r="AC4896">
        <v>0</v>
      </c>
      <c r="AD4896">
        <v>66.64</v>
      </c>
      <c r="AE4896" t="s">
        <v>382</v>
      </c>
    </row>
    <row r="4897" spans="1:31">
      <c r="A4897">
        <v>4896</v>
      </c>
      <c r="B4897" t="s">
        <v>21032</v>
      </c>
      <c r="C4897" t="s">
        <v>21033</v>
      </c>
      <c r="D4897" t="s">
        <v>21034</v>
      </c>
      <c r="E4897" t="s">
        <v>21035</v>
      </c>
      <c r="F4897" t="s">
        <v>21036</v>
      </c>
      <c r="G4897">
        <v>1</v>
      </c>
      <c r="H4897" t="s">
        <v>29970</v>
      </c>
      <c r="I4897">
        <v>2021</v>
      </c>
      <c r="J4897">
        <v>2021</v>
      </c>
      <c r="K4897">
        <v>1</v>
      </c>
      <c r="L4897">
        <v>32.119999999999997</v>
      </c>
      <c r="M4897" t="s">
        <v>198</v>
      </c>
      <c r="N4897">
        <v>1</v>
      </c>
      <c r="O4897">
        <v>32.99</v>
      </c>
      <c r="P4897" t="s">
        <v>741</v>
      </c>
      <c r="Q4897">
        <v>1</v>
      </c>
      <c r="R4897">
        <v>62.97</v>
      </c>
      <c r="S4897" t="s">
        <v>197</v>
      </c>
      <c r="T4897">
        <v>0</v>
      </c>
      <c r="U4897">
        <v>66.59</v>
      </c>
      <c r="V4897" t="s">
        <v>382</v>
      </c>
      <c r="W4897">
        <v>1</v>
      </c>
      <c r="X4897">
        <v>33.03</v>
      </c>
      <c r="Y4897" t="s">
        <v>741</v>
      </c>
      <c r="Z4897">
        <v>1</v>
      </c>
      <c r="AA4897">
        <v>62.97</v>
      </c>
      <c r="AB4897" t="s">
        <v>197</v>
      </c>
      <c r="AC4897">
        <v>0</v>
      </c>
      <c r="AD4897">
        <v>66.64</v>
      </c>
      <c r="AE4897" t="s">
        <v>382</v>
      </c>
    </row>
    <row r="4898" spans="1:31">
      <c r="A4898">
        <v>4897</v>
      </c>
      <c r="B4898" t="s">
        <v>21037</v>
      </c>
      <c r="C4898" t="s">
        <v>21038</v>
      </c>
      <c r="D4898" t="s">
        <v>21039</v>
      </c>
      <c r="E4898" t="s">
        <v>21040</v>
      </c>
      <c r="F4898" t="s">
        <v>21041</v>
      </c>
      <c r="G4898">
        <v>1</v>
      </c>
      <c r="H4898" t="s">
        <v>961</v>
      </c>
      <c r="I4898">
        <v>2021</v>
      </c>
      <c r="J4898">
        <v>2024</v>
      </c>
      <c r="K4898">
        <v>4</v>
      </c>
      <c r="L4898">
        <v>71.010000000000005</v>
      </c>
      <c r="M4898" t="s">
        <v>180</v>
      </c>
      <c r="N4898">
        <v>1</v>
      </c>
      <c r="O4898">
        <v>32.99</v>
      </c>
      <c r="P4898" t="s">
        <v>741</v>
      </c>
      <c r="Q4898">
        <v>1</v>
      </c>
      <c r="R4898">
        <v>62.97</v>
      </c>
      <c r="S4898" t="s">
        <v>197</v>
      </c>
      <c r="T4898">
        <v>0</v>
      </c>
      <c r="U4898">
        <v>66.59</v>
      </c>
      <c r="V4898" t="s">
        <v>382</v>
      </c>
      <c r="W4898">
        <v>1</v>
      </c>
      <c r="X4898">
        <v>33.03</v>
      </c>
      <c r="Y4898" t="s">
        <v>741</v>
      </c>
      <c r="Z4898">
        <v>1</v>
      </c>
      <c r="AA4898">
        <v>62.97</v>
      </c>
      <c r="AB4898" t="s">
        <v>197</v>
      </c>
      <c r="AC4898">
        <v>0</v>
      </c>
      <c r="AD4898">
        <v>66.64</v>
      </c>
      <c r="AE4898" t="s">
        <v>382</v>
      </c>
    </row>
    <row r="4899" spans="1:31">
      <c r="A4899">
        <v>4898</v>
      </c>
      <c r="B4899" t="s">
        <v>21042</v>
      </c>
      <c r="C4899" t="s">
        <v>21043</v>
      </c>
      <c r="D4899" t="s">
        <v>21044</v>
      </c>
      <c r="E4899" t="s">
        <v>20980</v>
      </c>
      <c r="F4899" t="s">
        <v>2548</v>
      </c>
      <c r="G4899">
        <v>1</v>
      </c>
      <c r="H4899" t="s">
        <v>1353</v>
      </c>
      <c r="I4899">
        <v>2023</v>
      </c>
      <c r="J4899">
        <v>2023</v>
      </c>
      <c r="K4899">
        <v>1</v>
      </c>
      <c r="L4899">
        <v>32.119999999999997</v>
      </c>
      <c r="M4899" t="s">
        <v>198</v>
      </c>
      <c r="N4899">
        <v>1</v>
      </c>
      <c r="O4899">
        <v>32.99</v>
      </c>
      <c r="P4899" t="s">
        <v>741</v>
      </c>
      <c r="Q4899">
        <v>1</v>
      </c>
      <c r="R4899">
        <v>62.97</v>
      </c>
      <c r="S4899" t="s">
        <v>197</v>
      </c>
      <c r="T4899">
        <v>0</v>
      </c>
      <c r="U4899">
        <v>66.59</v>
      </c>
      <c r="V4899" t="s">
        <v>382</v>
      </c>
      <c r="W4899">
        <v>1</v>
      </c>
      <c r="X4899">
        <v>33.03</v>
      </c>
      <c r="Y4899" t="s">
        <v>741</v>
      </c>
      <c r="Z4899">
        <v>1</v>
      </c>
      <c r="AA4899">
        <v>62.97</v>
      </c>
      <c r="AB4899" t="s">
        <v>197</v>
      </c>
      <c r="AC4899">
        <v>0</v>
      </c>
      <c r="AD4899">
        <v>66.64</v>
      </c>
      <c r="AE4899" t="s">
        <v>382</v>
      </c>
    </row>
    <row r="4900" spans="1:31">
      <c r="A4900">
        <v>4899</v>
      </c>
      <c r="B4900" t="s">
        <v>21045</v>
      </c>
      <c r="C4900" t="s">
        <v>21046</v>
      </c>
      <c r="D4900" t="s">
        <v>21047</v>
      </c>
      <c r="E4900" t="s">
        <v>21048</v>
      </c>
      <c r="F4900" t="s">
        <v>68</v>
      </c>
      <c r="G4900">
        <v>1</v>
      </c>
      <c r="H4900" t="s">
        <v>27359</v>
      </c>
      <c r="I4900">
        <v>2024</v>
      </c>
      <c r="J4900">
        <v>2024</v>
      </c>
      <c r="K4900">
        <v>2</v>
      </c>
      <c r="L4900">
        <v>50.7</v>
      </c>
      <c r="M4900" t="s">
        <v>300</v>
      </c>
      <c r="N4900">
        <v>1</v>
      </c>
      <c r="O4900">
        <v>32.99</v>
      </c>
      <c r="P4900" t="s">
        <v>741</v>
      </c>
      <c r="Q4900">
        <v>1</v>
      </c>
      <c r="R4900">
        <v>62.97</v>
      </c>
      <c r="S4900" t="s">
        <v>197</v>
      </c>
      <c r="T4900">
        <v>0</v>
      </c>
      <c r="U4900">
        <v>66.59</v>
      </c>
      <c r="V4900" t="s">
        <v>382</v>
      </c>
      <c r="W4900">
        <v>1</v>
      </c>
      <c r="X4900">
        <v>33.03</v>
      </c>
      <c r="Y4900" t="s">
        <v>741</v>
      </c>
      <c r="Z4900">
        <v>1</v>
      </c>
      <c r="AA4900">
        <v>62.97</v>
      </c>
      <c r="AB4900" t="s">
        <v>197</v>
      </c>
      <c r="AC4900">
        <v>0</v>
      </c>
      <c r="AD4900">
        <v>66.64</v>
      </c>
      <c r="AE4900" t="s">
        <v>382</v>
      </c>
    </row>
    <row r="4901" spans="1:31">
      <c r="A4901">
        <v>4900</v>
      </c>
      <c r="B4901" t="s">
        <v>21049</v>
      </c>
      <c r="C4901" t="s">
        <v>21050</v>
      </c>
      <c r="D4901" t="s">
        <v>21051</v>
      </c>
      <c r="E4901" t="s">
        <v>21052</v>
      </c>
      <c r="F4901" t="s">
        <v>21053</v>
      </c>
      <c r="G4901">
        <v>1</v>
      </c>
      <c r="H4901" t="s">
        <v>29971</v>
      </c>
      <c r="I4901">
        <v>2021</v>
      </c>
      <c r="J4901">
        <v>2024</v>
      </c>
      <c r="K4901">
        <v>6</v>
      </c>
      <c r="L4901">
        <v>81.52</v>
      </c>
      <c r="M4901" t="s">
        <v>125</v>
      </c>
      <c r="N4901">
        <v>1</v>
      </c>
      <c r="O4901">
        <v>32.99</v>
      </c>
      <c r="P4901" t="s">
        <v>741</v>
      </c>
      <c r="Q4901">
        <v>1</v>
      </c>
      <c r="R4901">
        <v>62.97</v>
      </c>
      <c r="S4901" t="s">
        <v>197</v>
      </c>
      <c r="T4901">
        <v>0</v>
      </c>
      <c r="U4901">
        <v>66.59</v>
      </c>
      <c r="V4901" t="s">
        <v>382</v>
      </c>
      <c r="W4901">
        <v>1</v>
      </c>
      <c r="X4901">
        <v>33.03</v>
      </c>
      <c r="Y4901" t="s">
        <v>741</v>
      </c>
      <c r="Z4901">
        <v>1</v>
      </c>
      <c r="AA4901">
        <v>62.97</v>
      </c>
      <c r="AB4901" t="s">
        <v>197</v>
      </c>
      <c r="AC4901">
        <v>0</v>
      </c>
      <c r="AD4901">
        <v>66.64</v>
      </c>
      <c r="AE4901" t="s">
        <v>382</v>
      </c>
    </row>
    <row r="4902" spans="1:31">
      <c r="A4902">
        <v>4901</v>
      </c>
      <c r="B4902" t="s">
        <v>21054</v>
      </c>
      <c r="C4902" t="s">
        <v>21055</v>
      </c>
      <c r="D4902" t="s">
        <v>21056</v>
      </c>
      <c r="E4902" t="s">
        <v>1981</v>
      </c>
      <c r="F4902" t="s">
        <v>16847</v>
      </c>
      <c r="G4902">
        <v>1</v>
      </c>
      <c r="H4902" t="s">
        <v>29972</v>
      </c>
      <c r="I4902">
        <v>2022</v>
      </c>
      <c r="J4902">
        <v>2022</v>
      </c>
      <c r="K4902">
        <v>1</v>
      </c>
      <c r="L4902">
        <v>32.119999999999997</v>
      </c>
      <c r="M4902" t="s">
        <v>198</v>
      </c>
      <c r="N4902">
        <v>1</v>
      </c>
      <c r="O4902">
        <v>32.99</v>
      </c>
      <c r="P4902" t="s">
        <v>741</v>
      </c>
      <c r="Q4902">
        <v>1</v>
      </c>
      <c r="R4902">
        <v>62.97</v>
      </c>
      <c r="S4902" t="s">
        <v>197</v>
      </c>
      <c r="T4902">
        <v>0</v>
      </c>
      <c r="U4902">
        <v>66.59</v>
      </c>
      <c r="V4902" t="s">
        <v>382</v>
      </c>
      <c r="W4902">
        <v>1</v>
      </c>
      <c r="X4902">
        <v>33.03</v>
      </c>
      <c r="Y4902" t="s">
        <v>741</v>
      </c>
      <c r="Z4902">
        <v>1</v>
      </c>
      <c r="AA4902">
        <v>62.97</v>
      </c>
      <c r="AB4902" t="s">
        <v>197</v>
      </c>
      <c r="AC4902">
        <v>0</v>
      </c>
      <c r="AD4902">
        <v>66.64</v>
      </c>
      <c r="AE4902" t="s">
        <v>382</v>
      </c>
    </row>
    <row r="4903" spans="1:31">
      <c r="A4903">
        <v>4902</v>
      </c>
      <c r="B4903" t="s">
        <v>21057</v>
      </c>
      <c r="C4903" t="s">
        <v>21058</v>
      </c>
      <c r="D4903" t="s">
        <v>21059</v>
      </c>
      <c r="F4903" t="s">
        <v>2153</v>
      </c>
      <c r="G4903">
        <v>1</v>
      </c>
      <c r="H4903" t="s">
        <v>961</v>
      </c>
      <c r="I4903">
        <v>2023</v>
      </c>
      <c r="J4903">
        <v>2023</v>
      </c>
      <c r="K4903">
        <v>1</v>
      </c>
      <c r="L4903">
        <v>32.119999999999997</v>
      </c>
      <c r="M4903" t="s">
        <v>198</v>
      </c>
      <c r="N4903">
        <v>1</v>
      </c>
      <c r="O4903">
        <v>32.99</v>
      </c>
      <c r="P4903" t="s">
        <v>741</v>
      </c>
      <c r="Q4903">
        <v>1</v>
      </c>
      <c r="R4903">
        <v>62.97</v>
      </c>
      <c r="S4903" t="s">
        <v>197</v>
      </c>
      <c r="T4903">
        <v>0</v>
      </c>
      <c r="U4903">
        <v>66.59</v>
      </c>
      <c r="V4903" t="s">
        <v>382</v>
      </c>
      <c r="W4903">
        <v>1</v>
      </c>
      <c r="X4903">
        <v>33.03</v>
      </c>
      <c r="Y4903" t="s">
        <v>741</v>
      </c>
      <c r="Z4903">
        <v>1</v>
      </c>
      <c r="AA4903">
        <v>62.97</v>
      </c>
      <c r="AB4903" t="s">
        <v>197</v>
      </c>
      <c r="AC4903">
        <v>0</v>
      </c>
      <c r="AD4903">
        <v>66.64</v>
      </c>
      <c r="AE4903" t="s">
        <v>382</v>
      </c>
    </row>
    <row r="4904" spans="1:31">
      <c r="A4904">
        <v>4903</v>
      </c>
      <c r="B4904" t="s">
        <v>21060</v>
      </c>
      <c r="C4904" t="s">
        <v>21061</v>
      </c>
      <c r="D4904" t="s">
        <v>21062</v>
      </c>
      <c r="E4904" t="s">
        <v>21063</v>
      </c>
      <c r="G4904">
        <v>1</v>
      </c>
      <c r="H4904" t="s">
        <v>1215</v>
      </c>
      <c r="I4904">
        <v>2023</v>
      </c>
      <c r="J4904">
        <v>2024</v>
      </c>
      <c r="K4904">
        <v>3</v>
      </c>
      <c r="L4904">
        <v>62.47</v>
      </c>
      <c r="M4904" t="s">
        <v>63</v>
      </c>
      <c r="N4904">
        <v>1</v>
      </c>
      <c r="O4904">
        <v>32.99</v>
      </c>
      <c r="P4904" t="s">
        <v>741</v>
      </c>
      <c r="Q4904">
        <v>1</v>
      </c>
      <c r="R4904">
        <v>62.97</v>
      </c>
      <c r="S4904" t="s">
        <v>197</v>
      </c>
      <c r="T4904">
        <v>0</v>
      </c>
      <c r="U4904">
        <v>66.59</v>
      </c>
      <c r="V4904" t="s">
        <v>382</v>
      </c>
      <c r="W4904">
        <v>1</v>
      </c>
      <c r="X4904">
        <v>33.03</v>
      </c>
      <c r="Y4904" t="s">
        <v>741</v>
      </c>
      <c r="Z4904">
        <v>1</v>
      </c>
      <c r="AA4904">
        <v>62.97</v>
      </c>
      <c r="AB4904" t="s">
        <v>197</v>
      </c>
      <c r="AC4904">
        <v>0</v>
      </c>
      <c r="AD4904">
        <v>66.64</v>
      </c>
      <c r="AE4904" t="s">
        <v>382</v>
      </c>
    </row>
    <row r="4905" spans="1:31">
      <c r="A4905">
        <v>4904</v>
      </c>
      <c r="B4905" t="s">
        <v>21064</v>
      </c>
      <c r="C4905" t="s">
        <v>21065</v>
      </c>
      <c r="D4905" t="s">
        <v>21066</v>
      </c>
      <c r="E4905" t="s">
        <v>21067</v>
      </c>
      <c r="F4905" t="s">
        <v>21068</v>
      </c>
      <c r="G4905">
        <v>1</v>
      </c>
      <c r="H4905" t="s">
        <v>1353</v>
      </c>
      <c r="I4905">
        <v>2024</v>
      </c>
      <c r="J4905">
        <v>2024</v>
      </c>
      <c r="K4905">
        <v>3</v>
      </c>
      <c r="L4905">
        <v>62.47</v>
      </c>
      <c r="M4905" t="s">
        <v>63</v>
      </c>
      <c r="N4905">
        <v>3</v>
      </c>
      <c r="O4905">
        <v>43.3</v>
      </c>
      <c r="P4905" t="s">
        <v>709</v>
      </c>
      <c r="Q4905">
        <v>1</v>
      </c>
      <c r="R4905">
        <v>62.97</v>
      </c>
      <c r="S4905" t="s">
        <v>197</v>
      </c>
      <c r="T4905">
        <v>0</v>
      </c>
      <c r="U4905">
        <v>66.59</v>
      </c>
      <c r="V4905" t="s">
        <v>382</v>
      </c>
      <c r="W4905">
        <v>3</v>
      </c>
      <c r="X4905">
        <v>43.37</v>
      </c>
      <c r="Y4905" t="s">
        <v>709</v>
      </c>
      <c r="Z4905">
        <v>1</v>
      </c>
      <c r="AA4905">
        <v>62.97</v>
      </c>
      <c r="AB4905" t="s">
        <v>197</v>
      </c>
      <c r="AC4905">
        <v>0</v>
      </c>
      <c r="AD4905">
        <v>66.64</v>
      </c>
      <c r="AE4905" t="s">
        <v>382</v>
      </c>
    </row>
    <row r="4906" spans="1:31">
      <c r="A4906">
        <v>4905</v>
      </c>
      <c r="B4906" t="s">
        <v>21069</v>
      </c>
      <c r="C4906" t="s">
        <v>21070</v>
      </c>
      <c r="D4906" t="s">
        <v>21071</v>
      </c>
      <c r="E4906" t="s">
        <v>21072</v>
      </c>
      <c r="F4906" t="s">
        <v>10974</v>
      </c>
      <c r="G4906">
        <v>1</v>
      </c>
      <c r="H4906" t="s">
        <v>29973</v>
      </c>
      <c r="I4906">
        <v>2022</v>
      </c>
      <c r="J4906">
        <v>2023</v>
      </c>
      <c r="K4906">
        <v>2</v>
      </c>
      <c r="L4906">
        <v>50.7</v>
      </c>
      <c r="M4906" t="s">
        <v>300</v>
      </c>
      <c r="N4906">
        <v>1</v>
      </c>
      <c r="O4906">
        <v>32.99</v>
      </c>
      <c r="P4906" t="s">
        <v>741</v>
      </c>
      <c r="Q4906">
        <v>1</v>
      </c>
      <c r="R4906">
        <v>62.97</v>
      </c>
      <c r="S4906" t="s">
        <v>197</v>
      </c>
      <c r="T4906">
        <v>0</v>
      </c>
      <c r="U4906">
        <v>66.59</v>
      </c>
      <c r="V4906" t="s">
        <v>382</v>
      </c>
      <c r="W4906">
        <v>1</v>
      </c>
      <c r="X4906">
        <v>33.03</v>
      </c>
      <c r="Y4906" t="s">
        <v>741</v>
      </c>
      <c r="Z4906">
        <v>1</v>
      </c>
      <c r="AA4906">
        <v>62.97</v>
      </c>
      <c r="AB4906" t="s">
        <v>197</v>
      </c>
      <c r="AC4906">
        <v>0</v>
      </c>
      <c r="AD4906">
        <v>66.64</v>
      </c>
      <c r="AE4906" t="s">
        <v>382</v>
      </c>
    </row>
    <row r="4907" spans="1:31">
      <c r="A4907">
        <v>4906</v>
      </c>
      <c r="B4907" t="s">
        <v>21073</v>
      </c>
      <c r="C4907" t="s">
        <v>21074</v>
      </c>
      <c r="D4907" t="s">
        <v>21075</v>
      </c>
      <c r="E4907" t="s">
        <v>663</v>
      </c>
      <c r="G4907">
        <v>1</v>
      </c>
      <c r="H4907" t="s">
        <v>27591</v>
      </c>
      <c r="I4907">
        <v>2021</v>
      </c>
      <c r="J4907">
        <v>2021</v>
      </c>
      <c r="K4907">
        <v>1</v>
      </c>
      <c r="L4907">
        <v>32.119999999999997</v>
      </c>
      <c r="M4907" t="s">
        <v>198</v>
      </c>
      <c r="N4907">
        <v>1</v>
      </c>
      <c r="O4907">
        <v>32.99</v>
      </c>
      <c r="P4907" t="s">
        <v>741</v>
      </c>
      <c r="Q4907">
        <v>1</v>
      </c>
      <c r="R4907">
        <v>62.97</v>
      </c>
      <c r="S4907" t="s">
        <v>197</v>
      </c>
      <c r="T4907">
        <v>0</v>
      </c>
      <c r="U4907">
        <v>66.59</v>
      </c>
      <c r="V4907" t="s">
        <v>382</v>
      </c>
      <c r="W4907">
        <v>1</v>
      </c>
      <c r="X4907">
        <v>33.03</v>
      </c>
      <c r="Y4907" t="s">
        <v>741</v>
      </c>
      <c r="Z4907">
        <v>1</v>
      </c>
      <c r="AA4907">
        <v>62.97</v>
      </c>
      <c r="AB4907" t="s">
        <v>197</v>
      </c>
      <c r="AC4907">
        <v>0</v>
      </c>
      <c r="AD4907">
        <v>66.64</v>
      </c>
      <c r="AE4907" t="s">
        <v>382</v>
      </c>
    </row>
    <row r="4908" spans="1:31">
      <c r="A4908">
        <v>4907</v>
      </c>
      <c r="B4908" t="s">
        <v>21076</v>
      </c>
      <c r="C4908" t="s">
        <v>21077</v>
      </c>
      <c r="D4908" t="s">
        <v>21078</v>
      </c>
      <c r="E4908" t="s">
        <v>21079</v>
      </c>
      <c r="F4908" t="s">
        <v>12514</v>
      </c>
      <c r="G4908">
        <v>1</v>
      </c>
      <c r="H4908" t="s">
        <v>961</v>
      </c>
      <c r="I4908">
        <v>2022</v>
      </c>
      <c r="J4908">
        <v>2022</v>
      </c>
      <c r="K4908">
        <v>1</v>
      </c>
      <c r="L4908">
        <v>32.119999999999997</v>
      </c>
      <c r="M4908" t="s">
        <v>198</v>
      </c>
      <c r="N4908">
        <v>1</v>
      </c>
      <c r="O4908">
        <v>32.99</v>
      </c>
      <c r="P4908" t="s">
        <v>741</v>
      </c>
      <c r="Q4908">
        <v>1</v>
      </c>
      <c r="R4908">
        <v>62.97</v>
      </c>
      <c r="S4908" t="s">
        <v>197</v>
      </c>
      <c r="T4908">
        <v>0</v>
      </c>
      <c r="U4908">
        <v>66.59</v>
      </c>
      <c r="V4908" t="s">
        <v>382</v>
      </c>
      <c r="W4908">
        <v>1</v>
      </c>
      <c r="X4908">
        <v>33.03</v>
      </c>
      <c r="Y4908" t="s">
        <v>741</v>
      </c>
      <c r="Z4908">
        <v>1</v>
      </c>
      <c r="AA4908">
        <v>62.97</v>
      </c>
      <c r="AB4908" t="s">
        <v>197</v>
      </c>
      <c r="AC4908">
        <v>0</v>
      </c>
      <c r="AD4908">
        <v>66.64</v>
      </c>
      <c r="AE4908" t="s">
        <v>382</v>
      </c>
    </row>
    <row r="4909" spans="1:31">
      <c r="A4909">
        <v>4908</v>
      </c>
      <c r="B4909" t="s">
        <v>21080</v>
      </c>
      <c r="C4909" t="s">
        <v>21081</v>
      </c>
      <c r="D4909" t="s">
        <v>21082</v>
      </c>
      <c r="E4909" t="s">
        <v>21083</v>
      </c>
      <c r="G4909">
        <v>1</v>
      </c>
      <c r="H4909" t="s">
        <v>29974</v>
      </c>
      <c r="I4909">
        <v>2022</v>
      </c>
      <c r="J4909">
        <v>2022</v>
      </c>
      <c r="K4909">
        <v>2</v>
      </c>
      <c r="L4909">
        <v>50.7</v>
      </c>
      <c r="M4909" t="s">
        <v>300</v>
      </c>
      <c r="N4909">
        <v>1</v>
      </c>
      <c r="O4909">
        <v>32.99</v>
      </c>
      <c r="P4909" t="s">
        <v>741</v>
      </c>
      <c r="Q4909">
        <v>1</v>
      </c>
      <c r="R4909">
        <v>62.97</v>
      </c>
      <c r="S4909" t="s">
        <v>197</v>
      </c>
      <c r="T4909">
        <v>0</v>
      </c>
      <c r="U4909">
        <v>66.59</v>
      </c>
      <c r="V4909" t="s">
        <v>382</v>
      </c>
      <c r="W4909">
        <v>1</v>
      </c>
      <c r="X4909">
        <v>33.03</v>
      </c>
      <c r="Y4909" t="s">
        <v>741</v>
      </c>
      <c r="Z4909">
        <v>1</v>
      </c>
      <c r="AA4909">
        <v>62.97</v>
      </c>
      <c r="AB4909" t="s">
        <v>197</v>
      </c>
      <c r="AC4909">
        <v>0</v>
      </c>
      <c r="AD4909">
        <v>66.64</v>
      </c>
      <c r="AE4909" t="s">
        <v>382</v>
      </c>
    </row>
    <row r="4910" spans="1:31">
      <c r="A4910">
        <v>4909</v>
      </c>
      <c r="B4910" t="s">
        <v>21084</v>
      </c>
      <c r="C4910" t="s">
        <v>21085</v>
      </c>
      <c r="D4910" t="s">
        <v>21086</v>
      </c>
      <c r="E4910" t="s">
        <v>21087</v>
      </c>
      <c r="F4910" t="s">
        <v>21088</v>
      </c>
      <c r="G4910">
        <v>1</v>
      </c>
      <c r="H4910" t="s">
        <v>29975</v>
      </c>
      <c r="I4910">
        <v>2024</v>
      </c>
      <c r="J4910">
        <v>2024</v>
      </c>
      <c r="K4910">
        <v>1</v>
      </c>
      <c r="L4910">
        <v>32.119999999999997</v>
      </c>
      <c r="M4910" t="s">
        <v>198</v>
      </c>
      <c r="N4910">
        <v>1</v>
      </c>
      <c r="O4910">
        <v>32.99</v>
      </c>
      <c r="P4910" t="s">
        <v>741</v>
      </c>
      <c r="Q4910">
        <v>1</v>
      </c>
      <c r="R4910">
        <v>62.97</v>
      </c>
      <c r="S4910" t="s">
        <v>197</v>
      </c>
      <c r="T4910">
        <v>0</v>
      </c>
      <c r="U4910">
        <v>66.59</v>
      </c>
      <c r="V4910" t="s">
        <v>382</v>
      </c>
      <c r="W4910">
        <v>1</v>
      </c>
      <c r="X4910">
        <v>33.03</v>
      </c>
      <c r="Y4910" t="s">
        <v>741</v>
      </c>
      <c r="Z4910">
        <v>1</v>
      </c>
      <c r="AA4910">
        <v>62.97</v>
      </c>
      <c r="AB4910" t="s">
        <v>197</v>
      </c>
      <c r="AC4910">
        <v>0</v>
      </c>
      <c r="AD4910">
        <v>66.64</v>
      </c>
      <c r="AE4910" t="s">
        <v>382</v>
      </c>
    </row>
    <row r="4911" spans="1:31">
      <c r="A4911">
        <v>4910</v>
      </c>
      <c r="B4911" t="s">
        <v>21089</v>
      </c>
      <c r="C4911" t="s">
        <v>21090</v>
      </c>
      <c r="D4911" t="s">
        <v>21091</v>
      </c>
      <c r="E4911" t="s">
        <v>21092</v>
      </c>
      <c r="F4911" t="s">
        <v>12663</v>
      </c>
      <c r="G4911">
        <v>1</v>
      </c>
      <c r="H4911" t="s">
        <v>29976</v>
      </c>
      <c r="I4911">
        <v>2022</v>
      </c>
      <c r="J4911">
        <v>2024</v>
      </c>
      <c r="K4911">
        <v>5</v>
      </c>
      <c r="L4911">
        <v>77</v>
      </c>
      <c r="M4911" t="s">
        <v>80</v>
      </c>
      <c r="N4911">
        <v>1</v>
      </c>
      <c r="O4911">
        <v>32.99</v>
      </c>
      <c r="P4911" t="s">
        <v>741</v>
      </c>
      <c r="Q4911">
        <v>1</v>
      </c>
      <c r="R4911">
        <v>62.97</v>
      </c>
      <c r="S4911" t="s">
        <v>197</v>
      </c>
      <c r="T4911">
        <v>0</v>
      </c>
      <c r="U4911">
        <v>66.59</v>
      </c>
      <c r="V4911" t="s">
        <v>382</v>
      </c>
      <c r="W4911">
        <v>1</v>
      </c>
      <c r="X4911">
        <v>33.03</v>
      </c>
      <c r="Y4911" t="s">
        <v>741</v>
      </c>
      <c r="Z4911">
        <v>1</v>
      </c>
      <c r="AA4911">
        <v>62.97</v>
      </c>
      <c r="AB4911" t="s">
        <v>197</v>
      </c>
      <c r="AC4911">
        <v>0</v>
      </c>
      <c r="AD4911">
        <v>66.64</v>
      </c>
      <c r="AE4911" t="s">
        <v>382</v>
      </c>
    </row>
    <row r="4912" spans="1:31">
      <c r="A4912">
        <v>4911</v>
      </c>
      <c r="B4912" t="s">
        <v>21093</v>
      </c>
      <c r="C4912" t="s">
        <v>21094</v>
      </c>
      <c r="D4912" t="s">
        <v>21095</v>
      </c>
      <c r="E4912" t="s">
        <v>8748</v>
      </c>
      <c r="G4912">
        <v>1</v>
      </c>
      <c r="H4912" t="s">
        <v>961</v>
      </c>
      <c r="I4912">
        <v>2023</v>
      </c>
      <c r="J4912">
        <v>2023</v>
      </c>
      <c r="K4912">
        <v>1</v>
      </c>
      <c r="L4912">
        <v>32.119999999999997</v>
      </c>
      <c r="M4912" t="s">
        <v>198</v>
      </c>
      <c r="N4912">
        <v>1</v>
      </c>
      <c r="O4912">
        <v>32.99</v>
      </c>
      <c r="P4912" t="s">
        <v>741</v>
      </c>
      <c r="Q4912">
        <v>1</v>
      </c>
      <c r="R4912">
        <v>62.97</v>
      </c>
      <c r="S4912" t="s">
        <v>197</v>
      </c>
      <c r="T4912">
        <v>0</v>
      </c>
      <c r="U4912">
        <v>66.59</v>
      </c>
      <c r="V4912" t="s">
        <v>382</v>
      </c>
      <c r="W4912">
        <v>1</v>
      </c>
      <c r="X4912">
        <v>33.03</v>
      </c>
      <c r="Y4912" t="s">
        <v>741</v>
      </c>
      <c r="Z4912">
        <v>1</v>
      </c>
      <c r="AA4912">
        <v>62.97</v>
      </c>
      <c r="AB4912" t="s">
        <v>197</v>
      </c>
      <c r="AC4912">
        <v>0</v>
      </c>
      <c r="AD4912">
        <v>66.64</v>
      </c>
      <c r="AE4912" t="s">
        <v>382</v>
      </c>
    </row>
    <row r="4913" spans="1:31">
      <c r="A4913">
        <v>4912</v>
      </c>
      <c r="B4913" t="s">
        <v>21096</v>
      </c>
      <c r="C4913" t="s">
        <v>21097</v>
      </c>
      <c r="D4913" t="s">
        <v>21098</v>
      </c>
      <c r="E4913" t="s">
        <v>21099</v>
      </c>
      <c r="F4913" t="s">
        <v>1277</v>
      </c>
      <c r="G4913">
        <v>1</v>
      </c>
      <c r="H4913" t="s">
        <v>27425</v>
      </c>
      <c r="I4913">
        <v>2024</v>
      </c>
      <c r="J4913">
        <v>2024</v>
      </c>
      <c r="K4913">
        <v>2</v>
      </c>
      <c r="L4913">
        <v>50.7</v>
      </c>
      <c r="M4913" t="s">
        <v>300</v>
      </c>
      <c r="N4913">
        <v>1</v>
      </c>
      <c r="O4913">
        <v>32.99</v>
      </c>
      <c r="P4913" t="s">
        <v>741</v>
      </c>
      <c r="Q4913">
        <v>1</v>
      </c>
      <c r="R4913">
        <v>62.97</v>
      </c>
      <c r="S4913" t="s">
        <v>197</v>
      </c>
      <c r="T4913">
        <v>0</v>
      </c>
      <c r="U4913">
        <v>66.59</v>
      </c>
      <c r="V4913" t="s">
        <v>382</v>
      </c>
      <c r="W4913">
        <v>1</v>
      </c>
      <c r="X4913">
        <v>33.03</v>
      </c>
      <c r="Y4913" t="s">
        <v>741</v>
      </c>
      <c r="Z4913">
        <v>1</v>
      </c>
      <c r="AA4913">
        <v>62.97</v>
      </c>
      <c r="AB4913" t="s">
        <v>197</v>
      </c>
      <c r="AC4913">
        <v>0</v>
      </c>
      <c r="AD4913">
        <v>66.64</v>
      </c>
      <c r="AE4913" t="s">
        <v>382</v>
      </c>
    </row>
    <row r="4914" spans="1:31">
      <c r="A4914">
        <v>4913</v>
      </c>
      <c r="B4914" t="s">
        <v>21100</v>
      </c>
      <c r="C4914" t="s">
        <v>21101</v>
      </c>
      <c r="D4914" t="s">
        <v>21102</v>
      </c>
      <c r="E4914" t="s">
        <v>20891</v>
      </c>
      <c r="G4914">
        <v>1</v>
      </c>
      <c r="H4914" t="s">
        <v>27435</v>
      </c>
      <c r="I4914">
        <v>2024</v>
      </c>
      <c r="J4914">
        <v>2024</v>
      </c>
      <c r="K4914">
        <v>3</v>
      </c>
      <c r="L4914">
        <v>62.47</v>
      </c>
      <c r="M4914" t="s">
        <v>63</v>
      </c>
      <c r="N4914">
        <v>1</v>
      </c>
      <c r="O4914">
        <v>32.99</v>
      </c>
      <c r="P4914" t="s">
        <v>741</v>
      </c>
      <c r="Q4914">
        <v>1</v>
      </c>
      <c r="R4914">
        <v>62.97</v>
      </c>
      <c r="S4914" t="s">
        <v>197</v>
      </c>
      <c r="T4914">
        <v>0</v>
      </c>
      <c r="U4914">
        <v>66.59</v>
      </c>
      <c r="V4914" t="s">
        <v>382</v>
      </c>
      <c r="W4914">
        <v>1</v>
      </c>
      <c r="X4914">
        <v>33.03</v>
      </c>
      <c r="Y4914" t="s">
        <v>741</v>
      </c>
      <c r="Z4914">
        <v>1</v>
      </c>
      <c r="AA4914">
        <v>62.97</v>
      </c>
      <c r="AB4914" t="s">
        <v>197</v>
      </c>
      <c r="AC4914">
        <v>0</v>
      </c>
      <c r="AD4914">
        <v>66.64</v>
      </c>
      <c r="AE4914" t="s">
        <v>382</v>
      </c>
    </row>
    <row r="4915" spans="1:31">
      <c r="A4915">
        <v>4914</v>
      </c>
      <c r="B4915" t="s">
        <v>785</v>
      </c>
      <c r="C4915" t="s">
        <v>786</v>
      </c>
      <c r="D4915" t="s">
        <v>787</v>
      </c>
      <c r="E4915" t="s">
        <v>788</v>
      </c>
      <c r="F4915" t="s">
        <v>789</v>
      </c>
      <c r="G4915">
        <v>0</v>
      </c>
      <c r="H4915" t="s">
        <v>27313</v>
      </c>
      <c r="I4915">
        <v>2019</v>
      </c>
      <c r="J4915">
        <v>2019</v>
      </c>
      <c r="K4915">
        <v>2</v>
      </c>
      <c r="L4915">
        <v>50.7</v>
      </c>
      <c r="M4915" t="s">
        <v>300</v>
      </c>
      <c r="N4915">
        <v>0</v>
      </c>
      <c r="O4915">
        <v>23.56</v>
      </c>
      <c r="P4915" t="s">
        <v>790</v>
      </c>
      <c r="Q4915">
        <v>0</v>
      </c>
      <c r="R4915">
        <v>23.56</v>
      </c>
      <c r="S4915" t="s">
        <v>790</v>
      </c>
      <c r="T4915">
        <v>0</v>
      </c>
      <c r="U4915">
        <v>66.59</v>
      </c>
      <c r="V4915" t="s">
        <v>382</v>
      </c>
      <c r="W4915">
        <v>0</v>
      </c>
      <c r="X4915">
        <v>23.59</v>
      </c>
      <c r="Y4915" t="s">
        <v>790</v>
      </c>
      <c r="Z4915">
        <v>0</v>
      </c>
      <c r="AA4915">
        <v>23.59</v>
      </c>
      <c r="AB4915" t="s">
        <v>790</v>
      </c>
      <c r="AC4915">
        <v>0</v>
      </c>
      <c r="AD4915">
        <v>66.64</v>
      </c>
      <c r="AE4915" t="s">
        <v>382</v>
      </c>
    </row>
    <row r="4916" spans="1:31">
      <c r="A4916">
        <v>4915</v>
      </c>
      <c r="B4916" t="s">
        <v>791</v>
      </c>
      <c r="C4916" t="s">
        <v>792</v>
      </c>
      <c r="D4916" t="s">
        <v>793</v>
      </c>
      <c r="E4916" t="s">
        <v>794</v>
      </c>
      <c r="G4916">
        <v>0</v>
      </c>
      <c r="H4916" t="s">
        <v>27314</v>
      </c>
      <c r="I4916" t="s">
        <v>795</v>
      </c>
      <c r="J4916" t="e">
        <f>-Inf</f>
        <v>#NAME?</v>
      </c>
      <c r="K4916">
        <v>1</v>
      </c>
      <c r="L4916">
        <v>32.119999999999997</v>
      </c>
      <c r="M4916" t="s">
        <v>198</v>
      </c>
      <c r="N4916">
        <v>0</v>
      </c>
      <c r="O4916">
        <v>23.56</v>
      </c>
      <c r="P4916" t="s">
        <v>790</v>
      </c>
      <c r="Q4916">
        <v>0</v>
      </c>
      <c r="R4916">
        <v>23.56</v>
      </c>
      <c r="S4916" t="s">
        <v>790</v>
      </c>
      <c r="T4916">
        <v>0</v>
      </c>
      <c r="U4916">
        <v>66.59</v>
      </c>
      <c r="V4916" t="s">
        <v>382</v>
      </c>
      <c r="W4916">
        <v>0</v>
      </c>
      <c r="X4916">
        <v>23.59</v>
      </c>
      <c r="Y4916" t="s">
        <v>790</v>
      </c>
      <c r="Z4916">
        <v>0</v>
      </c>
      <c r="AA4916">
        <v>23.59</v>
      </c>
      <c r="AB4916" t="s">
        <v>790</v>
      </c>
      <c r="AC4916">
        <v>0</v>
      </c>
      <c r="AD4916">
        <v>66.64</v>
      </c>
      <c r="AE4916" t="s">
        <v>382</v>
      </c>
    </row>
    <row r="4917" spans="1:31">
      <c r="A4917">
        <v>4916</v>
      </c>
      <c r="B4917" t="s">
        <v>796</v>
      </c>
      <c r="C4917" t="s">
        <v>797</v>
      </c>
      <c r="D4917" t="s">
        <v>798</v>
      </c>
      <c r="E4917" t="s">
        <v>799</v>
      </c>
      <c r="G4917">
        <v>0</v>
      </c>
      <c r="H4917" t="s">
        <v>27315</v>
      </c>
      <c r="I4917">
        <v>2021</v>
      </c>
      <c r="J4917">
        <v>2021</v>
      </c>
      <c r="K4917">
        <v>1</v>
      </c>
      <c r="L4917">
        <v>32.119999999999997</v>
      </c>
      <c r="M4917" t="s">
        <v>198</v>
      </c>
      <c r="N4917">
        <v>0</v>
      </c>
      <c r="O4917">
        <v>23.56</v>
      </c>
      <c r="P4917" t="s">
        <v>790</v>
      </c>
      <c r="Q4917">
        <v>0</v>
      </c>
      <c r="R4917">
        <v>23.56</v>
      </c>
      <c r="S4917" t="s">
        <v>790</v>
      </c>
      <c r="T4917">
        <v>0</v>
      </c>
      <c r="U4917">
        <v>66.59</v>
      </c>
      <c r="V4917" t="s">
        <v>382</v>
      </c>
      <c r="W4917">
        <v>0</v>
      </c>
      <c r="X4917">
        <v>23.59</v>
      </c>
      <c r="Y4917" t="s">
        <v>790</v>
      </c>
      <c r="Z4917">
        <v>0</v>
      </c>
      <c r="AA4917">
        <v>23.59</v>
      </c>
      <c r="AB4917" t="s">
        <v>790</v>
      </c>
      <c r="AC4917">
        <v>0</v>
      </c>
      <c r="AD4917">
        <v>66.64</v>
      </c>
      <c r="AE4917" t="s">
        <v>382</v>
      </c>
    </row>
    <row r="4918" spans="1:31">
      <c r="A4918">
        <v>4917</v>
      </c>
      <c r="B4918" t="s">
        <v>800</v>
      </c>
      <c r="C4918" t="s">
        <v>801</v>
      </c>
      <c r="D4918" t="s">
        <v>802</v>
      </c>
      <c r="E4918" t="s">
        <v>803</v>
      </c>
      <c r="F4918" t="s">
        <v>804</v>
      </c>
      <c r="G4918">
        <v>0</v>
      </c>
      <c r="H4918" t="s">
        <v>114</v>
      </c>
      <c r="I4918">
        <v>2022</v>
      </c>
      <c r="J4918">
        <v>2022</v>
      </c>
      <c r="K4918">
        <v>1</v>
      </c>
      <c r="L4918">
        <v>32.119999999999997</v>
      </c>
      <c r="M4918" t="s">
        <v>198</v>
      </c>
      <c r="N4918">
        <v>0</v>
      </c>
      <c r="O4918">
        <v>23.56</v>
      </c>
      <c r="P4918" t="s">
        <v>790</v>
      </c>
      <c r="Q4918">
        <v>0</v>
      </c>
      <c r="R4918">
        <v>23.56</v>
      </c>
      <c r="S4918" t="s">
        <v>790</v>
      </c>
      <c r="T4918">
        <v>0</v>
      </c>
      <c r="U4918">
        <v>66.59</v>
      </c>
      <c r="V4918" t="s">
        <v>382</v>
      </c>
      <c r="W4918">
        <v>0</v>
      </c>
      <c r="X4918">
        <v>23.59</v>
      </c>
      <c r="Y4918" t="s">
        <v>790</v>
      </c>
      <c r="Z4918">
        <v>0</v>
      </c>
      <c r="AA4918">
        <v>23.59</v>
      </c>
      <c r="AB4918" t="s">
        <v>790</v>
      </c>
      <c r="AC4918">
        <v>0</v>
      </c>
      <c r="AD4918">
        <v>66.64</v>
      </c>
      <c r="AE4918" t="s">
        <v>382</v>
      </c>
    </row>
    <row r="4919" spans="1:31">
      <c r="A4919">
        <v>4918</v>
      </c>
      <c r="B4919" t="s">
        <v>805</v>
      </c>
      <c r="C4919" t="s">
        <v>806</v>
      </c>
      <c r="D4919" t="s">
        <v>807</v>
      </c>
      <c r="E4919" t="s">
        <v>808</v>
      </c>
      <c r="F4919" t="s">
        <v>809</v>
      </c>
      <c r="G4919">
        <v>0</v>
      </c>
      <c r="H4919" t="s">
        <v>27316</v>
      </c>
      <c r="I4919">
        <v>2023</v>
      </c>
      <c r="J4919">
        <v>2024</v>
      </c>
      <c r="K4919">
        <v>2</v>
      </c>
      <c r="L4919">
        <v>50.7</v>
      </c>
      <c r="M4919" t="s">
        <v>300</v>
      </c>
      <c r="N4919">
        <v>0</v>
      </c>
      <c r="O4919">
        <v>23.56</v>
      </c>
      <c r="P4919" t="s">
        <v>790</v>
      </c>
      <c r="Q4919">
        <v>0</v>
      </c>
      <c r="R4919">
        <v>23.56</v>
      </c>
      <c r="S4919" t="s">
        <v>790</v>
      </c>
      <c r="T4919">
        <v>0</v>
      </c>
      <c r="U4919">
        <v>66.59</v>
      </c>
      <c r="V4919" t="s">
        <v>382</v>
      </c>
      <c r="W4919">
        <v>0</v>
      </c>
      <c r="X4919">
        <v>23.59</v>
      </c>
      <c r="Y4919" t="s">
        <v>790</v>
      </c>
      <c r="Z4919">
        <v>0</v>
      </c>
      <c r="AA4919">
        <v>23.59</v>
      </c>
      <c r="AB4919" t="s">
        <v>790</v>
      </c>
      <c r="AC4919">
        <v>0</v>
      </c>
      <c r="AD4919">
        <v>66.64</v>
      </c>
      <c r="AE4919" t="s">
        <v>382</v>
      </c>
    </row>
    <row r="4920" spans="1:31">
      <c r="A4920">
        <v>4919</v>
      </c>
      <c r="B4920" t="s">
        <v>810</v>
      </c>
      <c r="C4920" t="s">
        <v>811</v>
      </c>
      <c r="D4920" t="s">
        <v>812</v>
      </c>
      <c r="E4920" t="s">
        <v>813</v>
      </c>
      <c r="G4920">
        <v>0</v>
      </c>
      <c r="H4920" t="s">
        <v>114</v>
      </c>
      <c r="I4920">
        <v>2023</v>
      </c>
      <c r="J4920">
        <v>2023</v>
      </c>
      <c r="K4920">
        <v>1</v>
      </c>
      <c r="L4920">
        <v>32.119999999999997</v>
      </c>
      <c r="M4920" t="s">
        <v>198</v>
      </c>
      <c r="N4920">
        <v>0</v>
      </c>
      <c r="O4920">
        <v>23.56</v>
      </c>
      <c r="P4920" t="s">
        <v>790</v>
      </c>
      <c r="Q4920">
        <v>0</v>
      </c>
      <c r="R4920">
        <v>23.56</v>
      </c>
      <c r="S4920" t="s">
        <v>790</v>
      </c>
      <c r="T4920">
        <v>0</v>
      </c>
      <c r="U4920">
        <v>66.59</v>
      </c>
      <c r="V4920" t="s">
        <v>382</v>
      </c>
      <c r="W4920">
        <v>0</v>
      </c>
      <c r="X4920">
        <v>23.59</v>
      </c>
      <c r="Y4920" t="s">
        <v>790</v>
      </c>
      <c r="Z4920">
        <v>0</v>
      </c>
      <c r="AA4920">
        <v>23.59</v>
      </c>
      <c r="AB4920" t="s">
        <v>790</v>
      </c>
      <c r="AC4920">
        <v>0</v>
      </c>
      <c r="AD4920">
        <v>66.64</v>
      </c>
      <c r="AE4920" t="s">
        <v>382</v>
      </c>
    </row>
    <row r="4921" spans="1:31">
      <c r="A4921">
        <v>4920</v>
      </c>
      <c r="B4921" t="s">
        <v>814</v>
      </c>
      <c r="C4921" t="s">
        <v>815</v>
      </c>
      <c r="D4921" t="s">
        <v>816</v>
      </c>
      <c r="E4921" t="s">
        <v>817</v>
      </c>
      <c r="F4921" t="s">
        <v>818</v>
      </c>
      <c r="G4921">
        <v>0</v>
      </c>
      <c r="H4921" t="s">
        <v>27309</v>
      </c>
      <c r="I4921">
        <v>2022</v>
      </c>
      <c r="J4921">
        <v>2022</v>
      </c>
      <c r="K4921">
        <v>1</v>
      </c>
      <c r="L4921">
        <v>32.119999999999997</v>
      </c>
      <c r="M4921" t="s">
        <v>198</v>
      </c>
      <c r="N4921">
        <v>0</v>
      </c>
      <c r="O4921">
        <v>23.56</v>
      </c>
      <c r="P4921" t="s">
        <v>790</v>
      </c>
      <c r="Q4921">
        <v>0</v>
      </c>
      <c r="R4921">
        <v>23.56</v>
      </c>
      <c r="S4921" t="s">
        <v>790</v>
      </c>
      <c r="T4921">
        <v>0</v>
      </c>
      <c r="U4921">
        <v>66.59</v>
      </c>
      <c r="V4921" t="s">
        <v>382</v>
      </c>
      <c r="W4921">
        <v>0</v>
      </c>
      <c r="X4921">
        <v>23.59</v>
      </c>
      <c r="Y4921" t="s">
        <v>790</v>
      </c>
      <c r="Z4921">
        <v>0</v>
      </c>
      <c r="AA4921">
        <v>23.59</v>
      </c>
      <c r="AB4921" t="s">
        <v>790</v>
      </c>
      <c r="AC4921">
        <v>0</v>
      </c>
      <c r="AD4921">
        <v>66.64</v>
      </c>
      <c r="AE4921" t="s">
        <v>382</v>
      </c>
    </row>
    <row r="4922" spans="1:31">
      <c r="A4922">
        <v>4921</v>
      </c>
      <c r="B4922" t="s">
        <v>819</v>
      </c>
      <c r="C4922" t="s">
        <v>820</v>
      </c>
      <c r="D4922" t="s">
        <v>821</v>
      </c>
      <c r="E4922" t="s">
        <v>822</v>
      </c>
      <c r="F4922" t="s">
        <v>823</v>
      </c>
      <c r="G4922">
        <v>0</v>
      </c>
      <c r="H4922" t="s">
        <v>27317</v>
      </c>
      <c r="I4922">
        <v>2023</v>
      </c>
      <c r="J4922">
        <v>2023</v>
      </c>
      <c r="K4922">
        <v>1</v>
      </c>
      <c r="L4922">
        <v>32.119999999999997</v>
      </c>
      <c r="M4922" t="s">
        <v>198</v>
      </c>
      <c r="N4922">
        <v>0</v>
      </c>
      <c r="O4922">
        <v>23.56</v>
      </c>
      <c r="P4922" t="s">
        <v>790</v>
      </c>
      <c r="Q4922">
        <v>0</v>
      </c>
      <c r="R4922">
        <v>23.56</v>
      </c>
      <c r="S4922" t="s">
        <v>790</v>
      </c>
      <c r="T4922">
        <v>0</v>
      </c>
      <c r="U4922">
        <v>66.59</v>
      </c>
      <c r="V4922" t="s">
        <v>382</v>
      </c>
      <c r="W4922">
        <v>0</v>
      </c>
      <c r="X4922">
        <v>23.59</v>
      </c>
      <c r="Y4922" t="s">
        <v>790</v>
      </c>
      <c r="Z4922">
        <v>0</v>
      </c>
      <c r="AA4922">
        <v>23.59</v>
      </c>
      <c r="AB4922" t="s">
        <v>790</v>
      </c>
      <c r="AC4922">
        <v>0</v>
      </c>
      <c r="AD4922">
        <v>66.64</v>
      </c>
      <c r="AE4922" t="s">
        <v>382</v>
      </c>
    </row>
    <row r="4923" spans="1:31">
      <c r="A4923">
        <v>4922</v>
      </c>
      <c r="B4923" t="s">
        <v>824</v>
      </c>
      <c r="C4923" t="s">
        <v>825</v>
      </c>
      <c r="D4923" t="s">
        <v>826</v>
      </c>
      <c r="E4923" t="s">
        <v>827</v>
      </c>
      <c r="F4923" t="s">
        <v>43</v>
      </c>
      <c r="G4923">
        <v>0</v>
      </c>
      <c r="H4923" t="s">
        <v>27318</v>
      </c>
      <c r="I4923">
        <v>2023</v>
      </c>
      <c r="J4923">
        <v>2023</v>
      </c>
      <c r="K4923">
        <v>1</v>
      </c>
      <c r="L4923">
        <v>32.119999999999997</v>
      </c>
      <c r="M4923" t="s">
        <v>198</v>
      </c>
      <c r="N4923">
        <v>0</v>
      </c>
      <c r="O4923">
        <v>23.56</v>
      </c>
      <c r="P4923" t="s">
        <v>790</v>
      </c>
      <c r="Q4923">
        <v>0</v>
      </c>
      <c r="R4923">
        <v>23.56</v>
      </c>
      <c r="S4923" t="s">
        <v>790</v>
      </c>
      <c r="T4923">
        <v>0</v>
      </c>
      <c r="U4923">
        <v>66.59</v>
      </c>
      <c r="V4923" t="s">
        <v>382</v>
      </c>
      <c r="W4923">
        <v>0</v>
      </c>
      <c r="X4923">
        <v>23.59</v>
      </c>
      <c r="Y4923" t="s">
        <v>790</v>
      </c>
      <c r="Z4923">
        <v>0</v>
      </c>
      <c r="AA4923">
        <v>23.59</v>
      </c>
      <c r="AB4923" t="s">
        <v>790</v>
      </c>
      <c r="AC4923">
        <v>0</v>
      </c>
      <c r="AD4923">
        <v>66.64</v>
      </c>
      <c r="AE4923" t="s">
        <v>382</v>
      </c>
    </row>
    <row r="4924" spans="1:31">
      <c r="A4924">
        <v>4923</v>
      </c>
      <c r="B4924" t="s">
        <v>828</v>
      </c>
      <c r="C4924" t="s">
        <v>829</v>
      </c>
      <c r="D4924" t="s">
        <v>830</v>
      </c>
      <c r="E4924" t="s">
        <v>831</v>
      </c>
      <c r="F4924" t="s">
        <v>832</v>
      </c>
      <c r="G4924">
        <v>0</v>
      </c>
      <c r="H4924" t="s">
        <v>27319</v>
      </c>
      <c r="I4924">
        <v>2021</v>
      </c>
      <c r="J4924">
        <v>2023</v>
      </c>
      <c r="K4924">
        <v>2</v>
      </c>
      <c r="L4924">
        <v>50.7</v>
      </c>
      <c r="M4924" t="s">
        <v>300</v>
      </c>
      <c r="N4924">
        <v>0</v>
      </c>
      <c r="O4924">
        <v>23.56</v>
      </c>
      <c r="P4924" t="s">
        <v>790</v>
      </c>
      <c r="Q4924">
        <v>0</v>
      </c>
      <c r="R4924">
        <v>23.56</v>
      </c>
      <c r="S4924" t="s">
        <v>790</v>
      </c>
      <c r="T4924">
        <v>0</v>
      </c>
      <c r="U4924">
        <v>66.59</v>
      </c>
      <c r="V4924" t="s">
        <v>382</v>
      </c>
      <c r="W4924">
        <v>0</v>
      </c>
      <c r="X4924">
        <v>23.59</v>
      </c>
      <c r="Y4924" t="s">
        <v>790</v>
      </c>
      <c r="Z4924">
        <v>0</v>
      </c>
      <c r="AA4924">
        <v>23.59</v>
      </c>
      <c r="AB4924" t="s">
        <v>790</v>
      </c>
      <c r="AC4924">
        <v>0</v>
      </c>
      <c r="AD4924">
        <v>66.64</v>
      </c>
      <c r="AE4924" t="s">
        <v>382</v>
      </c>
    </row>
    <row r="4925" spans="1:31">
      <c r="A4925">
        <v>4924</v>
      </c>
      <c r="B4925" t="s">
        <v>833</v>
      </c>
      <c r="C4925" t="s">
        <v>834</v>
      </c>
      <c r="D4925" t="s">
        <v>835</v>
      </c>
      <c r="E4925" t="s">
        <v>836</v>
      </c>
      <c r="F4925" t="s">
        <v>837</v>
      </c>
      <c r="G4925">
        <v>0</v>
      </c>
      <c r="H4925" t="s">
        <v>27320</v>
      </c>
      <c r="I4925">
        <v>2023</v>
      </c>
      <c r="J4925">
        <v>2023</v>
      </c>
      <c r="K4925">
        <v>1</v>
      </c>
      <c r="L4925">
        <v>32.119999999999997</v>
      </c>
      <c r="M4925" t="s">
        <v>198</v>
      </c>
      <c r="N4925">
        <v>0</v>
      </c>
      <c r="O4925">
        <v>23.56</v>
      </c>
      <c r="P4925" t="s">
        <v>790</v>
      </c>
      <c r="Q4925">
        <v>0</v>
      </c>
      <c r="R4925">
        <v>23.56</v>
      </c>
      <c r="S4925" t="s">
        <v>790</v>
      </c>
      <c r="T4925">
        <v>0</v>
      </c>
      <c r="U4925">
        <v>66.59</v>
      </c>
      <c r="V4925" t="s">
        <v>382</v>
      </c>
      <c r="W4925">
        <v>0</v>
      </c>
      <c r="X4925">
        <v>23.59</v>
      </c>
      <c r="Y4925" t="s">
        <v>790</v>
      </c>
      <c r="Z4925">
        <v>0</v>
      </c>
      <c r="AA4925">
        <v>23.59</v>
      </c>
      <c r="AB4925" t="s">
        <v>790</v>
      </c>
      <c r="AC4925">
        <v>0</v>
      </c>
      <c r="AD4925">
        <v>66.64</v>
      </c>
      <c r="AE4925" t="s">
        <v>382</v>
      </c>
    </row>
    <row r="4926" spans="1:31">
      <c r="A4926">
        <v>4925</v>
      </c>
      <c r="B4926" t="s">
        <v>838</v>
      </c>
      <c r="C4926" t="s">
        <v>839</v>
      </c>
      <c r="D4926" t="s">
        <v>840</v>
      </c>
      <c r="E4926" t="s">
        <v>841</v>
      </c>
      <c r="F4926" t="s">
        <v>842</v>
      </c>
      <c r="G4926">
        <v>0</v>
      </c>
      <c r="H4926" t="s">
        <v>27321</v>
      </c>
      <c r="I4926">
        <v>2023</v>
      </c>
      <c r="J4926">
        <v>2023</v>
      </c>
      <c r="K4926">
        <v>1</v>
      </c>
      <c r="L4926">
        <v>32.119999999999997</v>
      </c>
      <c r="M4926" t="s">
        <v>198</v>
      </c>
      <c r="N4926">
        <v>0</v>
      </c>
      <c r="O4926">
        <v>23.56</v>
      </c>
      <c r="P4926" t="s">
        <v>790</v>
      </c>
      <c r="Q4926">
        <v>0</v>
      </c>
      <c r="R4926">
        <v>23.56</v>
      </c>
      <c r="S4926" t="s">
        <v>790</v>
      </c>
      <c r="T4926">
        <v>0</v>
      </c>
      <c r="U4926">
        <v>66.59</v>
      </c>
      <c r="V4926" t="s">
        <v>382</v>
      </c>
      <c r="W4926">
        <v>0</v>
      </c>
      <c r="X4926">
        <v>23.59</v>
      </c>
      <c r="Y4926" t="s">
        <v>790</v>
      </c>
      <c r="Z4926">
        <v>0</v>
      </c>
      <c r="AA4926">
        <v>23.59</v>
      </c>
      <c r="AB4926" t="s">
        <v>790</v>
      </c>
      <c r="AC4926">
        <v>0</v>
      </c>
      <c r="AD4926">
        <v>66.64</v>
      </c>
      <c r="AE4926" t="s">
        <v>382</v>
      </c>
    </row>
    <row r="4927" spans="1:31">
      <c r="A4927">
        <v>4926</v>
      </c>
      <c r="B4927" t="s">
        <v>843</v>
      </c>
      <c r="C4927" t="s">
        <v>844</v>
      </c>
      <c r="D4927" t="s">
        <v>845</v>
      </c>
      <c r="E4927" t="s">
        <v>846</v>
      </c>
      <c r="F4927" t="s">
        <v>636</v>
      </c>
      <c r="G4927">
        <v>0</v>
      </c>
      <c r="H4927" t="s">
        <v>27322</v>
      </c>
      <c r="I4927">
        <v>2020</v>
      </c>
      <c r="J4927">
        <v>2023</v>
      </c>
      <c r="K4927">
        <v>2</v>
      </c>
      <c r="L4927">
        <v>50.7</v>
      </c>
      <c r="M4927" t="s">
        <v>300</v>
      </c>
      <c r="N4927">
        <v>0</v>
      </c>
      <c r="O4927">
        <v>23.56</v>
      </c>
      <c r="P4927" t="s">
        <v>790</v>
      </c>
      <c r="Q4927">
        <v>0</v>
      </c>
      <c r="R4927">
        <v>23.56</v>
      </c>
      <c r="S4927" t="s">
        <v>790</v>
      </c>
      <c r="T4927">
        <v>0</v>
      </c>
      <c r="U4927">
        <v>66.59</v>
      </c>
      <c r="V4927" t="s">
        <v>382</v>
      </c>
      <c r="W4927">
        <v>0</v>
      </c>
      <c r="X4927">
        <v>23.59</v>
      </c>
      <c r="Y4927" t="s">
        <v>790</v>
      </c>
      <c r="Z4927">
        <v>0</v>
      </c>
      <c r="AA4927">
        <v>23.59</v>
      </c>
      <c r="AB4927" t="s">
        <v>790</v>
      </c>
      <c r="AC4927">
        <v>0</v>
      </c>
      <c r="AD4927">
        <v>66.64</v>
      </c>
      <c r="AE4927" t="s">
        <v>382</v>
      </c>
    </row>
    <row r="4928" spans="1:31">
      <c r="A4928">
        <v>4927</v>
      </c>
      <c r="B4928" t="s">
        <v>847</v>
      </c>
      <c r="C4928" t="s">
        <v>848</v>
      </c>
      <c r="D4928" t="s">
        <v>849</v>
      </c>
      <c r="E4928" t="s">
        <v>850</v>
      </c>
      <c r="F4928" t="s">
        <v>851</v>
      </c>
      <c r="G4928">
        <v>0</v>
      </c>
      <c r="H4928" t="s">
        <v>27323</v>
      </c>
      <c r="I4928">
        <v>2019</v>
      </c>
      <c r="J4928">
        <v>2021</v>
      </c>
      <c r="K4928">
        <v>2</v>
      </c>
      <c r="L4928">
        <v>50.7</v>
      </c>
      <c r="M4928" t="s">
        <v>300</v>
      </c>
      <c r="N4928">
        <v>0</v>
      </c>
      <c r="O4928">
        <v>23.56</v>
      </c>
      <c r="P4928" t="s">
        <v>790</v>
      </c>
      <c r="Q4928">
        <v>0</v>
      </c>
      <c r="R4928">
        <v>23.56</v>
      </c>
      <c r="S4928" t="s">
        <v>790</v>
      </c>
      <c r="T4928">
        <v>0</v>
      </c>
      <c r="U4928">
        <v>66.59</v>
      </c>
      <c r="V4928" t="s">
        <v>382</v>
      </c>
      <c r="W4928">
        <v>0</v>
      </c>
      <c r="X4928">
        <v>23.59</v>
      </c>
      <c r="Y4928" t="s">
        <v>790</v>
      </c>
      <c r="Z4928">
        <v>0</v>
      </c>
      <c r="AA4928">
        <v>23.59</v>
      </c>
      <c r="AB4928" t="s">
        <v>790</v>
      </c>
      <c r="AC4928">
        <v>0</v>
      </c>
      <c r="AD4928">
        <v>66.64</v>
      </c>
      <c r="AE4928" t="s">
        <v>382</v>
      </c>
    </row>
    <row r="4929" spans="1:31">
      <c r="A4929">
        <v>4928</v>
      </c>
      <c r="B4929" t="s">
        <v>852</v>
      </c>
      <c r="C4929" t="s">
        <v>853</v>
      </c>
      <c r="D4929" t="s">
        <v>854</v>
      </c>
      <c r="E4929" t="s">
        <v>855</v>
      </c>
      <c r="F4929" t="s">
        <v>856</v>
      </c>
      <c r="G4929">
        <v>0</v>
      </c>
      <c r="H4929" t="s">
        <v>27324</v>
      </c>
      <c r="I4929">
        <v>2024</v>
      </c>
      <c r="J4929">
        <v>2024</v>
      </c>
      <c r="K4929">
        <v>2</v>
      </c>
      <c r="L4929">
        <v>50.7</v>
      </c>
      <c r="M4929" t="s">
        <v>300</v>
      </c>
      <c r="N4929">
        <v>0</v>
      </c>
      <c r="O4929">
        <v>23.56</v>
      </c>
      <c r="P4929" t="s">
        <v>790</v>
      </c>
      <c r="Q4929">
        <v>0</v>
      </c>
      <c r="R4929">
        <v>23.56</v>
      </c>
      <c r="S4929" t="s">
        <v>790</v>
      </c>
      <c r="T4929">
        <v>0</v>
      </c>
      <c r="U4929">
        <v>66.59</v>
      </c>
      <c r="V4929" t="s">
        <v>382</v>
      </c>
      <c r="W4929">
        <v>0</v>
      </c>
      <c r="X4929">
        <v>23.59</v>
      </c>
      <c r="Y4929" t="s">
        <v>790</v>
      </c>
      <c r="Z4929">
        <v>0</v>
      </c>
      <c r="AA4929">
        <v>23.59</v>
      </c>
      <c r="AB4929" t="s">
        <v>790</v>
      </c>
      <c r="AC4929">
        <v>0</v>
      </c>
      <c r="AD4929">
        <v>66.64</v>
      </c>
      <c r="AE4929" t="s">
        <v>382</v>
      </c>
    </row>
    <row r="4930" spans="1:31">
      <c r="A4930">
        <v>4929</v>
      </c>
      <c r="B4930" t="s">
        <v>857</v>
      </c>
      <c r="C4930" t="s">
        <v>858</v>
      </c>
      <c r="D4930" t="s">
        <v>859</v>
      </c>
      <c r="G4930">
        <v>0</v>
      </c>
      <c r="H4930" t="s">
        <v>27325</v>
      </c>
      <c r="I4930" t="s">
        <v>795</v>
      </c>
      <c r="J4930" t="e">
        <f>-Inf</f>
        <v>#NAME?</v>
      </c>
      <c r="K4930">
        <v>1</v>
      </c>
      <c r="L4930">
        <v>32.119999999999997</v>
      </c>
      <c r="M4930" t="s">
        <v>198</v>
      </c>
      <c r="N4930">
        <v>0</v>
      </c>
      <c r="O4930">
        <v>23.56</v>
      </c>
      <c r="P4930" t="s">
        <v>790</v>
      </c>
      <c r="Q4930">
        <v>0</v>
      </c>
      <c r="R4930">
        <v>23.56</v>
      </c>
      <c r="S4930" t="s">
        <v>790</v>
      </c>
      <c r="T4930">
        <v>0</v>
      </c>
      <c r="U4930">
        <v>66.59</v>
      </c>
      <c r="V4930" t="s">
        <v>382</v>
      </c>
      <c r="W4930">
        <v>0</v>
      </c>
      <c r="X4930">
        <v>23.59</v>
      </c>
      <c r="Y4930" t="s">
        <v>790</v>
      </c>
      <c r="Z4930">
        <v>0</v>
      </c>
      <c r="AA4930">
        <v>23.59</v>
      </c>
      <c r="AB4930" t="s">
        <v>790</v>
      </c>
      <c r="AC4930">
        <v>0</v>
      </c>
      <c r="AD4930">
        <v>66.64</v>
      </c>
      <c r="AE4930" t="s">
        <v>382</v>
      </c>
    </row>
    <row r="4931" spans="1:31">
      <c r="A4931">
        <v>4930</v>
      </c>
      <c r="B4931" t="s">
        <v>860</v>
      </c>
      <c r="C4931" t="s">
        <v>861</v>
      </c>
      <c r="D4931" t="s">
        <v>862</v>
      </c>
      <c r="E4931" t="s">
        <v>486</v>
      </c>
      <c r="F4931" t="s">
        <v>487</v>
      </c>
      <c r="G4931">
        <v>0</v>
      </c>
      <c r="H4931" t="s">
        <v>27326</v>
      </c>
      <c r="I4931">
        <v>2024</v>
      </c>
      <c r="J4931">
        <v>2024</v>
      </c>
      <c r="K4931">
        <v>3</v>
      </c>
      <c r="L4931">
        <v>62.47</v>
      </c>
      <c r="M4931" t="s">
        <v>63</v>
      </c>
      <c r="N4931">
        <v>0</v>
      </c>
      <c r="O4931">
        <v>23.56</v>
      </c>
      <c r="P4931" t="s">
        <v>790</v>
      </c>
      <c r="Q4931">
        <v>0</v>
      </c>
      <c r="R4931">
        <v>23.56</v>
      </c>
      <c r="S4931" t="s">
        <v>790</v>
      </c>
      <c r="T4931">
        <v>0</v>
      </c>
      <c r="U4931">
        <v>66.59</v>
      </c>
      <c r="V4931" t="s">
        <v>382</v>
      </c>
      <c r="W4931">
        <v>0</v>
      </c>
      <c r="X4931">
        <v>23.59</v>
      </c>
      <c r="Y4931" t="s">
        <v>790</v>
      </c>
      <c r="Z4931">
        <v>0</v>
      </c>
      <c r="AA4931">
        <v>23.59</v>
      </c>
      <c r="AB4931" t="s">
        <v>790</v>
      </c>
      <c r="AC4931">
        <v>0</v>
      </c>
      <c r="AD4931">
        <v>66.64</v>
      </c>
      <c r="AE4931" t="s">
        <v>382</v>
      </c>
    </row>
    <row r="4932" spans="1:31">
      <c r="A4932">
        <v>4931</v>
      </c>
      <c r="B4932" t="s">
        <v>863</v>
      </c>
      <c r="C4932" t="s">
        <v>864</v>
      </c>
      <c r="D4932" t="s">
        <v>865</v>
      </c>
      <c r="E4932" t="s">
        <v>866</v>
      </c>
      <c r="F4932" t="s">
        <v>867</v>
      </c>
      <c r="G4932">
        <v>0</v>
      </c>
      <c r="H4932" t="s">
        <v>27327</v>
      </c>
      <c r="I4932">
        <v>2024</v>
      </c>
      <c r="J4932">
        <v>2024</v>
      </c>
      <c r="K4932">
        <v>1</v>
      </c>
      <c r="L4932">
        <v>32.119999999999997</v>
      </c>
      <c r="M4932" t="s">
        <v>198</v>
      </c>
      <c r="N4932">
        <v>0</v>
      </c>
      <c r="O4932">
        <v>23.56</v>
      </c>
      <c r="P4932" t="s">
        <v>790</v>
      </c>
      <c r="Q4932">
        <v>0</v>
      </c>
      <c r="R4932">
        <v>23.56</v>
      </c>
      <c r="S4932" t="s">
        <v>790</v>
      </c>
      <c r="T4932">
        <v>0</v>
      </c>
      <c r="U4932">
        <v>66.59</v>
      </c>
      <c r="V4932" t="s">
        <v>382</v>
      </c>
      <c r="W4932">
        <v>0</v>
      </c>
      <c r="X4932">
        <v>23.59</v>
      </c>
      <c r="Y4932" t="s">
        <v>790</v>
      </c>
      <c r="Z4932">
        <v>0</v>
      </c>
      <c r="AA4932">
        <v>23.59</v>
      </c>
      <c r="AB4932" t="s">
        <v>790</v>
      </c>
      <c r="AC4932">
        <v>0</v>
      </c>
      <c r="AD4932">
        <v>66.64</v>
      </c>
      <c r="AE4932" t="s">
        <v>382</v>
      </c>
    </row>
    <row r="4933" spans="1:31">
      <c r="A4933">
        <v>4932</v>
      </c>
      <c r="B4933" t="s">
        <v>868</v>
      </c>
      <c r="C4933" t="s">
        <v>869</v>
      </c>
      <c r="D4933" t="s">
        <v>870</v>
      </c>
      <c r="E4933" t="s">
        <v>871</v>
      </c>
      <c r="F4933" t="s">
        <v>872</v>
      </c>
      <c r="G4933">
        <v>0</v>
      </c>
      <c r="H4933" t="s">
        <v>114</v>
      </c>
      <c r="I4933">
        <v>2024</v>
      </c>
      <c r="J4933">
        <v>2024</v>
      </c>
      <c r="K4933">
        <v>1</v>
      </c>
      <c r="L4933">
        <v>32.119999999999997</v>
      </c>
      <c r="M4933" t="s">
        <v>198</v>
      </c>
      <c r="N4933">
        <v>0</v>
      </c>
      <c r="O4933">
        <v>23.56</v>
      </c>
      <c r="P4933" t="s">
        <v>790</v>
      </c>
      <c r="Q4933">
        <v>0</v>
      </c>
      <c r="R4933">
        <v>23.56</v>
      </c>
      <c r="S4933" t="s">
        <v>790</v>
      </c>
      <c r="T4933">
        <v>0</v>
      </c>
      <c r="U4933">
        <v>66.59</v>
      </c>
      <c r="V4933" t="s">
        <v>382</v>
      </c>
      <c r="W4933">
        <v>0</v>
      </c>
      <c r="X4933">
        <v>23.59</v>
      </c>
      <c r="Y4933" t="s">
        <v>790</v>
      </c>
      <c r="Z4933">
        <v>0</v>
      </c>
      <c r="AA4933">
        <v>23.59</v>
      </c>
      <c r="AB4933" t="s">
        <v>790</v>
      </c>
      <c r="AC4933">
        <v>0</v>
      </c>
      <c r="AD4933">
        <v>66.64</v>
      </c>
      <c r="AE4933" t="s">
        <v>382</v>
      </c>
    </row>
    <row r="4934" spans="1:31">
      <c r="A4934">
        <v>4933</v>
      </c>
      <c r="B4934" t="s">
        <v>873</v>
      </c>
      <c r="C4934" t="s">
        <v>874</v>
      </c>
      <c r="D4934" t="s">
        <v>875</v>
      </c>
      <c r="E4934" t="s">
        <v>876</v>
      </c>
      <c r="F4934" t="s">
        <v>877</v>
      </c>
      <c r="G4934">
        <v>0</v>
      </c>
      <c r="H4934" t="s">
        <v>27328</v>
      </c>
      <c r="I4934">
        <v>2024</v>
      </c>
      <c r="J4934">
        <v>2024</v>
      </c>
      <c r="K4934">
        <v>2</v>
      </c>
      <c r="L4934">
        <v>50.7</v>
      </c>
      <c r="M4934" t="s">
        <v>300</v>
      </c>
      <c r="N4934">
        <v>0</v>
      </c>
      <c r="O4934">
        <v>23.56</v>
      </c>
      <c r="P4934" t="s">
        <v>790</v>
      </c>
      <c r="Q4934">
        <v>0</v>
      </c>
      <c r="R4934">
        <v>23.56</v>
      </c>
      <c r="S4934" t="s">
        <v>790</v>
      </c>
      <c r="T4934">
        <v>0</v>
      </c>
      <c r="U4934">
        <v>66.59</v>
      </c>
      <c r="V4934" t="s">
        <v>382</v>
      </c>
      <c r="W4934">
        <v>0</v>
      </c>
      <c r="X4934">
        <v>23.59</v>
      </c>
      <c r="Y4934" t="s">
        <v>790</v>
      </c>
      <c r="Z4934">
        <v>0</v>
      </c>
      <c r="AA4934">
        <v>23.59</v>
      </c>
      <c r="AB4934" t="s">
        <v>790</v>
      </c>
      <c r="AC4934">
        <v>0</v>
      </c>
      <c r="AD4934">
        <v>66.64</v>
      </c>
      <c r="AE4934" t="s">
        <v>382</v>
      </c>
    </row>
    <row r="4935" spans="1:31">
      <c r="A4935">
        <v>4934</v>
      </c>
      <c r="B4935" t="s">
        <v>878</v>
      </c>
      <c r="C4935" t="s">
        <v>879</v>
      </c>
      <c r="D4935" t="s">
        <v>880</v>
      </c>
      <c r="E4935" t="s">
        <v>881</v>
      </c>
      <c r="F4935" t="s">
        <v>882</v>
      </c>
      <c r="G4935">
        <v>0</v>
      </c>
      <c r="H4935" t="s">
        <v>27329</v>
      </c>
      <c r="I4935">
        <v>2021</v>
      </c>
      <c r="J4935">
        <v>2023</v>
      </c>
      <c r="K4935">
        <v>3</v>
      </c>
      <c r="L4935">
        <v>62.47</v>
      </c>
      <c r="M4935" t="s">
        <v>63</v>
      </c>
      <c r="N4935">
        <v>0</v>
      </c>
      <c r="O4935">
        <v>23.56</v>
      </c>
      <c r="P4935" t="s">
        <v>790</v>
      </c>
      <c r="Q4935">
        <v>0</v>
      </c>
      <c r="R4935">
        <v>23.56</v>
      </c>
      <c r="S4935" t="s">
        <v>790</v>
      </c>
      <c r="T4935">
        <v>0</v>
      </c>
      <c r="U4935">
        <v>66.59</v>
      </c>
      <c r="V4935" t="s">
        <v>382</v>
      </c>
      <c r="W4935">
        <v>0</v>
      </c>
      <c r="X4935">
        <v>23.59</v>
      </c>
      <c r="Y4935" t="s">
        <v>790</v>
      </c>
      <c r="Z4935">
        <v>0</v>
      </c>
      <c r="AA4935">
        <v>23.59</v>
      </c>
      <c r="AB4935" t="s">
        <v>790</v>
      </c>
      <c r="AC4935">
        <v>0</v>
      </c>
      <c r="AD4935">
        <v>66.64</v>
      </c>
      <c r="AE4935" t="s">
        <v>382</v>
      </c>
    </row>
    <row r="4936" spans="1:31">
      <c r="A4936">
        <v>4935</v>
      </c>
      <c r="B4936" t="s">
        <v>21103</v>
      </c>
      <c r="C4936" t="s">
        <v>21104</v>
      </c>
      <c r="D4936" t="s">
        <v>21105</v>
      </c>
      <c r="E4936" t="s">
        <v>21106</v>
      </c>
      <c r="F4936" t="s">
        <v>21107</v>
      </c>
      <c r="G4936">
        <v>0</v>
      </c>
      <c r="H4936" t="s">
        <v>29977</v>
      </c>
      <c r="I4936" t="s">
        <v>795</v>
      </c>
      <c r="J4936" t="e">
        <f>-Inf</f>
        <v>#NAME?</v>
      </c>
      <c r="K4936">
        <v>1</v>
      </c>
      <c r="L4936">
        <v>32.119999999999997</v>
      </c>
      <c r="M4936" t="s">
        <v>198</v>
      </c>
      <c r="N4936">
        <v>0</v>
      </c>
      <c r="O4936">
        <v>23.56</v>
      </c>
      <c r="P4936" t="s">
        <v>790</v>
      </c>
      <c r="Q4936">
        <v>0</v>
      </c>
      <c r="R4936">
        <v>23.56</v>
      </c>
      <c r="S4936" t="s">
        <v>790</v>
      </c>
      <c r="T4936">
        <v>0</v>
      </c>
      <c r="U4936">
        <v>66.59</v>
      </c>
      <c r="V4936" t="s">
        <v>382</v>
      </c>
      <c r="W4936">
        <v>0</v>
      </c>
      <c r="X4936">
        <v>23.59</v>
      </c>
      <c r="Y4936" t="s">
        <v>790</v>
      </c>
      <c r="Z4936">
        <v>0</v>
      </c>
      <c r="AA4936">
        <v>23.59</v>
      </c>
      <c r="AB4936" t="s">
        <v>790</v>
      </c>
      <c r="AC4936">
        <v>0</v>
      </c>
      <c r="AD4936">
        <v>66.64</v>
      </c>
      <c r="AE4936" t="s">
        <v>382</v>
      </c>
    </row>
    <row r="4937" spans="1:31">
      <c r="A4937">
        <v>4936</v>
      </c>
      <c r="B4937" t="s">
        <v>21108</v>
      </c>
      <c r="C4937" t="s">
        <v>21109</v>
      </c>
      <c r="D4937" t="s">
        <v>21110</v>
      </c>
      <c r="E4937" t="s">
        <v>21111</v>
      </c>
      <c r="F4937" t="s">
        <v>7336</v>
      </c>
      <c r="G4937">
        <v>0</v>
      </c>
      <c r="H4937" t="s">
        <v>29978</v>
      </c>
      <c r="I4937" t="s">
        <v>795</v>
      </c>
      <c r="J4937" t="e">
        <f>-Inf</f>
        <v>#NAME?</v>
      </c>
      <c r="K4937">
        <v>1</v>
      </c>
      <c r="L4937">
        <v>32.119999999999997</v>
      </c>
      <c r="M4937" t="s">
        <v>198</v>
      </c>
      <c r="N4937">
        <v>0</v>
      </c>
      <c r="O4937">
        <v>23.56</v>
      </c>
      <c r="P4937" t="s">
        <v>790</v>
      </c>
      <c r="Q4937">
        <v>0</v>
      </c>
      <c r="R4937">
        <v>23.56</v>
      </c>
      <c r="S4937" t="s">
        <v>790</v>
      </c>
      <c r="T4937">
        <v>0</v>
      </c>
      <c r="U4937">
        <v>66.59</v>
      </c>
      <c r="V4937" t="s">
        <v>382</v>
      </c>
      <c r="W4937">
        <v>0</v>
      </c>
      <c r="X4937">
        <v>23.59</v>
      </c>
      <c r="Y4937" t="s">
        <v>790</v>
      </c>
      <c r="Z4937">
        <v>0</v>
      </c>
      <c r="AA4937">
        <v>23.59</v>
      </c>
      <c r="AB4937" t="s">
        <v>790</v>
      </c>
      <c r="AC4937">
        <v>0</v>
      </c>
      <c r="AD4937">
        <v>66.64</v>
      </c>
      <c r="AE4937" t="s">
        <v>382</v>
      </c>
    </row>
    <row r="4938" spans="1:31">
      <c r="A4938">
        <v>4937</v>
      </c>
      <c r="B4938" t="s">
        <v>21112</v>
      </c>
      <c r="C4938" t="s">
        <v>21113</v>
      </c>
      <c r="D4938" t="s">
        <v>21114</v>
      </c>
      <c r="E4938" t="s">
        <v>21115</v>
      </c>
      <c r="F4938" t="s">
        <v>4631</v>
      </c>
      <c r="G4938">
        <v>0</v>
      </c>
      <c r="H4938" t="s">
        <v>29979</v>
      </c>
      <c r="I4938" t="s">
        <v>795</v>
      </c>
      <c r="J4938" t="e">
        <f>-Inf</f>
        <v>#NAME?</v>
      </c>
      <c r="K4938">
        <v>1</v>
      </c>
      <c r="L4938">
        <v>32.119999999999997</v>
      </c>
      <c r="M4938" t="s">
        <v>198</v>
      </c>
      <c r="N4938">
        <v>0</v>
      </c>
      <c r="O4938">
        <v>23.56</v>
      </c>
      <c r="P4938" t="s">
        <v>790</v>
      </c>
      <c r="Q4938">
        <v>0</v>
      </c>
      <c r="R4938">
        <v>23.56</v>
      </c>
      <c r="S4938" t="s">
        <v>790</v>
      </c>
      <c r="T4938">
        <v>0</v>
      </c>
      <c r="U4938">
        <v>66.59</v>
      </c>
      <c r="V4938" t="s">
        <v>382</v>
      </c>
      <c r="W4938">
        <v>0</v>
      </c>
      <c r="X4938">
        <v>23.59</v>
      </c>
      <c r="Y4938" t="s">
        <v>790</v>
      </c>
      <c r="Z4938">
        <v>0</v>
      </c>
      <c r="AA4938">
        <v>23.59</v>
      </c>
      <c r="AB4938" t="s">
        <v>790</v>
      </c>
      <c r="AC4938">
        <v>0</v>
      </c>
      <c r="AD4938">
        <v>66.64</v>
      </c>
      <c r="AE4938" t="s">
        <v>382</v>
      </c>
    </row>
    <row r="4939" spans="1:31">
      <c r="A4939">
        <v>4938</v>
      </c>
      <c r="B4939" t="s">
        <v>21116</v>
      </c>
      <c r="C4939" t="s">
        <v>21117</v>
      </c>
      <c r="D4939" t="s">
        <v>21118</v>
      </c>
      <c r="E4939" t="s">
        <v>20520</v>
      </c>
      <c r="F4939" t="s">
        <v>15090</v>
      </c>
      <c r="G4939">
        <v>0</v>
      </c>
      <c r="H4939" t="s">
        <v>29980</v>
      </c>
      <c r="I4939" t="s">
        <v>795</v>
      </c>
      <c r="J4939" t="e">
        <f>-Inf</f>
        <v>#NAME?</v>
      </c>
      <c r="K4939">
        <v>1</v>
      </c>
      <c r="L4939">
        <v>32.119999999999997</v>
      </c>
      <c r="M4939" t="s">
        <v>198</v>
      </c>
      <c r="N4939">
        <v>0</v>
      </c>
      <c r="O4939">
        <v>23.56</v>
      </c>
      <c r="P4939" t="s">
        <v>790</v>
      </c>
      <c r="Q4939">
        <v>0</v>
      </c>
      <c r="R4939">
        <v>23.56</v>
      </c>
      <c r="S4939" t="s">
        <v>790</v>
      </c>
      <c r="T4939">
        <v>0</v>
      </c>
      <c r="U4939">
        <v>66.59</v>
      </c>
      <c r="V4939" t="s">
        <v>382</v>
      </c>
      <c r="W4939">
        <v>0</v>
      </c>
      <c r="X4939">
        <v>23.59</v>
      </c>
      <c r="Y4939" t="s">
        <v>790</v>
      </c>
      <c r="Z4939">
        <v>0</v>
      </c>
      <c r="AA4939">
        <v>23.59</v>
      </c>
      <c r="AB4939" t="s">
        <v>790</v>
      </c>
      <c r="AC4939">
        <v>0</v>
      </c>
      <c r="AD4939">
        <v>66.64</v>
      </c>
      <c r="AE4939" t="s">
        <v>382</v>
      </c>
    </row>
    <row r="4940" spans="1:31">
      <c r="A4940">
        <v>4939</v>
      </c>
      <c r="B4940" t="s">
        <v>21119</v>
      </c>
      <c r="C4940" t="s">
        <v>21120</v>
      </c>
      <c r="D4940" t="s">
        <v>21121</v>
      </c>
      <c r="E4940" t="s">
        <v>21122</v>
      </c>
      <c r="F4940" t="s">
        <v>17177</v>
      </c>
      <c r="G4940">
        <v>0</v>
      </c>
      <c r="H4940" t="s">
        <v>29981</v>
      </c>
      <c r="I4940" t="s">
        <v>795</v>
      </c>
      <c r="J4940" t="e">
        <f>-Inf</f>
        <v>#NAME?</v>
      </c>
      <c r="K4940">
        <v>1</v>
      </c>
      <c r="L4940">
        <v>32.119999999999997</v>
      </c>
      <c r="M4940" t="s">
        <v>198</v>
      </c>
      <c r="N4940">
        <v>0</v>
      </c>
      <c r="O4940">
        <v>23.56</v>
      </c>
      <c r="P4940" t="s">
        <v>790</v>
      </c>
      <c r="Q4940">
        <v>0</v>
      </c>
      <c r="R4940">
        <v>23.56</v>
      </c>
      <c r="S4940" t="s">
        <v>790</v>
      </c>
      <c r="T4940">
        <v>0</v>
      </c>
      <c r="U4940">
        <v>66.59</v>
      </c>
      <c r="V4940" t="s">
        <v>382</v>
      </c>
      <c r="W4940">
        <v>0</v>
      </c>
      <c r="X4940">
        <v>23.59</v>
      </c>
      <c r="Y4940" t="s">
        <v>790</v>
      </c>
      <c r="Z4940">
        <v>0</v>
      </c>
      <c r="AA4940">
        <v>23.59</v>
      </c>
      <c r="AB4940" t="s">
        <v>790</v>
      </c>
      <c r="AC4940">
        <v>0</v>
      </c>
      <c r="AD4940">
        <v>66.64</v>
      </c>
      <c r="AE4940" t="s">
        <v>382</v>
      </c>
    </row>
    <row r="4941" spans="1:31">
      <c r="A4941">
        <v>4940</v>
      </c>
      <c r="B4941" t="s">
        <v>21123</v>
      </c>
      <c r="C4941" t="s">
        <v>21124</v>
      </c>
      <c r="D4941" t="s">
        <v>21125</v>
      </c>
      <c r="E4941" t="s">
        <v>21126</v>
      </c>
      <c r="G4941">
        <v>0</v>
      </c>
      <c r="H4941" t="s">
        <v>1215</v>
      </c>
      <c r="I4941" t="s">
        <v>795</v>
      </c>
      <c r="J4941" t="e">
        <f>-Inf</f>
        <v>#NAME?</v>
      </c>
      <c r="K4941">
        <v>1</v>
      </c>
      <c r="L4941">
        <v>32.119999999999997</v>
      </c>
      <c r="M4941" t="s">
        <v>198</v>
      </c>
      <c r="N4941">
        <v>0</v>
      </c>
      <c r="O4941">
        <v>23.56</v>
      </c>
      <c r="P4941" t="s">
        <v>790</v>
      </c>
      <c r="Q4941">
        <v>0</v>
      </c>
      <c r="R4941">
        <v>23.56</v>
      </c>
      <c r="S4941" t="s">
        <v>790</v>
      </c>
      <c r="T4941">
        <v>0</v>
      </c>
      <c r="U4941">
        <v>66.59</v>
      </c>
      <c r="V4941" t="s">
        <v>382</v>
      </c>
      <c r="W4941">
        <v>0</v>
      </c>
      <c r="X4941">
        <v>23.59</v>
      </c>
      <c r="Y4941" t="s">
        <v>790</v>
      </c>
      <c r="Z4941">
        <v>0</v>
      </c>
      <c r="AA4941">
        <v>23.59</v>
      </c>
      <c r="AB4941" t="s">
        <v>790</v>
      </c>
      <c r="AC4941">
        <v>0</v>
      </c>
      <c r="AD4941">
        <v>66.64</v>
      </c>
      <c r="AE4941" t="s">
        <v>382</v>
      </c>
    </row>
    <row r="4942" spans="1:31">
      <c r="A4942">
        <v>4941</v>
      </c>
      <c r="B4942" t="s">
        <v>21127</v>
      </c>
      <c r="C4942" t="s">
        <v>21128</v>
      </c>
      <c r="D4942" t="s">
        <v>21129</v>
      </c>
      <c r="E4942" t="s">
        <v>21130</v>
      </c>
      <c r="F4942" t="s">
        <v>21131</v>
      </c>
      <c r="G4942">
        <v>0</v>
      </c>
      <c r="H4942" t="s">
        <v>29982</v>
      </c>
      <c r="I4942">
        <v>2023</v>
      </c>
      <c r="J4942">
        <v>2023</v>
      </c>
      <c r="K4942">
        <v>1</v>
      </c>
      <c r="L4942">
        <v>32.119999999999997</v>
      </c>
      <c r="M4942" t="s">
        <v>198</v>
      </c>
      <c r="N4942">
        <v>0</v>
      </c>
      <c r="O4942">
        <v>23.56</v>
      </c>
      <c r="P4942" t="s">
        <v>790</v>
      </c>
      <c r="Q4942">
        <v>0</v>
      </c>
      <c r="R4942">
        <v>23.56</v>
      </c>
      <c r="S4942" t="s">
        <v>790</v>
      </c>
      <c r="T4942">
        <v>0</v>
      </c>
      <c r="U4942">
        <v>66.59</v>
      </c>
      <c r="V4942" t="s">
        <v>382</v>
      </c>
      <c r="W4942">
        <v>0</v>
      </c>
      <c r="X4942">
        <v>23.59</v>
      </c>
      <c r="Y4942" t="s">
        <v>790</v>
      </c>
      <c r="Z4942">
        <v>0</v>
      </c>
      <c r="AA4942">
        <v>23.59</v>
      </c>
      <c r="AB4942" t="s">
        <v>790</v>
      </c>
      <c r="AC4942">
        <v>0</v>
      </c>
      <c r="AD4942">
        <v>66.64</v>
      </c>
      <c r="AE4942" t="s">
        <v>382</v>
      </c>
    </row>
    <row r="4943" spans="1:31">
      <c r="A4943">
        <v>4942</v>
      </c>
      <c r="B4943" t="s">
        <v>21132</v>
      </c>
      <c r="C4943" t="s">
        <v>21133</v>
      </c>
      <c r="D4943" t="s">
        <v>21134</v>
      </c>
      <c r="E4943" t="s">
        <v>21135</v>
      </c>
      <c r="F4943" t="s">
        <v>21136</v>
      </c>
      <c r="G4943">
        <v>0</v>
      </c>
      <c r="H4943" t="s">
        <v>29983</v>
      </c>
      <c r="I4943" t="s">
        <v>795</v>
      </c>
      <c r="J4943" t="e">
        <f>-Inf</f>
        <v>#NAME?</v>
      </c>
      <c r="K4943">
        <v>1</v>
      </c>
      <c r="L4943">
        <v>32.119999999999997</v>
      </c>
      <c r="M4943" t="s">
        <v>198</v>
      </c>
      <c r="N4943">
        <v>0</v>
      </c>
      <c r="O4943">
        <v>23.56</v>
      </c>
      <c r="P4943" t="s">
        <v>790</v>
      </c>
      <c r="Q4943">
        <v>0</v>
      </c>
      <c r="R4943">
        <v>23.56</v>
      </c>
      <c r="S4943" t="s">
        <v>790</v>
      </c>
      <c r="T4943">
        <v>0</v>
      </c>
      <c r="U4943">
        <v>66.59</v>
      </c>
      <c r="V4943" t="s">
        <v>382</v>
      </c>
      <c r="W4943">
        <v>0</v>
      </c>
      <c r="X4943">
        <v>23.59</v>
      </c>
      <c r="Y4943" t="s">
        <v>790</v>
      </c>
      <c r="Z4943">
        <v>0</v>
      </c>
      <c r="AA4943">
        <v>23.59</v>
      </c>
      <c r="AB4943" t="s">
        <v>790</v>
      </c>
      <c r="AC4943">
        <v>0</v>
      </c>
      <c r="AD4943">
        <v>66.64</v>
      </c>
      <c r="AE4943" t="s">
        <v>382</v>
      </c>
    </row>
    <row r="4944" spans="1:31">
      <c r="A4944">
        <v>4943</v>
      </c>
      <c r="B4944" t="s">
        <v>21137</v>
      </c>
      <c r="C4944" t="s">
        <v>21138</v>
      </c>
      <c r="D4944" t="s">
        <v>21139</v>
      </c>
      <c r="E4944" t="s">
        <v>21140</v>
      </c>
      <c r="F4944" t="s">
        <v>21141</v>
      </c>
      <c r="G4944">
        <v>0</v>
      </c>
      <c r="H4944" t="s">
        <v>961</v>
      </c>
      <c r="I4944">
        <v>2020</v>
      </c>
      <c r="J4944">
        <v>2023</v>
      </c>
      <c r="K4944">
        <v>2</v>
      </c>
      <c r="L4944">
        <v>50.7</v>
      </c>
      <c r="M4944" t="s">
        <v>300</v>
      </c>
      <c r="N4944">
        <v>0</v>
      </c>
      <c r="O4944">
        <v>23.56</v>
      </c>
      <c r="P4944" t="s">
        <v>790</v>
      </c>
      <c r="Q4944">
        <v>0</v>
      </c>
      <c r="R4944">
        <v>23.56</v>
      </c>
      <c r="S4944" t="s">
        <v>790</v>
      </c>
      <c r="T4944">
        <v>0</v>
      </c>
      <c r="U4944">
        <v>66.59</v>
      </c>
      <c r="V4944" t="s">
        <v>382</v>
      </c>
      <c r="W4944">
        <v>0</v>
      </c>
      <c r="X4944">
        <v>23.59</v>
      </c>
      <c r="Y4944" t="s">
        <v>790</v>
      </c>
      <c r="Z4944">
        <v>0</v>
      </c>
      <c r="AA4944">
        <v>23.59</v>
      </c>
      <c r="AB4944" t="s">
        <v>790</v>
      </c>
      <c r="AC4944">
        <v>0</v>
      </c>
      <c r="AD4944">
        <v>66.64</v>
      </c>
      <c r="AE4944" t="s">
        <v>382</v>
      </c>
    </row>
    <row r="4945" spans="1:31">
      <c r="A4945">
        <v>4944</v>
      </c>
      <c r="B4945" t="s">
        <v>21142</v>
      </c>
      <c r="C4945" t="s">
        <v>21143</v>
      </c>
      <c r="D4945" t="s">
        <v>21144</v>
      </c>
      <c r="E4945" t="s">
        <v>21145</v>
      </c>
      <c r="G4945">
        <v>0</v>
      </c>
      <c r="H4945" t="s">
        <v>1215</v>
      </c>
      <c r="I4945" t="s">
        <v>795</v>
      </c>
      <c r="J4945" t="e">
        <f>-Inf</f>
        <v>#NAME?</v>
      </c>
      <c r="K4945">
        <v>1</v>
      </c>
      <c r="L4945">
        <v>32.119999999999997</v>
      </c>
      <c r="M4945" t="s">
        <v>198</v>
      </c>
      <c r="N4945">
        <v>0</v>
      </c>
      <c r="O4945">
        <v>23.56</v>
      </c>
      <c r="P4945" t="s">
        <v>790</v>
      </c>
      <c r="Q4945">
        <v>0</v>
      </c>
      <c r="R4945">
        <v>23.56</v>
      </c>
      <c r="S4945" t="s">
        <v>790</v>
      </c>
      <c r="T4945">
        <v>0</v>
      </c>
      <c r="U4945">
        <v>66.59</v>
      </c>
      <c r="V4945" t="s">
        <v>382</v>
      </c>
      <c r="W4945">
        <v>0</v>
      </c>
      <c r="X4945">
        <v>23.59</v>
      </c>
      <c r="Y4945" t="s">
        <v>790</v>
      </c>
      <c r="Z4945">
        <v>0</v>
      </c>
      <c r="AA4945">
        <v>23.59</v>
      </c>
      <c r="AB4945" t="s">
        <v>790</v>
      </c>
      <c r="AC4945">
        <v>0</v>
      </c>
      <c r="AD4945">
        <v>66.64</v>
      </c>
      <c r="AE4945" t="s">
        <v>382</v>
      </c>
    </row>
    <row r="4946" spans="1:31">
      <c r="A4946">
        <v>4945</v>
      </c>
      <c r="B4946" t="s">
        <v>21146</v>
      </c>
      <c r="C4946" t="s">
        <v>21147</v>
      </c>
      <c r="D4946" t="s">
        <v>21148</v>
      </c>
      <c r="E4946" t="s">
        <v>21149</v>
      </c>
      <c r="F4946" t="s">
        <v>21150</v>
      </c>
      <c r="G4946">
        <v>0</v>
      </c>
      <c r="H4946" t="s">
        <v>29984</v>
      </c>
      <c r="I4946">
        <v>2021</v>
      </c>
      <c r="J4946">
        <v>2021</v>
      </c>
      <c r="K4946">
        <v>1</v>
      </c>
      <c r="L4946">
        <v>32.119999999999997</v>
      </c>
      <c r="M4946" t="s">
        <v>198</v>
      </c>
      <c r="N4946">
        <v>0</v>
      </c>
      <c r="O4946">
        <v>23.56</v>
      </c>
      <c r="P4946" t="s">
        <v>790</v>
      </c>
      <c r="Q4946">
        <v>0</v>
      </c>
      <c r="R4946">
        <v>23.56</v>
      </c>
      <c r="S4946" t="s">
        <v>790</v>
      </c>
      <c r="T4946">
        <v>0</v>
      </c>
      <c r="U4946">
        <v>66.59</v>
      </c>
      <c r="V4946" t="s">
        <v>382</v>
      </c>
      <c r="W4946">
        <v>0</v>
      </c>
      <c r="X4946">
        <v>23.59</v>
      </c>
      <c r="Y4946" t="s">
        <v>790</v>
      </c>
      <c r="Z4946">
        <v>0</v>
      </c>
      <c r="AA4946">
        <v>23.59</v>
      </c>
      <c r="AB4946" t="s">
        <v>790</v>
      </c>
      <c r="AC4946">
        <v>0</v>
      </c>
      <c r="AD4946">
        <v>66.64</v>
      </c>
      <c r="AE4946" t="s">
        <v>382</v>
      </c>
    </row>
    <row r="4947" spans="1:31">
      <c r="A4947">
        <v>4946</v>
      </c>
      <c r="B4947" t="s">
        <v>21151</v>
      </c>
      <c r="C4947" t="s">
        <v>21152</v>
      </c>
      <c r="D4947" t="s">
        <v>21153</v>
      </c>
      <c r="E4947" t="s">
        <v>21154</v>
      </c>
      <c r="F4947" t="s">
        <v>21155</v>
      </c>
      <c r="G4947">
        <v>0</v>
      </c>
      <c r="H4947" t="s">
        <v>29985</v>
      </c>
      <c r="I4947" t="s">
        <v>795</v>
      </c>
      <c r="J4947" t="e">
        <f>-Inf</f>
        <v>#NAME?</v>
      </c>
      <c r="K4947">
        <v>1</v>
      </c>
      <c r="L4947">
        <v>32.119999999999997</v>
      </c>
      <c r="M4947" t="s">
        <v>198</v>
      </c>
      <c r="N4947">
        <v>0</v>
      </c>
      <c r="O4947">
        <v>23.56</v>
      </c>
      <c r="P4947" t="s">
        <v>790</v>
      </c>
      <c r="Q4947">
        <v>0</v>
      </c>
      <c r="R4947">
        <v>23.56</v>
      </c>
      <c r="S4947" t="s">
        <v>790</v>
      </c>
      <c r="T4947">
        <v>0</v>
      </c>
      <c r="U4947">
        <v>66.59</v>
      </c>
      <c r="V4947" t="s">
        <v>382</v>
      </c>
      <c r="W4947">
        <v>0</v>
      </c>
      <c r="X4947">
        <v>23.59</v>
      </c>
      <c r="Y4947" t="s">
        <v>790</v>
      </c>
      <c r="Z4947">
        <v>0</v>
      </c>
      <c r="AA4947">
        <v>23.59</v>
      </c>
      <c r="AB4947" t="s">
        <v>790</v>
      </c>
      <c r="AC4947">
        <v>0</v>
      </c>
      <c r="AD4947">
        <v>66.64</v>
      </c>
      <c r="AE4947" t="s">
        <v>382</v>
      </c>
    </row>
    <row r="4948" spans="1:31">
      <c r="A4948">
        <v>4947</v>
      </c>
      <c r="B4948" t="s">
        <v>21156</v>
      </c>
      <c r="C4948" t="s">
        <v>21157</v>
      </c>
      <c r="D4948" t="s">
        <v>21158</v>
      </c>
      <c r="E4948" t="s">
        <v>5218</v>
      </c>
      <c r="F4948" t="s">
        <v>3353</v>
      </c>
      <c r="G4948">
        <v>0</v>
      </c>
      <c r="H4948" t="s">
        <v>29986</v>
      </c>
      <c r="I4948" t="s">
        <v>795</v>
      </c>
      <c r="J4948" t="e">
        <f>-Inf</f>
        <v>#NAME?</v>
      </c>
      <c r="K4948">
        <v>1</v>
      </c>
      <c r="L4948">
        <v>32.119999999999997</v>
      </c>
      <c r="M4948" t="s">
        <v>198</v>
      </c>
      <c r="N4948">
        <v>0</v>
      </c>
      <c r="O4948">
        <v>23.56</v>
      </c>
      <c r="P4948" t="s">
        <v>790</v>
      </c>
      <c r="Q4948">
        <v>0</v>
      </c>
      <c r="R4948">
        <v>23.56</v>
      </c>
      <c r="S4948" t="s">
        <v>790</v>
      </c>
      <c r="T4948">
        <v>0</v>
      </c>
      <c r="U4948">
        <v>66.59</v>
      </c>
      <c r="V4948" t="s">
        <v>382</v>
      </c>
      <c r="W4948">
        <v>0</v>
      </c>
      <c r="X4948">
        <v>23.59</v>
      </c>
      <c r="Y4948" t="s">
        <v>790</v>
      </c>
      <c r="Z4948">
        <v>0</v>
      </c>
      <c r="AA4948">
        <v>23.59</v>
      </c>
      <c r="AB4948" t="s">
        <v>790</v>
      </c>
      <c r="AC4948">
        <v>0</v>
      </c>
      <c r="AD4948">
        <v>66.64</v>
      </c>
      <c r="AE4948" t="s">
        <v>382</v>
      </c>
    </row>
    <row r="4949" spans="1:31">
      <c r="A4949">
        <v>4948</v>
      </c>
      <c r="B4949" t="s">
        <v>21159</v>
      </c>
      <c r="C4949" t="s">
        <v>21160</v>
      </c>
      <c r="D4949" t="s">
        <v>21161</v>
      </c>
      <c r="E4949" t="s">
        <v>5530</v>
      </c>
      <c r="F4949" t="s">
        <v>21162</v>
      </c>
      <c r="G4949">
        <v>0</v>
      </c>
      <c r="H4949" t="s">
        <v>1353</v>
      </c>
      <c r="I4949" t="s">
        <v>795</v>
      </c>
      <c r="J4949" t="e">
        <f>-Inf</f>
        <v>#NAME?</v>
      </c>
      <c r="K4949">
        <v>1</v>
      </c>
      <c r="L4949">
        <v>32.119999999999997</v>
      </c>
      <c r="M4949" t="s">
        <v>198</v>
      </c>
      <c r="N4949">
        <v>0</v>
      </c>
      <c r="O4949">
        <v>23.56</v>
      </c>
      <c r="P4949" t="s">
        <v>790</v>
      </c>
      <c r="Q4949">
        <v>0</v>
      </c>
      <c r="R4949">
        <v>23.56</v>
      </c>
      <c r="S4949" t="s">
        <v>790</v>
      </c>
      <c r="T4949">
        <v>0</v>
      </c>
      <c r="U4949">
        <v>66.59</v>
      </c>
      <c r="V4949" t="s">
        <v>382</v>
      </c>
      <c r="W4949">
        <v>0</v>
      </c>
      <c r="X4949">
        <v>23.59</v>
      </c>
      <c r="Y4949" t="s">
        <v>790</v>
      </c>
      <c r="Z4949">
        <v>0</v>
      </c>
      <c r="AA4949">
        <v>23.59</v>
      </c>
      <c r="AB4949" t="s">
        <v>790</v>
      </c>
      <c r="AC4949">
        <v>0</v>
      </c>
      <c r="AD4949">
        <v>66.64</v>
      </c>
      <c r="AE4949" t="s">
        <v>382</v>
      </c>
    </row>
    <row r="4950" spans="1:31">
      <c r="A4950">
        <v>4949</v>
      </c>
      <c r="B4950" t="s">
        <v>21163</v>
      </c>
      <c r="C4950" t="s">
        <v>21164</v>
      </c>
      <c r="D4950" t="s">
        <v>21165</v>
      </c>
      <c r="E4950" t="s">
        <v>21166</v>
      </c>
      <c r="F4950" t="s">
        <v>21167</v>
      </c>
      <c r="G4950">
        <v>0</v>
      </c>
      <c r="H4950" t="s">
        <v>27471</v>
      </c>
      <c r="I4950" t="s">
        <v>795</v>
      </c>
      <c r="J4950" t="e">
        <f>-Inf</f>
        <v>#NAME?</v>
      </c>
      <c r="K4950">
        <v>1</v>
      </c>
      <c r="L4950">
        <v>32.119999999999997</v>
      </c>
      <c r="M4950" t="s">
        <v>198</v>
      </c>
      <c r="N4950">
        <v>0</v>
      </c>
      <c r="O4950">
        <v>23.56</v>
      </c>
      <c r="P4950" t="s">
        <v>790</v>
      </c>
      <c r="Q4950">
        <v>0</v>
      </c>
      <c r="R4950">
        <v>23.56</v>
      </c>
      <c r="S4950" t="s">
        <v>790</v>
      </c>
      <c r="T4950">
        <v>0</v>
      </c>
      <c r="U4950">
        <v>66.59</v>
      </c>
      <c r="V4950" t="s">
        <v>382</v>
      </c>
      <c r="W4950">
        <v>0</v>
      </c>
      <c r="X4950">
        <v>23.59</v>
      </c>
      <c r="Y4950" t="s">
        <v>790</v>
      </c>
      <c r="Z4950">
        <v>0</v>
      </c>
      <c r="AA4950">
        <v>23.59</v>
      </c>
      <c r="AB4950" t="s">
        <v>790</v>
      </c>
      <c r="AC4950">
        <v>0</v>
      </c>
      <c r="AD4950">
        <v>66.64</v>
      </c>
      <c r="AE4950" t="s">
        <v>382</v>
      </c>
    </row>
    <row r="4951" spans="1:31">
      <c r="A4951">
        <v>4950</v>
      </c>
      <c r="B4951" t="s">
        <v>21168</v>
      </c>
      <c r="C4951" t="s">
        <v>21169</v>
      </c>
      <c r="D4951" t="s">
        <v>21170</v>
      </c>
      <c r="E4951" t="s">
        <v>21171</v>
      </c>
      <c r="F4951" t="s">
        <v>21172</v>
      </c>
      <c r="G4951">
        <v>0</v>
      </c>
      <c r="H4951" t="s">
        <v>29987</v>
      </c>
      <c r="I4951" t="s">
        <v>795</v>
      </c>
      <c r="J4951" t="e">
        <f>-Inf</f>
        <v>#NAME?</v>
      </c>
      <c r="K4951">
        <v>1</v>
      </c>
      <c r="L4951">
        <v>32.119999999999997</v>
      </c>
      <c r="M4951" t="s">
        <v>198</v>
      </c>
      <c r="N4951">
        <v>0</v>
      </c>
      <c r="O4951">
        <v>23.56</v>
      </c>
      <c r="P4951" t="s">
        <v>790</v>
      </c>
      <c r="Q4951">
        <v>0</v>
      </c>
      <c r="R4951">
        <v>23.56</v>
      </c>
      <c r="S4951" t="s">
        <v>790</v>
      </c>
      <c r="T4951">
        <v>0</v>
      </c>
      <c r="U4951">
        <v>66.59</v>
      </c>
      <c r="V4951" t="s">
        <v>382</v>
      </c>
      <c r="W4951">
        <v>0</v>
      </c>
      <c r="X4951">
        <v>23.59</v>
      </c>
      <c r="Y4951" t="s">
        <v>790</v>
      </c>
      <c r="Z4951">
        <v>0</v>
      </c>
      <c r="AA4951">
        <v>23.59</v>
      </c>
      <c r="AB4951" t="s">
        <v>790</v>
      </c>
      <c r="AC4951">
        <v>0</v>
      </c>
      <c r="AD4951">
        <v>66.64</v>
      </c>
      <c r="AE4951" t="s">
        <v>382</v>
      </c>
    </row>
    <row r="4952" spans="1:31">
      <c r="A4952">
        <v>4951</v>
      </c>
      <c r="B4952" t="s">
        <v>21173</v>
      </c>
      <c r="C4952" t="s">
        <v>21174</v>
      </c>
      <c r="D4952" t="s">
        <v>21175</v>
      </c>
      <c r="E4952" t="s">
        <v>21176</v>
      </c>
      <c r="F4952" t="s">
        <v>17308</v>
      </c>
      <c r="G4952">
        <v>0</v>
      </c>
      <c r="H4952" t="s">
        <v>28589</v>
      </c>
      <c r="I4952">
        <v>2022</v>
      </c>
      <c r="J4952">
        <v>2024</v>
      </c>
      <c r="K4952">
        <v>2</v>
      </c>
      <c r="L4952">
        <v>50.7</v>
      </c>
      <c r="M4952" t="s">
        <v>300</v>
      </c>
      <c r="N4952">
        <v>0</v>
      </c>
      <c r="O4952">
        <v>23.56</v>
      </c>
      <c r="P4952" t="s">
        <v>790</v>
      </c>
      <c r="Q4952">
        <v>0</v>
      </c>
      <c r="R4952">
        <v>23.56</v>
      </c>
      <c r="S4952" t="s">
        <v>790</v>
      </c>
      <c r="T4952">
        <v>0</v>
      </c>
      <c r="U4952">
        <v>66.59</v>
      </c>
      <c r="V4952" t="s">
        <v>382</v>
      </c>
      <c r="W4952">
        <v>0</v>
      </c>
      <c r="X4952">
        <v>23.59</v>
      </c>
      <c r="Y4952" t="s">
        <v>790</v>
      </c>
      <c r="Z4952">
        <v>0</v>
      </c>
      <c r="AA4952">
        <v>23.59</v>
      </c>
      <c r="AB4952" t="s">
        <v>790</v>
      </c>
      <c r="AC4952">
        <v>0</v>
      </c>
      <c r="AD4952">
        <v>66.64</v>
      </c>
      <c r="AE4952" t="s">
        <v>382</v>
      </c>
    </row>
    <row r="4953" spans="1:31">
      <c r="A4953">
        <v>4952</v>
      </c>
      <c r="B4953" t="s">
        <v>21177</v>
      </c>
      <c r="C4953" t="s">
        <v>21178</v>
      </c>
      <c r="D4953" t="s">
        <v>21179</v>
      </c>
      <c r="E4953" t="s">
        <v>21180</v>
      </c>
      <c r="F4953" t="s">
        <v>4119</v>
      </c>
      <c r="G4953">
        <v>0</v>
      </c>
      <c r="H4953" t="s">
        <v>29988</v>
      </c>
      <c r="I4953">
        <v>2024</v>
      </c>
      <c r="J4953">
        <v>2024</v>
      </c>
      <c r="K4953">
        <v>1</v>
      </c>
      <c r="L4953">
        <v>32.119999999999997</v>
      </c>
      <c r="M4953" t="s">
        <v>198</v>
      </c>
      <c r="N4953">
        <v>0</v>
      </c>
      <c r="O4953">
        <v>23.56</v>
      </c>
      <c r="P4953" t="s">
        <v>790</v>
      </c>
      <c r="Q4953">
        <v>0</v>
      </c>
      <c r="R4953">
        <v>23.56</v>
      </c>
      <c r="S4953" t="s">
        <v>790</v>
      </c>
      <c r="T4953">
        <v>0</v>
      </c>
      <c r="U4953">
        <v>66.59</v>
      </c>
      <c r="V4953" t="s">
        <v>382</v>
      </c>
      <c r="W4953">
        <v>0</v>
      </c>
      <c r="X4953">
        <v>23.59</v>
      </c>
      <c r="Y4953" t="s">
        <v>790</v>
      </c>
      <c r="Z4953">
        <v>0</v>
      </c>
      <c r="AA4953">
        <v>23.59</v>
      </c>
      <c r="AB4953" t="s">
        <v>790</v>
      </c>
      <c r="AC4953">
        <v>0</v>
      </c>
      <c r="AD4953">
        <v>66.64</v>
      </c>
      <c r="AE4953" t="s">
        <v>382</v>
      </c>
    </row>
    <row r="4954" spans="1:31">
      <c r="A4954">
        <v>4953</v>
      </c>
      <c r="B4954" t="s">
        <v>21181</v>
      </c>
      <c r="C4954" t="s">
        <v>21182</v>
      </c>
      <c r="D4954" t="s">
        <v>21183</v>
      </c>
      <c r="E4954" t="s">
        <v>21184</v>
      </c>
      <c r="F4954" t="s">
        <v>21185</v>
      </c>
      <c r="G4954">
        <v>0</v>
      </c>
      <c r="H4954" t="s">
        <v>29989</v>
      </c>
      <c r="I4954">
        <v>2020</v>
      </c>
      <c r="J4954">
        <v>2020</v>
      </c>
      <c r="K4954">
        <v>1</v>
      </c>
      <c r="L4954">
        <v>32.119999999999997</v>
      </c>
      <c r="M4954" t="s">
        <v>198</v>
      </c>
      <c r="N4954">
        <v>0</v>
      </c>
      <c r="O4954">
        <v>23.56</v>
      </c>
      <c r="P4954" t="s">
        <v>790</v>
      </c>
      <c r="Q4954">
        <v>0</v>
      </c>
      <c r="R4954">
        <v>23.56</v>
      </c>
      <c r="S4954" t="s">
        <v>790</v>
      </c>
      <c r="T4954">
        <v>0</v>
      </c>
      <c r="U4954">
        <v>66.59</v>
      </c>
      <c r="V4954" t="s">
        <v>382</v>
      </c>
      <c r="W4954">
        <v>0</v>
      </c>
      <c r="X4954">
        <v>23.59</v>
      </c>
      <c r="Y4954" t="s">
        <v>790</v>
      </c>
      <c r="Z4954">
        <v>0</v>
      </c>
      <c r="AA4954">
        <v>23.59</v>
      </c>
      <c r="AB4954" t="s">
        <v>790</v>
      </c>
      <c r="AC4954">
        <v>0</v>
      </c>
      <c r="AD4954">
        <v>66.64</v>
      </c>
      <c r="AE4954" t="s">
        <v>382</v>
      </c>
    </row>
    <row r="4955" spans="1:31">
      <c r="A4955">
        <v>4954</v>
      </c>
      <c r="B4955" t="s">
        <v>21186</v>
      </c>
      <c r="C4955" t="s">
        <v>21187</v>
      </c>
      <c r="D4955" t="s">
        <v>21188</v>
      </c>
      <c r="E4955" t="s">
        <v>21189</v>
      </c>
      <c r="F4955" t="s">
        <v>21190</v>
      </c>
      <c r="G4955">
        <v>0</v>
      </c>
      <c r="H4955" t="s">
        <v>29990</v>
      </c>
      <c r="I4955" t="s">
        <v>795</v>
      </c>
      <c r="J4955" t="e">
        <f>-Inf</f>
        <v>#NAME?</v>
      </c>
      <c r="K4955">
        <v>1</v>
      </c>
      <c r="L4955">
        <v>32.119999999999997</v>
      </c>
      <c r="M4955" t="s">
        <v>198</v>
      </c>
      <c r="N4955">
        <v>0</v>
      </c>
      <c r="O4955">
        <v>23.56</v>
      </c>
      <c r="P4955" t="s">
        <v>790</v>
      </c>
      <c r="Q4955">
        <v>0</v>
      </c>
      <c r="R4955">
        <v>23.56</v>
      </c>
      <c r="S4955" t="s">
        <v>790</v>
      </c>
      <c r="T4955">
        <v>0</v>
      </c>
      <c r="U4955">
        <v>66.59</v>
      </c>
      <c r="V4955" t="s">
        <v>382</v>
      </c>
      <c r="W4955">
        <v>0</v>
      </c>
      <c r="X4955">
        <v>23.59</v>
      </c>
      <c r="Y4955" t="s">
        <v>790</v>
      </c>
      <c r="Z4955">
        <v>0</v>
      </c>
      <c r="AA4955">
        <v>23.59</v>
      </c>
      <c r="AB4955" t="s">
        <v>790</v>
      </c>
      <c r="AC4955">
        <v>0</v>
      </c>
      <c r="AD4955">
        <v>66.64</v>
      </c>
      <c r="AE4955" t="s">
        <v>382</v>
      </c>
    </row>
    <row r="4956" spans="1:31">
      <c r="A4956">
        <v>4955</v>
      </c>
      <c r="B4956" t="s">
        <v>21191</v>
      </c>
      <c r="C4956" t="s">
        <v>21192</v>
      </c>
      <c r="D4956" t="s">
        <v>21193</v>
      </c>
      <c r="E4956" t="s">
        <v>21194</v>
      </c>
      <c r="F4956" t="s">
        <v>21195</v>
      </c>
      <c r="G4956">
        <v>0</v>
      </c>
      <c r="H4956" t="s">
        <v>961</v>
      </c>
      <c r="I4956">
        <v>2021</v>
      </c>
      <c r="J4956">
        <v>2021</v>
      </c>
      <c r="K4956">
        <v>1</v>
      </c>
      <c r="L4956">
        <v>32.119999999999997</v>
      </c>
      <c r="M4956" t="s">
        <v>198</v>
      </c>
      <c r="N4956">
        <v>0</v>
      </c>
      <c r="O4956">
        <v>23.56</v>
      </c>
      <c r="P4956" t="s">
        <v>790</v>
      </c>
      <c r="Q4956">
        <v>0</v>
      </c>
      <c r="R4956">
        <v>23.56</v>
      </c>
      <c r="S4956" t="s">
        <v>790</v>
      </c>
      <c r="T4956">
        <v>0</v>
      </c>
      <c r="U4956">
        <v>66.59</v>
      </c>
      <c r="V4956" t="s">
        <v>382</v>
      </c>
      <c r="W4956">
        <v>0</v>
      </c>
      <c r="X4956">
        <v>23.59</v>
      </c>
      <c r="Y4956" t="s">
        <v>790</v>
      </c>
      <c r="Z4956">
        <v>0</v>
      </c>
      <c r="AA4956">
        <v>23.59</v>
      </c>
      <c r="AB4956" t="s">
        <v>790</v>
      </c>
      <c r="AC4956">
        <v>0</v>
      </c>
      <c r="AD4956">
        <v>66.64</v>
      </c>
      <c r="AE4956" t="s">
        <v>382</v>
      </c>
    </row>
    <row r="4957" spans="1:31">
      <c r="A4957">
        <v>4956</v>
      </c>
      <c r="B4957" t="s">
        <v>21196</v>
      </c>
      <c r="C4957" t="s">
        <v>21197</v>
      </c>
      <c r="D4957" t="s">
        <v>21198</v>
      </c>
      <c r="E4957" t="s">
        <v>21199</v>
      </c>
      <c r="F4957" t="s">
        <v>21200</v>
      </c>
      <c r="G4957">
        <v>0</v>
      </c>
      <c r="H4957" t="s">
        <v>29991</v>
      </c>
      <c r="I4957" t="s">
        <v>795</v>
      </c>
      <c r="J4957" t="e">
        <f>-Inf</f>
        <v>#NAME?</v>
      </c>
      <c r="K4957">
        <v>1</v>
      </c>
      <c r="L4957">
        <v>32.119999999999997</v>
      </c>
      <c r="M4957" t="s">
        <v>198</v>
      </c>
      <c r="N4957">
        <v>0</v>
      </c>
      <c r="O4957">
        <v>23.56</v>
      </c>
      <c r="P4957" t="s">
        <v>790</v>
      </c>
      <c r="Q4957">
        <v>0</v>
      </c>
      <c r="R4957">
        <v>23.56</v>
      </c>
      <c r="S4957" t="s">
        <v>790</v>
      </c>
      <c r="T4957">
        <v>0</v>
      </c>
      <c r="U4957">
        <v>66.59</v>
      </c>
      <c r="V4957" t="s">
        <v>382</v>
      </c>
      <c r="W4957">
        <v>0</v>
      </c>
      <c r="X4957">
        <v>23.59</v>
      </c>
      <c r="Y4957" t="s">
        <v>790</v>
      </c>
      <c r="Z4957">
        <v>0</v>
      </c>
      <c r="AA4957">
        <v>23.59</v>
      </c>
      <c r="AB4957" t="s">
        <v>790</v>
      </c>
      <c r="AC4957">
        <v>0</v>
      </c>
      <c r="AD4957">
        <v>66.64</v>
      </c>
      <c r="AE4957" t="s">
        <v>382</v>
      </c>
    </row>
    <row r="4958" spans="1:31">
      <c r="A4958">
        <v>4957</v>
      </c>
      <c r="B4958" t="s">
        <v>21201</v>
      </c>
      <c r="C4958" t="s">
        <v>21202</v>
      </c>
      <c r="D4958" t="s">
        <v>21203</v>
      </c>
      <c r="E4958" t="s">
        <v>21204</v>
      </c>
      <c r="G4958">
        <v>0</v>
      </c>
      <c r="H4958" t="s">
        <v>961</v>
      </c>
      <c r="I4958" t="s">
        <v>795</v>
      </c>
      <c r="J4958" t="e">
        <f>-Inf</f>
        <v>#NAME?</v>
      </c>
      <c r="K4958">
        <v>1</v>
      </c>
      <c r="L4958">
        <v>32.119999999999997</v>
      </c>
      <c r="M4958" t="s">
        <v>198</v>
      </c>
      <c r="N4958">
        <v>0</v>
      </c>
      <c r="O4958">
        <v>23.56</v>
      </c>
      <c r="P4958" t="s">
        <v>790</v>
      </c>
      <c r="Q4958">
        <v>0</v>
      </c>
      <c r="R4958">
        <v>23.56</v>
      </c>
      <c r="S4958" t="s">
        <v>790</v>
      </c>
      <c r="T4958">
        <v>0</v>
      </c>
      <c r="U4958">
        <v>66.59</v>
      </c>
      <c r="V4958" t="s">
        <v>382</v>
      </c>
      <c r="W4958">
        <v>0</v>
      </c>
      <c r="X4958">
        <v>23.59</v>
      </c>
      <c r="Y4958" t="s">
        <v>790</v>
      </c>
      <c r="Z4958">
        <v>0</v>
      </c>
      <c r="AA4958">
        <v>23.59</v>
      </c>
      <c r="AB4958" t="s">
        <v>790</v>
      </c>
      <c r="AC4958">
        <v>0</v>
      </c>
      <c r="AD4958">
        <v>66.64</v>
      </c>
      <c r="AE4958" t="s">
        <v>382</v>
      </c>
    </row>
    <row r="4959" spans="1:31">
      <c r="A4959">
        <v>4958</v>
      </c>
      <c r="B4959" t="s">
        <v>21205</v>
      </c>
      <c r="C4959" t="s">
        <v>21206</v>
      </c>
      <c r="D4959" t="s">
        <v>21207</v>
      </c>
      <c r="E4959" t="s">
        <v>21208</v>
      </c>
      <c r="F4959" t="s">
        <v>21209</v>
      </c>
      <c r="G4959">
        <v>0</v>
      </c>
      <c r="H4959" t="s">
        <v>29992</v>
      </c>
      <c r="I4959" t="s">
        <v>795</v>
      </c>
      <c r="J4959" t="e">
        <f>-Inf</f>
        <v>#NAME?</v>
      </c>
      <c r="K4959">
        <v>1</v>
      </c>
      <c r="L4959">
        <v>32.119999999999997</v>
      </c>
      <c r="M4959" t="s">
        <v>198</v>
      </c>
      <c r="N4959">
        <v>0</v>
      </c>
      <c r="O4959">
        <v>23.56</v>
      </c>
      <c r="P4959" t="s">
        <v>790</v>
      </c>
      <c r="Q4959">
        <v>0</v>
      </c>
      <c r="R4959">
        <v>23.56</v>
      </c>
      <c r="S4959" t="s">
        <v>790</v>
      </c>
      <c r="T4959">
        <v>0</v>
      </c>
      <c r="U4959">
        <v>66.59</v>
      </c>
      <c r="V4959" t="s">
        <v>382</v>
      </c>
      <c r="W4959">
        <v>0</v>
      </c>
      <c r="X4959">
        <v>23.59</v>
      </c>
      <c r="Y4959" t="s">
        <v>790</v>
      </c>
      <c r="Z4959">
        <v>0</v>
      </c>
      <c r="AA4959">
        <v>23.59</v>
      </c>
      <c r="AB4959" t="s">
        <v>790</v>
      </c>
      <c r="AC4959">
        <v>0</v>
      </c>
      <c r="AD4959">
        <v>66.64</v>
      </c>
      <c r="AE4959" t="s">
        <v>382</v>
      </c>
    </row>
    <row r="4960" spans="1:31">
      <c r="A4960">
        <v>4959</v>
      </c>
      <c r="B4960" t="s">
        <v>21210</v>
      </c>
      <c r="C4960" t="s">
        <v>21211</v>
      </c>
      <c r="D4960" t="s">
        <v>21212</v>
      </c>
      <c r="E4960" t="s">
        <v>21213</v>
      </c>
      <c r="G4960">
        <v>0</v>
      </c>
      <c r="H4960" t="s">
        <v>29993</v>
      </c>
      <c r="I4960" t="s">
        <v>795</v>
      </c>
      <c r="J4960" t="e">
        <f>-Inf</f>
        <v>#NAME?</v>
      </c>
      <c r="K4960">
        <v>1</v>
      </c>
      <c r="L4960">
        <v>32.119999999999997</v>
      </c>
      <c r="M4960" t="s">
        <v>198</v>
      </c>
      <c r="N4960">
        <v>0</v>
      </c>
      <c r="O4960">
        <v>23.56</v>
      </c>
      <c r="P4960" t="s">
        <v>790</v>
      </c>
      <c r="Q4960">
        <v>0</v>
      </c>
      <c r="R4960">
        <v>23.56</v>
      </c>
      <c r="S4960" t="s">
        <v>790</v>
      </c>
      <c r="T4960">
        <v>0</v>
      </c>
      <c r="U4960">
        <v>66.59</v>
      </c>
      <c r="V4960" t="s">
        <v>382</v>
      </c>
      <c r="W4960">
        <v>0</v>
      </c>
      <c r="X4960">
        <v>23.59</v>
      </c>
      <c r="Y4960" t="s">
        <v>790</v>
      </c>
      <c r="Z4960">
        <v>0</v>
      </c>
      <c r="AA4960">
        <v>23.59</v>
      </c>
      <c r="AB4960" t="s">
        <v>790</v>
      </c>
      <c r="AC4960">
        <v>0</v>
      </c>
      <c r="AD4960">
        <v>66.64</v>
      </c>
      <c r="AE4960" t="s">
        <v>382</v>
      </c>
    </row>
    <row r="4961" spans="1:31">
      <c r="A4961">
        <v>4960</v>
      </c>
      <c r="B4961" t="s">
        <v>21214</v>
      </c>
      <c r="C4961" t="s">
        <v>21215</v>
      </c>
      <c r="D4961" t="s">
        <v>21216</v>
      </c>
      <c r="E4961" t="s">
        <v>21217</v>
      </c>
      <c r="F4961" t="s">
        <v>1656</v>
      </c>
      <c r="G4961">
        <v>0</v>
      </c>
      <c r="H4961" t="s">
        <v>961</v>
      </c>
      <c r="I4961">
        <v>2020</v>
      </c>
      <c r="J4961">
        <v>2020</v>
      </c>
      <c r="K4961">
        <v>1</v>
      </c>
      <c r="L4961">
        <v>32.119999999999997</v>
      </c>
      <c r="M4961" t="s">
        <v>198</v>
      </c>
      <c r="N4961">
        <v>0</v>
      </c>
      <c r="O4961">
        <v>23.56</v>
      </c>
      <c r="P4961" t="s">
        <v>790</v>
      </c>
      <c r="Q4961">
        <v>0</v>
      </c>
      <c r="R4961">
        <v>23.56</v>
      </c>
      <c r="S4961" t="s">
        <v>790</v>
      </c>
      <c r="T4961">
        <v>0</v>
      </c>
      <c r="U4961">
        <v>66.59</v>
      </c>
      <c r="V4961" t="s">
        <v>382</v>
      </c>
      <c r="W4961">
        <v>0</v>
      </c>
      <c r="X4961">
        <v>23.59</v>
      </c>
      <c r="Y4961" t="s">
        <v>790</v>
      </c>
      <c r="Z4961">
        <v>0</v>
      </c>
      <c r="AA4961">
        <v>23.59</v>
      </c>
      <c r="AB4961" t="s">
        <v>790</v>
      </c>
      <c r="AC4961">
        <v>0</v>
      </c>
      <c r="AD4961">
        <v>66.64</v>
      </c>
      <c r="AE4961" t="s">
        <v>382</v>
      </c>
    </row>
    <row r="4962" spans="1:31">
      <c r="A4962">
        <v>4961</v>
      </c>
      <c r="B4962" t="s">
        <v>21218</v>
      </c>
      <c r="C4962" t="s">
        <v>21219</v>
      </c>
      <c r="D4962" t="s">
        <v>21220</v>
      </c>
      <c r="E4962" t="s">
        <v>10778</v>
      </c>
      <c r="F4962" t="s">
        <v>10779</v>
      </c>
      <c r="G4962">
        <v>0</v>
      </c>
      <c r="H4962" t="s">
        <v>961</v>
      </c>
      <c r="I4962" t="s">
        <v>795</v>
      </c>
      <c r="J4962" t="e">
        <f>-Inf</f>
        <v>#NAME?</v>
      </c>
      <c r="K4962">
        <v>1</v>
      </c>
      <c r="L4962">
        <v>32.119999999999997</v>
      </c>
      <c r="M4962" t="s">
        <v>198</v>
      </c>
      <c r="N4962">
        <v>0</v>
      </c>
      <c r="O4962">
        <v>23.56</v>
      </c>
      <c r="P4962" t="s">
        <v>790</v>
      </c>
      <c r="Q4962">
        <v>0</v>
      </c>
      <c r="R4962">
        <v>23.56</v>
      </c>
      <c r="S4962" t="s">
        <v>790</v>
      </c>
      <c r="T4962">
        <v>0</v>
      </c>
      <c r="U4962">
        <v>66.59</v>
      </c>
      <c r="V4962" t="s">
        <v>382</v>
      </c>
      <c r="W4962">
        <v>0</v>
      </c>
      <c r="X4962">
        <v>23.59</v>
      </c>
      <c r="Y4962" t="s">
        <v>790</v>
      </c>
      <c r="Z4962">
        <v>0</v>
      </c>
      <c r="AA4962">
        <v>23.59</v>
      </c>
      <c r="AB4962" t="s">
        <v>790</v>
      </c>
      <c r="AC4962">
        <v>0</v>
      </c>
      <c r="AD4962">
        <v>66.64</v>
      </c>
      <c r="AE4962" t="s">
        <v>382</v>
      </c>
    </row>
    <row r="4963" spans="1:31">
      <c r="A4963">
        <v>4962</v>
      </c>
      <c r="B4963" t="s">
        <v>21221</v>
      </c>
      <c r="C4963" t="s">
        <v>21222</v>
      </c>
      <c r="D4963" t="s">
        <v>21223</v>
      </c>
      <c r="E4963" t="s">
        <v>4095</v>
      </c>
      <c r="F4963" t="s">
        <v>546</v>
      </c>
      <c r="G4963">
        <v>0</v>
      </c>
      <c r="H4963" t="s">
        <v>961</v>
      </c>
      <c r="I4963" t="s">
        <v>795</v>
      </c>
      <c r="J4963" t="e">
        <f>-Inf</f>
        <v>#NAME?</v>
      </c>
      <c r="K4963">
        <v>1</v>
      </c>
      <c r="L4963">
        <v>32.119999999999997</v>
      </c>
      <c r="M4963" t="s">
        <v>198</v>
      </c>
      <c r="N4963">
        <v>0</v>
      </c>
      <c r="O4963">
        <v>23.56</v>
      </c>
      <c r="P4963" t="s">
        <v>790</v>
      </c>
      <c r="Q4963">
        <v>0</v>
      </c>
      <c r="R4963">
        <v>23.56</v>
      </c>
      <c r="S4963" t="s">
        <v>790</v>
      </c>
      <c r="T4963">
        <v>0</v>
      </c>
      <c r="U4963">
        <v>66.59</v>
      </c>
      <c r="V4963" t="s">
        <v>382</v>
      </c>
      <c r="W4963">
        <v>0</v>
      </c>
      <c r="X4963">
        <v>23.59</v>
      </c>
      <c r="Y4963" t="s">
        <v>790</v>
      </c>
      <c r="Z4963">
        <v>0</v>
      </c>
      <c r="AA4963">
        <v>23.59</v>
      </c>
      <c r="AB4963" t="s">
        <v>790</v>
      </c>
      <c r="AC4963">
        <v>0</v>
      </c>
      <c r="AD4963">
        <v>66.64</v>
      </c>
      <c r="AE4963" t="s">
        <v>382</v>
      </c>
    </row>
    <row r="4964" spans="1:31">
      <c r="A4964">
        <v>4963</v>
      </c>
      <c r="B4964" t="s">
        <v>21224</v>
      </c>
      <c r="C4964" t="s">
        <v>21225</v>
      </c>
      <c r="D4964" t="s">
        <v>21226</v>
      </c>
      <c r="E4964" t="s">
        <v>876</v>
      </c>
      <c r="G4964">
        <v>0</v>
      </c>
      <c r="H4964" t="s">
        <v>29994</v>
      </c>
      <c r="I4964" t="s">
        <v>795</v>
      </c>
      <c r="J4964" t="e">
        <f>-Inf</f>
        <v>#NAME?</v>
      </c>
      <c r="K4964">
        <v>1</v>
      </c>
      <c r="L4964">
        <v>32.119999999999997</v>
      </c>
      <c r="M4964" t="s">
        <v>198</v>
      </c>
      <c r="N4964">
        <v>0</v>
      </c>
      <c r="O4964">
        <v>23.56</v>
      </c>
      <c r="P4964" t="s">
        <v>790</v>
      </c>
      <c r="Q4964">
        <v>0</v>
      </c>
      <c r="R4964">
        <v>23.56</v>
      </c>
      <c r="S4964" t="s">
        <v>790</v>
      </c>
      <c r="T4964">
        <v>0</v>
      </c>
      <c r="U4964">
        <v>66.59</v>
      </c>
      <c r="V4964" t="s">
        <v>382</v>
      </c>
      <c r="W4964">
        <v>0</v>
      </c>
      <c r="X4964">
        <v>23.59</v>
      </c>
      <c r="Y4964" t="s">
        <v>790</v>
      </c>
      <c r="Z4964">
        <v>0</v>
      </c>
      <c r="AA4964">
        <v>23.59</v>
      </c>
      <c r="AB4964" t="s">
        <v>790</v>
      </c>
      <c r="AC4964">
        <v>0</v>
      </c>
      <c r="AD4964">
        <v>66.64</v>
      </c>
      <c r="AE4964" t="s">
        <v>382</v>
      </c>
    </row>
    <row r="4965" spans="1:31">
      <c r="A4965">
        <v>4964</v>
      </c>
      <c r="B4965" t="s">
        <v>21227</v>
      </c>
      <c r="C4965" t="s">
        <v>21228</v>
      </c>
      <c r="D4965" t="s">
        <v>21229</v>
      </c>
      <c r="F4965" t="s">
        <v>11669</v>
      </c>
      <c r="G4965">
        <v>0</v>
      </c>
      <c r="H4965" t="s">
        <v>961</v>
      </c>
      <c r="I4965" t="s">
        <v>795</v>
      </c>
      <c r="J4965" t="e">
        <f>-Inf</f>
        <v>#NAME?</v>
      </c>
      <c r="K4965">
        <v>1</v>
      </c>
      <c r="L4965">
        <v>32.119999999999997</v>
      </c>
      <c r="M4965" t="s">
        <v>198</v>
      </c>
      <c r="N4965">
        <v>0</v>
      </c>
      <c r="O4965">
        <v>23.56</v>
      </c>
      <c r="P4965" t="s">
        <v>790</v>
      </c>
      <c r="Q4965">
        <v>0</v>
      </c>
      <c r="R4965">
        <v>23.56</v>
      </c>
      <c r="S4965" t="s">
        <v>790</v>
      </c>
      <c r="T4965">
        <v>0</v>
      </c>
      <c r="U4965">
        <v>66.59</v>
      </c>
      <c r="V4965" t="s">
        <v>382</v>
      </c>
      <c r="W4965">
        <v>0</v>
      </c>
      <c r="X4965">
        <v>23.59</v>
      </c>
      <c r="Y4965" t="s">
        <v>790</v>
      </c>
      <c r="Z4965">
        <v>0</v>
      </c>
      <c r="AA4965">
        <v>23.59</v>
      </c>
      <c r="AB4965" t="s">
        <v>790</v>
      </c>
      <c r="AC4965">
        <v>0</v>
      </c>
      <c r="AD4965">
        <v>66.64</v>
      </c>
      <c r="AE4965" t="s">
        <v>382</v>
      </c>
    </row>
    <row r="4966" spans="1:31">
      <c r="A4966">
        <v>4965</v>
      </c>
      <c r="B4966" t="s">
        <v>21230</v>
      </c>
      <c r="C4966" t="s">
        <v>21231</v>
      </c>
      <c r="D4966" t="s">
        <v>21232</v>
      </c>
      <c r="E4966" t="s">
        <v>21233</v>
      </c>
      <c r="F4966" t="s">
        <v>21234</v>
      </c>
      <c r="G4966">
        <v>0</v>
      </c>
      <c r="H4966" t="s">
        <v>961</v>
      </c>
      <c r="I4966">
        <v>2023</v>
      </c>
      <c r="J4966">
        <v>2023</v>
      </c>
      <c r="K4966">
        <v>1</v>
      </c>
      <c r="L4966">
        <v>32.119999999999997</v>
      </c>
      <c r="M4966" t="s">
        <v>198</v>
      </c>
      <c r="N4966">
        <v>0</v>
      </c>
      <c r="O4966">
        <v>23.56</v>
      </c>
      <c r="P4966" t="s">
        <v>790</v>
      </c>
      <c r="Q4966">
        <v>0</v>
      </c>
      <c r="R4966">
        <v>23.56</v>
      </c>
      <c r="S4966" t="s">
        <v>790</v>
      </c>
      <c r="T4966">
        <v>0</v>
      </c>
      <c r="U4966">
        <v>66.59</v>
      </c>
      <c r="V4966" t="s">
        <v>382</v>
      </c>
      <c r="W4966">
        <v>0</v>
      </c>
      <c r="X4966">
        <v>23.59</v>
      </c>
      <c r="Y4966" t="s">
        <v>790</v>
      </c>
      <c r="Z4966">
        <v>0</v>
      </c>
      <c r="AA4966">
        <v>23.59</v>
      </c>
      <c r="AB4966" t="s">
        <v>790</v>
      </c>
      <c r="AC4966">
        <v>0</v>
      </c>
      <c r="AD4966">
        <v>66.64</v>
      </c>
      <c r="AE4966" t="s">
        <v>382</v>
      </c>
    </row>
    <row r="4967" spans="1:31">
      <c r="A4967">
        <v>4966</v>
      </c>
      <c r="B4967" t="s">
        <v>21235</v>
      </c>
      <c r="C4967" t="s">
        <v>21236</v>
      </c>
      <c r="D4967" t="s">
        <v>21237</v>
      </c>
      <c r="E4967" t="s">
        <v>21238</v>
      </c>
      <c r="G4967">
        <v>0</v>
      </c>
      <c r="H4967" t="s">
        <v>1215</v>
      </c>
      <c r="I4967" t="s">
        <v>795</v>
      </c>
      <c r="J4967" t="e">
        <f>-Inf</f>
        <v>#NAME?</v>
      </c>
      <c r="K4967">
        <v>1</v>
      </c>
      <c r="L4967">
        <v>32.119999999999997</v>
      </c>
      <c r="M4967" t="s">
        <v>198</v>
      </c>
      <c r="N4967">
        <v>0</v>
      </c>
      <c r="O4967">
        <v>23.56</v>
      </c>
      <c r="P4967" t="s">
        <v>790</v>
      </c>
      <c r="Q4967">
        <v>0</v>
      </c>
      <c r="R4967">
        <v>23.56</v>
      </c>
      <c r="S4967" t="s">
        <v>790</v>
      </c>
      <c r="T4967">
        <v>0</v>
      </c>
      <c r="U4967">
        <v>66.59</v>
      </c>
      <c r="V4967" t="s">
        <v>382</v>
      </c>
      <c r="W4967">
        <v>0</v>
      </c>
      <c r="X4967">
        <v>23.59</v>
      </c>
      <c r="Y4967" t="s">
        <v>790</v>
      </c>
      <c r="Z4967">
        <v>0</v>
      </c>
      <c r="AA4967">
        <v>23.59</v>
      </c>
      <c r="AB4967" t="s">
        <v>790</v>
      </c>
      <c r="AC4967">
        <v>0</v>
      </c>
      <c r="AD4967">
        <v>66.64</v>
      </c>
      <c r="AE4967" t="s">
        <v>382</v>
      </c>
    </row>
    <row r="4968" spans="1:31">
      <c r="A4968">
        <v>4967</v>
      </c>
      <c r="B4968" t="s">
        <v>21239</v>
      </c>
      <c r="C4968" t="s">
        <v>21240</v>
      </c>
      <c r="D4968" t="s">
        <v>21241</v>
      </c>
      <c r="E4968" t="s">
        <v>663</v>
      </c>
      <c r="G4968">
        <v>0</v>
      </c>
      <c r="H4968" t="s">
        <v>961</v>
      </c>
      <c r="I4968" t="s">
        <v>795</v>
      </c>
      <c r="J4968" t="e">
        <f>-Inf</f>
        <v>#NAME?</v>
      </c>
      <c r="K4968">
        <v>1</v>
      </c>
      <c r="L4968">
        <v>32.119999999999997</v>
      </c>
      <c r="M4968" t="s">
        <v>198</v>
      </c>
      <c r="N4968">
        <v>0</v>
      </c>
      <c r="O4968">
        <v>23.56</v>
      </c>
      <c r="P4968" t="s">
        <v>790</v>
      </c>
      <c r="Q4968">
        <v>0</v>
      </c>
      <c r="R4968">
        <v>23.56</v>
      </c>
      <c r="S4968" t="s">
        <v>790</v>
      </c>
      <c r="T4968">
        <v>0</v>
      </c>
      <c r="U4968">
        <v>66.59</v>
      </c>
      <c r="V4968" t="s">
        <v>382</v>
      </c>
      <c r="W4968">
        <v>0</v>
      </c>
      <c r="X4968">
        <v>23.59</v>
      </c>
      <c r="Y4968" t="s">
        <v>790</v>
      </c>
      <c r="Z4968">
        <v>0</v>
      </c>
      <c r="AA4968">
        <v>23.59</v>
      </c>
      <c r="AB4968" t="s">
        <v>790</v>
      </c>
      <c r="AC4968">
        <v>0</v>
      </c>
      <c r="AD4968">
        <v>66.64</v>
      </c>
      <c r="AE4968" t="s">
        <v>382</v>
      </c>
    </row>
    <row r="4969" spans="1:31">
      <c r="A4969">
        <v>4968</v>
      </c>
      <c r="B4969" t="s">
        <v>21242</v>
      </c>
      <c r="C4969" t="s">
        <v>21243</v>
      </c>
      <c r="D4969" t="s">
        <v>21244</v>
      </c>
      <c r="G4969">
        <v>0</v>
      </c>
      <c r="H4969" t="s">
        <v>961</v>
      </c>
      <c r="I4969" t="s">
        <v>795</v>
      </c>
      <c r="J4969" t="e">
        <f>-Inf</f>
        <v>#NAME?</v>
      </c>
      <c r="K4969">
        <v>1</v>
      </c>
      <c r="L4969">
        <v>32.119999999999997</v>
      </c>
      <c r="M4969" t="s">
        <v>198</v>
      </c>
      <c r="N4969">
        <v>0</v>
      </c>
      <c r="O4969">
        <v>23.56</v>
      </c>
      <c r="P4969" t="s">
        <v>790</v>
      </c>
      <c r="Q4969">
        <v>0</v>
      </c>
      <c r="R4969">
        <v>23.56</v>
      </c>
      <c r="S4969" t="s">
        <v>790</v>
      </c>
      <c r="T4969">
        <v>0</v>
      </c>
      <c r="U4969">
        <v>66.59</v>
      </c>
      <c r="V4969" t="s">
        <v>382</v>
      </c>
      <c r="W4969">
        <v>0</v>
      </c>
      <c r="X4969">
        <v>23.59</v>
      </c>
      <c r="Y4969" t="s">
        <v>790</v>
      </c>
      <c r="Z4969">
        <v>0</v>
      </c>
      <c r="AA4969">
        <v>23.59</v>
      </c>
      <c r="AB4969" t="s">
        <v>790</v>
      </c>
      <c r="AC4969">
        <v>0</v>
      </c>
      <c r="AD4969">
        <v>66.64</v>
      </c>
      <c r="AE4969" t="s">
        <v>382</v>
      </c>
    </row>
    <row r="4970" spans="1:31">
      <c r="A4970">
        <v>4969</v>
      </c>
      <c r="B4970" t="s">
        <v>21245</v>
      </c>
      <c r="C4970" t="s">
        <v>21246</v>
      </c>
      <c r="D4970" t="s">
        <v>21247</v>
      </c>
      <c r="E4970" t="s">
        <v>21248</v>
      </c>
      <c r="F4970" t="s">
        <v>21249</v>
      </c>
      <c r="G4970">
        <v>0</v>
      </c>
      <c r="H4970" t="s">
        <v>961</v>
      </c>
      <c r="I4970" t="s">
        <v>795</v>
      </c>
      <c r="J4970" t="e">
        <f>-Inf</f>
        <v>#NAME?</v>
      </c>
      <c r="K4970">
        <v>1</v>
      </c>
      <c r="L4970">
        <v>32.119999999999997</v>
      </c>
      <c r="M4970" t="s">
        <v>198</v>
      </c>
      <c r="N4970">
        <v>0</v>
      </c>
      <c r="O4970">
        <v>23.56</v>
      </c>
      <c r="P4970" t="s">
        <v>790</v>
      </c>
      <c r="Q4970">
        <v>0</v>
      </c>
      <c r="R4970">
        <v>23.56</v>
      </c>
      <c r="S4970" t="s">
        <v>790</v>
      </c>
      <c r="T4970">
        <v>0</v>
      </c>
      <c r="U4970">
        <v>66.59</v>
      </c>
      <c r="V4970" t="s">
        <v>382</v>
      </c>
      <c r="W4970">
        <v>0</v>
      </c>
      <c r="X4970">
        <v>23.59</v>
      </c>
      <c r="Y4970" t="s">
        <v>790</v>
      </c>
      <c r="Z4970">
        <v>0</v>
      </c>
      <c r="AA4970">
        <v>23.59</v>
      </c>
      <c r="AB4970" t="s">
        <v>790</v>
      </c>
      <c r="AC4970">
        <v>0</v>
      </c>
      <c r="AD4970">
        <v>66.64</v>
      </c>
      <c r="AE4970" t="s">
        <v>382</v>
      </c>
    </row>
    <row r="4971" spans="1:31">
      <c r="A4971">
        <v>4970</v>
      </c>
      <c r="B4971" t="s">
        <v>21250</v>
      </c>
      <c r="C4971" t="s">
        <v>21251</v>
      </c>
      <c r="D4971" t="s">
        <v>21252</v>
      </c>
      <c r="E4971" t="s">
        <v>21253</v>
      </c>
      <c r="F4971" t="s">
        <v>2558</v>
      </c>
      <c r="G4971">
        <v>0</v>
      </c>
      <c r="H4971" t="s">
        <v>29995</v>
      </c>
      <c r="I4971">
        <v>2021</v>
      </c>
      <c r="J4971">
        <v>2021</v>
      </c>
      <c r="K4971">
        <v>1</v>
      </c>
      <c r="L4971">
        <v>32.119999999999997</v>
      </c>
      <c r="M4971" t="s">
        <v>198</v>
      </c>
      <c r="N4971">
        <v>0</v>
      </c>
      <c r="O4971">
        <v>23.56</v>
      </c>
      <c r="P4971" t="s">
        <v>790</v>
      </c>
      <c r="Q4971">
        <v>0</v>
      </c>
      <c r="R4971">
        <v>23.56</v>
      </c>
      <c r="S4971" t="s">
        <v>790</v>
      </c>
      <c r="T4971">
        <v>0</v>
      </c>
      <c r="U4971">
        <v>66.59</v>
      </c>
      <c r="V4971" t="s">
        <v>382</v>
      </c>
      <c r="W4971">
        <v>0</v>
      </c>
      <c r="X4971">
        <v>23.59</v>
      </c>
      <c r="Y4971" t="s">
        <v>790</v>
      </c>
      <c r="Z4971">
        <v>0</v>
      </c>
      <c r="AA4971">
        <v>23.59</v>
      </c>
      <c r="AB4971" t="s">
        <v>790</v>
      </c>
      <c r="AC4971">
        <v>0</v>
      </c>
      <c r="AD4971">
        <v>66.64</v>
      </c>
      <c r="AE4971" t="s">
        <v>382</v>
      </c>
    </row>
    <row r="4972" spans="1:31">
      <c r="A4972">
        <v>4971</v>
      </c>
      <c r="B4972" t="s">
        <v>21254</v>
      </c>
      <c r="C4972" t="s">
        <v>21255</v>
      </c>
      <c r="D4972" t="s">
        <v>21256</v>
      </c>
      <c r="G4972">
        <v>0</v>
      </c>
      <c r="H4972" t="s">
        <v>29996</v>
      </c>
      <c r="I4972" t="s">
        <v>795</v>
      </c>
      <c r="J4972" t="e">
        <f>-Inf</f>
        <v>#NAME?</v>
      </c>
      <c r="K4972">
        <v>1</v>
      </c>
      <c r="L4972">
        <v>32.119999999999997</v>
      </c>
      <c r="M4972" t="s">
        <v>198</v>
      </c>
      <c r="N4972">
        <v>0</v>
      </c>
      <c r="O4972">
        <v>23.56</v>
      </c>
      <c r="P4972" t="s">
        <v>790</v>
      </c>
      <c r="Q4972">
        <v>0</v>
      </c>
      <c r="R4972">
        <v>23.56</v>
      </c>
      <c r="S4972" t="s">
        <v>790</v>
      </c>
      <c r="T4972">
        <v>0</v>
      </c>
      <c r="U4972">
        <v>66.59</v>
      </c>
      <c r="V4972" t="s">
        <v>382</v>
      </c>
      <c r="W4972">
        <v>0</v>
      </c>
      <c r="X4972">
        <v>23.59</v>
      </c>
      <c r="Y4972" t="s">
        <v>790</v>
      </c>
      <c r="Z4972">
        <v>0</v>
      </c>
      <c r="AA4972">
        <v>23.59</v>
      </c>
      <c r="AB4972" t="s">
        <v>790</v>
      </c>
      <c r="AC4972">
        <v>0</v>
      </c>
      <c r="AD4972">
        <v>66.64</v>
      </c>
      <c r="AE4972" t="s">
        <v>382</v>
      </c>
    </row>
    <row r="4973" spans="1:31">
      <c r="A4973">
        <v>4972</v>
      </c>
      <c r="B4973" t="s">
        <v>21257</v>
      </c>
      <c r="C4973" t="s">
        <v>21258</v>
      </c>
      <c r="D4973" t="s">
        <v>21259</v>
      </c>
      <c r="E4973" t="s">
        <v>21260</v>
      </c>
      <c r="G4973">
        <v>0</v>
      </c>
      <c r="H4973" t="s">
        <v>29997</v>
      </c>
      <c r="I4973" t="s">
        <v>795</v>
      </c>
      <c r="J4973" t="e">
        <f>-Inf</f>
        <v>#NAME?</v>
      </c>
      <c r="K4973">
        <v>1</v>
      </c>
      <c r="L4973">
        <v>32.119999999999997</v>
      </c>
      <c r="M4973" t="s">
        <v>198</v>
      </c>
      <c r="N4973">
        <v>0</v>
      </c>
      <c r="O4973">
        <v>23.56</v>
      </c>
      <c r="P4973" t="s">
        <v>790</v>
      </c>
      <c r="Q4973">
        <v>0</v>
      </c>
      <c r="R4973">
        <v>23.56</v>
      </c>
      <c r="S4973" t="s">
        <v>790</v>
      </c>
      <c r="T4973">
        <v>0</v>
      </c>
      <c r="U4973">
        <v>66.59</v>
      </c>
      <c r="V4973" t="s">
        <v>382</v>
      </c>
      <c r="W4973">
        <v>0</v>
      </c>
      <c r="X4973">
        <v>23.59</v>
      </c>
      <c r="Y4973" t="s">
        <v>790</v>
      </c>
      <c r="Z4973">
        <v>0</v>
      </c>
      <c r="AA4973">
        <v>23.59</v>
      </c>
      <c r="AB4973" t="s">
        <v>790</v>
      </c>
      <c r="AC4973">
        <v>0</v>
      </c>
      <c r="AD4973">
        <v>66.64</v>
      </c>
      <c r="AE4973" t="s">
        <v>382</v>
      </c>
    </row>
    <row r="4974" spans="1:31">
      <c r="A4974">
        <v>4973</v>
      </c>
      <c r="B4974" t="s">
        <v>21261</v>
      </c>
      <c r="C4974" t="s">
        <v>21262</v>
      </c>
      <c r="D4974" t="s">
        <v>21263</v>
      </c>
      <c r="E4974" t="s">
        <v>21264</v>
      </c>
      <c r="F4974" t="s">
        <v>21265</v>
      </c>
      <c r="G4974">
        <v>0</v>
      </c>
      <c r="H4974" t="s">
        <v>961</v>
      </c>
      <c r="I4974" t="s">
        <v>795</v>
      </c>
      <c r="J4974" t="e">
        <f>-Inf</f>
        <v>#NAME?</v>
      </c>
      <c r="K4974">
        <v>1</v>
      </c>
      <c r="L4974">
        <v>32.119999999999997</v>
      </c>
      <c r="M4974" t="s">
        <v>198</v>
      </c>
      <c r="N4974">
        <v>0</v>
      </c>
      <c r="O4974">
        <v>23.56</v>
      </c>
      <c r="P4974" t="s">
        <v>790</v>
      </c>
      <c r="Q4974">
        <v>0</v>
      </c>
      <c r="R4974">
        <v>23.56</v>
      </c>
      <c r="S4974" t="s">
        <v>790</v>
      </c>
      <c r="T4974">
        <v>0</v>
      </c>
      <c r="U4974">
        <v>66.59</v>
      </c>
      <c r="V4974" t="s">
        <v>382</v>
      </c>
      <c r="W4974">
        <v>0</v>
      </c>
      <c r="X4974">
        <v>23.59</v>
      </c>
      <c r="Y4974" t="s">
        <v>790</v>
      </c>
      <c r="Z4974">
        <v>0</v>
      </c>
      <c r="AA4974">
        <v>23.59</v>
      </c>
      <c r="AB4974" t="s">
        <v>790</v>
      </c>
      <c r="AC4974">
        <v>0</v>
      </c>
      <c r="AD4974">
        <v>66.64</v>
      </c>
      <c r="AE4974" t="s">
        <v>382</v>
      </c>
    </row>
    <row r="4975" spans="1:31">
      <c r="A4975">
        <v>4974</v>
      </c>
      <c r="B4975" t="s">
        <v>21266</v>
      </c>
      <c r="C4975" t="s">
        <v>21267</v>
      </c>
      <c r="D4975" t="s">
        <v>21268</v>
      </c>
      <c r="E4975" t="s">
        <v>21269</v>
      </c>
      <c r="F4975" t="s">
        <v>4242</v>
      </c>
      <c r="G4975">
        <v>0</v>
      </c>
      <c r="H4975" t="s">
        <v>29998</v>
      </c>
      <c r="I4975">
        <v>2023</v>
      </c>
      <c r="J4975">
        <v>2023</v>
      </c>
      <c r="K4975">
        <v>2</v>
      </c>
      <c r="L4975">
        <v>50.7</v>
      </c>
      <c r="M4975" t="s">
        <v>300</v>
      </c>
      <c r="N4975">
        <v>0</v>
      </c>
      <c r="O4975">
        <v>23.56</v>
      </c>
      <c r="P4975" t="s">
        <v>790</v>
      </c>
      <c r="Q4975">
        <v>0</v>
      </c>
      <c r="R4975">
        <v>23.56</v>
      </c>
      <c r="S4975" t="s">
        <v>790</v>
      </c>
      <c r="T4975">
        <v>0</v>
      </c>
      <c r="U4975">
        <v>66.59</v>
      </c>
      <c r="V4975" t="s">
        <v>382</v>
      </c>
      <c r="W4975">
        <v>0</v>
      </c>
      <c r="X4975">
        <v>23.59</v>
      </c>
      <c r="Y4975" t="s">
        <v>790</v>
      </c>
      <c r="Z4975">
        <v>0</v>
      </c>
      <c r="AA4975">
        <v>23.59</v>
      </c>
      <c r="AB4975" t="s">
        <v>790</v>
      </c>
      <c r="AC4975">
        <v>0</v>
      </c>
      <c r="AD4975">
        <v>66.64</v>
      </c>
      <c r="AE4975" t="s">
        <v>382</v>
      </c>
    </row>
    <row r="4976" spans="1:31">
      <c r="A4976">
        <v>4975</v>
      </c>
      <c r="B4976" t="s">
        <v>21270</v>
      </c>
      <c r="C4976" t="s">
        <v>21271</v>
      </c>
      <c r="D4976" t="s">
        <v>21272</v>
      </c>
      <c r="E4976" t="s">
        <v>21273</v>
      </c>
      <c r="F4976" t="s">
        <v>21274</v>
      </c>
      <c r="G4976">
        <v>0</v>
      </c>
      <c r="H4976" t="s">
        <v>961</v>
      </c>
      <c r="I4976" t="s">
        <v>795</v>
      </c>
      <c r="J4976" t="e">
        <f>-Inf</f>
        <v>#NAME?</v>
      </c>
      <c r="K4976">
        <v>1</v>
      </c>
      <c r="L4976">
        <v>32.119999999999997</v>
      </c>
      <c r="M4976" t="s">
        <v>198</v>
      </c>
      <c r="N4976">
        <v>0</v>
      </c>
      <c r="O4976">
        <v>23.56</v>
      </c>
      <c r="P4976" t="s">
        <v>790</v>
      </c>
      <c r="Q4976">
        <v>0</v>
      </c>
      <c r="R4976">
        <v>23.56</v>
      </c>
      <c r="S4976" t="s">
        <v>790</v>
      </c>
      <c r="T4976">
        <v>0</v>
      </c>
      <c r="U4976">
        <v>66.59</v>
      </c>
      <c r="V4976" t="s">
        <v>382</v>
      </c>
      <c r="W4976">
        <v>0</v>
      </c>
      <c r="X4976">
        <v>23.59</v>
      </c>
      <c r="Y4976" t="s">
        <v>790</v>
      </c>
      <c r="Z4976">
        <v>0</v>
      </c>
      <c r="AA4976">
        <v>23.59</v>
      </c>
      <c r="AB4976" t="s">
        <v>790</v>
      </c>
      <c r="AC4976">
        <v>0</v>
      </c>
      <c r="AD4976">
        <v>66.64</v>
      </c>
      <c r="AE4976" t="s">
        <v>382</v>
      </c>
    </row>
    <row r="4977" spans="1:31">
      <c r="A4977">
        <v>4976</v>
      </c>
      <c r="B4977" t="s">
        <v>21275</v>
      </c>
      <c r="C4977" t="s">
        <v>21276</v>
      </c>
      <c r="D4977" t="s">
        <v>21277</v>
      </c>
      <c r="E4977" t="s">
        <v>663</v>
      </c>
      <c r="G4977">
        <v>0</v>
      </c>
      <c r="H4977" t="s">
        <v>1215</v>
      </c>
      <c r="I4977" t="s">
        <v>795</v>
      </c>
      <c r="J4977" t="e">
        <f>-Inf</f>
        <v>#NAME?</v>
      </c>
      <c r="K4977">
        <v>1</v>
      </c>
      <c r="L4977">
        <v>32.119999999999997</v>
      </c>
      <c r="M4977" t="s">
        <v>198</v>
      </c>
      <c r="N4977">
        <v>0</v>
      </c>
      <c r="O4977">
        <v>23.56</v>
      </c>
      <c r="P4977" t="s">
        <v>790</v>
      </c>
      <c r="Q4977">
        <v>0</v>
      </c>
      <c r="R4977">
        <v>23.56</v>
      </c>
      <c r="S4977" t="s">
        <v>790</v>
      </c>
      <c r="T4977">
        <v>0</v>
      </c>
      <c r="U4977">
        <v>66.59</v>
      </c>
      <c r="V4977" t="s">
        <v>382</v>
      </c>
      <c r="W4977">
        <v>0</v>
      </c>
      <c r="X4977">
        <v>23.59</v>
      </c>
      <c r="Y4977" t="s">
        <v>790</v>
      </c>
      <c r="Z4977">
        <v>0</v>
      </c>
      <c r="AA4977">
        <v>23.59</v>
      </c>
      <c r="AB4977" t="s">
        <v>790</v>
      </c>
      <c r="AC4977">
        <v>0</v>
      </c>
      <c r="AD4977">
        <v>66.64</v>
      </c>
      <c r="AE4977" t="s">
        <v>382</v>
      </c>
    </row>
    <row r="4978" spans="1:31">
      <c r="A4978">
        <v>4977</v>
      </c>
      <c r="B4978" t="s">
        <v>21278</v>
      </c>
      <c r="C4978" t="s">
        <v>21279</v>
      </c>
      <c r="D4978" t="s">
        <v>21280</v>
      </c>
      <c r="E4978" t="s">
        <v>3230</v>
      </c>
      <c r="F4978" t="s">
        <v>3231</v>
      </c>
      <c r="G4978">
        <v>0</v>
      </c>
      <c r="H4978" t="s">
        <v>29999</v>
      </c>
      <c r="I4978" t="s">
        <v>795</v>
      </c>
      <c r="J4978" t="e">
        <f>-Inf</f>
        <v>#NAME?</v>
      </c>
      <c r="K4978">
        <v>1</v>
      </c>
      <c r="L4978">
        <v>32.119999999999997</v>
      </c>
      <c r="M4978" t="s">
        <v>198</v>
      </c>
      <c r="N4978">
        <v>0</v>
      </c>
      <c r="O4978">
        <v>23.56</v>
      </c>
      <c r="P4978" t="s">
        <v>790</v>
      </c>
      <c r="Q4978">
        <v>0</v>
      </c>
      <c r="R4978">
        <v>23.56</v>
      </c>
      <c r="S4978" t="s">
        <v>790</v>
      </c>
      <c r="T4978">
        <v>0</v>
      </c>
      <c r="U4978">
        <v>66.59</v>
      </c>
      <c r="V4978" t="s">
        <v>382</v>
      </c>
      <c r="W4978">
        <v>0</v>
      </c>
      <c r="X4978">
        <v>23.59</v>
      </c>
      <c r="Y4978" t="s">
        <v>790</v>
      </c>
      <c r="Z4978">
        <v>0</v>
      </c>
      <c r="AA4978">
        <v>23.59</v>
      </c>
      <c r="AB4978" t="s">
        <v>790</v>
      </c>
      <c r="AC4978">
        <v>0</v>
      </c>
      <c r="AD4978">
        <v>66.64</v>
      </c>
      <c r="AE4978" t="s">
        <v>382</v>
      </c>
    </row>
    <row r="4979" spans="1:31">
      <c r="A4979">
        <v>4978</v>
      </c>
      <c r="B4979" t="s">
        <v>21281</v>
      </c>
      <c r="C4979" t="s">
        <v>21282</v>
      </c>
      <c r="D4979" t="s">
        <v>21283</v>
      </c>
      <c r="E4979" t="s">
        <v>21284</v>
      </c>
      <c r="G4979">
        <v>0</v>
      </c>
      <c r="H4979" t="s">
        <v>30000</v>
      </c>
      <c r="I4979" t="s">
        <v>795</v>
      </c>
      <c r="J4979" t="e">
        <f>-Inf</f>
        <v>#NAME?</v>
      </c>
      <c r="K4979">
        <v>1</v>
      </c>
      <c r="L4979">
        <v>32.119999999999997</v>
      </c>
      <c r="M4979" t="s">
        <v>198</v>
      </c>
      <c r="N4979">
        <v>0</v>
      </c>
      <c r="O4979">
        <v>23.56</v>
      </c>
      <c r="P4979" t="s">
        <v>790</v>
      </c>
      <c r="Q4979">
        <v>0</v>
      </c>
      <c r="R4979">
        <v>23.56</v>
      </c>
      <c r="S4979" t="s">
        <v>790</v>
      </c>
      <c r="T4979">
        <v>0</v>
      </c>
      <c r="U4979">
        <v>66.59</v>
      </c>
      <c r="V4979" t="s">
        <v>382</v>
      </c>
      <c r="W4979">
        <v>0</v>
      </c>
      <c r="X4979">
        <v>23.59</v>
      </c>
      <c r="Y4979" t="s">
        <v>790</v>
      </c>
      <c r="Z4979">
        <v>0</v>
      </c>
      <c r="AA4979">
        <v>23.59</v>
      </c>
      <c r="AB4979" t="s">
        <v>790</v>
      </c>
      <c r="AC4979">
        <v>0</v>
      </c>
      <c r="AD4979">
        <v>66.64</v>
      </c>
      <c r="AE4979" t="s">
        <v>382</v>
      </c>
    </row>
    <row r="4980" spans="1:31">
      <c r="A4980">
        <v>4979</v>
      </c>
      <c r="B4980" t="s">
        <v>21285</v>
      </c>
      <c r="C4980" t="s">
        <v>21286</v>
      </c>
      <c r="D4980" t="s">
        <v>21287</v>
      </c>
      <c r="E4980" t="s">
        <v>6392</v>
      </c>
      <c r="F4980" t="s">
        <v>6393</v>
      </c>
      <c r="G4980">
        <v>0</v>
      </c>
      <c r="H4980" t="s">
        <v>7019</v>
      </c>
      <c r="I4980">
        <v>2024</v>
      </c>
      <c r="J4980">
        <v>2024</v>
      </c>
      <c r="K4980">
        <v>2</v>
      </c>
      <c r="L4980">
        <v>50.7</v>
      </c>
      <c r="M4980" t="s">
        <v>300</v>
      </c>
      <c r="N4980">
        <v>0</v>
      </c>
      <c r="O4980">
        <v>23.56</v>
      </c>
      <c r="P4980" t="s">
        <v>790</v>
      </c>
      <c r="Q4980">
        <v>0</v>
      </c>
      <c r="R4980">
        <v>23.56</v>
      </c>
      <c r="S4980" t="s">
        <v>790</v>
      </c>
      <c r="T4980">
        <v>0</v>
      </c>
      <c r="U4980">
        <v>66.59</v>
      </c>
      <c r="V4980" t="s">
        <v>382</v>
      </c>
      <c r="W4980">
        <v>0</v>
      </c>
      <c r="X4980">
        <v>23.59</v>
      </c>
      <c r="Y4980" t="s">
        <v>790</v>
      </c>
      <c r="Z4980">
        <v>0</v>
      </c>
      <c r="AA4980">
        <v>23.59</v>
      </c>
      <c r="AB4980" t="s">
        <v>790</v>
      </c>
      <c r="AC4980">
        <v>0</v>
      </c>
      <c r="AD4980">
        <v>66.64</v>
      </c>
      <c r="AE4980" t="s">
        <v>382</v>
      </c>
    </row>
    <row r="4981" spans="1:31">
      <c r="A4981">
        <v>4980</v>
      </c>
      <c r="B4981" t="s">
        <v>21288</v>
      </c>
      <c r="C4981" t="s">
        <v>21289</v>
      </c>
      <c r="D4981" t="s">
        <v>21290</v>
      </c>
      <c r="E4981" t="s">
        <v>663</v>
      </c>
      <c r="F4981" t="s">
        <v>21291</v>
      </c>
      <c r="G4981">
        <v>0</v>
      </c>
      <c r="H4981" t="s">
        <v>961</v>
      </c>
      <c r="I4981">
        <v>2022</v>
      </c>
      <c r="J4981">
        <v>2022</v>
      </c>
      <c r="K4981">
        <v>2</v>
      </c>
      <c r="L4981">
        <v>50.7</v>
      </c>
      <c r="M4981" t="s">
        <v>300</v>
      </c>
      <c r="N4981">
        <v>0</v>
      </c>
      <c r="O4981">
        <v>23.56</v>
      </c>
      <c r="P4981" t="s">
        <v>790</v>
      </c>
      <c r="Q4981">
        <v>0</v>
      </c>
      <c r="R4981">
        <v>23.56</v>
      </c>
      <c r="S4981" t="s">
        <v>790</v>
      </c>
      <c r="T4981">
        <v>0</v>
      </c>
      <c r="U4981">
        <v>66.59</v>
      </c>
      <c r="V4981" t="s">
        <v>382</v>
      </c>
      <c r="W4981">
        <v>0</v>
      </c>
      <c r="X4981">
        <v>23.59</v>
      </c>
      <c r="Y4981" t="s">
        <v>790</v>
      </c>
      <c r="Z4981">
        <v>0</v>
      </c>
      <c r="AA4981">
        <v>23.59</v>
      </c>
      <c r="AB4981" t="s">
        <v>790</v>
      </c>
      <c r="AC4981">
        <v>0</v>
      </c>
      <c r="AD4981">
        <v>66.64</v>
      </c>
      <c r="AE4981" t="s">
        <v>382</v>
      </c>
    </row>
    <row r="4982" spans="1:31">
      <c r="A4982">
        <v>4981</v>
      </c>
      <c r="B4982" t="s">
        <v>21292</v>
      </c>
      <c r="C4982" t="s">
        <v>21293</v>
      </c>
      <c r="D4982" t="s">
        <v>21294</v>
      </c>
      <c r="E4982" t="s">
        <v>21295</v>
      </c>
      <c r="F4982" t="s">
        <v>21296</v>
      </c>
      <c r="G4982">
        <v>0</v>
      </c>
      <c r="H4982" t="s">
        <v>30001</v>
      </c>
      <c r="I4982" t="s">
        <v>795</v>
      </c>
      <c r="J4982" t="e">
        <f>-Inf</f>
        <v>#NAME?</v>
      </c>
      <c r="K4982">
        <v>1</v>
      </c>
      <c r="L4982">
        <v>32.119999999999997</v>
      </c>
      <c r="M4982" t="s">
        <v>198</v>
      </c>
      <c r="N4982">
        <v>0</v>
      </c>
      <c r="O4982">
        <v>23.56</v>
      </c>
      <c r="P4982" t="s">
        <v>790</v>
      </c>
      <c r="Q4982">
        <v>0</v>
      </c>
      <c r="R4982">
        <v>23.56</v>
      </c>
      <c r="S4982" t="s">
        <v>790</v>
      </c>
      <c r="T4982">
        <v>0</v>
      </c>
      <c r="U4982">
        <v>66.59</v>
      </c>
      <c r="V4982" t="s">
        <v>382</v>
      </c>
      <c r="W4982">
        <v>0</v>
      </c>
      <c r="X4982">
        <v>23.59</v>
      </c>
      <c r="Y4982" t="s">
        <v>790</v>
      </c>
      <c r="Z4982">
        <v>0</v>
      </c>
      <c r="AA4982">
        <v>23.59</v>
      </c>
      <c r="AB4982" t="s">
        <v>790</v>
      </c>
      <c r="AC4982">
        <v>0</v>
      </c>
      <c r="AD4982">
        <v>66.64</v>
      </c>
      <c r="AE4982" t="s">
        <v>382</v>
      </c>
    </row>
    <row r="4983" spans="1:31">
      <c r="A4983">
        <v>4982</v>
      </c>
      <c r="B4983" t="s">
        <v>21297</v>
      </c>
      <c r="C4983" t="s">
        <v>21298</v>
      </c>
      <c r="D4983" t="s">
        <v>21299</v>
      </c>
      <c r="E4983" t="s">
        <v>21300</v>
      </c>
      <c r="G4983">
        <v>0</v>
      </c>
      <c r="H4983" t="s">
        <v>961</v>
      </c>
      <c r="I4983" t="s">
        <v>795</v>
      </c>
      <c r="J4983" t="e">
        <f>-Inf</f>
        <v>#NAME?</v>
      </c>
      <c r="K4983">
        <v>1</v>
      </c>
      <c r="L4983">
        <v>32.119999999999997</v>
      </c>
      <c r="M4983" t="s">
        <v>198</v>
      </c>
      <c r="N4983">
        <v>0</v>
      </c>
      <c r="O4983">
        <v>23.56</v>
      </c>
      <c r="P4983" t="s">
        <v>790</v>
      </c>
      <c r="Q4983">
        <v>0</v>
      </c>
      <c r="R4983">
        <v>23.56</v>
      </c>
      <c r="S4983" t="s">
        <v>790</v>
      </c>
      <c r="T4983">
        <v>0</v>
      </c>
      <c r="U4983">
        <v>66.59</v>
      </c>
      <c r="V4983" t="s">
        <v>382</v>
      </c>
      <c r="W4983">
        <v>0</v>
      </c>
      <c r="X4983">
        <v>23.59</v>
      </c>
      <c r="Y4983" t="s">
        <v>790</v>
      </c>
      <c r="Z4983">
        <v>0</v>
      </c>
      <c r="AA4983">
        <v>23.59</v>
      </c>
      <c r="AB4983" t="s">
        <v>790</v>
      </c>
      <c r="AC4983">
        <v>0</v>
      </c>
      <c r="AD4983">
        <v>66.64</v>
      </c>
      <c r="AE4983" t="s">
        <v>382</v>
      </c>
    </row>
    <row r="4984" spans="1:31">
      <c r="A4984">
        <v>4983</v>
      </c>
      <c r="B4984" t="s">
        <v>21301</v>
      </c>
      <c r="C4984" t="s">
        <v>21302</v>
      </c>
      <c r="D4984" t="s">
        <v>21303</v>
      </c>
      <c r="E4984" t="s">
        <v>1851</v>
      </c>
      <c r="F4984" t="s">
        <v>4199</v>
      </c>
      <c r="G4984">
        <v>0</v>
      </c>
      <c r="H4984" t="s">
        <v>30002</v>
      </c>
      <c r="I4984" t="s">
        <v>795</v>
      </c>
      <c r="J4984" t="e">
        <f>-Inf</f>
        <v>#NAME?</v>
      </c>
      <c r="K4984">
        <v>1</v>
      </c>
      <c r="L4984">
        <v>32.119999999999997</v>
      </c>
      <c r="M4984" t="s">
        <v>198</v>
      </c>
      <c r="N4984">
        <v>0</v>
      </c>
      <c r="O4984">
        <v>23.56</v>
      </c>
      <c r="P4984" t="s">
        <v>790</v>
      </c>
      <c r="Q4984">
        <v>0</v>
      </c>
      <c r="R4984">
        <v>23.56</v>
      </c>
      <c r="S4984" t="s">
        <v>790</v>
      </c>
      <c r="T4984">
        <v>0</v>
      </c>
      <c r="U4984">
        <v>66.59</v>
      </c>
      <c r="V4984" t="s">
        <v>382</v>
      </c>
      <c r="W4984">
        <v>0</v>
      </c>
      <c r="X4984">
        <v>23.59</v>
      </c>
      <c r="Y4984" t="s">
        <v>790</v>
      </c>
      <c r="Z4984">
        <v>0</v>
      </c>
      <c r="AA4984">
        <v>23.59</v>
      </c>
      <c r="AB4984" t="s">
        <v>790</v>
      </c>
      <c r="AC4984">
        <v>0</v>
      </c>
      <c r="AD4984">
        <v>66.64</v>
      </c>
      <c r="AE4984" t="s">
        <v>382</v>
      </c>
    </row>
    <row r="4985" spans="1:31">
      <c r="A4985">
        <v>4984</v>
      </c>
      <c r="B4985" t="s">
        <v>21304</v>
      </c>
      <c r="C4985" t="s">
        <v>21305</v>
      </c>
      <c r="D4985" t="s">
        <v>21306</v>
      </c>
      <c r="E4985" t="s">
        <v>21307</v>
      </c>
      <c r="F4985" t="s">
        <v>21308</v>
      </c>
      <c r="G4985">
        <v>0</v>
      </c>
      <c r="H4985" t="s">
        <v>27954</v>
      </c>
      <c r="I4985">
        <v>2019</v>
      </c>
      <c r="J4985">
        <v>2019</v>
      </c>
      <c r="K4985">
        <v>2</v>
      </c>
      <c r="L4985">
        <v>50.7</v>
      </c>
      <c r="M4985" t="s">
        <v>300</v>
      </c>
      <c r="N4985">
        <v>0</v>
      </c>
      <c r="O4985">
        <v>23.56</v>
      </c>
      <c r="P4985" t="s">
        <v>790</v>
      </c>
      <c r="Q4985">
        <v>0</v>
      </c>
      <c r="R4985">
        <v>23.56</v>
      </c>
      <c r="S4985" t="s">
        <v>790</v>
      </c>
      <c r="T4985">
        <v>0</v>
      </c>
      <c r="U4985">
        <v>66.59</v>
      </c>
      <c r="V4985" t="s">
        <v>382</v>
      </c>
      <c r="W4985">
        <v>0</v>
      </c>
      <c r="X4985">
        <v>23.59</v>
      </c>
      <c r="Y4985" t="s">
        <v>790</v>
      </c>
      <c r="Z4985">
        <v>0</v>
      </c>
      <c r="AA4985">
        <v>23.59</v>
      </c>
      <c r="AB4985" t="s">
        <v>790</v>
      </c>
      <c r="AC4985">
        <v>0</v>
      </c>
      <c r="AD4985">
        <v>66.64</v>
      </c>
      <c r="AE4985" t="s">
        <v>382</v>
      </c>
    </row>
    <row r="4986" spans="1:31">
      <c r="A4986">
        <v>4985</v>
      </c>
      <c r="B4986" t="s">
        <v>21309</v>
      </c>
      <c r="C4986" t="s">
        <v>21310</v>
      </c>
      <c r="D4986" t="s">
        <v>21311</v>
      </c>
      <c r="E4986" t="s">
        <v>21312</v>
      </c>
      <c r="F4986" t="s">
        <v>21313</v>
      </c>
      <c r="G4986">
        <v>0</v>
      </c>
      <c r="H4986" t="s">
        <v>30003</v>
      </c>
      <c r="I4986">
        <v>2019</v>
      </c>
      <c r="J4986">
        <v>2019</v>
      </c>
      <c r="K4986">
        <v>1</v>
      </c>
      <c r="L4986">
        <v>32.119999999999997</v>
      </c>
      <c r="M4986" t="s">
        <v>198</v>
      </c>
      <c r="N4986">
        <v>0</v>
      </c>
      <c r="O4986">
        <v>23.56</v>
      </c>
      <c r="P4986" t="s">
        <v>790</v>
      </c>
      <c r="Q4986">
        <v>0</v>
      </c>
      <c r="R4986">
        <v>23.56</v>
      </c>
      <c r="S4986" t="s">
        <v>790</v>
      </c>
      <c r="T4986">
        <v>0</v>
      </c>
      <c r="U4986">
        <v>66.59</v>
      </c>
      <c r="V4986" t="s">
        <v>382</v>
      </c>
      <c r="W4986">
        <v>0</v>
      </c>
      <c r="X4986">
        <v>23.59</v>
      </c>
      <c r="Y4986" t="s">
        <v>790</v>
      </c>
      <c r="Z4986">
        <v>0</v>
      </c>
      <c r="AA4986">
        <v>23.59</v>
      </c>
      <c r="AB4986" t="s">
        <v>790</v>
      </c>
      <c r="AC4986">
        <v>0</v>
      </c>
      <c r="AD4986">
        <v>66.64</v>
      </c>
      <c r="AE4986" t="s">
        <v>382</v>
      </c>
    </row>
    <row r="4987" spans="1:31">
      <c r="A4987">
        <v>4986</v>
      </c>
      <c r="B4987" t="s">
        <v>21314</v>
      </c>
      <c r="C4987" t="s">
        <v>21315</v>
      </c>
      <c r="D4987" t="s">
        <v>21316</v>
      </c>
      <c r="E4987" t="s">
        <v>21317</v>
      </c>
      <c r="F4987" t="s">
        <v>21318</v>
      </c>
      <c r="G4987">
        <v>0</v>
      </c>
      <c r="H4987" t="s">
        <v>30004</v>
      </c>
      <c r="I4987" t="s">
        <v>795</v>
      </c>
      <c r="J4987" t="e">
        <f>-Inf</f>
        <v>#NAME?</v>
      </c>
      <c r="K4987">
        <v>1</v>
      </c>
      <c r="L4987">
        <v>32.119999999999997</v>
      </c>
      <c r="M4987" t="s">
        <v>198</v>
      </c>
      <c r="N4987">
        <v>0</v>
      </c>
      <c r="O4987">
        <v>23.56</v>
      </c>
      <c r="P4987" t="s">
        <v>790</v>
      </c>
      <c r="Q4987">
        <v>0</v>
      </c>
      <c r="R4987">
        <v>23.56</v>
      </c>
      <c r="S4987" t="s">
        <v>790</v>
      </c>
      <c r="T4987">
        <v>0</v>
      </c>
      <c r="U4987">
        <v>66.59</v>
      </c>
      <c r="V4987" t="s">
        <v>382</v>
      </c>
      <c r="W4987">
        <v>0</v>
      </c>
      <c r="X4987">
        <v>23.59</v>
      </c>
      <c r="Y4987" t="s">
        <v>790</v>
      </c>
      <c r="Z4987">
        <v>0</v>
      </c>
      <c r="AA4987">
        <v>23.59</v>
      </c>
      <c r="AB4987" t="s">
        <v>790</v>
      </c>
      <c r="AC4987">
        <v>0</v>
      </c>
      <c r="AD4987">
        <v>66.64</v>
      </c>
      <c r="AE4987" t="s">
        <v>382</v>
      </c>
    </row>
    <row r="4988" spans="1:31">
      <c r="A4988">
        <v>4987</v>
      </c>
      <c r="B4988" t="s">
        <v>21319</v>
      </c>
      <c r="C4988" t="s">
        <v>21320</v>
      </c>
      <c r="D4988" t="s">
        <v>21321</v>
      </c>
      <c r="E4988" t="s">
        <v>21322</v>
      </c>
      <c r="F4988" t="s">
        <v>17569</v>
      </c>
      <c r="G4988">
        <v>0</v>
      </c>
      <c r="H4988" t="s">
        <v>961</v>
      </c>
      <c r="I4988">
        <v>2020</v>
      </c>
      <c r="J4988">
        <v>2024</v>
      </c>
      <c r="K4988">
        <v>4</v>
      </c>
      <c r="L4988">
        <v>71.010000000000005</v>
      </c>
      <c r="M4988" t="s">
        <v>180</v>
      </c>
      <c r="N4988">
        <v>0</v>
      </c>
      <c r="O4988">
        <v>23.56</v>
      </c>
      <c r="P4988" t="s">
        <v>790</v>
      </c>
      <c r="Q4988">
        <v>0</v>
      </c>
      <c r="R4988">
        <v>23.56</v>
      </c>
      <c r="S4988" t="s">
        <v>790</v>
      </c>
      <c r="T4988">
        <v>0</v>
      </c>
      <c r="U4988">
        <v>66.59</v>
      </c>
      <c r="V4988" t="s">
        <v>382</v>
      </c>
      <c r="W4988">
        <v>0</v>
      </c>
      <c r="X4988">
        <v>23.59</v>
      </c>
      <c r="Y4988" t="s">
        <v>790</v>
      </c>
      <c r="Z4988">
        <v>0</v>
      </c>
      <c r="AA4988">
        <v>23.59</v>
      </c>
      <c r="AB4988" t="s">
        <v>790</v>
      </c>
      <c r="AC4988">
        <v>0</v>
      </c>
      <c r="AD4988">
        <v>66.64</v>
      </c>
      <c r="AE4988" t="s">
        <v>382</v>
      </c>
    </row>
    <row r="4989" spans="1:31">
      <c r="A4989">
        <v>4988</v>
      </c>
      <c r="B4989" t="s">
        <v>21323</v>
      </c>
      <c r="C4989" t="s">
        <v>21324</v>
      </c>
      <c r="D4989" t="s">
        <v>21325</v>
      </c>
      <c r="G4989">
        <v>0</v>
      </c>
      <c r="H4989" t="s">
        <v>961</v>
      </c>
      <c r="I4989">
        <v>2022</v>
      </c>
      <c r="J4989">
        <v>2024</v>
      </c>
      <c r="K4989">
        <v>7</v>
      </c>
      <c r="L4989">
        <v>85.02</v>
      </c>
      <c r="M4989" t="s">
        <v>235</v>
      </c>
      <c r="N4989">
        <v>0</v>
      </c>
      <c r="O4989">
        <v>23.56</v>
      </c>
      <c r="P4989" t="s">
        <v>790</v>
      </c>
      <c r="Q4989">
        <v>0</v>
      </c>
      <c r="R4989">
        <v>23.56</v>
      </c>
      <c r="S4989" t="s">
        <v>790</v>
      </c>
      <c r="T4989">
        <v>0</v>
      </c>
      <c r="U4989">
        <v>66.59</v>
      </c>
      <c r="V4989" t="s">
        <v>382</v>
      </c>
      <c r="W4989">
        <v>0</v>
      </c>
      <c r="X4989">
        <v>23.59</v>
      </c>
      <c r="Y4989" t="s">
        <v>790</v>
      </c>
      <c r="Z4989">
        <v>0</v>
      </c>
      <c r="AA4989">
        <v>23.59</v>
      </c>
      <c r="AB4989" t="s">
        <v>790</v>
      </c>
      <c r="AC4989">
        <v>0</v>
      </c>
      <c r="AD4989">
        <v>66.64</v>
      </c>
      <c r="AE4989" t="s">
        <v>382</v>
      </c>
    </row>
    <row r="4990" spans="1:31">
      <c r="A4990">
        <v>4989</v>
      </c>
      <c r="B4990" t="s">
        <v>21326</v>
      </c>
      <c r="C4990" t="s">
        <v>21327</v>
      </c>
      <c r="D4990" t="s">
        <v>21328</v>
      </c>
      <c r="E4990" t="s">
        <v>21329</v>
      </c>
      <c r="F4990" t="s">
        <v>21330</v>
      </c>
      <c r="G4990">
        <v>0</v>
      </c>
      <c r="H4990" t="s">
        <v>30005</v>
      </c>
      <c r="I4990">
        <v>2023</v>
      </c>
      <c r="J4990">
        <v>2024</v>
      </c>
      <c r="K4990">
        <v>3</v>
      </c>
      <c r="L4990">
        <v>62.47</v>
      </c>
      <c r="M4990" t="s">
        <v>63</v>
      </c>
      <c r="N4990">
        <v>0</v>
      </c>
      <c r="O4990">
        <v>23.56</v>
      </c>
      <c r="P4990" t="s">
        <v>790</v>
      </c>
      <c r="Q4990">
        <v>0</v>
      </c>
      <c r="R4990">
        <v>23.56</v>
      </c>
      <c r="S4990" t="s">
        <v>790</v>
      </c>
      <c r="T4990">
        <v>0</v>
      </c>
      <c r="U4990">
        <v>66.59</v>
      </c>
      <c r="V4990" t="s">
        <v>382</v>
      </c>
      <c r="W4990">
        <v>0</v>
      </c>
      <c r="X4990">
        <v>23.59</v>
      </c>
      <c r="Y4990" t="s">
        <v>790</v>
      </c>
      <c r="Z4990">
        <v>0</v>
      </c>
      <c r="AA4990">
        <v>23.59</v>
      </c>
      <c r="AB4990" t="s">
        <v>790</v>
      </c>
      <c r="AC4990">
        <v>0</v>
      </c>
      <c r="AD4990">
        <v>66.64</v>
      </c>
      <c r="AE4990" t="s">
        <v>382</v>
      </c>
    </row>
    <row r="4991" spans="1:31">
      <c r="A4991">
        <v>4990</v>
      </c>
      <c r="B4991" t="s">
        <v>21331</v>
      </c>
      <c r="C4991" t="s">
        <v>21332</v>
      </c>
      <c r="D4991" t="s">
        <v>21333</v>
      </c>
      <c r="G4991">
        <v>0</v>
      </c>
      <c r="H4991" t="s">
        <v>30006</v>
      </c>
      <c r="I4991" t="s">
        <v>795</v>
      </c>
      <c r="J4991" t="e">
        <f>-Inf</f>
        <v>#NAME?</v>
      </c>
      <c r="K4991">
        <v>1</v>
      </c>
      <c r="L4991">
        <v>32.119999999999997</v>
      </c>
      <c r="M4991" t="s">
        <v>198</v>
      </c>
      <c r="N4991">
        <v>0</v>
      </c>
      <c r="O4991">
        <v>23.56</v>
      </c>
      <c r="P4991" t="s">
        <v>790</v>
      </c>
      <c r="Q4991">
        <v>0</v>
      </c>
      <c r="R4991">
        <v>23.56</v>
      </c>
      <c r="S4991" t="s">
        <v>790</v>
      </c>
      <c r="T4991">
        <v>0</v>
      </c>
      <c r="U4991">
        <v>66.59</v>
      </c>
      <c r="V4991" t="s">
        <v>382</v>
      </c>
      <c r="W4991">
        <v>0</v>
      </c>
      <c r="X4991">
        <v>23.59</v>
      </c>
      <c r="Y4991" t="s">
        <v>790</v>
      </c>
      <c r="Z4991">
        <v>0</v>
      </c>
      <c r="AA4991">
        <v>23.59</v>
      </c>
      <c r="AB4991" t="s">
        <v>790</v>
      </c>
      <c r="AC4991">
        <v>0</v>
      </c>
      <c r="AD4991">
        <v>66.64</v>
      </c>
      <c r="AE4991" t="s">
        <v>382</v>
      </c>
    </row>
    <row r="4992" spans="1:31">
      <c r="A4992">
        <v>4991</v>
      </c>
      <c r="B4992" t="s">
        <v>21334</v>
      </c>
      <c r="C4992" t="s">
        <v>21335</v>
      </c>
      <c r="D4992" t="s">
        <v>21336</v>
      </c>
      <c r="E4992" t="s">
        <v>8695</v>
      </c>
      <c r="F4992" t="s">
        <v>21337</v>
      </c>
      <c r="G4992">
        <v>0</v>
      </c>
      <c r="H4992" t="s">
        <v>27648</v>
      </c>
      <c r="I4992">
        <v>2019</v>
      </c>
      <c r="J4992">
        <v>2019</v>
      </c>
      <c r="K4992">
        <v>1</v>
      </c>
      <c r="L4992">
        <v>32.119999999999997</v>
      </c>
      <c r="M4992" t="s">
        <v>198</v>
      </c>
      <c r="N4992">
        <v>0</v>
      </c>
      <c r="O4992">
        <v>23.56</v>
      </c>
      <c r="P4992" t="s">
        <v>790</v>
      </c>
      <c r="Q4992">
        <v>0</v>
      </c>
      <c r="R4992">
        <v>23.56</v>
      </c>
      <c r="S4992" t="s">
        <v>790</v>
      </c>
      <c r="T4992">
        <v>0</v>
      </c>
      <c r="U4992">
        <v>66.59</v>
      </c>
      <c r="V4992" t="s">
        <v>382</v>
      </c>
      <c r="W4992">
        <v>0</v>
      </c>
      <c r="X4992">
        <v>23.59</v>
      </c>
      <c r="Y4992" t="s">
        <v>790</v>
      </c>
      <c r="Z4992">
        <v>0</v>
      </c>
      <c r="AA4992">
        <v>23.59</v>
      </c>
      <c r="AB4992" t="s">
        <v>790</v>
      </c>
      <c r="AC4992">
        <v>0</v>
      </c>
      <c r="AD4992">
        <v>66.64</v>
      </c>
      <c r="AE4992" t="s">
        <v>382</v>
      </c>
    </row>
    <row r="4993" spans="1:31">
      <c r="A4993">
        <v>4992</v>
      </c>
      <c r="B4993" t="s">
        <v>21338</v>
      </c>
      <c r="C4993" t="s">
        <v>21339</v>
      </c>
      <c r="D4993" t="s">
        <v>21340</v>
      </c>
      <c r="E4993" t="s">
        <v>21341</v>
      </c>
      <c r="F4993" t="s">
        <v>6939</v>
      </c>
      <c r="G4993">
        <v>0</v>
      </c>
      <c r="H4993" t="s">
        <v>30007</v>
      </c>
      <c r="I4993" t="s">
        <v>795</v>
      </c>
      <c r="J4993" t="e">
        <f>-Inf</f>
        <v>#NAME?</v>
      </c>
      <c r="K4993">
        <v>1</v>
      </c>
      <c r="L4993">
        <v>32.119999999999997</v>
      </c>
      <c r="M4993" t="s">
        <v>198</v>
      </c>
      <c r="N4993">
        <v>0</v>
      </c>
      <c r="O4993">
        <v>23.56</v>
      </c>
      <c r="P4993" t="s">
        <v>790</v>
      </c>
      <c r="Q4993">
        <v>0</v>
      </c>
      <c r="R4993">
        <v>23.56</v>
      </c>
      <c r="S4993" t="s">
        <v>790</v>
      </c>
      <c r="T4993">
        <v>0</v>
      </c>
      <c r="U4993">
        <v>66.59</v>
      </c>
      <c r="V4993" t="s">
        <v>382</v>
      </c>
      <c r="W4993">
        <v>0</v>
      </c>
      <c r="X4993">
        <v>23.59</v>
      </c>
      <c r="Y4993" t="s">
        <v>790</v>
      </c>
      <c r="Z4993">
        <v>0</v>
      </c>
      <c r="AA4993">
        <v>23.59</v>
      </c>
      <c r="AB4993" t="s">
        <v>790</v>
      </c>
      <c r="AC4993">
        <v>0</v>
      </c>
      <c r="AD4993">
        <v>66.64</v>
      </c>
      <c r="AE4993" t="s">
        <v>382</v>
      </c>
    </row>
    <row r="4994" spans="1:31">
      <c r="A4994">
        <v>4993</v>
      </c>
      <c r="B4994" t="s">
        <v>21342</v>
      </c>
      <c r="C4994" t="s">
        <v>21343</v>
      </c>
      <c r="D4994" t="s">
        <v>21344</v>
      </c>
      <c r="E4994" t="s">
        <v>21345</v>
      </c>
      <c r="F4994" t="s">
        <v>21346</v>
      </c>
      <c r="G4994">
        <v>0</v>
      </c>
      <c r="H4994" t="s">
        <v>30008</v>
      </c>
      <c r="I4994" t="s">
        <v>795</v>
      </c>
      <c r="J4994" t="e">
        <f>-Inf</f>
        <v>#NAME?</v>
      </c>
      <c r="K4994">
        <v>1</v>
      </c>
      <c r="L4994">
        <v>32.119999999999997</v>
      </c>
      <c r="M4994" t="s">
        <v>198</v>
      </c>
      <c r="N4994">
        <v>0</v>
      </c>
      <c r="O4994">
        <v>23.56</v>
      </c>
      <c r="P4994" t="s">
        <v>790</v>
      </c>
      <c r="Q4994">
        <v>0</v>
      </c>
      <c r="R4994">
        <v>23.56</v>
      </c>
      <c r="S4994" t="s">
        <v>790</v>
      </c>
      <c r="T4994">
        <v>0</v>
      </c>
      <c r="U4994">
        <v>66.59</v>
      </c>
      <c r="V4994" t="s">
        <v>382</v>
      </c>
      <c r="W4994">
        <v>0</v>
      </c>
      <c r="X4994">
        <v>23.59</v>
      </c>
      <c r="Y4994" t="s">
        <v>790</v>
      </c>
      <c r="Z4994">
        <v>0</v>
      </c>
      <c r="AA4994">
        <v>23.59</v>
      </c>
      <c r="AB4994" t="s">
        <v>790</v>
      </c>
      <c r="AC4994">
        <v>0</v>
      </c>
      <c r="AD4994">
        <v>66.64</v>
      </c>
      <c r="AE4994" t="s">
        <v>382</v>
      </c>
    </row>
    <row r="4995" spans="1:31">
      <c r="A4995">
        <v>4994</v>
      </c>
      <c r="B4995" t="s">
        <v>21347</v>
      </c>
      <c r="C4995" t="s">
        <v>21348</v>
      </c>
      <c r="D4995" t="s">
        <v>21349</v>
      </c>
      <c r="E4995" t="s">
        <v>21350</v>
      </c>
      <c r="F4995" t="s">
        <v>21351</v>
      </c>
      <c r="G4995">
        <v>0</v>
      </c>
      <c r="H4995" t="s">
        <v>961</v>
      </c>
      <c r="I4995">
        <v>2021</v>
      </c>
      <c r="J4995">
        <v>2023</v>
      </c>
      <c r="K4995">
        <v>2</v>
      </c>
      <c r="L4995">
        <v>50.7</v>
      </c>
      <c r="M4995" t="s">
        <v>300</v>
      </c>
      <c r="N4995">
        <v>0</v>
      </c>
      <c r="O4995">
        <v>23.56</v>
      </c>
      <c r="P4995" t="s">
        <v>790</v>
      </c>
      <c r="Q4995">
        <v>0</v>
      </c>
      <c r="R4995">
        <v>23.56</v>
      </c>
      <c r="S4995" t="s">
        <v>790</v>
      </c>
      <c r="T4995">
        <v>0</v>
      </c>
      <c r="U4995">
        <v>66.59</v>
      </c>
      <c r="V4995" t="s">
        <v>382</v>
      </c>
      <c r="W4995">
        <v>0</v>
      </c>
      <c r="X4995">
        <v>23.59</v>
      </c>
      <c r="Y4995" t="s">
        <v>790</v>
      </c>
      <c r="Z4995">
        <v>0</v>
      </c>
      <c r="AA4995">
        <v>23.59</v>
      </c>
      <c r="AB4995" t="s">
        <v>790</v>
      </c>
      <c r="AC4995">
        <v>0</v>
      </c>
      <c r="AD4995">
        <v>66.64</v>
      </c>
      <c r="AE4995" t="s">
        <v>382</v>
      </c>
    </row>
    <row r="4996" spans="1:31">
      <c r="A4996">
        <v>4995</v>
      </c>
      <c r="B4996" t="s">
        <v>21352</v>
      </c>
      <c r="C4996" t="s">
        <v>21353</v>
      </c>
      <c r="D4996" t="s">
        <v>21354</v>
      </c>
      <c r="E4996" t="s">
        <v>21355</v>
      </c>
      <c r="F4996" t="s">
        <v>21356</v>
      </c>
      <c r="G4996">
        <v>0</v>
      </c>
      <c r="H4996" t="s">
        <v>30009</v>
      </c>
      <c r="I4996">
        <v>2023</v>
      </c>
      <c r="J4996">
        <v>2023</v>
      </c>
      <c r="K4996">
        <v>2</v>
      </c>
      <c r="L4996">
        <v>50.7</v>
      </c>
      <c r="M4996" t="s">
        <v>300</v>
      </c>
      <c r="N4996">
        <v>0</v>
      </c>
      <c r="O4996">
        <v>23.56</v>
      </c>
      <c r="P4996" t="s">
        <v>790</v>
      </c>
      <c r="Q4996">
        <v>0</v>
      </c>
      <c r="R4996">
        <v>23.56</v>
      </c>
      <c r="S4996" t="s">
        <v>790</v>
      </c>
      <c r="T4996">
        <v>0</v>
      </c>
      <c r="U4996">
        <v>66.59</v>
      </c>
      <c r="V4996" t="s">
        <v>382</v>
      </c>
      <c r="W4996">
        <v>0</v>
      </c>
      <c r="X4996">
        <v>23.59</v>
      </c>
      <c r="Y4996" t="s">
        <v>790</v>
      </c>
      <c r="Z4996">
        <v>0</v>
      </c>
      <c r="AA4996">
        <v>23.59</v>
      </c>
      <c r="AB4996" t="s">
        <v>790</v>
      </c>
      <c r="AC4996">
        <v>0</v>
      </c>
      <c r="AD4996">
        <v>66.64</v>
      </c>
      <c r="AE4996" t="s">
        <v>382</v>
      </c>
    </row>
    <row r="4997" spans="1:31">
      <c r="A4997">
        <v>4996</v>
      </c>
      <c r="B4997" t="s">
        <v>21357</v>
      </c>
      <c r="C4997" t="s">
        <v>21358</v>
      </c>
      <c r="D4997" t="s">
        <v>21359</v>
      </c>
      <c r="E4997" t="s">
        <v>1834</v>
      </c>
      <c r="F4997" t="s">
        <v>935</v>
      </c>
      <c r="G4997">
        <v>0</v>
      </c>
      <c r="H4997" t="s">
        <v>1215</v>
      </c>
      <c r="I4997" t="s">
        <v>795</v>
      </c>
      <c r="J4997" t="e">
        <f>-Inf</f>
        <v>#NAME?</v>
      </c>
      <c r="K4997">
        <v>1</v>
      </c>
      <c r="L4997">
        <v>32.119999999999997</v>
      </c>
      <c r="M4997" t="s">
        <v>198</v>
      </c>
      <c r="N4997">
        <v>0</v>
      </c>
      <c r="O4997">
        <v>23.56</v>
      </c>
      <c r="P4997" t="s">
        <v>790</v>
      </c>
      <c r="Q4997">
        <v>0</v>
      </c>
      <c r="R4997">
        <v>23.56</v>
      </c>
      <c r="S4997" t="s">
        <v>790</v>
      </c>
      <c r="T4997">
        <v>0</v>
      </c>
      <c r="U4997">
        <v>66.59</v>
      </c>
      <c r="V4997" t="s">
        <v>382</v>
      </c>
      <c r="W4997">
        <v>0</v>
      </c>
      <c r="X4997">
        <v>23.59</v>
      </c>
      <c r="Y4997" t="s">
        <v>790</v>
      </c>
      <c r="Z4997">
        <v>0</v>
      </c>
      <c r="AA4997">
        <v>23.59</v>
      </c>
      <c r="AB4997" t="s">
        <v>790</v>
      </c>
      <c r="AC4997">
        <v>0</v>
      </c>
      <c r="AD4997">
        <v>66.64</v>
      </c>
      <c r="AE4997" t="s">
        <v>382</v>
      </c>
    </row>
    <row r="4998" spans="1:31">
      <c r="A4998">
        <v>4997</v>
      </c>
      <c r="B4998" t="s">
        <v>21360</v>
      </c>
      <c r="C4998" t="s">
        <v>21361</v>
      </c>
      <c r="D4998" t="s">
        <v>21362</v>
      </c>
      <c r="E4998" t="s">
        <v>21363</v>
      </c>
      <c r="G4998">
        <v>0</v>
      </c>
      <c r="H4998" t="s">
        <v>1215</v>
      </c>
      <c r="I4998" t="s">
        <v>795</v>
      </c>
      <c r="J4998" t="e">
        <f>-Inf</f>
        <v>#NAME?</v>
      </c>
      <c r="K4998">
        <v>1</v>
      </c>
      <c r="L4998">
        <v>32.119999999999997</v>
      </c>
      <c r="M4998" t="s">
        <v>198</v>
      </c>
      <c r="N4998">
        <v>0</v>
      </c>
      <c r="O4998">
        <v>23.56</v>
      </c>
      <c r="P4998" t="s">
        <v>790</v>
      </c>
      <c r="Q4998">
        <v>0</v>
      </c>
      <c r="R4998">
        <v>23.56</v>
      </c>
      <c r="S4998" t="s">
        <v>790</v>
      </c>
      <c r="T4998">
        <v>0</v>
      </c>
      <c r="U4998">
        <v>66.59</v>
      </c>
      <c r="V4998" t="s">
        <v>382</v>
      </c>
      <c r="W4998">
        <v>0</v>
      </c>
      <c r="X4998">
        <v>23.59</v>
      </c>
      <c r="Y4998" t="s">
        <v>790</v>
      </c>
      <c r="Z4998">
        <v>0</v>
      </c>
      <c r="AA4998">
        <v>23.59</v>
      </c>
      <c r="AB4998" t="s">
        <v>790</v>
      </c>
      <c r="AC4998">
        <v>0</v>
      </c>
      <c r="AD4998">
        <v>66.64</v>
      </c>
      <c r="AE4998" t="s">
        <v>382</v>
      </c>
    </row>
    <row r="4999" spans="1:31">
      <c r="A4999">
        <v>4998</v>
      </c>
      <c r="B4999" t="s">
        <v>21364</v>
      </c>
      <c r="C4999" t="s">
        <v>21365</v>
      </c>
      <c r="D4999" t="s">
        <v>21366</v>
      </c>
      <c r="E4999" t="s">
        <v>21367</v>
      </c>
      <c r="F4999" t="s">
        <v>21368</v>
      </c>
      <c r="G4999">
        <v>0</v>
      </c>
      <c r="H4999" t="s">
        <v>30010</v>
      </c>
      <c r="I4999">
        <v>2019</v>
      </c>
      <c r="J4999">
        <v>2019</v>
      </c>
      <c r="K4999">
        <v>1</v>
      </c>
      <c r="L4999">
        <v>32.119999999999997</v>
      </c>
      <c r="M4999" t="s">
        <v>198</v>
      </c>
      <c r="N4999">
        <v>0</v>
      </c>
      <c r="O4999">
        <v>23.56</v>
      </c>
      <c r="P4999" t="s">
        <v>790</v>
      </c>
      <c r="Q4999">
        <v>0</v>
      </c>
      <c r="R4999">
        <v>23.56</v>
      </c>
      <c r="S4999" t="s">
        <v>790</v>
      </c>
      <c r="T4999">
        <v>0</v>
      </c>
      <c r="U4999">
        <v>66.59</v>
      </c>
      <c r="V4999" t="s">
        <v>382</v>
      </c>
      <c r="W4999">
        <v>0</v>
      </c>
      <c r="X4999">
        <v>23.59</v>
      </c>
      <c r="Y4999" t="s">
        <v>790</v>
      </c>
      <c r="Z4999">
        <v>0</v>
      </c>
      <c r="AA4999">
        <v>23.59</v>
      </c>
      <c r="AB4999" t="s">
        <v>790</v>
      </c>
      <c r="AC4999">
        <v>0</v>
      </c>
      <c r="AD4999">
        <v>66.64</v>
      </c>
      <c r="AE4999" t="s">
        <v>382</v>
      </c>
    </row>
    <row r="5000" spans="1:31">
      <c r="A5000">
        <v>4999</v>
      </c>
      <c r="B5000" t="s">
        <v>21369</v>
      </c>
      <c r="C5000" t="s">
        <v>21370</v>
      </c>
      <c r="D5000" t="s">
        <v>21371</v>
      </c>
      <c r="E5000" t="s">
        <v>21372</v>
      </c>
      <c r="F5000" t="s">
        <v>21373</v>
      </c>
      <c r="G5000">
        <v>0</v>
      </c>
      <c r="H5000" t="s">
        <v>961</v>
      </c>
      <c r="I5000">
        <v>2019</v>
      </c>
      <c r="J5000">
        <v>2019</v>
      </c>
      <c r="K5000">
        <v>1</v>
      </c>
      <c r="L5000">
        <v>32.119999999999997</v>
      </c>
      <c r="M5000" t="s">
        <v>198</v>
      </c>
      <c r="N5000">
        <v>0</v>
      </c>
      <c r="O5000">
        <v>23.56</v>
      </c>
      <c r="P5000" t="s">
        <v>790</v>
      </c>
      <c r="Q5000">
        <v>0</v>
      </c>
      <c r="R5000">
        <v>23.56</v>
      </c>
      <c r="S5000" t="s">
        <v>790</v>
      </c>
      <c r="T5000">
        <v>0</v>
      </c>
      <c r="U5000">
        <v>66.59</v>
      </c>
      <c r="V5000" t="s">
        <v>382</v>
      </c>
      <c r="W5000">
        <v>0</v>
      </c>
      <c r="X5000">
        <v>23.59</v>
      </c>
      <c r="Y5000" t="s">
        <v>790</v>
      </c>
      <c r="Z5000">
        <v>0</v>
      </c>
      <c r="AA5000">
        <v>23.59</v>
      </c>
      <c r="AB5000" t="s">
        <v>790</v>
      </c>
      <c r="AC5000">
        <v>0</v>
      </c>
      <c r="AD5000">
        <v>66.64</v>
      </c>
      <c r="AE5000" t="s">
        <v>382</v>
      </c>
    </row>
    <row r="5001" spans="1:31">
      <c r="A5001">
        <v>5000</v>
      </c>
      <c r="B5001" t="s">
        <v>21374</v>
      </c>
      <c r="C5001" t="s">
        <v>21375</v>
      </c>
      <c r="D5001" t="s">
        <v>21376</v>
      </c>
      <c r="E5001" t="s">
        <v>21377</v>
      </c>
      <c r="F5001" t="s">
        <v>18615</v>
      </c>
      <c r="G5001">
        <v>0</v>
      </c>
      <c r="H5001" t="s">
        <v>961</v>
      </c>
      <c r="I5001">
        <v>2020</v>
      </c>
      <c r="J5001">
        <v>2020</v>
      </c>
      <c r="K5001">
        <v>3</v>
      </c>
      <c r="L5001">
        <v>62.47</v>
      </c>
      <c r="M5001" t="s">
        <v>63</v>
      </c>
      <c r="N5001">
        <v>0</v>
      </c>
      <c r="O5001">
        <v>23.56</v>
      </c>
      <c r="P5001" t="s">
        <v>790</v>
      </c>
      <c r="Q5001">
        <v>0</v>
      </c>
      <c r="R5001">
        <v>23.56</v>
      </c>
      <c r="S5001" t="s">
        <v>790</v>
      </c>
      <c r="T5001">
        <v>0</v>
      </c>
      <c r="U5001">
        <v>66.59</v>
      </c>
      <c r="V5001" t="s">
        <v>382</v>
      </c>
      <c r="W5001">
        <v>0</v>
      </c>
      <c r="X5001">
        <v>23.59</v>
      </c>
      <c r="Y5001" t="s">
        <v>790</v>
      </c>
      <c r="Z5001">
        <v>0</v>
      </c>
      <c r="AA5001">
        <v>23.59</v>
      </c>
      <c r="AB5001" t="s">
        <v>790</v>
      </c>
      <c r="AC5001">
        <v>0</v>
      </c>
      <c r="AD5001">
        <v>66.64</v>
      </c>
      <c r="AE5001" t="s">
        <v>382</v>
      </c>
    </row>
    <row r="5002" spans="1:31">
      <c r="A5002">
        <v>5001</v>
      </c>
      <c r="B5002" t="s">
        <v>21378</v>
      </c>
      <c r="C5002" t="s">
        <v>21379</v>
      </c>
      <c r="D5002" t="s">
        <v>21380</v>
      </c>
      <c r="E5002" t="s">
        <v>21381</v>
      </c>
      <c r="F5002" t="s">
        <v>21382</v>
      </c>
      <c r="G5002">
        <v>0</v>
      </c>
      <c r="H5002" t="s">
        <v>961</v>
      </c>
      <c r="I5002" t="s">
        <v>795</v>
      </c>
      <c r="J5002" t="e">
        <f>-Inf</f>
        <v>#NAME?</v>
      </c>
      <c r="K5002">
        <v>1</v>
      </c>
      <c r="L5002">
        <v>32.119999999999997</v>
      </c>
      <c r="M5002" t="s">
        <v>198</v>
      </c>
      <c r="N5002">
        <v>0</v>
      </c>
      <c r="O5002">
        <v>23.56</v>
      </c>
      <c r="P5002" t="s">
        <v>790</v>
      </c>
      <c r="Q5002">
        <v>0</v>
      </c>
      <c r="R5002">
        <v>23.56</v>
      </c>
      <c r="S5002" t="s">
        <v>790</v>
      </c>
      <c r="T5002">
        <v>0</v>
      </c>
      <c r="U5002">
        <v>66.59</v>
      </c>
      <c r="V5002" t="s">
        <v>382</v>
      </c>
      <c r="W5002">
        <v>0</v>
      </c>
      <c r="X5002">
        <v>23.59</v>
      </c>
      <c r="Y5002" t="s">
        <v>790</v>
      </c>
      <c r="Z5002">
        <v>0</v>
      </c>
      <c r="AA5002">
        <v>23.59</v>
      </c>
      <c r="AB5002" t="s">
        <v>790</v>
      </c>
      <c r="AC5002">
        <v>0</v>
      </c>
      <c r="AD5002">
        <v>66.64</v>
      </c>
      <c r="AE5002" t="s">
        <v>382</v>
      </c>
    </row>
    <row r="5003" spans="1:31">
      <c r="A5003">
        <v>5002</v>
      </c>
      <c r="B5003" t="s">
        <v>21383</v>
      </c>
      <c r="C5003" t="s">
        <v>21384</v>
      </c>
      <c r="D5003" t="s">
        <v>21385</v>
      </c>
      <c r="E5003" t="s">
        <v>21386</v>
      </c>
      <c r="F5003" t="s">
        <v>21387</v>
      </c>
      <c r="G5003">
        <v>0</v>
      </c>
      <c r="H5003" t="s">
        <v>961</v>
      </c>
      <c r="I5003" t="s">
        <v>795</v>
      </c>
      <c r="J5003" t="e">
        <f>-Inf</f>
        <v>#NAME?</v>
      </c>
      <c r="K5003">
        <v>5</v>
      </c>
      <c r="L5003">
        <v>77</v>
      </c>
      <c r="M5003" t="s">
        <v>80</v>
      </c>
      <c r="N5003">
        <v>0</v>
      </c>
      <c r="O5003">
        <v>23.56</v>
      </c>
      <c r="P5003" t="s">
        <v>790</v>
      </c>
      <c r="Q5003">
        <v>0</v>
      </c>
      <c r="R5003">
        <v>23.56</v>
      </c>
      <c r="S5003" t="s">
        <v>790</v>
      </c>
      <c r="T5003">
        <v>0</v>
      </c>
      <c r="U5003">
        <v>66.59</v>
      </c>
      <c r="V5003" t="s">
        <v>382</v>
      </c>
      <c r="W5003">
        <v>0</v>
      </c>
      <c r="X5003">
        <v>23.59</v>
      </c>
      <c r="Y5003" t="s">
        <v>790</v>
      </c>
      <c r="Z5003">
        <v>0</v>
      </c>
      <c r="AA5003">
        <v>23.59</v>
      </c>
      <c r="AB5003" t="s">
        <v>790</v>
      </c>
      <c r="AC5003">
        <v>0</v>
      </c>
      <c r="AD5003">
        <v>66.64</v>
      </c>
      <c r="AE5003" t="s">
        <v>382</v>
      </c>
    </row>
    <row r="5004" spans="1:31">
      <c r="A5004">
        <v>5003</v>
      </c>
      <c r="B5004" t="s">
        <v>21388</v>
      </c>
      <c r="C5004" t="s">
        <v>21389</v>
      </c>
      <c r="D5004" t="s">
        <v>21390</v>
      </c>
      <c r="E5004" t="s">
        <v>14987</v>
      </c>
      <c r="F5004" t="s">
        <v>4636</v>
      </c>
      <c r="G5004">
        <v>0</v>
      </c>
      <c r="H5004" t="s">
        <v>30011</v>
      </c>
      <c r="I5004" t="s">
        <v>795</v>
      </c>
      <c r="J5004" t="e">
        <f>-Inf</f>
        <v>#NAME?</v>
      </c>
      <c r="K5004">
        <v>1</v>
      </c>
      <c r="L5004">
        <v>32.119999999999997</v>
      </c>
      <c r="M5004" t="s">
        <v>198</v>
      </c>
      <c r="N5004">
        <v>0</v>
      </c>
      <c r="O5004">
        <v>23.56</v>
      </c>
      <c r="P5004" t="s">
        <v>790</v>
      </c>
      <c r="Q5004">
        <v>0</v>
      </c>
      <c r="R5004">
        <v>23.56</v>
      </c>
      <c r="S5004" t="s">
        <v>790</v>
      </c>
      <c r="T5004">
        <v>0</v>
      </c>
      <c r="U5004">
        <v>66.59</v>
      </c>
      <c r="V5004" t="s">
        <v>382</v>
      </c>
      <c r="W5004">
        <v>0</v>
      </c>
      <c r="X5004">
        <v>23.59</v>
      </c>
      <c r="Y5004" t="s">
        <v>790</v>
      </c>
      <c r="Z5004">
        <v>0</v>
      </c>
      <c r="AA5004">
        <v>23.59</v>
      </c>
      <c r="AB5004" t="s">
        <v>790</v>
      </c>
      <c r="AC5004">
        <v>0</v>
      </c>
      <c r="AD5004">
        <v>66.64</v>
      </c>
      <c r="AE5004" t="s">
        <v>382</v>
      </c>
    </row>
    <row r="5005" spans="1:31">
      <c r="A5005">
        <v>5004</v>
      </c>
      <c r="B5005" t="s">
        <v>21391</v>
      </c>
      <c r="C5005" t="s">
        <v>21392</v>
      </c>
      <c r="D5005" t="s">
        <v>21393</v>
      </c>
      <c r="E5005" t="s">
        <v>21394</v>
      </c>
      <c r="F5005" t="s">
        <v>6479</v>
      </c>
      <c r="G5005">
        <v>0</v>
      </c>
      <c r="H5005" t="s">
        <v>961</v>
      </c>
      <c r="I5005">
        <v>2019</v>
      </c>
      <c r="J5005">
        <v>2019</v>
      </c>
      <c r="K5005">
        <v>1</v>
      </c>
      <c r="L5005">
        <v>32.119999999999997</v>
      </c>
      <c r="M5005" t="s">
        <v>198</v>
      </c>
      <c r="N5005">
        <v>0</v>
      </c>
      <c r="O5005">
        <v>23.56</v>
      </c>
      <c r="P5005" t="s">
        <v>790</v>
      </c>
      <c r="Q5005">
        <v>0</v>
      </c>
      <c r="R5005">
        <v>23.56</v>
      </c>
      <c r="S5005" t="s">
        <v>790</v>
      </c>
      <c r="T5005">
        <v>0</v>
      </c>
      <c r="U5005">
        <v>66.59</v>
      </c>
      <c r="V5005" t="s">
        <v>382</v>
      </c>
      <c r="W5005">
        <v>0</v>
      </c>
      <c r="X5005">
        <v>23.59</v>
      </c>
      <c r="Y5005" t="s">
        <v>790</v>
      </c>
      <c r="Z5005">
        <v>0</v>
      </c>
      <c r="AA5005">
        <v>23.59</v>
      </c>
      <c r="AB5005" t="s">
        <v>790</v>
      </c>
      <c r="AC5005">
        <v>0</v>
      </c>
      <c r="AD5005">
        <v>66.64</v>
      </c>
      <c r="AE5005" t="s">
        <v>382</v>
      </c>
    </row>
    <row r="5006" spans="1:31">
      <c r="A5006">
        <v>5005</v>
      </c>
      <c r="B5006" t="s">
        <v>21395</v>
      </c>
      <c r="C5006" t="s">
        <v>21396</v>
      </c>
      <c r="D5006" t="s">
        <v>21397</v>
      </c>
      <c r="E5006" t="s">
        <v>3199</v>
      </c>
      <c r="F5006" t="s">
        <v>3522</v>
      </c>
      <c r="G5006">
        <v>0</v>
      </c>
      <c r="H5006" t="s">
        <v>30012</v>
      </c>
      <c r="I5006">
        <v>2023</v>
      </c>
      <c r="J5006">
        <v>2024</v>
      </c>
      <c r="K5006">
        <v>2</v>
      </c>
      <c r="L5006">
        <v>50.7</v>
      </c>
      <c r="M5006" t="s">
        <v>300</v>
      </c>
      <c r="N5006">
        <v>0</v>
      </c>
      <c r="O5006">
        <v>23.56</v>
      </c>
      <c r="P5006" t="s">
        <v>790</v>
      </c>
      <c r="Q5006">
        <v>0</v>
      </c>
      <c r="R5006">
        <v>23.56</v>
      </c>
      <c r="S5006" t="s">
        <v>790</v>
      </c>
      <c r="T5006">
        <v>0</v>
      </c>
      <c r="U5006">
        <v>66.59</v>
      </c>
      <c r="V5006" t="s">
        <v>382</v>
      </c>
      <c r="W5006">
        <v>0</v>
      </c>
      <c r="X5006">
        <v>23.59</v>
      </c>
      <c r="Y5006" t="s">
        <v>790</v>
      </c>
      <c r="Z5006">
        <v>0</v>
      </c>
      <c r="AA5006">
        <v>23.59</v>
      </c>
      <c r="AB5006" t="s">
        <v>790</v>
      </c>
      <c r="AC5006">
        <v>0</v>
      </c>
      <c r="AD5006">
        <v>66.64</v>
      </c>
      <c r="AE5006" t="s">
        <v>382</v>
      </c>
    </row>
    <row r="5007" spans="1:31">
      <c r="A5007">
        <v>5006</v>
      </c>
      <c r="B5007" t="s">
        <v>21398</v>
      </c>
      <c r="C5007" t="s">
        <v>21399</v>
      </c>
      <c r="D5007" t="s">
        <v>21400</v>
      </c>
      <c r="E5007" t="s">
        <v>21401</v>
      </c>
      <c r="F5007" t="s">
        <v>20444</v>
      </c>
      <c r="G5007">
        <v>0</v>
      </c>
      <c r="H5007" t="s">
        <v>961</v>
      </c>
      <c r="I5007">
        <v>2019</v>
      </c>
      <c r="J5007">
        <v>2019</v>
      </c>
      <c r="K5007">
        <v>1</v>
      </c>
      <c r="L5007">
        <v>32.119999999999997</v>
      </c>
      <c r="M5007" t="s">
        <v>198</v>
      </c>
      <c r="N5007">
        <v>0</v>
      </c>
      <c r="O5007">
        <v>23.56</v>
      </c>
      <c r="P5007" t="s">
        <v>790</v>
      </c>
      <c r="Q5007">
        <v>0</v>
      </c>
      <c r="R5007">
        <v>23.56</v>
      </c>
      <c r="S5007" t="s">
        <v>790</v>
      </c>
      <c r="T5007">
        <v>0</v>
      </c>
      <c r="U5007">
        <v>66.59</v>
      </c>
      <c r="V5007" t="s">
        <v>382</v>
      </c>
      <c r="W5007">
        <v>0</v>
      </c>
      <c r="X5007">
        <v>23.59</v>
      </c>
      <c r="Y5007" t="s">
        <v>790</v>
      </c>
      <c r="Z5007">
        <v>0</v>
      </c>
      <c r="AA5007">
        <v>23.59</v>
      </c>
      <c r="AB5007" t="s">
        <v>790</v>
      </c>
      <c r="AC5007">
        <v>0</v>
      </c>
      <c r="AD5007">
        <v>66.64</v>
      </c>
      <c r="AE5007" t="s">
        <v>382</v>
      </c>
    </row>
    <row r="5008" spans="1:31">
      <c r="A5008">
        <v>5007</v>
      </c>
      <c r="B5008" t="s">
        <v>21402</v>
      </c>
      <c r="C5008" t="s">
        <v>21403</v>
      </c>
      <c r="D5008" t="s">
        <v>21404</v>
      </c>
      <c r="E5008" t="s">
        <v>21405</v>
      </c>
      <c r="G5008">
        <v>0</v>
      </c>
      <c r="H5008" t="s">
        <v>30013</v>
      </c>
      <c r="I5008" t="s">
        <v>795</v>
      </c>
      <c r="J5008" t="e">
        <f>-Inf</f>
        <v>#NAME?</v>
      </c>
      <c r="K5008">
        <v>1</v>
      </c>
      <c r="L5008">
        <v>32.119999999999997</v>
      </c>
      <c r="M5008" t="s">
        <v>198</v>
      </c>
      <c r="N5008">
        <v>0</v>
      </c>
      <c r="O5008">
        <v>23.56</v>
      </c>
      <c r="P5008" t="s">
        <v>790</v>
      </c>
      <c r="Q5008">
        <v>0</v>
      </c>
      <c r="R5008">
        <v>23.56</v>
      </c>
      <c r="S5008" t="s">
        <v>790</v>
      </c>
      <c r="T5008">
        <v>0</v>
      </c>
      <c r="U5008">
        <v>66.59</v>
      </c>
      <c r="V5008" t="s">
        <v>382</v>
      </c>
      <c r="W5008">
        <v>0</v>
      </c>
      <c r="X5008">
        <v>23.59</v>
      </c>
      <c r="Y5008" t="s">
        <v>790</v>
      </c>
      <c r="Z5008">
        <v>0</v>
      </c>
      <c r="AA5008">
        <v>23.59</v>
      </c>
      <c r="AB5008" t="s">
        <v>790</v>
      </c>
      <c r="AC5008">
        <v>0</v>
      </c>
      <c r="AD5008">
        <v>66.64</v>
      </c>
      <c r="AE5008" t="s">
        <v>382</v>
      </c>
    </row>
    <row r="5009" spans="1:31">
      <c r="A5009">
        <v>5008</v>
      </c>
      <c r="B5009" t="s">
        <v>21406</v>
      </c>
      <c r="C5009" t="s">
        <v>21407</v>
      </c>
      <c r="D5009" t="s">
        <v>21408</v>
      </c>
      <c r="E5009" t="s">
        <v>21409</v>
      </c>
      <c r="F5009" t="s">
        <v>12291</v>
      </c>
      <c r="G5009">
        <v>0</v>
      </c>
      <c r="H5009" t="s">
        <v>30014</v>
      </c>
      <c r="I5009">
        <v>2019</v>
      </c>
      <c r="J5009">
        <v>2019</v>
      </c>
      <c r="K5009">
        <v>2</v>
      </c>
      <c r="L5009">
        <v>50.7</v>
      </c>
      <c r="M5009" t="s">
        <v>300</v>
      </c>
      <c r="N5009">
        <v>0</v>
      </c>
      <c r="O5009">
        <v>23.56</v>
      </c>
      <c r="P5009" t="s">
        <v>790</v>
      </c>
      <c r="Q5009">
        <v>0</v>
      </c>
      <c r="R5009">
        <v>23.56</v>
      </c>
      <c r="S5009" t="s">
        <v>790</v>
      </c>
      <c r="T5009">
        <v>0</v>
      </c>
      <c r="U5009">
        <v>66.59</v>
      </c>
      <c r="V5009" t="s">
        <v>382</v>
      </c>
      <c r="W5009">
        <v>0</v>
      </c>
      <c r="X5009">
        <v>23.59</v>
      </c>
      <c r="Y5009" t="s">
        <v>790</v>
      </c>
      <c r="Z5009">
        <v>0</v>
      </c>
      <c r="AA5009">
        <v>23.59</v>
      </c>
      <c r="AB5009" t="s">
        <v>790</v>
      </c>
      <c r="AC5009">
        <v>0</v>
      </c>
      <c r="AD5009">
        <v>66.64</v>
      </c>
      <c r="AE5009" t="s">
        <v>382</v>
      </c>
    </row>
    <row r="5010" spans="1:31">
      <c r="A5010">
        <v>5009</v>
      </c>
      <c r="B5010" t="s">
        <v>21410</v>
      </c>
      <c r="C5010" t="s">
        <v>21411</v>
      </c>
      <c r="D5010" t="s">
        <v>21412</v>
      </c>
      <c r="E5010" t="s">
        <v>1298</v>
      </c>
      <c r="F5010" t="s">
        <v>21413</v>
      </c>
      <c r="G5010">
        <v>0</v>
      </c>
      <c r="H5010" t="s">
        <v>961</v>
      </c>
      <c r="I5010">
        <v>2019</v>
      </c>
      <c r="J5010">
        <v>2019</v>
      </c>
      <c r="K5010">
        <v>1</v>
      </c>
      <c r="L5010">
        <v>32.119999999999997</v>
      </c>
      <c r="M5010" t="s">
        <v>198</v>
      </c>
      <c r="N5010">
        <v>0</v>
      </c>
      <c r="O5010">
        <v>23.56</v>
      </c>
      <c r="P5010" t="s">
        <v>790</v>
      </c>
      <c r="Q5010">
        <v>0</v>
      </c>
      <c r="R5010">
        <v>23.56</v>
      </c>
      <c r="S5010" t="s">
        <v>790</v>
      </c>
      <c r="T5010">
        <v>0</v>
      </c>
      <c r="U5010">
        <v>66.59</v>
      </c>
      <c r="V5010" t="s">
        <v>382</v>
      </c>
      <c r="W5010">
        <v>0</v>
      </c>
      <c r="X5010">
        <v>23.59</v>
      </c>
      <c r="Y5010" t="s">
        <v>790</v>
      </c>
      <c r="Z5010">
        <v>0</v>
      </c>
      <c r="AA5010">
        <v>23.59</v>
      </c>
      <c r="AB5010" t="s">
        <v>790</v>
      </c>
      <c r="AC5010">
        <v>0</v>
      </c>
      <c r="AD5010">
        <v>66.64</v>
      </c>
      <c r="AE5010" t="s">
        <v>382</v>
      </c>
    </row>
    <row r="5011" spans="1:31">
      <c r="A5011">
        <v>5010</v>
      </c>
      <c r="B5011" t="s">
        <v>21414</v>
      </c>
      <c r="C5011" t="s">
        <v>21415</v>
      </c>
      <c r="D5011" t="s">
        <v>21416</v>
      </c>
      <c r="E5011" t="s">
        <v>21417</v>
      </c>
      <c r="F5011" t="s">
        <v>1521</v>
      </c>
      <c r="G5011">
        <v>0</v>
      </c>
      <c r="H5011" t="s">
        <v>961</v>
      </c>
      <c r="I5011" t="s">
        <v>795</v>
      </c>
      <c r="J5011" t="e">
        <f>-Inf</f>
        <v>#NAME?</v>
      </c>
      <c r="K5011">
        <v>1</v>
      </c>
      <c r="L5011">
        <v>32.119999999999997</v>
      </c>
      <c r="M5011" t="s">
        <v>198</v>
      </c>
      <c r="N5011">
        <v>0</v>
      </c>
      <c r="O5011">
        <v>23.56</v>
      </c>
      <c r="P5011" t="s">
        <v>790</v>
      </c>
      <c r="Q5011">
        <v>0</v>
      </c>
      <c r="R5011">
        <v>23.56</v>
      </c>
      <c r="S5011" t="s">
        <v>790</v>
      </c>
      <c r="T5011">
        <v>0</v>
      </c>
      <c r="U5011">
        <v>66.59</v>
      </c>
      <c r="V5011" t="s">
        <v>382</v>
      </c>
      <c r="W5011">
        <v>0</v>
      </c>
      <c r="X5011">
        <v>23.59</v>
      </c>
      <c r="Y5011" t="s">
        <v>790</v>
      </c>
      <c r="Z5011">
        <v>0</v>
      </c>
      <c r="AA5011">
        <v>23.59</v>
      </c>
      <c r="AB5011" t="s">
        <v>790</v>
      </c>
      <c r="AC5011">
        <v>0</v>
      </c>
      <c r="AD5011">
        <v>66.64</v>
      </c>
      <c r="AE5011" t="s">
        <v>382</v>
      </c>
    </row>
    <row r="5012" spans="1:31">
      <c r="A5012">
        <v>5011</v>
      </c>
      <c r="B5012" t="s">
        <v>21418</v>
      </c>
      <c r="C5012" t="s">
        <v>21419</v>
      </c>
      <c r="D5012" t="e">
        <f>-qaBEa8AAAAJ</f>
        <v>#NAME?</v>
      </c>
      <c r="E5012" t="s">
        <v>21420</v>
      </c>
      <c r="F5012" t="s">
        <v>9991</v>
      </c>
      <c r="G5012">
        <v>0</v>
      </c>
      <c r="H5012" t="s">
        <v>961</v>
      </c>
      <c r="I5012">
        <v>2020</v>
      </c>
      <c r="J5012">
        <v>2022</v>
      </c>
      <c r="K5012">
        <v>4</v>
      </c>
      <c r="L5012">
        <v>71.010000000000005</v>
      </c>
      <c r="M5012" t="s">
        <v>180</v>
      </c>
      <c r="N5012">
        <v>0</v>
      </c>
      <c r="O5012">
        <v>23.56</v>
      </c>
      <c r="P5012" t="s">
        <v>790</v>
      </c>
      <c r="Q5012">
        <v>0</v>
      </c>
      <c r="R5012">
        <v>23.56</v>
      </c>
      <c r="S5012" t="s">
        <v>790</v>
      </c>
      <c r="T5012">
        <v>0</v>
      </c>
      <c r="U5012">
        <v>66.59</v>
      </c>
      <c r="V5012" t="s">
        <v>382</v>
      </c>
      <c r="W5012">
        <v>0</v>
      </c>
      <c r="X5012">
        <v>23.59</v>
      </c>
      <c r="Y5012" t="s">
        <v>790</v>
      </c>
      <c r="Z5012">
        <v>0</v>
      </c>
      <c r="AA5012">
        <v>23.59</v>
      </c>
      <c r="AB5012" t="s">
        <v>790</v>
      </c>
      <c r="AC5012">
        <v>0</v>
      </c>
      <c r="AD5012">
        <v>66.64</v>
      </c>
      <c r="AE5012" t="s">
        <v>382</v>
      </c>
    </row>
    <row r="5013" spans="1:31">
      <c r="A5013">
        <v>5012</v>
      </c>
      <c r="B5013" t="s">
        <v>21421</v>
      </c>
      <c r="C5013" t="s">
        <v>21422</v>
      </c>
      <c r="D5013" t="s">
        <v>21423</v>
      </c>
      <c r="E5013" t="s">
        <v>21424</v>
      </c>
      <c r="F5013" t="s">
        <v>12753</v>
      </c>
      <c r="G5013">
        <v>0</v>
      </c>
      <c r="H5013" t="s">
        <v>30015</v>
      </c>
      <c r="I5013">
        <v>2019</v>
      </c>
      <c r="J5013">
        <v>2022</v>
      </c>
      <c r="K5013">
        <v>2</v>
      </c>
      <c r="L5013">
        <v>50.7</v>
      </c>
      <c r="M5013" t="s">
        <v>300</v>
      </c>
      <c r="N5013">
        <v>0</v>
      </c>
      <c r="O5013">
        <v>23.56</v>
      </c>
      <c r="P5013" t="s">
        <v>790</v>
      </c>
      <c r="Q5013">
        <v>0</v>
      </c>
      <c r="R5013">
        <v>23.56</v>
      </c>
      <c r="S5013" t="s">
        <v>790</v>
      </c>
      <c r="T5013">
        <v>0</v>
      </c>
      <c r="U5013">
        <v>66.59</v>
      </c>
      <c r="V5013" t="s">
        <v>382</v>
      </c>
      <c r="W5013">
        <v>0</v>
      </c>
      <c r="X5013">
        <v>23.59</v>
      </c>
      <c r="Y5013" t="s">
        <v>790</v>
      </c>
      <c r="Z5013">
        <v>0</v>
      </c>
      <c r="AA5013">
        <v>23.59</v>
      </c>
      <c r="AB5013" t="s">
        <v>790</v>
      </c>
      <c r="AC5013">
        <v>0</v>
      </c>
      <c r="AD5013">
        <v>66.64</v>
      </c>
      <c r="AE5013" t="s">
        <v>382</v>
      </c>
    </row>
    <row r="5014" spans="1:31">
      <c r="A5014">
        <v>5013</v>
      </c>
      <c r="B5014" t="s">
        <v>21425</v>
      </c>
      <c r="C5014" t="s">
        <v>21426</v>
      </c>
      <c r="D5014" t="s">
        <v>21427</v>
      </c>
      <c r="E5014" t="s">
        <v>663</v>
      </c>
      <c r="F5014" t="s">
        <v>21428</v>
      </c>
      <c r="G5014">
        <v>0</v>
      </c>
      <c r="H5014" t="s">
        <v>30016</v>
      </c>
      <c r="I5014">
        <v>2019</v>
      </c>
      <c r="J5014">
        <v>2019</v>
      </c>
      <c r="K5014">
        <v>2</v>
      </c>
      <c r="L5014">
        <v>50.7</v>
      </c>
      <c r="M5014" t="s">
        <v>300</v>
      </c>
      <c r="N5014">
        <v>0</v>
      </c>
      <c r="O5014">
        <v>23.56</v>
      </c>
      <c r="P5014" t="s">
        <v>790</v>
      </c>
      <c r="Q5014">
        <v>0</v>
      </c>
      <c r="R5014">
        <v>23.56</v>
      </c>
      <c r="S5014" t="s">
        <v>790</v>
      </c>
      <c r="T5014">
        <v>0</v>
      </c>
      <c r="U5014">
        <v>66.59</v>
      </c>
      <c r="V5014" t="s">
        <v>382</v>
      </c>
      <c r="W5014">
        <v>0</v>
      </c>
      <c r="X5014">
        <v>23.59</v>
      </c>
      <c r="Y5014" t="s">
        <v>790</v>
      </c>
      <c r="Z5014">
        <v>0</v>
      </c>
      <c r="AA5014">
        <v>23.59</v>
      </c>
      <c r="AB5014" t="s">
        <v>790</v>
      </c>
      <c r="AC5014">
        <v>0</v>
      </c>
      <c r="AD5014">
        <v>66.64</v>
      </c>
      <c r="AE5014" t="s">
        <v>382</v>
      </c>
    </row>
    <row r="5015" spans="1:31">
      <c r="A5015">
        <v>5014</v>
      </c>
      <c r="B5015" t="s">
        <v>21429</v>
      </c>
      <c r="C5015" t="s">
        <v>21430</v>
      </c>
      <c r="D5015" t="s">
        <v>21431</v>
      </c>
      <c r="F5015" t="s">
        <v>21432</v>
      </c>
      <c r="G5015">
        <v>0</v>
      </c>
      <c r="H5015" t="s">
        <v>30017</v>
      </c>
      <c r="I5015" t="s">
        <v>795</v>
      </c>
      <c r="J5015" t="e">
        <f>-Inf</f>
        <v>#NAME?</v>
      </c>
      <c r="K5015">
        <v>1</v>
      </c>
      <c r="L5015">
        <v>32.119999999999997</v>
      </c>
      <c r="M5015" t="s">
        <v>198</v>
      </c>
      <c r="N5015">
        <v>0</v>
      </c>
      <c r="O5015">
        <v>23.56</v>
      </c>
      <c r="P5015" t="s">
        <v>790</v>
      </c>
      <c r="Q5015">
        <v>0</v>
      </c>
      <c r="R5015">
        <v>23.56</v>
      </c>
      <c r="S5015" t="s">
        <v>790</v>
      </c>
      <c r="T5015">
        <v>0</v>
      </c>
      <c r="U5015">
        <v>66.59</v>
      </c>
      <c r="V5015" t="s">
        <v>382</v>
      </c>
      <c r="W5015">
        <v>0</v>
      </c>
      <c r="X5015">
        <v>23.59</v>
      </c>
      <c r="Y5015" t="s">
        <v>790</v>
      </c>
      <c r="Z5015">
        <v>0</v>
      </c>
      <c r="AA5015">
        <v>23.59</v>
      </c>
      <c r="AB5015" t="s">
        <v>790</v>
      </c>
      <c r="AC5015">
        <v>0</v>
      </c>
      <c r="AD5015">
        <v>66.64</v>
      </c>
      <c r="AE5015" t="s">
        <v>382</v>
      </c>
    </row>
    <row r="5016" spans="1:31">
      <c r="A5016">
        <v>5015</v>
      </c>
      <c r="B5016" t="s">
        <v>21433</v>
      </c>
      <c r="C5016" t="s">
        <v>21434</v>
      </c>
      <c r="D5016" t="s">
        <v>21435</v>
      </c>
      <c r="E5016" t="s">
        <v>21436</v>
      </c>
      <c r="F5016" t="s">
        <v>3231</v>
      </c>
      <c r="G5016">
        <v>0</v>
      </c>
      <c r="H5016" t="s">
        <v>30018</v>
      </c>
      <c r="I5016">
        <v>2019</v>
      </c>
      <c r="J5016">
        <v>2020</v>
      </c>
      <c r="K5016">
        <v>2</v>
      </c>
      <c r="L5016">
        <v>50.7</v>
      </c>
      <c r="M5016" t="s">
        <v>300</v>
      </c>
      <c r="N5016">
        <v>0</v>
      </c>
      <c r="O5016">
        <v>23.56</v>
      </c>
      <c r="P5016" t="s">
        <v>790</v>
      </c>
      <c r="Q5016">
        <v>0</v>
      </c>
      <c r="R5016">
        <v>23.56</v>
      </c>
      <c r="S5016" t="s">
        <v>790</v>
      </c>
      <c r="T5016">
        <v>0</v>
      </c>
      <c r="U5016">
        <v>66.59</v>
      </c>
      <c r="V5016" t="s">
        <v>382</v>
      </c>
      <c r="W5016">
        <v>0</v>
      </c>
      <c r="X5016">
        <v>23.59</v>
      </c>
      <c r="Y5016" t="s">
        <v>790</v>
      </c>
      <c r="Z5016">
        <v>0</v>
      </c>
      <c r="AA5016">
        <v>23.59</v>
      </c>
      <c r="AB5016" t="s">
        <v>790</v>
      </c>
      <c r="AC5016">
        <v>0</v>
      </c>
      <c r="AD5016">
        <v>66.64</v>
      </c>
      <c r="AE5016" t="s">
        <v>382</v>
      </c>
    </row>
    <row r="5017" spans="1:31">
      <c r="A5017">
        <v>5016</v>
      </c>
      <c r="B5017" t="s">
        <v>21437</v>
      </c>
      <c r="C5017" t="s">
        <v>21438</v>
      </c>
      <c r="D5017" t="s">
        <v>21439</v>
      </c>
      <c r="E5017" t="s">
        <v>21440</v>
      </c>
      <c r="F5017" t="s">
        <v>21441</v>
      </c>
      <c r="G5017">
        <v>0</v>
      </c>
      <c r="H5017" t="s">
        <v>30019</v>
      </c>
      <c r="I5017" t="s">
        <v>795</v>
      </c>
      <c r="J5017" t="e">
        <f>-Inf</f>
        <v>#NAME?</v>
      </c>
      <c r="K5017">
        <v>1</v>
      </c>
      <c r="L5017">
        <v>32.119999999999997</v>
      </c>
      <c r="M5017" t="s">
        <v>198</v>
      </c>
      <c r="N5017">
        <v>0</v>
      </c>
      <c r="O5017">
        <v>23.56</v>
      </c>
      <c r="P5017" t="s">
        <v>790</v>
      </c>
      <c r="Q5017">
        <v>0</v>
      </c>
      <c r="R5017">
        <v>23.56</v>
      </c>
      <c r="S5017" t="s">
        <v>790</v>
      </c>
      <c r="T5017">
        <v>0</v>
      </c>
      <c r="U5017">
        <v>66.59</v>
      </c>
      <c r="V5017" t="s">
        <v>382</v>
      </c>
      <c r="W5017">
        <v>0</v>
      </c>
      <c r="X5017">
        <v>23.59</v>
      </c>
      <c r="Y5017" t="s">
        <v>790</v>
      </c>
      <c r="Z5017">
        <v>0</v>
      </c>
      <c r="AA5017">
        <v>23.59</v>
      </c>
      <c r="AB5017" t="s">
        <v>790</v>
      </c>
      <c r="AC5017">
        <v>0</v>
      </c>
      <c r="AD5017">
        <v>66.64</v>
      </c>
      <c r="AE5017" t="s">
        <v>382</v>
      </c>
    </row>
    <row r="5018" spans="1:31">
      <c r="A5018">
        <v>5017</v>
      </c>
      <c r="B5018" t="s">
        <v>21442</v>
      </c>
      <c r="C5018" t="s">
        <v>21443</v>
      </c>
      <c r="D5018" t="s">
        <v>21444</v>
      </c>
      <c r="E5018" t="s">
        <v>21445</v>
      </c>
      <c r="F5018" t="s">
        <v>21446</v>
      </c>
      <c r="G5018">
        <v>0</v>
      </c>
      <c r="H5018" t="s">
        <v>30020</v>
      </c>
      <c r="I5018">
        <v>2019</v>
      </c>
      <c r="J5018">
        <v>2019</v>
      </c>
      <c r="K5018">
        <v>1</v>
      </c>
      <c r="L5018">
        <v>32.119999999999997</v>
      </c>
      <c r="M5018" t="s">
        <v>198</v>
      </c>
      <c r="N5018">
        <v>0</v>
      </c>
      <c r="O5018">
        <v>23.56</v>
      </c>
      <c r="P5018" t="s">
        <v>790</v>
      </c>
      <c r="Q5018">
        <v>0</v>
      </c>
      <c r="R5018">
        <v>23.56</v>
      </c>
      <c r="S5018" t="s">
        <v>790</v>
      </c>
      <c r="T5018">
        <v>0</v>
      </c>
      <c r="U5018">
        <v>66.59</v>
      </c>
      <c r="V5018" t="s">
        <v>382</v>
      </c>
      <c r="W5018">
        <v>0</v>
      </c>
      <c r="X5018">
        <v>23.59</v>
      </c>
      <c r="Y5018" t="s">
        <v>790</v>
      </c>
      <c r="Z5018">
        <v>0</v>
      </c>
      <c r="AA5018">
        <v>23.59</v>
      </c>
      <c r="AB5018" t="s">
        <v>790</v>
      </c>
      <c r="AC5018">
        <v>0</v>
      </c>
      <c r="AD5018">
        <v>66.64</v>
      </c>
      <c r="AE5018" t="s">
        <v>382</v>
      </c>
    </row>
    <row r="5019" spans="1:31">
      <c r="A5019">
        <v>5018</v>
      </c>
      <c r="B5019" t="s">
        <v>21447</v>
      </c>
      <c r="C5019" t="s">
        <v>21448</v>
      </c>
      <c r="D5019" t="s">
        <v>21449</v>
      </c>
      <c r="E5019" t="s">
        <v>21450</v>
      </c>
      <c r="F5019" t="s">
        <v>21451</v>
      </c>
      <c r="G5019">
        <v>0</v>
      </c>
      <c r="H5019" t="s">
        <v>30021</v>
      </c>
      <c r="I5019">
        <v>2019</v>
      </c>
      <c r="J5019">
        <v>2021</v>
      </c>
      <c r="K5019">
        <v>12</v>
      </c>
      <c r="L5019">
        <v>94.11</v>
      </c>
      <c r="M5019" t="s">
        <v>50</v>
      </c>
      <c r="N5019">
        <v>0</v>
      </c>
      <c r="O5019">
        <v>23.56</v>
      </c>
      <c r="P5019" t="s">
        <v>790</v>
      </c>
      <c r="Q5019">
        <v>0</v>
      </c>
      <c r="R5019">
        <v>23.56</v>
      </c>
      <c r="S5019" t="s">
        <v>790</v>
      </c>
      <c r="T5019">
        <v>0</v>
      </c>
      <c r="U5019">
        <v>66.59</v>
      </c>
      <c r="V5019" t="s">
        <v>382</v>
      </c>
      <c r="W5019">
        <v>0</v>
      </c>
      <c r="X5019">
        <v>23.59</v>
      </c>
      <c r="Y5019" t="s">
        <v>790</v>
      </c>
      <c r="Z5019">
        <v>0</v>
      </c>
      <c r="AA5019">
        <v>23.59</v>
      </c>
      <c r="AB5019" t="s">
        <v>790</v>
      </c>
      <c r="AC5019">
        <v>0</v>
      </c>
      <c r="AD5019">
        <v>66.64</v>
      </c>
      <c r="AE5019" t="s">
        <v>382</v>
      </c>
    </row>
    <row r="5020" spans="1:31">
      <c r="A5020">
        <v>5019</v>
      </c>
      <c r="B5020" t="s">
        <v>21452</v>
      </c>
      <c r="C5020" t="s">
        <v>21453</v>
      </c>
      <c r="D5020" t="s">
        <v>21454</v>
      </c>
      <c r="E5020" t="s">
        <v>21455</v>
      </c>
      <c r="F5020" t="s">
        <v>2695</v>
      </c>
      <c r="G5020">
        <v>0</v>
      </c>
      <c r="H5020" t="s">
        <v>30022</v>
      </c>
      <c r="I5020">
        <v>2019</v>
      </c>
      <c r="J5020">
        <v>2019</v>
      </c>
      <c r="K5020">
        <v>1</v>
      </c>
      <c r="L5020">
        <v>32.119999999999997</v>
      </c>
      <c r="M5020" t="s">
        <v>198</v>
      </c>
      <c r="N5020">
        <v>0</v>
      </c>
      <c r="O5020">
        <v>23.56</v>
      </c>
      <c r="P5020" t="s">
        <v>790</v>
      </c>
      <c r="Q5020">
        <v>0</v>
      </c>
      <c r="R5020">
        <v>23.56</v>
      </c>
      <c r="S5020" t="s">
        <v>790</v>
      </c>
      <c r="T5020">
        <v>0</v>
      </c>
      <c r="U5020">
        <v>66.59</v>
      </c>
      <c r="V5020" t="s">
        <v>382</v>
      </c>
      <c r="W5020">
        <v>0</v>
      </c>
      <c r="X5020">
        <v>23.59</v>
      </c>
      <c r="Y5020" t="s">
        <v>790</v>
      </c>
      <c r="Z5020">
        <v>0</v>
      </c>
      <c r="AA5020">
        <v>23.59</v>
      </c>
      <c r="AB5020" t="s">
        <v>790</v>
      </c>
      <c r="AC5020">
        <v>0</v>
      </c>
      <c r="AD5020">
        <v>66.64</v>
      </c>
      <c r="AE5020" t="s">
        <v>382</v>
      </c>
    </row>
    <row r="5021" spans="1:31">
      <c r="A5021">
        <v>5020</v>
      </c>
      <c r="B5021" t="s">
        <v>21456</v>
      </c>
      <c r="C5021" t="s">
        <v>21457</v>
      </c>
      <c r="D5021" t="s">
        <v>21458</v>
      </c>
      <c r="E5021" t="s">
        <v>21459</v>
      </c>
      <c r="F5021" t="s">
        <v>21460</v>
      </c>
      <c r="G5021">
        <v>0</v>
      </c>
      <c r="H5021" t="s">
        <v>961</v>
      </c>
      <c r="I5021">
        <v>2023</v>
      </c>
      <c r="J5021">
        <v>2024</v>
      </c>
      <c r="K5021">
        <v>2</v>
      </c>
      <c r="L5021">
        <v>50.7</v>
      </c>
      <c r="M5021" t="s">
        <v>300</v>
      </c>
      <c r="N5021">
        <v>0</v>
      </c>
      <c r="O5021">
        <v>23.56</v>
      </c>
      <c r="P5021" t="s">
        <v>790</v>
      </c>
      <c r="Q5021">
        <v>0</v>
      </c>
      <c r="R5021">
        <v>23.56</v>
      </c>
      <c r="S5021" t="s">
        <v>790</v>
      </c>
      <c r="T5021">
        <v>0</v>
      </c>
      <c r="U5021">
        <v>66.59</v>
      </c>
      <c r="V5021" t="s">
        <v>382</v>
      </c>
      <c r="W5021">
        <v>0</v>
      </c>
      <c r="X5021">
        <v>23.59</v>
      </c>
      <c r="Y5021" t="s">
        <v>790</v>
      </c>
      <c r="Z5021">
        <v>0</v>
      </c>
      <c r="AA5021">
        <v>23.59</v>
      </c>
      <c r="AB5021" t="s">
        <v>790</v>
      </c>
      <c r="AC5021">
        <v>0</v>
      </c>
      <c r="AD5021">
        <v>66.64</v>
      </c>
      <c r="AE5021" t="s">
        <v>382</v>
      </c>
    </row>
    <row r="5022" spans="1:31">
      <c r="A5022">
        <v>5021</v>
      </c>
      <c r="B5022" t="s">
        <v>21461</v>
      </c>
      <c r="C5022" t="s">
        <v>21462</v>
      </c>
      <c r="D5022" t="s">
        <v>21463</v>
      </c>
      <c r="E5022" t="s">
        <v>21464</v>
      </c>
      <c r="F5022" t="s">
        <v>21465</v>
      </c>
      <c r="G5022">
        <v>0</v>
      </c>
      <c r="H5022" t="s">
        <v>30023</v>
      </c>
      <c r="I5022" t="s">
        <v>795</v>
      </c>
      <c r="J5022" t="e">
        <f>-Inf</f>
        <v>#NAME?</v>
      </c>
      <c r="K5022">
        <v>1</v>
      </c>
      <c r="L5022">
        <v>32.119999999999997</v>
      </c>
      <c r="M5022" t="s">
        <v>198</v>
      </c>
      <c r="N5022">
        <v>0</v>
      </c>
      <c r="O5022">
        <v>23.56</v>
      </c>
      <c r="P5022" t="s">
        <v>790</v>
      </c>
      <c r="Q5022">
        <v>0</v>
      </c>
      <c r="R5022">
        <v>23.56</v>
      </c>
      <c r="S5022" t="s">
        <v>790</v>
      </c>
      <c r="T5022">
        <v>0</v>
      </c>
      <c r="U5022">
        <v>66.59</v>
      </c>
      <c r="V5022" t="s">
        <v>382</v>
      </c>
      <c r="W5022">
        <v>0</v>
      </c>
      <c r="X5022">
        <v>23.59</v>
      </c>
      <c r="Y5022" t="s">
        <v>790</v>
      </c>
      <c r="Z5022">
        <v>0</v>
      </c>
      <c r="AA5022">
        <v>23.59</v>
      </c>
      <c r="AB5022" t="s">
        <v>790</v>
      </c>
      <c r="AC5022">
        <v>0</v>
      </c>
      <c r="AD5022">
        <v>66.64</v>
      </c>
      <c r="AE5022" t="s">
        <v>382</v>
      </c>
    </row>
    <row r="5023" spans="1:31">
      <c r="A5023">
        <v>5022</v>
      </c>
      <c r="B5023" t="s">
        <v>21466</v>
      </c>
      <c r="C5023" t="s">
        <v>21467</v>
      </c>
      <c r="D5023" t="s">
        <v>21468</v>
      </c>
      <c r="E5023" t="s">
        <v>21469</v>
      </c>
      <c r="G5023">
        <v>0</v>
      </c>
      <c r="H5023" t="s">
        <v>961</v>
      </c>
      <c r="I5023" t="s">
        <v>795</v>
      </c>
      <c r="J5023" t="e">
        <f>-Inf</f>
        <v>#NAME?</v>
      </c>
      <c r="K5023">
        <v>1</v>
      </c>
      <c r="L5023">
        <v>32.119999999999997</v>
      </c>
      <c r="M5023" t="s">
        <v>198</v>
      </c>
      <c r="N5023">
        <v>0</v>
      </c>
      <c r="O5023">
        <v>23.56</v>
      </c>
      <c r="P5023" t="s">
        <v>790</v>
      </c>
      <c r="Q5023">
        <v>0</v>
      </c>
      <c r="R5023">
        <v>23.56</v>
      </c>
      <c r="S5023" t="s">
        <v>790</v>
      </c>
      <c r="T5023">
        <v>0</v>
      </c>
      <c r="U5023">
        <v>66.59</v>
      </c>
      <c r="V5023" t="s">
        <v>382</v>
      </c>
      <c r="W5023">
        <v>0</v>
      </c>
      <c r="X5023">
        <v>23.59</v>
      </c>
      <c r="Y5023" t="s">
        <v>790</v>
      </c>
      <c r="Z5023">
        <v>0</v>
      </c>
      <c r="AA5023">
        <v>23.59</v>
      </c>
      <c r="AB5023" t="s">
        <v>790</v>
      </c>
      <c r="AC5023">
        <v>0</v>
      </c>
      <c r="AD5023">
        <v>66.64</v>
      </c>
      <c r="AE5023" t="s">
        <v>382</v>
      </c>
    </row>
    <row r="5024" spans="1:31">
      <c r="A5024">
        <v>5023</v>
      </c>
      <c r="B5024" t="s">
        <v>21470</v>
      </c>
      <c r="C5024" t="s">
        <v>21471</v>
      </c>
      <c r="D5024" t="s">
        <v>21472</v>
      </c>
      <c r="E5024" t="s">
        <v>21473</v>
      </c>
      <c r="F5024" t="s">
        <v>1106</v>
      </c>
      <c r="G5024">
        <v>0</v>
      </c>
      <c r="H5024" t="s">
        <v>30024</v>
      </c>
      <c r="I5024">
        <v>2019</v>
      </c>
      <c r="J5024">
        <v>2019</v>
      </c>
      <c r="K5024">
        <v>1</v>
      </c>
      <c r="L5024">
        <v>32.119999999999997</v>
      </c>
      <c r="M5024" t="s">
        <v>198</v>
      </c>
      <c r="N5024">
        <v>0</v>
      </c>
      <c r="O5024">
        <v>23.56</v>
      </c>
      <c r="P5024" t="s">
        <v>790</v>
      </c>
      <c r="Q5024">
        <v>0</v>
      </c>
      <c r="R5024">
        <v>23.56</v>
      </c>
      <c r="S5024" t="s">
        <v>790</v>
      </c>
      <c r="T5024">
        <v>0</v>
      </c>
      <c r="U5024">
        <v>66.59</v>
      </c>
      <c r="V5024" t="s">
        <v>382</v>
      </c>
      <c r="W5024">
        <v>0</v>
      </c>
      <c r="X5024">
        <v>23.59</v>
      </c>
      <c r="Y5024" t="s">
        <v>790</v>
      </c>
      <c r="Z5024">
        <v>0</v>
      </c>
      <c r="AA5024">
        <v>23.59</v>
      </c>
      <c r="AB5024" t="s">
        <v>790</v>
      </c>
      <c r="AC5024">
        <v>0</v>
      </c>
      <c r="AD5024">
        <v>66.64</v>
      </c>
      <c r="AE5024" t="s">
        <v>382</v>
      </c>
    </row>
    <row r="5025" spans="1:31">
      <c r="A5025">
        <v>5024</v>
      </c>
      <c r="B5025" t="s">
        <v>21474</v>
      </c>
      <c r="C5025" t="s">
        <v>21475</v>
      </c>
      <c r="D5025" t="s">
        <v>21476</v>
      </c>
      <c r="E5025" t="s">
        <v>1762</v>
      </c>
      <c r="F5025" t="s">
        <v>21477</v>
      </c>
      <c r="G5025">
        <v>0</v>
      </c>
      <c r="H5025" t="s">
        <v>30025</v>
      </c>
      <c r="I5025">
        <v>2019</v>
      </c>
      <c r="J5025">
        <v>2019</v>
      </c>
      <c r="K5025">
        <v>1</v>
      </c>
      <c r="L5025">
        <v>32.119999999999997</v>
      </c>
      <c r="M5025" t="s">
        <v>198</v>
      </c>
      <c r="N5025">
        <v>0</v>
      </c>
      <c r="O5025">
        <v>23.56</v>
      </c>
      <c r="P5025" t="s">
        <v>790</v>
      </c>
      <c r="Q5025">
        <v>0</v>
      </c>
      <c r="R5025">
        <v>23.56</v>
      </c>
      <c r="S5025" t="s">
        <v>790</v>
      </c>
      <c r="T5025">
        <v>0</v>
      </c>
      <c r="U5025">
        <v>66.59</v>
      </c>
      <c r="V5025" t="s">
        <v>382</v>
      </c>
      <c r="W5025">
        <v>0</v>
      </c>
      <c r="X5025">
        <v>23.59</v>
      </c>
      <c r="Y5025" t="s">
        <v>790</v>
      </c>
      <c r="Z5025">
        <v>0</v>
      </c>
      <c r="AA5025">
        <v>23.59</v>
      </c>
      <c r="AB5025" t="s">
        <v>790</v>
      </c>
      <c r="AC5025">
        <v>0</v>
      </c>
      <c r="AD5025">
        <v>66.64</v>
      </c>
      <c r="AE5025" t="s">
        <v>382</v>
      </c>
    </row>
    <row r="5026" spans="1:31">
      <c r="A5026">
        <v>5025</v>
      </c>
      <c r="B5026" t="s">
        <v>21478</v>
      </c>
      <c r="C5026" t="s">
        <v>21479</v>
      </c>
      <c r="D5026" t="s">
        <v>21480</v>
      </c>
      <c r="E5026" t="s">
        <v>21481</v>
      </c>
      <c r="G5026">
        <v>0</v>
      </c>
      <c r="H5026" t="s">
        <v>30026</v>
      </c>
      <c r="I5026">
        <v>2019</v>
      </c>
      <c r="J5026">
        <v>2019</v>
      </c>
      <c r="K5026">
        <v>1</v>
      </c>
      <c r="L5026">
        <v>32.119999999999997</v>
      </c>
      <c r="M5026" t="s">
        <v>198</v>
      </c>
      <c r="N5026">
        <v>0</v>
      </c>
      <c r="O5026">
        <v>23.56</v>
      </c>
      <c r="P5026" t="s">
        <v>790</v>
      </c>
      <c r="Q5026">
        <v>0</v>
      </c>
      <c r="R5026">
        <v>23.56</v>
      </c>
      <c r="S5026" t="s">
        <v>790</v>
      </c>
      <c r="T5026">
        <v>0</v>
      </c>
      <c r="U5026">
        <v>66.59</v>
      </c>
      <c r="V5026" t="s">
        <v>382</v>
      </c>
      <c r="W5026">
        <v>0</v>
      </c>
      <c r="X5026">
        <v>23.59</v>
      </c>
      <c r="Y5026" t="s">
        <v>790</v>
      </c>
      <c r="Z5026">
        <v>0</v>
      </c>
      <c r="AA5026">
        <v>23.59</v>
      </c>
      <c r="AB5026" t="s">
        <v>790</v>
      </c>
      <c r="AC5026">
        <v>0</v>
      </c>
      <c r="AD5026">
        <v>66.64</v>
      </c>
      <c r="AE5026" t="s">
        <v>382</v>
      </c>
    </row>
    <row r="5027" spans="1:31">
      <c r="A5027">
        <v>5026</v>
      </c>
      <c r="B5027" t="s">
        <v>21482</v>
      </c>
      <c r="C5027" t="s">
        <v>21483</v>
      </c>
      <c r="D5027" t="s">
        <v>21484</v>
      </c>
      <c r="E5027" t="s">
        <v>14327</v>
      </c>
      <c r="F5027" t="s">
        <v>3262</v>
      </c>
      <c r="G5027">
        <v>0</v>
      </c>
      <c r="H5027" t="s">
        <v>30027</v>
      </c>
      <c r="I5027">
        <v>2019</v>
      </c>
      <c r="J5027">
        <v>2019</v>
      </c>
      <c r="K5027">
        <v>1</v>
      </c>
      <c r="L5027">
        <v>32.119999999999997</v>
      </c>
      <c r="M5027" t="s">
        <v>198</v>
      </c>
      <c r="N5027">
        <v>0</v>
      </c>
      <c r="O5027">
        <v>23.56</v>
      </c>
      <c r="P5027" t="s">
        <v>790</v>
      </c>
      <c r="Q5027">
        <v>0</v>
      </c>
      <c r="R5027">
        <v>23.56</v>
      </c>
      <c r="S5027" t="s">
        <v>790</v>
      </c>
      <c r="T5027">
        <v>0</v>
      </c>
      <c r="U5027">
        <v>66.59</v>
      </c>
      <c r="V5027" t="s">
        <v>382</v>
      </c>
      <c r="W5027">
        <v>0</v>
      </c>
      <c r="X5027">
        <v>23.59</v>
      </c>
      <c r="Y5027" t="s">
        <v>790</v>
      </c>
      <c r="Z5027">
        <v>0</v>
      </c>
      <c r="AA5027">
        <v>23.59</v>
      </c>
      <c r="AB5027" t="s">
        <v>790</v>
      </c>
      <c r="AC5027">
        <v>0</v>
      </c>
      <c r="AD5027">
        <v>66.64</v>
      </c>
      <c r="AE5027" t="s">
        <v>382</v>
      </c>
    </row>
    <row r="5028" spans="1:31">
      <c r="A5028">
        <v>5027</v>
      </c>
      <c r="B5028" t="s">
        <v>21485</v>
      </c>
      <c r="C5028" t="s">
        <v>21486</v>
      </c>
      <c r="D5028" t="s">
        <v>21487</v>
      </c>
      <c r="E5028" t="s">
        <v>21488</v>
      </c>
      <c r="F5028" t="s">
        <v>21489</v>
      </c>
      <c r="G5028">
        <v>0</v>
      </c>
      <c r="H5028" t="s">
        <v>1215</v>
      </c>
      <c r="I5028" t="s">
        <v>795</v>
      </c>
      <c r="J5028" t="e">
        <f>-Inf</f>
        <v>#NAME?</v>
      </c>
      <c r="K5028">
        <v>1</v>
      </c>
      <c r="L5028">
        <v>32.119999999999997</v>
      </c>
      <c r="M5028" t="s">
        <v>198</v>
      </c>
      <c r="N5028">
        <v>0</v>
      </c>
      <c r="O5028">
        <v>23.56</v>
      </c>
      <c r="P5028" t="s">
        <v>790</v>
      </c>
      <c r="Q5028">
        <v>0</v>
      </c>
      <c r="R5028">
        <v>23.56</v>
      </c>
      <c r="S5028" t="s">
        <v>790</v>
      </c>
      <c r="T5028">
        <v>0</v>
      </c>
      <c r="U5028">
        <v>66.59</v>
      </c>
      <c r="V5028" t="s">
        <v>382</v>
      </c>
      <c r="W5028">
        <v>0</v>
      </c>
      <c r="X5028">
        <v>23.59</v>
      </c>
      <c r="Y5028" t="s">
        <v>790</v>
      </c>
      <c r="Z5028">
        <v>0</v>
      </c>
      <c r="AA5028">
        <v>23.59</v>
      </c>
      <c r="AB5028" t="s">
        <v>790</v>
      </c>
      <c r="AC5028">
        <v>0</v>
      </c>
      <c r="AD5028">
        <v>66.64</v>
      </c>
      <c r="AE5028" t="s">
        <v>382</v>
      </c>
    </row>
    <row r="5029" spans="1:31">
      <c r="A5029">
        <v>5028</v>
      </c>
      <c r="B5029" t="s">
        <v>21490</v>
      </c>
      <c r="C5029" t="s">
        <v>21491</v>
      </c>
      <c r="D5029" t="s">
        <v>21492</v>
      </c>
      <c r="E5029" t="s">
        <v>21493</v>
      </c>
      <c r="F5029" t="s">
        <v>21494</v>
      </c>
      <c r="G5029">
        <v>0</v>
      </c>
      <c r="H5029" t="s">
        <v>961</v>
      </c>
      <c r="I5029" t="s">
        <v>795</v>
      </c>
      <c r="J5029" t="e">
        <f>-Inf</f>
        <v>#NAME?</v>
      </c>
      <c r="K5029">
        <v>1</v>
      </c>
      <c r="L5029">
        <v>32.119999999999997</v>
      </c>
      <c r="M5029" t="s">
        <v>198</v>
      </c>
      <c r="N5029">
        <v>0</v>
      </c>
      <c r="O5029">
        <v>23.56</v>
      </c>
      <c r="P5029" t="s">
        <v>790</v>
      </c>
      <c r="Q5029">
        <v>0</v>
      </c>
      <c r="R5029">
        <v>23.56</v>
      </c>
      <c r="S5029" t="s">
        <v>790</v>
      </c>
      <c r="T5029">
        <v>0</v>
      </c>
      <c r="U5029">
        <v>66.59</v>
      </c>
      <c r="V5029" t="s">
        <v>382</v>
      </c>
      <c r="W5029">
        <v>0</v>
      </c>
      <c r="X5029">
        <v>23.59</v>
      </c>
      <c r="Y5029" t="s">
        <v>790</v>
      </c>
      <c r="Z5029">
        <v>0</v>
      </c>
      <c r="AA5029">
        <v>23.59</v>
      </c>
      <c r="AB5029" t="s">
        <v>790</v>
      </c>
      <c r="AC5029">
        <v>0</v>
      </c>
      <c r="AD5029">
        <v>66.64</v>
      </c>
      <c r="AE5029" t="s">
        <v>382</v>
      </c>
    </row>
    <row r="5030" spans="1:31">
      <c r="A5030">
        <v>5029</v>
      </c>
      <c r="B5030" t="s">
        <v>21495</v>
      </c>
      <c r="C5030" t="s">
        <v>21496</v>
      </c>
      <c r="D5030" t="s">
        <v>21497</v>
      </c>
      <c r="E5030" t="s">
        <v>2830</v>
      </c>
      <c r="F5030" t="s">
        <v>2092</v>
      </c>
      <c r="G5030">
        <v>0</v>
      </c>
      <c r="H5030" t="s">
        <v>961</v>
      </c>
      <c r="I5030">
        <v>2020</v>
      </c>
      <c r="J5030">
        <v>2020</v>
      </c>
      <c r="K5030">
        <v>1</v>
      </c>
      <c r="L5030">
        <v>32.119999999999997</v>
      </c>
      <c r="M5030" t="s">
        <v>198</v>
      </c>
      <c r="N5030">
        <v>0</v>
      </c>
      <c r="O5030">
        <v>23.56</v>
      </c>
      <c r="P5030" t="s">
        <v>790</v>
      </c>
      <c r="Q5030">
        <v>0</v>
      </c>
      <c r="R5030">
        <v>23.56</v>
      </c>
      <c r="S5030" t="s">
        <v>790</v>
      </c>
      <c r="T5030">
        <v>0</v>
      </c>
      <c r="U5030">
        <v>66.59</v>
      </c>
      <c r="V5030" t="s">
        <v>382</v>
      </c>
      <c r="W5030">
        <v>0</v>
      </c>
      <c r="X5030">
        <v>23.59</v>
      </c>
      <c r="Y5030" t="s">
        <v>790</v>
      </c>
      <c r="Z5030">
        <v>0</v>
      </c>
      <c r="AA5030">
        <v>23.59</v>
      </c>
      <c r="AB5030" t="s">
        <v>790</v>
      </c>
      <c r="AC5030">
        <v>0</v>
      </c>
      <c r="AD5030">
        <v>66.64</v>
      </c>
      <c r="AE5030" t="s">
        <v>382</v>
      </c>
    </row>
    <row r="5031" spans="1:31">
      <c r="A5031">
        <v>5030</v>
      </c>
      <c r="B5031" t="s">
        <v>21498</v>
      </c>
      <c r="C5031" t="s">
        <v>21499</v>
      </c>
      <c r="D5031" t="s">
        <v>21500</v>
      </c>
      <c r="E5031" t="s">
        <v>21501</v>
      </c>
      <c r="F5031" t="s">
        <v>21502</v>
      </c>
      <c r="G5031">
        <v>0</v>
      </c>
      <c r="H5031" t="s">
        <v>30028</v>
      </c>
      <c r="I5031">
        <v>2023</v>
      </c>
      <c r="J5031">
        <v>2024</v>
      </c>
      <c r="K5031">
        <v>2</v>
      </c>
      <c r="L5031">
        <v>50.7</v>
      </c>
      <c r="M5031" t="s">
        <v>300</v>
      </c>
      <c r="N5031">
        <v>0</v>
      </c>
      <c r="O5031">
        <v>23.56</v>
      </c>
      <c r="P5031" t="s">
        <v>790</v>
      </c>
      <c r="Q5031">
        <v>0</v>
      </c>
      <c r="R5031">
        <v>23.56</v>
      </c>
      <c r="S5031" t="s">
        <v>790</v>
      </c>
      <c r="T5031">
        <v>0</v>
      </c>
      <c r="U5031">
        <v>66.59</v>
      </c>
      <c r="V5031" t="s">
        <v>382</v>
      </c>
      <c r="W5031">
        <v>0</v>
      </c>
      <c r="X5031">
        <v>23.59</v>
      </c>
      <c r="Y5031" t="s">
        <v>790</v>
      </c>
      <c r="Z5031">
        <v>0</v>
      </c>
      <c r="AA5031">
        <v>23.59</v>
      </c>
      <c r="AB5031" t="s">
        <v>790</v>
      </c>
      <c r="AC5031">
        <v>0</v>
      </c>
      <c r="AD5031">
        <v>66.64</v>
      </c>
      <c r="AE5031" t="s">
        <v>382</v>
      </c>
    </row>
    <row r="5032" spans="1:31">
      <c r="A5032">
        <v>5031</v>
      </c>
      <c r="B5032" t="s">
        <v>21503</v>
      </c>
      <c r="C5032" t="s">
        <v>21504</v>
      </c>
      <c r="D5032" t="s">
        <v>21505</v>
      </c>
      <c r="E5032" t="s">
        <v>1762</v>
      </c>
      <c r="G5032">
        <v>0</v>
      </c>
      <c r="H5032" t="s">
        <v>1215</v>
      </c>
      <c r="I5032">
        <v>2019</v>
      </c>
      <c r="J5032">
        <v>2019</v>
      </c>
      <c r="K5032">
        <v>1</v>
      </c>
      <c r="L5032">
        <v>32.119999999999997</v>
      </c>
      <c r="M5032" t="s">
        <v>198</v>
      </c>
      <c r="N5032">
        <v>0</v>
      </c>
      <c r="O5032">
        <v>23.56</v>
      </c>
      <c r="P5032" t="s">
        <v>790</v>
      </c>
      <c r="Q5032">
        <v>0</v>
      </c>
      <c r="R5032">
        <v>23.56</v>
      </c>
      <c r="S5032" t="s">
        <v>790</v>
      </c>
      <c r="T5032">
        <v>0</v>
      </c>
      <c r="U5032">
        <v>66.59</v>
      </c>
      <c r="V5032" t="s">
        <v>382</v>
      </c>
      <c r="W5032">
        <v>0</v>
      </c>
      <c r="X5032">
        <v>23.59</v>
      </c>
      <c r="Y5032" t="s">
        <v>790</v>
      </c>
      <c r="Z5032">
        <v>0</v>
      </c>
      <c r="AA5032">
        <v>23.59</v>
      </c>
      <c r="AB5032" t="s">
        <v>790</v>
      </c>
      <c r="AC5032">
        <v>0</v>
      </c>
      <c r="AD5032">
        <v>66.64</v>
      </c>
      <c r="AE5032" t="s">
        <v>382</v>
      </c>
    </row>
    <row r="5033" spans="1:31">
      <c r="A5033">
        <v>5032</v>
      </c>
      <c r="B5033" t="s">
        <v>21506</v>
      </c>
      <c r="C5033" t="s">
        <v>21507</v>
      </c>
      <c r="D5033" t="s">
        <v>21508</v>
      </c>
      <c r="E5033" t="s">
        <v>21509</v>
      </c>
      <c r="F5033" t="s">
        <v>21510</v>
      </c>
      <c r="G5033">
        <v>0</v>
      </c>
      <c r="H5033" t="s">
        <v>961</v>
      </c>
      <c r="I5033">
        <v>2023</v>
      </c>
      <c r="J5033">
        <v>2023</v>
      </c>
      <c r="K5033">
        <v>1</v>
      </c>
      <c r="L5033">
        <v>32.119999999999997</v>
      </c>
      <c r="M5033" t="s">
        <v>198</v>
      </c>
      <c r="N5033">
        <v>0</v>
      </c>
      <c r="O5033">
        <v>23.56</v>
      </c>
      <c r="P5033" t="s">
        <v>790</v>
      </c>
      <c r="Q5033">
        <v>0</v>
      </c>
      <c r="R5033">
        <v>23.56</v>
      </c>
      <c r="S5033" t="s">
        <v>790</v>
      </c>
      <c r="T5033">
        <v>0</v>
      </c>
      <c r="U5033">
        <v>66.59</v>
      </c>
      <c r="V5033" t="s">
        <v>382</v>
      </c>
      <c r="W5033">
        <v>0</v>
      </c>
      <c r="X5033">
        <v>23.59</v>
      </c>
      <c r="Y5033" t="s">
        <v>790</v>
      </c>
      <c r="Z5033">
        <v>0</v>
      </c>
      <c r="AA5033">
        <v>23.59</v>
      </c>
      <c r="AB5033" t="s">
        <v>790</v>
      </c>
      <c r="AC5033">
        <v>0</v>
      </c>
      <c r="AD5033">
        <v>66.64</v>
      </c>
      <c r="AE5033" t="s">
        <v>382</v>
      </c>
    </row>
    <row r="5034" spans="1:31">
      <c r="A5034">
        <v>5033</v>
      </c>
      <c r="B5034" t="s">
        <v>21511</v>
      </c>
      <c r="C5034" t="s">
        <v>21512</v>
      </c>
      <c r="D5034" t="s">
        <v>21513</v>
      </c>
      <c r="E5034" t="s">
        <v>21514</v>
      </c>
      <c r="G5034">
        <v>0</v>
      </c>
      <c r="H5034" t="s">
        <v>30029</v>
      </c>
      <c r="I5034">
        <v>2019</v>
      </c>
      <c r="J5034">
        <v>2019</v>
      </c>
      <c r="K5034">
        <v>1</v>
      </c>
      <c r="L5034">
        <v>32.119999999999997</v>
      </c>
      <c r="M5034" t="s">
        <v>198</v>
      </c>
      <c r="N5034">
        <v>0</v>
      </c>
      <c r="O5034">
        <v>23.56</v>
      </c>
      <c r="P5034" t="s">
        <v>790</v>
      </c>
      <c r="Q5034">
        <v>0</v>
      </c>
      <c r="R5034">
        <v>23.56</v>
      </c>
      <c r="S5034" t="s">
        <v>790</v>
      </c>
      <c r="T5034">
        <v>0</v>
      </c>
      <c r="U5034">
        <v>66.59</v>
      </c>
      <c r="V5034" t="s">
        <v>382</v>
      </c>
      <c r="W5034">
        <v>0</v>
      </c>
      <c r="X5034">
        <v>23.59</v>
      </c>
      <c r="Y5034" t="s">
        <v>790</v>
      </c>
      <c r="Z5034">
        <v>0</v>
      </c>
      <c r="AA5034">
        <v>23.59</v>
      </c>
      <c r="AB5034" t="s">
        <v>790</v>
      </c>
      <c r="AC5034">
        <v>0</v>
      </c>
      <c r="AD5034">
        <v>66.64</v>
      </c>
      <c r="AE5034" t="s">
        <v>382</v>
      </c>
    </row>
    <row r="5035" spans="1:31">
      <c r="A5035">
        <v>5034</v>
      </c>
      <c r="B5035" t="s">
        <v>21515</v>
      </c>
      <c r="C5035" t="s">
        <v>21516</v>
      </c>
      <c r="D5035" t="s">
        <v>21517</v>
      </c>
      <c r="E5035" t="s">
        <v>663</v>
      </c>
      <c r="G5035">
        <v>0</v>
      </c>
      <c r="H5035" t="s">
        <v>30030</v>
      </c>
      <c r="I5035" t="s">
        <v>795</v>
      </c>
      <c r="J5035" t="e">
        <f>-Inf</f>
        <v>#NAME?</v>
      </c>
      <c r="K5035">
        <v>1</v>
      </c>
      <c r="L5035">
        <v>32.119999999999997</v>
      </c>
      <c r="M5035" t="s">
        <v>198</v>
      </c>
      <c r="N5035">
        <v>0</v>
      </c>
      <c r="O5035">
        <v>23.56</v>
      </c>
      <c r="P5035" t="s">
        <v>790</v>
      </c>
      <c r="Q5035">
        <v>0</v>
      </c>
      <c r="R5035">
        <v>23.56</v>
      </c>
      <c r="S5035" t="s">
        <v>790</v>
      </c>
      <c r="T5035">
        <v>0</v>
      </c>
      <c r="U5035">
        <v>66.59</v>
      </c>
      <c r="V5035" t="s">
        <v>382</v>
      </c>
      <c r="W5035">
        <v>0</v>
      </c>
      <c r="X5035">
        <v>23.59</v>
      </c>
      <c r="Y5035" t="s">
        <v>790</v>
      </c>
      <c r="Z5035">
        <v>0</v>
      </c>
      <c r="AA5035">
        <v>23.59</v>
      </c>
      <c r="AB5035" t="s">
        <v>790</v>
      </c>
      <c r="AC5035">
        <v>0</v>
      </c>
      <c r="AD5035">
        <v>66.64</v>
      </c>
      <c r="AE5035" t="s">
        <v>382</v>
      </c>
    </row>
    <row r="5036" spans="1:31">
      <c r="A5036">
        <v>5035</v>
      </c>
      <c r="B5036" t="s">
        <v>21518</v>
      </c>
      <c r="C5036" t="s">
        <v>21519</v>
      </c>
      <c r="D5036" t="s">
        <v>21520</v>
      </c>
      <c r="E5036" t="s">
        <v>21521</v>
      </c>
      <c r="F5036" t="s">
        <v>21522</v>
      </c>
      <c r="G5036">
        <v>0</v>
      </c>
      <c r="H5036" t="s">
        <v>30031</v>
      </c>
      <c r="I5036" t="s">
        <v>795</v>
      </c>
      <c r="J5036" t="e">
        <f>-Inf</f>
        <v>#NAME?</v>
      </c>
      <c r="K5036">
        <v>1</v>
      </c>
      <c r="L5036">
        <v>32.119999999999997</v>
      </c>
      <c r="M5036" t="s">
        <v>198</v>
      </c>
      <c r="N5036">
        <v>0</v>
      </c>
      <c r="O5036">
        <v>23.56</v>
      </c>
      <c r="P5036" t="s">
        <v>790</v>
      </c>
      <c r="Q5036">
        <v>0</v>
      </c>
      <c r="R5036">
        <v>23.56</v>
      </c>
      <c r="S5036" t="s">
        <v>790</v>
      </c>
      <c r="T5036">
        <v>0</v>
      </c>
      <c r="U5036">
        <v>66.59</v>
      </c>
      <c r="V5036" t="s">
        <v>382</v>
      </c>
      <c r="W5036">
        <v>0</v>
      </c>
      <c r="X5036">
        <v>23.59</v>
      </c>
      <c r="Y5036" t="s">
        <v>790</v>
      </c>
      <c r="Z5036">
        <v>0</v>
      </c>
      <c r="AA5036">
        <v>23.59</v>
      </c>
      <c r="AB5036" t="s">
        <v>790</v>
      </c>
      <c r="AC5036">
        <v>0</v>
      </c>
      <c r="AD5036">
        <v>66.64</v>
      </c>
      <c r="AE5036" t="s">
        <v>382</v>
      </c>
    </row>
    <row r="5037" spans="1:31">
      <c r="A5037">
        <v>5036</v>
      </c>
      <c r="B5037" t="s">
        <v>21523</v>
      </c>
      <c r="C5037" t="s">
        <v>21524</v>
      </c>
      <c r="D5037" t="s">
        <v>21525</v>
      </c>
      <c r="E5037" t="s">
        <v>21526</v>
      </c>
      <c r="F5037" t="s">
        <v>5195</v>
      </c>
      <c r="G5037">
        <v>0</v>
      </c>
      <c r="H5037" t="s">
        <v>30032</v>
      </c>
      <c r="I5037">
        <v>2019</v>
      </c>
      <c r="J5037">
        <v>2019</v>
      </c>
      <c r="K5037">
        <v>1</v>
      </c>
      <c r="L5037">
        <v>32.119999999999997</v>
      </c>
      <c r="M5037" t="s">
        <v>198</v>
      </c>
      <c r="N5037">
        <v>0</v>
      </c>
      <c r="O5037">
        <v>23.56</v>
      </c>
      <c r="P5037" t="s">
        <v>790</v>
      </c>
      <c r="Q5037">
        <v>0</v>
      </c>
      <c r="R5037">
        <v>23.56</v>
      </c>
      <c r="S5037" t="s">
        <v>790</v>
      </c>
      <c r="T5037">
        <v>0</v>
      </c>
      <c r="U5037">
        <v>66.59</v>
      </c>
      <c r="V5037" t="s">
        <v>382</v>
      </c>
      <c r="W5037">
        <v>0</v>
      </c>
      <c r="X5037">
        <v>23.59</v>
      </c>
      <c r="Y5037" t="s">
        <v>790</v>
      </c>
      <c r="Z5037">
        <v>0</v>
      </c>
      <c r="AA5037">
        <v>23.59</v>
      </c>
      <c r="AB5037" t="s">
        <v>790</v>
      </c>
      <c r="AC5037">
        <v>0</v>
      </c>
      <c r="AD5037">
        <v>66.64</v>
      </c>
      <c r="AE5037" t="s">
        <v>382</v>
      </c>
    </row>
    <row r="5038" spans="1:31">
      <c r="A5038">
        <v>5037</v>
      </c>
      <c r="B5038" t="s">
        <v>21527</v>
      </c>
      <c r="C5038" t="s">
        <v>21528</v>
      </c>
      <c r="D5038" t="s">
        <v>21529</v>
      </c>
      <c r="E5038" t="s">
        <v>21530</v>
      </c>
      <c r="F5038" t="s">
        <v>6948</v>
      </c>
      <c r="G5038">
        <v>0</v>
      </c>
      <c r="H5038" t="s">
        <v>30033</v>
      </c>
      <c r="I5038">
        <v>2020</v>
      </c>
      <c r="J5038">
        <v>2020</v>
      </c>
      <c r="K5038">
        <v>1</v>
      </c>
      <c r="L5038">
        <v>32.119999999999997</v>
      </c>
      <c r="M5038" t="s">
        <v>198</v>
      </c>
      <c r="N5038">
        <v>0</v>
      </c>
      <c r="O5038">
        <v>23.56</v>
      </c>
      <c r="P5038" t="s">
        <v>790</v>
      </c>
      <c r="Q5038">
        <v>0</v>
      </c>
      <c r="R5038">
        <v>23.56</v>
      </c>
      <c r="S5038" t="s">
        <v>790</v>
      </c>
      <c r="T5038">
        <v>0</v>
      </c>
      <c r="U5038">
        <v>66.59</v>
      </c>
      <c r="V5038" t="s">
        <v>382</v>
      </c>
      <c r="W5038">
        <v>0</v>
      </c>
      <c r="X5038">
        <v>23.59</v>
      </c>
      <c r="Y5038" t="s">
        <v>790</v>
      </c>
      <c r="Z5038">
        <v>0</v>
      </c>
      <c r="AA5038">
        <v>23.59</v>
      </c>
      <c r="AB5038" t="s">
        <v>790</v>
      </c>
      <c r="AC5038">
        <v>0</v>
      </c>
      <c r="AD5038">
        <v>66.64</v>
      </c>
      <c r="AE5038" t="s">
        <v>382</v>
      </c>
    </row>
    <row r="5039" spans="1:31">
      <c r="A5039">
        <v>5038</v>
      </c>
      <c r="B5039" t="s">
        <v>21531</v>
      </c>
      <c r="C5039" t="s">
        <v>21532</v>
      </c>
      <c r="D5039" t="e">
        <f>-iYZTxwAAAAJ</f>
        <v>#NAME?</v>
      </c>
      <c r="E5039" t="s">
        <v>21533</v>
      </c>
      <c r="F5039" t="s">
        <v>68</v>
      </c>
      <c r="G5039">
        <v>0</v>
      </c>
      <c r="H5039" t="s">
        <v>30034</v>
      </c>
      <c r="I5039">
        <v>2020</v>
      </c>
      <c r="J5039">
        <v>2020</v>
      </c>
      <c r="K5039">
        <v>1</v>
      </c>
      <c r="L5039">
        <v>32.119999999999997</v>
      </c>
      <c r="M5039" t="s">
        <v>198</v>
      </c>
      <c r="N5039">
        <v>0</v>
      </c>
      <c r="O5039">
        <v>23.56</v>
      </c>
      <c r="P5039" t="s">
        <v>790</v>
      </c>
      <c r="Q5039">
        <v>0</v>
      </c>
      <c r="R5039">
        <v>23.56</v>
      </c>
      <c r="S5039" t="s">
        <v>790</v>
      </c>
      <c r="T5039">
        <v>0</v>
      </c>
      <c r="U5039">
        <v>66.59</v>
      </c>
      <c r="V5039" t="s">
        <v>382</v>
      </c>
      <c r="W5039">
        <v>0</v>
      </c>
      <c r="X5039">
        <v>23.59</v>
      </c>
      <c r="Y5039" t="s">
        <v>790</v>
      </c>
      <c r="Z5039">
        <v>0</v>
      </c>
      <c r="AA5039">
        <v>23.59</v>
      </c>
      <c r="AB5039" t="s">
        <v>790</v>
      </c>
      <c r="AC5039">
        <v>0</v>
      </c>
      <c r="AD5039">
        <v>66.64</v>
      </c>
      <c r="AE5039" t="s">
        <v>382</v>
      </c>
    </row>
    <row r="5040" spans="1:31">
      <c r="A5040">
        <v>5039</v>
      </c>
      <c r="B5040" t="s">
        <v>21534</v>
      </c>
      <c r="C5040" t="s">
        <v>21535</v>
      </c>
      <c r="D5040" t="s">
        <v>21536</v>
      </c>
      <c r="E5040" t="s">
        <v>21537</v>
      </c>
      <c r="F5040" t="s">
        <v>21538</v>
      </c>
      <c r="G5040">
        <v>0</v>
      </c>
      <c r="H5040" t="s">
        <v>30035</v>
      </c>
      <c r="I5040" t="s">
        <v>795</v>
      </c>
      <c r="J5040" t="e">
        <f>-Inf</f>
        <v>#NAME?</v>
      </c>
      <c r="K5040">
        <v>2</v>
      </c>
      <c r="L5040">
        <v>50.7</v>
      </c>
      <c r="M5040" t="s">
        <v>300</v>
      </c>
      <c r="N5040">
        <v>0</v>
      </c>
      <c r="O5040">
        <v>23.56</v>
      </c>
      <c r="P5040" t="s">
        <v>790</v>
      </c>
      <c r="Q5040">
        <v>0</v>
      </c>
      <c r="R5040">
        <v>23.56</v>
      </c>
      <c r="S5040" t="s">
        <v>790</v>
      </c>
      <c r="T5040">
        <v>0</v>
      </c>
      <c r="U5040">
        <v>66.59</v>
      </c>
      <c r="V5040" t="s">
        <v>382</v>
      </c>
      <c r="W5040">
        <v>0</v>
      </c>
      <c r="X5040">
        <v>23.59</v>
      </c>
      <c r="Y5040" t="s">
        <v>790</v>
      </c>
      <c r="Z5040">
        <v>0</v>
      </c>
      <c r="AA5040">
        <v>23.59</v>
      </c>
      <c r="AB5040" t="s">
        <v>790</v>
      </c>
      <c r="AC5040">
        <v>0</v>
      </c>
      <c r="AD5040">
        <v>66.64</v>
      </c>
      <c r="AE5040" t="s">
        <v>382</v>
      </c>
    </row>
    <row r="5041" spans="1:31">
      <c r="A5041">
        <v>5040</v>
      </c>
      <c r="B5041" t="s">
        <v>6944</v>
      </c>
      <c r="C5041" t="s">
        <v>21539</v>
      </c>
      <c r="D5041" t="s">
        <v>21540</v>
      </c>
      <c r="E5041" t="s">
        <v>21541</v>
      </c>
      <c r="G5041">
        <v>0</v>
      </c>
      <c r="H5041" t="s">
        <v>30036</v>
      </c>
      <c r="I5041" t="s">
        <v>795</v>
      </c>
      <c r="J5041" t="e">
        <f>-Inf</f>
        <v>#NAME?</v>
      </c>
      <c r="K5041">
        <v>1</v>
      </c>
      <c r="L5041">
        <v>32.119999999999997</v>
      </c>
      <c r="M5041" t="s">
        <v>198</v>
      </c>
      <c r="N5041">
        <v>0</v>
      </c>
      <c r="O5041">
        <v>23.56</v>
      </c>
      <c r="P5041" t="s">
        <v>790</v>
      </c>
      <c r="Q5041">
        <v>0</v>
      </c>
      <c r="R5041">
        <v>23.56</v>
      </c>
      <c r="S5041" t="s">
        <v>790</v>
      </c>
      <c r="T5041">
        <v>0</v>
      </c>
      <c r="U5041">
        <v>66.59</v>
      </c>
      <c r="V5041" t="s">
        <v>382</v>
      </c>
      <c r="W5041">
        <v>0</v>
      </c>
      <c r="X5041">
        <v>23.59</v>
      </c>
      <c r="Y5041" t="s">
        <v>790</v>
      </c>
      <c r="Z5041">
        <v>0</v>
      </c>
      <c r="AA5041">
        <v>23.59</v>
      </c>
      <c r="AB5041" t="s">
        <v>790</v>
      </c>
      <c r="AC5041">
        <v>0</v>
      </c>
      <c r="AD5041">
        <v>66.64</v>
      </c>
      <c r="AE5041" t="s">
        <v>382</v>
      </c>
    </row>
    <row r="5042" spans="1:31">
      <c r="A5042">
        <v>5041</v>
      </c>
      <c r="B5042" t="s">
        <v>21542</v>
      </c>
      <c r="C5042" t="s">
        <v>21543</v>
      </c>
      <c r="D5042" t="s">
        <v>21544</v>
      </c>
      <c r="E5042" t="s">
        <v>21545</v>
      </c>
      <c r="G5042">
        <v>0</v>
      </c>
      <c r="H5042" t="s">
        <v>961</v>
      </c>
      <c r="I5042" t="s">
        <v>795</v>
      </c>
      <c r="J5042" t="e">
        <f>-Inf</f>
        <v>#NAME?</v>
      </c>
      <c r="K5042">
        <v>1</v>
      </c>
      <c r="L5042">
        <v>32.119999999999997</v>
      </c>
      <c r="M5042" t="s">
        <v>198</v>
      </c>
      <c r="N5042">
        <v>0</v>
      </c>
      <c r="O5042">
        <v>23.56</v>
      </c>
      <c r="P5042" t="s">
        <v>790</v>
      </c>
      <c r="Q5042">
        <v>0</v>
      </c>
      <c r="R5042">
        <v>23.56</v>
      </c>
      <c r="S5042" t="s">
        <v>790</v>
      </c>
      <c r="T5042">
        <v>0</v>
      </c>
      <c r="U5042">
        <v>66.59</v>
      </c>
      <c r="V5042" t="s">
        <v>382</v>
      </c>
      <c r="W5042">
        <v>0</v>
      </c>
      <c r="X5042">
        <v>23.59</v>
      </c>
      <c r="Y5042" t="s">
        <v>790</v>
      </c>
      <c r="Z5042">
        <v>0</v>
      </c>
      <c r="AA5042">
        <v>23.59</v>
      </c>
      <c r="AB5042" t="s">
        <v>790</v>
      </c>
      <c r="AC5042">
        <v>0</v>
      </c>
      <c r="AD5042">
        <v>66.64</v>
      </c>
      <c r="AE5042" t="s">
        <v>382</v>
      </c>
    </row>
    <row r="5043" spans="1:31">
      <c r="A5043">
        <v>5042</v>
      </c>
      <c r="B5043" t="s">
        <v>21546</v>
      </c>
      <c r="C5043" t="s">
        <v>21547</v>
      </c>
      <c r="D5043" t="s">
        <v>21548</v>
      </c>
      <c r="E5043" t="s">
        <v>21549</v>
      </c>
      <c r="F5043" t="s">
        <v>21550</v>
      </c>
      <c r="G5043">
        <v>0</v>
      </c>
      <c r="H5043" t="s">
        <v>30037</v>
      </c>
      <c r="I5043">
        <v>2024</v>
      </c>
      <c r="J5043">
        <v>2024</v>
      </c>
      <c r="K5043">
        <v>2</v>
      </c>
      <c r="L5043">
        <v>50.7</v>
      </c>
      <c r="M5043" t="s">
        <v>300</v>
      </c>
      <c r="N5043">
        <v>0</v>
      </c>
      <c r="O5043">
        <v>23.56</v>
      </c>
      <c r="P5043" t="s">
        <v>790</v>
      </c>
      <c r="Q5043">
        <v>0</v>
      </c>
      <c r="R5043">
        <v>23.56</v>
      </c>
      <c r="S5043" t="s">
        <v>790</v>
      </c>
      <c r="T5043">
        <v>0</v>
      </c>
      <c r="U5043">
        <v>66.59</v>
      </c>
      <c r="V5043" t="s">
        <v>382</v>
      </c>
      <c r="W5043">
        <v>0</v>
      </c>
      <c r="X5043">
        <v>23.59</v>
      </c>
      <c r="Y5043" t="s">
        <v>790</v>
      </c>
      <c r="Z5043">
        <v>0</v>
      </c>
      <c r="AA5043">
        <v>23.59</v>
      </c>
      <c r="AB5043" t="s">
        <v>790</v>
      </c>
      <c r="AC5043">
        <v>0</v>
      </c>
      <c r="AD5043">
        <v>66.64</v>
      </c>
      <c r="AE5043" t="s">
        <v>382</v>
      </c>
    </row>
    <row r="5044" spans="1:31">
      <c r="A5044">
        <v>5043</v>
      </c>
      <c r="B5044" t="s">
        <v>21551</v>
      </c>
      <c r="C5044" t="s">
        <v>21552</v>
      </c>
      <c r="D5044" t="s">
        <v>21553</v>
      </c>
      <c r="E5044" t="s">
        <v>21554</v>
      </c>
      <c r="F5044" t="s">
        <v>9183</v>
      </c>
      <c r="G5044">
        <v>0</v>
      </c>
      <c r="H5044" t="s">
        <v>27463</v>
      </c>
      <c r="I5044">
        <v>2022</v>
      </c>
      <c r="J5044">
        <v>2023</v>
      </c>
      <c r="K5044">
        <v>2</v>
      </c>
      <c r="L5044">
        <v>50.7</v>
      </c>
      <c r="M5044" t="s">
        <v>300</v>
      </c>
      <c r="N5044">
        <v>0</v>
      </c>
      <c r="O5044">
        <v>23.56</v>
      </c>
      <c r="P5044" t="s">
        <v>790</v>
      </c>
      <c r="Q5044">
        <v>0</v>
      </c>
      <c r="R5044">
        <v>23.56</v>
      </c>
      <c r="S5044" t="s">
        <v>790</v>
      </c>
      <c r="T5044">
        <v>0</v>
      </c>
      <c r="U5044">
        <v>66.59</v>
      </c>
      <c r="V5044" t="s">
        <v>382</v>
      </c>
      <c r="W5044">
        <v>0</v>
      </c>
      <c r="X5044">
        <v>23.59</v>
      </c>
      <c r="Y5044" t="s">
        <v>790</v>
      </c>
      <c r="Z5044">
        <v>0</v>
      </c>
      <c r="AA5044">
        <v>23.59</v>
      </c>
      <c r="AB5044" t="s">
        <v>790</v>
      </c>
      <c r="AC5044">
        <v>0</v>
      </c>
      <c r="AD5044">
        <v>66.64</v>
      </c>
      <c r="AE5044" t="s">
        <v>382</v>
      </c>
    </row>
    <row r="5045" spans="1:31">
      <c r="A5045">
        <v>5044</v>
      </c>
      <c r="B5045" t="s">
        <v>21555</v>
      </c>
      <c r="C5045" t="s">
        <v>21556</v>
      </c>
      <c r="D5045" t="s">
        <v>21557</v>
      </c>
      <c r="E5045" t="s">
        <v>8300</v>
      </c>
      <c r="F5045" t="s">
        <v>9450</v>
      </c>
      <c r="G5045">
        <v>0</v>
      </c>
      <c r="H5045" t="s">
        <v>961</v>
      </c>
      <c r="I5045">
        <v>2019</v>
      </c>
      <c r="J5045">
        <v>2020</v>
      </c>
      <c r="K5045">
        <v>3</v>
      </c>
      <c r="L5045">
        <v>62.47</v>
      </c>
      <c r="M5045" t="s">
        <v>63</v>
      </c>
      <c r="N5045">
        <v>0</v>
      </c>
      <c r="O5045">
        <v>23.56</v>
      </c>
      <c r="P5045" t="s">
        <v>790</v>
      </c>
      <c r="Q5045">
        <v>0</v>
      </c>
      <c r="R5045">
        <v>23.56</v>
      </c>
      <c r="S5045" t="s">
        <v>790</v>
      </c>
      <c r="T5045">
        <v>0</v>
      </c>
      <c r="U5045">
        <v>66.59</v>
      </c>
      <c r="V5045" t="s">
        <v>382</v>
      </c>
      <c r="W5045">
        <v>0</v>
      </c>
      <c r="X5045">
        <v>23.59</v>
      </c>
      <c r="Y5045" t="s">
        <v>790</v>
      </c>
      <c r="Z5045">
        <v>0</v>
      </c>
      <c r="AA5045">
        <v>23.59</v>
      </c>
      <c r="AB5045" t="s">
        <v>790</v>
      </c>
      <c r="AC5045">
        <v>0</v>
      </c>
      <c r="AD5045">
        <v>66.64</v>
      </c>
      <c r="AE5045" t="s">
        <v>382</v>
      </c>
    </row>
    <row r="5046" spans="1:31">
      <c r="A5046">
        <v>5045</v>
      </c>
      <c r="B5046" t="s">
        <v>21558</v>
      </c>
      <c r="C5046" t="s">
        <v>21559</v>
      </c>
      <c r="D5046" t="s">
        <v>21560</v>
      </c>
      <c r="E5046" t="s">
        <v>21561</v>
      </c>
      <c r="F5046" t="s">
        <v>21562</v>
      </c>
      <c r="G5046">
        <v>0</v>
      </c>
      <c r="H5046" t="s">
        <v>30038</v>
      </c>
      <c r="I5046">
        <v>2021</v>
      </c>
      <c r="J5046">
        <v>2021</v>
      </c>
      <c r="K5046">
        <v>2</v>
      </c>
      <c r="L5046">
        <v>50.7</v>
      </c>
      <c r="M5046" t="s">
        <v>300</v>
      </c>
      <c r="N5046">
        <v>0</v>
      </c>
      <c r="O5046">
        <v>23.56</v>
      </c>
      <c r="P5046" t="s">
        <v>790</v>
      </c>
      <c r="Q5046">
        <v>0</v>
      </c>
      <c r="R5046">
        <v>23.56</v>
      </c>
      <c r="S5046" t="s">
        <v>790</v>
      </c>
      <c r="T5046">
        <v>0</v>
      </c>
      <c r="U5046">
        <v>66.59</v>
      </c>
      <c r="V5046" t="s">
        <v>382</v>
      </c>
      <c r="W5046">
        <v>0</v>
      </c>
      <c r="X5046">
        <v>23.59</v>
      </c>
      <c r="Y5046" t="s">
        <v>790</v>
      </c>
      <c r="Z5046">
        <v>0</v>
      </c>
      <c r="AA5046">
        <v>23.59</v>
      </c>
      <c r="AB5046" t="s">
        <v>790</v>
      </c>
      <c r="AC5046">
        <v>0</v>
      </c>
      <c r="AD5046">
        <v>66.64</v>
      </c>
      <c r="AE5046" t="s">
        <v>382</v>
      </c>
    </row>
    <row r="5047" spans="1:31">
      <c r="A5047">
        <v>5046</v>
      </c>
      <c r="B5047" t="s">
        <v>21563</v>
      </c>
      <c r="C5047" t="s">
        <v>21564</v>
      </c>
      <c r="D5047" t="s">
        <v>21565</v>
      </c>
      <c r="E5047" t="s">
        <v>21566</v>
      </c>
      <c r="F5047" t="s">
        <v>10603</v>
      </c>
      <c r="G5047">
        <v>0</v>
      </c>
      <c r="H5047" t="s">
        <v>30039</v>
      </c>
      <c r="I5047">
        <v>2020</v>
      </c>
      <c r="J5047">
        <v>2020</v>
      </c>
      <c r="K5047">
        <v>3</v>
      </c>
      <c r="L5047">
        <v>62.47</v>
      </c>
      <c r="M5047" t="s">
        <v>63</v>
      </c>
      <c r="N5047">
        <v>0</v>
      </c>
      <c r="O5047">
        <v>23.56</v>
      </c>
      <c r="P5047" t="s">
        <v>790</v>
      </c>
      <c r="Q5047">
        <v>0</v>
      </c>
      <c r="R5047">
        <v>23.56</v>
      </c>
      <c r="S5047" t="s">
        <v>790</v>
      </c>
      <c r="T5047">
        <v>0</v>
      </c>
      <c r="U5047">
        <v>66.59</v>
      </c>
      <c r="V5047" t="s">
        <v>382</v>
      </c>
      <c r="W5047">
        <v>0</v>
      </c>
      <c r="X5047">
        <v>23.59</v>
      </c>
      <c r="Y5047" t="s">
        <v>790</v>
      </c>
      <c r="Z5047">
        <v>0</v>
      </c>
      <c r="AA5047">
        <v>23.59</v>
      </c>
      <c r="AB5047" t="s">
        <v>790</v>
      </c>
      <c r="AC5047">
        <v>0</v>
      </c>
      <c r="AD5047">
        <v>66.64</v>
      </c>
      <c r="AE5047" t="s">
        <v>382</v>
      </c>
    </row>
    <row r="5048" spans="1:31">
      <c r="A5048">
        <v>5047</v>
      </c>
      <c r="B5048" t="s">
        <v>21567</v>
      </c>
      <c r="C5048" t="s">
        <v>21568</v>
      </c>
      <c r="D5048" t="s">
        <v>21569</v>
      </c>
      <c r="E5048" t="s">
        <v>21570</v>
      </c>
      <c r="F5048" t="s">
        <v>21571</v>
      </c>
      <c r="G5048">
        <v>0</v>
      </c>
      <c r="H5048" t="s">
        <v>30040</v>
      </c>
      <c r="I5048" t="s">
        <v>795</v>
      </c>
      <c r="J5048" t="e">
        <f>-Inf</f>
        <v>#NAME?</v>
      </c>
      <c r="K5048">
        <v>1</v>
      </c>
      <c r="L5048">
        <v>32.119999999999997</v>
      </c>
      <c r="M5048" t="s">
        <v>198</v>
      </c>
      <c r="N5048">
        <v>0</v>
      </c>
      <c r="O5048">
        <v>23.56</v>
      </c>
      <c r="P5048" t="s">
        <v>790</v>
      </c>
      <c r="Q5048">
        <v>0</v>
      </c>
      <c r="R5048">
        <v>23.56</v>
      </c>
      <c r="S5048" t="s">
        <v>790</v>
      </c>
      <c r="T5048">
        <v>0</v>
      </c>
      <c r="U5048">
        <v>66.59</v>
      </c>
      <c r="V5048" t="s">
        <v>382</v>
      </c>
      <c r="W5048">
        <v>0</v>
      </c>
      <c r="X5048">
        <v>23.59</v>
      </c>
      <c r="Y5048" t="s">
        <v>790</v>
      </c>
      <c r="Z5048">
        <v>0</v>
      </c>
      <c r="AA5048">
        <v>23.59</v>
      </c>
      <c r="AB5048" t="s">
        <v>790</v>
      </c>
      <c r="AC5048">
        <v>0</v>
      </c>
      <c r="AD5048">
        <v>66.64</v>
      </c>
      <c r="AE5048" t="s">
        <v>382</v>
      </c>
    </row>
    <row r="5049" spans="1:31">
      <c r="A5049">
        <v>5048</v>
      </c>
      <c r="B5049" t="s">
        <v>21572</v>
      </c>
      <c r="C5049" t="s">
        <v>21573</v>
      </c>
      <c r="D5049" t="s">
        <v>21574</v>
      </c>
      <c r="E5049" t="s">
        <v>9254</v>
      </c>
      <c r="F5049" t="s">
        <v>9255</v>
      </c>
      <c r="G5049">
        <v>0</v>
      </c>
      <c r="H5049" t="s">
        <v>30041</v>
      </c>
      <c r="I5049">
        <v>2019</v>
      </c>
      <c r="J5049">
        <v>2023</v>
      </c>
      <c r="K5049">
        <v>8</v>
      </c>
      <c r="L5049">
        <v>87.79</v>
      </c>
      <c r="M5049" t="s">
        <v>51</v>
      </c>
      <c r="N5049">
        <v>0</v>
      </c>
      <c r="O5049">
        <v>23.56</v>
      </c>
      <c r="P5049" t="s">
        <v>790</v>
      </c>
      <c r="Q5049">
        <v>0</v>
      </c>
      <c r="R5049">
        <v>23.56</v>
      </c>
      <c r="S5049" t="s">
        <v>790</v>
      </c>
      <c r="T5049">
        <v>0</v>
      </c>
      <c r="U5049">
        <v>66.59</v>
      </c>
      <c r="V5049" t="s">
        <v>382</v>
      </c>
      <c r="W5049">
        <v>0</v>
      </c>
      <c r="X5049">
        <v>23.59</v>
      </c>
      <c r="Y5049" t="s">
        <v>790</v>
      </c>
      <c r="Z5049">
        <v>0</v>
      </c>
      <c r="AA5049">
        <v>23.59</v>
      </c>
      <c r="AB5049" t="s">
        <v>790</v>
      </c>
      <c r="AC5049">
        <v>0</v>
      </c>
      <c r="AD5049">
        <v>66.64</v>
      </c>
      <c r="AE5049" t="s">
        <v>382</v>
      </c>
    </row>
    <row r="5050" spans="1:31">
      <c r="A5050">
        <v>5049</v>
      </c>
      <c r="B5050" t="s">
        <v>21575</v>
      </c>
      <c r="C5050" t="s">
        <v>21576</v>
      </c>
      <c r="D5050" t="s">
        <v>21577</v>
      </c>
      <c r="E5050" t="s">
        <v>21578</v>
      </c>
      <c r="F5050" t="s">
        <v>1516</v>
      </c>
      <c r="G5050">
        <v>0</v>
      </c>
      <c r="H5050" t="s">
        <v>30042</v>
      </c>
      <c r="I5050">
        <v>2020</v>
      </c>
      <c r="J5050">
        <v>2020</v>
      </c>
      <c r="K5050">
        <v>1</v>
      </c>
      <c r="L5050">
        <v>32.119999999999997</v>
      </c>
      <c r="M5050" t="s">
        <v>198</v>
      </c>
      <c r="N5050">
        <v>0</v>
      </c>
      <c r="O5050">
        <v>23.56</v>
      </c>
      <c r="P5050" t="s">
        <v>790</v>
      </c>
      <c r="Q5050">
        <v>0</v>
      </c>
      <c r="R5050">
        <v>23.56</v>
      </c>
      <c r="S5050" t="s">
        <v>790</v>
      </c>
      <c r="T5050">
        <v>0</v>
      </c>
      <c r="U5050">
        <v>66.59</v>
      </c>
      <c r="V5050" t="s">
        <v>382</v>
      </c>
      <c r="W5050">
        <v>0</v>
      </c>
      <c r="X5050">
        <v>23.59</v>
      </c>
      <c r="Y5050" t="s">
        <v>790</v>
      </c>
      <c r="Z5050">
        <v>0</v>
      </c>
      <c r="AA5050">
        <v>23.59</v>
      </c>
      <c r="AB5050" t="s">
        <v>790</v>
      </c>
      <c r="AC5050">
        <v>0</v>
      </c>
      <c r="AD5050">
        <v>66.64</v>
      </c>
      <c r="AE5050" t="s">
        <v>382</v>
      </c>
    </row>
    <row r="5051" spans="1:31">
      <c r="A5051">
        <v>5050</v>
      </c>
      <c r="B5051" t="s">
        <v>21579</v>
      </c>
      <c r="C5051" t="s">
        <v>21580</v>
      </c>
      <c r="D5051" t="s">
        <v>21581</v>
      </c>
      <c r="E5051" t="s">
        <v>21582</v>
      </c>
      <c r="F5051" t="s">
        <v>571</v>
      </c>
      <c r="G5051">
        <v>0</v>
      </c>
      <c r="H5051" t="s">
        <v>1215</v>
      </c>
      <c r="I5051" t="s">
        <v>795</v>
      </c>
      <c r="J5051" t="e">
        <f>-Inf</f>
        <v>#NAME?</v>
      </c>
      <c r="K5051">
        <v>1</v>
      </c>
      <c r="L5051">
        <v>32.119999999999997</v>
      </c>
      <c r="M5051" t="s">
        <v>198</v>
      </c>
      <c r="N5051">
        <v>0</v>
      </c>
      <c r="O5051">
        <v>23.56</v>
      </c>
      <c r="P5051" t="s">
        <v>790</v>
      </c>
      <c r="Q5051">
        <v>0</v>
      </c>
      <c r="R5051">
        <v>23.56</v>
      </c>
      <c r="S5051" t="s">
        <v>790</v>
      </c>
      <c r="T5051">
        <v>0</v>
      </c>
      <c r="U5051">
        <v>66.59</v>
      </c>
      <c r="V5051" t="s">
        <v>382</v>
      </c>
      <c r="W5051">
        <v>0</v>
      </c>
      <c r="X5051">
        <v>23.59</v>
      </c>
      <c r="Y5051" t="s">
        <v>790</v>
      </c>
      <c r="Z5051">
        <v>0</v>
      </c>
      <c r="AA5051">
        <v>23.59</v>
      </c>
      <c r="AB5051" t="s">
        <v>790</v>
      </c>
      <c r="AC5051">
        <v>0</v>
      </c>
      <c r="AD5051">
        <v>66.64</v>
      </c>
      <c r="AE5051" t="s">
        <v>382</v>
      </c>
    </row>
    <row r="5052" spans="1:31">
      <c r="A5052">
        <v>5051</v>
      </c>
      <c r="B5052" t="s">
        <v>21583</v>
      </c>
      <c r="C5052" t="s">
        <v>21584</v>
      </c>
      <c r="D5052" t="s">
        <v>21585</v>
      </c>
      <c r="E5052" t="s">
        <v>1981</v>
      </c>
      <c r="F5052" t="s">
        <v>6513</v>
      </c>
      <c r="G5052">
        <v>0</v>
      </c>
      <c r="H5052" t="s">
        <v>961</v>
      </c>
      <c r="I5052" t="s">
        <v>795</v>
      </c>
      <c r="J5052" t="e">
        <f>-Inf</f>
        <v>#NAME?</v>
      </c>
      <c r="K5052">
        <v>1</v>
      </c>
      <c r="L5052">
        <v>32.119999999999997</v>
      </c>
      <c r="M5052" t="s">
        <v>198</v>
      </c>
      <c r="N5052">
        <v>0</v>
      </c>
      <c r="O5052">
        <v>23.56</v>
      </c>
      <c r="P5052" t="s">
        <v>790</v>
      </c>
      <c r="Q5052">
        <v>0</v>
      </c>
      <c r="R5052">
        <v>23.56</v>
      </c>
      <c r="S5052" t="s">
        <v>790</v>
      </c>
      <c r="T5052">
        <v>0</v>
      </c>
      <c r="U5052">
        <v>66.59</v>
      </c>
      <c r="V5052" t="s">
        <v>382</v>
      </c>
      <c r="W5052">
        <v>0</v>
      </c>
      <c r="X5052">
        <v>23.59</v>
      </c>
      <c r="Y5052" t="s">
        <v>790</v>
      </c>
      <c r="Z5052">
        <v>0</v>
      </c>
      <c r="AA5052">
        <v>23.59</v>
      </c>
      <c r="AB5052" t="s">
        <v>790</v>
      </c>
      <c r="AC5052">
        <v>0</v>
      </c>
      <c r="AD5052">
        <v>66.64</v>
      </c>
      <c r="AE5052" t="s">
        <v>382</v>
      </c>
    </row>
    <row r="5053" spans="1:31">
      <c r="A5053">
        <v>5052</v>
      </c>
      <c r="B5053" t="s">
        <v>21586</v>
      </c>
      <c r="C5053" t="s">
        <v>21587</v>
      </c>
      <c r="D5053" t="s">
        <v>21588</v>
      </c>
      <c r="E5053" t="s">
        <v>21589</v>
      </c>
      <c r="F5053" t="s">
        <v>21590</v>
      </c>
      <c r="G5053">
        <v>0</v>
      </c>
      <c r="H5053" t="s">
        <v>961</v>
      </c>
      <c r="I5053" t="s">
        <v>795</v>
      </c>
      <c r="J5053" t="e">
        <f>-Inf</f>
        <v>#NAME?</v>
      </c>
      <c r="K5053">
        <v>2</v>
      </c>
      <c r="L5053">
        <v>50.7</v>
      </c>
      <c r="M5053" t="s">
        <v>300</v>
      </c>
      <c r="N5053">
        <v>0</v>
      </c>
      <c r="O5053">
        <v>23.56</v>
      </c>
      <c r="P5053" t="s">
        <v>790</v>
      </c>
      <c r="Q5053">
        <v>0</v>
      </c>
      <c r="R5053">
        <v>23.56</v>
      </c>
      <c r="S5053" t="s">
        <v>790</v>
      </c>
      <c r="T5053">
        <v>0</v>
      </c>
      <c r="U5053">
        <v>66.59</v>
      </c>
      <c r="V5053" t="s">
        <v>382</v>
      </c>
      <c r="W5053">
        <v>0</v>
      </c>
      <c r="X5053">
        <v>23.59</v>
      </c>
      <c r="Y5053" t="s">
        <v>790</v>
      </c>
      <c r="Z5053">
        <v>0</v>
      </c>
      <c r="AA5053">
        <v>23.59</v>
      </c>
      <c r="AB5053" t="s">
        <v>790</v>
      </c>
      <c r="AC5053">
        <v>0</v>
      </c>
      <c r="AD5053">
        <v>66.64</v>
      </c>
      <c r="AE5053" t="s">
        <v>382</v>
      </c>
    </row>
    <row r="5054" spans="1:31">
      <c r="A5054">
        <v>5053</v>
      </c>
      <c r="B5054" t="s">
        <v>21591</v>
      </c>
      <c r="C5054" t="s">
        <v>21592</v>
      </c>
      <c r="D5054" t="s">
        <v>21593</v>
      </c>
      <c r="F5054" t="s">
        <v>1982</v>
      </c>
      <c r="G5054">
        <v>0</v>
      </c>
      <c r="H5054" t="s">
        <v>961</v>
      </c>
      <c r="I5054" t="s">
        <v>795</v>
      </c>
      <c r="J5054" t="e">
        <f>-Inf</f>
        <v>#NAME?</v>
      </c>
      <c r="K5054">
        <v>2</v>
      </c>
      <c r="L5054">
        <v>50.7</v>
      </c>
      <c r="M5054" t="s">
        <v>300</v>
      </c>
      <c r="N5054">
        <v>0</v>
      </c>
      <c r="O5054">
        <v>23.56</v>
      </c>
      <c r="P5054" t="s">
        <v>790</v>
      </c>
      <c r="Q5054">
        <v>0</v>
      </c>
      <c r="R5054">
        <v>23.56</v>
      </c>
      <c r="S5054" t="s">
        <v>790</v>
      </c>
      <c r="T5054">
        <v>0</v>
      </c>
      <c r="U5054">
        <v>66.59</v>
      </c>
      <c r="V5054" t="s">
        <v>382</v>
      </c>
      <c r="W5054">
        <v>0</v>
      </c>
      <c r="X5054">
        <v>23.59</v>
      </c>
      <c r="Y5054" t="s">
        <v>790</v>
      </c>
      <c r="Z5054">
        <v>0</v>
      </c>
      <c r="AA5054">
        <v>23.59</v>
      </c>
      <c r="AB5054" t="s">
        <v>790</v>
      </c>
      <c r="AC5054">
        <v>0</v>
      </c>
      <c r="AD5054">
        <v>66.64</v>
      </c>
      <c r="AE5054" t="s">
        <v>382</v>
      </c>
    </row>
    <row r="5055" spans="1:31">
      <c r="A5055">
        <v>5054</v>
      </c>
      <c r="B5055" t="s">
        <v>21594</v>
      </c>
      <c r="C5055" t="s">
        <v>21595</v>
      </c>
      <c r="D5055" t="s">
        <v>21596</v>
      </c>
      <c r="E5055" t="s">
        <v>1660</v>
      </c>
      <c r="F5055" t="s">
        <v>21597</v>
      </c>
      <c r="G5055">
        <v>0</v>
      </c>
      <c r="H5055" t="s">
        <v>27591</v>
      </c>
      <c r="I5055">
        <v>2020</v>
      </c>
      <c r="J5055">
        <v>2020</v>
      </c>
      <c r="K5055">
        <v>2</v>
      </c>
      <c r="L5055">
        <v>50.7</v>
      </c>
      <c r="M5055" t="s">
        <v>300</v>
      </c>
      <c r="N5055">
        <v>0</v>
      </c>
      <c r="O5055">
        <v>23.56</v>
      </c>
      <c r="P5055" t="s">
        <v>790</v>
      </c>
      <c r="Q5055">
        <v>0</v>
      </c>
      <c r="R5055">
        <v>23.56</v>
      </c>
      <c r="S5055" t="s">
        <v>790</v>
      </c>
      <c r="T5055">
        <v>0</v>
      </c>
      <c r="U5055">
        <v>66.59</v>
      </c>
      <c r="V5055" t="s">
        <v>382</v>
      </c>
      <c r="W5055">
        <v>0</v>
      </c>
      <c r="X5055">
        <v>23.59</v>
      </c>
      <c r="Y5055" t="s">
        <v>790</v>
      </c>
      <c r="Z5055">
        <v>0</v>
      </c>
      <c r="AA5055">
        <v>23.59</v>
      </c>
      <c r="AB5055" t="s">
        <v>790</v>
      </c>
      <c r="AC5055">
        <v>0</v>
      </c>
      <c r="AD5055">
        <v>66.64</v>
      </c>
      <c r="AE5055" t="s">
        <v>382</v>
      </c>
    </row>
    <row r="5056" spans="1:31">
      <c r="A5056">
        <v>5055</v>
      </c>
      <c r="B5056" t="s">
        <v>21598</v>
      </c>
      <c r="C5056" t="s">
        <v>21599</v>
      </c>
      <c r="D5056" t="s">
        <v>21600</v>
      </c>
      <c r="E5056" t="s">
        <v>21601</v>
      </c>
      <c r="F5056" t="s">
        <v>21602</v>
      </c>
      <c r="G5056">
        <v>0</v>
      </c>
      <c r="H5056" t="s">
        <v>27425</v>
      </c>
      <c r="I5056">
        <v>2019</v>
      </c>
      <c r="J5056">
        <v>2019</v>
      </c>
      <c r="K5056">
        <v>1</v>
      </c>
      <c r="L5056">
        <v>32.119999999999997</v>
      </c>
      <c r="M5056" t="s">
        <v>198</v>
      </c>
      <c r="N5056">
        <v>0</v>
      </c>
      <c r="O5056">
        <v>23.56</v>
      </c>
      <c r="P5056" t="s">
        <v>790</v>
      </c>
      <c r="Q5056">
        <v>0</v>
      </c>
      <c r="R5056">
        <v>23.56</v>
      </c>
      <c r="S5056" t="s">
        <v>790</v>
      </c>
      <c r="T5056">
        <v>0</v>
      </c>
      <c r="U5056">
        <v>66.59</v>
      </c>
      <c r="V5056" t="s">
        <v>382</v>
      </c>
      <c r="W5056">
        <v>0</v>
      </c>
      <c r="X5056">
        <v>23.59</v>
      </c>
      <c r="Y5056" t="s">
        <v>790</v>
      </c>
      <c r="Z5056">
        <v>0</v>
      </c>
      <c r="AA5056">
        <v>23.59</v>
      </c>
      <c r="AB5056" t="s">
        <v>790</v>
      </c>
      <c r="AC5056">
        <v>0</v>
      </c>
      <c r="AD5056">
        <v>66.64</v>
      </c>
      <c r="AE5056" t="s">
        <v>382</v>
      </c>
    </row>
    <row r="5057" spans="1:31">
      <c r="A5057">
        <v>5056</v>
      </c>
      <c r="B5057" t="s">
        <v>21603</v>
      </c>
      <c r="C5057" t="s">
        <v>21604</v>
      </c>
      <c r="D5057" t="s">
        <v>21605</v>
      </c>
      <c r="E5057" t="s">
        <v>21606</v>
      </c>
      <c r="F5057" t="s">
        <v>185</v>
      </c>
      <c r="G5057">
        <v>0</v>
      </c>
      <c r="H5057" t="s">
        <v>30043</v>
      </c>
      <c r="I5057">
        <v>2019</v>
      </c>
      <c r="J5057">
        <v>2020</v>
      </c>
      <c r="K5057">
        <v>2</v>
      </c>
      <c r="L5057">
        <v>50.7</v>
      </c>
      <c r="M5057" t="s">
        <v>300</v>
      </c>
      <c r="N5057">
        <v>0</v>
      </c>
      <c r="O5057">
        <v>23.56</v>
      </c>
      <c r="P5057" t="s">
        <v>790</v>
      </c>
      <c r="Q5057">
        <v>0</v>
      </c>
      <c r="R5057">
        <v>23.56</v>
      </c>
      <c r="S5057" t="s">
        <v>790</v>
      </c>
      <c r="T5057">
        <v>0</v>
      </c>
      <c r="U5057">
        <v>66.59</v>
      </c>
      <c r="V5057" t="s">
        <v>382</v>
      </c>
      <c r="W5057">
        <v>0</v>
      </c>
      <c r="X5057">
        <v>23.59</v>
      </c>
      <c r="Y5057" t="s">
        <v>790</v>
      </c>
      <c r="Z5057">
        <v>0</v>
      </c>
      <c r="AA5057">
        <v>23.59</v>
      </c>
      <c r="AB5057" t="s">
        <v>790</v>
      </c>
      <c r="AC5057">
        <v>0</v>
      </c>
      <c r="AD5057">
        <v>66.64</v>
      </c>
      <c r="AE5057" t="s">
        <v>382</v>
      </c>
    </row>
    <row r="5058" spans="1:31">
      <c r="A5058">
        <v>5057</v>
      </c>
      <c r="B5058" t="s">
        <v>21607</v>
      </c>
      <c r="C5058" t="s">
        <v>21608</v>
      </c>
      <c r="D5058" t="s">
        <v>21609</v>
      </c>
      <c r="E5058" t="s">
        <v>15247</v>
      </c>
      <c r="G5058">
        <v>0</v>
      </c>
      <c r="H5058" t="s">
        <v>961</v>
      </c>
      <c r="I5058">
        <v>2020</v>
      </c>
      <c r="J5058">
        <v>2020</v>
      </c>
      <c r="K5058">
        <v>1</v>
      </c>
      <c r="L5058">
        <v>32.119999999999997</v>
      </c>
      <c r="M5058" t="s">
        <v>198</v>
      </c>
      <c r="N5058">
        <v>0</v>
      </c>
      <c r="O5058">
        <v>23.56</v>
      </c>
      <c r="P5058" t="s">
        <v>790</v>
      </c>
      <c r="Q5058">
        <v>0</v>
      </c>
      <c r="R5058">
        <v>23.56</v>
      </c>
      <c r="S5058" t="s">
        <v>790</v>
      </c>
      <c r="T5058">
        <v>0</v>
      </c>
      <c r="U5058">
        <v>66.59</v>
      </c>
      <c r="V5058" t="s">
        <v>382</v>
      </c>
      <c r="W5058">
        <v>0</v>
      </c>
      <c r="X5058">
        <v>23.59</v>
      </c>
      <c r="Y5058" t="s">
        <v>790</v>
      </c>
      <c r="Z5058">
        <v>0</v>
      </c>
      <c r="AA5058">
        <v>23.59</v>
      </c>
      <c r="AB5058" t="s">
        <v>790</v>
      </c>
      <c r="AC5058">
        <v>0</v>
      </c>
      <c r="AD5058">
        <v>66.64</v>
      </c>
      <c r="AE5058" t="s">
        <v>382</v>
      </c>
    </row>
    <row r="5059" spans="1:31">
      <c r="A5059">
        <v>5058</v>
      </c>
      <c r="B5059" t="s">
        <v>21610</v>
      </c>
      <c r="C5059" t="s">
        <v>21611</v>
      </c>
      <c r="D5059" t="s">
        <v>21612</v>
      </c>
      <c r="E5059" t="s">
        <v>21613</v>
      </c>
      <c r="G5059">
        <v>0</v>
      </c>
      <c r="H5059" t="s">
        <v>961</v>
      </c>
      <c r="I5059">
        <v>2019</v>
      </c>
      <c r="J5059">
        <v>2020</v>
      </c>
      <c r="K5059">
        <v>2</v>
      </c>
      <c r="L5059">
        <v>50.7</v>
      </c>
      <c r="M5059" t="s">
        <v>300</v>
      </c>
      <c r="N5059">
        <v>0</v>
      </c>
      <c r="O5059">
        <v>23.56</v>
      </c>
      <c r="P5059" t="s">
        <v>790</v>
      </c>
      <c r="Q5059">
        <v>0</v>
      </c>
      <c r="R5059">
        <v>23.56</v>
      </c>
      <c r="S5059" t="s">
        <v>790</v>
      </c>
      <c r="T5059">
        <v>0</v>
      </c>
      <c r="U5059">
        <v>66.59</v>
      </c>
      <c r="V5059" t="s">
        <v>382</v>
      </c>
      <c r="W5059">
        <v>0</v>
      </c>
      <c r="X5059">
        <v>23.59</v>
      </c>
      <c r="Y5059" t="s">
        <v>790</v>
      </c>
      <c r="Z5059">
        <v>0</v>
      </c>
      <c r="AA5059">
        <v>23.59</v>
      </c>
      <c r="AB5059" t="s">
        <v>790</v>
      </c>
      <c r="AC5059">
        <v>0</v>
      </c>
      <c r="AD5059">
        <v>66.64</v>
      </c>
      <c r="AE5059" t="s">
        <v>382</v>
      </c>
    </row>
    <row r="5060" spans="1:31">
      <c r="A5060">
        <v>5059</v>
      </c>
      <c r="B5060" t="s">
        <v>21614</v>
      </c>
      <c r="C5060" t="s">
        <v>21615</v>
      </c>
      <c r="D5060" t="s">
        <v>21616</v>
      </c>
      <c r="E5060" t="s">
        <v>21617</v>
      </c>
      <c r="F5060" t="s">
        <v>21618</v>
      </c>
      <c r="G5060">
        <v>0</v>
      </c>
      <c r="H5060" t="s">
        <v>30044</v>
      </c>
      <c r="I5060">
        <v>2020</v>
      </c>
      <c r="J5060">
        <v>2021</v>
      </c>
      <c r="K5060">
        <v>4</v>
      </c>
      <c r="L5060">
        <v>71.010000000000005</v>
      </c>
      <c r="M5060" t="s">
        <v>180</v>
      </c>
      <c r="N5060">
        <v>0</v>
      </c>
      <c r="O5060">
        <v>23.56</v>
      </c>
      <c r="P5060" t="s">
        <v>790</v>
      </c>
      <c r="Q5060">
        <v>0</v>
      </c>
      <c r="R5060">
        <v>23.56</v>
      </c>
      <c r="S5060" t="s">
        <v>790</v>
      </c>
      <c r="T5060">
        <v>0</v>
      </c>
      <c r="U5060">
        <v>66.59</v>
      </c>
      <c r="V5060" t="s">
        <v>382</v>
      </c>
      <c r="W5060">
        <v>0</v>
      </c>
      <c r="X5060">
        <v>23.59</v>
      </c>
      <c r="Y5060" t="s">
        <v>790</v>
      </c>
      <c r="Z5060">
        <v>0</v>
      </c>
      <c r="AA5060">
        <v>23.59</v>
      </c>
      <c r="AB5060" t="s">
        <v>790</v>
      </c>
      <c r="AC5060">
        <v>0</v>
      </c>
      <c r="AD5060">
        <v>66.64</v>
      </c>
      <c r="AE5060" t="s">
        <v>382</v>
      </c>
    </row>
    <row r="5061" spans="1:31">
      <c r="A5061">
        <v>5060</v>
      </c>
      <c r="B5061" t="s">
        <v>21619</v>
      </c>
      <c r="C5061" t="s">
        <v>21620</v>
      </c>
      <c r="D5061" t="s">
        <v>21621</v>
      </c>
      <c r="F5061" t="s">
        <v>21622</v>
      </c>
      <c r="G5061">
        <v>0</v>
      </c>
      <c r="H5061" t="s">
        <v>30045</v>
      </c>
      <c r="I5061">
        <v>2020</v>
      </c>
      <c r="J5061">
        <v>2020</v>
      </c>
      <c r="K5061">
        <v>1</v>
      </c>
      <c r="L5061">
        <v>32.119999999999997</v>
      </c>
      <c r="M5061" t="s">
        <v>198</v>
      </c>
      <c r="N5061">
        <v>0</v>
      </c>
      <c r="O5061">
        <v>23.56</v>
      </c>
      <c r="P5061" t="s">
        <v>790</v>
      </c>
      <c r="Q5061">
        <v>0</v>
      </c>
      <c r="R5061">
        <v>23.56</v>
      </c>
      <c r="S5061" t="s">
        <v>790</v>
      </c>
      <c r="T5061">
        <v>0</v>
      </c>
      <c r="U5061">
        <v>66.59</v>
      </c>
      <c r="V5061" t="s">
        <v>382</v>
      </c>
      <c r="W5061">
        <v>0</v>
      </c>
      <c r="X5061">
        <v>23.59</v>
      </c>
      <c r="Y5061" t="s">
        <v>790</v>
      </c>
      <c r="Z5061">
        <v>0</v>
      </c>
      <c r="AA5061">
        <v>23.59</v>
      </c>
      <c r="AB5061" t="s">
        <v>790</v>
      </c>
      <c r="AC5061">
        <v>0</v>
      </c>
      <c r="AD5061">
        <v>66.64</v>
      </c>
      <c r="AE5061" t="s">
        <v>382</v>
      </c>
    </row>
    <row r="5062" spans="1:31">
      <c r="A5062">
        <v>5061</v>
      </c>
      <c r="B5062" t="s">
        <v>21623</v>
      </c>
      <c r="C5062" t="s">
        <v>21624</v>
      </c>
      <c r="D5062" t="s">
        <v>21625</v>
      </c>
      <c r="E5062" t="s">
        <v>21626</v>
      </c>
      <c r="G5062">
        <v>0</v>
      </c>
      <c r="H5062" t="s">
        <v>30046</v>
      </c>
      <c r="I5062">
        <v>2019</v>
      </c>
      <c r="J5062">
        <v>2019</v>
      </c>
      <c r="K5062">
        <v>1</v>
      </c>
      <c r="L5062">
        <v>32.119999999999997</v>
      </c>
      <c r="M5062" t="s">
        <v>198</v>
      </c>
      <c r="N5062">
        <v>0</v>
      </c>
      <c r="O5062">
        <v>23.56</v>
      </c>
      <c r="P5062" t="s">
        <v>790</v>
      </c>
      <c r="Q5062">
        <v>0</v>
      </c>
      <c r="R5062">
        <v>23.56</v>
      </c>
      <c r="S5062" t="s">
        <v>790</v>
      </c>
      <c r="T5062">
        <v>0</v>
      </c>
      <c r="U5062">
        <v>66.59</v>
      </c>
      <c r="V5062" t="s">
        <v>382</v>
      </c>
      <c r="W5062">
        <v>0</v>
      </c>
      <c r="X5062">
        <v>23.59</v>
      </c>
      <c r="Y5062" t="s">
        <v>790</v>
      </c>
      <c r="Z5062">
        <v>0</v>
      </c>
      <c r="AA5062">
        <v>23.59</v>
      </c>
      <c r="AB5062" t="s">
        <v>790</v>
      </c>
      <c r="AC5062">
        <v>0</v>
      </c>
      <c r="AD5062">
        <v>66.64</v>
      </c>
      <c r="AE5062" t="s">
        <v>382</v>
      </c>
    </row>
    <row r="5063" spans="1:31">
      <c r="A5063">
        <v>5062</v>
      </c>
      <c r="B5063" t="s">
        <v>21627</v>
      </c>
      <c r="C5063" t="s">
        <v>21628</v>
      </c>
      <c r="D5063" t="s">
        <v>21629</v>
      </c>
      <c r="E5063" t="s">
        <v>21630</v>
      </c>
      <c r="F5063" t="s">
        <v>21631</v>
      </c>
      <c r="G5063">
        <v>0</v>
      </c>
      <c r="H5063" t="s">
        <v>30047</v>
      </c>
      <c r="I5063" t="s">
        <v>795</v>
      </c>
      <c r="J5063" t="e">
        <f>-Inf</f>
        <v>#NAME?</v>
      </c>
      <c r="K5063">
        <v>1</v>
      </c>
      <c r="L5063">
        <v>32.119999999999997</v>
      </c>
      <c r="M5063" t="s">
        <v>198</v>
      </c>
      <c r="N5063">
        <v>0</v>
      </c>
      <c r="O5063">
        <v>23.56</v>
      </c>
      <c r="P5063" t="s">
        <v>790</v>
      </c>
      <c r="Q5063">
        <v>0</v>
      </c>
      <c r="R5063">
        <v>23.56</v>
      </c>
      <c r="S5063" t="s">
        <v>790</v>
      </c>
      <c r="T5063">
        <v>0</v>
      </c>
      <c r="U5063">
        <v>66.59</v>
      </c>
      <c r="V5063" t="s">
        <v>382</v>
      </c>
      <c r="W5063">
        <v>0</v>
      </c>
      <c r="X5063">
        <v>23.59</v>
      </c>
      <c r="Y5063" t="s">
        <v>790</v>
      </c>
      <c r="Z5063">
        <v>0</v>
      </c>
      <c r="AA5063">
        <v>23.59</v>
      </c>
      <c r="AB5063" t="s">
        <v>790</v>
      </c>
      <c r="AC5063">
        <v>0</v>
      </c>
      <c r="AD5063">
        <v>66.64</v>
      </c>
      <c r="AE5063" t="s">
        <v>382</v>
      </c>
    </row>
    <row r="5064" spans="1:31">
      <c r="A5064">
        <v>5063</v>
      </c>
      <c r="B5064" t="s">
        <v>21632</v>
      </c>
      <c r="C5064" t="s">
        <v>21633</v>
      </c>
      <c r="D5064" t="s">
        <v>21634</v>
      </c>
      <c r="E5064" t="s">
        <v>21635</v>
      </c>
      <c r="F5064" t="s">
        <v>21636</v>
      </c>
      <c r="G5064">
        <v>0</v>
      </c>
      <c r="H5064" t="s">
        <v>30048</v>
      </c>
      <c r="I5064">
        <v>2023</v>
      </c>
      <c r="J5064">
        <v>2023</v>
      </c>
      <c r="K5064">
        <v>4</v>
      </c>
      <c r="L5064">
        <v>71.010000000000005</v>
      </c>
      <c r="M5064" t="s">
        <v>180</v>
      </c>
      <c r="N5064">
        <v>0</v>
      </c>
      <c r="O5064">
        <v>23.56</v>
      </c>
      <c r="P5064" t="s">
        <v>790</v>
      </c>
      <c r="Q5064">
        <v>0</v>
      </c>
      <c r="R5064">
        <v>23.56</v>
      </c>
      <c r="S5064" t="s">
        <v>790</v>
      </c>
      <c r="T5064">
        <v>0</v>
      </c>
      <c r="U5064">
        <v>66.59</v>
      </c>
      <c r="V5064" t="s">
        <v>382</v>
      </c>
      <c r="W5064">
        <v>0</v>
      </c>
      <c r="X5064">
        <v>23.59</v>
      </c>
      <c r="Y5064" t="s">
        <v>790</v>
      </c>
      <c r="Z5064">
        <v>0</v>
      </c>
      <c r="AA5064">
        <v>23.59</v>
      </c>
      <c r="AB5064" t="s">
        <v>790</v>
      </c>
      <c r="AC5064">
        <v>0</v>
      </c>
      <c r="AD5064">
        <v>66.64</v>
      </c>
      <c r="AE5064" t="s">
        <v>382</v>
      </c>
    </row>
    <row r="5065" spans="1:31">
      <c r="A5065">
        <v>5064</v>
      </c>
      <c r="B5065" t="s">
        <v>21637</v>
      </c>
      <c r="C5065" t="s">
        <v>21638</v>
      </c>
      <c r="D5065" t="s">
        <v>21639</v>
      </c>
      <c r="E5065" t="s">
        <v>21640</v>
      </c>
      <c r="F5065" t="s">
        <v>21641</v>
      </c>
      <c r="G5065">
        <v>0</v>
      </c>
      <c r="H5065" t="s">
        <v>961</v>
      </c>
      <c r="I5065">
        <v>2020</v>
      </c>
      <c r="J5065">
        <v>2020</v>
      </c>
      <c r="K5065">
        <v>1</v>
      </c>
      <c r="L5065">
        <v>32.119999999999997</v>
      </c>
      <c r="M5065" t="s">
        <v>198</v>
      </c>
      <c r="N5065">
        <v>0</v>
      </c>
      <c r="O5065">
        <v>23.56</v>
      </c>
      <c r="P5065" t="s">
        <v>790</v>
      </c>
      <c r="Q5065">
        <v>0</v>
      </c>
      <c r="R5065">
        <v>23.56</v>
      </c>
      <c r="S5065" t="s">
        <v>790</v>
      </c>
      <c r="T5065">
        <v>0</v>
      </c>
      <c r="U5065">
        <v>66.59</v>
      </c>
      <c r="V5065" t="s">
        <v>382</v>
      </c>
      <c r="W5065">
        <v>0</v>
      </c>
      <c r="X5065">
        <v>23.59</v>
      </c>
      <c r="Y5065" t="s">
        <v>790</v>
      </c>
      <c r="Z5065">
        <v>0</v>
      </c>
      <c r="AA5065">
        <v>23.59</v>
      </c>
      <c r="AB5065" t="s">
        <v>790</v>
      </c>
      <c r="AC5065">
        <v>0</v>
      </c>
      <c r="AD5065">
        <v>66.64</v>
      </c>
      <c r="AE5065" t="s">
        <v>382</v>
      </c>
    </row>
    <row r="5066" spans="1:31">
      <c r="A5066">
        <v>5065</v>
      </c>
      <c r="B5066" t="s">
        <v>21642</v>
      </c>
      <c r="C5066" t="s">
        <v>21643</v>
      </c>
      <c r="D5066" t="s">
        <v>21644</v>
      </c>
      <c r="E5066" t="s">
        <v>21645</v>
      </c>
      <c r="F5066" t="s">
        <v>21646</v>
      </c>
      <c r="G5066">
        <v>0</v>
      </c>
      <c r="H5066" t="s">
        <v>30049</v>
      </c>
      <c r="I5066" t="s">
        <v>795</v>
      </c>
      <c r="J5066" t="e">
        <f>-Inf</f>
        <v>#NAME?</v>
      </c>
      <c r="K5066">
        <v>1</v>
      </c>
      <c r="L5066">
        <v>32.119999999999997</v>
      </c>
      <c r="M5066" t="s">
        <v>198</v>
      </c>
      <c r="N5066">
        <v>0</v>
      </c>
      <c r="O5066">
        <v>23.56</v>
      </c>
      <c r="P5066" t="s">
        <v>790</v>
      </c>
      <c r="Q5066">
        <v>0</v>
      </c>
      <c r="R5066">
        <v>23.56</v>
      </c>
      <c r="S5066" t="s">
        <v>790</v>
      </c>
      <c r="T5066">
        <v>0</v>
      </c>
      <c r="U5066">
        <v>66.59</v>
      </c>
      <c r="V5066" t="s">
        <v>382</v>
      </c>
      <c r="W5066">
        <v>0</v>
      </c>
      <c r="X5066">
        <v>23.59</v>
      </c>
      <c r="Y5066" t="s">
        <v>790</v>
      </c>
      <c r="Z5066">
        <v>0</v>
      </c>
      <c r="AA5066">
        <v>23.59</v>
      </c>
      <c r="AB5066" t="s">
        <v>790</v>
      </c>
      <c r="AC5066">
        <v>0</v>
      </c>
      <c r="AD5066">
        <v>66.64</v>
      </c>
      <c r="AE5066" t="s">
        <v>382</v>
      </c>
    </row>
    <row r="5067" spans="1:31">
      <c r="A5067">
        <v>5066</v>
      </c>
      <c r="B5067" t="s">
        <v>21647</v>
      </c>
      <c r="C5067" t="s">
        <v>21648</v>
      </c>
      <c r="D5067" t="s">
        <v>21649</v>
      </c>
      <c r="E5067" t="s">
        <v>21650</v>
      </c>
      <c r="F5067" t="s">
        <v>21651</v>
      </c>
      <c r="G5067">
        <v>0</v>
      </c>
      <c r="H5067" t="s">
        <v>1215</v>
      </c>
      <c r="I5067" t="s">
        <v>795</v>
      </c>
      <c r="J5067" t="e">
        <f>-Inf</f>
        <v>#NAME?</v>
      </c>
      <c r="K5067">
        <v>2</v>
      </c>
      <c r="L5067">
        <v>50.7</v>
      </c>
      <c r="M5067" t="s">
        <v>300</v>
      </c>
      <c r="N5067">
        <v>0</v>
      </c>
      <c r="O5067">
        <v>23.56</v>
      </c>
      <c r="P5067" t="s">
        <v>790</v>
      </c>
      <c r="Q5067">
        <v>0</v>
      </c>
      <c r="R5067">
        <v>23.56</v>
      </c>
      <c r="S5067" t="s">
        <v>790</v>
      </c>
      <c r="T5067">
        <v>0</v>
      </c>
      <c r="U5067">
        <v>66.59</v>
      </c>
      <c r="V5067" t="s">
        <v>382</v>
      </c>
      <c r="W5067">
        <v>0</v>
      </c>
      <c r="X5067">
        <v>23.59</v>
      </c>
      <c r="Y5067" t="s">
        <v>790</v>
      </c>
      <c r="Z5067">
        <v>0</v>
      </c>
      <c r="AA5067">
        <v>23.59</v>
      </c>
      <c r="AB5067" t="s">
        <v>790</v>
      </c>
      <c r="AC5067">
        <v>0</v>
      </c>
      <c r="AD5067">
        <v>66.64</v>
      </c>
      <c r="AE5067" t="s">
        <v>382</v>
      </c>
    </row>
    <row r="5068" spans="1:31">
      <c r="A5068">
        <v>5067</v>
      </c>
      <c r="B5068" t="s">
        <v>21652</v>
      </c>
      <c r="C5068" t="s">
        <v>21653</v>
      </c>
      <c r="D5068" t="s">
        <v>21654</v>
      </c>
      <c r="G5068">
        <v>0</v>
      </c>
      <c r="H5068" t="s">
        <v>961</v>
      </c>
      <c r="I5068">
        <v>2020</v>
      </c>
      <c r="J5068">
        <v>2020</v>
      </c>
      <c r="K5068">
        <v>2</v>
      </c>
      <c r="L5068">
        <v>50.7</v>
      </c>
      <c r="M5068" t="s">
        <v>300</v>
      </c>
      <c r="N5068">
        <v>0</v>
      </c>
      <c r="O5068">
        <v>23.56</v>
      </c>
      <c r="P5068" t="s">
        <v>790</v>
      </c>
      <c r="Q5068">
        <v>0</v>
      </c>
      <c r="R5068">
        <v>23.56</v>
      </c>
      <c r="S5068" t="s">
        <v>790</v>
      </c>
      <c r="T5068">
        <v>0</v>
      </c>
      <c r="U5068">
        <v>66.59</v>
      </c>
      <c r="V5068" t="s">
        <v>382</v>
      </c>
      <c r="W5068">
        <v>0</v>
      </c>
      <c r="X5068">
        <v>23.59</v>
      </c>
      <c r="Y5068" t="s">
        <v>790</v>
      </c>
      <c r="Z5068">
        <v>0</v>
      </c>
      <c r="AA5068">
        <v>23.59</v>
      </c>
      <c r="AB5068" t="s">
        <v>790</v>
      </c>
      <c r="AC5068">
        <v>0</v>
      </c>
      <c r="AD5068">
        <v>66.64</v>
      </c>
      <c r="AE5068" t="s">
        <v>382</v>
      </c>
    </row>
    <row r="5069" spans="1:31">
      <c r="A5069">
        <v>5068</v>
      </c>
      <c r="B5069" t="s">
        <v>21655</v>
      </c>
      <c r="C5069" t="s">
        <v>21656</v>
      </c>
      <c r="D5069" t="s">
        <v>21657</v>
      </c>
      <c r="E5069" t="s">
        <v>663</v>
      </c>
      <c r="F5069" t="s">
        <v>21658</v>
      </c>
      <c r="G5069">
        <v>0</v>
      </c>
      <c r="H5069" t="s">
        <v>30050</v>
      </c>
      <c r="I5069">
        <v>2020</v>
      </c>
      <c r="J5069">
        <v>2021</v>
      </c>
      <c r="K5069">
        <v>5</v>
      </c>
      <c r="L5069">
        <v>77</v>
      </c>
      <c r="M5069" t="s">
        <v>80</v>
      </c>
      <c r="N5069">
        <v>0</v>
      </c>
      <c r="O5069">
        <v>23.56</v>
      </c>
      <c r="P5069" t="s">
        <v>790</v>
      </c>
      <c r="Q5069">
        <v>0</v>
      </c>
      <c r="R5069">
        <v>23.56</v>
      </c>
      <c r="S5069" t="s">
        <v>790</v>
      </c>
      <c r="T5069">
        <v>0</v>
      </c>
      <c r="U5069">
        <v>66.59</v>
      </c>
      <c r="V5069" t="s">
        <v>382</v>
      </c>
      <c r="W5069">
        <v>0</v>
      </c>
      <c r="X5069">
        <v>23.59</v>
      </c>
      <c r="Y5069" t="s">
        <v>790</v>
      </c>
      <c r="Z5069">
        <v>0</v>
      </c>
      <c r="AA5069">
        <v>23.59</v>
      </c>
      <c r="AB5069" t="s">
        <v>790</v>
      </c>
      <c r="AC5069">
        <v>0</v>
      </c>
      <c r="AD5069">
        <v>66.64</v>
      </c>
      <c r="AE5069" t="s">
        <v>382</v>
      </c>
    </row>
    <row r="5070" spans="1:31">
      <c r="A5070">
        <v>5069</v>
      </c>
      <c r="B5070" t="s">
        <v>21659</v>
      </c>
      <c r="C5070" t="s">
        <v>21660</v>
      </c>
      <c r="D5070" t="s">
        <v>21661</v>
      </c>
      <c r="E5070" t="s">
        <v>7556</v>
      </c>
      <c r="F5070" t="s">
        <v>6939</v>
      </c>
      <c r="G5070">
        <v>0</v>
      </c>
      <c r="H5070" t="s">
        <v>30051</v>
      </c>
      <c r="I5070" t="s">
        <v>795</v>
      </c>
      <c r="J5070" t="e">
        <f>-Inf</f>
        <v>#NAME?</v>
      </c>
      <c r="K5070">
        <v>1</v>
      </c>
      <c r="L5070">
        <v>32.119999999999997</v>
      </c>
      <c r="M5070" t="s">
        <v>198</v>
      </c>
      <c r="N5070">
        <v>0</v>
      </c>
      <c r="O5070">
        <v>23.56</v>
      </c>
      <c r="P5070" t="s">
        <v>790</v>
      </c>
      <c r="Q5070">
        <v>0</v>
      </c>
      <c r="R5070">
        <v>23.56</v>
      </c>
      <c r="S5070" t="s">
        <v>790</v>
      </c>
      <c r="T5070">
        <v>0</v>
      </c>
      <c r="U5070">
        <v>66.59</v>
      </c>
      <c r="V5070" t="s">
        <v>382</v>
      </c>
      <c r="W5070">
        <v>0</v>
      </c>
      <c r="X5070">
        <v>23.59</v>
      </c>
      <c r="Y5070" t="s">
        <v>790</v>
      </c>
      <c r="Z5070">
        <v>0</v>
      </c>
      <c r="AA5070">
        <v>23.59</v>
      </c>
      <c r="AB5070" t="s">
        <v>790</v>
      </c>
      <c r="AC5070">
        <v>0</v>
      </c>
      <c r="AD5070">
        <v>66.64</v>
      </c>
      <c r="AE5070" t="s">
        <v>382</v>
      </c>
    </row>
    <row r="5071" spans="1:31">
      <c r="A5071">
        <v>5070</v>
      </c>
      <c r="B5071" t="s">
        <v>21662</v>
      </c>
      <c r="C5071" t="s">
        <v>21663</v>
      </c>
      <c r="D5071" t="s">
        <v>21664</v>
      </c>
      <c r="E5071" t="s">
        <v>1851</v>
      </c>
      <c r="F5071" t="s">
        <v>631</v>
      </c>
      <c r="G5071">
        <v>0</v>
      </c>
      <c r="H5071" t="s">
        <v>961</v>
      </c>
      <c r="I5071">
        <v>2020</v>
      </c>
      <c r="J5071">
        <v>2020</v>
      </c>
      <c r="K5071">
        <v>1</v>
      </c>
      <c r="L5071">
        <v>32.119999999999997</v>
      </c>
      <c r="M5071" t="s">
        <v>198</v>
      </c>
      <c r="N5071">
        <v>0</v>
      </c>
      <c r="O5071">
        <v>23.56</v>
      </c>
      <c r="P5071" t="s">
        <v>790</v>
      </c>
      <c r="Q5071">
        <v>0</v>
      </c>
      <c r="R5071">
        <v>23.56</v>
      </c>
      <c r="S5071" t="s">
        <v>790</v>
      </c>
      <c r="T5071">
        <v>0</v>
      </c>
      <c r="U5071">
        <v>66.59</v>
      </c>
      <c r="V5071" t="s">
        <v>382</v>
      </c>
      <c r="W5071">
        <v>0</v>
      </c>
      <c r="X5071">
        <v>23.59</v>
      </c>
      <c r="Y5071" t="s">
        <v>790</v>
      </c>
      <c r="Z5071">
        <v>0</v>
      </c>
      <c r="AA5071">
        <v>23.59</v>
      </c>
      <c r="AB5071" t="s">
        <v>790</v>
      </c>
      <c r="AC5071">
        <v>0</v>
      </c>
      <c r="AD5071">
        <v>66.64</v>
      </c>
      <c r="AE5071" t="s">
        <v>382</v>
      </c>
    </row>
    <row r="5072" spans="1:31">
      <c r="A5072">
        <v>5071</v>
      </c>
      <c r="B5072" t="s">
        <v>21665</v>
      </c>
      <c r="C5072" t="s">
        <v>21666</v>
      </c>
      <c r="D5072" t="s">
        <v>21667</v>
      </c>
      <c r="E5072" t="s">
        <v>21668</v>
      </c>
      <c r="F5072" t="s">
        <v>450</v>
      </c>
      <c r="G5072">
        <v>0</v>
      </c>
      <c r="H5072" t="s">
        <v>29098</v>
      </c>
      <c r="I5072">
        <v>2022</v>
      </c>
      <c r="J5072">
        <v>2023</v>
      </c>
      <c r="K5072">
        <v>3</v>
      </c>
      <c r="L5072">
        <v>62.47</v>
      </c>
      <c r="M5072" t="s">
        <v>63</v>
      </c>
      <c r="N5072">
        <v>0</v>
      </c>
      <c r="O5072">
        <v>23.56</v>
      </c>
      <c r="P5072" t="s">
        <v>790</v>
      </c>
      <c r="Q5072">
        <v>0</v>
      </c>
      <c r="R5072">
        <v>23.56</v>
      </c>
      <c r="S5072" t="s">
        <v>790</v>
      </c>
      <c r="T5072">
        <v>0</v>
      </c>
      <c r="U5072">
        <v>66.59</v>
      </c>
      <c r="V5072" t="s">
        <v>382</v>
      </c>
      <c r="W5072">
        <v>0</v>
      </c>
      <c r="X5072">
        <v>23.59</v>
      </c>
      <c r="Y5072" t="s">
        <v>790</v>
      </c>
      <c r="Z5072">
        <v>0</v>
      </c>
      <c r="AA5072">
        <v>23.59</v>
      </c>
      <c r="AB5072" t="s">
        <v>790</v>
      </c>
      <c r="AC5072">
        <v>0</v>
      </c>
      <c r="AD5072">
        <v>66.64</v>
      </c>
      <c r="AE5072" t="s">
        <v>382</v>
      </c>
    </row>
    <row r="5073" spans="1:31">
      <c r="A5073">
        <v>5072</v>
      </c>
      <c r="B5073" t="s">
        <v>21669</v>
      </c>
      <c r="C5073" t="s">
        <v>21670</v>
      </c>
      <c r="D5073" t="s">
        <v>21671</v>
      </c>
      <c r="E5073" t="s">
        <v>21672</v>
      </c>
      <c r="F5073" t="s">
        <v>7458</v>
      </c>
      <c r="G5073">
        <v>0</v>
      </c>
      <c r="H5073" t="s">
        <v>961</v>
      </c>
      <c r="I5073">
        <v>2020</v>
      </c>
      <c r="J5073">
        <v>2020</v>
      </c>
      <c r="K5073">
        <v>1</v>
      </c>
      <c r="L5073">
        <v>32.119999999999997</v>
      </c>
      <c r="M5073" t="s">
        <v>198</v>
      </c>
      <c r="N5073">
        <v>0</v>
      </c>
      <c r="O5073">
        <v>23.56</v>
      </c>
      <c r="P5073" t="s">
        <v>790</v>
      </c>
      <c r="Q5073">
        <v>0</v>
      </c>
      <c r="R5073">
        <v>23.56</v>
      </c>
      <c r="S5073" t="s">
        <v>790</v>
      </c>
      <c r="T5073">
        <v>0</v>
      </c>
      <c r="U5073">
        <v>66.59</v>
      </c>
      <c r="V5073" t="s">
        <v>382</v>
      </c>
      <c r="W5073">
        <v>0</v>
      </c>
      <c r="X5073">
        <v>23.59</v>
      </c>
      <c r="Y5073" t="s">
        <v>790</v>
      </c>
      <c r="Z5073">
        <v>0</v>
      </c>
      <c r="AA5073">
        <v>23.59</v>
      </c>
      <c r="AB5073" t="s">
        <v>790</v>
      </c>
      <c r="AC5073">
        <v>0</v>
      </c>
      <c r="AD5073">
        <v>66.64</v>
      </c>
      <c r="AE5073" t="s">
        <v>382</v>
      </c>
    </row>
    <row r="5074" spans="1:31">
      <c r="A5074">
        <v>5073</v>
      </c>
      <c r="B5074" t="s">
        <v>21673</v>
      </c>
      <c r="C5074" t="s">
        <v>21674</v>
      </c>
      <c r="D5074" t="s">
        <v>21675</v>
      </c>
      <c r="E5074" t="s">
        <v>21676</v>
      </c>
      <c r="F5074" t="s">
        <v>3735</v>
      </c>
      <c r="G5074">
        <v>0</v>
      </c>
      <c r="H5074" t="s">
        <v>1215</v>
      </c>
      <c r="I5074" t="s">
        <v>795</v>
      </c>
      <c r="J5074" t="e">
        <f>-Inf</f>
        <v>#NAME?</v>
      </c>
      <c r="K5074">
        <v>1</v>
      </c>
      <c r="L5074">
        <v>32.119999999999997</v>
      </c>
      <c r="M5074" t="s">
        <v>198</v>
      </c>
      <c r="N5074">
        <v>0</v>
      </c>
      <c r="O5074">
        <v>23.56</v>
      </c>
      <c r="P5074" t="s">
        <v>790</v>
      </c>
      <c r="Q5074">
        <v>0</v>
      </c>
      <c r="R5074">
        <v>23.56</v>
      </c>
      <c r="S5074" t="s">
        <v>790</v>
      </c>
      <c r="T5074">
        <v>0</v>
      </c>
      <c r="U5074">
        <v>66.59</v>
      </c>
      <c r="V5074" t="s">
        <v>382</v>
      </c>
      <c r="W5074">
        <v>0</v>
      </c>
      <c r="X5074">
        <v>23.59</v>
      </c>
      <c r="Y5074" t="s">
        <v>790</v>
      </c>
      <c r="Z5074">
        <v>0</v>
      </c>
      <c r="AA5074">
        <v>23.59</v>
      </c>
      <c r="AB5074" t="s">
        <v>790</v>
      </c>
      <c r="AC5074">
        <v>0</v>
      </c>
      <c r="AD5074">
        <v>66.64</v>
      </c>
      <c r="AE5074" t="s">
        <v>382</v>
      </c>
    </row>
    <row r="5075" spans="1:31">
      <c r="A5075">
        <v>5074</v>
      </c>
      <c r="B5075" t="s">
        <v>21677</v>
      </c>
      <c r="C5075" t="s">
        <v>21678</v>
      </c>
      <c r="D5075" t="s">
        <v>21679</v>
      </c>
      <c r="E5075" t="s">
        <v>21680</v>
      </c>
      <c r="F5075" t="s">
        <v>21681</v>
      </c>
      <c r="G5075">
        <v>0</v>
      </c>
      <c r="H5075" t="s">
        <v>30052</v>
      </c>
      <c r="I5075">
        <v>2020</v>
      </c>
      <c r="J5075">
        <v>2020</v>
      </c>
      <c r="K5075">
        <v>2</v>
      </c>
      <c r="L5075">
        <v>50.7</v>
      </c>
      <c r="M5075" t="s">
        <v>300</v>
      </c>
      <c r="N5075">
        <v>0</v>
      </c>
      <c r="O5075">
        <v>23.56</v>
      </c>
      <c r="P5075" t="s">
        <v>790</v>
      </c>
      <c r="Q5075">
        <v>0</v>
      </c>
      <c r="R5075">
        <v>23.56</v>
      </c>
      <c r="S5075" t="s">
        <v>790</v>
      </c>
      <c r="T5075">
        <v>0</v>
      </c>
      <c r="U5075">
        <v>66.59</v>
      </c>
      <c r="V5075" t="s">
        <v>382</v>
      </c>
      <c r="W5075">
        <v>0</v>
      </c>
      <c r="X5075">
        <v>23.59</v>
      </c>
      <c r="Y5075" t="s">
        <v>790</v>
      </c>
      <c r="Z5075">
        <v>0</v>
      </c>
      <c r="AA5075">
        <v>23.59</v>
      </c>
      <c r="AB5075" t="s">
        <v>790</v>
      </c>
      <c r="AC5075">
        <v>0</v>
      </c>
      <c r="AD5075">
        <v>66.64</v>
      </c>
      <c r="AE5075" t="s">
        <v>382</v>
      </c>
    </row>
    <row r="5076" spans="1:31">
      <c r="A5076">
        <v>5075</v>
      </c>
      <c r="B5076" t="s">
        <v>21682</v>
      </c>
      <c r="C5076" t="s">
        <v>21683</v>
      </c>
      <c r="D5076" t="s">
        <v>21684</v>
      </c>
      <c r="E5076" t="s">
        <v>21685</v>
      </c>
      <c r="F5076" t="s">
        <v>21686</v>
      </c>
      <c r="G5076">
        <v>0</v>
      </c>
      <c r="H5076" t="s">
        <v>30053</v>
      </c>
      <c r="I5076">
        <v>2019</v>
      </c>
      <c r="J5076">
        <v>2019</v>
      </c>
      <c r="K5076">
        <v>1</v>
      </c>
      <c r="L5076">
        <v>32.119999999999997</v>
      </c>
      <c r="M5076" t="s">
        <v>198</v>
      </c>
      <c r="N5076">
        <v>0</v>
      </c>
      <c r="O5076">
        <v>23.56</v>
      </c>
      <c r="P5076" t="s">
        <v>790</v>
      </c>
      <c r="Q5076">
        <v>0</v>
      </c>
      <c r="R5076">
        <v>23.56</v>
      </c>
      <c r="S5076" t="s">
        <v>790</v>
      </c>
      <c r="T5076">
        <v>0</v>
      </c>
      <c r="U5076">
        <v>66.59</v>
      </c>
      <c r="V5076" t="s">
        <v>382</v>
      </c>
      <c r="W5076">
        <v>0</v>
      </c>
      <c r="X5076">
        <v>23.59</v>
      </c>
      <c r="Y5076" t="s">
        <v>790</v>
      </c>
      <c r="Z5076">
        <v>0</v>
      </c>
      <c r="AA5076">
        <v>23.59</v>
      </c>
      <c r="AB5076" t="s">
        <v>790</v>
      </c>
      <c r="AC5076">
        <v>0</v>
      </c>
      <c r="AD5076">
        <v>66.64</v>
      </c>
      <c r="AE5076" t="s">
        <v>382</v>
      </c>
    </row>
    <row r="5077" spans="1:31">
      <c r="A5077">
        <v>5076</v>
      </c>
      <c r="B5077" t="s">
        <v>21687</v>
      </c>
      <c r="C5077" t="s">
        <v>21688</v>
      </c>
      <c r="D5077" t="s">
        <v>21689</v>
      </c>
      <c r="E5077" t="s">
        <v>21690</v>
      </c>
      <c r="F5077" t="s">
        <v>6669</v>
      </c>
      <c r="G5077">
        <v>0</v>
      </c>
      <c r="H5077" t="s">
        <v>30054</v>
      </c>
      <c r="I5077">
        <v>2020</v>
      </c>
      <c r="J5077">
        <v>2020</v>
      </c>
      <c r="K5077">
        <v>1</v>
      </c>
      <c r="L5077">
        <v>32.119999999999997</v>
      </c>
      <c r="M5077" t="s">
        <v>198</v>
      </c>
      <c r="N5077">
        <v>0</v>
      </c>
      <c r="O5077">
        <v>23.56</v>
      </c>
      <c r="P5077" t="s">
        <v>790</v>
      </c>
      <c r="Q5077">
        <v>0</v>
      </c>
      <c r="R5077">
        <v>23.56</v>
      </c>
      <c r="S5077" t="s">
        <v>790</v>
      </c>
      <c r="T5077">
        <v>0</v>
      </c>
      <c r="U5077">
        <v>66.59</v>
      </c>
      <c r="V5077" t="s">
        <v>382</v>
      </c>
      <c r="W5077">
        <v>0</v>
      </c>
      <c r="X5077">
        <v>23.59</v>
      </c>
      <c r="Y5077" t="s">
        <v>790</v>
      </c>
      <c r="Z5077">
        <v>0</v>
      </c>
      <c r="AA5077">
        <v>23.59</v>
      </c>
      <c r="AB5077" t="s">
        <v>790</v>
      </c>
      <c r="AC5077">
        <v>0</v>
      </c>
      <c r="AD5077">
        <v>66.64</v>
      </c>
      <c r="AE5077" t="s">
        <v>382</v>
      </c>
    </row>
    <row r="5078" spans="1:31">
      <c r="A5078">
        <v>5077</v>
      </c>
      <c r="B5078" t="s">
        <v>21691</v>
      </c>
      <c r="C5078" t="s">
        <v>21692</v>
      </c>
      <c r="D5078" t="s">
        <v>21693</v>
      </c>
      <c r="G5078">
        <v>0</v>
      </c>
      <c r="H5078" t="s">
        <v>30055</v>
      </c>
      <c r="I5078" t="s">
        <v>795</v>
      </c>
      <c r="J5078" t="e">
        <f>-Inf</f>
        <v>#NAME?</v>
      </c>
      <c r="K5078">
        <v>2</v>
      </c>
      <c r="L5078">
        <v>50.7</v>
      </c>
      <c r="M5078" t="s">
        <v>300</v>
      </c>
      <c r="N5078">
        <v>0</v>
      </c>
      <c r="O5078">
        <v>23.56</v>
      </c>
      <c r="P5078" t="s">
        <v>790</v>
      </c>
      <c r="Q5078">
        <v>0</v>
      </c>
      <c r="R5078">
        <v>23.56</v>
      </c>
      <c r="S5078" t="s">
        <v>790</v>
      </c>
      <c r="T5078">
        <v>0</v>
      </c>
      <c r="U5078">
        <v>66.59</v>
      </c>
      <c r="V5078" t="s">
        <v>382</v>
      </c>
      <c r="W5078">
        <v>0</v>
      </c>
      <c r="X5078">
        <v>23.59</v>
      </c>
      <c r="Y5078" t="s">
        <v>790</v>
      </c>
      <c r="Z5078">
        <v>0</v>
      </c>
      <c r="AA5078">
        <v>23.59</v>
      </c>
      <c r="AB5078" t="s">
        <v>790</v>
      </c>
      <c r="AC5078">
        <v>0</v>
      </c>
      <c r="AD5078">
        <v>66.64</v>
      </c>
      <c r="AE5078" t="s">
        <v>382</v>
      </c>
    </row>
    <row r="5079" spans="1:31">
      <c r="A5079">
        <v>5078</v>
      </c>
      <c r="B5079" t="s">
        <v>21694</v>
      </c>
      <c r="C5079" t="s">
        <v>21695</v>
      </c>
      <c r="D5079" t="s">
        <v>21696</v>
      </c>
      <c r="E5079" t="s">
        <v>21697</v>
      </c>
      <c r="F5079" t="s">
        <v>4631</v>
      </c>
      <c r="G5079">
        <v>0</v>
      </c>
      <c r="H5079" t="s">
        <v>30056</v>
      </c>
      <c r="I5079">
        <v>2020</v>
      </c>
      <c r="J5079">
        <v>2023</v>
      </c>
      <c r="K5079">
        <v>2</v>
      </c>
      <c r="L5079">
        <v>50.7</v>
      </c>
      <c r="M5079" t="s">
        <v>300</v>
      </c>
      <c r="N5079">
        <v>0</v>
      </c>
      <c r="O5079">
        <v>23.56</v>
      </c>
      <c r="P5079" t="s">
        <v>790</v>
      </c>
      <c r="Q5079">
        <v>0</v>
      </c>
      <c r="R5079">
        <v>23.56</v>
      </c>
      <c r="S5079" t="s">
        <v>790</v>
      </c>
      <c r="T5079">
        <v>0</v>
      </c>
      <c r="U5079">
        <v>66.59</v>
      </c>
      <c r="V5079" t="s">
        <v>382</v>
      </c>
      <c r="W5079">
        <v>0</v>
      </c>
      <c r="X5079">
        <v>23.59</v>
      </c>
      <c r="Y5079" t="s">
        <v>790</v>
      </c>
      <c r="Z5079">
        <v>0</v>
      </c>
      <c r="AA5079">
        <v>23.59</v>
      </c>
      <c r="AB5079" t="s">
        <v>790</v>
      </c>
      <c r="AC5079">
        <v>0</v>
      </c>
      <c r="AD5079">
        <v>66.64</v>
      </c>
      <c r="AE5079" t="s">
        <v>382</v>
      </c>
    </row>
    <row r="5080" spans="1:31">
      <c r="A5080">
        <v>5079</v>
      </c>
      <c r="B5080" t="s">
        <v>21698</v>
      </c>
      <c r="C5080" t="s">
        <v>21699</v>
      </c>
      <c r="D5080" t="s">
        <v>21700</v>
      </c>
      <c r="E5080" t="s">
        <v>21701</v>
      </c>
      <c r="F5080" t="s">
        <v>21702</v>
      </c>
      <c r="G5080">
        <v>0</v>
      </c>
      <c r="H5080" t="s">
        <v>1215</v>
      </c>
      <c r="I5080">
        <v>2019</v>
      </c>
      <c r="J5080">
        <v>2020</v>
      </c>
      <c r="K5080">
        <v>4</v>
      </c>
      <c r="L5080">
        <v>71.010000000000005</v>
      </c>
      <c r="M5080" t="s">
        <v>180</v>
      </c>
      <c r="N5080">
        <v>0</v>
      </c>
      <c r="O5080">
        <v>23.56</v>
      </c>
      <c r="P5080" t="s">
        <v>790</v>
      </c>
      <c r="Q5080">
        <v>0</v>
      </c>
      <c r="R5080">
        <v>23.56</v>
      </c>
      <c r="S5080" t="s">
        <v>790</v>
      </c>
      <c r="T5080">
        <v>0</v>
      </c>
      <c r="U5080">
        <v>66.59</v>
      </c>
      <c r="V5080" t="s">
        <v>382</v>
      </c>
      <c r="W5080">
        <v>0</v>
      </c>
      <c r="X5080">
        <v>23.59</v>
      </c>
      <c r="Y5080" t="s">
        <v>790</v>
      </c>
      <c r="Z5080">
        <v>0</v>
      </c>
      <c r="AA5080">
        <v>23.59</v>
      </c>
      <c r="AB5080" t="s">
        <v>790</v>
      </c>
      <c r="AC5080">
        <v>0</v>
      </c>
      <c r="AD5080">
        <v>66.64</v>
      </c>
      <c r="AE5080" t="s">
        <v>382</v>
      </c>
    </row>
    <row r="5081" spans="1:31">
      <c r="A5081">
        <v>5080</v>
      </c>
      <c r="B5081" t="s">
        <v>21703</v>
      </c>
      <c r="C5081" t="s">
        <v>21704</v>
      </c>
      <c r="D5081" t="s">
        <v>21705</v>
      </c>
      <c r="E5081" t="s">
        <v>21706</v>
      </c>
      <c r="F5081" t="s">
        <v>13922</v>
      </c>
      <c r="G5081">
        <v>0</v>
      </c>
      <c r="H5081" t="s">
        <v>30057</v>
      </c>
      <c r="I5081">
        <v>2019</v>
      </c>
      <c r="J5081">
        <v>2021</v>
      </c>
      <c r="K5081">
        <v>2</v>
      </c>
      <c r="L5081">
        <v>50.7</v>
      </c>
      <c r="M5081" t="s">
        <v>300</v>
      </c>
      <c r="N5081">
        <v>0</v>
      </c>
      <c r="O5081">
        <v>23.56</v>
      </c>
      <c r="P5081" t="s">
        <v>790</v>
      </c>
      <c r="Q5081">
        <v>0</v>
      </c>
      <c r="R5081">
        <v>23.56</v>
      </c>
      <c r="S5081" t="s">
        <v>790</v>
      </c>
      <c r="T5081">
        <v>0</v>
      </c>
      <c r="U5081">
        <v>66.59</v>
      </c>
      <c r="V5081" t="s">
        <v>382</v>
      </c>
      <c r="W5081">
        <v>0</v>
      </c>
      <c r="X5081">
        <v>23.59</v>
      </c>
      <c r="Y5081" t="s">
        <v>790</v>
      </c>
      <c r="Z5081">
        <v>0</v>
      </c>
      <c r="AA5081">
        <v>23.59</v>
      </c>
      <c r="AB5081" t="s">
        <v>790</v>
      </c>
      <c r="AC5081">
        <v>0</v>
      </c>
      <c r="AD5081">
        <v>66.64</v>
      </c>
      <c r="AE5081" t="s">
        <v>382</v>
      </c>
    </row>
    <row r="5082" spans="1:31">
      <c r="A5082">
        <v>5081</v>
      </c>
      <c r="B5082" t="s">
        <v>21707</v>
      </c>
      <c r="C5082" t="s">
        <v>21708</v>
      </c>
      <c r="D5082" t="s">
        <v>21709</v>
      </c>
      <c r="E5082" t="s">
        <v>21710</v>
      </c>
      <c r="G5082">
        <v>0</v>
      </c>
      <c r="H5082" t="s">
        <v>961</v>
      </c>
      <c r="I5082">
        <v>2019</v>
      </c>
      <c r="J5082">
        <v>2019</v>
      </c>
      <c r="K5082">
        <v>1</v>
      </c>
      <c r="L5082">
        <v>32.119999999999997</v>
      </c>
      <c r="M5082" t="s">
        <v>198</v>
      </c>
      <c r="N5082">
        <v>0</v>
      </c>
      <c r="O5082">
        <v>23.56</v>
      </c>
      <c r="P5082" t="s">
        <v>790</v>
      </c>
      <c r="Q5082">
        <v>0</v>
      </c>
      <c r="R5082">
        <v>23.56</v>
      </c>
      <c r="S5082" t="s">
        <v>790</v>
      </c>
      <c r="T5082">
        <v>0</v>
      </c>
      <c r="U5082">
        <v>66.59</v>
      </c>
      <c r="V5082" t="s">
        <v>382</v>
      </c>
      <c r="W5082">
        <v>0</v>
      </c>
      <c r="X5082">
        <v>23.59</v>
      </c>
      <c r="Y5082" t="s">
        <v>790</v>
      </c>
      <c r="Z5082">
        <v>0</v>
      </c>
      <c r="AA5082">
        <v>23.59</v>
      </c>
      <c r="AB5082" t="s">
        <v>790</v>
      </c>
      <c r="AC5082">
        <v>0</v>
      </c>
      <c r="AD5082">
        <v>66.64</v>
      </c>
      <c r="AE5082" t="s">
        <v>382</v>
      </c>
    </row>
    <row r="5083" spans="1:31">
      <c r="A5083">
        <v>5082</v>
      </c>
      <c r="B5083" t="s">
        <v>21711</v>
      </c>
      <c r="C5083" t="s">
        <v>21712</v>
      </c>
      <c r="D5083" t="e">
        <f>-NZLlAYAAAAJ</f>
        <v>#NAME?</v>
      </c>
      <c r="E5083" t="s">
        <v>21713</v>
      </c>
      <c r="F5083" t="s">
        <v>4631</v>
      </c>
      <c r="G5083">
        <v>0</v>
      </c>
      <c r="H5083" t="s">
        <v>1353</v>
      </c>
      <c r="I5083">
        <v>2020</v>
      </c>
      <c r="J5083">
        <v>2020</v>
      </c>
      <c r="K5083">
        <v>1</v>
      </c>
      <c r="L5083">
        <v>32.119999999999997</v>
      </c>
      <c r="M5083" t="s">
        <v>198</v>
      </c>
      <c r="N5083">
        <v>0</v>
      </c>
      <c r="O5083">
        <v>23.56</v>
      </c>
      <c r="P5083" t="s">
        <v>790</v>
      </c>
      <c r="Q5083">
        <v>0</v>
      </c>
      <c r="R5083">
        <v>23.56</v>
      </c>
      <c r="S5083" t="s">
        <v>790</v>
      </c>
      <c r="T5083">
        <v>0</v>
      </c>
      <c r="U5083">
        <v>66.59</v>
      </c>
      <c r="V5083" t="s">
        <v>382</v>
      </c>
      <c r="W5083">
        <v>0</v>
      </c>
      <c r="X5083">
        <v>23.59</v>
      </c>
      <c r="Y5083" t="s">
        <v>790</v>
      </c>
      <c r="Z5083">
        <v>0</v>
      </c>
      <c r="AA5083">
        <v>23.59</v>
      </c>
      <c r="AB5083" t="s">
        <v>790</v>
      </c>
      <c r="AC5083">
        <v>0</v>
      </c>
      <c r="AD5083">
        <v>66.64</v>
      </c>
      <c r="AE5083" t="s">
        <v>382</v>
      </c>
    </row>
    <row r="5084" spans="1:31">
      <c r="A5084">
        <v>5083</v>
      </c>
      <c r="B5084" t="s">
        <v>21714</v>
      </c>
      <c r="C5084" t="s">
        <v>21715</v>
      </c>
      <c r="D5084" t="s">
        <v>21716</v>
      </c>
      <c r="E5084" t="s">
        <v>21717</v>
      </c>
      <c r="F5084" t="s">
        <v>8283</v>
      </c>
      <c r="G5084">
        <v>0</v>
      </c>
      <c r="H5084" t="s">
        <v>28512</v>
      </c>
      <c r="I5084">
        <v>2020</v>
      </c>
      <c r="J5084">
        <v>2022</v>
      </c>
      <c r="K5084">
        <v>2</v>
      </c>
      <c r="L5084">
        <v>50.7</v>
      </c>
      <c r="M5084" t="s">
        <v>300</v>
      </c>
      <c r="N5084">
        <v>0</v>
      </c>
      <c r="O5084">
        <v>23.56</v>
      </c>
      <c r="P5084" t="s">
        <v>790</v>
      </c>
      <c r="Q5084">
        <v>0</v>
      </c>
      <c r="R5084">
        <v>23.56</v>
      </c>
      <c r="S5084" t="s">
        <v>790</v>
      </c>
      <c r="T5084">
        <v>0</v>
      </c>
      <c r="U5084">
        <v>66.59</v>
      </c>
      <c r="V5084" t="s">
        <v>382</v>
      </c>
      <c r="W5084">
        <v>0</v>
      </c>
      <c r="X5084">
        <v>23.59</v>
      </c>
      <c r="Y5084" t="s">
        <v>790</v>
      </c>
      <c r="Z5084">
        <v>0</v>
      </c>
      <c r="AA5084">
        <v>23.59</v>
      </c>
      <c r="AB5084" t="s">
        <v>790</v>
      </c>
      <c r="AC5084">
        <v>0</v>
      </c>
      <c r="AD5084">
        <v>66.64</v>
      </c>
      <c r="AE5084" t="s">
        <v>382</v>
      </c>
    </row>
    <row r="5085" spans="1:31">
      <c r="A5085">
        <v>5084</v>
      </c>
      <c r="B5085" t="s">
        <v>21718</v>
      </c>
      <c r="C5085" t="s">
        <v>21719</v>
      </c>
      <c r="D5085" t="s">
        <v>21720</v>
      </c>
      <c r="E5085" t="s">
        <v>7897</v>
      </c>
      <c r="F5085" t="s">
        <v>21721</v>
      </c>
      <c r="G5085">
        <v>0</v>
      </c>
      <c r="H5085" t="s">
        <v>30058</v>
      </c>
      <c r="I5085" t="s">
        <v>795</v>
      </c>
      <c r="J5085" t="e">
        <f>-Inf</f>
        <v>#NAME?</v>
      </c>
      <c r="K5085">
        <v>1</v>
      </c>
      <c r="L5085">
        <v>32.119999999999997</v>
      </c>
      <c r="M5085" t="s">
        <v>198</v>
      </c>
      <c r="N5085">
        <v>0</v>
      </c>
      <c r="O5085">
        <v>23.56</v>
      </c>
      <c r="P5085" t="s">
        <v>790</v>
      </c>
      <c r="Q5085">
        <v>0</v>
      </c>
      <c r="R5085">
        <v>23.56</v>
      </c>
      <c r="S5085" t="s">
        <v>790</v>
      </c>
      <c r="T5085">
        <v>0</v>
      </c>
      <c r="U5085">
        <v>66.59</v>
      </c>
      <c r="V5085" t="s">
        <v>382</v>
      </c>
      <c r="W5085">
        <v>0</v>
      </c>
      <c r="X5085">
        <v>23.59</v>
      </c>
      <c r="Y5085" t="s">
        <v>790</v>
      </c>
      <c r="Z5085">
        <v>0</v>
      </c>
      <c r="AA5085">
        <v>23.59</v>
      </c>
      <c r="AB5085" t="s">
        <v>790</v>
      </c>
      <c r="AC5085">
        <v>0</v>
      </c>
      <c r="AD5085">
        <v>66.64</v>
      </c>
      <c r="AE5085" t="s">
        <v>382</v>
      </c>
    </row>
    <row r="5086" spans="1:31">
      <c r="A5086">
        <v>5085</v>
      </c>
      <c r="B5086" t="s">
        <v>21722</v>
      </c>
      <c r="C5086" t="s">
        <v>21723</v>
      </c>
      <c r="D5086" t="s">
        <v>21724</v>
      </c>
      <c r="F5086" t="s">
        <v>21725</v>
      </c>
      <c r="G5086">
        <v>0</v>
      </c>
      <c r="H5086" t="s">
        <v>30059</v>
      </c>
      <c r="I5086">
        <v>2020</v>
      </c>
      <c r="J5086">
        <v>2020</v>
      </c>
      <c r="K5086">
        <v>1</v>
      </c>
      <c r="L5086">
        <v>32.119999999999997</v>
      </c>
      <c r="M5086" t="s">
        <v>198</v>
      </c>
      <c r="N5086">
        <v>0</v>
      </c>
      <c r="O5086">
        <v>23.56</v>
      </c>
      <c r="P5086" t="s">
        <v>790</v>
      </c>
      <c r="Q5086">
        <v>0</v>
      </c>
      <c r="R5086">
        <v>23.56</v>
      </c>
      <c r="S5086" t="s">
        <v>790</v>
      </c>
      <c r="T5086">
        <v>0</v>
      </c>
      <c r="U5086">
        <v>66.59</v>
      </c>
      <c r="V5086" t="s">
        <v>382</v>
      </c>
      <c r="W5086">
        <v>0</v>
      </c>
      <c r="X5086">
        <v>23.59</v>
      </c>
      <c r="Y5086" t="s">
        <v>790</v>
      </c>
      <c r="Z5086">
        <v>0</v>
      </c>
      <c r="AA5086">
        <v>23.59</v>
      </c>
      <c r="AB5086" t="s">
        <v>790</v>
      </c>
      <c r="AC5086">
        <v>0</v>
      </c>
      <c r="AD5086">
        <v>66.64</v>
      </c>
      <c r="AE5086" t="s">
        <v>382</v>
      </c>
    </row>
    <row r="5087" spans="1:31">
      <c r="A5087">
        <v>5086</v>
      </c>
      <c r="B5087" t="s">
        <v>21726</v>
      </c>
      <c r="C5087" t="s">
        <v>21727</v>
      </c>
      <c r="D5087" t="s">
        <v>21728</v>
      </c>
      <c r="E5087" t="s">
        <v>21729</v>
      </c>
      <c r="F5087" t="s">
        <v>21730</v>
      </c>
      <c r="G5087">
        <v>0</v>
      </c>
      <c r="H5087" t="s">
        <v>30060</v>
      </c>
      <c r="I5087" t="s">
        <v>795</v>
      </c>
      <c r="J5087" t="e">
        <f>-Inf</f>
        <v>#NAME?</v>
      </c>
      <c r="K5087">
        <v>1</v>
      </c>
      <c r="L5087">
        <v>32.119999999999997</v>
      </c>
      <c r="M5087" t="s">
        <v>198</v>
      </c>
      <c r="N5087">
        <v>0</v>
      </c>
      <c r="O5087">
        <v>23.56</v>
      </c>
      <c r="P5087" t="s">
        <v>790</v>
      </c>
      <c r="Q5087">
        <v>0</v>
      </c>
      <c r="R5087">
        <v>23.56</v>
      </c>
      <c r="S5087" t="s">
        <v>790</v>
      </c>
      <c r="T5087">
        <v>0</v>
      </c>
      <c r="U5087">
        <v>66.59</v>
      </c>
      <c r="V5087" t="s">
        <v>382</v>
      </c>
      <c r="W5087">
        <v>0</v>
      </c>
      <c r="X5087">
        <v>23.59</v>
      </c>
      <c r="Y5087" t="s">
        <v>790</v>
      </c>
      <c r="Z5087">
        <v>0</v>
      </c>
      <c r="AA5087">
        <v>23.59</v>
      </c>
      <c r="AB5087" t="s">
        <v>790</v>
      </c>
      <c r="AC5087">
        <v>0</v>
      </c>
      <c r="AD5087">
        <v>66.64</v>
      </c>
      <c r="AE5087" t="s">
        <v>382</v>
      </c>
    </row>
    <row r="5088" spans="1:31">
      <c r="A5088">
        <v>5087</v>
      </c>
      <c r="B5088" t="s">
        <v>21731</v>
      </c>
      <c r="C5088" t="s">
        <v>21732</v>
      </c>
      <c r="D5088" t="s">
        <v>21733</v>
      </c>
      <c r="E5088" t="s">
        <v>21734</v>
      </c>
      <c r="F5088" t="s">
        <v>21735</v>
      </c>
      <c r="G5088">
        <v>0</v>
      </c>
      <c r="H5088" t="s">
        <v>30061</v>
      </c>
      <c r="I5088">
        <v>2020</v>
      </c>
      <c r="J5088">
        <v>2020</v>
      </c>
      <c r="K5088">
        <v>1</v>
      </c>
      <c r="L5088">
        <v>32.119999999999997</v>
      </c>
      <c r="M5088" t="s">
        <v>198</v>
      </c>
      <c r="N5088">
        <v>0</v>
      </c>
      <c r="O5088">
        <v>23.56</v>
      </c>
      <c r="P5088" t="s">
        <v>790</v>
      </c>
      <c r="Q5088">
        <v>0</v>
      </c>
      <c r="R5088">
        <v>23.56</v>
      </c>
      <c r="S5088" t="s">
        <v>790</v>
      </c>
      <c r="T5088">
        <v>0</v>
      </c>
      <c r="U5088">
        <v>66.59</v>
      </c>
      <c r="V5088" t="s">
        <v>382</v>
      </c>
      <c r="W5088">
        <v>0</v>
      </c>
      <c r="X5088">
        <v>23.59</v>
      </c>
      <c r="Y5088" t="s">
        <v>790</v>
      </c>
      <c r="Z5088">
        <v>0</v>
      </c>
      <c r="AA5088">
        <v>23.59</v>
      </c>
      <c r="AB5088" t="s">
        <v>790</v>
      </c>
      <c r="AC5088">
        <v>0</v>
      </c>
      <c r="AD5088">
        <v>66.64</v>
      </c>
      <c r="AE5088" t="s">
        <v>382</v>
      </c>
    </row>
    <row r="5089" spans="1:31">
      <c r="A5089">
        <v>5088</v>
      </c>
      <c r="B5089" t="s">
        <v>21736</v>
      </c>
      <c r="C5089" t="s">
        <v>21737</v>
      </c>
      <c r="D5089" t="s">
        <v>21738</v>
      </c>
      <c r="E5089" t="s">
        <v>21739</v>
      </c>
      <c r="F5089" t="s">
        <v>21740</v>
      </c>
      <c r="G5089">
        <v>0</v>
      </c>
      <c r="H5089" t="s">
        <v>961</v>
      </c>
      <c r="I5089">
        <v>2019</v>
      </c>
      <c r="J5089">
        <v>2019</v>
      </c>
      <c r="K5089">
        <v>1</v>
      </c>
      <c r="L5089">
        <v>32.119999999999997</v>
      </c>
      <c r="M5089" t="s">
        <v>198</v>
      </c>
      <c r="N5089">
        <v>0</v>
      </c>
      <c r="O5089">
        <v>23.56</v>
      </c>
      <c r="P5089" t="s">
        <v>790</v>
      </c>
      <c r="Q5089">
        <v>0</v>
      </c>
      <c r="R5089">
        <v>23.56</v>
      </c>
      <c r="S5089" t="s">
        <v>790</v>
      </c>
      <c r="T5089">
        <v>0</v>
      </c>
      <c r="U5089">
        <v>66.59</v>
      </c>
      <c r="V5089" t="s">
        <v>382</v>
      </c>
      <c r="W5089">
        <v>0</v>
      </c>
      <c r="X5089">
        <v>23.59</v>
      </c>
      <c r="Y5089" t="s">
        <v>790</v>
      </c>
      <c r="Z5089">
        <v>0</v>
      </c>
      <c r="AA5089">
        <v>23.59</v>
      </c>
      <c r="AB5089" t="s">
        <v>790</v>
      </c>
      <c r="AC5089">
        <v>0</v>
      </c>
      <c r="AD5089">
        <v>66.64</v>
      </c>
      <c r="AE5089" t="s">
        <v>382</v>
      </c>
    </row>
    <row r="5090" spans="1:31">
      <c r="A5090">
        <v>5089</v>
      </c>
      <c r="B5090" t="s">
        <v>21741</v>
      </c>
      <c r="C5090" t="s">
        <v>21742</v>
      </c>
      <c r="D5090" t="s">
        <v>21743</v>
      </c>
      <c r="E5090" t="s">
        <v>21744</v>
      </c>
      <c r="F5090" t="s">
        <v>21745</v>
      </c>
      <c r="G5090">
        <v>0</v>
      </c>
      <c r="H5090" t="s">
        <v>961</v>
      </c>
      <c r="I5090">
        <v>2019</v>
      </c>
      <c r="J5090">
        <v>2023</v>
      </c>
      <c r="K5090">
        <v>3</v>
      </c>
      <c r="L5090">
        <v>62.47</v>
      </c>
      <c r="M5090" t="s">
        <v>63</v>
      </c>
      <c r="N5090">
        <v>0</v>
      </c>
      <c r="O5090">
        <v>23.56</v>
      </c>
      <c r="P5090" t="s">
        <v>790</v>
      </c>
      <c r="Q5090">
        <v>0</v>
      </c>
      <c r="R5090">
        <v>23.56</v>
      </c>
      <c r="S5090" t="s">
        <v>790</v>
      </c>
      <c r="T5090">
        <v>0</v>
      </c>
      <c r="U5090">
        <v>66.59</v>
      </c>
      <c r="V5090" t="s">
        <v>382</v>
      </c>
      <c r="W5090">
        <v>0</v>
      </c>
      <c r="X5090">
        <v>23.59</v>
      </c>
      <c r="Y5090" t="s">
        <v>790</v>
      </c>
      <c r="Z5090">
        <v>0</v>
      </c>
      <c r="AA5090">
        <v>23.59</v>
      </c>
      <c r="AB5090" t="s">
        <v>790</v>
      </c>
      <c r="AC5090">
        <v>0</v>
      </c>
      <c r="AD5090">
        <v>66.64</v>
      </c>
      <c r="AE5090" t="s">
        <v>382</v>
      </c>
    </row>
    <row r="5091" spans="1:31">
      <c r="A5091">
        <v>5090</v>
      </c>
      <c r="B5091" t="s">
        <v>21746</v>
      </c>
      <c r="C5091" t="s">
        <v>21747</v>
      </c>
      <c r="D5091" t="s">
        <v>21748</v>
      </c>
      <c r="F5091" t="s">
        <v>21749</v>
      </c>
      <c r="G5091">
        <v>0</v>
      </c>
      <c r="H5091" t="s">
        <v>1215</v>
      </c>
      <c r="I5091">
        <v>2020</v>
      </c>
      <c r="J5091">
        <v>2020</v>
      </c>
      <c r="K5091">
        <v>1</v>
      </c>
      <c r="L5091">
        <v>32.119999999999997</v>
      </c>
      <c r="M5091" t="s">
        <v>198</v>
      </c>
      <c r="N5091">
        <v>0</v>
      </c>
      <c r="O5091">
        <v>23.56</v>
      </c>
      <c r="P5091" t="s">
        <v>790</v>
      </c>
      <c r="Q5091">
        <v>0</v>
      </c>
      <c r="R5091">
        <v>23.56</v>
      </c>
      <c r="S5091" t="s">
        <v>790</v>
      </c>
      <c r="T5091">
        <v>0</v>
      </c>
      <c r="U5091">
        <v>66.59</v>
      </c>
      <c r="V5091" t="s">
        <v>382</v>
      </c>
      <c r="W5091">
        <v>0</v>
      </c>
      <c r="X5091">
        <v>23.59</v>
      </c>
      <c r="Y5091" t="s">
        <v>790</v>
      </c>
      <c r="Z5091">
        <v>0</v>
      </c>
      <c r="AA5091">
        <v>23.59</v>
      </c>
      <c r="AB5091" t="s">
        <v>790</v>
      </c>
      <c r="AC5091">
        <v>0</v>
      </c>
      <c r="AD5091">
        <v>66.64</v>
      </c>
      <c r="AE5091" t="s">
        <v>382</v>
      </c>
    </row>
    <row r="5092" spans="1:31">
      <c r="A5092">
        <v>5091</v>
      </c>
      <c r="B5092" t="s">
        <v>21750</v>
      </c>
      <c r="C5092" t="s">
        <v>21751</v>
      </c>
      <c r="D5092" t="s">
        <v>21752</v>
      </c>
      <c r="E5092" t="s">
        <v>8582</v>
      </c>
      <c r="F5092" t="s">
        <v>8583</v>
      </c>
      <c r="G5092">
        <v>0</v>
      </c>
      <c r="H5092" t="s">
        <v>1215</v>
      </c>
      <c r="I5092" t="s">
        <v>795</v>
      </c>
      <c r="J5092" t="e">
        <f>-Inf</f>
        <v>#NAME?</v>
      </c>
      <c r="K5092">
        <v>1</v>
      </c>
      <c r="L5092">
        <v>32.119999999999997</v>
      </c>
      <c r="M5092" t="s">
        <v>198</v>
      </c>
      <c r="N5092">
        <v>0</v>
      </c>
      <c r="O5092">
        <v>23.56</v>
      </c>
      <c r="P5092" t="s">
        <v>790</v>
      </c>
      <c r="Q5092">
        <v>0</v>
      </c>
      <c r="R5092">
        <v>23.56</v>
      </c>
      <c r="S5092" t="s">
        <v>790</v>
      </c>
      <c r="T5092">
        <v>0</v>
      </c>
      <c r="U5092">
        <v>66.59</v>
      </c>
      <c r="V5092" t="s">
        <v>382</v>
      </c>
      <c r="W5092">
        <v>0</v>
      </c>
      <c r="X5092">
        <v>23.59</v>
      </c>
      <c r="Y5092" t="s">
        <v>790</v>
      </c>
      <c r="Z5092">
        <v>0</v>
      </c>
      <c r="AA5092">
        <v>23.59</v>
      </c>
      <c r="AB5092" t="s">
        <v>790</v>
      </c>
      <c r="AC5092">
        <v>0</v>
      </c>
      <c r="AD5092">
        <v>66.64</v>
      </c>
      <c r="AE5092" t="s">
        <v>382</v>
      </c>
    </row>
    <row r="5093" spans="1:31">
      <c r="A5093">
        <v>5092</v>
      </c>
      <c r="B5093" t="s">
        <v>21753</v>
      </c>
      <c r="C5093" t="s">
        <v>21754</v>
      </c>
      <c r="D5093" t="s">
        <v>21755</v>
      </c>
      <c r="E5093" t="s">
        <v>21756</v>
      </c>
      <c r="F5093" t="s">
        <v>21757</v>
      </c>
      <c r="G5093">
        <v>0</v>
      </c>
      <c r="H5093" t="s">
        <v>1215</v>
      </c>
      <c r="I5093">
        <v>2020</v>
      </c>
      <c r="J5093">
        <v>2020</v>
      </c>
      <c r="K5093">
        <v>1</v>
      </c>
      <c r="L5093">
        <v>32.119999999999997</v>
      </c>
      <c r="M5093" t="s">
        <v>198</v>
      </c>
      <c r="N5093">
        <v>0</v>
      </c>
      <c r="O5093">
        <v>23.56</v>
      </c>
      <c r="P5093" t="s">
        <v>790</v>
      </c>
      <c r="Q5093">
        <v>0</v>
      </c>
      <c r="R5093">
        <v>23.56</v>
      </c>
      <c r="S5093" t="s">
        <v>790</v>
      </c>
      <c r="T5093">
        <v>0</v>
      </c>
      <c r="U5093">
        <v>66.59</v>
      </c>
      <c r="V5093" t="s">
        <v>382</v>
      </c>
      <c r="W5093">
        <v>0</v>
      </c>
      <c r="X5093">
        <v>23.59</v>
      </c>
      <c r="Y5093" t="s">
        <v>790</v>
      </c>
      <c r="Z5093">
        <v>0</v>
      </c>
      <c r="AA5093">
        <v>23.59</v>
      </c>
      <c r="AB5093" t="s">
        <v>790</v>
      </c>
      <c r="AC5093">
        <v>0</v>
      </c>
      <c r="AD5093">
        <v>66.64</v>
      </c>
      <c r="AE5093" t="s">
        <v>382</v>
      </c>
    </row>
    <row r="5094" spans="1:31">
      <c r="A5094">
        <v>5093</v>
      </c>
      <c r="B5094" t="s">
        <v>21758</v>
      </c>
      <c r="C5094" t="s">
        <v>21759</v>
      </c>
      <c r="D5094" t="s">
        <v>21760</v>
      </c>
      <c r="E5094" t="s">
        <v>9687</v>
      </c>
      <c r="F5094" t="s">
        <v>12419</v>
      </c>
      <c r="G5094">
        <v>0</v>
      </c>
      <c r="H5094" t="s">
        <v>30062</v>
      </c>
      <c r="I5094">
        <v>2020</v>
      </c>
      <c r="J5094">
        <v>2020</v>
      </c>
      <c r="K5094">
        <v>1</v>
      </c>
      <c r="L5094">
        <v>32.119999999999997</v>
      </c>
      <c r="M5094" t="s">
        <v>198</v>
      </c>
      <c r="N5094">
        <v>0</v>
      </c>
      <c r="O5094">
        <v>23.56</v>
      </c>
      <c r="P5094" t="s">
        <v>790</v>
      </c>
      <c r="Q5094">
        <v>0</v>
      </c>
      <c r="R5094">
        <v>23.56</v>
      </c>
      <c r="S5094" t="s">
        <v>790</v>
      </c>
      <c r="T5094">
        <v>0</v>
      </c>
      <c r="U5094">
        <v>66.59</v>
      </c>
      <c r="V5094" t="s">
        <v>382</v>
      </c>
      <c r="W5094">
        <v>0</v>
      </c>
      <c r="X5094">
        <v>23.59</v>
      </c>
      <c r="Y5094" t="s">
        <v>790</v>
      </c>
      <c r="Z5094">
        <v>0</v>
      </c>
      <c r="AA5094">
        <v>23.59</v>
      </c>
      <c r="AB5094" t="s">
        <v>790</v>
      </c>
      <c r="AC5094">
        <v>0</v>
      </c>
      <c r="AD5094">
        <v>66.64</v>
      </c>
      <c r="AE5094" t="s">
        <v>382</v>
      </c>
    </row>
    <row r="5095" spans="1:31">
      <c r="A5095">
        <v>5094</v>
      </c>
      <c r="B5095" t="s">
        <v>21761</v>
      </c>
      <c r="C5095" t="s">
        <v>21762</v>
      </c>
      <c r="D5095" t="s">
        <v>21763</v>
      </c>
      <c r="E5095" t="s">
        <v>21764</v>
      </c>
      <c r="G5095">
        <v>0</v>
      </c>
      <c r="H5095" t="s">
        <v>961</v>
      </c>
      <c r="I5095">
        <v>2020</v>
      </c>
      <c r="J5095">
        <v>2020</v>
      </c>
      <c r="K5095">
        <v>1</v>
      </c>
      <c r="L5095">
        <v>32.119999999999997</v>
      </c>
      <c r="M5095" t="s">
        <v>198</v>
      </c>
      <c r="N5095">
        <v>0</v>
      </c>
      <c r="O5095">
        <v>23.56</v>
      </c>
      <c r="P5095" t="s">
        <v>790</v>
      </c>
      <c r="Q5095">
        <v>0</v>
      </c>
      <c r="R5095">
        <v>23.56</v>
      </c>
      <c r="S5095" t="s">
        <v>790</v>
      </c>
      <c r="T5095">
        <v>0</v>
      </c>
      <c r="U5095">
        <v>66.59</v>
      </c>
      <c r="V5095" t="s">
        <v>382</v>
      </c>
      <c r="W5095">
        <v>0</v>
      </c>
      <c r="X5095">
        <v>23.59</v>
      </c>
      <c r="Y5095" t="s">
        <v>790</v>
      </c>
      <c r="Z5095">
        <v>0</v>
      </c>
      <c r="AA5095">
        <v>23.59</v>
      </c>
      <c r="AB5095" t="s">
        <v>790</v>
      </c>
      <c r="AC5095">
        <v>0</v>
      </c>
      <c r="AD5095">
        <v>66.64</v>
      </c>
      <c r="AE5095" t="s">
        <v>382</v>
      </c>
    </row>
    <row r="5096" spans="1:31">
      <c r="A5096">
        <v>5095</v>
      </c>
      <c r="B5096" t="s">
        <v>21765</v>
      </c>
      <c r="C5096" t="s">
        <v>21766</v>
      </c>
      <c r="D5096" t="s">
        <v>21767</v>
      </c>
      <c r="E5096" t="s">
        <v>21768</v>
      </c>
      <c r="F5096" t="s">
        <v>18029</v>
      </c>
      <c r="G5096">
        <v>0</v>
      </c>
      <c r="H5096" t="s">
        <v>30063</v>
      </c>
      <c r="I5096">
        <v>2019</v>
      </c>
      <c r="J5096">
        <v>2019</v>
      </c>
      <c r="K5096">
        <v>1</v>
      </c>
      <c r="L5096">
        <v>32.119999999999997</v>
      </c>
      <c r="M5096" t="s">
        <v>198</v>
      </c>
      <c r="N5096">
        <v>0</v>
      </c>
      <c r="O5096">
        <v>23.56</v>
      </c>
      <c r="P5096" t="s">
        <v>790</v>
      </c>
      <c r="Q5096">
        <v>0</v>
      </c>
      <c r="R5096">
        <v>23.56</v>
      </c>
      <c r="S5096" t="s">
        <v>790</v>
      </c>
      <c r="T5096">
        <v>0</v>
      </c>
      <c r="U5096">
        <v>66.59</v>
      </c>
      <c r="V5096" t="s">
        <v>382</v>
      </c>
      <c r="W5096">
        <v>0</v>
      </c>
      <c r="X5096">
        <v>23.59</v>
      </c>
      <c r="Y5096" t="s">
        <v>790</v>
      </c>
      <c r="Z5096">
        <v>0</v>
      </c>
      <c r="AA5096">
        <v>23.59</v>
      </c>
      <c r="AB5096" t="s">
        <v>790</v>
      </c>
      <c r="AC5096">
        <v>0</v>
      </c>
      <c r="AD5096">
        <v>66.64</v>
      </c>
      <c r="AE5096" t="s">
        <v>382</v>
      </c>
    </row>
    <row r="5097" spans="1:31">
      <c r="A5097">
        <v>5096</v>
      </c>
      <c r="B5097" t="s">
        <v>21769</v>
      </c>
      <c r="C5097" t="s">
        <v>21770</v>
      </c>
      <c r="D5097" t="s">
        <v>21771</v>
      </c>
      <c r="E5097" t="s">
        <v>21772</v>
      </c>
      <c r="F5097" t="s">
        <v>11964</v>
      </c>
      <c r="G5097">
        <v>0</v>
      </c>
      <c r="H5097" t="s">
        <v>961</v>
      </c>
      <c r="I5097">
        <v>2024</v>
      </c>
      <c r="J5097">
        <v>2024</v>
      </c>
      <c r="K5097">
        <v>1</v>
      </c>
      <c r="L5097">
        <v>32.119999999999997</v>
      </c>
      <c r="M5097" t="s">
        <v>198</v>
      </c>
      <c r="N5097">
        <v>0</v>
      </c>
      <c r="O5097">
        <v>23.56</v>
      </c>
      <c r="P5097" t="s">
        <v>790</v>
      </c>
      <c r="Q5097">
        <v>0</v>
      </c>
      <c r="R5097">
        <v>23.56</v>
      </c>
      <c r="S5097" t="s">
        <v>790</v>
      </c>
      <c r="T5097">
        <v>0</v>
      </c>
      <c r="U5097">
        <v>66.59</v>
      </c>
      <c r="V5097" t="s">
        <v>382</v>
      </c>
      <c r="W5097">
        <v>0</v>
      </c>
      <c r="X5097">
        <v>23.59</v>
      </c>
      <c r="Y5097" t="s">
        <v>790</v>
      </c>
      <c r="Z5097">
        <v>0</v>
      </c>
      <c r="AA5097">
        <v>23.59</v>
      </c>
      <c r="AB5097" t="s">
        <v>790</v>
      </c>
      <c r="AC5097">
        <v>0</v>
      </c>
      <c r="AD5097">
        <v>66.64</v>
      </c>
      <c r="AE5097" t="s">
        <v>382</v>
      </c>
    </row>
    <row r="5098" spans="1:31">
      <c r="A5098">
        <v>5097</v>
      </c>
      <c r="B5098" t="s">
        <v>21773</v>
      </c>
      <c r="C5098" t="s">
        <v>21774</v>
      </c>
      <c r="D5098" t="s">
        <v>21775</v>
      </c>
      <c r="E5098" t="s">
        <v>21776</v>
      </c>
      <c r="F5098" t="s">
        <v>8073</v>
      </c>
      <c r="G5098">
        <v>0</v>
      </c>
      <c r="H5098" t="s">
        <v>961</v>
      </c>
      <c r="I5098">
        <v>2019</v>
      </c>
      <c r="J5098">
        <v>2019</v>
      </c>
      <c r="K5098">
        <v>1</v>
      </c>
      <c r="L5098">
        <v>32.119999999999997</v>
      </c>
      <c r="M5098" t="s">
        <v>198</v>
      </c>
      <c r="N5098">
        <v>0</v>
      </c>
      <c r="O5098">
        <v>23.56</v>
      </c>
      <c r="P5098" t="s">
        <v>790</v>
      </c>
      <c r="Q5098">
        <v>0</v>
      </c>
      <c r="R5098">
        <v>23.56</v>
      </c>
      <c r="S5098" t="s">
        <v>790</v>
      </c>
      <c r="T5098">
        <v>0</v>
      </c>
      <c r="U5098">
        <v>66.59</v>
      </c>
      <c r="V5098" t="s">
        <v>382</v>
      </c>
      <c r="W5098">
        <v>0</v>
      </c>
      <c r="X5098">
        <v>23.59</v>
      </c>
      <c r="Y5098" t="s">
        <v>790</v>
      </c>
      <c r="Z5098">
        <v>0</v>
      </c>
      <c r="AA5098">
        <v>23.59</v>
      </c>
      <c r="AB5098" t="s">
        <v>790</v>
      </c>
      <c r="AC5098">
        <v>0</v>
      </c>
      <c r="AD5098">
        <v>66.64</v>
      </c>
      <c r="AE5098" t="s">
        <v>382</v>
      </c>
    </row>
    <row r="5099" spans="1:31">
      <c r="A5099">
        <v>5098</v>
      </c>
      <c r="B5099" t="s">
        <v>21777</v>
      </c>
      <c r="C5099" t="s">
        <v>21778</v>
      </c>
      <c r="D5099" t="s">
        <v>21779</v>
      </c>
      <c r="E5099" t="s">
        <v>21780</v>
      </c>
      <c r="F5099" t="s">
        <v>21781</v>
      </c>
      <c r="G5099">
        <v>0</v>
      </c>
      <c r="H5099" t="s">
        <v>1215</v>
      </c>
      <c r="I5099">
        <v>2019</v>
      </c>
      <c r="J5099">
        <v>2019</v>
      </c>
      <c r="K5099">
        <v>1</v>
      </c>
      <c r="L5099">
        <v>32.119999999999997</v>
      </c>
      <c r="M5099" t="s">
        <v>198</v>
      </c>
      <c r="N5099">
        <v>0</v>
      </c>
      <c r="O5099">
        <v>23.56</v>
      </c>
      <c r="P5099" t="s">
        <v>790</v>
      </c>
      <c r="Q5099">
        <v>0</v>
      </c>
      <c r="R5099">
        <v>23.56</v>
      </c>
      <c r="S5099" t="s">
        <v>790</v>
      </c>
      <c r="T5099">
        <v>0</v>
      </c>
      <c r="U5099">
        <v>66.59</v>
      </c>
      <c r="V5099" t="s">
        <v>382</v>
      </c>
      <c r="W5099">
        <v>0</v>
      </c>
      <c r="X5099">
        <v>23.59</v>
      </c>
      <c r="Y5099" t="s">
        <v>790</v>
      </c>
      <c r="Z5099">
        <v>0</v>
      </c>
      <c r="AA5099">
        <v>23.59</v>
      </c>
      <c r="AB5099" t="s">
        <v>790</v>
      </c>
      <c r="AC5099">
        <v>0</v>
      </c>
      <c r="AD5099">
        <v>66.64</v>
      </c>
      <c r="AE5099" t="s">
        <v>382</v>
      </c>
    </row>
    <row r="5100" spans="1:31">
      <c r="A5100">
        <v>5099</v>
      </c>
      <c r="B5100" t="s">
        <v>21782</v>
      </c>
      <c r="C5100" t="s">
        <v>21783</v>
      </c>
      <c r="D5100" t="s">
        <v>21784</v>
      </c>
      <c r="E5100" t="s">
        <v>21785</v>
      </c>
      <c r="F5100" t="s">
        <v>935</v>
      </c>
      <c r="G5100">
        <v>0</v>
      </c>
      <c r="H5100" t="s">
        <v>30064</v>
      </c>
      <c r="I5100">
        <v>2020</v>
      </c>
      <c r="J5100">
        <v>2020</v>
      </c>
      <c r="K5100">
        <v>1</v>
      </c>
      <c r="L5100">
        <v>32.119999999999997</v>
      </c>
      <c r="M5100" t="s">
        <v>198</v>
      </c>
      <c r="N5100">
        <v>0</v>
      </c>
      <c r="O5100">
        <v>23.56</v>
      </c>
      <c r="P5100" t="s">
        <v>790</v>
      </c>
      <c r="Q5100">
        <v>0</v>
      </c>
      <c r="R5100">
        <v>23.56</v>
      </c>
      <c r="S5100" t="s">
        <v>790</v>
      </c>
      <c r="T5100">
        <v>0</v>
      </c>
      <c r="U5100">
        <v>66.59</v>
      </c>
      <c r="V5100" t="s">
        <v>382</v>
      </c>
      <c r="W5100">
        <v>0</v>
      </c>
      <c r="X5100">
        <v>23.59</v>
      </c>
      <c r="Y5100" t="s">
        <v>790</v>
      </c>
      <c r="Z5100">
        <v>0</v>
      </c>
      <c r="AA5100">
        <v>23.59</v>
      </c>
      <c r="AB5100" t="s">
        <v>790</v>
      </c>
      <c r="AC5100">
        <v>0</v>
      </c>
      <c r="AD5100">
        <v>66.64</v>
      </c>
      <c r="AE5100" t="s">
        <v>382</v>
      </c>
    </row>
    <row r="5101" spans="1:31">
      <c r="A5101">
        <v>5100</v>
      </c>
      <c r="B5101" t="s">
        <v>21786</v>
      </c>
      <c r="C5101" t="s">
        <v>21787</v>
      </c>
      <c r="D5101" t="s">
        <v>21788</v>
      </c>
      <c r="E5101" t="s">
        <v>12785</v>
      </c>
      <c r="G5101">
        <v>0</v>
      </c>
      <c r="H5101" t="s">
        <v>961</v>
      </c>
      <c r="I5101" t="s">
        <v>795</v>
      </c>
      <c r="J5101" t="e">
        <f>-Inf</f>
        <v>#NAME?</v>
      </c>
      <c r="K5101">
        <v>2</v>
      </c>
      <c r="L5101">
        <v>50.7</v>
      </c>
      <c r="M5101" t="s">
        <v>300</v>
      </c>
      <c r="N5101">
        <v>0</v>
      </c>
      <c r="O5101">
        <v>23.56</v>
      </c>
      <c r="P5101" t="s">
        <v>790</v>
      </c>
      <c r="Q5101">
        <v>0</v>
      </c>
      <c r="R5101">
        <v>23.56</v>
      </c>
      <c r="S5101" t="s">
        <v>790</v>
      </c>
      <c r="T5101">
        <v>0</v>
      </c>
      <c r="U5101">
        <v>66.59</v>
      </c>
      <c r="V5101" t="s">
        <v>382</v>
      </c>
      <c r="W5101">
        <v>0</v>
      </c>
      <c r="X5101">
        <v>23.59</v>
      </c>
      <c r="Y5101" t="s">
        <v>790</v>
      </c>
      <c r="Z5101">
        <v>0</v>
      </c>
      <c r="AA5101">
        <v>23.59</v>
      </c>
      <c r="AB5101" t="s">
        <v>790</v>
      </c>
      <c r="AC5101">
        <v>0</v>
      </c>
      <c r="AD5101">
        <v>66.64</v>
      </c>
      <c r="AE5101" t="s">
        <v>382</v>
      </c>
    </row>
    <row r="5102" spans="1:31">
      <c r="A5102">
        <v>5101</v>
      </c>
      <c r="B5102" t="s">
        <v>21789</v>
      </c>
      <c r="C5102" t="s">
        <v>21790</v>
      </c>
      <c r="D5102" t="s">
        <v>21791</v>
      </c>
      <c r="E5102" t="s">
        <v>21792</v>
      </c>
      <c r="F5102" t="s">
        <v>11964</v>
      </c>
      <c r="G5102">
        <v>0</v>
      </c>
      <c r="H5102" t="s">
        <v>1353</v>
      </c>
      <c r="I5102">
        <v>2020</v>
      </c>
      <c r="J5102">
        <v>2020</v>
      </c>
      <c r="K5102">
        <v>1</v>
      </c>
      <c r="L5102">
        <v>32.119999999999997</v>
      </c>
      <c r="M5102" t="s">
        <v>198</v>
      </c>
      <c r="N5102">
        <v>0</v>
      </c>
      <c r="O5102">
        <v>23.56</v>
      </c>
      <c r="P5102" t="s">
        <v>790</v>
      </c>
      <c r="Q5102">
        <v>0</v>
      </c>
      <c r="R5102">
        <v>23.56</v>
      </c>
      <c r="S5102" t="s">
        <v>790</v>
      </c>
      <c r="T5102">
        <v>0</v>
      </c>
      <c r="U5102">
        <v>66.59</v>
      </c>
      <c r="V5102" t="s">
        <v>382</v>
      </c>
      <c r="W5102">
        <v>0</v>
      </c>
      <c r="X5102">
        <v>23.59</v>
      </c>
      <c r="Y5102" t="s">
        <v>790</v>
      </c>
      <c r="Z5102">
        <v>0</v>
      </c>
      <c r="AA5102">
        <v>23.59</v>
      </c>
      <c r="AB5102" t="s">
        <v>790</v>
      </c>
      <c r="AC5102">
        <v>0</v>
      </c>
      <c r="AD5102">
        <v>66.64</v>
      </c>
      <c r="AE5102" t="s">
        <v>382</v>
      </c>
    </row>
    <row r="5103" spans="1:31">
      <c r="A5103">
        <v>5102</v>
      </c>
      <c r="B5103" t="s">
        <v>21793</v>
      </c>
      <c r="C5103" t="s">
        <v>21794</v>
      </c>
      <c r="D5103" t="s">
        <v>21795</v>
      </c>
      <c r="E5103" t="s">
        <v>21796</v>
      </c>
      <c r="F5103" t="s">
        <v>21797</v>
      </c>
      <c r="G5103">
        <v>0</v>
      </c>
      <c r="H5103" t="s">
        <v>30065</v>
      </c>
      <c r="I5103" t="s">
        <v>795</v>
      </c>
      <c r="J5103" t="e">
        <f>-Inf</f>
        <v>#NAME?</v>
      </c>
      <c r="K5103">
        <v>1</v>
      </c>
      <c r="L5103">
        <v>32.119999999999997</v>
      </c>
      <c r="M5103" t="s">
        <v>198</v>
      </c>
      <c r="N5103">
        <v>0</v>
      </c>
      <c r="O5103">
        <v>23.56</v>
      </c>
      <c r="P5103" t="s">
        <v>790</v>
      </c>
      <c r="Q5103">
        <v>0</v>
      </c>
      <c r="R5103">
        <v>23.56</v>
      </c>
      <c r="S5103" t="s">
        <v>790</v>
      </c>
      <c r="T5103">
        <v>0</v>
      </c>
      <c r="U5103">
        <v>66.59</v>
      </c>
      <c r="V5103" t="s">
        <v>382</v>
      </c>
      <c r="W5103">
        <v>0</v>
      </c>
      <c r="X5103">
        <v>23.59</v>
      </c>
      <c r="Y5103" t="s">
        <v>790</v>
      </c>
      <c r="Z5103">
        <v>0</v>
      </c>
      <c r="AA5103">
        <v>23.59</v>
      </c>
      <c r="AB5103" t="s">
        <v>790</v>
      </c>
      <c r="AC5103">
        <v>0</v>
      </c>
      <c r="AD5103">
        <v>66.64</v>
      </c>
      <c r="AE5103" t="s">
        <v>382</v>
      </c>
    </row>
    <row r="5104" spans="1:31">
      <c r="A5104">
        <v>5103</v>
      </c>
      <c r="B5104" t="s">
        <v>21798</v>
      </c>
      <c r="C5104" t="s">
        <v>21799</v>
      </c>
      <c r="D5104" t="s">
        <v>21800</v>
      </c>
      <c r="E5104" t="s">
        <v>876</v>
      </c>
      <c r="F5104" t="s">
        <v>21801</v>
      </c>
      <c r="G5104">
        <v>0</v>
      </c>
      <c r="H5104" t="s">
        <v>961</v>
      </c>
      <c r="I5104">
        <v>2020</v>
      </c>
      <c r="J5104">
        <v>2020</v>
      </c>
      <c r="K5104">
        <v>1</v>
      </c>
      <c r="L5104">
        <v>32.119999999999997</v>
      </c>
      <c r="M5104" t="s">
        <v>198</v>
      </c>
      <c r="N5104">
        <v>0</v>
      </c>
      <c r="O5104">
        <v>23.56</v>
      </c>
      <c r="P5104" t="s">
        <v>790</v>
      </c>
      <c r="Q5104">
        <v>0</v>
      </c>
      <c r="R5104">
        <v>23.56</v>
      </c>
      <c r="S5104" t="s">
        <v>790</v>
      </c>
      <c r="T5104">
        <v>0</v>
      </c>
      <c r="U5104">
        <v>66.59</v>
      </c>
      <c r="V5104" t="s">
        <v>382</v>
      </c>
      <c r="W5104">
        <v>0</v>
      </c>
      <c r="X5104">
        <v>23.59</v>
      </c>
      <c r="Y5104" t="s">
        <v>790</v>
      </c>
      <c r="Z5104">
        <v>0</v>
      </c>
      <c r="AA5104">
        <v>23.59</v>
      </c>
      <c r="AB5104" t="s">
        <v>790</v>
      </c>
      <c r="AC5104">
        <v>0</v>
      </c>
      <c r="AD5104">
        <v>66.64</v>
      </c>
      <c r="AE5104" t="s">
        <v>382</v>
      </c>
    </row>
    <row r="5105" spans="1:31">
      <c r="A5105">
        <v>5104</v>
      </c>
      <c r="B5105" t="s">
        <v>21802</v>
      </c>
      <c r="C5105" t="s">
        <v>21803</v>
      </c>
      <c r="D5105" t="s">
        <v>21804</v>
      </c>
      <c r="E5105" t="s">
        <v>21805</v>
      </c>
      <c r="G5105">
        <v>0</v>
      </c>
      <c r="H5105" t="s">
        <v>30066</v>
      </c>
      <c r="I5105">
        <v>2020</v>
      </c>
      <c r="J5105">
        <v>2020</v>
      </c>
      <c r="K5105">
        <v>1</v>
      </c>
      <c r="L5105">
        <v>32.119999999999997</v>
      </c>
      <c r="M5105" t="s">
        <v>198</v>
      </c>
      <c r="N5105">
        <v>0</v>
      </c>
      <c r="O5105">
        <v>23.56</v>
      </c>
      <c r="P5105" t="s">
        <v>790</v>
      </c>
      <c r="Q5105">
        <v>0</v>
      </c>
      <c r="R5105">
        <v>23.56</v>
      </c>
      <c r="S5105" t="s">
        <v>790</v>
      </c>
      <c r="T5105">
        <v>0</v>
      </c>
      <c r="U5105">
        <v>66.59</v>
      </c>
      <c r="V5105" t="s">
        <v>382</v>
      </c>
      <c r="W5105">
        <v>0</v>
      </c>
      <c r="X5105">
        <v>23.59</v>
      </c>
      <c r="Y5105" t="s">
        <v>790</v>
      </c>
      <c r="Z5105">
        <v>0</v>
      </c>
      <c r="AA5105">
        <v>23.59</v>
      </c>
      <c r="AB5105" t="s">
        <v>790</v>
      </c>
      <c r="AC5105">
        <v>0</v>
      </c>
      <c r="AD5105">
        <v>66.64</v>
      </c>
      <c r="AE5105" t="s">
        <v>382</v>
      </c>
    </row>
    <row r="5106" spans="1:31">
      <c r="A5106">
        <v>5105</v>
      </c>
      <c r="B5106" t="s">
        <v>21806</v>
      </c>
      <c r="C5106" t="s">
        <v>21807</v>
      </c>
      <c r="D5106" t="s">
        <v>21808</v>
      </c>
      <c r="E5106" t="s">
        <v>21809</v>
      </c>
      <c r="F5106" t="s">
        <v>1534</v>
      </c>
      <c r="G5106">
        <v>0</v>
      </c>
      <c r="H5106" t="s">
        <v>30067</v>
      </c>
      <c r="I5106">
        <v>2020</v>
      </c>
      <c r="J5106">
        <v>2024</v>
      </c>
      <c r="K5106">
        <v>5</v>
      </c>
      <c r="L5106">
        <v>77</v>
      </c>
      <c r="M5106" t="s">
        <v>80</v>
      </c>
      <c r="N5106">
        <v>0</v>
      </c>
      <c r="O5106">
        <v>23.56</v>
      </c>
      <c r="P5106" t="s">
        <v>790</v>
      </c>
      <c r="Q5106">
        <v>0</v>
      </c>
      <c r="R5106">
        <v>23.56</v>
      </c>
      <c r="S5106" t="s">
        <v>790</v>
      </c>
      <c r="T5106">
        <v>0</v>
      </c>
      <c r="U5106">
        <v>66.59</v>
      </c>
      <c r="V5106" t="s">
        <v>382</v>
      </c>
      <c r="W5106">
        <v>0</v>
      </c>
      <c r="X5106">
        <v>23.59</v>
      </c>
      <c r="Y5106" t="s">
        <v>790</v>
      </c>
      <c r="Z5106">
        <v>0</v>
      </c>
      <c r="AA5106">
        <v>23.59</v>
      </c>
      <c r="AB5106" t="s">
        <v>790</v>
      </c>
      <c r="AC5106">
        <v>0</v>
      </c>
      <c r="AD5106">
        <v>66.64</v>
      </c>
      <c r="AE5106" t="s">
        <v>382</v>
      </c>
    </row>
    <row r="5107" spans="1:31">
      <c r="A5107">
        <v>5106</v>
      </c>
      <c r="B5107" t="s">
        <v>21810</v>
      </c>
      <c r="C5107" t="s">
        <v>21811</v>
      </c>
      <c r="D5107" t="s">
        <v>21812</v>
      </c>
      <c r="E5107" t="s">
        <v>16110</v>
      </c>
      <c r="F5107" t="s">
        <v>16111</v>
      </c>
      <c r="G5107">
        <v>0</v>
      </c>
      <c r="H5107" t="s">
        <v>29393</v>
      </c>
      <c r="I5107">
        <v>2020</v>
      </c>
      <c r="J5107">
        <v>2020</v>
      </c>
      <c r="K5107">
        <v>1</v>
      </c>
      <c r="L5107">
        <v>32.119999999999997</v>
      </c>
      <c r="M5107" t="s">
        <v>198</v>
      </c>
      <c r="N5107">
        <v>0</v>
      </c>
      <c r="O5107">
        <v>23.56</v>
      </c>
      <c r="P5107" t="s">
        <v>790</v>
      </c>
      <c r="Q5107">
        <v>0</v>
      </c>
      <c r="R5107">
        <v>23.56</v>
      </c>
      <c r="S5107" t="s">
        <v>790</v>
      </c>
      <c r="T5107">
        <v>0</v>
      </c>
      <c r="U5107">
        <v>66.59</v>
      </c>
      <c r="V5107" t="s">
        <v>382</v>
      </c>
      <c r="W5107">
        <v>0</v>
      </c>
      <c r="X5107">
        <v>23.59</v>
      </c>
      <c r="Y5107" t="s">
        <v>790</v>
      </c>
      <c r="Z5107">
        <v>0</v>
      </c>
      <c r="AA5107">
        <v>23.59</v>
      </c>
      <c r="AB5107" t="s">
        <v>790</v>
      </c>
      <c r="AC5107">
        <v>0</v>
      </c>
      <c r="AD5107">
        <v>66.64</v>
      </c>
      <c r="AE5107" t="s">
        <v>382</v>
      </c>
    </row>
    <row r="5108" spans="1:31">
      <c r="A5108">
        <v>5107</v>
      </c>
      <c r="B5108" t="s">
        <v>21813</v>
      </c>
      <c r="C5108" t="s">
        <v>21814</v>
      </c>
      <c r="D5108" t="s">
        <v>21815</v>
      </c>
      <c r="E5108" t="s">
        <v>16110</v>
      </c>
      <c r="F5108" t="s">
        <v>16111</v>
      </c>
      <c r="G5108">
        <v>0</v>
      </c>
      <c r="H5108" t="s">
        <v>30068</v>
      </c>
      <c r="I5108">
        <v>2020</v>
      </c>
      <c r="J5108">
        <v>2020</v>
      </c>
      <c r="K5108">
        <v>1</v>
      </c>
      <c r="L5108">
        <v>32.119999999999997</v>
      </c>
      <c r="M5108" t="s">
        <v>198</v>
      </c>
      <c r="N5108">
        <v>0</v>
      </c>
      <c r="O5108">
        <v>23.56</v>
      </c>
      <c r="P5108" t="s">
        <v>790</v>
      </c>
      <c r="Q5108">
        <v>0</v>
      </c>
      <c r="R5108">
        <v>23.56</v>
      </c>
      <c r="S5108" t="s">
        <v>790</v>
      </c>
      <c r="T5108">
        <v>0</v>
      </c>
      <c r="U5108">
        <v>66.59</v>
      </c>
      <c r="V5108" t="s">
        <v>382</v>
      </c>
      <c r="W5108">
        <v>0</v>
      </c>
      <c r="X5108">
        <v>23.59</v>
      </c>
      <c r="Y5108" t="s">
        <v>790</v>
      </c>
      <c r="Z5108">
        <v>0</v>
      </c>
      <c r="AA5108">
        <v>23.59</v>
      </c>
      <c r="AB5108" t="s">
        <v>790</v>
      </c>
      <c r="AC5108">
        <v>0</v>
      </c>
      <c r="AD5108">
        <v>66.64</v>
      </c>
      <c r="AE5108" t="s">
        <v>382</v>
      </c>
    </row>
    <row r="5109" spans="1:31">
      <c r="A5109">
        <v>5108</v>
      </c>
      <c r="B5109" t="s">
        <v>21816</v>
      </c>
      <c r="C5109" t="s">
        <v>21817</v>
      </c>
      <c r="D5109" t="s">
        <v>21818</v>
      </c>
      <c r="E5109" t="s">
        <v>21819</v>
      </c>
      <c r="F5109" t="s">
        <v>3755</v>
      </c>
      <c r="G5109">
        <v>0</v>
      </c>
      <c r="H5109" t="s">
        <v>961</v>
      </c>
      <c r="I5109">
        <v>2019</v>
      </c>
      <c r="J5109">
        <v>2019</v>
      </c>
      <c r="K5109">
        <v>1</v>
      </c>
      <c r="L5109">
        <v>32.119999999999997</v>
      </c>
      <c r="M5109" t="s">
        <v>198</v>
      </c>
      <c r="N5109">
        <v>0</v>
      </c>
      <c r="O5109">
        <v>23.56</v>
      </c>
      <c r="P5109" t="s">
        <v>790</v>
      </c>
      <c r="Q5109">
        <v>0</v>
      </c>
      <c r="R5109">
        <v>23.56</v>
      </c>
      <c r="S5109" t="s">
        <v>790</v>
      </c>
      <c r="T5109">
        <v>0</v>
      </c>
      <c r="U5109">
        <v>66.59</v>
      </c>
      <c r="V5109" t="s">
        <v>382</v>
      </c>
      <c r="W5109">
        <v>0</v>
      </c>
      <c r="X5109">
        <v>23.59</v>
      </c>
      <c r="Y5109" t="s">
        <v>790</v>
      </c>
      <c r="Z5109">
        <v>0</v>
      </c>
      <c r="AA5109">
        <v>23.59</v>
      </c>
      <c r="AB5109" t="s">
        <v>790</v>
      </c>
      <c r="AC5109">
        <v>0</v>
      </c>
      <c r="AD5109">
        <v>66.64</v>
      </c>
      <c r="AE5109" t="s">
        <v>382</v>
      </c>
    </row>
    <row r="5110" spans="1:31">
      <c r="A5110">
        <v>5109</v>
      </c>
      <c r="B5110" t="s">
        <v>21820</v>
      </c>
      <c r="C5110" t="s">
        <v>21821</v>
      </c>
      <c r="D5110" t="s">
        <v>21822</v>
      </c>
      <c r="E5110" t="s">
        <v>5057</v>
      </c>
      <c r="F5110" t="s">
        <v>5058</v>
      </c>
      <c r="G5110">
        <v>0</v>
      </c>
      <c r="H5110" t="s">
        <v>30069</v>
      </c>
      <c r="I5110">
        <v>2020</v>
      </c>
      <c r="J5110">
        <v>2022</v>
      </c>
      <c r="K5110">
        <v>2</v>
      </c>
      <c r="L5110">
        <v>50.7</v>
      </c>
      <c r="M5110" t="s">
        <v>300</v>
      </c>
      <c r="N5110">
        <v>0</v>
      </c>
      <c r="O5110">
        <v>23.56</v>
      </c>
      <c r="P5110" t="s">
        <v>790</v>
      </c>
      <c r="Q5110">
        <v>0</v>
      </c>
      <c r="R5110">
        <v>23.56</v>
      </c>
      <c r="S5110" t="s">
        <v>790</v>
      </c>
      <c r="T5110">
        <v>0</v>
      </c>
      <c r="U5110">
        <v>66.59</v>
      </c>
      <c r="V5110" t="s">
        <v>382</v>
      </c>
      <c r="W5110">
        <v>0</v>
      </c>
      <c r="X5110">
        <v>23.59</v>
      </c>
      <c r="Y5110" t="s">
        <v>790</v>
      </c>
      <c r="Z5110">
        <v>0</v>
      </c>
      <c r="AA5110">
        <v>23.59</v>
      </c>
      <c r="AB5110" t="s">
        <v>790</v>
      </c>
      <c r="AC5110">
        <v>0</v>
      </c>
      <c r="AD5110">
        <v>66.64</v>
      </c>
      <c r="AE5110" t="s">
        <v>382</v>
      </c>
    </row>
    <row r="5111" spans="1:31">
      <c r="A5111">
        <v>5110</v>
      </c>
      <c r="B5111" t="s">
        <v>21823</v>
      </c>
      <c r="C5111" t="s">
        <v>21824</v>
      </c>
      <c r="D5111" t="s">
        <v>21825</v>
      </c>
      <c r="E5111" t="s">
        <v>21826</v>
      </c>
      <c r="G5111">
        <v>0</v>
      </c>
      <c r="H5111" t="s">
        <v>1215</v>
      </c>
      <c r="I5111">
        <v>2020</v>
      </c>
      <c r="J5111">
        <v>2020</v>
      </c>
      <c r="K5111">
        <v>1</v>
      </c>
      <c r="L5111">
        <v>32.119999999999997</v>
      </c>
      <c r="M5111" t="s">
        <v>198</v>
      </c>
      <c r="N5111">
        <v>0</v>
      </c>
      <c r="O5111">
        <v>23.56</v>
      </c>
      <c r="P5111" t="s">
        <v>790</v>
      </c>
      <c r="Q5111">
        <v>0</v>
      </c>
      <c r="R5111">
        <v>23.56</v>
      </c>
      <c r="S5111" t="s">
        <v>790</v>
      </c>
      <c r="T5111">
        <v>0</v>
      </c>
      <c r="U5111">
        <v>66.59</v>
      </c>
      <c r="V5111" t="s">
        <v>382</v>
      </c>
      <c r="W5111">
        <v>0</v>
      </c>
      <c r="X5111">
        <v>23.59</v>
      </c>
      <c r="Y5111" t="s">
        <v>790</v>
      </c>
      <c r="Z5111">
        <v>0</v>
      </c>
      <c r="AA5111">
        <v>23.59</v>
      </c>
      <c r="AB5111" t="s">
        <v>790</v>
      </c>
      <c r="AC5111">
        <v>0</v>
      </c>
      <c r="AD5111">
        <v>66.64</v>
      </c>
      <c r="AE5111" t="s">
        <v>382</v>
      </c>
    </row>
    <row r="5112" spans="1:31">
      <c r="A5112">
        <v>5111</v>
      </c>
      <c r="B5112" t="s">
        <v>21827</v>
      </c>
      <c r="C5112" t="s">
        <v>21828</v>
      </c>
      <c r="D5112" t="s">
        <v>21829</v>
      </c>
      <c r="E5112" t="s">
        <v>21830</v>
      </c>
      <c r="F5112" t="s">
        <v>2188</v>
      </c>
      <c r="G5112">
        <v>0</v>
      </c>
      <c r="H5112" t="s">
        <v>30070</v>
      </c>
      <c r="I5112">
        <v>2020</v>
      </c>
      <c r="J5112">
        <v>2023</v>
      </c>
      <c r="K5112">
        <v>2</v>
      </c>
      <c r="L5112">
        <v>50.7</v>
      </c>
      <c r="M5112" t="s">
        <v>300</v>
      </c>
      <c r="N5112">
        <v>0</v>
      </c>
      <c r="O5112">
        <v>23.56</v>
      </c>
      <c r="P5112" t="s">
        <v>790</v>
      </c>
      <c r="Q5112">
        <v>0</v>
      </c>
      <c r="R5112">
        <v>23.56</v>
      </c>
      <c r="S5112" t="s">
        <v>790</v>
      </c>
      <c r="T5112">
        <v>0</v>
      </c>
      <c r="U5112">
        <v>66.59</v>
      </c>
      <c r="V5112" t="s">
        <v>382</v>
      </c>
      <c r="W5112">
        <v>0</v>
      </c>
      <c r="X5112">
        <v>23.59</v>
      </c>
      <c r="Y5112" t="s">
        <v>790</v>
      </c>
      <c r="Z5112">
        <v>0</v>
      </c>
      <c r="AA5112">
        <v>23.59</v>
      </c>
      <c r="AB5112" t="s">
        <v>790</v>
      </c>
      <c r="AC5112">
        <v>0</v>
      </c>
      <c r="AD5112">
        <v>66.64</v>
      </c>
      <c r="AE5112" t="s">
        <v>382</v>
      </c>
    </row>
    <row r="5113" spans="1:31">
      <c r="A5113">
        <v>5112</v>
      </c>
      <c r="B5113" t="s">
        <v>21831</v>
      </c>
      <c r="C5113" t="s">
        <v>21832</v>
      </c>
      <c r="D5113" t="s">
        <v>21833</v>
      </c>
      <c r="E5113" t="s">
        <v>21834</v>
      </c>
      <c r="F5113" t="s">
        <v>21835</v>
      </c>
      <c r="G5113">
        <v>0</v>
      </c>
      <c r="H5113" t="s">
        <v>28847</v>
      </c>
      <c r="I5113">
        <v>2019</v>
      </c>
      <c r="J5113">
        <v>2019</v>
      </c>
      <c r="K5113">
        <v>1</v>
      </c>
      <c r="L5113">
        <v>32.119999999999997</v>
      </c>
      <c r="M5113" t="s">
        <v>198</v>
      </c>
      <c r="N5113">
        <v>0</v>
      </c>
      <c r="O5113">
        <v>23.56</v>
      </c>
      <c r="P5113" t="s">
        <v>790</v>
      </c>
      <c r="Q5113">
        <v>0</v>
      </c>
      <c r="R5113">
        <v>23.56</v>
      </c>
      <c r="S5113" t="s">
        <v>790</v>
      </c>
      <c r="T5113">
        <v>0</v>
      </c>
      <c r="U5113">
        <v>66.59</v>
      </c>
      <c r="V5113" t="s">
        <v>382</v>
      </c>
      <c r="W5113">
        <v>0</v>
      </c>
      <c r="X5113">
        <v>23.59</v>
      </c>
      <c r="Y5113" t="s">
        <v>790</v>
      </c>
      <c r="Z5113">
        <v>0</v>
      </c>
      <c r="AA5113">
        <v>23.59</v>
      </c>
      <c r="AB5113" t="s">
        <v>790</v>
      </c>
      <c r="AC5113">
        <v>0</v>
      </c>
      <c r="AD5113">
        <v>66.64</v>
      </c>
      <c r="AE5113" t="s">
        <v>382</v>
      </c>
    </row>
    <row r="5114" spans="1:31">
      <c r="A5114">
        <v>5113</v>
      </c>
      <c r="B5114" t="s">
        <v>21836</v>
      </c>
      <c r="C5114" t="s">
        <v>21837</v>
      </c>
      <c r="D5114" t="s">
        <v>21838</v>
      </c>
      <c r="E5114" t="s">
        <v>21839</v>
      </c>
      <c r="F5114" t="s">
        <v>8253</v>
      </c>
      <c r="G5114">
        <v>0</v>
      </c>
      <c r="H5114" t="s">
        <v>30071</v>
      </c>
      <c r="I5114">
        <v>2020</v>
      </c>
      <c r="J5114">
        <v>2020</v>
      </c>
      <c r="K5114">
        <v>1</v>
      </c>
      <c r="L5114">
        <v>32.119999999999997</v>
      </c>
      <c r="M5114" t="s">
        <v>198</v>
      </c>
      <c r="N5114">
        <v>0</v>
      </c>
      <c r="O5114">
        <v>23.56</v>
      </c>
      <c r="P5114" t="s">
        <v>790</v>
      </c>
      <c r="Q5114">
        <v>0</v>
      </c>
      <c r="R5114">
        <v>23.56</v>
      </c>
      <c r="S5114" t="s">
        <v>790</v>
      </c>
      <c r="T5114">
        <v>0</v>
      </c>
      <c r="U5114">
        <v>66.59</v>
      </c>
      <c r="V5114" t="s">
        <v>382</v>
      </c>
      <c r="W5114">
        <v>0</v>
      </c>
      <c r="X5114">
        <v>23.59</v>
      </c>
      <c r="Y5114" t="s">
        <v>790</v>
      </c>
      <c r="Z5114">
        <v>0</v>
      </c>
      <c r="AA5114">
        <v>23.59</v>
      </c>
      <c r="AB5114" t="s">
        <v>790</v>
      </c>
      <c r="AC5114">
        <v>0</v>
      </c>
      <c r="AD5114">
        <v>66.64</v>
      </c>
      <c r="AE5114" t="s">
        <v>382</v>
      </c>
    </row>
    <row r="5115" spans="1:31">
      <c r="A5115">
        <v>5114</v>
      </c>
      <c r="B5115" t="s">
        <v>21840</v>
      </c>
      <c r="C5115" t="s">
        <v>21841</v>
      </c>
      <c r="D5115" t="s">
        <v>21842</v>
      </c>
      <c r="E5115" t="s">
        <v>21843</v>
      </c>
      <c r="F5115" t="s">
        <v>19841</v>
      </c>
      <c r="G5115">
        <v>0</v>
      </c>
      <c r="H5115" t="s">
        <v>30072</v>
      </c>
      <c r="I5115">
        <v>2020</v>
      </c>
      <c r="J5115">
        <v>2020</v>
      </c>
      <c r="K5115">
        <v>1</v>
      </c>
      <c r="L5115">
        <v>32.119999999999997</v>
      </c>
      <c r="M5115" t="s">
        <v>198</v>
      </c>
      <c r="N5115">
        <v>0</v>
      </c>
      <c r="O5115">
        <v>23.56</v>
      </c>
      <c r="P5115" t="s">
        <v>790</v>
      </c>
      <c r="Q5115">
        <v>0</v>
      </c>
      <c r="R5115">
        <v>23.56</v>
      </c>
      <c r="S5115" t="s">
        <v>790</v>
      </c>
      <c r="T5115">
        <v>0</v>
      </c>
      <c r="U5115">
        <v>66.59</v>
      </c>
      <c r="V5115" t="s">
        <v>382</v>
      </c>
      <c r="W5115">
        <v>0</v>
      </c>
      <c r="X5115">
        <v>23.59</v>
      </c>
      <c r="Y5115" t="s">
        <v>790</v>
      </c>
      <c r="Z5115">
        <v>0</v>
      </c>
      <c r="AA5115">
        <v>23.59</v>
      </c>
      <c r="AB5115" t="s">
        <v>790</v>
      </c>
      <c r="AC5115">
        <v>0</v>
      </c>
      <c r="AD5115">
        <v>66.64</v>
      </c>
      <c r="AE5115" t="s">
        <v>382</v>
      </c>
    </row>
    <row r="5116" spans="1:31">
      <c r="A5116">
        <v>5115</v>
      </c>
      <c r="B5116" t="s">
        <v>21844</v>
      </c>
      <c r="C5116" t="s">
        <v>21845</v>
      </c>
      <c r="D5116" t="s">
        <v>21846</v>
      </c>
      <c r="E5116" t="s">
        <v>21847</v>
      </c>
      <c r="G5116">
        <v>0</v>
      </c>
      <c r="H5116" t="s">
        <v>961</v>
      </c>
      <c r="I5116">
        <v>2020</v>
      </c>
      <c r="J5116">
        <v>2020</v>
      </c>
      <c r="K5116">
        <v>1</v>
      </c>
      <c r="L5116">
        <v>32.119999999999997</v>
      </c>
      <c r="M5116" t="s">
        <v>198</v>
      </c>
      <c r="N5116">
        <v>0</v>
      </c>
      <c r="O5116">
        <v>23.56</v>
      </c>
      <c r="P5116" t="s">
        <v>790</v>
      </c>
      <c r="Q5116">
        <v>0</v>
      </c>
      <c r="R5116">
        <v>23.56</v>
      </c>
      <c r="S5116" t="s">
        <v>790</v>
      </c>
      <c r="T5116">
        <v>0</v>
      </c>
      <c r="U5116">
        <v>66.59</v>
      </c>
      <c r="V5116" t="s">
        <v>382</v>
      </c>
      <c r="W5116">
        <v>0</v>
      </c>
      <c r="X5116">
        <v>23.59</v>
      </c>
      <c r="Y5116" t="s">
        <v>790</v>
      </c>
      <c r="Z5116">
        <v>0</v>
      </c>
      <c r="AA5116">
        <v>23.59</v>
      </c>
      <c r="AB5116" t="s">
        <v>790</v>
      </c>
      <c r="AC5116">
        <v>0</v>
      </c>
      <c r="AD5116">
        <v>66.64</v>
      </c>
      <c r="AE5116" t="s">
        <v>382</v>
      </c>
    </row>
    <row r="5117" spans="1:31">
      <c r="A5117">
        <v>5116</v>
      </c>
      <c r="B5117" t="s">
        <v>21848</v>
      </c>
      <c r="C5117" t="s">
        <v>21849</v>
      </c>
      <c r="D5117" t="s">
        <v>21850</v>
      </c>
      <c r="E5117" t="s">
        <v>21851</v>
      </c>
      <c r="F5117" t="s">
        <v>17232</v>
      </c>
      <c r="G5117">
        <v>0</v>
      </c>
      <c r="H5117" t="s">
        <v>961</v>
      </c>
      <c r="I5117" t="s">
        <v>795</v>
      </c>
      <c r="J5117" t="e">
        <f>-Inf</f>
        <v>#NAME?</v>
      </c>
      <c r="K5117">
        <v>1</v>
      </c>
      <c r="L5117">
        <v>32.119999999999997</v>
      </c>
      <c r="M5117" t="s">
        <v>198</v>
      </c>
      <c r="N5117">
        <v>0</v>
      </c>
      <c r="O5117">
        <v>23.56</v>
      </c>
      <c r="P5117" t="s">
        <v>790</v>
      </c>
      <c r="Q5117">
        <v>0</v>
      </c>
      <c r="R5117">
        <v>23.56</v>
      </c>
      <c r="S5117" t="s">
        <v>790</v>
      </c>
      <c r="T5117">
        <v>0</v>
      </c>
      <c r="U5117">
        <v>66.59</v>
      </c>
      <c r="V5117" t="s">
        <v>382</v>
      </c>
      <c r="W5117">
        <v>0</v>
      </c>
      <c r="X5117">
        <v>23.59</v>
      </c>
      <c r="Y5117" t="s">
        <v>790</v>
      </c>
      <c r="Z5117">
        <v>0</v>
      </c>
      <c r="AA5117">
        <v>23.59</v>
      </c>
      <c r="AB5117" t="s">
        <v>790</v>
      </c>
      <c r="AC5117">
        <v>0</v>
      </c>
      <c r="AD5117">
        <v>66.64</v>
      </c>
      <c r="AE5117" t="s">
        <v>382</v>
      </c>
    </row>
    <row r="5118" spans="1:31">
      <c r="A5118">
        <v>5117</v>
      </c>
      <c r="B5118" t="s">
        <v>21852</v>
      </c>
      <c r="C5118" t="s">
        <v>21853</v>
      </c>
      <c r="D5118" t="s">
        <v>21854</v>
      </c>
      <c r="E5118" t="s">
        <v>21855</v>
      </c>
      <c r="F5118" t="s">
        <v>10447</v>
      </c>
      <c r="G5118">
        <v>0</v>
      </c>
      <c r="H5118" t="s">
        <v>30073</v>
      </c>
      <c r="I5118">
        <v>2024</v>
      </c>
      <c r="J5118">
        <v>2024</v>
      </c>
      <c r="K5118">
        <v>6</v>
      </c>
      <c r="L5118">
        <v>81.52</v>
      </c>
      <c r="M5118" t="s">
        <v>125</v>
      </c>
      <c r="N5118">
        <v>0</v>
      </c>
      <c r="O5118">
        <v>23.56</v>
      </c>
      <c r="P5118" t="s">
        <v>790</v>
      </c>
      <c r="Q5118">
        <v>0</v>
      </c>
      <c r="R5118">
        <v>23.56</v>
      </c>
      <c r="S5118" t="s">
        <v>790</v>
      </c>
      <c r="T5118">
        <v>0</v>
      </c>
      <c r="U5118">
        <v>66.59</v>
      </c>
      <c r="V5118" t="s">
        <v>382</v>
      </c>
      <c r="W5118">
        <v>0</v>
      </c>
      <c r="X5118">
        <v>23.59</v>
      </c>
      <c r="Y5118" t="s">
        <v>790</v>
      </c>
      <c r="Z5118">
        <v>0</v>
      </c>
      <c r="AA5118">
        <v>23.59</v>
      </c>
      <c r="AB5118" t="s">
        <v>790</v>
      </c>
      <c r="AC5118">
        <v>0</v>
      </c>
      <c r="AD5118">
        <v>66.64</v>
      </c>
      <c r="AE5118" t="s">
        <v>382</v>
      </c>
    </row>
    <row r="5119" spans="1:31">
      <c r="A5119">
        <v>5118</v>
      </c>
      <c r="B5119" t="s">
        <v>21856</v>
      </c>
      <c r="C5119" t="s">
        <v>21857</v>
      </c>
      <c r="D5119" t="s">
        <v>21858</v>
      </c>
      <c r="E5119" t="s">
        <v>21859</v>
      </c>
      <c r="F5119" t="s">
        <v>21860</v>
      </c>
      <c r="G5119">
        <v>0</v>
      </c>
      <c r="H5119" t="s">
        <v>30074</v>
      </c>
      <c r="I5119">
        <v>2020</v>
      </c>
      <c r="J5119">
        <v>2020</v>
      </c>
      <c r="K5119">
        <v>1</v>
      </c>
      <c r="L5119">
        <v>32.119999999999997</v>
      </c>
      <c r="M5119" t="s">
        <v>198</v>
      </c>
      <c r="N5119">
        <v>0</v>
      </c>
      <c r="O5119">
        <v>23.56</v>
      </c>
      <c r="P5119" t="s">
        <v>790</v>
      </c>
      <c r="Q5119">
        <v>0</v>
      </c>
      <c r="R5119">
        <v>23.56</v>
      </c>
      <c r="S5119" t="s">
        <v>790</v>
      </c>
      <c r="T5119">
        <v>0</v>
      </c>
      <c r="U5119">
        <v>66.59</v>
      </c>
      <c r="V5119" t="s">
        <v>382</v>
      </c>
      <c r="W5119">
        <v>0</v>
      </c>
      <c r="X5119">
        <v>23.59</v>
      </c>
      <c r="Y5119" t="s">
        <v>790</v>
      </c>
      <c r="Z5119">
        <v>0</v>
      </c>
      <c r="AA5119">
        <v>23.59</v>
      </c>
      <c r="AB5119" t="s">
        <v>790</v>
      </c>
      <c r="AC5119">
        <v>0</v>
      </c>
      <c r="AD5119">
        <v>66.64</v>
      </c>
      <c r="AE5119" t="s">
        <v>382</v>
      </c>
    </row>
    <row r="5120" spans="1:31">
      <c r="A5120">
        <v>5119</v>
      </c>
      <c r="B5120" t="s">
        <v>21861</v>
      </c>
      <c r="C5120" t="s">
        <v>21862</v>
      </c>
      <c r="D5120" t="s">
        <v>21863</v>
      </c>
      <c r="E5120" t="s">
        <v>21864</v>
      </c>
      <c r="F5120" t="s">
        <v>21865</v>
      </c>
      <c r="G5120">
        <v>0</v>
      </c>
      <c r="H5120" t="s">
        <v>30075</v>
      </c>
      <c r="I5120">
        <v>2020</v>
      </c>
      <c r="J5120">
        <v>2020</v>
      </c>
      <c r="K5120">
        <v>1</v>
      </c>
      <c r="L5120">
        <v>32.119999999999997</v>
      </c>
      <c r="M5120" t="s">
        <v>198</v>
      </c>
      <c r="N5120">
        <v>0</v>
      </c>
      <c r="O5120">
        <v>23.56</v>
      </c>
      <c r="P5120" t="s">
        <v>790</v>
      </c>
      <c r="Q5120">
        <v>0</v>
      </c>
      <c r="R5120">
        <v>23.56</v>
      </c>
      <c r="S5120" t="s">
        <v>790</v>
      </c>
      <c r="T5120">
        <v>0</v>
      </c>
      <c r="U5120">
        <v>66.59</v>
      </c>
      <c r="V5120" t="s">
        <v>382</v>
      </c>
      <c r="W5120">
        <v>0</v>
      </c>
      <c r="X5120">
        <v>23.59</v>
      </c>
      <c r="Y5120" t="s">
        <v>790</v>
      </c>
      <c r="Z5120">
        <v>0</v>
      </c>
      <c r="AA5120">
        <v>23.59</v>
      </c>
      <c r="AB5120" t="s">
        <v>790</v>
      </c>
      <c r="AC5120">
        <v>0</v>
      </c>
      <c r="AD5120">
        <v>66.64</v>
      </c>
      <c r="AE5120" t="s">
        <v>382</v>
      </c>
    </row>
    <row r="5121" spans="1:31">
      <c r="A5121">
        <v>5120</v>
      </c>
      <c r="B5121" t="s">
        <v>21866</v>
      </c>
      <c r="C5121" t="s">
        <v>21867</v>
      </c>
      <c r="D5121" t="s">
        <v>21868</v>
      </c>
      <c r="E5121" t="s">
        <v>1898</v>
      </c>
      <c r="F5121" t="s">
        <v>4944</v>
      </c>
      <c r="G5121">
        <v>0</v>
      </c>
      <c r="H5121" t="s">
        <v>30076</v>
      </c>
      <c r="I5121">
        <v>2020</v>
      </c>
      <c r="J5121">
        <v>2021</v>
      </c>
      <c r="K5121">
        <v>2</v>
      </c>
      <c r="L5121">
        <v>50.7</v>
      </c>
      <c r="M5121" t="s">
        <v>300</v>
      </c>
      <c r="N5121">
        <v>0</v>
      </c>
      <c r="O5121">
        <v>23.56</v>
      </c>
      <c r="P5121" t="s">
        <v>790</v>
      </c>
      <c r="Q5121">
        <v>0</v>
      </c>
      <c r="R5121">
        <v>23.56</v>
      </c>
      <c r="S5121" t="s">
        <v>790</v>
      </c>
      <c r="T5121">
        <v>0</v>
      </c>
      <c r="U5121">
        <v>66.59</v>
      </c>
      <c r="V5121" t="s">
        <v>382</v>
      </c>
      <c r="W5121">
        <v>0</v>
      </c>
      <c r="X5121">
        <v>23.59</v>
      </c>
      <c r="Y5121" t="s">
        <v>790</v>
      </c>
      <c r="Z5121">
        <v>0</v>
      </c>
      <c r="AA5121">
        <v>23.59</v>
      </c>
      <c r="AB5121" t="s">
        <v>790</v>
      </c>
      <c r="AC5121">
        <v>0</v>
      </c>
      <c r="AD5121">
        <v>66.64</v>
      </c>
      <c r="AE5121" t="s">
        <v>382</v>
      </c>
    </row>
    <row r="5122" spans="1:31">
      <c r="A5122">
        <v>5121</v>
      </c>
      <c r="B5122" t="s">
        <v>21869</v>
      </c>
      <c r="C5122" t="s">
        <v>21870</v>
      </c>
      <c r="D5122" t="s">
        <v>21871</v>
      </c>
      <c r="E5122" t="s">
        <v>21872</v>
      </c>
      <c r="F5122" t="s">
        <v>9104</v>
      </c>
      <c r="G5122">
        <v>0</v>
      </c>
      <c r="H5122" t="s">
        <v>961</v>
      </c>
      <c r="I5122">
        <v>2020</v>
      </c>
      <c r="J5122">
        <v>2020</v>
      </c>
      <c r="K5122">
        <v>1</v>
      </c>
      <c r="L5122">
        <v>32.119999999999997</v>
      </c>
      <c r="M5122" t="s">
        <v>198</v>
      </c>
      <c r="N5122">
        <v>0</v>
      </c>
      <c r="O5122">
        <v>23.56</v>
      </c>
      <c r="P5122" t="s">
        <v>790</v>
      </c>
      <c r="Q5122">
        <v>0</v>
      </c>
      <c r="R5122">
        <v>23.56</v>
      </c>
      <c r="S5122" t="s">
        <v>790</v>
      </c>
      <c r="T5122">
        <v>0</v>
      </c>
      <c r="U5122">
        <v>66.59</v>
      </c>
      <c r="V5122" t="s">
        <v>382</v>
      </c>
      <c r="W5122">
        <v>0</v>
      </c>
      <c r="X5122">
        <v>23.59</v>
      </c>
      <c r="Y5122" t="s">
        <v>790</v>
      </c>
      <c r="Z5122">
        <v>0</v>
      </c>
      <c r="AA5122">
        <v>23.59</v>
      </c>
      <c r="AB5122" t="s">
        <v>790</v>
      </c>
      <c r="AC5122">
        <v>0</v>
      </c>
      <c r="AD5122">
        <v>66.64</v>
      </c>
      <c r="AE5122" t="s">
        <v>382</v>
      </c>
    </row>
    <row r="5123" spans="1:31">
      <c r="A5123">
        <v>5122</v>
      </c>
      <c r="B5123" t="s">
        <v>21873</v>
      </c>
      <c r="C5123" t="s">
        <v>21874</v>
      </c>
      <c r="D5123" t="s">
        <v>21875</v>
      </c>
      <c r="E5123" t="s">
        <v>21876</v>
      </c>
      <c r="F5123" t="s">
        <v>21877</v>
      </c>
      <c r="G5123">
        <v>0</v>
      </c>
      <c r="H5123" t="s">
        <v>30077</v>
      </c>
      <c r="I5123">
        <v>2020</v>
      </c>
      <c r="J5123">
        <v>2020</v>
      </c>
      <c r="K5123">
        <v>2</v>
      </c>
      <c r="L5123">
        <v>50.7</v>
      </c>
      <c r="M5123" t="s">
        <v>300</v>
      </c>
      <c r="N5123">
        <v>0</v>
      </c>
      <c r="O5123">
        <v>23.56</v>
      </c>
      <c r="P5123" t="s">
        <v>790</v>
      </c>
      <c r="Q5123">
        <v>0</v>
      </c>
      <c r="R5123">
        <v>23.56</v>
      </c>
      <c r="S5123" t="s">
        <v>790</v>
      </c>
      <c r="T5123">
        <v>0</v>
      </c>
      <c r="U5123">
        <v>66.59</v>
      </c>
      <c r="V5123" t="s">
        <v>382</v>
      </c>
      <c r="W5123">
        <v>0</v>
      </c>
      <c r="X5123">
        <v>23.59</v>
      </c>
      <c r="Y5123" t="s">
        <v>790</v>
      </c>
      <c r="Z5123">
        <v>0</v>
      </c>
      <c r="AA5123">
        <v>23.59</v>
      </c>
      <c r="AB5123" t="s">
        <v>790</v>
      </c>
      <c r="AC5123">
        <v>0</v>
      </c>
      <c r="AD5123">
        <v>66.64</v>
      </c>
      <c r="AE5123" t="s">
        <v>382</v>
      </c>
    </row>
    <row r="5124" spans="1:31">
      <c r="A5124">
        <v>5123</v>
      </c>
      <c r="B5124" t="s">
        <v>21878</v>
      </c>
      <c r="C5124" t="s">
        <v>21879</v>
      </c>
      <c r="D5124" t="s">
        <v>21880</v>
      </c>
      <c r="E5124" t="s">
        <v>21881</v>
      </c>
      <c r="F5124" t="s">
        <v>19203</v>
      </c>
      <c r="G5124">
        <v>0</v>
      </c>
      <c r="H5124" t="s">
        <v>30078</v>
      </c>
      <c r="I5124">
        <v>2020</v>
      </c>
      <c r="J5124">
        <v>2020</v>
      </c>
      <c r="K5124">
        <v>1</v>
      </c>
      <c r="L5124">
        <v>32.119999999999997</v>
      </c>
      <c r="M5124" t="s">
        <v>198</v>
      </c>
      <c r="N5124">
        <v>0</v>
      </c>
      <c r="O5124">
        <v>23.56</v>
      </c>
      <c r="P5124" t="s">
        <v>790</v>
      </c>
      <c r="Q5124">
        <v>0</v>
      </c>
      <c r="R5124">
        <v>23.56</v>
      </c>
      <c r="S5124" t="s">
        <v>790</v>
      </c>
      <c r="T5124">
        <v>0</v>
      </c>
      <c r="U5124">
        <v>66.59</v>
      </c>
      <c r="V5124" t="s">
        <v>382</v>
      </c>
      <c r="W5124">
        <v>0</v>
      </c>
      <c r="X5124">
        <v>23.59</v>
      </c>
      <c r="Y5124" t="s">
        <v>790</v>
      </c>
      <c r="Z5124">
        <v>0</v>
      </c>
      <c r="AA5124">
        <v>23.59</v>
      </c>
      <c r="AB5124" t="s">
        <v>790</v>
      </c>
      <c r="AC5124">
        <v>0</v>
      </c>
      <c r="AD5124">
        <v>66.64</v>
      </c>
      <c r="AE5124" t="s">
        <v>382</v>
      </c>
    </row>
    <row r="5125" spans="1:31">
      <c r="A5125">
        <v>5124</v>
      </c>
      <c r="B5125" t="s">
        <v>21882</v>
      </c>
      <c r="C5125" t="s">
        <v>21883</v>
      </c>
      <c r="D5125" t="s">
        <v>21884</v>
      </c>
      <c r="E5125" t="s">
        <v>21885</v>
      </c>
      <c r="F5125" t="s">
        <v>571</v>
      </c>
      <c r="G5125">
        <v>0</v>
      </c>
      <c r="H5125" t="s">
        <v>30079</v>
      </c>
      <c r="I5125">
        <v>2021</v>
      </c>
      <c r="J5125">
        <v>2021</v>
      </c>
      <c r="K5125">
        <v>1</v>
      </c>
      <c r="L5125">
        <v>32.119999999999997</v>
      </c>
      <c r="M5125" t="s">
        <v>198</v>
      </c>
      <c r="N5125">
        <v>0</v>
      </c>
      <c r="O5125">
        <v>23.56</v>
      </c>
      <c r="P5125" t="s">
        <v>790</v>
      </c>
      <c r="Q5125">
        <v>0</v>
      </c>
      <c r="R5125">
        <v>23.56</v>
      </c>
      <c r="S5125" t="s">
        <v>790</v>
      </c>
      <c r="T5125">
        <v>0</v>
      </c>
      <c r="U5125">
        <v>66.59</v>
      </c>
      <c r="V5125" t="s">
        <v>382</v>
      </c>
      <c r="W5125">
        <v>0</v>
      </c>
      <c r="X5125">
        <v>23.59</v>
      </c>
      <c r="Y5125" t="s">
        <v>790</v>
      </c>
      <c r="Z5125">
        <v>0</v>
      </c>
      <c r="AA5125">
        <v>23.59</v>
      </c>
      <c r="AB5125" t="s">
        <v>790</v>
      </c>
      <c r="AC5125">
        <v>0</v>
      </c>
      <c r="AD5125">
        <v>66.64</v>
      </c>
      <c r="AE5125" t="s">
        <v>382</v>
      </c>
    </row>
    <row r="5126" spans="1:31">
      <c r="A5126">
        <v>5125</v>
      </c>
      <c r="B5126" t="s">
        <v>21886</v>
      </c>
      <c r="C5126" t="s">
        <v>21887</v>
      </c>
      <c r="D5126" t="s">
        <v>21888</v>
      </c>
      <c r="E5126" t="s">
        <v>663</v>
      </c>
      <c r="F5126" t="s">
        <v>571</v>
      </c>
      <c r="G5126">
        <v>0</v>
      </c>
      <c r="H5126" t="s">
        <v>961</v>
      </c>
      <c r="I5126">
        <v>2021</v>
      </c>
      <c r="J5126">
        <v>2021</v>
      </c>
      <c r="K5126">
        <v>1</v>
      </c>
      <c r="L5126">
        <v>32.119999999999997</v>
      </c>
      <c r="M5126" t="s">
        <v>198</v>
      </c>
      <c r="N5126">
        <v>0</v>
      </c>
      <c r="O5126">
        <v>23.56</v>
      </c>
      <c r="P5126" t="s">
        <v>790</v>
      </c>
      <c r="Q5126">
        <v>0</v>
      </c>
      <c r="R5126">
        <v>23.56</v>
      </c>
      <c r="S5126" t="s">
        <v>790</v>
      </c>
      <c r="T5126">
        <v>0</v>
      </c>
      <c r="U5126">
        <v>66.59</v>
      </c>
      <c r="V5126" t="s">
        <v>382</v>
      </c>
      <c r="W5126">
        <v>0</v>
      </c>
      <c r="X5126">
        <v>23.59</v>
      </c>
      <c r="Y5126" t="s">
        <v>790</v>
      </c>
      <c r="Z5126">
        <v>0</v>
      </c>
      <c r="AA5126">
        <v>23.59</v>
      </c>
      <c r="AB5126" t="s">
        <v>790</v>
      </c>
      <c r="AC5126">
        <v>0</v>
      </c>
      <c r="AD5126">
        <v>66.64</v>
      </c>
      <c r="AE5126" t="s">
        <v>382</v>
      </c>
    </row>
    <row r="5127" spans="1:31">
      <c r="A5127">
        <v>5126</v>
      </c>
      <c r="B5127" t="s">
        <v>21889</v>
      </c>
      <c r="C5127" t="s">
        <v>21890</v>
      </c>
      <c r="D5127" t="s">
        <v>21891</v>
      </c>
      <c r="E5127" t="s">
        <v>1538</v>
      </c>
      <c r="F5127" t="s">
        <v>571</v>
      </c>
      <c r="G5127">
        <v>0</v>
      </c>
      <c r="H5127" t="s">
        <v>28604</v>
      </c>
      <c r="I5127">
        <v>2021</v>
      </c>
      <c r="J5127">
        <v>2021</v>
      </c>
      <c r="K5127">
        <v>1</v>
      </c>
      <c r="L5127">
        <v>32.119999999999997</v>
      </c>
      <c r="M5127" t="s">
        <v>198</v>
      </c>
      <c r="N5127">
        <v>0</v>
      </c>
      <c r="O5127">
        <v>23.56</v>
      </c>
      <c r="P5127" t="s">
        <v>790</v>
      </c>
      <c r="Q5127">
        <v>0</v>
      </c>
      <c r="R5127">
        <v>23.56</v>
      </c>
      <c r="S5127" t="s">
        <v>790</v>
      </c>
      <c r="T5127">
        <v>0</v>
      </c>
      <c r="U5127">
        <v>66.59</v>
      </c>
      <c r="V5127" t="s">
        <v>382</v>
      </c>
      <c r="W5127">
        <v>0</v>
      </c>
      <c r="X5127">
        <v>23.59</v>
      </c>
      <c r="Y5127" t="s">
        <v>790</v>
      </c>
      <c r="Z5127">
        <v>0</v>
      </c>
      <c r="AA5127">
        <v>23.59</v>
      </c>
      <c r="AB5127" t="s">
        <v>790</v>
      </c>
      <c r="AC5127">
        <v>0</v>
      </c>
      <c r="AD5127">
        <v>66.64</v>
      </c>
      <c r="AE5127" t="s">
        <v>382</v>
      </c>
    </row>
    <row r="5128" spans="1:31">
      <c r="A5128">
        <v>5127</v>
      </c>
      <c r="B5128" t="s">
        <v>21892</v>
      </c>
      <c r="C5128" t="s">
        <v>21893</v>
      </c>
      <c r="D5128" t="s">
        <v>21894</v>
      </c>
      <c r="E5128" t="s">
        <v>21895</v>
      </c>
      <c r="F5128" t="s">
        <v>571</v>
      </c>
      <c r="G5128">
        <v>0</v>
      </c>
      <c r="H5128" t="s">
        <v>30080</v>
      </c>
      <c r="I5128">
        <v>2021</v>
      </c>
      <c r="J5128">
        <v>2021</v>
      </c>
      <c r="K5128">
        <v>1</v>
      </c>
      <c r="L5128">
        <v>32.119999999999997</v>
      </c>
      <c r="M5128" t="s">
        <v>198</v>
      </c>
      <c r="N5128">
        <v>0</v>
      </c>
      <c r="O5128">
        <v>23.56</v>
      </c>
      <c r="P5128" t="s">
        <v>790</v>
      </c>
      <c r="Q5128">
        <v>0</v>
      </c>
      <c r="R5128">
        <v>23.56</v>
      </c>
      <c r="S5128" t="s">
        <v>790</v>
      </c>
      <c r="T5128">
        <v>0</v>
      </c>
      <c r="U5128">
        <v>66.59</v>
      </c>
      <c r="V5128" t="s">
        <v>382</v>
      </c>
      <c r="W5128">
        <v>0</v>
      </c>
      <c r="X5128">
        <v>23.59</v>
      </c>
      <c r="Y5128" t="s">
        <v>790</v>
      </c>
      <c r="Z5128">
        <v>0</v>
      </c>
      <c r="AA5128">
        <v>23.59</v>
      </c>
      <c r="AB5128" t="s">
        <v>790</v>
      </c>
      <c r="AC5128">
        <v>0</v>
      </c>
      <c r="AD5128">
        <v>66.64</v>
      </c>
      <c r="AE5128" t="s">
        <v>382</v>
      </c>
    </row>
    <row r="5129" spans="1:31">
      <c r="A5129">
        <v>5128</v>
      </c>
      <c r="B5129" t="s">
        <v>21896</v>
      </c>
      <c r="C5129" t="s">
        <v>21897</v>
      </c>
      <c r="D5129" t="s">
        <v>21898</v>
      </c>
      <c r="E5129" t="s">
        <v>21899</v>
      </c>
      <c r="G5129">
        <v>0</v>
      </c>
      <c r="H5129" t="s">
        <v>30081</v>
      </c>
      <c r="I5129">
        <v>2020</v>
      </c>
      <c r="J5129">
        <v>2020</v>
      </c>
      <c r="K5129">
        <v>1</v>
      </c>
      <c r="L5129">
        <v>32.119999999999997</v>
      </c>
      <c r="M5129" t="s">
        <v>198</v>
      </c>
      <c r="N5129">
        <v>0</v>
      </c>
      <c r="O5129">
        <v>23.56</v>
      </c>
      <c r="P5129" t="s">
        <v>790</v>
      </c>
      <c r="Q5129">
        <v>0</v>
      </c>
      <c r="R5129">
        <v>23.56</v>
      </c>
      <c r="S5129" t="s">
        <v>790</v>
      </c>
      <c r="T5129">
        <v>0</v>
      </c>
      <c r="U5129">
        <v>66.59</v>
      </c>
      <c r="V5129" t="s">
        <v>382</v>
      </c>
      <c r="W5129">
        <v>0</v>
      </c>
      <c r="X5129">
        <v>23.59</v>
      </c>
      <c r="Y5129" t="s">
        <v>790</v>
      </c>
      <c r="Z5129">
        <v>0</v>
      </c>
      <c r="AA5129">
        <v>23.59</v>
      </c>
      <c r="AB5129" t="s">
        <v>790</v>
      </c>
      <c r="AC5129">
        <v>0</v>
      </c>
      <c r="AD5129">
        <v>66.64</v>
      </c>
      <c r="AE5129" t="s">
        <v>382</v>
      </c>
    </row>
    <row r="5130" spans="1:31">
      <c r="A5130">
        <v>5129</v>
      </c>
      <c r="B5130" t="s">
        <v>21900</v>
      </c>
      <c r="C5130" t="s">
        <v>21901</v>
      </c>
      <c r="D5130" t="s">
        <v>21902</v>
      </c>
      <c r="E5130" t="s">
        <v>961</v>
      </c>
      <c r="F5130" t="s">
        <v>21903</v>
      </c>
      <c r="G5130">
        <v>0</v>
      </c>
      <c r="H5130" t="s">
        <v>961</v>
      </c>
      <c r="I5130">
        <v>2020</v>
      </c>
      <c r="J5130">
        <v>2023</v>
      </c>
      <c r="K5130">
        <v>2</v>
      </c>
      <c r="L5130">
        <v>50.7</v>
      </c>
      <c r="M5130" t="s">
        <v>300</v>
      </c>
      <c r="N5130">
        <v>0</v>
      </c>
      <c r="O5130">
        <v>23.56</v>
      </c>
      <c r="P5130" t="s">
        <v>790</v>
      </c>
      <c r="Q5130">
        <v>0</v>
      </c>
      <c r="R5130">
        <v>23.56</v>
      </c>
      <c r="S5130" t="s">
        <v>790</v>
      </c>
      <c r="T5130">
        <v>0</v>
      </c>
      <c r="U5130">
        <v>66.59</v>
      </c>
      <c r="V5130" t="s">
        <v>382</v>
      </c>
      <c r="W5130">
        <v>0</v>
      </c>
      <c r="X5130">
        <v>23.59</v>
      </c>
      <c r="Y5130" t="s">
        <v>790</v>
      </c>
      <c r="Z5130">
        <v>0</v>
      </c>
      <c r="AA5130">
        <v>23.59</v>
      </c>
      <c r="AB5130" t="s">
        <v>790</v>
      </c>
      <c r="AC5130">
        <v>0</v>
      </c>
      <c r="AD5130">
        <v>66.64</v>
      </c>
      <c r="AE5130" t="s">
        <v>382</v>
      </c>
    </row>
    <row r="5131" spans="1:31">
      <c r="A5131">
        <v>5130</v>
      </c>
      <c r="B5131" t="s">
        <v>21904</v>
      </c>
      <c r="C5131" t="s">
        <v>21905</v>
      </c>
      <c r="D5131" t="s">
        <v>21906</v>
      </c>
      <c r="E5131" t="s">
        <v>21907</v>
      </c>
      <c r="F5131" t="s">
        <v>571</v>
      </c>
      <c r="G5131">
        <v>0</v>
      </c>
      <c r="H5131" t="s">
        <v>961</v>
      </c>
      <c r="I5131">
        <v>2021</v>
      </c>
      <c r="J5131">
        <v>2021</v>
      </c>
      <c r="K5131">
        <v>1</v>
      </c>
      <c r="L5131">
        <v>32.119999999999997</v>
      </c>
      <c r="M5131" t="s">
        <v>198</v>
      </c>
      <c r="N5131">
        <v>0</v>
      </c>
      <c r="O5131">
        <v>23.56</v>
      </c>
      <c r="P5131" t="s">
        <v>790</v>
      </c>
      <c r="Q5131">
        <v>0</v>
      </c>
      <c r="R5131">
        <v>23.56</v>
      </c>
      <c r="S5131" t="s">
        <v>790</v>
      </c>
      <c r="T5131">
        <v>0</v>
      </c>
      <c r="U5131">
        <v>66.59</v>
      </c>
      <c r="V5131" t="s">
        <v>382</v>
      </c>
      <c r="W5131">
        <v>0</v>
      </c>
      <c r="X5131">
        <v>23.59</v>
      </c>
      <c r="Y5131" t="s">
        <v>790</v>
      </c>
      <c r="Z5131">
        <v>0</v>
      </c>
      <c r="AA5131">
        <v>23.59</v>
      </c>
      <c r="AB5131" t="s">
        <v>790</v>
      </c>
      <c r="AC5131">
        <v>0</v>
      </c>
      <c r="AD5131">
        <v>66.64</v>
      </c>
      <c r="AE5131" t="s">
        <v>382</v>
      </c>
    </row>
    <row r="5132" spans="1:31">
      <c r="A5132">
        <v>5131</v>
      </c>
      <c r="B5132" t="s">
        <v>21908</v>
      </c>
      <c r="C5132" t="s">
        <v>21909</v>
      </c>
      <c r="D5132" t="s">
        <v>21910</v>
      </c>
      <c r="E5132" t="s">
        <v>9610</v>
      </c>
      <c r="F5132" t="s">
        <v>21911</v>
      </c>
      <c r="G5132">
        <v>0</v>
      </c>
      <c r="H5132" t="s">
        <v>961</v>
      </c>
      <c r="I5132">
        <v>2019</v>
      </c>
      <c r="J5132">
        <v>2019</v>
      </c>
      <c r="K5132">
        <v>1</v>
      </c>
      <c r="L5132">
        <v>32.119999999999997</v>
      </c>
      <c r="M5132" t="s">
        <v>198</v>
      </c>
      <c r="N5132">
        <v>0</v>
      </c>
      <c r="O5132">
        <v>23.56</v>
      </c>
      <c r="P5132" t="s">
        <v>790</v>
      </c>
      <c r="Q5132">
        <v>0</v>
      </c>
      <c r="R5132">
        <v>23.56</v>
      </c>
      <c r="S5132" t="s">
        <v>790</v>
      </c>
      <c r="T5132">
        <v>0</v>
      </c>
      <c r="U5132">
        <v>66.59</v>
      </c>
      <c r="V5132" t="s">
        <v>382</v>
      </c>
      <c r="W5132">
        <v>0</v>
      </c>
      <c r="X5132">
        <v>23.59</v>
      </c>
      <c r="Y5132" t="s">
        <v>790</v>
      </c>
      <c r="Z5132">
        <v>0</v>
      </c>
      <c r="AA5132">
        <v>23.59</v>
      </c>
      <c r="AB5132" t="s">
        <v>790</v>
      </c>
      <c r="AC5132">
        <v>0</v>
      </c>
      <c r="AD5132">
        <v>66.64</v>
      </c>
      <c r="AE5132" t="s">
        <v>382</v>
      </c>
    </row>
    <row r="5133" spans="1:31">
      <c r="A5133">
        <v>5132</v>
      </c>
      <c r="B5133" t="s">
        <v>21912</v>
      </c>
      <c r="C5133" t="s">
        <v>21913</v>
      </c>
      <c r="D5133" t="s">
        <v>21914</v>
      </c>
      <c r="E5133" t="s">
        <v>21915</v>
      </c>
      <c r="G5133">
        <v>0</v>
      </c>
      <c r="H5133" t="s">
        <v>30082</v>
      </c>
      <c r="I5133" t="s">
        <v>795</v>
      </c>
      <c r="J5133" t="e">
        <f>-Inf</f>
        <v>#NAME?</v>
      </c>
      <c r="K5133">
        <v>1</v>
      </c>
      <c r="L5133">
        <v>32.119999999999997</v>
      </c>
      <c r="M5133" t="s">
        <v>198</v>
      </c>
      <c r="N5133">
        <v>0</v>
      </c>
      <c r="O5133">
        <v>23.56</v>
      </c>
      <c r="P5133" t="s">
        <v>790</v>
      </c>
      <c r="Q5133">
        <v>0</v>
      </c>
      <c r="R5133">
        <v>23.56</v>
      </c>
      <c r="S5133" t="s">
        <v>790</v>
      </c>
      <c r="T5133">
        <v>0</v>
      </c>
      <c r="U5133">
        <v>66.59</v>
      </c>
      <c r="V5133" t="s">
        <v>382</v>
      </c>
      <c r="W5133">
        <v>0</v>
      </c>
      <c r="X5133">
        <v>23.59</v>
      </c>
      <c r="Y5133" t="s">
        <v>790</v>
      </c>
      <c r="Z5133">
        <v>0</v>
      </c>
      <c r="AA5133">
        <v>23.59</v>
      </c>
      <c r="AB5133" t="s">
        <v>790</v>
      </c>
      <c r="AC5133">
        <v>0</v>
      </c>
      <c r="AD5133">
        <v>66.64</v>
      </c>
      <c r="AE5133" t="s">
        <v>382</v>
      </c>
    </row>
    <row r="5134" spans="1:31">
      <c r="A5134">
        <v>5133</v>
      </c>
      <c r="B5134" t="s">
        <v>21916</v>
      </c>
      <c r="C5134" t="s">
        <v>21917</v>
      </c>
      <c r="D5134" t="s">
        <v>21918</v>
      </c>
      <c r="E5134" t="s">
        <v>21919</v>
      </c>
      <c r="F5134" t="s">
        <v>21920</v>
      </c>
      <c r="G5134">
        <v>0</v>
      </c>
      <c r="H5134" t="s">
        <v>961</v>
      </c>
      <c r="I5134">
        <v>2019</v>
      </c>
      <c r="J5134">
        <v>2024</v>
      </c>
      <c r="K5134">
        <v>12</v>
      </c>
      <c r="L5134">
        <v>94.11</v>
      </c>
      <c r="M5134" t="s">
        <v>50</v>
      </c>
      <c r="N5134">
        <v>0</v>
      </c>
      <c r="O5134">
        <v>23.56</v>
      </c>
      <c r="P5134" t="s">
        <v>790</v>
      </c>
      <c r="Q5134">
        <v>0</v>
      </c>
      <c r="R5134">
        <v>23.56</v>
      </c>
      <c r="S5134" t="s">
        <v>790</v>
      </c>
      <c r="T5134">
        <v>0</v>
      </c>
      <c r="U5134">
        <v>66.59</v>
      </c>
      <c r="V5134" t="s">
        <v>382</v>
      </c>
      <c r="W5134">
        <v>0</v>
      </c>
      <c r="X5134">
        <v>23.59</v>
      </c>
      <c r="Y5134" t="s">
        <v>790</v>
      </c>
      <c r="Z5134">
        <v>0</v>
      </c>
      <c r="AA5134">
        <v>23.59</v>
      </c>
      <c r="AB5134" t="s">
        <v>790</v>
      </c>
      <c r="AC5134">
        <v>0</v>
      </c>
      <c r="AD5134">
        <v>66.64</v>
      </c>
      <c r="AE5134" t="s">
        <v>382</v>
      </c>
    </row>
    <row r="5135" spans="1:31">
      <c r="A5135">
        <v>5134</v>
      </c>
      <c r="B5135" t="s">
        <v>21921</v>
      </c>
      <c r="C5135" t="s">
        <v>21922</v>
      </c>
      <c r="D5135" t="s">
        <v>21923</v>
      </c>
      <c r="E5135" t="s">
        <v>21924</v>
      </c>
      <c r="F5135" t="s">
        <v>21925</v>
      </c>
      <c r="G5135">
        <v>0</v>
      </c>
      <c r="H5135" t="s">
        <v>30083</v>
      </c>
      <c r="I5135">
        <v>2021</v>
      </c>
      <c r="J5135">
        <v>2021</v>
      </c>
      <c r="K5135">
        <v>1</v>
      </c>
      <c r="L5135">
        <v>32.119999999999997</v>
      </c>
      <c r="M5135" t="s">
        <v>198</v>
      </c>
      <c r="N5135">
        <v>0</v>
      </c>
      <c r="O5135">
        <v>23.56</v>
      </c>
      <c r="P5135" t="s">
        <v>790</v>
      </c>
      <c r="Q5135">
        <v>0</v>
      </c>
      <c r="R5135">
        <v>23.56</v>
      </c>
      <c r="S5135" t="s">
        <v>790</v>
      </c>
      <c r="T5135">
        <v>0</v>
      </c>
      <c r="U5135">
        <v>66.59</v>
      </c>
      <c r="V5135" t="s">
        <v>382</v>
      </c>
      <c r="W5135">
        <v>0</v>
      </c>
      <c r="X5135">
        <v>23.59</v>
      </c>
      <c r="Y5135" t="s">
        <v>790</v>
      </c>
      <c r="Z5135">
        <v>0</v>
      </c>
      <c r="AA5135">
        <v>23.59</v>
      </c>
      <c r="AB5135" t="s">
        <v>790</v>
      </c>
      <c r="AC5135">
        <v>0</v>
      </c>
      <c r="AD5135">
        <v>66.64</v>
      </c>
      <c r="AE5135" t="s">
        <v>382</v>
      </c>
    </row>
    <row r="5136" spans="1:31">
      <c r="A5136">
        <v>5135</v>
      </c>
      <c r="B5136" t="s">
        <v>21926</v>
      </c>
      <c r="C5136" t="s">
        <v>21927</v>
      </c>
      <c r="D5136" t="s">
        <v>21928</v>
      </c>
      <c r="E5136" t="s">
        <v>21929</v>
      </c>
      <c r="F5136" t="s">
        <v>292</v>
      </c>
      <c r="G5136">
        <v>0</v>
      </c>
      <c r="H5136" t="s">
        <v>30084</v>
      </c>
      <c r="I5136">
        <v>2021</v>
      </c>
      <c r="J5136">
        <v>2024</v>
      </c>
      <c r="K5136">
        <v>42</v>
      </c>
      <c r="L5136">
        <v>99.64</v>
      </c>
      <c r="M5136" t="s">
        <v>16</v>
      </c>
      <c r="N5136">
        <v>0</v>
      </c>
      <c r="O5136">
        <v>23.56</v>
      </c>
      <c r="P5136" t="s">
        <v>790</v>
      </c>
      <c r="Q5136">
        <v>0</v>
      </c>
      <c r="R5136">
        <v>23.56</v>
      </c>
      <c r="S5136" t="s">
        <v>790</v>
      </c>
      <c r="T5136">
        <v>0</v>
      </c>
      <c r="U5136">
        <v>66.59</v>
      </c>
      <c r="V5136" t="s">
        <v>382</v>
      </c>
      <c r="W5136">
        <v>0</v>
      </c>
      <c r="X5136">
        <v>23.59</v>
      </c>
      <c r="Y5136" t="s">
        <v>790</v>
      </c>
      <c r="Z5136">
        <v>0</v>
      </c>
      <c r="AA5136">
        <v>23.59</v>
      </c>
      <c r="AB5136" t="s">
        <v>790</v>
      </c>
      <c r="AC5136">
        <v>0</v>
      </c>
      <c r="AD5136">
        <v>66.64</v>
      </c>
      <c r="AE5136" t="s">
        <v>382</v>
      </c>
    </row>
    <row r="5137" spans="1:31">
      <c r="A5137">
        <v>5136</v>
      </c>
      <c r="B5137" t="s">
        <v>21930</v>
      </c>
      <c r="C5137" t="s">
        <v>21931</v>
      </c>
      <c r="D5137" t="s">
        <v>21932</v>
      </c>
      <c r="E5137" t="s">
        <v>21933</v>
      </c>
      <c r="F5137" t="s">
        <v>21934</v>
      </c>
      <c r="G5137">
        <v>0</v>
      </c>
      <c r="H5137" t="s">
        <v>30085</v>
      </c>
      <c r="I5137">
        <v>2019</v>
      </c>
      <c r="J5137">
        <v>2019</v>
      </c>
      <c r="K5137">
        <v>1</v>
      </c>
      <c r="L5137">
        <v>32.119999999999997</v>
      </c>
      <c r="M5137" t="s">
        <v>198</v>
      </c>
      <c r="N5137">
        <v>0</v>
      </c>
      <c r="O5137">
        <v>23.56</v>
      </c>
      <c r="P5137" t="s">
        <v>790</v>
      </c>
      <c r="Q5137">
        <v>0</v>
      </c>
      <c r="R5137">
        <v>23.56</v>
      </c>
      <c r="S5137" t="s">
        <v>790</v>
      </c>
      <c r="T5137">
        <v>0</v>
      </c>
      <c r="U5137">
        <v>66.59</v>
      </c>
      <c r="V5137" t="s">
        <v>382</v>
      </c>
      <c r="W5137">
        <v>0</v>
      </c>
      <c r="X5137">
        <v>23.59</v>
      </c>
      <c r="Y5137" t="s">
        <v>790</v>
      </c>
      <c r="Z5137">
        <v>0</v>
      </c>
      <c r="AA5137">
        <v>23.59</v>
      </c>
      <c r="AB5137" t="s">
        <v>790</v>
      </c>
      <c r="AC5137">
        <v>0</v>
      </c>
      <c r="AD5137">
        <v>66.64</v>
      </c>
      <c r="AE5137" t="s">
        <v>382</v>
      </c>
    </row>
    <row r="5138" spans="1:31">
      <c r="A5138">
        <v>5137</v>
      </c>
      <c r="B5138" t="s">
        <v>21935</v>
      </c>
      <c r="C5138" t="s">
        <v>21936</v>
      </c>
      <c r="D5138" t="s">
        <v>21937</v>
      </c>
      <c r="E5138" t="s">
        <v>21938</v>
      </c>
      <c r="G5138">
        <v>0</v>
      </c>
      <c r="H5138" t="s">
        <v>1215</v>
      </c>
      <c r="I5138">
        <v>2021</v>
      </c>
      <c r="J5138">
        <v>2021</v>
      </c>
      <c r="K5138">
        <v>1</v>
      </c>
      <c r="L5138">
        <v>32.119999999999997</v>
      </c>
      <c r="M5138" t="s">
        <v>198</v>
      </c>
      <c r="N5138">
        <v>0</v>
      </c>
      <c r="O5138">
        <v>23.56</v>
      </c>
      <c r="P5138" t="s">
        <v>790</v>
      </c>
      <c r="Q5138">
        <v>0</v>
      </c>
      <c r="R5138">
        <v>23.56</v>
      </c>
      <c r="S5138" t="s">
        <v>790</v>
      </c>
      <c r="T5138">
        <v>0</v>
      </c>
      <c r="U5138">
        <v>66.59</v>
      </c>
      <c r="V5138" t="s">
        <v>382</v>
      </c>
      <c r="W5138">
        <v>0</v>
      </c>
      <c r="X5138">
        <v>23.59</v>
      </c>
      <c r="Y5138" t="s">
        <v>790</v>
      </c>
      <c r="Z5138">
        <v>0</v>
      </c>
      <c r="AA5138">
        <v>23.59</v>
      </c>
      <c r="AB5138" t="s">
        <v>790</v>
      </c>
      <c r="AC5138">
        <v>0</v>
      </c>
      <c r="AD5138">
        <v>66.64</v>
      </c>
      <c r="AE5138" t="s">
        <v>382</v>
      </c>
    </row>
    <row r="5139" spans="1:31">
      <c r="A5139">
        <v>5138</v>
      </c>
      <c r="B5139" t="s">
        <v>21939</v>
      </c>
      <c r="C5139" t="s">
        <v>21940</v>
      </c>
      <c r="D5139" t="s">
        <v>21941</v>
      </c>
      <c r="E5139" t="s">
        <v>21942</v>
      </c>
      <c r="F5139" t="s">
        <v>21943</v>
      </c>
      <c r="G5139">
        <v>0</v>
      </c>
      <c r="H5139" t="s">
        <v>30086</v>
      </c>
      <c r="I5139">
        <v>2021</v>
      </c>
      <c r="J5139">
        <v>2021</v>
      </c>
      <c r="K5139">
        <v>1</v>
      </c>
      <c r="L5139">
        <v>32.119999999999997</v>
      </c>
      <c r="M5139" t="s">
        <v>198</v>
      </c>
      <c r="N5139">
        <v>0</v>
      </c>
      <c r="O5139">
        <v>23.56</v>
      </c>
      <c r="P5139" t="s">
        <v>790</v>
      </c>
      <c r="Q5139">
        <v>0</v>
      </c>
      <c r="R5139">
        <v>23.56</v>
      </c>
      <c r="S5139" t="s">
        <v>790</v>
      </c>
      <c r="T5139">
        <v>0</v>
      </c>
      <c r="U5139">
        <v>66.59</v>
      </c>
      <c r="V5139" t="s">
        <v>382</v>
      </c>
      <c r="W5139">
        <v>0</v>
      </c>
      <c r="X5139">
        <v>23.59</v>
      </c>
      <c r="Y5139" t="s">
        <v>790</v>
      </c>
      <c r="Z5139">
        <v>0</v>
      </c>
      <c r="AA5139">
        <v>23.59</v>
      </c>
      <c r="AB5139" t="s">
        <v>790</v>
      </c>
      <c r="AC5139">
        <v>0</v>
      </c>
      <c r="AD5139">
        <v>66.64</v>
      </c>
      <c r="AE5139" t="s">
        <v>382</v>
      </c>
    </row>
    <row r="5140" spans="1:31">
      <c r="A5140">
        <v>5139</v>
      </c>
      <c r="B5140" t="s">
        <v>21944</v>
      </c>
      <c r="C5140" t="s">
        <v>21945</v>
      </c>
      <c r="D5140" t="s">
        <v>21946</v>
      </c>
      <c r="E5140" t="s">
        <v>21947</v>
      </c>
      <c r="F5140" t="s">
        <v>5854</v>
      </c>
      <c r="G5140">
        <v>0</v>
      </c>
      <c r="H5140" t="s">
        <v>961</v>
      </c>
      <c r="I5140" t="s">
        <v>795</v>
      </c>
      <c r="J5140" t="e">
        <f>-Inf</f>
        <v>#NAME?</v>
      </c>
      <c r="K5140">
        <v>2</v>
      </c>
      <c r="L5140">
        <v>50.7</v>
      </c>
      <c r="M5140" t="s">
        <v>300</v>
      </c>
      <c r="N5140">
        <v>0</v>
      </c>
      <c r="O5140">
        <v>23.56</v>
      </c>
      <c r="P5140" t="s">
        <v>790</v>
      </c>
      <c r="Q5140">
        <v>0</v>
      </c>
      <c r="R5140">
        <v>23.56</v>
      </c>
      <c r="S5140" t="s">
        <v>790</v>
      </c>
      <c r="T5140">
        <v>0</v>
      </c>
      <c r="U5140">
        <v>66.59</v>
      </c>
      <c r="V5140" t="s">
        <v>382</v>
      </c>
      <c r="W5140">
        <v>0</v>
      </c>
      <c r="X5140">
        <v>23.59</v>
      </c>
      <c r="Y5140" t="s">
        <v>790</v>
      </c>
      <c r="Z5140">
        <v>0</v>
      </c>
      <c r="AA5140">
        <v>23.59</v>
      </c>
      <c r="AB5140" t="s">
        <v>790</v>
      </c>
      <c r="AC5140">
        <v>0</v>
      </c>
      <c r="AD5140">
        <v>66.64</v>
      </c>
      <c r="AE5140" t="s">
        <v>382</v>
      </c>
    </row>
    <row r="5141" spans="1:31">
      <c r="A5141">
        <v>5140</v>
      </c>
      <c r="B5141" t="s">
        <v>21948</v>
      </c>
      <c r="C5141" t="s">
        <v>21949</v>
      </c>
      <c r="D5141" t="s">
        <v>21950</v>
      </c>
      <c r="E5141" t="s">
        <v>18881</v>
      </c>
      <c r="G5141">
        <v>0</v>
      </c>
      <c r="H5141" t="s">
        <v>961</v>
      </c>
      <c r="I5141">
        <v>2020</v>
      </c>
      <c r="J5141">
        <v>2020</v>
      </c>
      <c r="K5141">
        <v>2</v>
      </c>
      <c r="L5141">
        <v>50.7</v>
      </c>
      <c r="M5141" t="s">
        <v>300</v>
      </c>
      <c r="N5141">
        <v>0</v>
      </c>
      <c r="O5141">
        <v>23.56</v>
      </c>
      <c r="P5141" t="s">
        <v>790</v>
      </c>
      <c r="Q5141">
        <v>0</v>
      </c>
      <c r="R5141">
        <v>23.56</v>
      </c>
      <c r="S5141" t="s">
        <v>790</v>
      </c>
      <c r="T5141">
        <v>0</v>
      </c>
      <c r="U5141">
        <v>66.59</v>
      </c>
      <c r="V5141" t="s">
        <v>382</v>
      </c>
      <c r="W5141">
        <v>0</v>
      </c>
      <c r="X5141">
        <v>23.59</v>
      </c>
      <c r="Y5141" t="s">
        <v>790</v>
      </c>
      <c r="Z5141">
        <v>0</v>
      </c>
      <c r="AA5141">
        <v>23.59</v>
      </c>
      <c r="AB5141" t="s">
        <v>790</v>
      </c>
      <c r="AC5141">
        <v>0</v>
      </c>
      <c r="AD5141">
        <v>66.64</v>
      </c>
      <c r="AE5141" t="s">
        <v>382</v>
      </c>
    </row>
    <row r="5142" spans="1:31">
      <c r="A5142">
        <v>5141</v>
      </c>
      <c r="B5142" t="s">
        <v>21951</v>
      </c>
      <c r="C5142" t="s">
        <v>21952</v>
      </c>
      <c r="D5142" t="s">
        <v>21953</v>
      </c>
      <c r="E5142" t="s">
        <v>9568</v>
      </c>
      <c r="G5142">
        <v>0</v>
      </c>
      <c r="H5142" t="s">
        <v>30087</v>
      </c>
      <c r="I5142">
        <v>2019</v>
      </c>
      <c r="J5142">
        <v>2019</v>
      </c>
      <c r="K5142">
        <v>1</v>
      </c>
      <c r="L5142">
        <v>32.119999999999997</v>
      </c>
      <c r="M5142" t="s">
        <v>198</v>
      </c>
      <c r="N5142">
        <v>0</v>
      </c>
      <c r="O5142">
        <v>23.56</v>
      </c>
      <c r="P5142" t="s">
        <v>790</v>
      </c>
      <c r="Q5142">
        <v>0</v>
      </c>
      <c r="R5142">
        <v>23.56</v>
      </c>
      <c r="S5142" t="s">
        <v>790</v>
      </c>
      <c r="T5142">
        <v>0</v>
      </c>
      <c r="U5142">
        <v>66.59</v>
      </c>
      <c r="V5142" t="s">
        <v>382</v>
      </c>
      <c r="W5142">
        <v>0</v>
      </c>
      <c r="X5142">
        <v>23.59</v>
      </c>
      <c r="Y5142" t="s">
        <v>790</v>
      </c>
      <c r="Z5142">
        <v>0</v>
      </c>
      <c r="AA5142">
        <v>23.59</v>
      </c>
      <c r="AB5142" t="s">
        <v>790</v>
      </c>
      <c r="AC5142">
        <v>0</v>
      </c>
      <c r="AD5142">
        <v>66.64</v>
      </c>
      <c r="AE5142" t="s">
        <v>382</v>
      </c>
    </row>
    <row r="5143" spans="1:31">
      <c r="A5143">
        <v>5142</v>
      </c>
      <c r="B5143" t="s">
        <v>21954</v>
      </c>
      <c r="C5143" t="s">
        <v>21955</v>
      </c>
      <c r="D5143" t="s">
        <v>21956</v>
      </c>
      <c r="E5143" t="s">
        <v>21957</v>
      </c>
      <c r="F5143" t="s">
        <v>21958</v>
      </c>
      <c r="G5143">
        <v>0</v>
      </c>
      <c r="H5143" t="s">
        <v>961</v>
      </c>
      <c r="I5143">
        <v>2020</v>
      </c>
      <c r="J5143">
        <v>2023</v>
      </c>
      <c r="K5143">
        <v>5</v>
      </c>
      <c r="L5143">
        <v>77</v>
      </c>
      <c r="M5143" t="s">
        <v>80</v>
      </c>
      <c r="N5143">
        <v>0</v>
      </c>
      <c r="O5143">
        <v>23.56</v>
      </c>
      <c r="P5143" t="s">
        <v>790</v>
      </c>
      <c r="Q5143">
        <v>0</v>
      </c>
      <c r="R5143">
        <v>23.56</v>
      </c>
      <c r="S5143" t="s">
        <v>790</v>
      </c>
      <c r="T5143">
        <v>0</v>
      </c>
      <c r="U5143">
        <v>66.59</v>
      </c>
      <c r="V5143" t="s">
        <v>382</v>
      </c>
      <c r="W5143">
        <v>0</v>
      </c>
      <c r="X5143">
        <v>23.59</v>
      </c>
      <c r="Y5143" t="s">
        <v>790</v>
      </c>
      <c r="Z5143">
        <v>0</v>
      </c>
      <c r="AA5143">
        <v>23.59</v>
      </c>
      <c r="AB5143" t="s">
        <v>790</v>
      </c>
      <c r="AC5143">
        <v>0</v>
      </c>
      <c r="AD5143">
        <v>66.64</v>
      </c>
      <c r="AE5143" t="s">
        <v>382</v>
      </c>
    </row>
    <row r="5144" spans="1:31">
      <c r="A5144">
        <v>5143</v>
      </c>
      <c r="B5144" t="s">
        <v>21959</v>
      </c>
      <c r="C5144" t="s">
        <v>21960</v>
      </c>
      <c r="D5144" t="s">
        <v>21961</v>
      </c>
      <c r="E5144" t="s">
        <v>21962</v>
      </c>
      <c r="F5144" t="s">
        <v>21963</v>
      </c>
      <c r="G5144">
        <v>0</v>
      </c>
      <c r="H5144" t="s">
        <v>961</v>
      </c>
      <c r="I5144" t="s">
        <v>795</v>
      </c>
      <c r="J5144" t="e">
        <f>-Inf</f>
        <v>#NAME?</v>
      </c>
      <c r="K5144">
        <v>1</v>
      </c>
      <c r="L5144">
        <v>32.119999999999997</v>
      </c>
      <c r="M5144" t="s">
        <v>198</v>
      </c>
      <c r="N5144">
        <v>0</v>
      </c>
      <c r="O5144">
        <v>23.56</v>
      </c>
      <c r="P5144" t="s">
        <v>790</v>
      </c>
      <c r="Q5144">
        <v>0</v>
      </c>
      <c r="R5144">
        <v>23.56</v>
      </c>
      <c r="S5144" t="s">
        <v>790</v>
      </c>
      <c r="T5144">
        <v>0</v>
      </c>
      <c r="U5144">
        <v>66.59</v>
      </c>
      <c r="V5144" t="s">
        <v>382</v>
      </c>
      <c r="W5144">
        <v>0</v>
      </c>
      <c r="X5144">
        <v>23.59</v>
      </c>
      <c r="Y5144" t="s">
        <v>790</v>
      </c>
      <c r="Z5144">
        <v>0</v>
      </c>
      <c r="AA5144">
        <v>23.59</v>
      </c>
      <c r="AB5144" t="s">
        <v>790</v>
      </c>
      <c r="AC5144">
        <v>0</v>
      </c>
      <c r="AD5144">
        <v>66.64</v>
      </c>
      <c r="AE5144" t="s">
        <v>382</v>
      </c>
    </row>
    <row r="5145" spans="1:31">
      <c r="A5145">
        <v>5144</v>
      </c>
      <c r="B5145" t="s">
        <v>21964</v>
      </c>
      <c r="C5145" t="s">
        <v>21965</v>
      </c>
      <c r="D5145" t="s">
        <v>21966</v>
      </c>
      <c r="E5145" t="s">
        <v>21967</v>
      </c>
      <c r="G5145">
        <v>0</v>
      </c>
      <c r="H5145" t="s">
        <v>30088</v>
      </c>
      <c r="I5145" t="s">
        <v>795</v>
      </c>
      <c r="J5145" t="e">
        <f>-Inf</f>
        <v>#NAME?</v>
      </c>
      <c r="K5145">
        <v>1</v>
      </c>
      <c r="L5145">
        <v>32.119999999999997</v>
      </c>
      <c r="M5145" t="s">
        <v>198</v>
      </c>
      <c r="N5145">
        <v>0</v>
      </c>
      <c r="O5145">
        <v>23.56</v>
      </c>
      <c r="P5145" t="s">
        <v>790</v>
      </c>
      <c r="Q5145">
        <v>0</v>
      </c>
      <c r="R5145">
        <v>23.56</v>
      </c>
      <c r="S5145" t="s">
        <v>790</v>
      </c>
      <c r="T5145">
        <v>0</v>
      </c>
      <c r="U5145">
        <v>66.59</v>
      </c>
      <c r="V5145" t="s">
        <v>382</v>
      </c>
      <c r="W5145">
        <v>0</v>
      </c>
      <c r="X5145">
        <v>23.59</v>
      </c>
      <c r="Y5145" t="s">
        <v>790</v>
      </c>
      <c r="Z5145">
        <v>0</v>
      </c>
      <c r="AA5145">
        <v>23.59</v>
      </c>
      <c r="AB5145" t="s">
        <v>790</v>
      </c>
      <c r="AC5145">
        <v>0</v>
      </c>
      <c r="AD5145">
        <v>66.64</v>
      </c>
      <c r="AE5145" t="s">
        <v>382</v>
      </c>
    </row>
    <row r="5146" spans="1:31">
      <c r="A5146">
        <v>5145</v>
      </c>
      <c r="B5146" t="s">
        <v>21968</v>
      </c>
      <c r="C5146" t="s">
        <v>21969</v>
      </c>
      <c r="D5146" t="s">
        <v>21970</v>
      </c>
      <c r="E5146" t="s">
        <v>21971</v>
      </c>
      <c r="F5146" t="s">
        <v>8564</v>
      </c>
      <c r="G5146">
        <v>0</v>
      </c>
      <c r="H5146" t="s">
        <v>961</v>
      </c>
      <c r="I5146">
        <v>2021</v>
      </c>
      <c r="J5146">
        <v>2021</v>
      </c>
      <c r="K5146">
        <v>1</v>
      </c>
      <c r="L5146">
        <v>32.119999999999997</v>
      </c>
      <c r="M5146" t="s">
        <v>198</v>
      </c>
      <c r="N5146">
        <v>0</v>
      </c>
      <c r="O5146">
        <v>23.56</v>
      </c>
      <c r="P5146" t="s">
        <v>790</v>
      </c>
      <c r="Q5146">
        <v>0</v>
      </c>
      <c r="R5146">
        <v>23.56</v>
      </c>
      <c r="S5146" t="s">
        <v>790</v>
      </c>
      <c r="T5146">
        <v>0</v>
      </c>
      <c r="U5146">
        <v>66.59</v>
      </c>
      <c r="V5146" t="s">
        <v>382</v>
      </c>
      <c r="W5146">
        <v>0</v>
      </c>
      <c r="X5146">
        <v>23.59</v>
      </c>
      <c r="Y5146" t="s">
        <v>790</v>
      </c>
      <c r="Z5146">
        <v>0</v>
      </c>
      <c r="AA5146">
        <v>23.59</v>
      </c>
      <c r="AB5146" t="s">
        <v>790</v>
      </c>
      <c r="AC5146">
        <v>0</v>
      </c>
      <c r="AD5146">
        <v>66.64</v>
      </c>
      <c r="AE5146" t="s">
        <v>382</v>
      </c>
    </row>
    <row r="5147" spans="1:31">
      <c r="A5147">
        <v>5146</v>
      </c>
      <c r="B5147" t="s">
        <v>21972</v>
      </c>
      <c r="C5147" t="s">
        <v>21973</v>
      </c>
      <c r="D5147" t="s">
        <v>21974</v>
      </c>
      <c r="E5147" t="s">
        <v>21975</v>
      </c>
      <c r="F5147" t="s">
        <v>18104</v>
      </c>
      <c r="G5147">
        <v>0</v>
      </c>
      <c r="H5147" t="s">
        <v>27422</v>
      </c>
      <c r="I5147">
        <v>2020</v>
      </c>
      <c r="J5147">
        <v>2020</v>
      </c>
      <c r="K5147">
        <v>1</v>
      </c>
      <c r="L5147">
        <v>32.119999999999997</v>
      </c>
      <c r="M5147" t="s">
        <v>198</v>
      </c>
      <c r="N5147">
        <v>0</v>
      </c>
      <c r="O5147">
        <v>23.56</v>
      </c>
      <c r="P5147" t="s">
        <v>790</v>
      </c>
      <c r="Q5147">
        <v>0</v>
      </c>
      <c r="R5147">
        <v>23.56</v>
      </c>
      <c r="S5147" t="s">
        <v>790</v>
      </c>
      <c r="T5147">
        <v>0</v>
      </c>
      <c r="U5147">
        <v>66.59</v>
      </c>
      <c r="V5147" t="s">
        <v>382</v>
      </c>
      <c r="W5147">
        <v>0</v>
      </c>
      <c r="X5147">
        <v>23.59</v>
      </c>
      <c r="Y5147" t="s">
        <v>790</v>
      </c>
      <c r="Z5147">
        <v>0</v>
      </c>
      <c r="AA5147">
        <v>23.59</v>
      </c>
      <c r="AB5147" t="s">
        <v>790</v>
      </c>
      <c r="AC5147">
        <v>0</v>
      </c>
      <c r="AD5147">
        <v>66.64</v>
      </c>
      <c r="AE5147" t="s">
        <v>382</v>
      </c>
    </row>
    <row r="5148" spans="1:31">
      <c r="A5148">
        <v>5147</v>
      </c>
      <c r="B5148" t="s">
        <v>21976</v>
      </c>
      <c r="C5148" t="s">
        <v>21977</v>
      </c>
      <c r="D5148" t="s">
        <v>21978</v>
      </c>
      <c r="E5148" t="s">
        <v>21979</v>
      </c>
      <c r="F5148" t="s">
        <v>21980</v>
      </c>
      <c r="G5148">
        <v>0</v>
      </c>
      <c r="H5148" t="s">
        <v>961</v>
      </c>
      <c r="I5148">
        <v>2022</v>
      </c>
      <c r="J5148">
        <v>2022</v>
      </c>
      <c r="K5148">
        <v>2</v>
      </c>
      <c r="L5148">
        <v>50.7</v>
      </c>
      <c r="M5148" t="s">
        <v>300</v>
      </c>
      <c r="N5148">
        <v>0</v>
      </c>
      <c r="O5148">
        <v>23.56</v>
      </c>
      <c r="P5148" t="s">
        <v>790</v>
      </c>
      <c r="Q5148">
        <v>0</v>
      </c>
      <c r="R5148">
        <v>23.56</v>
      </c>
      <c r="S5148" t="s">
        <v>790</v>
      </c>
      <c r="T5148">
        <v>0</v>
      </c>
      <c r="U5148">
        <v>66.59</v>
      </c>
      <c r="V5148" t="s">
        <v>382</v>
      </c>
      <c r="W5148">
        <v>0</v>
      </c>
      <c r="X5148">
        <v>23.59</v>
      </c>
      <c r="Y5148" t="s">
        <v>790</v>
      </c>
      <c r="Z5148">
        <v>0</v>
      </c>
      <c r="AA5148">
        <v>23.59</v>
      </c>
      <c r="AB5148" t="s">
        <v>790</v>
      </c>
      <c r="AC5148">
        <v>0</v>
      </c>
      <c r="AD5148">
        <v>66.64</v>
      </c>
      <c r="AE5148" t="s">
        <v>382</v>
      </c>
    </row>
    <row r="5149" spans="1:31">
      <c r="A5149">
        <v>5148</v>
      </c>
      <c r="B5149" t="s">
        <v>21981</v>
      </c>
      <c r="C5149" t="s">
        <v>21982</v>
      </c>
      <c r="D5149" t="s">
        <v>21983</v>
      </c>
      <c r="E5149" t="s">
        <v>5407</v>
      </c>
      <c r="F5149" t="s">
        <v>12099</v>
      </c>
      <c r="G5149">
        <v>0</v>
      </c>
      <c r="H5149" t="s">
        <v>30089</v>
      </c>
      <c r="I5149">
        <v>2020</v>
      </c>
      <c r="J5149">
        <v>2020</v>
      </c>
      <c r="K5149">
        <v>1</v>
      </c>
      <c r="L5149">
        <v>32.119999999999997</v>
      </c>
      <c r="M5149" t="s">
        <v>198</v>
      </c>
      <c r="N5149">
        <v>0</v>
      </c>
      <c r="O5149">
        <v>23.56</v>
      </c>
      <c r="P5149" t="s">
        <v>790</v>
      </c>
      <c r="Q5149">
        <v>0</v>
      </c>
      <c r="R5149">
        <v>23.56</v>
      </c>
      <c r="S5149" t="s">
        <v>790</v>
      </c>
      <c r="T5149">
        <v>0</v>
      </c>
      <c r="U5149">
        <v>66.59</v>
      </c>
      <c r="V5149" t="s">
        <v>382</v>
      </c>
      <c r="W5149">
        <v>0</v>
      </c>
      <c r="X5149">
        <v>23.59</v>
      </c>
      <c r="Y5149" t="s">
        <v>790</v>
      </c>
      <c r="Z5149">
        <v>0</v>
      </c>
      <c r="AA5149">
        <v>23.59</v>
      </c>
      <c r="AB5149" t="s">
        <v>790</v>
      </c>
      <c r="AC5149">
        <v>0</v>
      </c>
      <c r="AD5149">
        <v>66.64</v>
      </c>
      <c r="AE5149" t="s">
        <v>382</v>
      </c>
    </row>
    <row r="5150" spans="1:31">
      <c r="A5150">
        <v>5149</v>
      </c>
      <c r="B5150" t="s">
        <v>21984</v>
      </c>
      <c r="C5150" t="s">
        <v>21985</v>
      </c>
      <c r="D5150" t="s">
        <v>21986</v>
      </c>
      <c r="E5150" t="s">
        <v>21987</v>
      </c>
      <c r="G5150">
        <v>0</v>
      </c>
      <c r="H5150" t="s">
        <v>961</v>
      </c>
      <c r="I5150">
        <v>2021</v>
      </c>
      <c r="J5150">
        <v>2021</v>
      </c>
      <c r="K5150">
        <v>2</v>
      </c>
      <c r="L5150">
        <v>50.7</v>
      </c>
      <c r="M5150" t="s">
        <v>300</v>
      </c>
      <c r="N5150">
        <v>0</v>
      </c>
      <c r="O5150">
        <v>23.56</v>
      </c>
      <c r="P5150" t="s">
        <v>790</v>
      </c>
      <c r="Q5150">
        <v>0</v>
      </c>
      <c r="R5150">
        <v>23.56</v>
      </c>
      <c r="S5150" t="s">
        <v>790</v>
      </c>
      <c r="T5150">
        <v>0</v>
      </c>
      <c r="U5150">
        <v>66.59</v>
      </c>
      <c r="V5150" t="s">
        <v>382</v>
      </c>
      <c r="W5150">
        <v>0</v>
      </c>
      <c r="X5150">
        <v>23.59</v>
      </c>
      <c r="Y5150" t="s">
        <v>790</v>
      </c>
      <c r="Z5150">
        <v>0</v>
      </c>
      <c r="AA5150">
        <v>23.59</v>
      </c>
      <c r="AB5150" t="s">
        <v>790</v>
      </c>
      <c r="AC5150">
        <v>0</v>
      </c>
      <c r="AD5150">
        <v>66.64</v>
      </c>
      <c r="AE5150" t="s">
        <v>382</v>
      </c>
    </row>
    <row r="5151" spans="1:31">
      <c r="A5151">
        <v>5150</v>
      </c>
      <c r="B5151" t="s">
        <v>21988</v>
      </c>
      <c r="C5151" t="s">
        <v>21989</v>
      </c>
      <c r="D5151" t="s">
        <v>21990</v>
      </c>
      <c r="E5151" t="s">
        <v>4090</v>
      </c>
      <c r="F5151" t="s">
        <v>19603</v>
      </c>
      <c r="G5151">
        <v>0</v>
      </c>
      <c r="H5151" t="s">
        <v>961</v>
      </c>
      <c r="I5151">
        <v>2024</v>
      </c>
      <c r="J5151">
        <v>2024</v>
      </c>
      <c r="K5151">
        <v>4</v>
      </c>
      <c r="L5151">
        <v>71.010000000000005</v>
      </c>
      <c r="M5151" t="s">
        <v>180</v>
      </c>
      <c r="N5151">
        <v>0</v>
      </c>
      <c r="O5151">
        <v>23.56</v>
      </c>
      <c r="P5151" t="s">
        <v>790</v>
      </c>
      <c r="Q5151">
        <v>0</v>
      </c>
      <c r="R5151">
        <v>23.56</v>
      </c>
      <c r="S5151" t="s">
        <v>790</v>
      </c>
      <c r="T5151">
        <v>0</v>
      </c>
      <c r="U5151">
        <v>66.59</v>
      </c>
      <c r="V5151" t="s">
        <v>382</v>
      </c>
      <c r="W5151">
        <v>0</v>
      </c>
      <c r="X5151">
        <v>23.59</v>
      </c>
      <c r="Y5151" t="s">
        <v>790</v>
      </c>
      <c r="Z5151">
        <v>0</v>
      </c>
      <c r="AA5151">
        <v>23.59</v>
      </c>
      <c r="AB5151" t="s">
        <v>790</v>
      </c>
      <c r="AC5151">
        <v>0</v>
      </c>
      <c r="AD5151">
        <v>66.64</v>
      </c>
      <c r="AE5151" t="s">
        <v>382</v>
      </c>
    </row>
    <row r="5152" spans="1:31">
      <c r="A5152">
        <v>5151</v>
      </c>
      <c r="B5152" t="s">
        <v>21991</v>
      </c>
      <c r="C5152" t="s">
        <v>21992</v>
      </c>
      <c r="D5152" t="s">
        <v>21993</v>
      </c>
      <c r="E5152" t="s">
        <v>21994</v>
      </c>
      <c r="F5152" t="s">
        <v>21995</v>
      </c>
      <c r="G5152">
        <v>0</v>
      </c>
      <c r="H5152" t="s">
        <v>30090</v>
      </c>
      <c r="I5152">
        <v>2019</v>
      </c>
      <c r="J5152">
        <v>2019</v>
      </c>
      <c r="K5152">
        <v>1</v>
      </c>
      <c r="L5152">
        <v>32.119999999999997</v>
      </c>
      <c r="M5152" t="s">
        <v>198</v>
      </c>
      <c r="N5152">
        <v>0</v>
      </c>
      <c r="O5152">
        <v>23.56</v>
      </c>
      <c r="P5152" t="s">
        <v>790</v>
      </c>
      <c r="Q5152">
        <v>0</v>
      </c>
      <c r="R5152">
        <v>23.56</v>
      </c>
      <c r="S5152" t="s">
        <v>790</v>
      </c>
      <c r="T5152">
        <v>0</v>
      </c>
      <c r="U5152">
        <v>66.59</v>
      </c>
      <c r="V5152" t="s">
        <v>382</v>
      </c>
      <c r="W5152">
        <v>0</v>
      </c>
      <c r="X5152">
        <v>23.59</v>
      </c>
      <c r="Y5152" t="s">
        <v>790</v>
      </c>
      <c r="Z5152">
        <v>0</v>
      </c>
      <c r="AA5152">
        <v>23.59</v>
      </c>
      <c r="AB5152" t="s">
        <v>790</v>
      </c>
      <c r="AC5152">
        <v>0</v>
      </c>
      <c r="AD5152">
        <v>66.64</v>
      </c>
      <c r="AE5152" t="s">
        <v>382</v>
      </c>
    </row>
    <row r="5153" spans="1:31">
      <c r="A5153">
        <v>5152</v>
      </c>
      <c r="B5153" t="s">
        <v>21996</v>
      </c>
      <c r="C5153" t="s">
        <v>21997</v>
      </c>
      <c r="D5153" t="s">
        <v>21998</v>
      </c>
      <c r="E5153" t="s">
        <v>1846</v>
      </c>
      <c r="F5153" t="s">
        <v>21999</v>
      </c>
      <c r="G5153">
        <v>0</v>
      </c>
      <c r="H5153" t="s">
        <v>961</v>
      </c>
      <c r="I5153">
        <v>2019</v>
      </c>
      <c r="J5153">
        <v>2024</v>
      </c>
      <c r="K5153">
        <v>6</v>
      </c>
      <c r="L5153">
        <v>81.52</v>
      </c>
      <c r="M5153" t="s">
        <v>125</v>
      </c>
      <c r="N5153">
        <v>0</v>
      </c>
      <c r="O5153">
        <v>23.56</v>
      </c>
      <c r="P5153" t="s">
        <v>790</v>
      </c>
      <c r="Q5153">
        <v>0</v>
      </c>
      <c r="R5153">
        <v>23.56</v>
      </c>
      <c r="S5153" t="s">
        <v>790</v>
      </c>
      <c r="T5153">
        <v>0</v>
      </c>
      <c r="U5153">
        <v>66.59</v>
      </c>
      <c r="V5153" t="s">
        <v>382</v>
      </c>
      <c r="W5153">
        <v>0</v>
      </c>
      <c r="X5153">
        <v>23.59</v>
      </c>
      <c r="Y5153" t="s">
        <v>790</v>
      </c>
      <c r="Z5153">
        <v>0</v>
      </c>
      <c r="AA5153">
        <v>23.59</v>
      </c>
      <c r="AB5153" t="s">
        <v>790</v>
      </c>
      <c r="AC5153">
        <v>0</v>
      </c>
      <c r="AD5153">
        <v>66.64</v>
      </c>
      <c r="AE5153" t="s">
        <v>382</v>
      </c>
    </row>
    <row r="5154" spans="1:31">
      <c r="A5154">
        <v>5153</v>
      </c>
      <c r="B5154" t="s">
        <v>22000</v>
      </c>
      <c r="C5154" t="s">
        <v>22001</v>
      </c>
      <c r="D5154" t="s">
        <v>22002</v>
      </c>
      <c r="E5154" t="s">
        <v>22003</v>
      </c>
      <c r="G5154">
        <v>0</v>
      </c>
      <c r="H5154" t="s">
        <v>30091</v>
      </c>
      <c r="I5154" t="s">
        <v>795</v>
      </c>
      <c r="J5154" t="e">
        <f>-Inf</f>
        <v>#NAME?</v>
      </c>
      <c r="K5154">
        <v>1</v>
      </c>
      <c r="L5154">
        <v>32.119999999999997</v>
      </c>
      <c r="M5154" t="s">
        <v>198</v>
      </c>
      <c r="N5154">
        <v>0</v>
      </c>
      <c r="O5154">
        <v>23.56</v>
      </c>
      <c r="P5154" t="s">
        <v>790</v>
      </c>
      <c r="Q5154">
        <v>0</v>
      </c>
      <c r="R5154">
        <v>23.56</v>
      </c>
      <c r="S5154" t="s">
        <v>790</v>
      </c>
      <c r="T5154">
        <v>0</v>
      </c>
      <c r="U5154">
        <v>66.59</v>
      </c>
      <c r="V5154" t="s">
        <v>382</v>
      </c>
      <c r="W5154">
        <v>0</v>
      </c>
      <c r="X5154">
        <v>23.59</v>
      </c>
      <c r="Y5154" t="s">
        <v>790</v>
      </c>
      <c r="Z5154">
        <v>0</v>
      </c>
      <c r="AA5154">
        <v>23.59</v>
      </c>
      <c r="AB5154" t="s">
        <v>790</v>
      </c>
      <c r="AC5154">
        <v>0</v>
      </c>
      <c r="AD5154">
        <v>66.64</v>
      </c>
      <c r="AE5154" t="s">
        <v>382</v>
      </c>
    </row>
    <row r="5155" spans="1:31">
      <c r="A5155">
        <v>5154</v>
      </c>
      <c r="B5155" t="s">
        <v>22004</v>
      </c>
      <c r="C5155" t="s">
        <v>22005</v>
      </c>
      <c r="D5155" t="s">
        <v>22006</v>
      </c>
      <c r="E5155" t="s">
        <v>1281</v>
      </c>
      <c r="F5155" t="s">
        <v>22007</v>
      </c>
      <c r="G5155">
        <v>0</v>
      </c>
      <c r="H5155" t="s">
        <v>961</v>
      </c>
      <c r="I5155">
        <v>2019</v>
      </c>
      <c r="J5155">
        <v>2019</v>
      </c>
      <c r="K5155">
        <v>2</v>
      </c>
      <c r="L5155">
        <v>50.7</v>
      </c>
      <c r="M5155" t="s">
        <v>300</v>
      </c>
      <c r="N5155">
        <v>0</v>
      </c>
      <c r="O5155">
        <v>23.56</v>
      </c>
      <c r="P5155" t="s">
        <v>790</v>
      </c>
      <c r="Q5155">
        <v>0</v>
      </c>
      <c r="R5155">
        <v>23.56</v>
      </c>
      <c r="S5155" t="s">
        <v>790</v>
      </c>
      <c r="T5155">
        <v>0</v>
      </c>
      <c r="U5155">
        <v>66.59</v>
      </c>
      <c r="V5155" t="s">
        <v>382</v>
      </c>
      <c r="W5155">
        <v>0</v>
      </c>
      <c r="X5155">
        <v>23.59</v>
      </c>
      <c r="Y5155" t="s">
        <v>790</v>
      </c>
      <c r="Z5155">
        <v>0</v>
      </c>
      <c r="AA5155">
        <v>23.59</v>
      </c>
      <c r="AB5155" t="s">
        <v>790</v>
      </c>
      <c r="AC5155">
        <v>0</v>
      </c>
      <c r="AD5155">
        <v>66.64</v>
      </c>
      <c r="AE5155" t="s">
        <v>382</v>
      </c>
    </row>
    <row r="5156" spans="1:31">
      <c r="A5156">
        <v>5155</v>
      </c>
      <c r="B5156" t="s">
        <v>22008</v>
      </c>
      <c r="C5156" t="s">
        <v>22009</v>
      </c>
      <c r="D5156" t="s">
        <v>22010</v>
      </c>
      <c r="E5156" t="s">
        <v>22011</v>
      </c>
      <c r="G5156">
        <v>0</v>
      </c>
      <c r="H5156" t="s">
        <v>30092</v>
      </c>
      <c r="I5156">
        <v>2022</v>
      </c>
      <c r="J5156">
        <v>2022</v>
      </c>
      <c r="K5156">
        <v>1</v>
      </c>
      <c r="L5156">
        <v>32.119999999999997</v>
      </c>
      <c r="M5156" t="s">
        <v>198</v>
      </c>
      <c r="N5156">
        <v>0</v>
      </c>
      <c r="O5156">
        <v>23.56</v>
      </c>
      <c r="P5156" t="s">
        <v>790</v>
      </c>
      <c r="Q5156">
        <v>0</v>
      </c>
      <c r="R5156">
        <v>23.56</v>
      </c>
      <c r="S5156" t="s">
        <v>790</v>
      </c>
      <c r="T5156">
        <v>0</v>
      </c>
      <c r="U5156">
        <v>66.59</v>
      </c>
      <c r="V5156" t="s">
        <v>382</v>
      </c>
      <c r="W5156">
        <v>0</v>
      </c>
      <c r="X5156">
        <v>23.59</v>
      </c>
      <c r="Y5156" t="s">
        <v>790</v>
      </c>
      <c r="Z5156">
        <v>0</v>
      </c>
      <c r="AA5156">
        <v>23.59</v>
      </c>
      <c r="AB5156" t="s">
        <v>790</v>
      </c>
      <c r="AC5156">
        <v>0</v>
      </c>
      <c r="AD5156">
        <v>66.64</v>
      </c>
      <c r="AE5156" t="s">
        <v>382</v>
      </c>
    </row>
    <row r="5157" spans="1:31">
      <c r="A5157">
        <v>5156</v>
      </c>
      <c r="B5157" t="s">
        <v>22012</v>
      </c>
      <c r="C5157" t="s">
        <v>22013</v>
      </c>
      <c r="D5157" t="s">
        <v>22014</v>
      </c>
      <c r="E5157" t="s">
        <v>17231</v>
      </c>
      <c r="F5157" t="s">
        <v>6782</v>
      </c>
      <c r="G5157">
        <v>0</v>
      </c>
      <c r="H5157" t="s">
        <v>1215</v>
      </c>
      <c r="I5157">
        <v>2019</v>
      </c>
      <c r="J5157">
        <v>2019</v>
      </c>
      <c r="K5157">
        <v>1</v>
      </c>
      <c r="L5157">
        <v>32.119999999999997</v>
      </c>
      <c r="M5157" t="s">
        <v>198</v>
      </c>
      <c r="N5157">
        <v>0</v>
      </c>
      <c r="O5157">
        <v>23.56</v>
      </c>
      <c r="P5157" t="s">
        <v>790</v>
      </c>
      <c r="Q5157">
        <v>0</v>
      </c>
      <c r="R5157">
        <v>23.56</v>
      </c>
      <c r="S5157" t="s">
        <v>790</v>
      </c>
      <c r="T5157">
        <v>0</v>
      </c>
      <c r="U5157">
        <v>66.59</v>
      </c>
      <c r="V5157" t="s">
        <v>382</v>
      </c>
      <c r="W5157">
        <v>0</v>
      </c>
      <c r="X5157">
        <v>23.59</v>
      </c>
      <c r="Y5157" t="s">
        <v>790</v>
      </c>
      <c r="Z5157">
        <v>0</v>
      </c>
      <c r="AA5157">
        <v>23.59</v>
      </c>
      <c r="AB5157" t="s">
        <v>790</v>
      </c>
      <c r="AC5157">
        <v>0</v>
      </c>
      <c r="AD5157">
        <v>66.64</v>
      </c>
      <c r="AE5157" t="s">
        <v>382</v>
      </c>
    </row>
    <row r="5158" spans="1:31">
      <c r="A5158">
        <v>5157</v>
      </c>
      <c r="B5158" t="s">
        <v>22015</v>
      </c>
      <c r="C5158" t="s">
        <v>22016</v>
      </c>
      <c r="D5158" t="s">
        <v>22017</v>
      </c>
      <c r="E5158" t="s">
        <v>22018</v>
      </c>
      <c r="F5158" t="s">
        <v>22019</v>
      </c>
      <c r="G5158">
        <v>0</v>
      </c>
      <c r="H5158" t="s">
        <v>961</v>
      </c>
      <c r="I5158">
        <v>2021</v>
      </c>
      <c r="J5158">
        <v>2022</v>
      </c>
      <c r="K5158">
        <v>3</v>
      </c>
      <c r="L5158">
        <v>62.47</v>
      </c>
      <c r="M5158" t="s">
        <v>63</v>
      </c>
      <c r="N5158">
        <v>0</v>
      </c>
      <c r="O5158">
        <v>23.56</v>
      </c>
      <c r="P5158" t="s">
        <v>790</v>
      </c>
      <c r="Q5158">
        <v>0</v>
      </c>
      <c r="R5158">
        <v>23.56</v>
      </c>
      <c r="S5158" t="s">
        <v>790</v>
      </c>
      <c r="T5158">
        <v>0</v>
      </c>
      <c r="U5158">
        <v>66.59</v>
      </c>
      <c r="V5158" t="s">
        <v>382</v>
      </c>
      <c r="W5158">
        <v>0</v>
      </c>
      <c r="X5158">
        <v>23.59</v>
      </c>
      <c r="Y5158" t="s">
        <v>790</v>
      </c>
      <c r="Z5158">
        <v>0</v>
      </c>
      <c r="AA5158">
        <v>23.59</v>
      </c>
      <c r="AB5158" t="s">
        <v>790</v>
      </c>
      <c r="AC5158">
        <v>0</v>
      </c>
      <c r="AD5158">
        <v>66.64</v>
      </c>
      <c r="AE5158" t="s">
        <v>382</v>
      </c>
    </row>
    <row r="5159" spans="1:31">
      <c r="A5159">
        <v>5158</v>
      </c>
      <c r="B5159" t="s">
        <v>22020</v>
      </c>
      <c r="C5159" t="s">
        <v>22021</v>
      </c>
      <c r="D5159" t="s">
        <v>22022</v>
      </c>
      <c r="E5159" t="s">
        <v>22023</v>
      </c>
      <c r="F5159" t="s">
        <v>1294</v>
      </c>
      <c r="G5159">
        <v>0</v>
      </c>
      <c r="H5159" t="s">
        <v>1215</v>
      </c>
      <c r="I5159" t="s">
        <v>795</v>
      </c>
      <c r="J5159" t="e">
        <f>-Inf</f>
        <v>#NAME?</v>
      </c>
      <c r="K5159">
        <v>1</v>
      </c>
      <c r="L5159">
        <v>32.119999999999997</v>
      </c>
      <c r="M5159" t="s">
        <v>198</v>
      </c>
      <c r="N5159">
        <v>0</v>
      </c>
      <c r="O5159">
        <v>23.56</v>
      </c>
      <c r="P5159" t="s">
        <v>790</v>
      </c>
      <c r="Q5159">
        <v>0</v>
      </c>
      <c r="R5159">
        <v>23.56</v>
      </c>
      <c r="S5159" t="s">
        <v>790</v>
      </c>
      <c r="T5159">
        <v>0</v>
      </c>
      <c r="U5159">
        <v>66.59</v>
      </c>
      <c r="V5159" t="s">
        <v>382</v>
      </c>
      <c r="W5159">
        <v>0</v>
      </c>
      <c r="X5159">
        <v>23.59</v>
      </c>
      <c r="Y5159" t="s">
        <v>790</v>
      </c>
      <c r="Z5159">
        <v>0</v>
      </c>
      <c r="AA5159">
        <v>23.59</v>
      </c>
      <c r="AB5159" t="s">
        <v>790</v>
      </c>
      <c r="AC5159">
        <v>0</v>
      </c>
      <c r="AD5159">
        <v>66.64</v>
      </c>
      <c r="AE5159" t="s">
        <v>382</v>
      </c>
    </row>
    <row r="5160" spans="1:31">
      <c r="A5160">
        <v>5159</v>
      </c>
      <c r="B5160" t="s">
        <v>22024</v>
      </c>
      <c r="C5160" t="s">
        <v>22025</v>
      </c>
      <c r="D5160" t="s">
        <v>22026</v>
      </c>
      <c r="E5160" t="s">
        <v>663</v>
      </c>
      <c r="F5160" t="s">
        <v>12942</v>
      </c>
      <c r="G5160">
        <v>0</v>
      </c>
      <c r="H5160" t="s">
        <v>961</v>
      </c>
      <c r="I5160">
        <v>2019</v>
      </c>
      <c r="J5160">
        <v>2019</v>
      </c>
      <c r="K5160">
        <v>1</v>
      </c>
      <c r="L5160">
        <v>32.119999999999997</v>
      </c>
      <c r="M5160" t="s">
        <v>198</v>
      </c>
      <c r="N5160">
        <v>0</v>
      </c>
      <c r="O5160">
        <v>23.56</v>
      </c>
      <c r="P5160" t="s">
        <v>790</v>
      </c>
      <c r="Q5160">
        <v>0</v>
      </c>
      <c r="R5160">
        <v>23.56</v>
      </c>
      <c r="S5160" t="s">
        <v>790</v>
      </c>
      <c r="T5160">
        <v>0</v>
      </c>
      <c r="U5160">
        <v>66.59</v>
      </c>
      <c r="V5160" t="s">
        <v>382</v>
      </c>
      <c r="W5160">
        <v>0</v>
      </c>
      <c r="X5160">
        <v>23.59</v>
      </c>
      <c r="Y5160" t="s">
        <v>790</v>
      </c>
      <c r="Z5160">
        <v>0</v>
      </c>
      <c r="AA5160">
        <v>23.59</v>
      </c>
      <c r="AB5160" t="s">
        <v>790</v>
      </c>
      <c r="AC5160">
        <v>0</v>
      </c>
      <c r="AD5160">
        <v>66.64</v>
      </c>
      <c r="AE5160" t="s">
        <v>382</v>
      </c>
    </row>
    <row r="5161" spans="1:31">
      <c r="A5161">
        <v>5160</v>
      </c>
      <c r="B5161" t="s">
        <v>22027</v>
      </c>
      <c r="C5161" t="s">
        <v>22028</v>
      </c>
      <c r="D5161" t="s">
        <v>22029</v>
      </c>
      <c r="E5161" t="s">
        <v>22030</v>
      </c>
      <c r="F5161" t="s">
        <v>22031</v>
      </c>
      <c r="G5161">
        <v>0</v>
      </c>
      <c r="H5161" t="s">
        <v>961</v>
      </c>
      <c r="I5161">
        <v>2021</v>
      </c>
      <c r="J5161">
        <v>2021</v>
      </c>
      <c r="K5161">
        <v>1</v>
      </c>
      <c r="L5161">
        <v>32.119999999999997</v>
      </c>
      <c r="M5161" t="s">
        <v>198</v>
      </c>
      <c r="N5161">
        <v>0</v>
      </c>
      <c r="O5161">
        <v>23.56</v>
      </c>
      <c r="P5161" t="s">
        <v>790</v>
      </c>
      <c r="Q5161">
        <v>0</v>
      </c>
      <c r="R5161">
        <v>23.56</v>
      </c>
      <c r="S5161" t="s">
        <v>790</v>
      </c>
      <c r="T5161">
        <v>0</v>
      </c>
      <c r="U5161">
        <v>66.59</v>
      </c>
      <c r="V5161" t="s">
        <v>382</v>
      </c>
      <c r="W5161">
        <v>0</v>
      </c>
      <c r="X5161">
        <v>23.59</v>
      </c>
      <c r="Y5161" t="s">
        <v>790</v>
      </c>
      <c r="Z5161">
        <v>0</v>
      </c>
      <c r="AA5161">
        <v>23.59</v>
      </c>
      <c r="AB5161" t="s">
        <v>790</v>
      </c>
      <c r="AC5161">
        <v>0</v>
      </c>
      <c r="AD5161">
        <v>66.64</v>
      </c>
      <c r="AE5161" t="s">
        <v>382</v>
      </c>
    </row>
    <row r="5162" spans="1:31">
      <c r="A5162">
        <v>5161</v>
      </c>
      <c r="B5162" t="s">
        <v>22032</v>
      </c>
      <c r="C5162" t="s">
        <v>22033</v>
      </c>
      <c r="D5162" t="s">
        <v>22034</v>
      </c>
      <c r="E5162" t="s">
        <v>22035</v>
      </c>
      <c r="F5162" t="s">
        <v>1581</v>
      </c>
      <c r="G5162">
        <v>0</v>
      </c>
      <c r="H5162" t="s">
        <v>30093</v>
      </c>
      <c r="I5162">
        <v>2024</v>
      </c>
      <c r="J5162">
        <v>2024</v>
      </c>
      <c r="K5162">
        <v>1</v>
      </c>
      <c r="L5162">
        <v>32.119999999999997</v>
      </c>
      <c r="M5162" t="s">
        <v>198</v>
      </c>
      <c r="N5162">
        <v>0</v>
      </c>
      <c r="O5162">
        <v>23.56</v>
      </c>
      <c r="P5162" t="s">
        <v>790</v>
      </c>
      <c r="Q5162">
        <v>0</v>
      </c>
      <c r="R5162">
        <v>23.56</v>
      </c>
      <c r="S5162" t="s">
        <v>790</v>
      </c>
      <c r="T5162">
        <v>0</v>
      </c>
      <c r="U5162">
        <v>66.59</v>
      </c>
      <c r="V5162" t="s">
        <v>382</v>
      </c>
      <c r="W5162">
        <v>0</v>
      </c>
      <c r="X5162">
        <v>23.59</v>
      </c>
      <c r="Y5162" t="s">
        <v>790</v>
      </c>
      <c r="Z5162">
        <v>0</v>
      </c>
      <c r="AA5162">
        <v>23.59</v>
      </c>
      <c r="AB5162" t="s">
        <v>790</v>
      </c>
      <c r="AC5162">
        <v>0</v>
      </c>
      <c r="AD5162">
        <v>66.64</v>
      </c>
      <c r="AE5162" t="s">
        <v>382</v>
      </c>
    </row>
    <row r="5163" spans="1:31">
      <c r="A5163">
        <v>5162</v>
      </c>
      <c r="B5163" t="s">
        <v>22036</v>
      </c>
      <c r="C5163" t="s">
        <v>22037</v>
      </c>
      <c r="D5163" t="s">
        <v>22038</v>
      </c>
      <c r="E5163" t="s">
        <v>22039</v>
      </c>
      <c r="F5163" t="s">
        <v>2033</v>
      </c>
      <c r="G5163">
        <v>0</v>
      </c>
      <c r="H5163" t="s">
        <v>27948</v>
      </c>
      <c r="I5163" t="s">
        <v>795</v>
      </c>
      <c r="J5163" t="e">
        <f>-Inf</f>
        <v>#NAME?</v>
      </c>
      <c r="K5163">
        <v>1</v>
      </c>
      <c r="L5163">
        <v>32.119999999999997</v>
      </c>
      <c r="M5163" t="s">
        <v>198</v>
      </c>
      <c r="N5163">
        <v>0</v>
      </c>
      <c r="O5163">
        <v>23.56</v>
      </c>
      <c r="P5163" t="s">
        <v>790</v>
      </c>
      <c r="Q5163">
        <v>0</v>
      </c>
      <c r="R5163">
        <v>23.56</v>
      </c>
      <c r="S5163" t="s">
        <v>790</v>
      </c>
      <c r="T5163">
        <v>0</v>
      </c>
      <c r="U5163">
        <v>66.59</v>
      </c>
      <c r="V5163" t="s">
        <v>382</v>
      </c>
      <c r="W5163">
        <v>0</v>
      </c>
      <c r="X5163">
        <v>23.59</v>
      </c>
      <c r="Y5163" t="s">
        <v>790</v>
      </c>
      <c r="Z5163">
        <v>0</v>
      </c>
      <c r="AA5163">
        <v>23.59</v>
      </c>
      <c r="AB5163" t="s">
        <v>790</v>
      </c>
      <c r="AC5163">
        <v>0</v>
      </c>
      <c r="AD5163">
        <v>66.64</v>
      </c>
      <c r="AE5163" t="s">
        <v>382</v>
      </c>
    </row>
    <row r="5164" spans="1:31">
      <c r="A5164">
        <v>5163</v>
      </c>
      <c r="B5164" t="s">
        <v>22040</v>
      </c>
      <c r="C5164" t="s">
        <v>22041</v>
      </c>
      <c r="D5164" t="s">
        <v>22042</v>
      </c>
      <c r="G5164">
        <v>0</v>
      </c>
      <c r="H5164" t="s">
        <v>30094</v>
      </c>
      <c r="I5164">
        <v>2020</v>
      </c>
      <c r="J5164">
        <v>2020</v>
      </c>
      <c r="K5164">
        <v>2</v>
      </c>
      <c r="L5164">
        <v>50.7</v>
      </c>
      <c r="M5164" t="s">
        <v>300</v>
      </c>
      <c r="N5164">
        <v>0</v>
      </c>
      <c r="O5164">
        <v>23.56</v>
      </c>
      <c r="P5164" t="s">
        <v>790</v>
      </c>
      <c r="Q5164">
        <v>0</v>
      </c>
      <c r="R5164">
        <v>23.56</v>
      </c>
      <c r="S5164" t="s">
        <v>790</v>
      </c>
      <c r="T5164">
        <v>0</v>
      </c>
      <c r="U5164">
        <v>66.59</v>
      </c>
      <c r="V5164" t="s">
        <v>382</v>
      </c>
      <c r="W5164">
        <v>0</v>
      </c>
      <c r="X5164">
        <v>23.59</v>
      </c>
      <c r="Y5164" t="s">
        <v>790</v>
      </c>
      <c r="Z5164">
        <v>0</v>
      </c>
      <c r="AA5164">
        <v>23.59</v>
      </c>
      <c r="AB5164" t="s">
        <v>790</v>
      </c>
      <c r="AC5164">
        <v>0</v>
      </c>
      <c r="AD5164">
        <v>66.64</v>
      </c>
      <c r="AE5164" t="s">
        <v>382</v>
      </c>
    </row>
    <row r="5165" spans="1:31">
      <c r="A5165">
        <v>5164</v>
      </c>
      <c r="B5165" t="s">
        <v>22043</v>
      </c>
      <c r="C5165" t="s">
        <v>22044</v>
      </c>
      <c r="D5165" t="s">
        <v>22045</v>
      </c>
      <c r="E5165" t="s">
        <v>22046</v>
      </c>
      <c r="F5165" t="s">
        <v>445</v>
      </c>
      <c r="G5165">
        <v>0</v>
      </c>
      <c r="H5165" t="s">
        <v>961</v>
      </c>
      <c r="I5165">
        <v>2019</v>
      </c>
      <c r="J5165">
        <v>2022</v>
      </c>
      <c r="K5165">
        <v>4</v>
      </c>
      <c r="L5165">
        <v>71.010000000000005</v>
      </c>
      <c r="M5165" t="s">
        <v>180</v>
      </c>
      <c r="N5165">
        <v>0</v>
      </c>
      <c r="O5165">
        <v>23.56</v>
      </c>
      <c r="P5165" t="s">
        <v>790</v>
      </c>
      <c r="Q5165">
        <v>0</v>
      </c>
      <c r="R5165">
        <v>23.56</v>
      </c>
      <c r="S5165" t="s">
        <v>790</v>
      </c>
      <c r="T5165">
        <v>0</v>
      </c>
      <c r="U5165">
        <v>66.59</v>
      </c>
      <c r="V5165" t="s">
        <v>382</v>
      </c>
      <c r="W5165">
        <v>0</v>
      </c>
      <c r="X5165">
        <v>23.59</v>
      </c>
      <c r="Y5165" t="s">
        <v>790</v>
      </c>
      <c r="Z5165">
        <v>0</v>
      </c>
      <c r="AA5165">
        <v>23.59</v>
      </c>
      <c r="AB5165" t="s">
        <v>790</v>
      </c>
      <c r="AC5165">
        <v>0</v>
      </c>
      <c r="AD5165">
        <v>66.64</v>
      </c>
      <c r="AE5165" t="s">
        <v>382</v>
      </c>
    </row>
    <row r="5166" spans="1:31">
      <c r="A5166">
        <v>5165</v>
      </c>
      <c r="B5166" t="s">
        <v>22047</v>
      </c>
      <c r="C5166" t="s">
        <v>22048</v>
      </c>
      <c r="D5166" t="s">
        <v>22049</v>
      </c>
      <c r="E5166" t="s">
        <v>10195</v>
      </c>
      <c r="F5166" t="s">
        <v>445</v>
      </c>
      <c r="G5166">
        <v>0</v>
      </c>
      <c r="H5166" t="s">
        <v>961</v>
      </c>
      <c r="I5166">
        <v>2019</v>
      </c>
      <c r="J5166">
        <v>2022</v>
      </c>
      <c r="K5166">
        <v>4</v>
      </c>
      <c r="L5166">
        <v>71.010000000000005</v>
      </c>
      <c r="M5166" t="s">
        <v>180</v>
      </c>
      <c r="N5166">
        <v>0</v>
      </c>
      <c r="O5166">
        <v>23.56</v>
      </c>
      <c r="P5166" t="s">
        <v>790</v>
      </c>
      <c r="Q5166">
        <v>0</v>
      </c>
      <c r="R5166">
        <v>23.56</v>
      </c>
      <c r="S5166" t="s">
        <v>790</v>
      </c>
      <c r="T5166">
        <v>0</v>
      </c>
      <c r="U5166">
        <v>66.59</v>
      </c>
      <c r="V5166" t="s">
        <v>382</v>
      </c>
      <c r="W5166">
        <v>0</v>
      </c>
      <c r="X5166">
        <v>23.59</v>
      </c>
      <c r="Y5166" t="s">
        <v>790</v>
      </c>
      <c r="Z5166">
        <v>0</v>
      </c>
      <c r="AA5166">
        <v>23.59</v>
      </c>
      <c r="AB5166" t="s">
        <v>790</v>
      </c>
      <c r="AC5166">
        <v>0</v>
      </c>
      <c r="AD5166">
        <v>66.64</v>
      </c>
      <c r="AE5166" t="s">
        <v>382</v>
      </c>
    </row>
    <row r="5167" spans="1:31">
      <c r="A5167">
        <v>5166</v>
      </c>
      <c r="B5167" t="s">
        <v>22050</v>
      </c>
      <c r="C5167" t="s">
        <v>22051</v>
      </c>
      <c r="D5167" t="s">
        <v>22052</v>
      </c>
      <c r="E5167" t="s">
        <v>876</v>
      </c>
      <c r="F5167" t="s">
        <v>22053</v>
      </c>
      <c r="G5167">
        <v>0</v>
      </c>
      <c r="H5167" t="s">
        <v>30095</v>
      </c>
      <c r="I5167">
        <v>2019</v>
      </c>
      <c r="J5167">
        <v>2021</v>
      </c>
      <c r="K5167">
        <v>6</v>
      </c>
      <c r="L5167">
        <v>81.52</v>
      </c>
      <c r="M5167" t="s">
        <v>125</v>
      </c>
      <c r="N5167">
        <v>0</v>
      </c>
      <c r="O5167">
        <v>23.56</v>
      </c>
      <c r="P5167" t="s">
        <v>790</v>
      </c>
      <c r="Q5167">
        <v>0</v>
      </c>
      <c r="R5167">
        <v>23.56</v>
      </c>
      <c r="S5167" t="s">
        <v>790</v>
      </c>
      <c r="T5167">
        <v>0</v>
      </c>
      <c r="U5167">
        <v>66.59</v>
      </c>
      <c r="V5167" t="s">
        <v>382</v>
      </c>
      <c r="W5167">
        <v>0</v>
      </c>
      <c r="X5167">
        <v>23.59</v>
      </c>
      <c r="Y5167" t="s">
        <v>790</v>
      </c>
      <c r="Z5167">
        <v>0</v>
      </c>
      <c r="AA5167">
        <v>23.59</v>
      </c>
      <c r="AB5167" t="s">
        <v>790</v>
      </c>
      <c r="AC5167">
        <v>0</v>
      </c>
      <c r="AD5167">
        <v>66.64</v>
      </c>
      <c r="AE5167" t="s">
        <v>382</v>
      </c>
    </row>
    <row r="5168" spans="1:31">
      <c r="A5168">
        <v>5167</v>
      </c>
      <c r="B5168" t="s">
        <v>22054</v>
      </c>
      <c r="C5168" t="s">
        <v>22055</v>
      </c>
      <c r="D5168" t="s">
        <v>22056</v>
      </c>
      <c r="E5168" t="s">
        <v>22057</v>
      </c>
      <c r="F5168" t="s">
        <v>19057</v>
      </c>
      <c r="G5168">
        <v>0</v>
      </c>
      <c r="H5168" t="s">
        <v>961</v>
      </c>
      <c r="I5168">
        <v>2021</v>
      </c>
      <c r="J5168">
        <v>2021</v>
      </c>
      <c r="K5168">
        <v>1</v>
      </c>
      <c r="L5168">
        <v>32.119999999999997</v>
      </c>
      <c r="M5168" t="s">
        <v>198</v>
      </c>
      <c r="N5168">
        <v>0</v>
      </c>
      <c r="O5168">
        <v>23.56</v>
      </c>
      <c r="P5168" t="s">
        <v>790</v>
      </c>
      <c r="Q5168">
        <v>0</v>
      </c>
      <c r="R5168">
        <v>23.56</v>
      </c>
      <c r="S5168" t="s">
        <v>790</v>
      </c>
      <c r="T5168">
        <v>0</v>
      </c>
      <c r="U5168">
        <v>66.59</v>
      </c>
      <c r="V5168" t="s">
        <v>382</v>
      </c>
      <c r="W5168">
        <v>0</v>
      </c>
      <c r="X5168">
        <v>23.59</v>
      </c>
      <c r="Y5168" t="s">
        <v>790</v>
      </c>
      <c r="Z5168">
        <v>0</v>
      </c>
      <c r="AA5168">
        <v>23.59</v>
      </c>
      <c r="AB5168" t="s">
        <v>790</v>
      </c>
      <c r="AC5168">
        <v>0</v>
      </c>
      <c r="AD5168">
        <v>66.64</v>
      </c>
      <c r="AE5168" t="s">
        <v>382</v>
      </c>
    </row>
    <row r="5169" spans="1:31">
      <c r="A5169">
        <v>5168</v>
      </c>
      <c r="B5169" t="s">
        <v>22058</v>
      </c>
      <c r="C5169" t="s">
        <v>22059</v>
      </c>
      <c r="D5169" t="s">
        <v>22060</v>
      </c>
      <c r="G5169">
        <v>0</v>
      </c>
      <c r="H5169" t="s">
        <v>30096</v>
      </c>
      <c r="I5169" t="s">
        <v>795</v>
      </c>
      <c r="J5169" t="e">
        <f>-Inf</f>
        <v>#NAME?</v>
      </c>
      <c r="K5169">
        <v>1</v>
      </c>
      <c r="L5169">
        <v>32.119999999999997</v>
      </c>
      <c r="M5169" t="s">
        <v>198</v>
      </c>
      <c r="N5169">
        <v>0</v>
      </c>
      <c r="O5169">
        <v>23.56</v>
      </c>
      <c r="P5169" t="s">
        <v>790</v>
      </c>
      <c r="Q5169">
        <v>0</v>
      </c>
      <c r="R5169">
        <v>23.56</v>
      </c>
      <c r="S5169" t="s">
        <v>790</v>
      </c>
      <c r="T5169">
        <v>0</v>
      </c>
      <c r="U5169">
        <v>66.59</v>
      </c>
      <c r="V5169" t="s">
        <v>382</v>
      </c>
      <c r="W5169">
        <v>0</v>
      </c>
      <c r="X5169">
        <v>23.59</v>
      </c>
      <c r="Y5169" t="s">
        <v>790</v>
      </c>
      <c r="Z5169">
        <v>0</v>
      </c>
      <c r="AA5169">
        <v>23.59</v>
      </c>
      <c r="AB5169" t="s">
        <v>790</v>
      </c>
      <c r="AC5169">
        <v>0</v>
      </c>
      <c r="AD5169">
        <v>66.64</v>
      </c>
      <c r="AE5169" t="s">
        <v>382</v>
      </c>
    </row>
    <row r="5170" spans="1:31">
      <c r="A5170">
        <v>5169</v>
      </c>
      <c r="B5170" t="s">
        <v>22061</v>
      </c>
      <c r="C5170" t="s">
        <v>22062</v>
      </c>
      <c r="D5170" t="s">
        <v>22063</v>
      </c>
      <c r="E5170" t="s">
        <v>22064</v>
      </c>
      <c r="F5170" t="s">
        <v>2538</v>
      </c>
      <c r="G5170">
        <v>0</v>
      </c>
      <c r="H5170" t="s">
        <v>961</v>
      </c>
      <c r="I5170">
        <v>2021</v>
      </c>
      <c r="J5170">
        <v>2024</v>
      </c>
      <c r="K5170">
        <v>4</v>
      </c>
      <c r="L5170">
        <v>71.010000000000005</v>
      </c>
      <c r="M5170" t="s">
        <v>180</v>
      </c>
      <c r="N5170">
        <v>0</v>
      </c>
      <c r="O5170">
        <v>23.56</v>
      </c>
      <c r="P5170" t="s">
        <v>790</v>
      </c>
      <c r="Q5170">
        <v>0</v>
      </c>
      <c r="R5170">
        <v>23.56</v>
      </c>
      <c r="S5170" t="s">
        <v>790</v>
      </c>
      <c r="T5170">
        <v>0</v>
      </c>
      <c r="U5170">
        <v>66.59</v>
      </c>
      <c r="V5170" t="s">
        <v>382</v>
      </c>
      <c r="W5170">
        <v>0</v>
      </c>
      <c r="X5170">
        <v>23.59</v>
      </c>
      <c r="Y5170" t="s">
        <v>790</v>
      </c>
      <c r="Z5170">
        <v>0</v>
      </c>
      <c r="AA5170">
        <v>23.59</v>
      </c>
      <c r="AB5170" t="s">
        <v>790</v>
      </c>
      <c r="AC5170">
        <v>0</v>
      </c>
      <c r="AD5170">
        <v>66.64</v>
      </c>
      <c r="AE5170" t="s">
        <v>382</v>
      </c>
    </row>
    <row r="5171" spans="1:31">
      <c r="A5171">
        <v>5170</v>
      </c>
      <c r="B5171" t="s">
        <v>22065</v>
      </c>
      <c r="C5171" t="s">
        <v>22066</v>
      </c>
      <c r="D5171" t="s">
        <v>22067</v>
      </c>
      <c r="E5171" t="s">
        <v>22068</v>
      </c>
      <c r="F5171" t="s">
        <v>9883</v>
      </c>
      <c r="G5171">
        <v>0</v>
      </c>
      <c r="H5171" t="s">
        <v>961</v>
      </c>
      <c r="I5171">
        <v>2020</v>
      </c>
      <c r="J5171">
        <v>2020</v>
      </c>
      <c r="K5171">
        <v>1</v>
      </c>
      <c r="L5171">
        <v>32.119999999999997</v>
      </c>
      <c r="M5171" t="s">
        <v>198</v>
      </c>
      <c r="N5171">
        <v>0</v>
      </c>
      <c r="O5171">
        <v>23.56</v>
      </c>
      <c r="P5171" t="s">
        <v>790</v>
      </c>
      <c r="Q5171">
        <v>0</v>
      </c>
      <c r="R5171">
        <v>23.56</v>
      </c>
      <c r="S5171" t="s">
        <v>790</v>
      </c>
      <c r="T5171">
        <v>0</v>
      </c>
      <c r="U5171">
        <v>66.59</v>
      </c>
      <c r="V5171" t="s">
        <v>382</v>
      </c>
      <c r="W5171">
        <v>0</v>
      </c>
      <c r="X5171">
        <v>23.59</v>
      </c>
      <c r="Y5171" t="s">
        <v>790</v>
      </c>
      <c r="Z5171">
        <v>0</v>
      </c>
      <c r="AA5171">
        <v>23.59</v>
      </c>
      <c r="AB5171" t="s">
        <v>790</v>
      </c>
      <c r="AC5171">
        <v>0</v>
      </c>
      <c r="AD5171">
        <v>66.64</v>
      </c>
      <c r="AE5171" t="s">
        <v>382</v>
      </c>
    </row>
    <row r="5172" spans="1:31">
      <c r="A5172">
        <v>5171</v>
      </c>
      <c r="B5172" t="s">
        <v>22069</v>
      </c>
      <c r="C5172" t="s">
        <v>22070</v>
      </c>
      <c r="D5172" t="s">
        <v>22071</v>
      </c>
      <c r="E5172" t="s">
        <v>22072</v>
      </c>
      <c r="F5172" t="s">
        <v>5028</v>
      </c>
      <c r="G5172">
        <v>0</v>
      </c>
      <c r="H5172" t="s">
        <v>29513</v>
      </c>
      <c r="I5172">
        <v>2021</v>
      </c>
      <c r="J5172">
        <v>2022</v>
      </c>
      <c r="K5172">
        <v>4</v>
      </c>
      <c r="L5172">
        <v>71.010000000000005</v>
      </c>
      <c r="M5172" t="s">
        <v>180</v>
      </c>
      <c r="N5172">
        <v>0</v>
      </c>
      <c r="O5172">
        <v>23.56</v>
      </c>
      <c r="P5172" t="s">
        <v>790</v>
      </c>
      <c r="Q5172">
        <v>0</v>
      </c>
      <c r="R5172">
        <v>23.56</v>
      </c>
      <c r="S5172" t="s">
        <v>790</v>
      </c>
      <c r="T5172">
        <v>0</v>
      </c>
      <c r="U5172">
        <v>66.59</v>
      </c>
      <c r="V5172" t="s">
        <v>382</v>
      </c>
      <c r="W5172">
        <v>0</v>
      </c>
      <c r="X5172">
        <v>23.59</v>
      </c>
      <c r="Y5172" t="s">
        <v>790</v>
      </c>
      <c r="Z5172">
        <v>0</v>
      </c>
      <c r="AA5172">
        <v>23.59</v>
      </c>
      <c r="AB5172" t="s">
        <v>790</v>
      </c>
      <c r="AC5172">
        <v>0</v>
      </c>
      <c r="AD5172">
        <v>66.64</v>
      </c>
      <c r="AE5172" t="s">
        <v>382</v>
      </c>
    </row>
    <row r="5173" spans="1:31">
      <c r="A5173">
        <v>5172</v>
      </c>
      <c r="B5173" t="s">
        <v>22073</v>
      </c>
      <c r="C5173" t="s">
        <v>22074</v>
      </c>
      <c r="D5173" t="s">
        <v>22075</v>
      </c>
      <c r="E5173" t="s">
        <v>22076</v>
      </c>
      <c r="F5173" t="s">
        <v>15860</v>
      </c>
      <c r="G5173">
        <v>0</v>
      </c>
      <c r="H5173" t="s">
        <v>961</v>
      </c>
      <c r="I5173">
        <v>2022</v>
      </c>
      <c r="J5173">
        <v>2022</v>
      </c>
      <c r="K5173">
        <v>4</v>
      </c>
      <c r="L5173">
        <v>71.010000000000005</v>
      </c>
      <c r="M5173" t="s">
        <v>180</v>
      </c>
      <c r="N5173">
        <v>0</v>
      </c>
      <c r="O5173">
        <v>23.56</v>
      </c>
      <c r="P5173" t="s">
        <v>790</v>
      </c>
      <c r="Q5173">
        <v>0</v>
      </c>
      <c r="R5173">
        <v>23.56</v>
      </c>
      <c r="S5173" t="s">
        <v>790</v>
      </c>
      <c r="T5173">
        <v>0</v>
      </c>
      <c r="U5173">
        <v>66.59</v>
      </c>
      <c r="V5173" t="s">
        <v>382</v>
      </c>
      <c r="W5173">
        <v>0</v>
      </c>
      <c r="X5173">
        <v>23.59</v>
      </c>
      <c r="Y5173" t="s">
        <v>790</v>
      </c>
      <c r="Z5173">
        <v>0</v>
      </c>
      <c r="AA5173">
        <v>23.59</v>
      </c>
      <c r="AB5173" t="s">
        <v>790</v>
      </c>
      <c r="AC5173">
        <v>0</v>
      </c>
      <c r="AD5173">
        <v>66.64</v>
      </c>
      <c r="AE5173" t="s">
        <v>382</v>
      </c>
    </row>
    <row r="5174" spans="1:31">
      <c r="A5174">
        <v>5173</v>
      </c>
      <c r="B5174" t="s">
        <v>22077</v>
      </c>
      <c r="C5174" t="s">
        <v>22078</v>
      </c>
      <c r="D5174" t="s">
        <v>22079</v>
      </c>
      <c r="F5174" t="s">
        <v>22080</v>
      </c>
      <c r="G5174">
        <v>0</v>
      </c>
      <c r="H5174" t="s">
        <v>961</v>
      </c>
      <c r="I5174">
        <v>2023</v>
      </c>
      <c r="J5174">
        <v>2023</v>
      </c>
      <c r="K5174">
        <v>1</v>
      </c>
      <c r="L5174">
        <v>32.119999999999997</v>
      </c>
      <c r="M5174" t="s">
        <v>198</v>
      </c>
      <c r="N5174">
        <v>0</v>
      </c>
      <c r="O5174">
        <v>23.56</v>
      </c>
      <c r="P5174" t="s">
        <v>790</v>
      </c>
      <c r="Q5174">
        <v>0</v>
      </c>
      <c r="R5174">
        <v>23.56</v>
      </c>
      <c r="S5174" t="s">
        <v>790</v>
      </c>
      <c r="T5174">
        <v>0</v>
      </c>
      <c r="U5174">
        <v>66.59</v>
      </c>
      <c r="V5174" t="s">
        <v>382</v>
      </c>
      <c r="W5174">
        <v>0</v>
      </c>
      <c r="X5174">
        <v>23.59</v>
      </c>
      <c r="Y5174" t="s">
        <v>790</v>
      </c>
      <c r="Z5174">
        <v>0</v>
      </c>
      <c r="AA5174">
        <v>23.59</v>
      </c>
      <c r="AB5174" t="s">
        <v>790</v>
      </c>
      <c r="AC5174">
        <v>0</v>
      </c>
      <c r="AD5174">
        <v>66.64</v>
      </c>
      <c r="AE5174" t="s">
        <v>382</v>
      </c>
    </row>
    <row r="5175" spans="1:31">
      <c r="A5175">
        <v>5174</v>
      </c>
      <c r="B5175" t="s">
        <v>22081</v>
      </c>
      <c r="C5175" t="s">
        <v>22082</v>
      </c>
      <c r="D5175" t="s">
        <v>22083</v>
      </c>
      <c r="E5175" t="s">
        <v>8748</v>
      </c>
      <c r="F5175" t="s">
        <v>2705</v>
      </c>
      <c r="G5175">
        <v>0</v>
      </c>
      <c r="H5175" t="s">
        <v>30097</v>
      </c>
      <c r="I5175">
        <v>2021</v>
      </c>
      <c r="J5175">
        <v>2024</v>
      </c>
      <c r="K5175">
        <v>5</v>
      </c>
      <c r="L5175">
        <v>77</v>
      </c>
      <c r="M5175" t="s">
        <v>80</v>
      </c>
      <c r="N5175">
        <v>0</v>
      </c>
      <c r="O5175">
        <v>23.56</v>
      </c>
      <c r="P5175" t="s">
        <v>790</v>
      </c>
      <c r="Q5175">
        <v>0</v>
      </c>
      <c r="R5175">
        <v>23.56</v>
      </c>
      <c r="S5175" t="s">
        <v>790</v>
      </c>
      <c r="T5175">
        <v>0</v>
      </c>
      <c r="U5175">
        <v>66.59</v>
      </c>
      <c r="V5175" t="s">
        <v>382</v>
      </c>
      <c r="W5175">
        <v>0</v>
      </c>
      <c r="X5175">
        <v>23.59</v>
      </c>
      <c r="Y5175" t="s">
        <v>790</v>
      </c>
      <c r="Z5175">
        <v>0</v>
      </c>
      <c r="AA5175">
        <v>23.59</v>
      </c>
      <c r="AB5175" t="s">
        <v>790</v>
      </c>
      <c r="AC5175">
        <v>0</v>
      </c>
      <c r="AD5175">
        <v>66.64</v>
      </c>
      <c r="AE5175" t="s">
        <v>382</v>
      </c>
    </row>
    <row r="5176" spans="1:31">
      <c r="A5176">
        <v>5175</v>
      </c>
      <c r="B5176" t="s">
        <v>22084</v>
      </c>
      <c r="C5176" t="s">
        <v>22085</v>
      </c>
      <c r="D5176" t="e">
        <f>-G2qw5EAAAAJ</f>
        <v>#NAME?</v>
      </c>
      <c r="E5176" t="s">
        <v>19548</v>
      </c>
      <c r="F5176" t="s">
        <v>19549</v>
      </c>
      <c r="G5176">
        <v>0</v>
      </c>
      <c r="H5176" t="s">
        <v>28552</v>
      </c>
      <c r="I5176">
        <v>2021</v>
      </c>
      <c r="J5176">
        <v>2021</v>
      </c>
      <c r="K5176">
        <v>1</v>
      </c>
      <c r="L5176">
        <v>32.119999999999997</v>
      </c>
      <c r="M5176" t="s">
        <v>198</v>
      </c>
      <c r="N5176">
        <v>0</v>
      </c>
      <c r="O5176">
        <v>23.56</v>
      </c>
      <c r="P5176" t="s">
        <v>790</v>
      </c>
      <c r="Q5176">
        <v>0</v>
      </c>
      <c r="R5176">
        <v>23.56</v>
      </c>
      <c r="S5176" t="s">
        <v>790</v>
      </c>
      <c r="T5176">
        <v>0</v>
      </c>
      <c r="U5176">
        <v>66.59</v>
      </c>
      <c r="V5176" t="s">
        <v>382</v>
      </c>
      <c r="W5176">
        <v>0</v>
      </c>
      <c r="X5176">
        <v>23.59</v>
      </c>
      <c r="Y5176" t="s">
        <v>790</v>
      </c>
      <c r="Z5176">
        <v>0</v>
      </c>
      <c r="AA5176">
        <v>23.59</v>
      </c>
      <c r="AB5176" t="s">
        <v>790</v>
      </c>
      <c r="AC5176">
        <v>0</v>
      </c>
      <c r="AD5176">
        <v>66.64</v>
      </c>
      <c r="AE5176" t="s">
        <v>382</v>
      </c>
    </row>
    <row r="5177" spans="1:31">
      <c r="A5177">
        <v>5176</v>
      </c>
      <c r="B5177" t="s">
        <v>22086</v>
      </c>
      <c r="C5177" t="s">
        <v>22087</v>
      </c>
      <c r="D5177" t="s">
        <v>22088</v>
      </c>
      <c r="E5177" t="s">
        <v>1851</v>
      </c>
      <c r="F5177" t="s">
        <v>631</v>
      </c>
      <c r="G5177">
        <v>0</v>
      </c>
      <c r="H5177" t="s">
        <v>30098</v>
      </c>
      <c r="I5177" t="s">
        <v>795</v>
      </c>
      <c r="J5177" t="e">
        <f>-Inf</f>
        <v>#NAME?</v>
      </c>
      <c r="K5177">
        <v>1</v>
      </c>
      <c r="L5177">
        <v>32.119999999999997</v>
      </c>
      <c r="M5177" t="s">
        <v>198</v>
      </c>
      <c r="N5177">
        <v>0</v>
      </c>
      <c r="O5177">
        <v>23.56</v>
      </c>
      <c r="P5177" t="s">
        <v>790</v>
      </c>
      <c r="Q5177">
        <v>0</v>
      </c>
      <c r="R5177">
        <v>23.56</v>
      </c>
      <c r="S5177" t="s">
        <v>790</v>
      </c>
      <c r="T5177">
        <v>0</v>
      </c>
      <c r="U5177">
        <v>66.59</v>
      </c>
      <c r="V5177" t="s">
        <v>382</v>
      </c>
      <c r="W5177">
        <v>0</v>
      </c>
      <c r="X5177">
        <v>23.59</v>
      </c>
      <c r="Y5177" t="s">
        <v>790</v>
      </c>
      <c r="Z5177">
        <v>0</v>
      </c>
      <c r="AA5177">
        <v>23.59</v>
      </c>
      <c r="AB5177" t="s">
        <v>790</v>
      </c>
      <c r="AC5177">
        <v>0</v>
      </c>
      <c r="AD5177">
        <v>66.64</v>
      </c>
      <c r="AE5177" t="s">
        <v>382</v>
      </c>
    </row>
    <row r="5178" spans="1:31">
      <c r="A5178">
        <v>5177</v>
      </c>
      <c r="B5178" t="s">
        <v>22089</v>
      </c>
      <c r="C5178" t="s">
        <v>22090</v>
      </c>
      <c r="D5178" t="s">
        <v>22091</v>
      </c>
      <c r="E5178" t="s">
        <v>22092</v>
      </c>
      <c r="F5178" t="s">
        <v>22093</v>
      </c>
      <c r="G5178">
        <v>0</v>
      </c>
      <c r="H5178" t="s">
        <v>961</v>
      </c>
      <c r="I5178" t="s">
        <v>795</v>
      </c>
      <c r="J5178" t="e">
        <f>-Inf</f>
        <v>#NAME?</v>
      </c>
      <c r="K5178">
        <v>12</v>
      </c>
      <c r="L5178">
        <v>94.11</v>
      </c>
      <c r="M5178" t="s">
        <v>50</v>
      </c>
      <c r="N5178">
        <v>0</v>
      </c>
      <c r="O5178">
        <v>23.56</v>
      </c>
      <c r="P5178" t="s">
        <v>790</v>
      </c>
      <c r="Q5178">
        <v>0</v>
      </c>
      <c r="R5178">
        <v>23.56</v>
      </c>
      <c r="S5178" t="s">
        <v>790</v>
      </c>
      <c r="T5178">
        <v>0</v>
      </c>
      <c r="U5178">
        <v>66.59</v>
      </c>
      <c r="V5178" t="s">
        <v>382</v>
      </c>
      <c r="W5178">
        <v>0</v>
      </c>
      <c r="X5178">
        <v>23.59</v>
      </c>
      <c r="Y5178" t="s">
        <v>790</v>
      </c>
      <c r="Z5178">
        <v>0</v>
      </c>
      <c r="AA5178">
        <v>23.59</v>
      </c>
      <c r="AB5178" t="s">
        <v>790</v>
      </c>
      <c r="AC5178">
        <v>0</v>
      </c>
      <c r="AD5178">
        <v>66.64</v>
      </c>
      <c r="AE5178" t="s">
        <v>382</v>
      </c>
    </row>
    <row r="5179" spans="1:31">
      <c r="A5179">
        <v>5178</v>
      </c>
      <c r="B5179" t="s">
        <v>22094</v>
      </c>
      <c r="C5179" t="s">
        <v>22095</v>
      </c>
      <c r="D5179" t="s">
        <v>22096</v>
      </c>
      <c r="E5179" t="s">
        <v>22097</v>
      </c>
      <c r="G5179">
        <v>0</v>
      </c>
      <c r="H5179" t="s">
        <v>30099</v>
      </c>
      <c r="I5179">
        <v>2021</v>
      </c>
      <c r="J5179">
        <v>2021</v>
      </c>
      <c r="K5179">
        <v>1</v>
      </c>
      <c r="L5179">
        <v>32.119999999999997</v>
      </c>
      <c r="M5179" t="s">
        <v>198</v>
      </c>
      <c r="N5179">
        <v>0</v>
      </c>
      <c r="O5179">
        <v>23.56</v>
      </c>
      <c r="P5179" t="s">
        <v>790</v>
      </c>
      <c r="Q5179">
        <v>0</v>
      </c>
      <c r="R5179">
        <v>23.56</v>
      </c>
      <c r="S5179" t="s">
        <v>790</v>
      </c>
      <c r="T5179">
        <v>0</v>
      </c>
      <c r="U5179">
        <v>66.59</v>
      </c>
      <c r="V5179" t="s">
        <v>382</v>
      </c>
      <c r="W5179">
        <v>0</v>
      </c>
      <c r="X5179">
        <v>23.59</v>
      </c>
      <c r="Y5179" t="s">
        <v>790</v>
      </c>
      <c r="Z5179">
        <v>0</v>
      </c>
      <c r="AA5179">
        <v>23.59</v>
      </c>
      <c r="AB5179" t="s">
        <v>790</v>
      </c>
      <c r="AC5179">
        <v>0</v>
      </c>
      <c r="AD5179">
        <v>66.64</v>
      </c>
      <c r="AE5179" t="s">
        <v>382</v>
      </c>
    </row>
    <row r="5180" spans="1:31">
      <c r="A5180">
        <v>5179</v>
      </c>
      <c r="B5180" t="s">
        <v>22098</v>
      </c>
      <c r="C5180" t="s">
        <v>22099</v>
      </c>
      <c r="D5180" t="s">
        <v>22100</v>
      </c>
      <c r="E5180" t="s">
        <v>14515</v>
      </c>
      <c r="F5180" t="s">
        <v>22101</v>
      </c>
      <c r="G5180">
        <v>0</v>
      </c>
      <c r="H5180" t="s">
        <v>1215</v>
      </c>
      <c r="I5180" t="s">
        <v>795</v>
      </c>
      <c r="J5180" t="e">
        <f>-Inf</f>
        <v>#NAME?</v>
      </c>
      <c r="K5180">
        <v>1</v>
      </c>
      <c r="L5180">
        <v>32.119999999999997</v>
      </c>
      <c r="M5180" t="s">
        <v>198</v>
      </c>
      <c r="N5180">
        <v>0</v>
      </c>
      <c r="O5180">
        <v>23.56</v>
      </c>
      <c r="P5180" t="s">
        <v>790</v>
      </c>
      <c r="Q5180">
        <v>0</v>
      </c>
      <c r="R5180">
        <v>23.56</v>
      </c>
      <c r="S5180" t="s">
        <v>790</v>
      </c>
      <c r="T5180">
        <v>0</v>
      </c>
      <c r="U5180">
        <v>66.59</v>
      </c>
      <c r="V5180" t="s">
        <v>382</v>
      </c>
      <c r="W5180">
        <v>0</v>
      </c>
      <c r="X5180">
        <v>23.59</v>
      </c>
      <c r="Y5180" t="s">
        <v>790</v>
      </c>
      <c r="Z5180">
        <v>0</v>
      </c>
      <c r="AA5180">
        <v>23.59</v>
      </c>
      <c r="AB5180" t="s">
        <v>790</v>
      </c>
      <c r="AC5180">
        <v>0</v>
      </c>
      <c r="AD5180">
        <v>66.64</v>
      </c>
      <c r="AE5180" t="s">
        <v>382</v>
      </c>
    </row>
    <row r="5181" spans="1:31">
      <c r="A5181">
        <v>5180</v>
      </c>
      <c r="B5181" t="s">
        <v>22102</v>
      </c>
      <c r="C5181" t="s">
        <v>22103</v>
      </c>
      <c r="D5181" t="s">
        <v>22104</v>
      </c>
      <c r="E5181" t="s">
        <v>22105</v>
      </c>
      <c r="F5181" t="s">
        <v>22106</v>
      </c>
      <c r="G5181">
        <v>0</v>
      </c>
      <c r="H5181" t="s">
        <v>30100</v>
      </c>
      <c r="I5181">
        <v>2019</v>
      </c>
      <c r="J5181">
        <v>2019</v>
      </c>
      <c r="K5181">
        <v>2</v>
      </c>
      <c r="L5181">
        <v>50.7</v>
      </c>
      <c r="M5181" t="s">
        <v>300</v>
      </c>
      <c r="N5181">
        <v>0</v>
      </c>
      <c r="O5181">
        <v>23.56</v>
      </c>
      <c r="P5181" t="s">
        <v>790</v>
      </c>
      <c r="Q5181">
        <v>0</v>
      </c>
      <c r="R5181">
        <v>23.56</v>
      </c>
      <c r="S5181" t="s">
        <v>790</v>
      </c>
      <c r="T5181">
        <v>0</v>
      </c>
      <c r="U5181">
        <v>66.59</v>
      </c>
      <c r="V5181" t="s">
        <v>382</v>
      </c>
      <c r="W5181">
        <v>0</v>
      </c>
      <c r="X5181">
        <v>23.59</v>
      </c>
      <c r="Y5181" t="s">
        <v>790</v>
      </c>
      <c r="Z5181">
        <v>0</v>
      </c>
      <c r="AA5181">
        <v>23.59</v>
      </c>
      <c r="AB5181" t="s">
        <v>790</v>
      </c>
      <c r="AC5181">
        <v>0</v>
      </c>
      <c r="AD5181">
        <v>66.64</v>
      </c>
      <c r="AE5181" t="s">
        <v>382</v>
      </c>
    </row>
    <row r="5182" spans="1:31">
      <c r="A5182">
        <v>5181</v>
      </c>
      <c r="B5182" t="s">
        <v>22107</v>
      </c>
      <c r="C5182" t="s">
        <v>22108</v>
      </c>
      <c r="D5182" t="s">
        <v>22109</v>
      </c>
      <c r="E5182" t="s">
        <v>2054</v>
      </c>
      <c r="F5182" t="s">
        <v>1777</v>
      </c>
      <c r="G5182">
        <v>0</v>
      </c>
      <c r="H5182" t="s">
        <v>961</v>
      </c>
      <c r="I5182">
        <v>2023</v>
      </c>
      <c r="J5182">
        <v>2024</v>
      </c>
      <c r="K5182">
        <v>2</v>
      </c>
      <c r="L5182">
        <v>50.7</v>
      </c>
      <c r="M5182" t="s">
        <v>300</v>
      </c>
      <c r="N5182">
        <v>0</v>
      </c>
      <c r="O5182">
        <v>23.56</v>
      </c>
      <c r="P5182" t="s">
        <v>790</v>
      </c>
      <c r="Q5182">
        <v>0</v>
      </c>
      <c r="R5182">
        <v>23.56</v>
      </c>
      <c r="S5182" t="s">
        <v>790</v>
      </c>
      <c r="T5182">
        <v>0</v>
      </c>
      <c r="U5182">
        <v>66.59</v>
      </c>
      <c r="V5182" t="s">
        <v>382</v>
      </c>
      <c r="W5182">
        <v>0</v>
      </c>
      <c r="X5182">
        <v>23.59</v>
      </c>
      <c r="Y5182" t="s">
        <v>790</v>
      </c>
      <c r="Z5182">
        <v>0</v>
      </c>
      <c r="AA5182">
        <v>23.59</v>
      </c>
      <c r="AB5182" t="s">
        <v>790</v>
      </c>
      <c r="AC5182">
        <v>0</v>
      </c>
      <c r="AD5182">
        <v>66.64</v>
      </c>
      <c r="AE5182" t="s">
        <v>382</v>
      </c>
    </row>
    <row r="5183" spans="1:31">
      <c r="A5183">
        <v>5182</v>
      </c>
      <c r="B5183" t="s">
        <v>22110</v>
      </c>
      <c r="C5183" t="s">
        <v>22111</v>
      </c>
      <c r="D5183" t="s">
        <v>22112</v>
      </c>
      <c r="E5183" t="s">
        <v>22113</v>
      </c>
      <c r="F5183" t="s">
        <v>22114</v>
      </c>
      <c r="G5183">
        <v>0</v>
      </c>
      <c r="H5183" t="s">
        <v>961</v>
      </c>
      <c r="I5183">
        <v>2020</v>
      </c>
      <c r="J5183">
        <v>2020</v>
      </c>
      <c r="K5183">
        <v>1</v>
      </c>
      <c r="L5183">
        <v>32.119999999999997</v>
      </c>
      <c r="M5183" t="s">
        <v>198</v>
      </c>
      <c r="N5183">
        <v>0</v>
      </c>
      <c r="O5183">
        <v>23.56</v>
      </c>
      <c r="P5183" t="s">
        <v>790</v>
      </c>
      <c r="Q5183">
        <v>0</v>
      </c>
      <c r="R5183">
        <v>23.56</v>
      </c>
      <c r="S5183" t="s">
        <v>790</v>
      </c>
      <c r="T5183">
        <v>0</v>
      </c>
      <c r="U5183">
        <v>66.59</v>
      </c>
      <c r="V5183" t="s">
        <v>382</v>
      </c>
      <c r="W5183">
        <v>0</v>
      </c>
      <c r="X5183">
        <v>23.59</v>
      </c>
      <c r="Y5183" t="s">
        <v>790</v>
      </c>
      <c r="Z5183">
        <v>0</v>
      </c>
      <c r="AA5183">
        <v>23.59</v>
      </c>
      <c r="AB5183" t="s">
        <v>790</v>
      </c>
      <c r="AC5183">
        <v>0</v>
      </c>
      <c r="AD5183">
        <v>66.64</v>
      </c>
      <c r="AE5183" t="s">
        <v>382</v>
      </c>
    </row>
    <row r="5184" spans="1:31">
      <c r="A5184">
        <v>5183</v>
      </c>
      <c r="B5184" t="s">
        <v>22115</v>
      </c>
      <c r="C5184" t="s">
        <v>22116</v>
      </c>
      <c r="D5184" t="s">
        <v>22117</v>
      </c>
      <c r="E5184" t="s">
        <v>22118</v>
      </c>
      <c r="F5184" t="s">
        <v>4811</v>
      </c>
      <c r="G5184">
        <v>0</v>
      </c>
      <c r="H5184" t="s">
        <v>961</v>
      </c>
      <c r="I5184">
        <v>2021</v>
      </c>
      <c r="J5184">
        <v>2021</v>
      </c>
      <c r="K5184">
        <v>1</v>
      </c>
      <c r="L5184">
        <v>32.119999999999997</v>
      </c>
      <c r="M5184" t="s">
        <v>198</v>
      </c>
      <c r="N5184">
        <v>0</v>
      </c>
      <c r="O5184">
        <v>23.56</v>
      </c>
      <c r="P5184" t="s">
        <v>790</v>
      </c>
      <c r="Q5184">
        <v>0</v>
      </c>
      <c r="R5184">
        <v>23.56</v>
      </c>
      <c r="S5184" t="s">
        <v>790</v>
      </c>
      <c r="T5184">
        <v>0</v>
      </c>
      <c r="U5184">
        <v>66.59</v>
      </c>
      <c r="V5184" t="s">
        <v>382</v>
      </c>
      <c r="W5184">
        <v>0</v>
      </c>
      <c r="X5184">
        <v>23.59</v>
      </c>
      <c r="Y5184" t="s">
        <v>790</v>
      </c>
      <c r="Z5184">
        <v>0</v>
      </c>
      <c r="AA5184">
        <v>23.59</v>
      </c>
      <c r="AB5184" t="s">
        <v>790</v>
      </c>
      <c r="AC5184">
        <v>0</v>
      </c>
      <c r="AD5184">
        <v>66.64</v>
      </c>
      <c r="AE5184" t="s">
        <v>382</v>
      </c>
    </row>
    <row r="5185" spans="1:31">
      <c r="A5185">
        <v>5184</v>
      </c>
      <c r="B5185" t="s">
        <v>22119</v>
      </c>
      <c r="C5185" t="s">
        <v>22120</v>
      </c>
      <c r="D5185" t="s">
        <v>22121</v>
      </c>
      <c r="E5185" t="s">
        <v>663</v>
      </c>
      <c r="F5185" t="s">
        <v>571</v>
      </c>
      <c r="G5185">
        <v>0</v>
      </c>
      <c r="H5185" t="s">
        <v>961</v>
      </c>
      <c r="I5185">
        <v>2021</v>
      </c>
      <c r="J5185">
        <v>2021</v>
      </c>
      <c r="K5185">
        <v>1</v>
      </c>
      <c r="L5185">
        <v>32.119999999999997</v>
      </c>
      <c r="M5185" t="s">
        <v>198</v>
      </c>
      <c r="N5185">
        <v>0</v>
      </c>
      <c r="O5185">
        <v>23.56</v>
      </c>
      <c r="P5185" t="s">
        <v>790</v>
      </c>
      <c r="Q5185">
        <v>0</v>
      </c>
      <c r="R5185">
        <v>23.56</v>
      </c>
      <c r="S5185" t="s">
        <v>790</v>
      </c>
      <c r="T5185">
        <v>0</v>
      </c>
      <c r="U5185">
        <v>66.59</v>
      </c>
      <c r="V5185" t="s">
        <v>382</v>
      </c>
      <c r="W5185">
        <v>0</v>
      </c>
      <c r="X5185">
        <v>23.59</v>
      </c>
      <c r="Y5185" t="s">
        <v>790</v>
      </c>
      <c r="Z5185">
        <v>0</v>
      </c>
      <c r="AA5185">
        <v>23.59</v>
      </c>
      <c r="AB5185" t="s">
        <v>790</v>
      </c>
      <c r="AC5185">
        <v>0</v>
      </c>
      <c r="AD5185">
        <v>66.64</v>
      </c>
      <c r="AE5185" t="s">
        <v>382</v>
      </c>
    </row>
    <row r="5186" spans="1:31">
      <c r="A5186">
        <v>5185</v>
      </c>
      <c r="B5186" t="s">
        <v>22122</v>
      </c>
      <c r="C5186" t="s">
        <v>22123</v>
      </c>
      <c r="D5186" t="s">
        <v>22124</v>
      </c>
      <c r="E5186" t="s">
        <v>22125</v>
      </c>
      <c r="F5186" t="s">
        <v>22126</v>
      </c>
      <c r="G5186">
        <v>0</v>
      </c>
      <c r="H5186" t="s">
        <v>30101</v>
      </c>
      <c r="I5186">
        <v>2023</v>
      </c>
      <c r="J5186">
        <v>2023</v>
      </c>
      <c r="K5186">
        <v>1</v>
      </c>
      <c r="L5186">
        <v>32.119999999999997</v>
      </c>
      <c r="M5186" t="s">
        <v>198</v>
      </c>
      <c r="N5186">
        <v>0</v>
      </c>
      <c r="O5186">
        <v>23.56</v>
      </c>
      <c r="P5186" t="s">
        <v>790</v>
      </c>
      <c r="Q5186">
        <v>0</v>
      </c>
      <c r="R5186">
        <v>23.56</v>
      </c>
      <c r="S5186" t="s">
        <v>790</v>
      </c>
      <c r="T5186">
        <v>0</v>
      </c>
      <c r="U5186">
        <v>66.59</v>
      </c>
      <c r="V5186" t="s">
        <v>382</v>
      </c>
      <c r="W5186">
        <v>0</v>
      </c>
      <c r="X5186">
        <v>23.59</v>
      </c>
      <c r="Y5186" t="s">
        <v>790</v>
      </c>
      <c r="Z5186">
        <v>0</v>
      </c>
      <c r="AA5186">
        <v>23.59</v>
      </c>
      <c r="AB5186" t="s">
        <v>790</v>
      </c>
      <c r="AC5186">
        <v>0</v>
      </c>
      <c r="AD5186">
        <v>66.64</v>
      </c>
      <c r="AE5186" t="s">
        <v>382</v>
      </c>
    </row>
    <row r="5187" spans="1:31">
      <c r="A5187">
        <v>5186</v>
      </c>
      <c r="B5187" t="s">
        <v>22127</v>
      </c>
      <c r="C5187" t="s">
        <v>22128</v>
      </c>
      <c r="D5187" t="s">
        <v>22129</v>
      </c>
      <c r="E5187" t="s">
        <v>17649</v>
      </c>
      <c r="F5187" t="s">
        <v>7763</v>
      </c>
      <c r="G5187">
        <v>0</v>
      </c>
      <c r="H5187" t="s">
        <v>30102</v>
      </c>
      <c r="I5187">
        <v>2020</v>
      </c>
      <c r="J5187">
        <v>2020</v>
      </c>
      <c r="K5187">
        <v>1</v>
      </c>
      <c r="L5187">
        <v>32.119999999999997</v>
      </c>
      <c r="M5187" t="s">
        <v>198</v>
      </c>
      <c r="N5187">
        <v>0</v>
      </c>
      <c r="O5187">
        <v>23.56</v>
      </c>
      <c r="P5187" t="s">
        <v>790</v>
      </c>
      <c r="Q5187">
        <v>0</v>
      </c>
      <c r="R5187">
        <v>23.56</v>
      </c>
      <c r="S5187" t="s">
        <v>790</v>
      </c>
      <c r="T5187">
        <v>0</v>
      </c>
      <c r="U5187">
        <v>66.59</v>
      </c>
      <c r="V5187" t="s">
        <v>382</v>
      </c>
      <c r="W5187">
        <v>0</v>
      </c>
      <c r="X5187">
        <v>23.59</v>
      </c>
      <c r="Y5187" t="s">
        <v>790</v>
      </c>
      <c r="Z5187">
        <v>0</v>
      </c>
      <c r="AA5187">
        <v>23.59</v>
      </c>
      <c r="AB5187" t="s">
        <v>790</v>
      </c>
      <c r="AC5187">
        <v>0</v>
      </c>
      <c r="AD5187">
        <v>66.64</v>
      </c>
      <c r="AE5187" t="s">
        <v>382</v>
      </c>
    </row>
    <row r="5188" spans="1:31">
      <c r="A5188">
        <v>5187</v>
      </c>
      <c r="B5188" t="s">
        <v>22130</v>
      </c>
      <c r="C5188" t="s">
        <v>22131</v>
      </c>
      <c r="D5188" t="s">
        <v>22132</v>
      </c>
      <c r="E5188" t="s">
        <v>22133</v>
      </c>
      <c r="F5188" t="s">
        <v>22134</v>
      </c>
      <c r="G5188">
        <v>0</v>
      </c>
      <c r="H5188" t="s">
        <v>30103</v>
      </c>
      <c r="I5188">
        <v>2021</v>
      </c>
      <c r="J5188">
        <v>2021</v>
      </c>
      <c r="K5188">
        <v>1</v>
      </c>
      <c r="L5188">
        <v>32.119999999999997</v>
      </c>
      <c r="M5188" t="s">
        <v>198</v>
      </c>
      <c r="N5188">
        <v>0</v>
      </c>
      <c r="O5188">
        <v>23.56</v>
      </c>
      <c r="P5188" t="s">
        <v>790</v>
      </c>
      <c r="Q5188">
        <v>0</v>
      </c>
      <c r="R5188">
        <v>23.56</v>
      </c>
      <c r="S5188" t="s">
        <v>790</v>
      </c>
      <c r="T5188">
        <v>0</v>
      </c>
      <c r="U5188">
        <v>66.59</v>
      </c>
      <c r="V5188" t="s">
        <v>382</v>
      </c>
      <c r="W5188">
        <v>0</v>
      </c>
      <c r="X5188">
        <v>23.59</v>
      </c>
      <c r="Y5188" t="s">
        <v>790</v>
      </c>
      <c r="Z5188">
        <v>0</v>
      </c>
      <c r="AA5188">
        <v>23.59</v>
      </c>
      <c r="AB5188" t="s">
        <v>790</v>
      </c>
      <c r="AC5188">
        <v>0</v>
      </c>
      <c r="AD5188">
        <v>66.64</v>
      </c>
      <c r="AE5188" t="s">
        <v>382</v>
      </c>
    </row>
    <row r="5189" spans="1:31">
      <c r="A5189">
        <v>5188</v>
      </c>
      <c r="B5189" t="s">
        <v>22135</v>
      </c>
      <c r="C5189" t="s">
        <v>22136</v>
      </c>
      <c r="D5189" t="s">
        <v>22137</v>
      </c>
      <c r="E5189" t="s">
        <v>5391</v>
      </c>
      <c r="F5189" t="s">
        <v>22138</v>
      </c>
      <c r="G5189">
        <v>0</v>
      </c>
      <c r="H5189" t="s">
        <v>1215</v>
      </c>
      <c r="I5189" t="s">
        <v>795</v>
      </c>
      <c r="J5189" t="e">
        <f>-Inf</f>
        <v>#NAME?</v>
      </c>
      <c r="K5189">
        <v>1</v>
      </c>
      <c r="L5189">
        <v>32.119999999999997</v>
      </c>
      <c r="M5189" t="s">
        <v>198</v>
      </c>
      <c r="N5189">
        <v>0</v>
      </c>
      <c r="O5189">
        <v>23.56</v>
      </c>
      <c r="P5189" t="s">
        <v>790</v>
      </c>
      <c r="Q5189">
        <v>0</v>
      </c>
      <c r="R5189">
        <v>23.56</v>
      </c>
      <c r="S5189" t="s">
        <v>790</v>
      </c>
      <c r="T5189">
        <v>0</v>
      </c>
      <c r="U5189">
        <v>66.59</v>
      </c>
      <c r="V5189" t="s">
        <v>382</v>
      </c>
      <c r="W5189">
        <v>0</v>
      </c>
      <c r="X5189">
        <v>23.59</v>
      </c>
      <c r="Y5189" t="s">
        <v>790</v>
      </c>
      <c r="Z5189">
        <v>0</v>
      </c>
      <c r="AA5189">
        <v>23.59</v>
      </c>
      <c r="AB5189" t="s">
        <v>790</v>
      </c>
      <c r="AC5189">
        <v>0</v>
      </c>
      <c r="AD5189">
        <v>66.64</v>
      </c>
      <c r="AE5189" t="s">
        <v>382</v>
      </c>
    </row>
    <row r="5190" spans="1:31">
      <c r="A5190">
        <v>5189</v>
      </c>
      <c r="B5190" t="s">
        <v>22139</v>
      </c>
      <c r="C5190" t="s">
        <v>22140</v>
      </c>
      <c r="D5190" t="s">
        <v>22141</v>
      </c>
      <c r="E5190" t="s">
        <v>22142</v>
      </c>
      <c r="F5190" t="s">
        <v>22143</v>
      </c>
      <c r="G5190">
        <v>0</v>
      </c>
      <c r="H5190" t="s">
        <v>961</v>
      </c>
      <c r="I5190" t="s">
        <v>795</v>
      </c>
      <c r="J5190" t="e">
        <f>-Inf</f>
        <v>#NAME?</v>
      </c>
      <c r="K5190">
        <v>1</v>
      </c>
      <c r="L5190">
        <v>32.119999999999997</v>
      </c>
      <c r="M5190" t="s">
        <v>198</v>
      </c>
      <c r="N5190">
        <v>0</v>
      </c>
      <c r="O5190">
        <v>23.56</v>
      </c>
      <c r="P5190" t="s">
        <v>790</v>
      </c>
      <c r="Q5190">
        <v>0</v>
      </c>
      <c r="R5190">
        <v>23.56</v>
      </c>
      <c r="S5190" t="s">
        <v>790</v>
      </c>
      <c r="T5190">
        <v>0</v>
      </c>
      <c r="U5190">
        <v>66.59</v>
      </c>
      <c r="V5190" t="s">
        <v>382</v>
      </c>
      <c r="W5190">
        <v>0</v>
      </c>
      <c r="X5190">
        <v>23.59</v>
      </c>
      <c r="Y5190" t="s">
        <v>790</v>
      </c>
      <c r="Z5190">
        <v>0</v>
      </c>
      <c r="AA5190">
        <v>23.59</v>
      </c>
      <c r="AB5190" t="s">
        <v>790</v>
      </c>
      <c r="AC5190">
        <v>0</v>
      </c>
      <c r="AD5190">
        <v>66.64</v>
      </c>
      <c r="AE5190" t="s">
        <v>382</v>
      </c>
    </row>
    <row r="5191" spans="1:31">
      <c r="A5191">
        <v>5190</v>
      </c>
      <c r="B5191" t="s">
        <v>22144</v>
      </c>
      <c r="C5191" t="s">
        <v>22145</v>
      </c>
      <c r="D5191" t="s">
        <v>22146</v>
      </c>
      <c r="E5191" t="s">
        <v>22147</v>
      </c>
      <c r="F5191" t="s">
        <v>320</v>
      </c>
      <c r="G5191">
        <v>0</v>
      </c>
      <c r="H5191" t="s">
        <v>30104</v>
      </c>
      <c r="I5191">
        <v>2021</v>
      </c>
      <c r="J5191">
        <v>2022</v>
      </c>
      <c r="K5191">
        <v>2</v>
      </c>
      <c r="L5191">
        <v>50.7</v>
      </c>
      <c r="M5191" t="s">
        <v>300</v>
      </c>
      <c r="N5191">
        <v>0</v>
      </c>
      <c r="O5191">
        <v>23.56</v>
      </c>
      <c r="P5191" t="s">
        <v>790</v>
      </c>
      <c r="Q5191">
        <v>0</v>
      </c>
      <c r="R5191">
        <v>23.56</v>
      </c>
      <c r="S5191" t="s">
        <v>790</v>
      </c>
      <c r="T5191">
        <v>0</v>
      </c>
      <c r="U5191">
        <v>66.59</v>
      </c>
      <c r="V5191" t="s">
        <v>382</v>
      </c>
      <c r="W5191">
        <v>0</v>
      </c>
      <c r="X5191">
        <v>23.59</v>
      </c>
      <c r="Y5191" t="s">
        <v>790</v>
      </c>
      <c r="Z5191">
        <v>0</v>
      </c>
      <c r="AA5191">
        <v>23.59</v>
      </c>
      <c r="AB5191" t="s">
        <v>790</v>
      </c>
      <c r="AC5191">
        <v>0</v>
      </c>
      <c r="AD5191">
        <v>66.64</v>
      </c>
      <c r="AE5191" t="s">
        <v>382</v>
      </c>
    </row>
    <row r="5192" spans="1:31">
      <c r="A5192">
        <v>5191</v>
      </c>
      <c r="B5192" t="s">
        <v>22148</v>
      </c>
      <c r="C5192" t="s">
        <v>22149</v>
      </c>
      <c r="D5192" t="s">
        <v>22150</v>
      </c>
      <c r="E5192" t="s">
        <v>22151</v>
      </c>
      <c r="F5192" t="s">
        <v>17114</v>
      </c>
      <c r="G5192">
        <v>0</v>
      </c>
      <c r="H5192" t="s">
        <v>30105</v>
      </c>
      <c r="I5192">
        <v>2019</v>
      </c>
      <c r="J5192">
        <v>2023</v>
      </c>
      <c r="K5192">
        <v>6</v>
      </c>
      <c r="L5192">
        <v>81.52</v>
      </c>
      <c r="M5192" t="s">
        <v>125</v>
      </c>
      <c r="N5192">
        <v>0</v>
      </c>
      <c r="O5192">
        <v>23.56</v>
      </c>
      <c r="P5192" t="s">
        <v>790</v>
      </c>
      <c r="Q5192">
        <v>0</v>
      </c>
      <c r="R5192">
        <v>23.56</v>
      </c>
      <c r="S5192" t="s">
        <v>790</v>
      </c>
      <c r="T5192">
        <v>0</v>
      </c>
      <c r="U5192">
        <v>66.59</v>
      </c>
      <c r="V5192" t="s">
        <v>382</v>
      </c>
      <c r="W5192">
        <v>0</v>
      </c>
      <c r="X5192">
        <v>23.59</v>
      </c>
      <c r="Y5192" t="s">
        <v>790</v>
      </c>
      <c r="Z5192">
        <v>0</v>
      </c>
      <c r="AA5192">
        <v>23.59</v>
      </c>
      <c r="AB5192" t="s">
        <v>790</v>
      </c>
      <c r="AC5192">
        <v>0</v>
      </c>
      <c r="AD5192">
        <v>66.64</v>
      </c>
      <c r="AE5192" t="s">
        <v>382</v>
      </c>
    </row>
    <row r="5193" spans="1:31">
      <c r="A5193">
        <v>5192</v>
      </c>
      <c r="B5193" t="s">
        <v>22152</v>
      </c>
      <c r="C5193" t="s">
        <v>22153</v>
      </c>
      <c r="D5193" t="s">
        <v>22154</v>
      </c>
      <c r="E5193" t="s">
        <v>7048</v>
      </c>
      <c r="F5193" t="s">
        <v>7049</v>
      </c>
      <c r="G5193">
        <v>0</v>
      </c>
      <c r="H5193" t="s">
        <v>30106</v>
      </c>
      <c r="I5193">
        <v>2021</v>
      </c>
      <c r="J5193">
        <v>2021</v>
      </c>
      <c r="K5193">
        <v>1</v>
      </c>
      <c r="L5193">
        <v>32.119999999999997</v>
      </c>
      <c r="M5193" t="s">
        <v>198</v>
      </c>
      <c r="N5193">
        <v>0</v>
      </c>
      <c r="O5193">
        <v>23.56</v>
      </c>
      <c r="P5193" t="s">
        <v>790</v>
      </c>
      <c r="Q5193">
        <v>0</v>
      </c>
      <c r="R5193">
        <v>23.56</v>
      </c>
      <c r="S5193" t="s">
        <v>790</v>
      </c>
      <c r="T5193">
        <v>0</v>
      </c>
      <c r="U5193">
        <v>66.59</v>
      </c>
      <c r="V5193" t="s">
        <v>382</v>
      </c>
      <c r="W5193">
        <v>0</v>
      </c>
      <c r="X5193">
        <v>23.59</v>
      </c>
      <c r="Y5193" t="s">
        <v>790</v>
      </c>
      <c r="Z5193">
        <v>0</v>
      </c>
      <c r="AA5193">
        <v>23.59</v>
      </c>
      <c r="AB5193" t="s">
        <v>790</v>
      </c>
      <c r="AC5193">
        <v>0</v>
      </c>
      <c r="AD5193">
        <v>66.64</v>
      </c>
      <c r="AE5193" t="s">
        <v>382</v>
      </c>
    </row>
    <row r="5194" spans="1:31">
      <c r="A5194">
        <v>5193</v>
      </c>
      <c r="B5194" t="s">
        <v>22155</v>
      </c>
      <c r="C5194" t="s">
        <v>22156</v>
      </c>
      <c r="D5194" t="s">
        <v>22157</v>
      </c>
      <c r="E5194" t="s">
        <v>22158</v>
      </c>
      <c r="F5194" t="s">
        <v>621</v>
      </c>
      <c r="G5194">
        <v>0</v>
      </c>
      <c r="H5194" t="s">
        <v>28250</v>
      </c>
      <c r="I5194">
        <v>2021</v>
      </c>
      <c r="J5194">
        <v>2021</v>
      </c>
      <c r="K5194">
        <v>1</v>
      </c>
      <c r="L5194">
        <v>32.119999999999997</v>
      </c>
      <c r="M5194" t="s">
        <v>198</v>
      </c>
      <c r="N5194">
        <v>0</v>
      </c>
      <c r="O5194">
        <v>23.56</v>
      </c>
      <c r="P5194" t="s">
        <v>790</v>
      </c>
      <c r="Q5194">
        <v>0</v>
      </c>
      <c r="R5194">
        <v>23.56</v>
      </c>
      <c r="S5194" t="s">
        <v>790</v>
      </c>
      <c r="T5194">
        <v>0</v>
      </c>
      <c r="U5194">
        <v>66.59</v>
      </c>
      <c r="V5194" t="s">
        <v>382</v>
      </c>
      <c r="W5194">
        <v>0</v>
      </c>
      <c r="X5194">
        <v>23.59</v>
      </c>
      <c r="Y5194" t="s">
        <v>790</v>
      </c>
      <c r="Z5194">
        <v>0</v>
      </c>
      <c r="AA5194">
        <v>23.59</v>
      </c>
      <c r="AB5194" t="s">
        <v>790</v>
      </c>
      <c r="AC5194">
        <v>0</v>
      </c>
      <c r="AD5194">
        <v>66.64</v>
      </c>
      <c r="AE5194" t="s">
        <v>382</v>
      </c>
    </row>
    <row r="5195" spans="1:31">
      <c r="A5195">
        <v>5194</v>
      </c>
      <c r="B5195" t="s">
        <v>22159</v>
      </c>
      <c r="C5195" t="s">
        <v>22160</v>
      </c>
      <c r="D5195" t="s">
        <v>22161</v>
      </c>
      <c r="E5195" t="s">
        <v>2583</v>
      </c>
      <c r="F5195" t="s">
        <v>15270</v>
      </c>
      <c r="G5195">
        <v>0</v>
      </c>
      <c r="H5195" t="s">
        <v>30107</v>
      </c>
      <c r="I5195">
        <v>2020</v>
      </c>
      <c r="J5195">
        <v>2020</v>
      </c>
      <c r="K5195">
        <v>1</v>
      </c>
      <c r="L5195">
        <v>32.119999999999997</v>
      </c>
      <c r="M5195" t="s">
        <v>198</v>
      </c>
      <c r="N5195">
        <v>0</v>
      </c>
      <c r="O5195">
        <v>23.56</v>
      </c>
      <c r="P5195" t="s">
        <v>790</v>
      </c>
      <c r="Q5195">
        <v>0</v>
      </c>
      <c r="R5195">
        <v>23.56</v>
      </c>
      <c r="S5195" t="s">
        <v>790</v>
      </c>
      <c r="T5195">
        <v>0</v>
      </c>
      <c r="U5195">
        <v>66.59</v>
      </c>
      <c r="V5195" t="s">
        <v>382</v>
      </c>
      <c r="W5195">
        <v>0</v>
      </c>
      <c r="X5195">
        <v>23.59</v>
      </c>
      <c r="Y5195" t="s">
        <v>790</v>
      </c>
      <c r="Z5195">
        <v>0</v>
      </c>
      <c r="AA5195">
        <v>23.59</v>
      </c>
      <c r="AB5195" t="s">
        <v>790</v>
      </c>
      <c r="AC5195">
        <v>0</v>
      </c>
      <c r="AD5195">
        <v>66.64</v>
      </c>
      <c r="AE5195" t="s">
        <v>382</v>
      </c>
    </row>
    <row r="5196" spans="1:31">
      <c r="A5196">
        <v>5195</v>
      </c>
      <c r="B5196" t="s">
        <v>22162</v>
      </c>
      <c r="C5196" t="s">
        <v>22163</v>
      </c>
      <c r="D5196" t="s">
        <v>22164</v>
      </c>
      <c r="E5196" t="s">
        <v>16084</v>
      </c>
      <c r="F5196" t="s">
        <v>21702</v>
      </c>
      <c r="G5196">
        <v>0</v>
      </c>
      <c r="H5196" t="s">
        <v>961</v>
      </c>
      <c r="I5196" t="s">
        <v>795</v>
      </c>
      <c r="J5196" t="e">
        <f>-Inf</f>
        <v>#NAME?</v>
      </c>
      <c r="K5196">
        <v>1</v>
      </c>
      <c r="L5196">
        <v>32.119999999999997</v>
      </c>
      <c r="M5196" t="s">
        <v>198</v>
      </c>
      <c r="N5196">
        <v>0</v>
      </c>
      <c r="O5196">
        <v>23.56</v>
      </c>
      <c r="P5196" t="s">
        <v>790</v>
      </c>
      <c r="Q5196">
        <v>0</v>
      </c>
      <c r="R5196">
        <v>23.56</v>
      </c>
      <c r="S5196" t="s">
        <v>790</v>
      </c>
      <c r="T5196">
        <v>0</v>
      </c>
      <c r="U5196">
        <v>66.59</v>
      </c>
      <c r="V5196" t="s">
        <v>382</v>
      </c>
      <c r="W5196">
        <v>0</v>
      </c>
      <c r="X5196">
        <v>23.59</v>
      </c>
      <c r="Y5196" t="s">
        <v>790</v>
      </c>
      <c r="Z5196">
        <v>0</v>
      </c>
      <c r="AA5196">
        <v>23.59</v>
      </c>
      <c r="AB5196" t="s">
        <v>790</v>
      </c>
      <c r="AC5196">
        <v>0</v>
      </c>
      <c r="AD5196">
        <v>66.64</v>
      </c>
      <c r="AE5196" t="s">
        <v>382</v>
      </c>
    </row>
    <row r="5197" spans="1:31">
      <c r="A5197">
        <v>5196</v>
      </c>
      <c r="B5197" t="s">
        <v>22165</v>
      </c>
      <c r="C5197" t="s">
        <v>22166</v>
      </c>
      <c r="D5197" t="s">
        <v>22167</v>
      </c>
      <c r="E5197" t="s">
        <v>5407</v>
      </c>
      <c r="G5197">
        <v>0</v>
      </c>
      <c r="H5197" t="s">
        <v>961</v>
      </c>
      <c r="I5197">
        <v>2020</v>
      </c>
      <c r="J5197">
        <v>2020</v>
      </c>
      <c r="K5197">
        <v>1</v>
      </c>
      <c r="L5197">
        <v>32.119999999999997</v>
      </c>
      <c r="M5197" t="s">
        <v>198</v>
      </c>
      <c r="N5197">
        <v>0</v>
      </c>
      <c r="O5197">
        <v>23.56</v>
      </c>
      <c r="P5197" t="s">
        <v>790</v>
      </c>
      <c r="Q5197">
        <v>0</v>
      </c>
      <c r="R5197">
        <v>23.56</v>
      </c>
      <c r="S5197" t="s">
        <v>790</v>
      </c>
      <c r="T5197">
        <v>0</v>
      </c>
      <c r="U5197">
        <v>66.59</v>
      </c>
      <c r="V5197" t="s">
        <v>382</v>
      </c>
      <c r="W5197">
        <v>0</v>
      </c>
      <c r="X5197">
        <v>23.59</v>
      </c>
      <c r="Y5197" t="s">
        <v>790</v>
      </c>
      <c r="Z5197">
        <v>0</v>
      </c>
      <c r="AA5197">
        <v>23.59</v>
      </c>
      <c r="AB5197" t="s">
        <v>790</v>
      </c>
      <c r="AC5197">
        <v>0</v>
      </c>
      <c r="AD5197">
        <v>66.64</v>
      </c>
      <c r="AE5197" t="s">
        <v>382</v>
      </c>
    </row>
    <row r="5198" spans="1:31">
      <c r="A5198">
        <v>5197</v>
      </c>
      <c r="B5198" t="s">
        <v>22168</v>
      </c>
      <c r="C5198" t="s">
        <v>22169</v>
      </c>
      <c r="D5198" t="s">
        <v>22170</v>
      </c>
      <c r="E5198" t="s">
        <v>22171</v>
      </c>
      <c r="F5198" t="s">
        <v>571</v>
      </c>
      <c r="G5198">
        <v>0</v>
      </c>
      <c r="H5198" t="s">
        <v>30108</v>
      </c>
      <c r="I5198">
        <v>2021</v>
      </c>
      <c r="J5198">
        <v>2021</v>
      </c>
      <c r="K5198">
        <v>1</v>
      </c>
      <c r="L5198">
        <v>32.119999999999997</v>
      </c>
      <c r="M5198" t="s">
        <v>198</v>
      </c>
      <c r="N5198">
        <v>0</v>
      </c>
      <c r="O5198">
        <v>23.56</v>
      </c>
      <c r="P5198" t="s">
        <v>790</v>
      </c>
      <c r="Q5198">
        <v>0</v>
      </c>
      <c r="R5198">
        <v>23.56</v>
      </c>
      <c r="S5198" t="s">
        <v>790</v>
      </c>
      <c r="T5198">
        <v>0</v>
      </c>
      <c r="U5198">
        <v>66.59</v>
      </c>
      <c r="V5198" t="s">
        <v>382</v>
      </c>
      <c r="W5198">
        <v>0</v>
      </c>
      <c r="X5198">
        <v>23.59</v>
      </c>
      <c r="Y5198" t="s">
        <v>790</v>
      </c>
      <c r="Z5198">
        <v>0</v>
      </c>
      <c r="AA5198">
        <v>23.59</v>
      </c>
      <c r="AB5198" t="s">
        <v>790</v>
      </c>
      <c r="AC5198">
        <v>0</v>
      </c>
      <c r="AD5198">
        <v>66.64</v>
      </c>
      <c r="AE5198" t="s">
        <v>382</v>
      </c>
    </row>
    <row r="5199" spans="1:31">
      <c r="A5199">
        <v>5198</v>
      </c>
      <c r="B5199" t="s">
        <v>22172</v>
      </c>
      <c r="C5199" t="s">
        <v>22173</v>
      </c>
      <c r="D5199" t="s">
        <v>22174</v>
      </c>
      <c r="F5199" t="s">
        <v>22175</v>
      </c>
      <c r="G5199">
        <v>0</v>
      </c>
      <c r="H5199" t="s">
        <v>30109</v>
      </c>
      <c r="I5199">
        <v>2020</v>
      </c>
      <c r="J5199">
        <v>2020</v>
      </c>
      <c r="K5199">
        <v>1</v>
      </c>
      <c r="L5199">
        <v>32.119999999999997</v>
      </c>
      <c r="M5199" t="s">
        <v>198</v>
      </c>
      <c r="N5199">
        <v>0</v>
      </c>
      <c r="O5199">
        <v>23.56</v>
      </c>
      <c r="P5199" t="s">
        <v>790</v>
      </c>
      <c r="Q5199">
        <v>0</v>
      </c>
      <c r="R5199">
        <v>23.56</v>
      </c>
      <c r="S5199" t="s">
        <v>790</v>
      </c>
      <c r="T5199">
        <v>0</v>
      </c>
      <c r="U5199">
        <v>66.59</v>
      </c>
      <c r="V5199" t="s">
        <v>382</v>
      </c>
      <c r="W5199">
        <v>0</v>
      </c>
      <c r="X5199">
        <v>23.59</v>
      </c>
      <c r="Y5199" t="s">
        <v>790</v>
      </c>
      <c r="Z5199">
        <v>0</v>
      </c>
      <c r="AA5199">
        <v>23.59</v>
      </c>
      <c r="AB5199" t="s">
        <v>790</v>
      </c>
      <c r="AC5199">
        <v>0</v>
      </c>
      <c r="AD5199">
        <v>66.64</v>
      </c>
      <c r="AE5199" t="s">
        <v>382</v>
      </c>
    </row>
    <row r="5200" spans="1:31">
      <c r="A5200">
        <v>5199</v>
      </c>
      <c r="B5200" t="s">
        <v>22176</v>
      </c>
      <c r="C5200" t="s">
        <v>22177</v>
      </c>
      <c r="D5200" t="s">
        <v>22178</v>
      </c>
      <c r="E5200" t="s">
        <v>22179</v>
      </c>
      <c r="F5200" t="s">
        <v>13208</v>
      </c>
      <c r="G5200">
        <v>0</v>
      </c>
      <c r="H5200" t="s">
        <v>961</v>
      </c>
      <c r="I5200">
        <v>2022</v>
      </c>
      <c r="J5200">
        <v>2023</v>
      </c>
      <c r="K5200">
        <v>3</v>
      </c>
      <c r="L5200">
        <v>62.47</v>
      </c>
      <c r="M5200" t="s">
        <v>63</v>
      </c>
      <c r="N5200">
        <v>0</v>
      </c>
      <c r="O5200">
        <v>23.56</v>
      </c>
      <c r="P5200" t="s">
        <v>790</v>
      </c>
      <c r="Q5200">
        <v>0</v>
      </c>
      <c r="R5200">
        <v>23.56</v>
      </c>
      <c r="S5200" t="s">
        <v>790</v>
      </c>
      <c r="T5200">
        <v>0</v>
      </c>
      <c r="U5200">
        <v>66.59</v>
      </c>
      <c r="V5200" t="s">
        <v>382</v>
      </c>
      <c r="W5200">
        <v>0</v>
      </c>
      <c r="X5200">
        <v>23.59</v>
      </c>
      <c r="Y5200" t="s">
        <v>790</v>
      </c>
      <c r="Z5200">
        <v>0</v>
      </c>
      <c r="AA5200">
        <v>23.59</v>
      </c>
      <c r="AB5200" t="s">
        <v>790</v>
      </c>
      <c r="AC5200">
        <v>0</v>
      </c>
      <c r="AD5200">
        <v>66.64</v>
      </c>
      <c r="AE5200" t="s">
        <v>382</v>
      </c>
    </row>
    <row r="5201" spans="1:31">
      <c r="A5201">
        <v>5200</v>
      </c>
      <c r="B5201" t="s">
        <v>22180</v>
      </c>
      <c r="C5201" t="s">
        <v>22181</v>
      </c>
      <c r="D5201" t="s">
        <v>22182</v>
      </c>
      <c r="E5201" t="s">
        <v>19202</v>
      </c>
      <c r="F5201" t="s">
        <v>19203</v>
      </c>
      <c r="G5201">
        <v>0</v>
      </c>
      <c r="H5201" t="s">
        <v>30110</v>
      </c>
      <c r="I5201">
        <v>2020</v>
      </c>
      <c r="J5201">
        <v>2024</v>
      </c>
      <c r="K5201">
        <v>14</v>
      </c>
      <c r="L5201">
        <v>95.51</v>
      </c>
      <c r="M5201" t="s">
        <v>97</v>
      </c>
      <c r="N5201">
        <v>0</v>
      </c>
      <c r="O5201">
        <v>23.56</v>
      </c>
      <c r="P5201" t="s">
        <v>790</v>
      </c>
      <c r="Q5201">
        <v>0</v>
      </c>
      <c r="R5201">
        <v>23.56</v>
      </c>
      <c r="S5201" t="s">
        <v>790</v>
      </c>
      <c r="T5201">
        <v>0</v>
      </c>
      <c r="U5201">
        <v>66.59</v>
      </c>
      <c r="V5201" t="s">
        <v>382</v>
      </c>
      <c r="W5201">
        <v>0</v>
      </c>
      <c r="X5201">
        <v>23.59</v>
      </c>
      <c r="Y5201" t="s">
        <v>790</v>
      </c>
      <c r="Z5201">
        <v>0</v>
      </c>
      <c r="AA5201">
        <v>23.59</v>
      </c>
      <c r="AB5201" t="s">
        <v>790</v>
      </c>
      <c r="AC5201">
        <v>0</v>
      </c>
      <c r="AD5201">
        <v>66.64</v>
      </c>
      <c r="AE5201" t="s">
        <v>382</v>
      </c>
    </row>
    <row r="5202" spans="1:31">
      <c r="A5202">
        <v>5201</v>
      </c>
      <c r="B5202" t="s">
        <v>22183</v>
      </c>
      <c r="C5202" t="s">
        <v>22184</v>
      </c>
      <c r="D5202" t="s">
        <v>22185</v>
      </c>
      <c r="E5202" t="s">
        <v>22186</v>
      </c>
      <c r="F5202" t="s">
        <v>22187</v>
      </c>
      <c r="G5202">
        <v>0</v>
      </c>
      <c r="H5202" t="s">
        <v>961</v>
      </c>
      <c r="I5202">
        <v>2021</v>
      </c>
      <c r="J5202">
        <v>2021</v>
      </c>
      <c r="K5202">
        <v>1</v>
      </c>
      <c r="L5202">
        <v>32.119999999999997</v>
      </c>
      <c r="M5202" t="s">
        <v>198</v>
      </c>
      <c r="N5202">
        <v>0</v>
      </c>
      <c r="O5202">
        <v>23.56</v>
      </c>
      <c r="P5202" t="s">
        <v>790</v>
      </c>
      <c r="Q5202">
        <v>0</v>
      </c>
      <c r="R5202">
        <v>23.56</v>
      </c>
      <c r="S5202" t="s">
        <v>790</v>
      </c>
      <c r="T5202">
        <v>0</v>
      </c>
      <c r="U5202">
        <v>66.59</v>
      </c>
      <c r="V5202" t="s">
        <v>382</v>
      </c>
      <c r="W5202">
        <v>0</v>
      </c>
      <c r="X5202">
        <v>23.59</v>
      </c>
      <c r="Y5202" t="s">
        <v>790</v>
      </c>
      <c r="Z5202">
        <v>0</v>
      </c>
      <c r="AA5202">
        <v>23.59</v>
      </c>
      <c r="AB5202" t="s">
        <v>790</v>
      </c>
      <c r="AC5202">
        <v>0</v>
      </c>
      <c r="AD5202">
        <v>66.64</v>
      </c>
      <c r="AE5202" t="s">
        <v>382</v>
      </c>
    </row>
    <row r="5203" spans="1:31">
      <c r="A5203">
        <v>5202</v>
      </c>
      <c r="B5203" t="s">
        <v>22188</v>
      </c>
      <c r="C5203" t="s">
        <v>22189</v>
      </c>
      <c r="D5203" t="s">
        <v>22190</v>
      </c>
      <c r="E5203" t="s">
        <v>22191</v>
      </c>
      <c r="F5203" t="s">
        <v>19805</v>
      </c>
      <c r="G5203">
        <v>0</v>
      </c>
      <c r="H5203" t="s">
        <v>30111</v>
      </c>
      <c r="I5203">
        <v>2021</v>
      </c>
      <c r="J5203">
        <v>2021</v>
      </c>
      <c r="K5203">
        <v>1</v>
      </c>
      <c r="L5203">
        <v>32.119999999999997</v>
      </c>
      <c r="M5203" t="s">
        <v>198</v>
      </c>
      <c r="N5203">
        <v>0</v>
      </c>
      <c r="O5203">
        <v>23.56</v>
      </c>
      <c r="P5203" t="s">
        <v>790</v>
      </c>
      <c r="Q5203">
        <v>0</v>
      </c>
      <c r="R5203">
        <v>23.56</v>
      </c>
      <c r="S5203" t="s">
        <v>790</v>
      </c>
      <c r="T5203">
        <v>0</v>
      </c>
      <c r="U5203">
        <v>66.59</v>
      </c>
      <c r="V5203" t="s">
        <v>382</v>
      </c>
      <c r="W5203">
        <v>0</v>
      </c>
      <c r="X5203">
        <v>23.59</v>
      </c>
      <c r="Y5203" t="s">
        <v>790</v>
      </c>
      <c r="Z5203">
        <v>0</v>
      </c>
      <c r="AA5203">
        <v>23.59</v>
      </c>
      <c r="AB5203" t="s">
        <v>790</v>
      </c>
      <c r="AC5203">
        <v>0</v>
      </c>
      <c r="AD5203">
        <v>66.64</v>
      </c>
      <c r="AE5203" t="s">
        <v>382</v>
      </c>
    </row>
    <row r="5204" spans="1:31">
      <c r="A5204">
        <v>5203</v>
      </c>
      <c r="B5204" t="s">
        <v>22192</v>
      </c>
      <c r="C5204" t="s">
        <v>22193</v>
      </c>
      <c r="D5204" t="s">
        <v>22194</v>
      </c>
      <c r="E5204" t="s">
        <v>22195</v>
      </c>
      <c r="F5204" t="s">
        <v>22196</v>
      </c>
      <c r="G5204">
        <v>0</v>
      </c>
      <c r="H5204" t="s">
        <v>30112</v>
      </c>
      <c r="I5204">
        <v>2020</v>
      </c>
      <c r="J5204">
        <v>2020</v>
      </c>
      <c r="K5204">
        <v>1</v>
      </c>
      <c r="L5204">
        <v>32.119999999999997</v>
      </c>
      <c r="M5204" t="s">
        <v>198</v>
      </c>
      <c r="N5204">
        <v>0</v>
      </c>
      <c r="O5204">
        <v>23.56</v>
      </c>
      <c r="P5204" t="s">
        <v>790</v>
      </c>
      <c r="Q5204">
        <v>0</v>
      </c>
      <c r="R5204">
        <v>23.56</v>
      </c>
      <c r="S5204" t="s">
        <v>790</v>
      </c>
      <c r="T5204">
        <v>0</v>
      </c>
      <c r="U5204">
        <v>66.59</v>
      </c>
      <c r="V5204" t="s">
        <v>382</v>
      </c>
      <c r="W5204">
        <v>0</v>
      </c>
      <c r="X5204">
        <v>23.59</v>
      </c>
      <c r="Y5204" t="s">
        <v>790</v>
      </c>
      <c r="Z5204">
        <v>0</v>
      </c>
      <c r="AA5204">
        <v>23.59</v>
      </c>
      <c r="AB5204" t="s">
        <v>790</v>
      </c>
      <c r="AC5204">
        <v>0</v>
      </c>
      <c r="AD5204">
        <v>66.64</v>
      </c>
      <c r="AE5204" t="s">
        <v>382</v>
      </c>
    </row>
    <row r="5205" spans="1:31">
      <c r="A5205">
        <v>5204</v>
      </c>
      <c r="B5205" t="s">
        <v>22197</v>
      </c>
      <c r="C5205" t="s">
        <v>22198</v>
      </c>
      <c r="D5205" t="s">
        <v>22199</v>
      </c>
      <c r="E5205" t="s">
        <v>22200</v>
      </c>
      <c r="G5205">
        <v>0</v>
      </c>
      <c r="H5205" t="s">
        <v>30113</v>
      </c>
      <c r="I5205" t="s">
        <v>795</v>
      </c>
      <c r="J5205" t="e">
        <f>-Inf</f>
        <v>#NAME?</v>
      </c>
      <c r="K5205">
        <v>1</v>
      </c>
      <c r="L5205">
        <v>32.119999999999997</v>
      </c>
      <c r="M5205" t="s">
        <v>198</v>
      </c>
      <c r="N5205">
        <v>0</v>
      </c>
      <c r="O5205">
        <v>23.56</v>
      </c>
      <c r="P5205" t="s">
        <v>790</v>
      </c>
      <c r="Q5205">
        <v>0</v>
      </c>
      <c r="R5205">
        <v>23.56</v>
      </c>
      <c r="S5205" t="s">
        <v>790</v>
      </c>
      <c r="T5205">
        <v>0</v>
      </c>
      <c r="U5205">
        <v>66.59</v>
      </c>
      <c r="V5205" t="s">
        <v>382</v>
      </c>
      <c r="W5205">
        <v>0</v>
      </c>
      <c r="X5205">
        <v>23.59</v>
      </c>
      <c r="Y5205" t="s">
        <v>790</v>
      </c>
      <c r="Z5205">
        <v>0</v>
      </c>
      <c r="AA5205">
        <v>23.59</v>
      </c>
      <c r="AB5205" t="s">
        <v>790</v>
      </c>
      <c r="AC5205">
        <v>0</v>
      </c>
      <c r="AD5205">
        <v>66.64</v>
      </c>
      <c r="AE5205" t="s">
        <v>382</v>
      </c>
    </row>
    <row r="5206" spans="1:31">
      <c r="A5206">
        <v>5205</v>
      </c>
      <c r="B5206" t="s">
        <v>22201</v>
      </c>
      <c r="C5206" t="s">
        <v>22202</v>
      </c>
      <c r="D5206" t="e">
        <f>-ixufgQAAAAJ</f>
        <v>#NAME?</v>
      </c>
      <c r="E5206" t="s">
        <v>22203</v>
      </c>
      <c r="F5206" t="s">
        <v>7194</v>
      </c>
      <c r="G5206">
        <v>0</v>
      </c>
      <c r="H5206" t="s">
        <v>961</v>
      </c>
      <c r="I5206">
        <v>2021</v>
      </c>
      <c r="J5206">
        <v>2021</v>
      </c>
      <c r="K5206">
        <v>1</v>
      </c>
      <c r="L5206">
        <v>32.119999999999997</v>
      </c>
      <c r="M5206" t="s">
        <v>198</v>
      </c>
      <c r="N5206">
        <v>0</v>
      </c>
      <c r="O5206">
        <v>23.56</v>
      </c>
      <c r="P5206" t="s">
        <v>790</v>
      </c>
      <c r="Q5206">
        <v>0</v>
      </c>
      <c r="R5206">
        <v>23.56</v>
      </c>
      <c r="S5206" t="s">
        <v>790</v>
      </c>
      <c r="T5206">
        <v>0</v>
      </c>
      <c r="U5206">
        <v>66.59</v>
      </c>
      <c r="V5206" t="s">
        <v>382</v>
      </c>
      <c r="W5206">
        <v>0</v>
      </c>
      <c r="X5206">
        <v>23.59</v>
      </c>
      <c r="Y5206" t="s">
        <v>790</v>
      </c>
      <c r="Z5206">
        <v>0</v>
      </c>
      <c r="AA5206">
        <v>23.59</v>
      </c>
      <c r="AB5206" t="s">
        <v>790</v>
      </c>
      <c r="AC5206">
        <v>0</v>
      </c>
      <c r="AD5206">
        <v>66.64</v>
      </c>
      <c r="AE5206" t="s">
        <v>382</v>
      </c>
    </row>
    <row r="5207" spans="1:31">
      <c r="A5207">
        <v>5206</v>
      </c>
      <c r="B5207" t="s">
        <v>22204</v>
      </c>
      <c r="C5207" t="s">
        <v>22205</v>
      </c>
      <c r="D5207" t="s">
        <v>22206</v>
      </c>
      <c r="E5207" t="s">
        <v>22207</v>
      </c>
      <c r="F5207" t="s">
        <v>22208</v>
      </c>
      <c r="G5207">
        <v>0</v>
      </c>
      <c r="H5207" t="s">
        <v>30114</v>
      </c>
      <c r="I5207">
        <v>2021</v>
      </c>
      <c r="J5207">
        <v>2022</v>
      </c>
      <c r="K5207">
        <v>9</v>
      </c>
      <c r="L5207">
        <v>89.83</v>
      </c>
      <c r="M5207" t="s">
        <v>86</v>
      </c>
      <c r="N5207">
        <v>0</v>
      </c>
      <c r="O5207">
        <v>23.56</v>
      </c>
      <c r="P5207" t="s">
        <v>790</v>
      </c>
      <c r="Q5207">
        <v>0</v>
      </c>
      <c r="R5207">
        <v>23.56</v>
      </c>
      <c r="S5207" t="s">
        <v>790</v>
      </c>
      <c r="T5207">
        <v>0</v>
      </c>
      <c r="U5207">
        <v>66.59</v>
      </c>
      <c r="V5207" t="s">
        <v>382</v>
      </c>
      <c r="W5207">
        <v>0</v>
      </c>
      <c r="X5207">
        <v>23.59</v>
      </c>
      <c r="Y5207" t="s">
        <v>790</v>
      </c>
      <c r="Z5207">
        <v>0</v>
      </c>
      <c r="AA5207">
        <v>23.59</v>
      </c>
      <c r="AB5207" t="s">
        <v>790</v>
      </c>
      <c r="AC5207">
        <v>0</v>
      </c>
      <c r="AD5207">
        <v>66.64</v>
      </c>
      <c r="AE5207" t="s">
        <v>382</v>
      </c>
    </row>
    <row r="5208" spans="1:31">
      <c r="A5208">
        <v>5207</v>
      </c>
      <c r="B5208" t="s">
        <v>22209</v>
      </c>
      <c r="C5208" t="s">
        <v>22210</v>
      </c>
      <c r="D5208" t="s">
        <v>22211</v>
      </c>
      <c r="G5208">
        <v>0</v>
      </c>
      <c r="H5208" t="s">
        <v>28250</v>
      </c>
      <c r="I5208">
        <v>2019</v>
      </c>
      <c r="J5208">
        <v>2020</v>
      </c>
      <c r="K5208">
        <v>2</v>
      </c>
      <c r="L5208">
        <v>50.7</v>
      </c>
      <c r="M5208" t="s">
        <v>300</v>
      </c>
      <c r="N5208">
        <v>0</v>
      </c>
      <c r="O5208">
        <v>23.56</v>
      </c>
      <c r="P5208" t="s">
        <v>790</v>
      </c>
      <c r="Q5208">
        <v>0</v>
      </c>
      <c r="R5208">
        <v>23.56</v>
      </c>
      <c r="S5208" t="s">
        <v>790</v>
      </c>
      <c r="T5208">
        <v>0</v>
      </c>
      <c r="U5208">
        <v>66.59</v>
      </c>
      <c r="V5208" t="s">
        <v>382</v>
      </c>
      <c r="W5208">
        <v>0</v>
      </c>
      <c r="X5208">
        <v>23.59</v>
      </c>
      <c r="Y5208" t="s">
        <v>790</v>
      </c>
      <c r="Z5208">
        <v>0</v>
      </c>
      <c r="AA5208">
        <v>23.59</v>
      </c>
      <c r="AB5208" t="s">
        <v>790</v>
      </c>
      <c r="AC5208">
        <v>0</v>
      </c>
      <c r="AD5208">
        <v>66.64</v>
      </c>
      <c r="AE5208" t="s">
        <v>382</v>
      </c>
    </row>
    <row r="5209" spans="1:31">
      <c r="A5209">
        <v>5208</v>
      </c>
      <c r="B5209" t="s">
        <v>22212</v>
      </c>
      <c r="C5209" t="s">
        <v>22213</v>
      </c>
      <c r="D5209" t="s">
        <v>22214</v>
      </c>
      <c r="E5209" t="s">
        <v>22215</v>
      </c>
      <c r="F5209" t="s">
        <v>19013</v>
      </c>
      <c r="G5209">
        <v>0</v>
      </c>
      <c r="H5209" t="s">
        <v>30115</v>
      </c>
      <c r="I5209">
        <v>2020</v>
      </c>
      <c r="J5209">
        <v>2022</v>
      </c>
      <c r="K5209">
        <v>6</v>
      </c>
      <c r="L5209">
        <v>81.52</v>
      </c>
      <c r="M5209" t="s">
        <v>125</v>
      </c>
      <c r="N5209">
        <v>0</v>
      </c>
      <c r="O5209">
        <v>23.56</v>
      </c>
      <c r="P5209" t="s">
        <v>790</v>
      </c>
      <c r="Q5209">
        <v>0</v>
      </c>
      <c r="R5209">
        <v>23.56</v>
      </c>
      <c r="S5209" t="s">
        <v>790</v>
      </c>
      <c r="T5209">
        <v>0</v>
      </c>
      <c r="U5209">
        <v>66.59</v>
      </c>
      <c r="V5209" t="s">
        <v>382</v>
      </c>
      <c r="W5209">
        <v>0</v>
      </c>
      <c r="X5209">
        <v>23.59</v>
      </c>
      <c r="Y5209" t="s">
        <v>790</v>
      </c>
      <c r="Z5209">
        <v>0</v>
      </c>
      <c r="AA5209">
        <v>23.59</v>
      </c>
      <c r="AB5209" t="s">
        <v>790</v>
      </c>
      <c r="AC5209">
        <v>0</v>
      </c>
      <c r="AD5209">
        <v>66.64</v>
      </c>
      <c r="AE5209" t="s">
        <v>382</v>
      </c>
    </row>
    <row r="5210" spans="1:31">
      <c r="A5210">
        <v>5209</v>
      </c>
      <c r="B5210" t="s">
        <v>22216</v>
      </c>
      <c r="C5210" t="s">
        <v>22217</v>
      </c>
      <c r="D5210" t="s">
        <v>22218</v>
      </c>
      <c r="E5210" t="s">
        <v>22219</v>
      </c>
      <c r="F5210" t="s">
        <v>22220</v>
      </c>
      <c r="G5210">
        <v>0</v>
      </c>
      <c r="H5210" t="s">
        <v>30116</v>
      </c>
      <c r="I5210">
        <v>2021</v>
      </c>
      <c r="J5210">
        <v>2021</v>
      </c>
      <c r="K5210">
        <v>1</v>
      </c>
      <c r="L5210">
        <v>32.119999999999997</v>
      </c>
      <c r="M5210" t="s">
        <v>198</v>
      </c>
      <c r="N5210">
        <v>0</v>
      </c>
      <c r="O5210">
        <v>23.56</v>
      </c>
      <c r="P5210" t="s">
        <v>790</v>
      </c>
      <c r="Q5210">
        <v>0</v>
      </c>
      <c r="R5210">
        <v>23.56</v>
      </c>
      <c r="S5210" t="s">
        <v>790</v>
      </c>
      <c r="T5210">
        <v>0</v>
      </c>
      <c r="U5210">
        <v>66.59</v>
      </c>
      <c r="V5210" t="s">
        <v>382</v>
      </c>
      <c r="W5210">
        <v>0</v>
      </c>
      <c r="X5210">
        <v>23.59</v>
      </c>
      <c r="Y5210" t="s">
        <v>790</v>
      </c>
      <c r="Z5210">
        <v>0</v>
      </c>
      <c r="AA5210">
        <v>23.59</v>
      </c>
      <c r="AB5210" t="s">
        <v>790</v>
      </c>
      <c r="AC5210">
        <v>0</v>
      </c>
      <c r="AD5210">
        <v>66.64</v>
      </c>
      <c r="AE5210" t="s">
        <v>382</v>
      </c>
    </row>
    <row r="5211" spans="1:31">
      <c r="A5211">
        <v>5210</v>
      </c>
      <c r="B5211" t="s">
        <v>22221</v>
      </c>
      <c r="C5211" t="s">
        <v>22222</v>
      </c>
      <c r="D5211" t="s">
        <v>22223</v>
      </c>
      <c r="E5211" t="s">
        <v>22224</v>
      </c>
      <c r="F5211" t="s">
        <v>91</v>
      </c>
      <c r="G5211">
        <v>0</v>
      </c>
      <c r="H5211" t="s">
        <v>961</v>
      </c>
      <c r="I5211" t="s">
        <v>795</v>
      </c>
      <c r="J5211" t="e">
        <f>-Inf</f>
        <v>#NAME?</v>
      </c>
      <c r="K5211">
        <v>1</v>
      </c>
      <c r="L5211">
        <v>32.119999999999997</v>
      </c>
      <c r="M5211" t="s">
        <v>198</v>
      </c>
      <c r="N5211">
        <v>0</v>
      </c>
      <c r="O5211">
        <v>23.56</v>
      </c>
      <c r="P5211" t="s">
        <v>790</v>
      </c>
      <c r="Q5211">
        <v>0</v>
      </c>
      <c r="R5211">
        <v>23.56</v>
      </c>
      <c r="S5211" t="s">
        <v>790</v>
      </c>
      <c r="T5211">
        <v>0</v>
      </c>
      <c r="U5211">
        <v>66.59</v>
      </c>
      <c r="V5211" t="s">
        <v>382</v>
      </c>
      <c r="W5211">
        <v>0</v>
      </c>
      <c r="X5211">
        <v>23.59</v>
      </c>
      <c r="Y5211" t="s">
        <v>790</v>
      </c>
      <c r="Z5211">
        <v>0</v>
      </c>
      <c r="AA5211">
        <v>23.59</v>
      </c>
      <c r="AB5211" t="s">
        <v>790</v>
      </c>
      <c r="AC5211">
        <v>0</v>
      </c>
      <c r="AD5211">
        <v>66.64</v>
      </c>
      <c r="AE5211" t="s">
        <v>382</v>
      </c>
    </row>
    <row r="5212" spans="1:31">
      <c r="A5212">
        <v>5211</v>
      </c>
      <c r="B5212" t="s">
        <v>22225</v>
      </c>
      <c r="C5212" t="s">
        <v>22226</v>
      </c>
      <c r="D5212" t="s">
        <v>22227</v>
      </c>
      <c r="F5212" t="s">
        <v>1106</v>
      </c>
      <c r="G5212">
        <v>0</v>
      </c>
      <c r="H5212" t="s">
        <v>1215</v>
      </c>
      <c r="I5212">
        <v>2021</v>
      </c>
      <c r="J5212">
        <v>2021</v>
      </c>
      <c r="K5212">
        <v>1</v>
      </c>
      <c r="L5212">
        <v>32.119999999999997</v>
      </c>
      <c r="M5212" t="s">
        <v>198</v>
      </c>
      <c r="N5212">
        <v>0</v>
      </c>
      <c r="O5212">
        <v>23.56</v>
      </c>
      <c r="P5212" t="s">
        <v>790</v>
      </c>
      <c r="Q5212">
        <v>0</v>
      </c>
      <c r="R5212">
        <v>23.56</v>
      </c>
      <c r="S5212" t="s">
        <v>790</v>
      </c>
      <c r="T5212">
        <v>0</v>
      </c>
      <c r="U5212">
        <v>66.59</v>
      </c>
      <c r="V5212" t="s">
        <v>382</v>
      </c>
      <c r="W5212">
        <v>0</v>
      </c>
      <c r="X5212">
        <v>23.59</v>
      </c>
      <c r="Y5212" t="s">
        <v>790</v>
      </c>
      <c r="Z5212">
        <v>0</v>
      </c>
      <c r="AA5212">
        <v>23.59</v>
      </c>
      <c r="AB5212" t="s">
        <v>790</v>
      </c>
      <c r="AC5212">
        <v>0</v>
      </c>
      <c r="AD5212">
        <v>66.64</v>
      </c>
      <c r="AE5212" t="s">
        <v>382</v>
      </c>
    </row>
    <row r="5213" spans="1:31">
      <c r="A5213">
        <v>5212</v>
      </c>
      <c r="B5213" t="s">
        <v>22228</v>
      </c>
      <c r="C5213" t="s">
        <v>22229</v>
      </c>
      <c r="D5213" t="s">
        <v>22230</v>
      </c>
      <c r="E5213" t="s">
        <v>22231</v>
      </c>
      <c r="F5213" t="s">
        <v>22232</v>
      </c>
      <c r="G5213">
        <v>0</v>
      </c>
      <c r="H5213" t="s">
        <v>1215</v>
      </c>
      <c r="I5213">
        <v>2022</v>
      </c>
      <c r="J5213">
        <v>2022</v>
      </c>
      <c r="K5213">
        <v>1</v>
      </c>
      <c r="L5213">
        <v>32.119999999999997</v>
      </c>
      <c r="M5213" t="s">
        <v>198</v>
      </c>
      <c r="N5213">
        <v>0</v>
      </c>
      <c r="O5213">
        <v>23.56</v>
      </c>
      <c r="P5213" t="s">
        <v>790</v>
      </c>
      <c r="Q5213">
        <v>0</v>
      </c>
      <c r="R5213">
        <v>23.56</v>
      </c>
      <c r="S5213" t="s">
        <v>790</v>
      </c>
      <c r="T5213">
        <v>0</v>
      </c>
      <c r="U5213">
        <v>66.59</v>
      </c>
      <c r="V5213" t="s">
        <v>382</v>
      </c>
      <c r="W5213">
        <v>0</v>
      </c>
      <c r="X5213">
        <v>23.59</v>
      </c>
      <c r="Y5213" t="s">
        <v>790</v>
      </c>
      <c r="Z5213">
        <v>0</v>
      </c>
      <c r="AA5213">
        <v>23.59</v>
      </c>
      <c r="AB5213" t="s">
        <v>790</v>
      </c>
      <c r="AC5213">
        <v>0</v>
      </c>
      <c r="AD5213">
        <v>66.64</v>
      </c>
      <c r="AE5213" t="s">
        <v>382</v>
      </c>
    </row>
    <row r="5214" spans="1:31">
      <c r="A5214">
        <v>5213</v>
      </c>
      <c r="B5214" t="s">
        <v>22233</v>
      </c>
      <c r="C5214" t="s">
        <v>22234</v>
      </c>
      <c r="D5214" t="s">
        <v>22235</v>
      </c>
      <c r="E5214" t="s">
        <v>22236</v>
      </c>
      <c r="F5214" t="s">
        <v>7115</v>
      </c>
      <c r="G5214">
        <v>0</v>
      </c>
      <c r="H5214" t="s">
        <v>30117</v>
      </c>
      <c r="I5214">
        <v>2021</v>
      </c>
      <c r="J5214">
        <v>2023</v>
      </c>
      <c r="K5214">
        <v>3</v>
      </c>
      <c r="L5214">
        <v>62.47</v>
      </c>
      <c r="M5214" t="s">
        <v>63</v>
      </c>
      <c r="N5214">
        <v>0</v>
      </c>
      <c r="O5214">
        <v>23.56</v>
      </c>
      <c r="P5214" t="s">
        <v>790</v>
      </c>
      <c r="Q5214">
        <v>0</v>
      </c>
      <c r="R5214">
        <v>23.56</v>
      </c>
      <c r="S5214" t="s">
        <v>790</v>
      </c>
      <c r="T5214">
        <v>0</v>
      </c>
      <c r="U5214">
        <v>66.59</v>
      </c>
      <c r="V5214" t="s">
        <v>382</v>
      </c>
      <c r="W5214">
        <v>0</v>
      </c>
      <c r="X5214">
        <v>23.59</v>
      </c>
      <c r="Y5214" t="s">
        <v>790</v>
      </c>
      <c r="Z5214">
        <v>0</v>
      </c>
      <c r="AA5214">
        <v>23.59</v>
      </c>
      <c r="AB5214" t="s">
        <v>790</v>
      </c>
      <c r="AC5214">
        <v>0</v>
      </c>
      <c r="AD5214">
        <v>66.64</v>
      </c>
      <c r="AE5214" t="s">
        <v>382</v>
      </c>
    </row>
    <row r="5215" spans="1:31">
      <c r="A5215">
        <v>5214</v>
      </c>
      <c r="B5215" t="s">
        <v>22237</v>
      </c>
      <c r="C5215" t="s">
        <v>22238</v>
      </c>
      <c r="D5215" t="s">
        <v>22239</v>
      </c>
      <c r="E5215" t="s">
        <v>22240</v>
      </c>
      <c r="F5215" t="s">
        <v>12529</v>
      </c>
      <c r="G5215">
        <v>0</v>
      </c>
      <c r="H5215" t="s">
        <v>1215</v>
      </c>
      <c r="I5215">
        <v>2021</v>
      </c>
      <c r="J5215">
        <v>2021</v>
      </c>
      <c r="K5215">
        <v>1</v>
      </c>
      <c r="L5215">
        <v>32.119999999999997</v>
      </c>
      <c r="M5215" t="s">
        <v>198</v>
      </c>
      <c r="N5215">
        <v>0</v>
      </c>
      <c r="O5215">
        <v>23.56</v>
      </c>
      <c r="P5215" t="s">
        <v>790</v>
      </c>
      <c r="Q5215">
        <v>0</v>
      </c>
      <c r="R5215">
        <v>23.56</v>
      </c>
      <c r="S5215" t="s">
        <v>790</v>
      </c>
      <c r="T5215">
        <v>0</v>
      </c>
      <c r="U5215">
        <v>66.59</v>
      </c>
      <c r="V5215" t="s">
        <v>382</v>
      </c>
      <c r="W5215">
        <v>0</v>
      </c>
      <c r="X5215">
        <v>23.59</v>
      </c>
      <c r="Y5215" t="s">
        <v>790</v>
      </c>
      <c r="Z5215">
        <v>0</v>
      </c>
      <c r="AA5215">
        <v>23.59</v>
      </c>
      <c r="AB5215" t="s">
        <v>790</v>
      </c>
      <c r="AC5215">
        <v>0</v>
      </c>
      <c r="AD5215">
        <v>66.64</v>
      </c>
      <c r="AE5215" t="s">
        <v>382</v>
      </c>
    </row>
    <row r="5216" spans="1:31">
      <c r="A5216">
        <v>5215</v>
      </c>
      <c r="B5216" t="s">
        <v>22241</v>
      </c>
      <c r="C5216" t="s">
        <v>22242</v>
      </c>
      <c r="D5216" t="s">
        <v>22243</v>
      </c>
      <c r="F5216" t="s">
        <v>22244</v>
      </c>
      <c r="G5216">
        <v>0</v>
      </c>
      <c r="H5216" t="s">
        <v>30118</v>
      </c>
      <c r="I5216" t="s">
        <v>795</v>
      </c>
      <c r="J5216" t="e">
        <f>-Inf</f>
        <v>#NAME?</v>
      </c>
      <c r="K5216">
        <v>1</v>
      </c>
      <c r="L5216">
        <v>32.119999999999997</v>
      </c>
      <c r="M5216" t="s">
        <v>198</v>
      </c>
      <c r="N5216">
        <v>0</v>
      </c>
      <c r="O5216">
        <v>23.56</v>
      </c>
      <c r="P5216" t="s">
        <v>790</v>
      </c>
      <c r="Q5216">
        <v>0</v>
      </c>
      <c r="R5216">
        <v>23.56</v>
      </c>
      <c r="S5216" t="s">
        <v>790</v>
      </c>
      <c r="T5216">
        <v>0</v>
      </c>
      <c r="U5216">
        <v>66.59</v>
      </c>
      <c r="V5216" t="s">
        <v>382</v>
      </c>
      <c r="W5216">
        <v>0</v>
      </c>
      <c r="X5216">
        <v>23.59</v>
      </c>
      <c r="Y5216" t="s">
        <v>790</v>
      </c>
      <c r="Z5216">
        <v>0</v>
      </c>
      <c r="AA5216">
        <v>23.59</v>
      </c>
      <c r="AB5216" t="s">
        <v>790</v>
      </c>
      <c r="AC5216">
        <v>0</v>
      </c>
      <c r="AD5216">
        <v>66.64</v>
      </c>
      <c r="AE5216" t="s">
        <v>382</v>
      </c>
    </row>
    <row r="5217" spans="1:31">
      <c r="A5217">
        <v>5216</v>
      </c>
      <c r="B5217" t="s">
        <v>22245</v>
      </c>
      <c r="C5217" t="s">
        <v>22246</v>
      </c>
      <c r="D5217" t="s">
        <v>22247</v>
      </c>
      <c r="E5217" t="s">
        <v>22248</v>
      </c>
      <c r="F5217" t="s">
        <v>4232</v>
      </c>
      <c r="G5217">
        <v>0</v>
      </c>
      <c r="H5217" t="s">
        <v>27591</v>
      </c>
      <c r="I5217" t="s">
        <v>795</v>
      </c>
      <c r="J5217" t="e">
        <f>-Inf</f>
        <v>#NAME?</v>
      </c>
      <c r="K5217">
        <v>1</v>
      </c>
      <c r="L5217">
        <v>32.119999999999997</v>
      </c>
      <c r="M5217" t="s">
        <v>198</v>
      </c>
      <c r="N5217">
        <v>0</v>
      </c>
      <c r="O5217">
        <v>23.56</v>
      </c>
      <c r="P5217" t="s">
        <v>790</v>
      </c>
      <c r="Q5217">
        <v>0</v>
      </c>
      <c r="R5217">
        <v>23.56</v>
      </c>
      <c r="S5217" t="s">
        <v>790</v>
      </c>
      <c r="T5217">
        <v>0</v>
      </c>
      <c r="U5217">
        <v>66.59</v>
      </c>
      <c r="V5217" t="s">
        <v>382</v>
      </c>
      <c r="W5217">
        <v>0</v>
      </c>
      <c r="X5217">
        <v>23.59</v>
      </c>
      <c r="Y5217" t="s">
        <v>790</v>
      </c>
      <c r="Z5217">
        <v>0</v>
      </c>
      <c r="AA5217">
        <v>23.59</v>
      </c>
      <c r="AB5217" t="s">
        <v>790</v>
      </c>
      <c r="AC5217">
        <v>0</v>
      </c>
      <c r="AD5217">
        <v>66.64</v>
      </c>
      <c r="AE5217" t="s">
        <v>382</v>
      </c>
    </row>
    <row r="5218" spans="1:31">
      <c r="A5218">
        <v>5217</v>
      </c>
      <c r="B5218" t="s">
        <v>22249</v>
      </c>
      <c r="C5218" t="s">
        <v>22250</v>
      </c>
      <c r="D5218" t="s">
        <v>22251</v>
      </c>
      <c r="E5218" t="s">
        <v>22252</v>
      </c>
      <c r="F5218" t="s">
        <v>3527</v>
      </c>
      <c r="G5218">
        <v>0</v>
      </c>
      <c r="H5218" t="s">
        <v>961</v>
      </c>
      <c r="I5218">
        <v>2019</v>
      </c>
      <c r="J5218">
        <v>2020</v>
      </c>
      <c r="K5218">
        <v>2</v>
      </c>
      <c r="L5218">
        <v>50.7</v>
      </c>
      <c r="M5218" t="s">
        <v>300</v>
      </c>
      <c r="N5218">
        <v>0</v>
      </c>
      <c r="O5218">
        <v>23.56</v>
      </c>
      <c r="P5218" t="s">
        <v>790</v>
      </c>
      <c r="Q5218">
        <v>0</v>
      </c>
      <c r="R5218">
        <v>23.56</v>
      </c>
      <c r="S5218" t="s">
        <v>790</v>
      </c>
      <c r="T5218">
        <v>0</v>
      </c>
      <c r="U5218">
        <v>66.59</v>
      </c>
      <c r="V5218" t="s">
        <v>382</v>
      </c>
      <c r="W5218">
        <v>0</v>
      </c>
      <c r="X5218">
        <v>23.59</v>
      </c>
      <c r="Y5218" t="s">
        <v>790</v>
      </c>
      <c r="Z5218">
        <v>0</v>
      </c>
      <c r="AA5218">
        <v>23.59</v>
      </c>
      <c r="AB5218" t="s">
        <v>790</v>
      </c>
      <c r="AC5218">
        <v>0</v>
      </c>
      <c r="AD5218">
        <v>66.64</v>
      </c>
      <c r="AE5218" t="s">
        <v>382</v>
      </c>
    </row>
    <row r="5219" spans="1:31">
      <c r="A5219">
        <v>5218</v>
      </c>
      <c r="B5219" t="s">
        <v>22253</v>
      </c>
      <c r="C5219" t="s">
        <v>22254</v>
      </c>
      <c r="D5219" t="e">
        <f>-hN5iaMAAAAJ</f>
        <v>#NAME?</v>
      </c>
      <c r="E5219" t="s">
        <v>22255</v>
      </c>
      <c r="F5219" t="s">
        <v>22256</v>
      </c>
      <c r="G5219">
        <v>0</v>
      </c>
      <c r="H5219" t="s">
        <v>30119</v>
      </c>
      <c r="I5219">
        <v>2021</v>
      </c>
      <c r="J5219">
        <v>2021</v>
      </c>
      <c r="K5219">
        <v>2</v>
      </c>
      <c r="L5219">
        <v>50.7</v>
      </c>
      <c r="M5219" t="s">
        <v>300</v>
      </c>
      <c r="N5219">
        <v>0</v>
      </c>
      <c r="O5219">
        <v>23.56</v>
      </c>
      <c r="P5219" t="s">
        <v>790</v>
      </c>
      <c r="Q5219">
        <v>0</v>
      </c>
      <c r="R5219">
        <v>23.56</v>
      </c>
      <c r="S5219" t="s">
        <v>790</v>
      </c>
      <c r="T5219">
        <v>0</v>
      </c>
      <c r="U5219">
        <v>66.59</v>
      </c>
      <c r="V5219" t="s">
        <v>382</v>
      </c>
      <c r="W5219">
        <v>0</v>
      </c>
      <c r="X5219">
        <v>23.59</v>
      </c>
      <c r="Y5219" t="s">
        <v>790</v>
      </c>
      <c r="Z5219">
        <v>0</v>
      </c>
      <c r="AA5219">
        <v>23.59</v>
      </c>
      <c r="AB5219" t="s">
        <v>790</v>
      </c>
      <c r="AC5219">
        <v>0</v>
      </c>
      <c r="AD5219">
        <v>66.64</v>
      </c>
      <c r="AE5219" t="s">
        <v>382</v>
      </c>
    </row>
    <row r="5220" spans="1:31">
      <c r="A5220">
        <v>5219</v>
      </c>
      <c r="B5220" t="s">
        <v>22257</v>
      </c>
      <c r="C5220" t="s">
        <v>22258</v>
      </c>
      <c r="D5220" t="s">
        <v>22259</v>
      </c>
      <c r="E5220" t="s">
        <v>22260</v>
      </c>
      <c r="F5220" t="s">
        <v>22261</v>
      </c>
      <c r="G5220">
        <v>0</v>
      </c>
      <c r="H5220" t="s">
        <v>30120</v>
      </c>
      <c r="I5220">
        <v>2019</v>
      </c>
      <c r="J5220">
        <v>2019</v>
      </c>
      <c r="K5220">
        <v>1</v>
      </c>
      <c r="L5220">
        <v>32.119999999999997</v>
      </c>
      <c r="M5220" t="s">
        <v>198</v>
      </c>
      <c r="N5220">
        <v>0</v>
      </c>
      <c r="O5220">
        <v>23.56</v>
      </c>
      <c r="P5220" t="s">
        <v>790</v>
      </c>
      <c r="Q5220">
        <v>0</v>
      </c>
      <c r="R5220">
        <v>23.56</v>
      </c>
      <c r="S5220" t="s">
        <v>790</v>
      </c>
      <c r="T5220">
        <v>0</v>
      </c>
      <c r="U5220">
        <v>66.59</v>
      </c>
      <c r="V5220" t="s">
        <v>382</v>
      </c>
      <c r="W5220">
        <v>0</v>
      </c>
      <c r="X5220">
        <v>23.59</v>
      </c>
      <c r="Y5220" t="s">
        <v>790</v>
      </c>
      <c r="Z5220">
        <v>0</v>
      </c>
      <c r="AA5220">
        <v>23.59</v>
      </c>
      <c r="AB5220" t="s">
        <v>790</v>
      </c>
      <c r="AC5220">
        <v>0</v>
      </c>
      <c r="AD5220">
        <v>66.64</v>
      </c>
      <c r="AE5220" t="s">
        <v>382</v>
      </c>
    </row>
    <row r="5221" spans="1:31">
      <c r="A5221">
        <v>5220</v>
      </c>
      <c r="B5221" t="s">
        <v>22262</v>
      </c>
      <c r="C5221" t="s">
        <v>22263</v>
      </c>
      <c r="D5221" t="s">
        <v>22264</v>
      </c>
      <c r="E5221" t="s">
        <v>22265</v>
      </c>
      <c r="F5221" t="s">
        <v>6267</v>
      </c>
      <c r="G5221">
        <v>0</v>
      </c>
      <c r="H5221" t="s">
        <v>30121</v>
      </c>
      <c r="I5221" t="s">
        <v>795</v>
      </c>
      <c r="J5221" t="e">
        <f>-Inf</f>
        <v>#NAME?</v>
      </c>
      <c r="K5221">
        <v>1</v>
      </c>
      <c r="L5221">
        <v>32.119999999999997</v>
      </c>
      <c r="M5221" t="s">
        <v>198</v>
      </c>
      <c r="N5221">
        <v>0</v>
      </c>
      <c r="O5221">
        <v>23.56</v>
      </c>
      <c r="P5221" t="s">
        <v>790</v>
      </c>
      <c r="Q5221">
        <v>0</v>
      </c>
      <c r="R5221">
        <v>23.56</v>
      </c>
      <c r="S5221" t="s">
        <v>790</v>
      </c>
      <c r="T5221">
        <v>0</v>
      </c>
      <c r="U5221">
        <v>66.59</v>
      </c>
      <c r="V5221" t="s">
        <v>382</v>
      </c>
      <c r="W5221">
        <v>0</v>
      </c>
      <c r="X5221">
        <v>23.59</v>
      </c>
      <c r="Y5221" t="s">
        <v>790</v>
      </c>
      <c r="Z5221">
        <v>0</v>
      </c>
      <c r="AA5221">
        <v>23.59</v>
      </c>
      <c r="AB5221" t="s">
        <v>790</v>
      </c>
      <c r="AC5221">
        <v>0</v>
      </c>
      <c r="AD5221">
        <v>66.64</v>
      </c>
      <c r="AE5221" t="s">
        <v>382</v>
      </c>
    </row>
    <row r="5222" spans="1:31">
      <c r="A5222">
        <v>5221</v>
      </c>
      <c r="B5222" t="s">
        <v>22266</v>
      </c>
      <c r="C5222" t="s">
        <v>22267</v>
      </c>
      <c r="D5222" t="s">
        <v>22268</v>
      </c>
      <c r="E5222" t="s">
        <v>17669</v>
      </c>
      <c r="F5222" t="s">
        <v>17670</v>
      </c>
      <c r="G5222">
        <v>0</v>
      </c>
      <c r="H5222" t="s">
        <v>961</v>
      </c>
      <c r="I5222">
        <v>2021</v>
      </c>
      <c r="J5222">
        <v>2021</v>
      </c>
      <c r="K5222">
        <v>2</v>
      </c>
      <c r="L5222">
        <v>50.7</v>
      </c>
      <c r="M5222" t="s">
        <v>300</v>
      </c>
      <c r="N5222">
        <v>0</v>
      </c>
      <c r="O5222">
        <v>23.56</v>
      </c>
      <c r="P5222" t="s">
        <v>790</v>
      </c>
      <c r="Q5222">
        <v>0</v>
      </c>
      <c r="R5222">
        <v>23.56</v>
      </c>
      <c r="S5222" t="s">
        <v>790</v>
      </c>
      <c r="T5222">
        <v>0</v>
      </c>
      <c r="U5222">
        <v>66.59</v>
      </c>
      <c r="V5222" t="s">
        <v>382</v>
      </c>
      <c r="W5222">
        <v>0</v>
      </c>
      <c r="X5222">
        <v>23.59</v>
      </c>
      <c r="Y5222" t="s">
        <v>790</v>
      </c>
      <c r="Z5222">
        <v>0</v>
      </c>
      <c r="AA5222">
        <v>23.59</v>
      </c>
      <c r="AB5222" t="s">
        <v>790</v>
      </c>
      <c r="AC5222">
        <v>0</v>
      </c>
      <c r="AD5222">
        <v>66.64</v>
      </c>
      <c r="AE5222" t="s">
        <v>382</v>
      </c>
    </row>
    <row r="5223" spans="1:31">
      <c r="A5223">
        <v>5222</v>
      </c>
      <c r="B5223" t="s">
        <v>22269</v>
      </c>
      <c r="C5223" t="s">
        <v>22270</v>
      </c>
      <c r="D5223" t="s">
        <v>22271</v>
      </c>
      <c r="E5223" t="s">
        <v>663</v>
      </c>
      <c r="F5223" t="s">
        <v>21757</v>
      </c>
      <c r="G5223">
        <v>0</v>
      </c>
      <c r="H5223" t="s">
        <v>30122</v>
      </c>
      <c r="I5223">
        <v>2020</v>
      </c>
      <c r="J5223">
        <v>2020</v>
      </c>
      <c r="K5223">
        <v>2</v>
      </c>
      <c r="L5223">
        <v>50.7</v>
      </c>
      <c r="M5223" t="s">
        <v>300</v>
      </c>
      <c r="N5223">
        <v>0</v>
      </c>
      <c r="O5223">
        <v>23.56</v>
      </c>
      <c r="P5223" t="s">
        <v>790</v>
      </c>
      <c r="Q5223">
        <v>0</v>
      </c>
      <c r="R5223">
        <v>23.56</v>
      </c>
      <c r="S5223" t="s">
        <v>790</v>
      </c>
      <c r="T5223">
        <v>0</v>
      </c>
      <c r="U5223">
        <v>66.59</v>
      </c>
      <c r="V5223" t="s">
        <v>382</v>
      </c>
      <c r="W5223">
        <v>0</v>
      </c>
      <c r="X5223">
        <v>23.59</v>
      </c>
      <c r="Y5223" t="s">
        <v>790</v>
      </c>
      <c r="Z5223">
        <v>0</v>
      </c>
      <c r="AA5223">
        <v>23.59</v>
      </c>
      <c r="AB5223" t="s">
        <v>790</v>
      </c>
      <c r="AC5223">
        <v>0</v>
      </c>
      <c r="AD5223">
        <v>66.64</v>
      </c>
      <c r="AE5223" t="s">
        <v>382</v>
      </c>
    </row>
    <row r="5224" spans="1:31">
      <c r="A5224">
        <v>5223</v>
      </c>
      <c r="B5224" t="s">
        <v>22272</v>
      </c>
      <c r="C5224" t="s">
        <v>22273</v>
      </c>
      <c r="D5224" t="s">
        <v>22274</v>
      </c>
      <c r="E5224" t="s">
        <v>17693</v>
      </c>
      <c r="F5224" t="s">
        <v>6653</v>
      </c>
      <c r="G5224">
        <v>0</v>
      </c>
      <c r="H5224" t="s">
        <v>30123</v>
      </c>
      <c r="I5224">
        <v>2020</v>
      </c>
      <c r="J5224">
        <v>2020</v>
      </c>
      <c r="K5224">
        <v>1</v>
      </c>
      <c r="L5224">
        <v>32.119999999999997</v>
      </c>
      <c r="M5224" t="s">
        <v>198</v>
      </c>
      <c r="N5224">
        <v>0</v>
      </c>
      <c r="O5224">
        <v>23.56</v>
      </c>
      <c r="P5224" t="s">
        <v>790</v>
      </c>
      <c r="Q5224">
        <v>0</v>
      </c>
      <c r="R5224">
        <v>23.56</v>
      </c>
      <c r="S5224" t="s">
        <v>790</v>
      </c>
      <c r="T5224">
        <v>0</v>
      </c>
      <c r="U5224">
        <v>66.59</v>
      </c>
      <c r="V5224" t="s">
        <v>382</v>
      </c>
      <c r="W5224">
        <v>0</v>
      </c>
      <c r="X5224">
        <v>23.59</v>
      </c>
      <c r="Y5224" t="s">
        <v>790</v>
      </c>
      <c r="Z5224">
        <v>0</v>
      </c>
      <c r="AA5224">
        <v>23.59</v>
      </c>
      <c r="AB5224" t="s">
        <v>790</v>
      </c>
      <c r="AC5224">
        <v>0</v>
      </c>
      <c r="AD5224">
        <v>66.64</v>
      </c>
      <c r="AE5224" t="s">
        <v>382</v>
      </c>
    </row>
    <row r="5225" spans="1:31">
      <c r="A5225">
        <v>5224</v>
      </c>
      <c r="B5225" t="s">
        <v>22275</v>
      </c>
      <c r="C5225" t="s">
        <v>22276</v>
      </c>
      <c r="D5225" t="s">
        <v>22277</v>
      </c>
      <c r="E5225" t="s">
        <v>21915</v>
      </c>
      <c r="F5225" t="s">
        <v>4935</v>
      </c>
      <c r="G5225">
        <v>0</v>
      </c>
      <c r="H5225" t="s">
        <v>30082</v>
      </c>
      <c r="I5225">
        <v>2019</v>
      </c>
      <c r="J5225">
        <v>2024</v>
      </c>
      <c r="K5225">
        <v>6</v>
      </c>
      <c r="L5225">
        <v>81.52</v>
      </c>
      <c r="M5225" t="s">
        <v>125</v>
      </c>
      <c r="N5225">
        <v>0</v>
      </c>
      <c r="O5225">
        <v>23.56</v>
      </c>
      <c r="P5225" t="s">
        <v>790</v>
      </c>
      <c r="Q5225">
        <v>0</v>
      </c>
      <c r="R5225">
        <v>23.56</v>
      </c>
      <c r="S5225" t="s">
        <v>790</v>
      </c>
      <c r="T5225">
        <v>0</v>
      </c>
      <c r="U5225">
        <v>66.59</v>
      </c>
      <c r="V5225" t="s">
        <v>382</v>
      </c>
      <c r="W5225">
        <v>0</v>
      </c>
      <c r="X5225">
        <v>23.59</v>
      </c>
      <c r="Y5225" t="s">
        <v>790</v>
      </c>
      <c r="Z5225">
        <v>0</v>
      </c>
      <c r="AA5225">
        <v>23.59</v>
      </c>
      <c r="AB5225" t="s">
        <v>790</v>
      </c>
      <c r="AC5225">
        <v>0</v>
      </c>
      <c r="AD5225">
        <v>66.64</v>
      </c>
      <c r="AE5225" t="s">
        <v>382</v>
      </c>
    </row>
    <row r="5226" spans="1:31">
      <c r="A5226">
        <v>5225</v>
      </c>
      <c r="B5226" t="s">
        <v>22278</v>
      </c>
      <c r="C5226" t="s">
        <v>22279</v>
      </c>
      <c r="D5226" t="s">
        <v>22280</v>
      </c>
      <c r="E5226" t="s">
        <v>22281</v>
      </c>
      <c r="F5226" t="s">
        <v>22282</v>
      </c>
      <c r="G5226">
        <v>0</v>
      </c>
      <c r="H5226" t="s">
        <v>27648</v>
      </c>
      <c r="I5226">
        <v>2021</v>
      </c>
      <c r="J5226">
        <v>2021</v>
      </c>
      <c r="K5226">
        <v>4</v>
      </c>
      <c r="L5226">
        <v>71.010000000000005</v>
      </c>
      <c r="M5226" t="s">
        <v>180</v>
      </c>
      <c r="N5226">
        <v>0</v>
      </c>
      <c r="O5226">
        <v>23.56</v>
      </c>
      <c r="P5226" t="s">
        <v>790</v>
      </c>
      <c r="Q5226">
        <v>0</v>
      </c>
      <c r="R5226">
        <v>23.56</v>
      </c>
      <c r="S5226" t="s">
        <v>790</v>
      </c>
      <c r="T5226">
        <v>0</v>
      </c>
      <c r="U5226">
        <v>66.59</v>
      </c>
      <c r="V5226" t="s">
        <v>382</v>
      </c>
      <c r="W5226">
        <v>0</v>
      </c>
      <c r="X5226">
        <v>23.59</v>
      </c>
      <c r="Y5226" t="s">
        <v>790</v>
      </c>
      <c r="Z5226">
        <v>0</v>
      </c>
      <c r="AA5226">
        <v>23.59</v>
      </c>
      <c r="AB5226" t="s">
        <v>790</v>
      </c>
      <c r="AC5226">
        <v>0</v>
      </c>
      <c r="AD5226">
        <v>66.64</v>
      </c>
      <c r="AE5226" t="s">
        <v>382</v>
      </c>
    </row>
    <row r="5227" spans="1:31">
      <c r="A5227">
        <v>5226</v>
      </c>
      <c r="B5227" t="s">
        <v>22283</v>
      </c>
      <c r="C5227" t="s">
        <v>22284</v>
      </c>
      <c r="D5227" t="s">
        <v>22285</v>
      </c>
      <c r="E5227" t="s">
        <v>22286</v>
      </c>
      <c r="F5227" t="s">
        <v>22287</v>
      </c>
      <c r="G5227">
        <v>0</v>
      </c>
      <c r="H5227" t="s">
        <v>30124</v>
      </c>
      <c r="I5227">
        <v>2022</v>
      </c>
      <c r="J5227">
        <v>2023</v>
      </c>
      <c r="K5227">
        <v>3</v>
      </c>
      <c r="L5227">
        <v>62.47</v>
      </c>
      <c r="M5227" t="s">
        <v>63</v>
      </c>
      <c r="N5227">
        <v>0</v>
      </c>
      <c r="O5227">
        <v>23.56</v>
      </c>
      <c r="P5227" t="s">
        <v>790</v>
      </c>
      <c r="Q5227">
        <v>0</v>
      </c>
      <c r="R5227">
        <v>23.56</v>
      </c>
      <c r="S5227" t="s">
        <v>790</v>
      </c>
      <c r="T5227">
        <v>0</v>
      </c>
      <c r="U5227">
        <v>66.59</v>
      </c>
      <c r="V5227" t="s">
        <v>382</v>
      </c>
      <c r="W5227">
        <v>0</v>
      </c>
      <c r="X5227">
        <v>23.59</v>
      </c>
      <c r="Y5227" t="s">
        <v>790</v>
      </c>
      <c r="Z5227">
        <v>0</v>
      </c>
      <c r="AA5227">
        <v>23.59</v>
      </c>
      <c r="AB5227" t="s">
        <v>790</v>
      </c>
      <c r="AC5227">
        <v>0</v>
      </c>
      <c r="AD5227">
        <v>66.64</v>
      </c>
      <c r="AE5227" t="s">
        <v>382</v>
      </c>
    </row>
    <row r="5228" spans="1:31">
      <c r="A5228">
        <v>5227</v>
      </c>
      <c r="B5228" t="s">
        <v>22288</v>
      </c>
      <c r="C5228" t="s">
        <v>22289</v>
      </c>
      <c r="D5228" t="s">
        <v>22290</v>
      </c>
      <c r="E5228" t="s">
        <v>1898</v>
      </c>
      <c r="F5228" t="s">
        <v>22291</v>
      </c>
      <c r="G5228">
        <v>0</v>
      </c>
      <c r="H5228" t="s">
        <v>30125</v>
      </c>
      <c r="I5228">
        <v>2021</v>
      </c>
      <c r="J5228">
        <v>2021</v>
      </c>
      <c r="K5228">
        <v>1</v>
      </c>
      <c r="L5228">
        <v>32.119999999999997</v>
      </c>
      <c r="M5228" t="s">
        <v>198</v>
      </c>
      <c r="N5228">
        <v>0</v>
      </c>
      <c r="O5228">
        <v>23.56</v>
      </c>
      <c r="P5228" t="s">
        <v>790</v>
      </c>
      <c r="Q5228">
        <v>0</v>
      </c>
      <c r="R5228">
        <v>23.56</v>
      </c>
      <c r="S5228" t="s">
        <v>790</v>
      </c>
      <c r="T5228">
        <v>0</v>
      </c>
      <c r="U5228">
        <v>66.59</v>
      </c>
      <c r="V5228" t="s">
        <v>382</v>
      </c>
      <c r="W5228">
        <v>0</v>
      </c>
      <c r="X5228">
        <v>23.59</v>
      </c>
      <c r="Y5228" t="s">
        <v>790</v>
      </c>
      <c r="Z5228">
        <v>0</v>
      </c>
      <c r="AA5228">
        <v>23.59</v>
      </c>
      <c r="AB5228" t="s">
        <v>790</v>
      </c>
      <c r="AC5228">
        <v>0</v>
      </c>
      <c r="AD5228">
        <v>66.64</v>
      </c>
      <c r="AE5228" t="s">
        <v>382</v>
      </c>
    </row>
    <row r="5229" spans="1:31">
      <c r="A5229">
        <v>5228</v>
      </c>
      <c r="B5229" t="s">
        <v>22292</v>
      </c>
      <c r="C5229" t="s">
        <v>22293</v>
      </c>
      <c r="D5229" t="e">
        <f>-l5C5AoAAAAJ</f>
        <v>#NAME?</v>
      </c>
      <c r="E5229" t="s">
        <v>22294</v>
      </c>
      <c r="F5229" t="s">
        <v>7936</v>
      </c>
      <c r="G5229">
        <v>0</v>
      </c>
      <c r="H5229" t="s">
        <v>30126</v>
      </c>
      <c r="I5229">
        <v>2020</v>
      </c>
      <c r="J5229">
        <v>2022</v>
      </c>
      <c r="K5229">
        <v>4</v>
      </c>
      <c r="L5229">
        <v>71.010000000000005</v>
      </c>
      <c r="M5229" t="s">
        <v>180</v>
      </c>
      <c r="N5229">
        <v>0</v>
      </c>
      <c r="O5229">
        <v>23.56</v>
      </c>
      <c r="P5229" t="s">
        <v>790</v>
      </c>
      <c r="Q5229">
        <v>0</v>
      </c>
      <c r="R5229">
        <v>23.56</v>
      </c>
      <c r="S5229" t="s">
        <v>790</v>
      </c>
      <c r="T5229">
        <v>0</v>
      </c>
      <c r="U5229">
        <v>66.59</v>
      </c>
      <c r="V5229" t="s">
        <v>382</v>
      </c>
      <c r="W5229">
        <v>0</v>
      </c>
      <c r="X5229">
        <v>23.59</v>
      </c>
      <c r="Y5229" t="s">
        <v>790</v>
      </c>
      <c r="Z5229">
        <v>0</v>
      </c>
      <c r="AA5229">
        <v>23.59</v>
      </c>
      <c r="AB5229" t="s">
        <v>790</v>
      </c>
      <c r="AC5229">
        <v>0</v>
      </c>
      <c r="AD5229">
        <v>66.64</v>
      </c>
      <c r="AE5229" t="s">
        <v>382</v>
      </c>
    </row>
    <row r="5230" spans="1:31">
      <c r="A5230">
        <v>5229</v>
      </c>
      <c r="B5230" t="s">
        <v>22295</v>
      </c>
      <c r="C5230" t="s">
        <v>22296</v>
      </c>
      <c r="D5230" t="s">
        <v>22297</v>
      </c>
      <c r="E5230" t="s">
        <v>22298</v>
      </c>
      <c r="F5230" t="s">
        <v>3075</v>
      </c>
      <c r="G5230">
        <v>0</v>
      </c>
      <c r="H5230" t="s">
        <v>961</v>
      </c>
      <c r="I5230">
        <v>2021</v>
      </c>
      <c r="J5230">
        <v>2021</v>
      </c>
      <c r="K5230">
        <v>1</v>
      </c>
      <c r="L5230">
        <v>32.119999999999997</v>
      </c>
      <c r="M5230" t="s">
        <v>198</v>
      </c>
      <c r="N5230">
        <v>0</v>
      </c>
      <c r="O5230">
        <v>23.56</v>
      </c>
      <c r="P5230" t="s">
        <v>790</v>
      </c>
      <c r="Q5230">
        <v>0</v>
      </c>
      <c r="R5230">
        <v>23.56</v>
      </c>
      <c r="S5230" t="s">
        <v>790</v>
      </c>
      <c r="T5230">
        <v>0</v>
      </c>
      <c r="U5230">
        <v>66.59</v>
      </c>
      <c r="V5230" t="s">
        <v>382</v>
      </c>
      <c r="W5230">
        <v>0</v>
      </c>
      <c r="X5230">
        <v>23.59</v>
      </c>
      <c r="Y5230" t="s">
        <v>790</v>
      </c>
      <c r="Z5230">
        <v>0</v>
      </c>
      <c r="AA5230">
        <v>23.59</v>
      </c>
      <c r="AB5230" t="s">
        <v>790</v>
      </c>
      <c r="AC5230">
        <v>0</v>
      </c>
      <c r="AD5230">
        <v>66.64</v>
      </c>
      <c r="AE5230" t="s">
        <v>382</v>
      </c>
    </row>
    <row r="5231" spans="1:31">
      <c r="A5231">
        <v>5230</v>
      </c>
      <c r="B5231" t="s">
        <v>22299</v>
      </c>
      <c r="C5231" t="s">
        <v>22300</v>
      </c>
      <c r="D5231" t="s">
        <v>22301</v>
      </c>
      <c r="E5231" t="s">
        <v>19202</v>
      </c>
      <c r="F5231" t="s">
        <v>19203</v>
      </c>
      <c r="G5231">
        <v>0</v>
      </c>
      <c r="H5231" t="s">
        <v>30127</v>
      </c>
      <c r="I5231">
        <v>2021</v>
      </c>
      <c r="J5231">
        <v>2021</v>
      </c>
      <c r="K5231">
        <v>1</v>
      </c>
      <c r="L5231">
        <v>32.119999999999997</v>
      </c>
      <c r="M5231" t="s">
        <v>198</v>
      </c>
      <c r="N5231">
        <v>0</v>
      </c>
      <c r="O5231">
        <v>23.56</v>
      </c>
      <c r="P5231" t="s">
        <v>790</v>
      </c>
      <c r="Q5231">
        <v>0</v>
      </c>
      <c r="R5231">
        <v>23.56</v>
      </c>
      <c r="S5231" t="s">
        <v>790</v>
      </c>
      <c r="T5231">
        <v>0</v>
      </c>
      <c r="U5231">
        <v>66.59</v>
      </c>
      <c r="V5231" t="s">
        <v>382</v>
      </c>
      <c r="W5231">
        <v>0</v>
      </c>
      <c r="X5231">
        <v>23.59</v>
      </c>
      <c r="Y5231" t="s">
        <v>790</v>
      </c>
      <c r="Z5231">
        <v>0</v>
      </c>
      <c r="AA5231">
        <v>23.59</v>
      </c>
      <c r="AB5231" t="s">
        <v>790</v>
      </c>
      <c r="AC5231">
        <v>0</v>
      </c>
      <c r="AD5231">
        <v>66.64</v>
      </c>
      <c r="AE5231" t="s">
        <v>382</v>
      </c>
    </row>
    <row r="5232" spans="1:31">
      <c r="A5232">
        <v>5231</v>
      </c>
      <c r="B5232" t="s">
        <v>22302</v>
      </c>
      <c r="C5232" t="s">
        <v>22303</v>
      </c>
      <c r="D5232" t="s">
        <v>22304</v>
      </c>
      <c r="E5232" t="s">
        <v>22305</v>
      </c>
      <c r="F5232" t="s">
        <v>22306</v>
      </c>
      <c r="G5232">
        <v>0</v>
      </c>
      <c r="H5232" t="s">
        <v>30128</v>
      </c>
      <c r="I5232">
        <v>2020</v>
      </c>
      <c r="J5232">
        <v>2020</v>
      </c>
      <c r="K5232">
        <v>1</v>
      </c>
      <c r="L5232">
        <v>32.119999999999997</v>
      </c>
      <c r="M5232" t="s">
        <v>198</v>
      </c>
      <c r="N5232">
        <v>0</v>
      </c>
      <c r="O5232">
        <v>23.56</v>
      </c>
      <c r="P5232" t="s">
        <v>790</v>
      </c>
      <c r="Q5232">
        <v>0</v>
      </c>
      <c r="R5232">
        <v>23.56</v>
      </c>
      <c r="S5232" t="s">
        <v>790</v>
      </c>
      <c r="T5232">
        <v>0</v>
      </c>
      <c r="U5232">
        <v>66.59</v>
      </c>
      <c r="V5232" t="s">
        <v>382</v>
      </c>
      <c r="W5232">
        <v>0</v>
      </c>
      <c r="X5232">
        <v>23.59</v>
      </c>
      <c r="Y5232" t="s">
        <v>790</v>
      </c>
      <c r="Z5232">
        <v>0</v>
      </c>
      <c r="AA5232">
        <v>23.59</v>
      </c>
      <c r="AB5232" t="s">
        <v>790</v>
      </c>
      <c r="AC5232">
        <v>0</v>
      </c>
      <c r="AD5232">
        <v>66.64</v>
      </c>
      <c r="AE5232" t="s">
        <v>382</v>
      </c>
    </row>
    <row r="5233" spans="1:31">
      <c r="A5233">
        <v>5232</v>
      </c>
      <c r="B5233" t="s">
        <v>22307</v>
      </c>
      <c r="C5233" t="s">
        <v>22308</v>
      </c>
      <c r="D5233" t="s">
        <v>22309</v>
      </c>
      <c r="E5233" t="s">
        <v>22310</v>
      </c>
      <c r="F5233" t="s">
        <v>22311</v>
      </c>
      <c r="G5233">
        <v>0</v>
      </c>
      <c r="H5233" t="s">
        <v>30129</v>
      </c>
      <c r="I5233">
        <v>2021</v>
      </c>
      <c r="J5233">
        <v>2021</v>
      </c>
      <c r="K5233">
        <v>1</v>
      </c>
      <c r="L5233">
        <v>32.119999999999997</v>
      </c>
      <c r="M5233" t="s">
        <v>198</v>
      </c>
      <c r="N5233">
        <v>0</v>
      </c>
      <c r="O5233">
        <v>23.56</v>
      </c>
      <c r="P5233" t="s">
        <v>790</v>
      </c>
      <c r="Q5233">
        <v>0</v>
      </c>
      <c r="R5233">
        <v>23.56</v>
      </c>
      <c r="S5233" t="s">
        <v>790</v>
      </c>
      <c r="T5233">
        <v>0</v>
      </c>
      <c r="U5233">
        <v>66.59</v>
      </c>
      <c r="V5233" t="s">
        <v>382</v>
      </c>
      <c r="W5233">
        <v>0</v>
      </c>
      <c r="X5233">
        <v>23.59</v>
      </c>
      <c r="Y5233" t="s">
        <v>790</v>
      </c>
      <c r="Z5233">
        <v>0</v>
      </c>
      <c r="AA5233">
        <v>23.59</v>
      </c>
      <c r="AB5233" t="s">
        <v>790</v>
      </c>
      <c r="AC5233">
        <v>0</v>
      </c>
      <c r="AD5233">
        <v>66.64</v>
      </c>
      <c r="AE5233" t="s">
        <v>382</v>
      </c>
    </row>
    <row r="5234" spans="1:31">
      <c r="A5234">
        <v>5233</v>
      </c>
      <c r="B5234" t="s">
        <v>22312</v>
      </c>
      <c r="C5234" t="s">
        <v>22313</v>
      </c>
      <c r="D5234" t="s">
        <v>22314</v>
      </c>
      <c r="E5234" t="s">
        <v>22315</v>
      </c>
      <c r="G5234">
        <v>0</v>
      </c>
      <c r="H5234" t="s">
        <v>1215</v>
      </c>
      <c r="I5234" t="s">
        <v>795</v>
      </c>
      <c r="J5234" t="e">
        <f>-Inf</f>
        <v>#NAME?</v>
      </c>
      <c r="K5234">
        <v>2</v>
      </c>
      <c r="L5234">
        <v>50.7</v>
      </c>
      <c r="M5234" t="s">
        <v>300</v>
      </c>
      <c r="N5234">
        <v>0</v>
      </c>
      <c r="O5234">
        <v>23.56</v>
      </c>
      <c r="P5234" t="s">
        <v>790</v>
      </c>
      <c r="Q5234">
        <v>0</v>
      </c>
      <c r="R5234">
        <v>23.56</v>
      </c>
      <c r="S5234" t="s">
        <v>790</v>
      </c>
      <c r="T5234">
        <v>0</v>
      </c>
      <c r="U5234">
        <v>66.59</v>
      </c>
      <c r="V5234" t="s">
        <v>382</v>
      </c>
      <c r="W5234">
        <v>0</v>
      </c>
      <c r="X5234">
        <v>23.59</v>
      </c>
      <c r="Y5234" t="s">
        <v>790</v>
      </c>
      <c r="Z5234">
        <v>0</v>
      </c>
      <c r="AA5234">
        <v>23.59</v>
      </c>
      <c r="AB5234" t="s">
        <v>790</v>
      </c>
      <c r="AC5234">
        <v>0</v>
      </c>
      <c r="AD5234">
        <v>66.64</v>
      </c>
      <c r="AE5234" t="s">
        <v>382</v>
      </c>
    </row>
    <row r="5235" spans="1:31">
      <c r="A5235">
        <v>5234</v>
      </c>
      <c r="B5235" t="s">
        <v>22316</v>
      </c>
      <c r="C5235" t="s">
        <v>22317</v>
      </c>
      <c r="D5235" t="s">
        <v>22318</v>
      </c>
      <c r="E5235" t="s">
        <v>22319</v>
      </c>
      <c r="F5235" t="s">
        <v>2208</v>
      </c>
      <c r="G5235">
        <v>0</v>
      </c>
      <c r="H5235" t="s">
        <v>30130</v>
      </c>
      <c r="I5235" t="s">
        <v>795</v>
      </c>
      <c r="J5235" t="e">
        <f>-Inf</f>
        <v>#NAME?</v>
      </c>
      <c r="K5235">
        <v>1</v>
      </c>
      <c r="L5235">
        <v>32.119999999999997</v>
      </c>
      <c r="M5235" t="s">
        <v>198</v>
      </c>
      <c r="N5235">
        <v>0</v>
      </c>
      <c r="O5235">
        <v>23.56</v>
      </c>
      <c r="P5235" t="s">
        <v>790</v>
      </c>
      <c r="Q5235">
        <v>0</v>
      </c>
      <c r="R5235">
        <v>23.56</v>
      </c>
      <c r="S5235" t="s">
        <v>790</v>
      </c>
      <c r="T5235">
        <v>0</v>
      </c>
      <c r="U5235">
        <v>66.59</v>
      </c>
      <c r="V5235" t="s">
        <v>382</v>
      </c>
      <c r="W5235">
        <v>0</v>
      </c>
      <c r="X5235">
        <v>23.59</v>
      </c>
      <c r="Y5235" t="s">
        <v>790</v>
      </c>
      <c r="Z5235">
        <v>0</v>
      </c>
      <c r="AA5235">
        <v>23.59</v>
      </c>
      <c r="AB5235" t="s">
        <v>790</v>
      </c>
      <c r="AC5235">
        <v>0</v>
      </c>
      <c r="AD5235">
        <v>66.64</v>
      </c>
      <c r="AE5235" t="s">
        <v>382</v>
      </c>
    </row>
    <row r="5236" spans="1:31">
      <c r="A5236">
        <v>5235</v>
      </c>
      <c r="B5236" t="s">
        <v>22320</v>
      </c>
      <c r="C5236" t="s">
        <v>22321</v>
      </c>
      <c r="D5236" t="s">
        <v>22322</v>
      </c>
      <c r="E5236" t="s">
        <v>12064</v>
      </c>
      <c r="F5236" t="s">
        <v>12065</v>
      </c>
      <c r="G5236">
        <v>0</v>
      </c>
      <c r="H5236" t="s">
        <v>961</v>
      </c>
      <c r="I5236">
        <v>2022</v>
      </c>
      <c r="J5236">
        <v>2022</v>
      </c>
      <c r="K5236">
        <v>1</v>
      </c>
      <c r="L5236">
        <v>32.119999999999997</v>
      </c>
      <c r="M5236" t="s">
        <v>198</v>
      </c>
      <c r="N5236">
        <v>0</v>
      </c>
      <c r="O5236">
        <v>23.56</v>
      </c>
      <c r="P5236" t="s">
        <v>790</v>
      </c>
      <c r="Q5236">
        <v>0</v>
      </c>
      <c r="R5236">
        <v>23.56</v>
      </c>
      <c r="S5236" t="s">
        <v>790</v>
      </c>
      <c r="T5236">
        <v>0</v>
      </c>
      <c r="U5236">
        <v>66.59</v>
      </c>
      <c r="V5236" t="s">
        <v>382</v>
      </c>
      <c r="W5236">
        <v>0</v>
      </c>
      <c r="X5236">
        <v>23.59</v>
      </c>
      <c r="Y5236" t="s">
        <v>790</v>
      </c>
      <c r="Z5236">
        <v>0</v>
      </c>
      <c r="AA5236">
        <v>23.59</v>
      </c>
      <c r="AB5236" t="s">
        <v>790</v>
      </c>
      <c r="AC5236">
        <v>0</v>
      </c>
      <c r="AD5236">
        <v>66.64</v>
      </c>
      <c r="AE5236" t="s">
        <v>382</v>
      </c>
    </row>
    <row r="5237" spans="1:31">
      <c r="A5237">
        <v>5236</v>
      </c>
      <c r="B5237" t="s">
        <v>22323</v>
      </c>
      <c r="C5237" t="s">
        <v>22324</v>
      </c>
      <c r="D5237" t="s">
        <v>22325</v>
      </c>
      <c r="E5237" t="s">
        <v>22326</v>
      </c>
      <c r="G5237">
        <v>0</v>
      </c>
      <c r="H5237" t="s">
        <v>30131</v>
      </c>
      <c r="I5237">
        <v>2021</v>
      </c>
      <c r="J5237">
        <v>2021</v>
      </c>
      <c r="K5237">
        <v>1</v>
      </c>
      <c r="L5237">
        <v>32.119999999999997</v>
      </c>
      <c r="M5237" t="s">
        <v>198</v>
      </c>
      <c r="N5237">
        <v>0</v>
      </c>
      <c r="O5237">
        <v>23.56</v>
      </c>
      <c r="P5237" t="s">
        <v>790</v>
      </c>
      <c r="Q5237">
        <v>0</v>
      </c>
      <c r="R5237">
        <v>23.56</v>
      </c>
      <c r="S5237" t="s">
        <v>790</v>
      </c>
      <c r="T5237">
        <v>0</v>
      </c>
      <c r="U5237">
        <v>66.59</v>
      </c>
      <c r="V5237" t="s">
        <v>382</v>
      </c>
      <c r="W5237">
        <v>0</v>
      </c>
      <c r="X5237">
        <v>23.59</v>
      </c>
      <c r="Y5237" t="s">
        <v>790</v>
      </c>
      <c r="Z5237">
        <v>0</v>
      </c>
      <c r="AA5237">
        <v>23.59</v>
      </c>
      <c r="AB5237" t="s">
        <v>790</v>
      </c>
      <c r="AC5237">
        <v>0</v>
      </c>
      <c r="AD5237">
        <v>66.64</v>
      </c>
      <c r="AE5237" t="s">
        <v>382</v>
      </c>
    </row>
    <row r="5238" spans="1:31">
      <c r="A5238">
        <v>5237</v>
      </c>
      <c r="B5238" t="s">
        <v>22327</v>
      </c>
      <c r="C5238" t="s">
        <v>22328</v>
      </c>
      <c r="D5238" t="s">
        <v>22329</v>
      </c>
      <c r="E5238" t="s">
        <v>22330</v>
      </c>
      <c r="F5238" t="s">
        <v>4636</v>
      </c>
      <c r="G5238">
        <v>0</v>
      </c>
      <c r="H5238" t="s">
        <v>30132</v>
      </c>
      <c r="I5238">
        <v>2021</v>
      </c>
      <c r="J5238">
        <v>2023</v>
      </c>
      <c r="K5238">
        <v>3</v>
      </c>
      <c r="L5238">
        <v>62.47</v>
      </c>
      <c r="M5238" t="s">
        <v>63</v>
      </c>
      <c r="N5238">
        <v>0</v>
      </c>
      <c r="O5238">
        <v>23.56</v>
      </c>
      <c r="P5238" t="s">
        <v>790</v>
      </c>
      <c r="Q5238">
        <v>0</v>
      </c>
      <c r="R5238">
        <v>23.56</v>
      </c>
      <c r="S5238" t="s">
        <v>790</v>
      </c>
      <c r="T5238">
        <v>0</v>
      </c>
      <c r="U5238">
        <v>66.59</v>
      </c>
      <c r="V5238" t="s">
        <v>382</v>
      </c>
      <c r="W5238">
        <v>0</v>
      </c>
      <c r="X5238">
        <v>23.59</v>
      </c>
      <c r="Y5238" t="s">
        <v>790</v>
      </c>
      <c r="Z5238">
        <v>0</v>
      </c>
      <c r="AA5238">
        <v>23.59</v>
      </c>
      <c r="AB5238" t="s">
        <v>790</v>
      </c>
      <c r="AC5238">
        <v>0</v>
      </c>
      <c r="AD5238">
        <v>66.64</v>
      </c>
      <c r="AE5238" t="s">
        <v>382</v>
      </c>
    </row>
    <row r="5239" spans="1:31">
      <c r="A5239">
        <v>5238</v>
      </c>
      <c r="B5239" t="s">
        <v>22331</v>
      </c>
      <c r="C5239" t="s">
        <v>22332</v>
      </c>
      <c r="D5239" t="s">
        <v>22333</v>
      </c>
      <c r="E5239" t="s">
        <v>22334</v>
      </c>
      <c r="F5239" t="s">
        <v>22335</v>
      </c>
      <c r="G5239">
        <v>0</v>
      </c>
      <c r="H5239" t="s">
        <v>30133</v>
      </c>
      <c r="I5239">
        <v>2021</v>
      </c>
      <c r="J5239">
        <v>2021</v>
      </c>
      <c r="K5239">
        <v>1</v>
      </c>
      <c r="L5239">
        <v>32.119999999999997</v>
      </c>
      <c r="M5239" t="s">
        <v>198</v>
      </c>
      <c r="N5239">
        <v>0</v>
      </c>
      <c r="O5239">
        <v>23.56</v>
      </c>
      <c r="P5239" t="s">
        <v>790</v>
      </c>
      <c r="Q5239">
        <v>0</v>
      </c>
      <c r="R5239">
        <v>23.56</v>
      </c>
      <c r="S5239" t="s">
        <v>790</v>
      </c>
      <c r="T5239">
        <v>0</v>
      </c>
      <c r="U5239">
        <v>66.59</v>
      </c>
      <c r="V5239" t="s">
        <v>382</v>
      </c>
      <c r="W5239">
        <v>0</v>
      </c>
      <c r="X5239">
        <v>23.59</v>
      </c>
      <c r="Y5239" t="s">
        <v>790</v>
      </c>
      <c r="Z5239">
        <v>0</v>
      </c>
      <c r="AA5239">
        <v>23.59</v>
      </c>
      <c r="AB5239" t="s">
        <v>790</v>
      </c>
      <c r="AC5239">
        <v>0</v>
      </c>
      <c r="AD5239">
        <v>66.64</v>
      </c>
      <c r="AE5239" t="s">
        <v>382</v>
      </c>
    </row>
    <row r="5240" spans="1:31">
      <c r="A5240">
        <v>5239</v>
      </c>
      <c r="B5240" t="s">
        <v>22336</v>
      </c>
      <c r="C5240" t="s">
        <v>22337</v>
      </c>
      <c r="D5240" t="s">
        <v>22338</v>
      </c>
      <c r="E5240" t="s">
        <v>22339</v>
      </c>
      <c r="F5240" t="s">
        <v>22340</v>
      </c>
      <c r="G5240">
        <v>0</v>
      </c>
      <c r="H5240" t="s">
        <v>30134</v>
      </c>
      <c r="I5240">
        <v>2023</v>
      </c>
      <c r="J5240">
        <v>2023</v>
      </c>
      <c r="K5240">
        <v>1</v>
      </c>
      <c r="L5240">
        <v>32.119999999999997</v>
      </c>
      <c r="M5240" t="s">
        <v>198</v>
      </c>
      <c r="N5240">
        <v>0</v>
      </c>
      <c r="O5240">
        <v>23.56</v>
      </c>
      <c r="P5240" t="s">
        <v>790</v>
      </c>
      <c r="Q5240">
        <v>0</v>
      </c>
      <c r="R5240">
        <v>23.56</v>
      </c>
      <c r="S5240" t="s">
        <v>790</v>
      </c>
      <c r="T5240">
        <v>0</v>
      </c>
      <c r="U5240">
        <v>66.59</v>
      </c>
      <c r="V5240" t="s">
        <v>382</v>
      </c>
      <c r="W5240">
        <v>0</v>
      </c>
      <c r="X5240">
        <v>23.59</v>
      </c>
      <c r="Y5240" t="s">
        <v>790</v>
      </c>
      <c r="Z5240">
        <v>0</v>
      </c>
      <c r="AA5240">
        <v>23.59</v>
      </c>
      <c r="AB5240" t="s">
        <v>790</v>
      </c>
      <c r="AC5240">
        <v>0</v>
      </c>
      <c r="AD5240">
        <v>66.64</v>
      </c>
      <c r="AE5240" t="s">
        <v>382</v>
      </c>
    </row>
    <row r="5241" spans="1:31">
      <c r="A5241">
        <v>5240</v>
      </c>
      <c r="B5241" t="s">
        <v>22341</v>
      </c>
      <c r="C5241" t="s">
        <v>22342</v>
      </c>
      <c r="D5241" t="s">
        <v>22343</v>
      </c>
      <c r="E5241" t="s">
        <v>22344</v>
      </c>
      <c r="F5241" t="s">
        <v>12529</v>
      </c>
      <c r="G5241">
        <v>0</v>
      </c>
      <c r="H5241" t="s">
        <v>1215</v>
      </c>
      <c r="I5241">
        <v>2021</v>
      </c>
      <c r="J5241">
        <v>2022</v>
      </c>
      <c r="K5241">
        <v>2</v>
      </c>
      <c r="L5241">
        <v>50.7</v>
      </c>
      <c r="M5241" t="s">
        <v>300</v>
      </c>
      <c r="N5241">
        <v>0</v>
      </c>
      <c r="O5241">
        <v>23.56</v>
      </c>
      <c r="P5241" t="s">
        <v>790</v>
      </c>
      <c r="Q5241">
        <v>0</v>
      </c>
      <c r="R5241">
        <v>23.56</v>
      </c>
      <c r="S5241" t="s">
        <v>790</v>
      </c>
      <c r="T5241">
        <v>0</v>
      </c>
      <c r="U5241">
        <v>66.59</v>
      </c>
      <c r="V5241" t="s">
        <v>382</v>
      </c>
      <c r="W5241">
        <v>0</v>
      </c>
      <c r="X5241">
        <v>23.59</v>
      </c>
      <c r="Y5241" t="s">
        <v>790</v>
      </c>
      <c r="Z5241">
        <v>0</v>
      </c>
      <c r="AA5241">
        <v>23.59</v>
      </c>
      <c r="AB5241" t="s">
        <v>790</v>
      </c>
      <c r="AC5241">
        <v>0</v>
      </c>
      <c r="AD5241">
        <v>66.64</v>
      </c>
      <c r="AE5241" t="s">
        <v>382</v>
      </c>
    </row>
    <row r="5242" spans="1:31">
      <c r="A5242">
        <v>5241</v>
      </c>
      <c r="B5242" t="s">
        <v>22345</v>
      </c>
      <c r="C5242" t="s">
        <v>22346</v>
      </c>
      <c r="D5242" t="s">
        <v>22347</v>
      </c>
      <c r="E5242" t="s">
        <v>22348</v>
      </c>
      <c r="F5242" t="s">
        <v>3075</v>
      </c>
      <c r="G5242">
        <v>0</v>
      </c>
      <c r="H5242" t="s">
        <v>961</v>
      </c>
      <c r="I5242">
        <v>2019</v>
      </c>
      <c r="J5242">
        <v>2019</v>
      </c>
      <c r="K5242">
        <v>1</v>
      </c>
      <c r="L5242">
        <v>32.119999999999997</v>
      </c>
      <c r="M5242" t="s">
        <v>198</v>
      </c>
      <c r="N5242">
        <v>0</v>
      </c>
      <c r="O5242">
        <v>23.56</v>
      </c>
      <c r="P5242" t="s">
        <v>790</v>
      </c>
      <c r="Q5242">
        <v>0</v>
      </c>
      <c r="R5242">
        <v>23.56</v>
      </c>
      <c r="S5242" t="s">
        <v>790</v>
      </c>
      <c r="T5242">
        <v>0</v>
      </c>
      <c r="U5242">
        <v>66.59</v>
      </c>
      <c r="V5242" t="s">
        <v>382</v>
      </c>
      <c r="W5242">
        <v>0</v>
      </c>
      <c r="X5242">
        <v>23.59</v>
      </c>
      <c r="Y5242" t="s">
        <v>790</v>
      </c>
      <c r="Z5242">
        <v>0</v>
      </c>
      <c r="AA5242">
        <v>23.59</v>
      </c>
      <c r="AB5242" t="s">
        <v>790</v>
      </c>
      <c r="AC5242">
        <v>0</v>
      </c>
      <c r="AD5242">
        <v>66.64</v>
      </c>
      <c r="AE5242" t="s">
        <v>382</v>
      </c>
    </row>
    <row r="5243" spans="1:31">
      <c r="A5243">
        <v>5242</v>
      </c>
      <c r="B5243" t="s">
        <v>22349</v>
      </c>
      <c r="C5243" t="s">
        <v>22350</v>
      </c>
      <c r="D5243" t="s">
        <v>22351</v>
      </c>
      <c r="E5243" t="s">
        <v>22352</v>
      </c>
      <c r="F5243" t="s">
        <v>22353</v>
      </c>
      <c r="G5243">
        <v>0</v>
      </c>
      <c r="H5243" t="s">
        <v>961</v>
      </c>
      <c r="I5243" t="s">
        <v>795</v>
      </c>
      <c r="J5243" t="e">
        <f>-Inf</f>
        <v>#NAME?</v>
      </c>
      <c r="K5243">
        <v>1</v>
      </c>
      <c r="L5243">
        <v>32.119999999999997</v>
      </c>
      <c r="M5243" t="s">
        <v>198</v>
      </c>
      <c r="N5243">
        <v>0</v>
      </c>
      <c r="O5243">
        <v>23.56</v>
      </c>
      <c r="P5243" t="s">
        <v>790</v>
      </c>
      <c r="Q5243">
        <v>0</v>
      </c>
      <c r="R5243">
        <v>23.56</v>
      </c>
      <c r="S5243" t="s">
        <v>790</v>
      </c>
      <c r="T5243">
        <v>0</v>
      </c>
      <c r="U5243">
        <v>66.59</v>
      </c>
      <c r="V5243" t="s">
        <v>382</v>
      </c>
      <c r="W5243">
        <v>0</v>
      </c>
      <c r="X5243">
        <v>23.59</v>
      </c>
      <c r="Y5243" t="s">
        <v>790</v>
      </c>
      <c r="Z5243">
        <v>0</v>
      </c>
      <c r="AA5243">
        <v>23.59</v>
      </c>
      <c r="AB5243" t="s">
        <v>790</v>
      </c>
      <c r="AC5243">
        <v>0</v>
      </c>
      <c r="AD5243">
        <v>66.64</v>
      </c>
      <c r="AE5243" t="s">
        <v>382</v>
      </c>
    </row>
    <row r="5244" spans="1:31">
      <c r="A5244">
        <v>5243</v>
      </c>
      <c r="B5244" t="s">
        <v>22354</v>
      </c>
      <c r="C5244" t="s">
        <v>22355</v>
      </c>
      <c r="D5244" t="s">
        <v>22356</v>
      </c>
      <c r="E5244" t="s">
        <v>22357</v>
      </c>
      <c r="F5244" t="s">
        <v>22358</v>
      </c>
      <c r="G5244">
        <v>0</v>
      </c>
      <c r="H5244" t="s">
        <v>30135</v>
      </c>
      <c r="I5244">
        <v>2021</v>
      </c>
      <c r="J5244">
        <v>2022</v>
      </c>
      <c r="K5244">
        <v>2</v>
      </c>
      <c r="L5244">
        <v>50.7</v>
      </c>
      <c r="M5244" t="s">
        <v>300</v>
      </c>
      <c r="N5244">
        <v>0</v>
      </c>
      <c r="O5244">
        <v>23.56</v>
      </c>
      <c r="P5244" t="s">
        <v>790</v>
      </c>
      <c r="Q5244">
        <v>0</v>
      </c>
      <c r="R5244">
        <v>23.56</v>
      </c>
      <c r="S5244" t="s">
        <v>790</v>
      </c>
      <c r="T5244">
        <v>0</v>
      </c>
      <c r="U5244">
        <v>66.59</v>
      </c>
      <c r="V5244" t="s">
        <v>382</v>
      </c>
      <c r="W5244">
        <v>0</v>
      </c>
      <c r="X5244">
        <v>23.59</v>
      </c>
      <c r="Y5244" t="s">
        <v>790</v>
      </c>
      <c r="Z5244">
        <v>0</v>
      </c>
      <c r="AA5244">
        <v>23.59</v>
      </c>
      <c r="AB5244" t="s">
        <v>790</v>
      </c>
      <c r="AC5244">
        <v>0</v>
      </c>
      <c r="AD5244">
        <v>66.64</v>
      </c>
      <c r="AE5244" t="s">
        <v>382</v>
      </c>
    </row>
    <row r="5245" spans="1:31">
      <c r="A5245">
        <v>5244</v>
      </c>
      <c r="B5245" t="s">
        <v>22359</v>
      </c>
      <c r="C5245" t="s">
        <v>22360</v>
      </c>
      <c r="D5245" t="s">
        <v>22361</v>
      </c>
      <c r="E5245" t="s">
        <v>14515</v>
      </c>
      <c r="G5245">
        <v>0</v>
      </c>
      <c r="H5245" t="s">
        <v>1215</v>
      </c>
      <c r="I5245" t="s">
        <v>795</v>
      </c>
      <c r="J5245" t="e">
        <f>-Inf</f>
        <v>#NAME?</v>
      </c>
      <c r="K5245">
        <v>1</v>
      </c>
      <c r="L5245">
        <v>32.119999999999997</v>
      </c>
      <c r="M5245" t="s">
        <v>198</v>
      </c>
      <c r="N5245">
        <v>0</v>
      </c>
      <c r="O5245">
        <v>23.56</v>
      </c>
      <c r="P5245" t="s">
        <v>790</v>
      </c>
      <c r="Q5245">
        <v>0</v>
      </c>
      <c r="R5245">
        <v>23.56</v>
      </c>
      <c r="S5245" t="s">
        <v>790</v>
      </c>
      <c r="T5245">
        <v>0</v>
      </c>
      <c r="U5245">
        <v>66.59</v>
      </c>
      <c r="V5245" t="s">
        <v>382</v>
      </c>
      <c r="W5245">
        <v>0</v>
      </c>
      <c r="X5245">
        <v>23.59</v>
      </c>
      <c r="Y5245" t="s">
        <v>790</v>
      </c>
      <c r="Z5245">
        <v>0</v>
      </c>
      <c r="AA5245">
        <v>23.59</v>
      </c>
      <c r="AB5245" t="s">
        <v>790</v>
      </c>
      <c r="AC5245">
        <v>0</v>
      </c>
      <c r="AD5245">
        <v>66.64</v>
      </c>
      <c r="AE5245" t="s">
        <v>382</v>
      </c>
    </row>
    <row r="5246" spans="1:31">
      <c r="A5246">
        <v>5245</v>
      </c>
      <c r="B5246" t="s">
        <v>22362</v>
      </c>
      <c r="C5246" t="s">
        <v>22363</v>
      </c>
      <c r="D5246" t="s">
        <v>22364</v>
      </c>
      <c r="E5246" t="s">
        <v>855</v>
      </c>
      <c r="F5246" t="s">
        <v>22365</v>
      </c>
      <c r="G5246">
        <v>0</v>
      </c>
      <c r="H5246" t="s">
        <v>30136</v>
      </c>
      <c r="I5246">
        <v>2021</v>
      </c>
      <c r="J5246">
        <v>2024</v>
      </c>
      <c r="K5246">
        <v>8</v>
      </c>
      <c r="L5246">
        <v>87.79</v>
      </c>
      <c r="M5246" t="s">
        <v>51</v>
      </c>
      <c r="N5246">
        <v>0</v>
      </c>
      <c r="O5246">
        <v>23.56</v>
      </c>
      <c r="P5246" t="s">
        <v>790</v>
      </c>
      <c r="Q5246">
        <v>0</v>
      </c>
      <c r="R5246">
        <v>23.56</v>
      </c>
      <c r="S5246" t="s">
        <v>790</v>
      </c>
      <c r="T5246">
        <v>0</v>
      </c>
      <c r="U5246">
        <v>66.59</v>
      </c>
      <c r="V5246" t="s">
        <v>382</v>
      </c>
      <c r="W5246">
        <v>0</v>
      </c>
      <c r="X5246">
        <v>23.59</v>
      </c>
      <c r="Y5246" t="s">
        <v>790</v>
      </c>
      <c r="Z5246">
        <v>0</v>
      </c>
      <c r="AA5246">
        <v>23.59</v>
      </c>
      <c r="AB5246" t="s">
        <v>790</v>
      </c>
      <c r="AC5246">
        <v>0</v>
      </c>
      <c r="AD5246">
        <v>66.64</v>
      </c>
      <c r="AE5246" t="s">
        <v>382</v>
      </c>
    </row>
    <row r="5247" spans="1:31">
      <c r="A5247">
        <v>5246</v>
      </c>
      <c r="B5247" t="s">
        <v>22366</v>
      </c>
      <c r="C5247" t="s">
        <v>22367</v>
      </c>
      <c r="D5247" t="s">
        <v>22368</v>
      </c>
      <c r="E5247" t="s">
        <v>22369</v>
      </c>
      <c r="F5247" t="s">
        <v>22370</v>
      </c>
      <c r="G5247">
        <v>0</v>
      </c>
      <c r="H5247" t="s">
        <v>1215</v>
      </c>
      <c r="I5247">
        <v>2023</v>
      </c>
      <c r="J5247">
        <v>2023</v>
      </c>
      <c r="K5247">
        <v>1</v>
      </c>
      <c r="L5247">
        <v>32.119999999999997</v>
      </c>
      <c r="M5247" t="s">
        <v>198</v>
      </c>
      <c r="N5247">
        <v>0</v>
      </c>
      <c r="O5247">
        <v>23.56</v>
      </c>
      <c r="P5247" t="s">
        <v>790</v>
      </c>
      <c r="Q5247">
        <v>0</v>
      </c>
      <c r="R5247">
        <v>23.56</v>
      </c>
      <c r="S5247" t="s">
        <v>790</v>
      </c>
      <c r="T5247">
        <v>0</v>
      </c>
      <c r="U5247">
        <v>66.59</v>
      </c>
      <c r="V5247" t="s">
        <v>382</v>
      </c>
      <c r="W5247">
        <v>0</v>
      </c>
      <c r="X5247">
        <v>23.59</v>
      </c>
      <c r="Y5247" t="s">
        <v>790</v>
      </c>
      <c r="Z5247">
        <v>0</v>
      </c>
      <c r="AA5247">
        <v>23.59</v>
      </c>
      <c r="AB5247" t="s">
        <v>790</v>
      </c>
      <c r="AC5247">
        <v>0</v>
      </c>
      <c r="AD5247">
        <v>66.64</v>
      </c>
      <c r="AE5247" t="s">
        <v>382</v>
      </c>
    </row>
    <row r="5248" spans="1:31">
      <c r="A5248">
        <v>5247</v>
      </c>
      <c r="B5248" t="s">
        <v>22371</v>
      </c>
      <c r="C5248" t="s">
        <v>22372</v>
      </c>
      <c r="D5248" t="s">
        <v>22373</v>
      </c>
      <c r="E5248" t="s">
        <v>22374</v>
      </c>
      <c r="F5248" t="s">
        <v>22375</v>
      </c>
      <c r="G5248">
        <v>0</v>
      </c>
      <c r="H5248" t="s">
        <v>30137</v>
      </c>
      <c r="I5248" t="s">
        <v>795</v>
      </c>
      <c r="J5248" t="e">
        <f>-Inf</f>
        <v>#NAME?</v>
      </c>
      <c r="K5248">
        <v>1</v>
      </c>
      <c r="L5248">
        <v>32.119999999999997</v>
      </c>
      <c r="M5248" t="s">
        <v>198</v>
      </c>
      <c r="N5248">
        <v>0</v>
      </c>
      <c r="O5248">
        <v>23.56</v>
      </c>
      <c r="P5248" t="s">
        <v>790</v>
      </c>
      <c r="Q5248">
        <v>0</v>
      </c>
      <c r="R5248">
        <v>23.56</v>
      </c>
      <c r="S5248" t="s">
        <v>790</v>
      </c>
      <c r="T5248">
        <v>0</v>
      </c>
      <c r="U5248">
        <v>66.59</v>
      </c>
      <c r="V5248" t="s">
        <v>382</v>
      </c>
      <c r="W5248">
        <v>0</v>
      </c>
      <c r="X5248">
        <v>23.59</v>
      </c>
      <c r="Y5248" t="s">
        <v>790</v>
      </c>
      <c r="Z5248">
        <v>0</v>
      </c>
      <c r="AA5248">
        <v>23.59</v>
      </c>
      <c r="AB5248" t="s">
        <v>790</v>
      </c>
      <c r="AC5248">
        <v>0</v>
      </c>
      <c r="AD5248">
        <v>66.64</v>
      </c>
      <c r="AE5248" t="s">
        <v>382</v>
      </c>
    </row>
    <row r="5249" spans="1:31">
      <c r="A5249">
        <v>5248</v>
      </c>
      <c r="B5249" t="s">
        <v>22376</v>
      </c>
      <c r="C5249" t="s">
        <v>22377</v>
      </c>
      <c r="D5249" t="s">
        <v>22378</v>
      </c>
      <c r="E5249" t="s">
        <v>2883</v>
      </c>
      <c r="F5249" t="s">
        <v>1258</v>
      </c>
      <c r="G5249">
        <v>0</v>
      </c>
      <c r="H5249" t="s">
        <v>961</v>
      </c>
      <c r="I5249">
        <v>2020</v>
      </c>
      <c r="J5249">
        <v>2020</v>
      </c>
      <c r="K5249">
        <v>1</v>
      </c>
      <c r="L5249">
        <v>32.119999999999997</v>
      </c>
      <c r="M5249" t="s">
        <v>198</v>
      </c>
      <c r="N5249">
        <v>0</v>
      </c>
      <c r="O5249">
        <v>23.56</v>
      </c>
      <c r="P5249" t="s">
        <v>790</v>
      </c>
      <c r="Q5249">
        <v>0</v>
      </c>
      <c r="R5249">
        <v>23.56</v>
      </c>
      <c r="S5249" t="s">
        <v>790</v>
      </c>
      <c r="T5249">
        <v>0</v>
      </c>
      <c r="U5249">
        <v>66.59</v>
      </c>
      <c r="V5249" t="s">
        <v>382</v>
      </c>
      <c r="W5249">
        <v>0</v>
      </c>
      <c r="X5249">
        <v>23.59</v>
      </c>
      <c r="Y5249" t="s">
        <v>790</v>
      </c>
      <c r="Z5249">
        <v>0</v>
      </c>
      <c r="AA5249">
        <v>23.59</v>
      </c>
      <c r="AB5249" t="s">
        <v>790</v>
      </c>
      <c r="AC5249">
        <v>0</v>
      </c>
      <c r="AD5249">
        <v>66.64</v>
      </c>
      <c r="AE5249" t="s">
        <v>382</v>
      </c>
    </row>
    <row r="5250" spans="1:31">
      <c r="A5250">
        <v>5249</v>
      </c>
      <c r="B5250" t="s">
        <v>22379</v>
      </c>
      <c r="C5250" t="s">
        <v>22380</v>
      </c>
      <c r="D5250" t="s">
        <v>22381</v>
      </c>
      <c r="E5250" t="s">
        <v>22382</v>
      </c>
      <c r="F5250" t="s">
        <v>15747</v>
      </c>
      <c r="G5250">
        <v>0</v>
      </c>
      <c r="H5250" t="s">
        <v>961</v>
      </c>
      <c r="I5250" t="s">
        <v>795</v>
      </c>
      <c r="J5250" t="e">
        <f>-Inf</f>
        <v>#NAME?</v>
      </c>
      <c r="K5250">
        <v>1</v>
      </c>
      <c r="L5250">
        <v>32.119999999999997</v>
      </c>
      <c r="M5250" t="s">
        <v>198</v>
      </c>
      <c r="N5250">
        <v>0</v>
      </c>
      <c r="O5250">
        <v>23.56</v>
      </c>
      <c r="P5250" t="s">
        <v>790</v>
      </c>
      <c r="Q5250">
        <v>0</v>
      </c>
      <c r="R5250">
        <v>23.56</v>
      </c>
      <c r="S5250" t="s">
        <v>790</v>
      </c>
      <c r="T5250">
        <v>0</v>
      </c>
      <c r="U5250">
        <v>66.59</v>
      </c>
      <c r="V5250" t="s">
        <v>382</v>
      </c>
      <c r="W5250">
        <v>0</v>
      </c>
      <c r="X5250">
        <v>23.59</v>
      </c>
      <c r="Y5250" t="s">
        <v>790</v>
      </c>
      <c r="Z5250">
        <v>0</v>
      </c>
      <c r="AA5250">
        <v>23.59</v>
      </c>
      <c r="AB5250" t="s">
        <v>790</v>
      </c>
      <c r="AC5250">
        <v>0</v>
      </c>
      <c r="AD5250">
        <v>66.64</v>
      </c>
      <c r="AE5250" t="s">
        <v>382</v>
      </c>
    </row>
    <row r="5251" spans="1:31">
      <c r="A5251">
        <v>5250</v>
      </c>
      <c r="B5251" t="s">
        <v>22383</v>
      </c>
      <c r="C5251" t="s">
        <v>22384</v>
      </c>
      <c r="D5251" t="s">
        <v>22385</v>
      </c>
      <c r="E5251" t="s">
        <v>22386</v>
      </c>
      <c r="F5251" t="s">
        <v>1184</v>
      </c>
      <c r="G5251">
        <v>0</v>
      </c>
      <c r="H5251" t="s">
        <v>28586</v>
      </c>
      <c r="I5251">
        <v>2020</v>
      </c>
      <c r="J5251">
        <v>2020</v>
      </c>
      <c r="K5251">
        <v>1</v>
      </c>
      <c r="L5251">
        <v>32.119999999999997</v>
      </c>
      <c r="M5251" t="s">
        <v>198</v>
      </c>
      <c r="N5251">
        <v>0</v>
      </c>
      <c r="O5251">
        <v>23.56</v>
      </c>
      <c r="P5251" t="s">
        <v>790</v>
      </c>
      <c r="Q5251">
        <v>0</v>
      </c>
      <c r="R5251">
        <v>23.56</v>
      </c>
      <c r="S5251" t="s">
        <v>790</v>
      </c>
      <c r="T5251">
        <v>0</v>
      </c>
      <c r="U5251">
        <v>66.59</v>
      </c>
      <c r="V5251" t="s">
        <v>382</v>
      </c>
      <c r="W5251">
        <v>0</v>
      </c>
      <c r="X5251">
        <v>23.59</v>
      </c>
      <c r="Y5251" t="s">
        <v>790</v>
      </c>
      <c r="Z5251">
        <v>0</v>
      </c>
      <c r="AA5251">
        <v>23.59</v>
      </c>
      <c r="AB5251" t="s">
        <v>790</v>
      </c>
      <c r="AC5251">
        <v>0</v>
      </c>
      <c r="AD5251">
        <v>66.64</v>
      </c>
      <c r="AE5251" t="s">
        <v>382</v>
      </c>
    </row>
    <row r="5252" spans="1:31">
      <c r="A5252">
        <v>5251</v>
      </c>
      <c r="B5252" t="s">
        <v>22387</v>
      </c>
      <c r="C5252" t="s">
        <v>22388</v>
      </c>
      <c r="D5252" t="s">
        <v>22389</v>
      </c>
      <c r="E5252" t="s">
        <v>22390</v>
      </c>
      <c r="F5252" t="s">
        <v>22391</v>
      </c>
      <c r="G5252">
        <v>0</v>
      </c>
      <c r="H5252" t="s">
        <v>961</v>
      </c>
      <c r="I5252">
        <v>2020</v>
      </c>
      <c r="J5252">
        <v>2024</v>
      </c>
      <c r="K5252">
        <v>7</v>
      </c>
      <c r="L5252">
        <v>85.02</v>
      </c>
      <c r="M5252" t="s">
        <v>235</v>
      </c>
      <c r="N5252">
        <v>0</v>
      </c>
      <c r="O5252">
        <v>23.56</v>
      </c>
      <c r="P5252" t="s">
        <v>790</v>
      </c>
      <c r="Q5252">
        <v>0</v>
      </c>
      <c r="R5252">
        <v>23.56</v>
      </c>
      <c r="S5252" t="s">
        <v>790</v>
      </c>
      <c r="T5252">
        <v>0</v>
      </c>
      <c r="U5252">
        <v>66.59</v>
      </c>
      <c r="V5252" t="s">
        <v>382</v>
      </c>
      <c r="W5252">
        <v>0</v>
      </c>
      <c r="X5252">
        <v>23.59</v>
      </c>
      <c r="Y5252" t="s">
        <v>790</v>
      </c>
      <c r="Z5252">
        <v>0</v>
      </c>
      <c r="AA5252">
        <v>23.59</v>
      </c>
      <c r="AB5252" t="s">
        <v>790</v>
      </c>
      <c r="AC5252">
        <v>0</v>
      </c>
      <c r="AD5252">
        <v>66.64</v>
      </c>
      <c r="AE5252" t="s">
        <v>382</v>
      </c>
    </row>
    <row r="5253" spans="1:31">
      <c r="A5253">
        <v>5252</v>
      </c>
      <c r="B5253" t="s">
        <v>22392</v>
      </c>
      <c r="C5253" t="s">
        <v>22393</v>
      </c>
      <c r="D5253" t="s">
        <v>22394</v>
      </c>
      <c r="E5253" t="s">
        <v>22395</v>
      </c>
      <c r="F5253" t="s">
        <v>22396</v>
      </c>
      <c r="G5253">
        <v>0</v>
      </c>
      <c r="H5253" t="s">
        <v>30138</v>
      </c>
      <c r="I5253">
        <v>2023</v>
      </c>
      <c r="J5253">
        <v>2023</v>
      </c>
      <c r="K5253">
        <v>1</v>
      </c>
      <c r="L5253">
        <v>32.119999999999997</v>
      </c>
      <c r="M5253" t="s">
        <v>198</v>
      </c>
      <c r="N5253">
        <v>0</v>
      </c>
      <c r="O5253">
        <v>23.56</v>
      </c>
      <c r="P5253" t="s">
        <v>790</v>
      </c>
      <c r="Q5253">
        <v>0</v>
      </c>
      <c r="R5253">
        <v>23.56</v>
      </c>
      <c r="S5253" t="s">
        <v>790</v>
      </c>
      <c r="T5253">
        <v>0</v>
      </c>
      <c r="U5253">
        <v>66.59</v>
      </c>
      <c r="V5253" t="s">
        <v>382</v>
      </c>
      <c r="W5253">
        <v>0</v>
      </c>
      <c r="X5253">
        <v>23.59</v>
      </c>
      <c r="Y5253" t="s">
        <v>790</v>
      </c>
      <c r="Z5253">
        <v>0</v>
      </c>
      <c r="AA5253">
        <v>23.59</v>
      </c>
      <c r="AB5253" t="s">
        <v>790</v>
      </c>
      <c r="AC5253">
        <v>0</v>
      </c>
      <c r="AD5253">
        <v>66.64</v>
      </c>
      <c r="AE5253" t="s">
        <v>382</v>
      </c>
    </row>
    <row r="5254" spans="1:31">
      <c r="A5254">
        <v>5253</v>
      </c>
      <c r="B5254" t="s">
        <v>22397</v>
      </c>
      <c r="C5254" t="s">
        <v>22398</v>
      </c>
      <c r="D5254" t="s">
        <v>22399</v>
      </c>
      <c r="E5254" t="s">
        <v>22400</v>
      </c>
      <c r="F5254" t="s">
        <v>22401</v>
      </c>
      <c r="G5254">
        <v>0</v>
      </c>
      <c r="H5254" t="s">
        <v>27606</v>
      </c>
      <c r="I5254">
        <v>2020</v>
      </c>
      <c r="J5254">
        <v>2020</v>
      </c>
      <c r="K5254">
        <v>1</v>
      </c>
      <c r="L5254">
        <v>32.119999999999997</v>
      </c>
      <c r="M5254" t="s">
        <v>198</v>
      </c>
      <c r="N5254">
        <v>0</v>
      </c>
      <c r="O5254">
        <v>23.56</v>
      </c>
      <c r="P5254" t="s">
        <v>790</v>
      </c>
      <c r="Q5254">
        <v>0</v>
      </c>
      <c r="R5254">
        <v>23.56</v>
      </c>
      <c r="S5254" t="s">
        <v>790</v>
      </c>
      <c r="T5254">
        <v>0</v>
      </c>
      <c r="U5254">
        <v>66.59</v>
      </c>
      <c r="V5254" t="s">
        <v>382</v>
      </c>
      <c r="W5254">
        <v>0</v>
      </c>
      <c r="X5254">
        <v>23.59</v>
      </c>
      <c r="Y5254" t="s">
        <v>790</v>
      </c>
      <c r="Z5254">
        <v>0</v>
      </c>
      <c r="AA5254">
        <v>23.59</v>
      </c>
      <c r="AB5254" t="s">
        <v>790</v>
      </c>
      <c r="AC5254">
        <v>0</v>
      </c>
      <c r="AD5254">
        <v>66.64</v>
      </c>
      <c r="AE5254" t="s">
        <v>382</v>
      </c>
    </row>
    <row r="5255" spans="1:31">
      <c r="A5255">
        <v>5254</v>
      </c>
      <c r="B5255" t="s">
        <v>22402</v>
      </c>
      <c r="C5255" t="s">
        <v>22403</v>
      </c>
      <c r="D5255" t="s">
        <v>22404</v>
      </c>
      <c r="E5255" t="s">
        <v>12483</v>
      </c>
      <c r="F5255" t="s">
        <v>673</v>
      </c>
      <c r="G5255">
        <v>0</v>
      </c>
      <c r="H5255" t="s">
        <v>30139</v>
      </c>
      <c r="I5255">
        <v>2022</v>
      </c>
      <c r="J5255">
        <v>2023</v>
      </c>
      <c r="K5255">
        <v>3</v>
      </c>
      <c r="L5255">
        <v>62.47</v>
      </c>
      <c r="M5255" t="s">
        <v>63</v>
      </c>
      <c r="N5255">
        <v>0</v>
      </c>
      <c r="O5255">
        <v>23.56</v>
      </c>
      <c r="P5255" t="s">
        <v>790</v>
      </c>
      <c r="Q5255">
        <v>0</v>
      </c>
      <c r="R5255">
        <v>23.56</v>
      </c>
      <c r="S5255" t="s">
        <v>790</v>
      </c>
      <c r="T5255">
        <v>0</v>
      </c>
      <c r="U5255">
        <v>66.59</v>
      </c>
      <c r="V5255" t="s">
        <v>382</v>
      </c>
      <c r="W5255">
        <v>0</v>
      </c>
      <c r="X5255">
        <v>23.59</v>
      </c>
      <c r="Y5255" t="s">
        <v>790</v>
      </c>
      <c r="Z5255">
        <v>0</v>
      </c>
      <c r="AA5255">
        <v>23.59</v>
      </c>
      <c r="AB5255" t="s">
        <v>790</v>
      </c>
      <c r="AC5255">
        <v>0</v>
      </c>
      <c r="AD5255">
        <v>66.64</v>
      </c>
      <c r="AE5255" t="s">
        <v>382</v>
      </c>
    </row>
    <row r="5256" spans="1:31">
      <c r="A5256">
        <v>5255</v>
      </c>
      <c r="B5256" t="s">
        <v>22405</v>
      </c>
      <c r="C5256" t="s">
        <v>22406</v>
      </c>
      <c r="D5256" t="s">
        <v>22407</v>
      </c>
      <c r="E5256" t="s">
        <v>22408</v>
      </c>
      <c r="G5256">
        <v>0</v>
      </c>
      <c r="H5256" t="s">
        <v>1215</v>
      </c>
      <c r="I5256" t="s">
        <v>795</v>
      </c>
      <c r="J5256" t="e">
        <f>-Inf</f>
        <v>#NAME?</v>
      </c>
      <c r="K5256">
        <v>1</v>
      </c>
      <c r="L5256">
        <v>32.119999999999997</v>
      </c>
      <c r="M5256" t="s">
        <v>198</v>
      </c>
      <c r="N5256">
        <v>0</v>
      </c>
      <c r="O5256">
        <v>23.56</v>
      </c>
      <c r="P5256" t="s">
        <v>790</v>
      </c>
      <c r="Q5256">
        <v>0</v>
      </c>
      <c r="R5256">
        <v>23.56</v>
      </c>
      <c r="S5256" t="s">
        <v>790</v>
      </c>
      <c r="T5256">
        <v>0</v>
      </c>
      <c r="U5256">
        <v>66.59</v>
      </c>
      <c r="V5256" t="s">
        <v>382</v>
      </c>
      <c r="W5256">
        <v>0</v>
      </c>
      <c r="X5256">
        <v>23.59</v>
      </c>
      <c r="Y5256" t="s">
        <v>790</v>
      </c>
      <c r="Z5256">
        <v>0</v>
      </c>
      <c r="AA5256">
        <v>23.59</v>
      </c>
      <c r="AB5256" t="s">
        <v>790</v>
      </c>
      <c r="AC5256">
        <v>0</v>
      </c>
      <c r="AD5256">
        <v>66.64</v>
      </c>
      <c r="AE5256" t="s">
        <v>382</v>
      </c>
    </row>
    <row r="5257" spans="1:31">
      <c r="A5257">
        <v>5256</v>
      </c>
      <c r="B5257" t="s">
        <v>22409</v>
      </c>
      <c r="C5257" t="s">
        <v>22410</v>
      </c>
      <c r="D5257" t="s">
        <v>22411</v>
      </c>
      <c r="E5257" t="s">
        <v>22412</v>
      </c>
      <c r="F5257" t="s">
        <v>4545</v>
      </c>
      <c r="G5257">
        <v>0</v>
      </c>
      <c r="H5257" t="s">
        <v>30140</v>
      </c>
      <c r="I5257">
        <v>2021</v>
      </c>
      <c r="J5257">
        <v>2021</v>
      </c>
      <c r="K5257">
        <v>1</v>
      </c>
      <c r="L5257">
        <v>32.119999999999997</v>
      </c>
      <c r="M5257" t="s">
        <v>198</v>
      </c>
      <c r="N5257">
        <v>0</v>
      </c>
      <c r="O5257">
        <v>23.56</v>
      </c>
      <c r="P5257" t="s">
        <v>790</v>
      </c>
      <c r="Q5257">
        <v>0</v>
      </c>
      <c r="R5257">
        <v>23.56</v>
      </c>
      <c r="S5257" t="s">
        <v>790</v>
      </c>
      <c r="T5257">
        <v>0</v>
      </c>
      <c r="U5257">
        <v>66.59</v>
      </c>
      <c r="V5257" t="s">
        <v>382</v>
      </c>
      <c r="W5257">
        <v>0</v>
      </c>
      <c r="X5257">
        <v>23.59</v>
      </c>
      <c r="Y5257" t="s">
        <v>790</v>
      </c>
      <c r="Z5257">
        <v>0</v>
      </c>
      <c r="AA5257">
        <v>23.59</v>
      </c>
      <c r="AB5257" t="s">
        <v>790</v>
      </c>
      <c r="AC5257">
        <v>0</v>
      </c>
      <c r="AD5257">
        <v>66.64</v>
      </c>
      <c r="AE5257" t="s">
        <v>382</v>
      </c>
    </row>
    <row r="5258" spans="1:31">
      <c r="A5258">
        <v>5257</v>
      </c>
      <c r="B5258" t="s">
        <v>22413</v>
      </c>
      <c r="C5258" t="s">
        <v>22414</v>
      </c>
      <c r="D5258" t="s">
        <v>22415</v>
      </c>
      <c r="E5258" t="s">
        <v>391</v>
      </c>
      <c r="F5258" t="s">
        <v>392</v>
      </c>
      <c r="G5258">
        <v>0</v>
      </c>
      <c r="H5258" t="s">
        <v>961</v>
      </c>
      <c r="I5258">
        <v>2024</v>
      </c>
      <c r="J5258">
        <v>2024</v>
      </c>
      <c r="K5258">
        <v>2</v>
      </c>
      <c r="L5258">
        <v>50.7</v>
      </c>
      <c r="M5258" t="s">
        <v>300</v>
      </c>
      <c r="N5258">
        <v>0</v>
      </c>
      <c r="O5258">
        <v>23.56</v>
      </c>
      <c r="P5258" t="s">
        <v>790</v>
      </c>
      <c r="Q5258">
        <v>0</v>
      </c>
      <c r="R5258">
        <v>23.56</v>
      </c>
      <c r="S5258" t="s">
        <v>790</v>
      </c>
      <c r="T5258">
        <v>0</v>
      </c>
      <c r="U5258">
        <v>66.59</v>
      </c>
      <c r="V5258" t="s">
        <v>382</v>
      </c>
      <c r="W5258">
        <v>0</v>
      </c>
      <c r="X5258">
        <v>23.59</v>
      </c>
      <c r="Y5258" t="s">
        <v>790</v>
      </c>
      <c r="Z5258">
        <v>0</v>
      </c>
      <c r="AA5258">
        <v>23.59</v>
      </c>
      <c r="AB5258" t="s">
        <v>790</v>
      </c>
      <c r="AC5258">
        <v>0</v>
      </c>
      <c r="AD5258">
        <v>66.64</v>
      </c>
      <c r="AE5258" t="s">
        <v>382</v>
      </c>
    </row>
    <row r="5259" spans="1:31">
      <c r="A5259">
        <v>5258</v>
      </c>
      <c r="B5259" t="s">
        <v>22416</v>
      </c>
      <c r="C5259" t="s">
        <v>22417</v>
      </c>
      <c r="D5259" t="s">
        <v>22418</v>
      </c>
      <c r="E5259" t="s">
        <v>22419</v>
      </c>
      <c r="F5259" t="s">
        <v>14555</v>
      </c>
      <c r="G5259">
        <v>0</v>
      </c>
      <c r="H5259" t="s">
        <v>961</v>
      </c>
      <c r="I5259">
        <v>2021</v>
      </c>
      <c r="J5259">
        <v>2021</v>
      </c>
      <c r="K5259">
        <v>1</v>
      </c>
      <c r="L5259">
        <v>32.119999999999997</v>
      </c>
      <c r="M5259" t="s">
        <v>198</v>
      </c>
      <c r="N5259">
        <v>0</v>
      </c>
      <c r="O5259">
        <v>23.56</v>
      </c>
      <c r="P5259" t="s">
        <v>790</v>
      </c>
      <c r="Q5259">
        <v>0</v>
      </c>
      <c r="R5259">
        <v>23.56</v>
      </c>
      <c r="S5259" t="s">
        <v>790</v>
      </c>
      <c r="T5259">
        <v>0</v>
      </c>
      <c r="U5259">
        <v>66.59</v>
      </c>
      <c r="V5259" t="s">
        <v>382</v>
      </c>
      <c r="W5259">
        <v>0</v>
      </c>
      <c r="X5259">
        <v>23.59</v>
      </c>
      <c r="Y5259" t="s">
        <v>790</v>
      </c>
      <c r="Z5259">
        <v>0</v>
      </c>
      <c r="AA5259">
        <v>23.59</v>
      </c>
      <c r="AB5259" t="s">
        <v>790</v>
      </c>
      <c r="AC5259">
        <v>0</v>
      </c>
      <c r="AD5259">
        <v>66.64</v>
      </c>
      <c r="AE5259" t="s">
        <v>382</v>
      </c>
    </row>
    <row r="5260" spans="1:31">
      <c r="A5260">
        <v>5259</v>
      </c>
      <c r="B5260" t="s">
        <v>22420</v>
      </c>
      <c r="C5260" t="s">
        <v>22421</v>
      </c>
      <c r="D5260" t="s">
        <v>22422</v>
      </c>
      <c r="E5260" t="s">
        <v>22423</v>
      </c>
      <c r="F5260" t="s">
        <v>10382</v>
      </c>
      <c r="G5260">
        <v>0</v>
      </c>
      <c r="H5260" t="s">
        <v>30141</v>
      </c>
      <c r="I5260">
        <v>2021</v>
      </c>
      <c r="J5260">
        <v>2024</v>
      </c>
      <c r="K5260">
        <v>2</v>
      </c>
      <c r="L5260">
        <v>50.7</v>
      </c>
      <c r="M5260" t="s">
        <v>300</v>
      </c>
      <c r="N5260">
        <v>0</v>
      </c>
      <c r="O5260">
        <v>23.56</v>
      </c>
      <c r="P5260" t="s">
        <v>790</v>
      </c>
      <c r="Q5260">
        <v>0</v>
      </c>
      <c r="R5260">
        <v>23.56</v>
      </c>
      <c r="S5260" t="s">
        <v>790</v>
      </c>
      <c r="T5260">
        <v>0</v>
      </c>
      <c r="U5260">
        <v>66.59</v>
      </c>
      <c r="V5260" t="s">
        <v>382</v>
      </c>
      <c r="W5260">
        <v>0</v>
      </c>
      <c r="X5260">
        <v>23.59</v>
      </c>
      <c r="Y5260" t="s">
        <v>790</v>
      </c>
      <c r="Z5260">
        <v>0</v>
      </c>
      <c r="AA5260">
        <v>23.59</v>
      </c>
      <c r="AB5260" t="s">
        <v>790</v>
      </c>
      <c r="AC5260">
        <v>0</v>
      </c>
      <c r="AD5260">
        <v>66.64</v>
      </c>
      <c r="AE5260" t="s">
        <v>382</v>
      </c>
    </row>
    <row r="5261" spans="1:31">
      <c r="A5261">
        <v>5260</v>
      </c>
      <c r="B5261" t="s">
        <v>22424</v>
      </c>
      <c r="C5261" t="s">
        <v>22425</v>
      </c>
      <c r="D5261" t="s">
        <v>22426</v>
      </c>
      <c r="E5261" t="s">
        <v>22427</v>
      </c>
      <c r="F5261" t="s">
        <v>22428</v>
      </c>
      <c r="G5261">
        <v>0</v>
      </c>
      <c r="H5261" t="s">
        <v>961</v>
      </c>
      <c r="I5261">
        <v>2021</v>
      </c>
      <c r="J5261">
        <v>2021</v>
      </c>
      <c r="K5261">
        <v>1</v>
      </c>
      <c r="L5261">
        <v>32.119999999999997</v>
      </c>
      <c r="M5261" t="s">
        <v>198</v>
      </c>
      <c r="N5261">
        <v>0</v>
      </c>
      <c r="O5261">
        <v>23.56</v>
      </c>
      <c r="P5261" t="s">
        <v>790</v>
      </c>
      <c r="Q5261">
        <v>0</v>
      </c>
      <c r="R5261">
        <v>23.56</v>
      </c>
      <c r="S5261" t="s">
        <v>790</v>
      </c>
      <c r="T5261">
        <v>0</v>
      </c>
      <c r="U5261">
        <v>66.59</v>
      </c>
      <c r="V5261" t="s">
        <v>382</v>
      </c>
      <c r="W5261">
        <v>0</v>
      </c>
      <c r="X5261">
        <v>23.59</v>
      </c>
      <c r="Y5261" t="s">
        <v>790</v>
      </c>
      <c r="Z5261">
        <v>0</v>
      </c>
      <c r="AA5261">
        <v>23.59</v>
      </c>
      <c r="AB5261" t="s">
        <v>790</v>
      </c>
      <c r="AC5261">
        <v>0</v>
      </c>
      <c r="AD5261">
        <v>66.64</v>
      </c>
      <c r="AE5261" t="s">
        <v>382</v>
      </c>
    </row>
    <row r="5262" spans="1:31">
      <c r="A5262">
        <v>5261</v>
      </c>
      <c r="B5262" t="s">
        <v>22429</v>
      </c>
      <c r="C5262" t="s">
        <v>22430</v>
      </c>
      <c r="D5262" t="s">
        <v>22431</v>
      </c>
      <c r="E5262" t="s">
        <v>22432</v>
      </c>
      <c r="F5262" t="s">
        <v>22433</v>
      </c>
      <c r="G5262">
        <v>0</v>
      </c>
      <c r="H5262" t="s">
        <v>30142</v>
      </c>
      <c r="I5262">
        <v>2020</v>
      </c>
      <c r="J5262">
        <v>2020</v>
      </c>
      <c r="K5262">
        <v>1</v>
      </c>
      <c r="L5262">
        <v>32.119999999999997</v>
      </c>
      <c r="M5262" t="s">
        <v>198</v>
      </c>
      <c r="N5262">
        <v>0</v>
      </c>
      <c r="O5262">
        <v>23.56</v>
      </c>
      <c r="P5262" t="s">
        <v>790</v>
      </c>
      <c r="Q5262">
        <v>0</v>
      </c>
      <c r="R5262">
        <v>23.56</v>
      </c>
      <c r="S5262" t="s">
        <v>790</v>
      </c>
      <c r="T5262">
        <v>0</v>
      </c>
      <c r="U5262">
        <v>66.59</v>
      </c>
      <c r="V5262" t="s">
        <v>382</v>
      </c>
      <c r="W5262">
        <v>0</v>
      </c>
      <c r="X5262">
        <v>23.59</v>
      </c>
      <c r="Y5262" t="s">
        <v>790</v>
      </c>
      <c r="Z5262">
        <v>0</v>
      </c>
      <c r="AA5262">
        <v>23.59</v>
      </c>
      <c r="AB5262" t="s">
        <v>790</v>
      </c>
      <c r="AC5262">
        <v>0</v>
      </c>
      <c r="AD5262">
        <v>66.64</v>
      </c>
      <c r="AE5262" t="s">
        <v>382</v>
      </c>
    </row>
    <row r="5263" spans="1:31">
      <c r="A5263">
        <v>5262</v>
      </c>
      <c r="B5263" t="s">
        <v>22434</v>
      </c>
      <c r="C5263" t="s">
        <v>22435</v>
      </c>
      <c r="D5263" t="s">
        <v>22436</v>
      </c>
      <c r="E5263" t="s">
        <v>13136</v>
      </c>
      <c r="F5263" t="s">
        <v>10319</v>
      </c>
      <c r="G5263">
        <v>0</v>
      </c>
      <c r="H5263" t="s">
        <v>961</v>
      </c>
      <c r="I5263" t="s">
        <v>795</v>
      </c>
      <c r="J5263" t="e">
        <f>-Inf</f>
        <v>#NAME?</v>
      </c>
      <c r="K5263">
        <v>1</v>
      </c>
      <c r="L5263">
        <v>32.119999999999997</v>
      </c>
      <c r="M5263" t="s">
        <v>198</v>
      </c>
      <c r="N5263">
        <v>0</v>
      </c>
      <c r="O5263">
        <v>23.56</v>
      </c>
      <c r="P5263" t="s">
        <v>790</v>
      </c>
      <c r="Q5263">
        <v>0</v>
      </c>
      <c r="R5263">
        <v>23.56</v>
      </c>
      <c r="S5263" t="s">
        <v>790</v>
      </c>
      <c r="T5263">
        <v>0</v>
      </c>
      <c r="U5263">
        <v>66.59</v>
      </c>
      <c r="V5263" t="s">
        <v>382</v>
      </c>
      <c r="W5263">
        <v>0</v>
      </c>
      <c r="X5263">
        <v>23.59</v>
      </c>
      <c r="Y5263" t="s">
        <v>790</v>
      </c>
      <c r="Z5263">
        <v>0</v>
      </c>
      <c r="AA5263">
        <v>23.59</v>
      </c>
      <c r="AB5263" t="s">
        <v>790</v>
      </c>
      <c r="AC5263">
        <v>0</v>
      </c>
      <c r="AD5263">
        <v>66.64</v>
      </c>
      <c r="AE5263" t="s">
        <v>382</v>
      </c>
    </row>
    <row r="5264" spans="1:31">
      <c r="A5264">
        <v>5263</v>
      </c>
      <c r="B5264" t="s">
        <v>22437</v>
      </c>
      <c r="C5264" t="s">
        <v>22438</v>
      </c>
      <c r="D5264" t="s">
        <v>22439</v>
      </c>
      <c r="E5264" t="s">
        <v>12686</v>
      </c>
      <c r="F5264" t="s">
        <v>22440</v>
      </c>
      <c r="G5264">
        <v>0</v>
      </c>
      <c r="H5264" t="s">
        <v>27361</v>
      </c>
      <c r="I5264">
        <v>2021</v>
      </c>
      <c r="J5264">
        <v>2021</v>
      </c>
      <c r="K5264">
        <v>1</v>
      </c>
      <c r="L5264">
        <v>32.119999999999997</v>
      </c>
      <c r="M5264" t="s">
        <v>198</v>
      </c>
      <c r="N5264">
        <v>0</v>
      </c>
      <c r="O5264">
        <v>23.56</v>
      </c>
      <c r="P5264" t="s">
        <v>790</v>
      </c>
      <c r="Q5264">
        <v>0</v>
      </c>
      <c r="R5264">
        <v>23.56</v>
      </c>
      <c r="S5264" t="s">
        <v>790</v>
      </c>
      <c r="T5264">
        <v>0</v>
      </c>
      <c r="U5264">
        <v>66.59</v>
      </c>
      <c r="V5264" t="s">
        <v>382</v>
      </c>
      <c r="W5264">
        <v>0</v>
      </c>
      <c r="X5264">
        <v>23.59</v>
      </c>
      <c r="Y5264" t="s">
        <v>790</v>
      </c>
      <c r="Z5264">
        <v>0</v>
      </c>
      <c r="AA5264">
        <v>23.59</v>
      </c>
      <c r="AB5264" t="s">
        <v>790</v>
      </c>
      <c r="AC5264">
        <v>0</v>
      </c>
      <c r="AD5264">
        <v>66.64</v>
      </c>
      <c r="AE5264" t="s">
        <v>382</v>
      </c>
    </row>
    <row r="5265" spans="1:31">
      <c r="A5265">
        <v>5264</v>
      </c>
      <c r="B5265" t="s">
        <v>22441</v>
      </c>
      <c r="C5265" t="s">
        <v>22442</v>
      </c>
      <c r="D5265" t="s">
        <v>22443</v>
      </c>
      <c r="E5265" t="s">
        <v>22444</v>
      </c>
      <c r="F5265" t="s">
        <v>22445</v>
      </c>
      <c r="G5265">
        <v>0</v>
      </c>
      <c r="H5265" t="s">
        <v>961</v>
      </c>
      <c r="I5265">
        <v>2021</v>
      </c>
      <c r="J5265">
        <v>2021</v>
      </c>
      <c r="K5265">
        <v>2</v>
      </c>
      <c r="L5265">
        <v>50.7</v>
      </c>
      <c r="M5265" t="s">
        <v>300</v>
      </c>
      <c r="N5265">
        <v>0</v>
      </c>
      <c r="O5265">
        <v>23.56</v>
      </c>
      <c r="P5265" t="s">
        <v>790</v>
      </c>
      <c r="Q5265">
        <v>0</v>
      </c>
      <c r="R5265">
        <v>23.56</v>
      </c>
      <c r="S5265" t="s">
        <v>790</v>
      </c>
      <c r="T5265">
        <v>0</v>
      </c>
      <c r="U5265">
        <v>66.59</v>
      </c>
      <c r="V5265" t="s">
        <v>382</v>
      </c>
      <c r="W5265">
        <v>0</v>
      </c>
      <c r="X5265">
        <v>23.59</v>
      </c>
      <c r="Y5265" t="s">
        <v>790</v>
      </c>
      <c r="Z5265">
        <v>0</v>
      </c>
      <c r="AA5265">
        <v>23.59</v>
      </c>
      <c r="AB5265" t="s">
        <v>790</v>
      </c>
      <c r="AC5265">
        <v>0</v>
      </c>
      <c r="AD5265">
        <v>66.64</v>
      </c>
      <c r="AE5265" t="s">
        <v>382</v>
      </c>
    </row>
    <row r="5266" spans="1:31">
      <c r="A5266">
        <v>5265</v>
      </c>
      <c r="B5266" t="s">
        <v>22446</v>
      </c>
      <c r="C5266" t="s">
        <v>22447</v>
      </c>
      <c r="D5266" t="s">
        <v>22448</v>
      </c>
      <c r="E5266" t="s">
        <v>22449</v>
      </c>
      <c r="F5266" t="s">
        <v>18615</v>
      </c>
      <c r="G5266">
        <v>0</v>
      </c>
      <c r="H5266" t="s">
        <v>1215</v>
      </c>
      <c r="I5266">
        <v>2021</v>
      </c>
      <c r="J5266">
        <v>2022</v>
      </c>
      <c r="K5266">
        <v>2</v>
      </c>
      <c r="L5266">
        <v>50.7</v>
      </c>
      <c r="M5266" t="s">
        <v>300</v>
      </c>
      <c r="N5266">
        <v>0</v>
      </c>
      <c r="O5266">
        <v>23.56</v>
      </c>
      <c r="P5266" t="s">
        <v>790</v>
      </c>
      <c r="Q5266">
        <v>0</v>
      </c>
      <c r="R5266">
        <v>23.56</v>
      </c>
      <c r="S5266" t="s">
        <v>790</v>
      </c>
      <c r="T5266">
        <v>0</v>
      </c>
      <c r="U5266">
        <v>66.59</v>
      </c>
      <c r="V5266" t="s">
        <v>382</v>
      </c>
      <c r="W5266">
        <v>0</v>
      </c>
      <c r="X5266">
        <v>23.59</v>
      </c>
      <c r="Y5266" t="s">
        <v>790</v>
      </c>
      <c r="Z5266">
        <v>0</v>
      </c>
      <c r="AA5266">
        <v>23.59</v>
      </c>
      <c r="AB5266" t="s">
        <v>790</v>
      </c>
      <c r="AC5266">
        <v>0</v>
      </c>
      <c r="AD5266">
        <v>66.64</v>
      </c>
      <c r="AE5266" t="s">
        <v>382</v>
      </c>
    </row>
    <row r="5267" spans="1:31">
      <c r="A5267">
        <v>5266</v>
      </c>
      <c r="B5267" t="s">
        <v>22450</v>
      </c>
      <c r="C5267" t="s">
        <v>22451</v>
      </c>
      <c r="D5267" t="s">
        <v>22452</v>
      </c>
      <c r="E5267" t="s">
        <v>22453</v>
      </c>
      <c r="G5267">
        <v>0</v>
      </c>
      <c r="H5267" t="s">
        <v>961</v>
      </c>
      <c r="I5267">
        <v>2022</v>
      </c>
      <c r="J5267">
        <v>2022</v>
      </c>
      <c r="K5267">
        <v>1</v>
      </c>
      <c r="L5267">
        <v>32.119999999999997</v>
      </c>
      <c r="M5267" t="s">
        <v>198</v>
      </c>
      <c r="N5267">
        <v>0</v>
      </c>
      <c r="O5267">
        <v>23.56</v>
      </c>
      <c r="P5267" t="s">
        <v>790</v>
      </c>
      <c r="Q5267">
        <v>0</v>
      </c>
      <c r="R5267">
        <v>23.56</v>
      </c>
      <c r="S5267" t="s">
        <v>790</v>
      </c>
      <c r="T5267">
        <v>0</v>
      </c>
      <c r="U5267">
        <v>66.59</v>
      </c>
      <c r="V5267" t="s">
        <v>382</v>
      </c>
      <c r="W5267">
        <v>0</v>
      </c>
      <c r="X5267">
        <v>23.59</v>
      </c>
      <c r="Y5267" t="s">
        <v>790</v>
      </c>
      <c r="Z5267">
        <v>0</v>
      </c>
      <c r="AA5267">
        <v>23.59</v>
      </c>
      <c r="AB5267" t="s">
        <v>790</v>
      </c>
      <c r="AC5267">
        <v>0</v>
      </c>
      <c r="AD5267">
        <v>66.64</v>
      </c>
      <c r="AE5267" t="s">
        <v>382</v>
      </c>
    </row>
    <row r="5268" spans="1:31">
      <c r="A5268">
        <v>5267</v>
      </c>
      <c r="B5268" t="s">
        <v>22454</v>
      </c>
      <c r="C5268" t="s">
        <v>22455</v>
      </c>
      <c r="D5268" t="s">
        <v>22456</v>
      </c>
      <c r="E5268" t="s">
        <v>22457</v>
      </c>
      <c r="F5268" t="s">
        <v>345</v>
      </c>
      <c r="G5268">
        <v>0</v>
      </c>
      <c r="H5268" t="s">
        <v>961</v>
      </c>
      <c r="I5268">
        <v>2019</v>
      </c>
      <c r="J5268">
        <v>2019</v>
      </c>
      <c r="K5268">
        <v>1</v>
      </c>
      <c r="L5268">
        <v>32.119999999999997</v>
      </c>
      <c r="M5268" t="s">
        <v>198</v>
      </c>
      <c r="N5268">
        <v>0</v>
      </c>
      <c r="O5268">
        <v>23.56</v>
      </c>
      <c r="P5268" t="s">
        <v>790</v>
      </c>
      <c r="Q5268">
        <v>0</v>
      </c>
      <c r="R5268">
        <v>23.56</v>
      </c>
      <c r="S5268" t="s">
        <v>790</v>
      </c>
      <c r="T5268">
        <v>0</v>
      </c>
      <c r="U5268">
        <v>66.59</v>
      </c>
      <c r="V5268" t="s">
        <v>382</v>
      </c>
      <c r="W5268">
        <v>0</v>
      </c>
      <c r="X5268">
        <v>23.59</v>
      </c>
      <c r="Y5268" t="s">
        <v>790</v>
      </c>
      <c r="Z5268">
        <v>0</v>
      </c>
      <c r="AA5268">
        <v>23.59</v>
      </c>
      <c r="AB5268" t="s">
        <v>790</v>
      </c>
      <c r="AC5268">
        <v>0</v>
      </c>
      <c r="AD5268">
        <v>66.64</v>
      </c>
      <c r="AE5268" t="s">
        <v>382</v>
      </c>
    </row>
    <row r="5269" spans="1:31">
      <c r="A5269">
        <v>5268</v>
      </c>
      <c r="B5269" t="s">
        <v>22458</v>
      </c>
      <c r="C5269" t="s">
        <v>22459</v>
      </c>
      <c r="D5269" t="s">
        <v>22460</v>
      </c>
      <c r="E5269" t="s">
        <v>22461</v>
      </c>
      <c r="F5269" t="s">
        <v>18759</v>
      </c>
      <c r="G5269">
        <v>0</v>
      </c>
      <c r="H5269" t="s">
        <v>28847</v>
      </c>
      <c r="I5269">
        <v>2021</v>
      </c>
      <c r="J5269">
        <v>2021</v>
      </c>
      <c r="K5269">
        <v>1</v>
      </c>
      <c r="L5269">
        <v>32.119999999999997</v>
      </c>
      <c r="M5269" t="s">
        <v>198</v>
      </c>
      <c r="N5269">
        <v>0</v>
      </c>
      <c r="O5269">
        <v>23.56</v>
      </c>
      <c r="P5269" t="s">
        <v>790</v>
      </c>
      <c r="Q5269">
        <v>0</v>
      </c>
      <c r="R5269">
        <v>23.56</v>
      </c>
      <c r="S5269" t="s">
        <v>790</v>
      </c>
      <c r="T5269">
        <v>0</v>
      </c>
      <c r="U5269">
        <v>66.59</v>
      </c>
      <c r="V5269" t="s">
        <v>382</v>
      </c>
      <c r="W5269">
        <v>0</v>
      </c>
      <c r="X5269">
        <v>23.59</v>
      </c>
      <c r="Y5269" t="s">
        <v>790</v>
      </c>
      <c r="Z5269">
        <v>0</v>
      </c>
      <c r="AA5269">
        <v>23.59</v>
      </c>
      <c r="AB5269" t="s">
        <v>790</v>
      </c>
      <c r="AC5269">
        <v>0</v>
      </c>
      <c r="AD5269">
        <v>66.64</v>
      </c>
      <c r="AE5269" t="s">
        <v>382</v>
      </c>
    </row>
    <row r="5270" spans="1:31">
      <c r="A5270">
        <v>5269</v>
      </c>
      <c r="B5270" t="s">
        <v>22462</v>
      </c>
      <c r="C5270" t="s">
        <v>22463</v>
      </c>
      <c r="D5270" t="s">
        <v>22464</v>
      </c>
      <c r="E5270" t="s">
        <v>22465</v>
      </c>
      <c r="F5270" t="s">
        <v>22466</v>
      </c>
      <c r="G5270">
        <v>0</v>
      </c>
      <c r="H5270" t="s">
        <v>27342</v>
      </c>
      <c r="I5270">
        <v>2021</v>
      </c>
      <c r="J5270">
        <v>2022</v>
      </c>
      <c r="K5270">
        <v>4</v>
      </c>
      <c r="L5270">
        <v>71.010000000000005</v>
      </c>
      <c r="M5270" t="s">
        <v>180</v>
      </c>
      <c r="N5270">
        <v>0</v>
      </c>
      <c r="O5270">
        <v>23.56</v>
      </c>
      <c r="P5270" t="s">
        <v>790</v>
      </c>
      <c r="Q5270">
        <v>0</v>
      </c>
      <c r="R5270">
        <v>23.56</v>
      </c>
      <c r="S5270" t="s">
        <v>790</v>
      </c>
      <c r="T5270">
        <v>0</v>
      </c>
      <c r="U5270">
        <v>66.59</v>
      </c>
      <c r="V5270" t="s">
        <v>382</v>
      </c>
      <c r="W5270">
        <v>0</v>
      </c>
      <c r="X5270">
        <v>23.59</v>
      </c>
      <c r="Y5270" t="s">
        <v>790</v>
      </c>
      <c r="Z5270">
        <v>0</v>
      </c>
      <c r="AA5270">
        <v>23.59</v>
      </c>
      <c r="AB5270" t="s">
        <v>790</v>
      </c>
      <c r="AC5270">
        <v>0</v>
      </c>
      <c r="AD5270">
        <v>66.64</v>
      </c>
      <c r="AE5270" t="s">
        <v>382</v>
      </c>
    </row>
    <row r="5271" spans="1:31">
      <c r="A5271">
        <v>5270</v>
      </c>
      <c r="B5271" t="s">
        <v>22467</v>
      </c>
      <c r="C5271" t="s">
        <v>22468</v>
      </c>
      <c r="D5271" t="s">
        <v>22469</v>
      </c>
      <c r="E5271" t="s">
        <v>22470</v>
      </c>
      <c r="F5271" t="s">
        <v>22471</v>
      </c>
      <c r="G5271">
        <v>0</v>
      </c>
      <c r="H5271" t="s">
        <v>30143</v>
      </c>
      <c r="I5271">
        <v>2020</v>
      </c>
      <c r="J5271">
        <v>2022</v>
      </c>
      <c r="K5271">
        <v>3</v>
      </c>
      <c r="L5271">
        <v>62.47</v>
      </c>
      <c r="M5271" t="s">
        <v>63</v>
      </c>
      <c r="N5271">
        <v>0</v>
      </c>
      <c r="O5271">
        <v>23.56</v>
      </c>
      <c r="P5271" t="s">
        <v>790</v>
      </c>
      <c r="Q5271">
        <v>0</v>
      </c>
      <c r="R5271">
        <v>23.56</v>
      </c>
      <c r="S5271" t="s">
        <v>790</v>
      </c>
      <c r="T5271">
        <v>0</v>
      </c>
      <c r="U5271">
        <v>66.59</v>
      </c>
      <c r="V5271" t="s">
        <v>382</v>
      </c>
      <c r="W5271">
        <v>0</v>
      </c>
      <c r="X5271">
        <v>23.59</v>
      </c>
      <c r="Y5271" t="s">
        <v>790</v>
      </c>
      <c r="Z5271">
        <v>0</v>
      </c>
      <c r="AA5271">
        <v>23.59</v>
      </c>
      <c r="AB5271" t="s">
        <v>790</v>
      </c>
      <c r="AC5271">
        <v>0</v>
      </c>
      <c r="AD5271">
        <v>66.64</v>
      </c>
      <c r="AE5271" t="s">
        <v>382</v>
      </c>
    </row>
    <row r="5272" spans="1:31">
      <c r="A5272">
        <v>5271</v>
      </c>
      <c r="B5272" t="s">
        <v>22472</v>
      </c>
      <c r="C5272" t="s">
        <v>22473</v>
      </c>
      <c r="D5272" t="s">
        <v>22474</v>
      </c>
      <c r="E5272" t="s">
        <v>22475</v>
      </c>
      <c r="F5272" t="s">
        <v>4188</v>
      </c>
      <c r="G5272">
        <v>0</v>
      </c>
      <c r="H5272" t="s">
        <v>30144</v>
      </c>
      <c r="I5272">
        <v>2022</v>
      </c>
      <c r="J5272">
        <v>2023</v>
      </c>
      <c r="K5272">
        <v>2</v>
      </c>
      <c r="L5272">
        <v>50.7</v>
      </c>
      <c r="M5272" t="s">
        <v>300</v>
      </c>
      <c r="N5272">
        <v>0</v>
      </c>
      <c r="O5272">
        <v>23.56</v>
      </c>
      <c r="P5272" t="s">
        <v>790</v>
      </c>
      <c r="Q5272">
        <v>0</v>
      </c>
      <c r="R5272">
        <v>23.56</v>
      </c>
      <c r="S5272" t="s">
        <v>790</v>
      </c>
      <c r="T5272">
        <v>0</v>
      </c>
      <c r="U5272">
        <v>66.59</v>
      </c>
      <c r="V5272" t="s">
        <v>382</v>
      </c>
      <c r="W5272">
        <v>0</v>
      </c>
      <c r="X5272">
        <v>23.59</v>
      </c>
      <c r="Y5272" t="s">
        <v>790</v>
      </c>
      <c r="Z5272">
        <v>0</v>
      </c>
      <c r="AA5272">
        <v>23.59</v>
      </c>
      <c r="AB5272" t="s">
        <v>790</v>
      </c>
      <c r="AC5272">
        <v>0</v>
      </c>
      <c r="AD5272">
        <v>66.64</v>
      </c>
      <c r="AE5272" t="s">
        <v>382</v>
      </c>
    </row>
    <row r="5273" spans="1:31">
      <c r="A5273">
        <v>5272</v>
      </c>
      <c r="B5273" t="s">
        <v>22476</v>
      </c>
      <c r="C5273" t="s">
        <v>22477</v>
      </c>
      <c r="D5273" t="s">
        <v>22478</v>
      </c>
      <c r="E5273" t="s">
        <v>22479</v>
      </c>
      <c r="F5273" t="s">
        <v>22480</v>
      </c>
      <c r="G5273">
        <v>0</v>
      </c>
      <c r="H5273" t="s">
        <v>30145</v>
      </c>
      <c r="I5273" t="s">
        <v>795</v>
      </c>
      <c r="J5273" t="e">
        <f>-Inf</f>
        <v>#NAME?</v>
      </c>
      <c r="K5273">
        <v>1</v>
      </c>
      <c r="L5273">
        <v>32.119999999999997</v>
      </c>
      <c r="M5273" t="s">
        <v>198</v>
      </c>
      <c r="N5273">
        <v>0</v>
      </c>
      <c r="O5273">
        <v>23.56</v>
      </c>
      <c r="P5273" t="s">
        <v>790</v>
      </c>
      <c r="Q5273">
        <v>0</v>
      </c>
      <c r="R5273">
        <v>23.56</v>
      </c>
      <c r="S5273" t="s">
        <v>790</v>
      </c>
      <c r="T5273">
        <v>0</v>
      </c>
      <c r="U5273">
        <v>66.59</v>
      </c>
      <c r="V5273" t="s">
        <v>382</v>
      </c>
      <c r="W5273">
        <v>0</v>
      </c>
      <c r="X5273">
        <v>23.59</v>
      </c>
      <c r="Y5273" t="s">
        <v>790</v>
      </c>
      <c r="Z5273">
        <v>0</v>
      </c>
      <c r="AA5273">
        <v>23.59</v>
      </c>
      <c r="AB5273" t="s">
        <v>790</v>
      </c>
      <c r="AC5273">
        <v>0</v>
      </c>
      <c r="AD5273">
        <v>66.64</v>
      </c>
      <c r="AE5273" t="s">
        <v>382</v>
      </c>
    </row>
    <row r="5274" spans="1:31">
      <c r="A5274">
        <v>5273</v>
      </c>
      <c r="B5274" t="s">
        <v>22481</v>
      </c>
      <c r="C5274" t="s">
        <v>22482</v>
      </c>
      <c r="D5274" t="s">
        <v>22483</v>
      </c>
      <c r="F5274" t="s">
        <v>22484</v>
      </c>
      <c r="G5274">
        <v>0</v>
      </c>
      <c r="H5274" t="s">
        <v>30146</v>
      </c>
      <c r="I5274">
        <v>2021</v>
      </c>
      <c r="J5274">
        <v>2022</v>
      </c>
      <c r="K5274">
        <v>2</v>
      </c>
      <c r="L5274">
        <v>50.7</v>
      </c>
      <c r="M5274" t="s">
        <v>300</v>
      </c>
      <c r="N5274">
        <v>0</v>
      </c>
      <c r="O5274">
        <v>23.56</v>
      </c>
      <c r="P5274" t="s">
        <v>790</v>
      </c>
      <c r="Q5274">
        <v>0</v>
      </c>
      <c r="R5274">
        <v>23.56</v>
      </c>
      <c r="S5274" t="s">
        <v>790</v>
      </c>
      <c r="T5274">
        <v>0</v>
      </c>
      <c r="U5274">
        <v>66.59</v>
      </c>
      <c r="V5274" t="s">
        <v>382</v>
      </c>
      <c r="W5274">
        <v>0</v>
      </c>
      <c r="X5274">
        <v>23.59</v>
      </c>
      <c r="Y5274" t="s">
        <v>790</v>
      </c>
      <c r="Z5274">
        <v>0</v>
      </c>
      <c r="AA5274">
        <v>23.59</v>
      </c>
      <c r="AB5274" t="s">
        <v>790</v>
      </c>
      <c r="AC5274">
        <v>0</v>
      </c>
      <c r="AD5274">
        <v>66.64</v>
      </c>
      <c r="AE5274" t="s">
        <v>382</v>
      </c>
    </row>
    <row r="5275" spans="1:31">
      <c r="A5275">
        <v>5274</v>
      </c>
      <c r="B5275" t="s">
        <v>22485</v>
      </c>
      <c r="C5275" t="s">
        <v>22486</v>
      </c>
      <c r="D5275" t="s">
        <v>22487</v>
      </c>
      <c r="E5275" t="s">
        <v>22488</v>
      </c>
      <c r="F5275" t="s">
        <v>22489</v>
      </c>
      <c r="G5275">
        <v>0</v>
      </c>
      <c r="H5275" t="s">
        <v>961</v>
      </c>
      <c r="I5275">
        <v>2021</v>
      </c>
      <c r="J5275">
        <v>2021</v>
      </c>
      <c r="K5275">
        <v>1</v>
      </c>
      <c r="L5275">
        <v>32.119999999999997</v>
      </c>
      <c r="M5275" t="s">
        <v>198</v>
      </c>
      <c r="N5275">
        <v>0</v>
      </c>
      <c r="O5275">
        <v>23.56</v>
      </c>
      <c r="P5275" t="s">
        <v>790</v>
      </c>
      <c r="Q5275">
        <v>0</v>
      </c>
      <c r="R5275">
        <v>23.56</v>
      </c>
      <c r="S5275" t="s">
        <v>790</v>
      </c>
      <c r="T5275">
        <v>0</v>
      </c>
      <c r="U5275">
        <v>66.59</v>
      </c>
      <c r="V5275" t="s">
        <v>382</v>
      </c>
      <c r="W5275">
        <v>0</v>
      </c>
      <c r="X5275">
        <v>23.59</v>
      </c>
      <c r="Y5275" t="s">
        <v>790</v>
      </c>
      <c r="Z5275">
        <v>0</v>
      </c>
      <c r="AA5275">
        <v>23.59</v>
      </c>
      <c r="AB5275" t="s">
        <v>790</v>
      </c>
      <c r="AC5275">
        <v>0</v>
      </c>
      <c r="AD5275">
        <v>66.64</v>
      </c>
      <c r="AE5275" t="s">
        <v>382</v>
      </c>
    </row>
    <row r="5276" spans="1:31">
      <c r="A5276">
        <v>5275</v>
      </c>
      <c r="B5276" t="s">
        <v>22490</v>
      </c>
      <c r="C5276" t="s">
        <v>22491</v>
      </c>
      <c r="D5276" t="s">
        <v>22492</v>
      </c>
      <c r="F5276" t="s">
        <v>2033</v>
      </c>
      <c r="G5276">
        <v>0</v>
      </c>
      <c r="H5276" t="s">
        <v>30147</v>
      </c>
      <c r="I5276">
        <v>2020</v>
      </c>
      <c r="J5276">
        <v>2020</v>
      </c>
      <c r="K5276">
        <v>1</v>
      </c>
      <c r="L5276">
        <v>32.119999999999997</v>
      </c>
      <c r="M5276" t="s">
        <v>198</v>
      </c>
      <c r="N5276">
        <v>0</v>
      </c>
      <c r="O5276">
        <v>23.56</v>
      </c>
      <c r="P5276" t="s">
        <v>790</v>
      </c>
      <c r="Q5276">
        <v>0</v>
      </c>
      <c r="R5276">
        <v>23.56</v>
      </c>
      <c r="S5276" t="s">
        <v>790</v>
      </c>
      <c r="T5276">
        <v>0</v>
      </c>
      <c r="U5276">
        <v>66.59</v>
      </c>
      <c r="V5276" t="s">
        <v>382</v>
      </c>
      <c r="W5276">
        <v>0</v>
      </c>
      <c r="X5276">
        <v>23.59</v>
      </c>
      <c r="Y5276" t="s">
        <v>790</v>
      </c>
      <c r="Z5276">
        <v>0</v>
      </c>
      <c r="AA5276">
        <v>23.59</v>
      </c>
      <c r="AB5276" t="s">
        <v>790</v>
      </c>
      <c r="AC5276">
        <v>0</v>
      </c>
      <c r="AD5276">
        <v>66.64</v>
      </c>
      <c r="AE5276" t="s">
        <v>382</v>
      </c>
    </row>
    <row r="5277" spans="1:31">
      <c r="A5277">
        <v>5276</v>
      </c>
      <c r="B5277" t="s">
        <v>22493</v>
      </c>
      <c r="C5277" t="s">
        <v>22494</v>
      </c>
      <c r="D5277" t="s">
        <v>22495</v>
      </c>
      <c r="E5277" t="s">
        <v>9985</v>
      </c>
      <c r="G5277">
        <v>0</v>
      </c>
      <c r="H5277" t="s">
        <v>961</v>
      </c>
      <c r="I5277">
        <v>2020</v>
      </c>
      <c r="J5277">
        <v>2020</v>
      </c>
      <c r="K5277">
        <v>1</v>
      </c>
      <c r="L5277">
        <v>32.119999999999997</v>
      </c>
      <c r="M5277" t="s">
        <v>198</v>
      </c>
      <c r="N5277">
        <v>0</v>
      </c>
      <c r="O5277">
        <v>23.56</v>
      </c>
      <c r="P5277" t="s">
        <v>790</v>
      </c>
      <c r="Q5277">
        <v>0</v>
      </c>
      <c r="R5277">
        <v>23.56</v>
      </c>
      <c r="S5277" t="s">
        <v>790</v>
      </c>
      <c r="T5277">
        <v>0</v>
      </c>
      <c r="U5277">
        <v>66.59</v>
      </c>
      <c r="V5277" t="s">
        <v>382</v>
      </c>
      <c r="W5277">
        <v>0</v>
      </c>
      <c r="X5277">
        <v>23.59</v>
      </c>
      <c r="Y5277" t="s">
        <v>790</v>
      </c>
      <c r="Z5277">
        <v>0</v>
      </c>
      <c r="AA5277">
        <v>23.59</v>
      </c>
      <c r="AB5277" t="s">
        <v>790</v>
      </c>
      <c r="AC5277">
        <v>0</v>
      </c>
      <c r="AD5277">
        <v>66.64</v>
      </c>
      <c r="AE5277" t="s">
        <v>382</v>
      </c>
    </row>
    <row r="5278" spans="1:31">
      <c r="A5278">
        <v>5277</v>
      </c>
      <c r="B5278" t="s">
        <v>22496</v>
      </c>
      <c r="C5278" t="s">
        <v>22497</v>
      </c>
      <c r="D5278" t="s">
        <v>22498</v>
      </c>
      <c r="E5278" t="s">
        <v>7071</v>
      </c>
      <c r="F5278" t="s">
        <v>16303</v>
      </c>
      <c r="G5278">
        <v>0</v>
      </c>
      <c r="H5278" t="s">
        <v>961</v>
      </c>
      <c r="I5278">
        <v>2021</v>
      </c>
      <c r="J5278">
        <v>2021</v>
      </c>
      <c r="K5278">
        <v>4</v>
      </c>
      <c r="L5278">
        <v>71.010000000000005</v>
      </c>
      <c r="M5278" t="s">
        <v>180</v>
      </c>
      <c r="N5278">
        <v>0</v>
      </c>
      <c r="O5278">
        <v>23.56</v>
      </c>
      <c r="P5278" t="s">
        <v>790</v>
      </c>
      <c r="Q5278">
        <v>0</v>
      </c>
      <c r="R5278">
        <v>23.56</v>
      </c>
      <c r="S5278" t="s">
        <v>790</v>
      </c>
      <c r="T5278">
        <v>0</v>
      </c>
      <c r="U5278">
        <v>66.59</v>
      </c>
      <c r="V5278" t="s">
        <v>382</v>
      </c>
      <c r="W5278">
        <v>0</v>
      </c>
      <c r="X5278">
        <v>23.59</v>
      </c>
      <c r="Y5278" t="s">
        <v>790</v>
      </c>
      <c r="Z5278">
        <v>0</v>
      </c>
      <c r="AA5278">
        <v>23.59</v>
      </c>
      <c r="AB5278" t="s">
        <v>790</v>
      </c>
      <c r="AC5278">
        <v>0</v>
      </c>
      <c r="AD5278">
        <v>66.64</v>
      </c>
      <c r="AE5278" t="s">
        <v>382</v>
      </c>
    </row>
    <row r="5279" spans="1:31">
      <c r="A5279">
        <v>5278</v>
      </c>
      <c r="B5279" t="s">
        <v>22499</v>
      </c>
      <c r="C5279" t="s">
        <v>22500</v>
      </c>
      <c r="D5279" t="s">
        <v>22501</v>
      </c>
      <c r="E5279" t="s">
        <v>22502</v>
      </c>
      <c r="F5279" t="s">
        <v>22471</v>
      </c>
      <c r="G5279">
        <v>0</v>
      </c>
      <c r="H5279" t="s">
        <v>1215</v>
      </c>
      <c r="I5279">
        <v>2021</v>
      </c>
      <c r="J5279">
        <v>2021</v>
      </c>
      <c r="K5279">
        <v>3</v>
      </c>
      <c r="L5279">
        <v>62.47</v>
      </c>
      <c r="M5279" t="s">
        <v>63</v>
      </c>
      <c r="N5279">
        <v>0</v>
      </c>
      <c r="O5279">
        <v>23.56</v>
      </c>
      <c r="P5279" t="s">
        <v>790</v>
      </c>
      <c r="Q5279">
        <v>0</v>
      </c>
      <c r="R5279">
        <v>23.56</v>
      </c>
      <c r="S5279" t="s">
        <v>790</v>
      </c>
      <c r="T5279">
        <v>0</v>
      </c>
      <c r="U5279">
        <v>66.59</v>
      </c>
      <c r="V5279" t="s">
        <v>382</v>
      </c>
      <c r="W5279">
        <v>0</v>
      </c>
      <c r="X5279">
        <v>23.59</v>
      </c>
      <c r="Y5279" t="s">
        <v>790</v>
      </c>
      <c r="Z5279">
        <v>0</v>
      </c>
      <c r="AA5279">
        <v>23.59</v>
      </c>
      <c r="AB5279" t="s">
        <v>790</v>
      </c>
      <c r="AC5279">
        <v>0</v>
      </c>
      <c r="AD5279">
        <v>66.64</v>
      </c>
      <c r="AE5279" t="s">
        <v>382</v>
      </c>
    </row>
    <row r="5280" spans="1:31">
      <c r="A5280">
        <v>5279</v>
      </c>
      <c r="B5280" t="s">
        <v>22503</v>
      </c>
      <c r="C5280" t="s">
        <v>22504</v>
      </c>
      <c r="D5280" t="s">
        <v>22505</v>
      </c>
      <c r="E5280" t="s">
        <v>22506</v>
      </c>
      <c r="F5280" t="s">
        <v>22507</v>
      </c>
      <c r="G5280">
        <v>0</v>
      </c>
      <c r="H5280" t="s">
        <v>30148</v>
      </c>
      <c r="I5280">
        <v>2019</v>
      </c>
      <c r="J5280">
        <v>2019</v>
      </c>
      <c r="K5280">
        <v>2</v>
      </c>
      <c r="L5280">
        <v>50.7</v>
      </c>
      <c r="M5280" t="s">
        <v>300</v>
      </c>
      <c r="N5280">
        <v>0</v>
      </c>
      <c r="O5280">
        <v>23.56</v>
      </c>
      <c r="P5280" t="s">
        <v>790</v>
      </c>
      <c r="Q5280">
        <v>0</v>
      </c>
      <c r="R5280">
        <v>23.56</v>
      </c>
      <c r="S5280" t="s">
        <v>790</v>
      </c>
      <c r="T5280">
        <v>0</v>
      </c>
      <c r="U5280">
        <v>66.59</v>
      </c>
      <c r="V5280" t="s">
        <v>382</v>
      </c>
      <c r="W5280">
        <v>0</v>
      </c>
      <c r="X5280">
        <v>23.59</v>
      </c>
      <c r="Y5280" t="s">
        <v>790</v>
      </c>
      <c r="Z5280">
        <v>0</v>
      </c>
      <c r="AA5280">
        <v>23.59</v>
      </c>
      <c r="AB5280" t="s">
        <v>790</v>
      </c>
      <c r="AC5280">
        <v>0</v>
      </c>
      <c r="AD5280">
        <v>66.64</v>
      </c>
      <c r="AE5280" t="s">
        <v>382</v>
      </c>
    </row>
    <row r="5281" spans="1:31">
      <c r="A5281">
        <v>5280</v>
      </c>
      <c r="B5281" t="s">
        <v>22508</v>
      </c>
      <c r="C5281" t="s">
        <v>22509</v>
      </c>
      <c r="D5281" t="s">
        <v>22510</v>
      </c>
      <c r="E5281" t="s">
        <v>22511</v>
      </c>
      <c r="F5281" t="s">
        <v>4631</v>
      </c>
      <c r="G5281">
        <v>0</v>
      </c>
      <c r="H5281" t="s">
        <v>30149</v>
      </c>
      <c r="I5281">
        <v>2021</v>
      </c>
      <c r="J5281">
        <v>2021</v>
      </c>
      <c r="K5281">
        <v>1</v>
      </c>
      <c r="L5281">
        <v>32.119999999999997</v>
      </c>
      <c r="M5281" t="s">
        <v>198</v>
      </c>
      <c r="N5281">
        <v>0</v>
      </c>
      <c r="O5281">
        <v>23.56</v>
      </c>
      <c r="P5281" t="s">
        <v>790</v>
      </c>
      <c r="Q5281">
        <v>0</v>
      </c>
      <c r="R5281">
        <v>23.56</v>
      </c>
      <c r="S5281" t="s">
        <v>790</v>
      </c>
      <c r="T5281">
        <v>0</v>
      </c>
      <c r="U5281">
        <v>66.59</v>
      </c>
      <c r="V5281" t="s">
        <v>382</v>
      </c>
      <c r="W5281">
        <v>0</v>
      </c>
      <c r="X5281">
        <v>23.59</v>
      </c>
      <c r="Y5281" t="s">
        <v>790</v>
      </c>
      <c r="Z5281">
        <v>0</v>
      </c>
      <c r="AA5281">
        <v>23.59</v>
      </c>
      <c r="AB5281" t="s">
        <v>790</v>
      </c>
      <c r="AC5281">
        <v>0</v>
      </c>
      <c r="AD5281">
        <v>66.64</v>
      </c>
      <c r="AE5281" t="s">
        <v>382</v>
      </c>
    </row>
    <row r="5282" spans="1:31">
      <c r="A5282">
        <v>5281</v>
      </c>
      <c r="B5282" t="s">
        <v>22512</v>
      </c>
      <c r="C5282" t="s">
        <v>22513</v>
      </c>
      <c r="D5282" t="s">
        <v>22514</v>
      </c>
      <c r="E5282" t="s">
        <v>6999</v>
      </c>
      <c r="F5282" t="s">
        <v>2754</v>
      </c>
      <c r="G5282">
        <v>0</v>
      </c>
      <c r="H5282" t="s">
        <v>961</v>
      </c>
      <c r="I5282">
        <v>2020</v>
      </c>
      <c r="J5282">
        <v>2020</v>
      </c>
      <c r="K5282">
        <v>1</v>
      </c>
      <c r="L5282">
        <v>32.119999999999997</v>
      </c>
      <c r="M5282" t="s">
        <v>198</v>
      </c>
      <c r="N5282">
        <v>0</v>
      </c>
      <c r="O5282">
        <v>23.56</v>
      </c>
      <c r="P5282" t="s">
        <v>790</v>
      </c>
      <c r="Q5282">
        <v>0</v>
      </c>
      <c r="R5282">
        <v>23.56</v>
      </c>
      <c r="S5282" t="s">
        <v>790</v>
      </c>
      <c r="T5282">
        <v>0</v>
      </c>
      <c r="U5282">
        <v>66.59</v>
      </c>
      <c r="V5282" t="s">
        <v>382</v>
      </c>
      <c r="W5282">
        <v>0</v>
      </c>
      <c r="X5282">
        <v>23.59</v>
      </c>
      <c r="Y5282" t="s">
        <v>790</v>
      </c>
      <c r="Z5282">
        <v>0</v>
      </c>
      <c r="AA5282">
        <v>23.59</v>
      </c>
      <c r="AB5282" t="s">
        <v>790</v>
      </c>
      <c r="AC5282">
        <v>0</v>
      </c>
      <c r="AD5282">
        <v>66.64</v>
      </c>
      <c r="AE5282" t="s">
        <v>382</v>
      </c>
    </row>
    <row r="5283" spans="1:31">
      <c r="A5283">
        <v>5282</v>
      </c>
      <c r="B5283" t="s">
        <v>22515</v>
      </c>
      <c r="C5283" t="s">
        <v>22516</v>
      </c>
      <c r="D5283" t="s">
        <v>22517</v>
      </c>
      <c r="E5283" t="s">
        <v>22518</v>
      </c>
      <c r="F5283" t="s">
        <v>4415</v>
      </c>
      <c r="G5283">
        <v>0</v>
      </c>
      <c r="H5283" t="s">
        <v>961</v>
      </c>
      <c r="I5283">
        <v>2021</v>
      </c>
      <c r="J5283">
        <v>2021</v>
      </c>
      <c r="K5283">
        <v>1</v>
      </c>
      <c r="L5283">
        <v>32.119999999999997</v>
      </c>
      <c r="M5283" t="s">
        <v>198</v>
      </c>
      <c r="N5283">
        <v>0</v>
      </c>
      <c r="O5283">
        <v>23.56</v>
      </c>
      <c r="P5283" t="s">
        <v>790</v>
      </c>
      <c r="Q5283">
        <v>0</v>
      </c>
      <c r="R5283">
        <v>23.56</v>
      </c>
      <c r="S5283" t="s">
        <v>790</v>
      </c>
      <c r="T5283">
        <v>0</v>
      </c>
      <c r="U5283">
        <v>66.59</v>
      </c>
      <c r="V5283" t="s">
        <v>382</v>
      </c>
      <c r="W5283">
        <v>0</v>
      </c>
      <c r="X5283">
        <v>23.59</v>
      </c>
      <c r="Y5283" t="s">
        <v>790</v>
      </c>
      <c r="Z5283">
        <v>0</v>
      </c>
      <c r="AA5283">
        <v>23.59</v>
      </c>
      <c r="AB5283" t="s">
        <v>790</v>
      </c>
      <c r="AC5283">
        <v>0</v>
      </c>
      <c r="AD5283">
        <v>66.64</v>
      </c>
      <c r="AE5283" t="s">
        <v>382</v>
      </c>
    </row>
    <row r="5284" spans="1:31">
      <c r="A5284">
        <v>5283</v>
      </c>
      <c r="B5284" t="s">
        <v>22519</v>
      </c>
      <c r="C5284" t="s">
        <v>22520</v>
      </c>
      <c r="D5284" t="s">
        <v>22521</v>
      </c>
      <c r="G5284">
        <v>0</v>
      </c>
      <c r="H5284" t="s">
        <v>961</v>
      </c>
      <c r="I5284">
        <v>2021</v>
      </c>
      <c r="J5284">
        <v>2021</v>
      </c>
      <c r="K5284">
        <v>1</v>
      </c>
      <c r="L5284">
        <v>32.119999999999997</v>
      </c>
      <c r="M5284" t="s">
        <v>198</v>
      </c>
      <c r="N5284">
        <v>0</v>
      </c>
      <c r="O5284">
        <v>23.56</v>
      </c>
      <c r="P5284" t="s">
        <v>790</v>
      </c>
      <c r="Q5284">
        <v>0</v>
      </c>
      <c r="R5284">
        <v>23.56</v>
      </c>
      <c r="S5284" t="s">
        <v>790</v>
      </c>
      <c r="T5284">
        <v>0</v>
      </c>
      <c r="U5284">
        <v>66.59</v>
      </c>
      <c r="V5284" t="s">
        <v>382</v>
      </c>
      <c r="W5284">
        <v>0</v>
      </c>
      <c r="X5284">
        <v>23.59</v>
      </c>
      <c r="Y5284" t="s">
        <v>790</v>
      </c>
      <c r="Z5284">
        <v>0</v>
      </c>
      <c r="AA5284">
        <v>23.59</v>
      </c>
      <c r="AB5284" t="s">
        <v>790</v>
      </c>
      <c r="AC5284">
        <v>0</v>
      </c>
      <c r="AD5284">
        <v>66.64</v>
      </c>
      <c r="AE5284" t="s">
        <v>382</v>
      </c>
    </row>
    <row r="5285" spans="1:31">
      <c r="A5285">
        <v>5284</v>
      </c>
      <c r="B5285" t="s">
        <v>22522</v>
      </c>
      <c r="C5285" t="s">
        <v>22523</v>
      </c>
      <c r="D5285" t="s">
        <v>22524</v>
      </c>
      <c r="E5285" t="s">
        <v>19069</v>
      </c>
      <c r="F5285" t="s">
        <v>19057</v>
      </c>
      <c r="G5285">
        <v>0</v>
      </c>
      <c r="H5285" t="s">
        <v>30150</v>
      </c>
      <c r="I5285">
        <v>2021</v>
      </c>
      <c r="J5285">
        <v>2021</v>
      </c>
      <c r="K5285">
        <v>1</v>
      </c>
      <c r="L5285">
        <v>32.119999999999997</v>
      </c>
      <c r="M5285" t="s">
        <v>198</v>
      </c>
      <c r="N5285">
        <v>0</v>
      </c>
      <c r="O5285">
        <v>23.56</v>
      </c>
      <c r="P5285" t="s">
        <v>790</v>
      </c>
      <c r="Q5285">
        <v>0</v>
      </c>
      <c r="R5285">
        <v>23.56</v>
      </c>
      <c r="S5285" t="s">
        <v>790</v>
      </c>
      <c r="T5285">
        <v>0</v>
      </c>
      <c r="U5285">
        <v>66.59</v>
      </c>
      <c r="V5285" t="s">
        <v>382</v>
      </c>
      <c r="W5285">
        <v>0</v>
      </c>
      <c r="X5285">
        <v>23.59</v>
      </c>
      <c r="Y5285" t="s">
        <v>790</v>
      </c>
      <c r="Z5285">
        <v>0</v>
      </c>
      <c r="AA5285">
        <v>23.59</v>
      </c>
      <c r="AB5285" t="s">
        <v>790</v>
      </c>
      <c r="AC5285">
        <v>0</v>
      </c>
      <c r="AD5285">
        <v>66.64</v>
      </c>
      <c r="AE5285" t="s">
        <v>382</v>
      </c>
    </row>
    <row r="5286" spans="1:31">
      <c r="A5286">
        <v>5285</v>
      </c>
      <c r="B5286" t="s">
        <v>22525</v>
      </c>
      <c r="C5286" t="s">
        <v>22526</v>
      </c>
      <c r="D5286" t="s">
        <v>22527</v>
      </c>
      <c r="G5286">
        <v>0</v>
      </c>
      <c r="H5286" t="s">
        <v>961</v>
      </c>
      <c r="I5286" t="s">
        <v>795</v>
      </c>
      <c r="J5286" t="e">
        <f>-Inf</f>
        <v>#NAME?</v>
      </c>
      <c r="K5286">
        <v>1</v>
      </c>
      <c r="L5286">
        <v>32.119999999999997</v>
      </c>
      <c r="M5286" t="s">
        <v>198</v>
      </c>
      <c r="N5286">
        <v>0</v>
      </c>
      <c r="O5286">
        <v>23.56</v>
      </c>
      <c r="P5286" t="s">
        <v>790</v>
      </c>
      <c r="Q5286">
        <v>0</v>
      </c>
      <c r="R5286">
        <v>23.56</v>
      </c>
      <c r="S5286" t="s">
        <v>790</v>
      </c>
      <c r="T5286">
        <v>0</v>
      </c>
      <c r="U5286">
        <v>66.59</v>
      </c>
      <c r="V5286" t="s">
        <v>382</v>
      </c>
      <c r="W5286">
        <v>0</v>
      </c>
      <c r="X5286">
        <v>23.59</v>
      </c>
      <c r="Y5286" t="s">
        <v>790</v>
      </c>
      <c r="Z5286">
        <v>0</v>
      </c>
      <c r="AA5286">
        <v>23.59</v>
      </c>
      <c r="AB5286" t="s">
        <v>790</v>
      </c>
      <c r="AC5286">
        <v>0</v>
      </c>
      <c r="AD5286">
        <v>66.64</v>
      </c>
      <c r="AE5286" t="s">
        <v>382</v>
      </c>
    </row>
    <row r="5287" spans="1:31">
      <c r="A5287">
        <v>5286</v>
      </c>
      <c r="B5287" t="s">
        <v>22528</v>
      </c>
      <c r="C5287" t="s">
        <v>22529</v>
      </c>
      <c r="D5287" t="s">
        <v>22530</v>
      </c>
      <c r="E5287" t="s">
        <v>8748</v>
      </c>
      <c r="G5287">
        <v>0</v>
      </c>
      <c r="H5287" t="s">
        <v>30151</v>
      </c>
      <c r="I5287">
        <v>2019</v>
      </c>
      <c r="J5287">
        <v>2022</v>
      </c>
      <c r="K5287">
        <v>3</v>
      </c>
      <c r="L5287">
        <v>62.47</v>
      </c>
      <c r="M5287" t="s">
        <v>63</v>
      </c>
      <c r="N5287">
        <v>0</v>
      </c>
      <c r="O5287">
        <v>23.56</v>
      </c>
      <c r="P5287" t="s">
        <v>790</v>
      </c>
      <c r="Q5287">
        <v>0</v>
      </c>
      <c r="R5287">
        <v>23.56</v>
      </c>
      <c r="S5287" t="s">
        <v>790</v>
      </c>
      <c r="T5287">
        <v>0</v>
      </c>
      <c r="U5287">
        <v>66.59</v>
      </c>
      <c r="V5287" t="s">
        <v>382</v>
      </c>
      <c r="W5287">
        <v>0</v>
      </c>
      <c r="X5287">
        <v>23.59</v>
      </c>
      <c r="Y5287" t="s">
        <v>790</v>
      </c>
      <c r="Z5287">
        <v>0</v>
      </c>
      <c r="AA5287">
        <v>23.59</v>
      </c>
      <c r="AB5287" t="s">
        <v>790</v>
      </c>
      <c r="AC5287">
        <v>0</v>
      </c>
      <c r="AD5287">
        <v>66.64</v>
      </c>
      <c r="AE5287" t="s">
        <v>382</v>
      </c>
    </row>
    <row r="5288" spans="1:31">
      <c r="A5288">
        <v>5287</v>
      </c>
      <c r="B5288" t="s">
        <v>22531</v>
      </c>
      <c r="C5288" t="s">
        <v>22532</v>
      </c>
      <c r="D5288" t="s">
        <v>22533</v>
      </c>
      <c r="E5288" t="s">
        <v>22534</v>
      </c>
      <c r="F5288" t="s">
        <v>22535</v>
      </c>
      <c r="G5288">
        <v>0</v>
      </c>
      <c r="H5288" t="s">
        <v>30152</v>
      </c>
      <c r="I5288">
        <v>2022</v>
      </c>
      <c r="J5288">
        <v>2022</v>
      </c>
      <c r="K5288">
        <v>1</v>
      </c>
      <c r="L5288">
        <v>32.119999999999997</v>
      </c>
      <c r="M5288" t="s">
        <v>198</v>
      </c>
      <c r="N5288">
        <v>0</v>
      </c>
      <c r="O5288">
        <v>23.56</v>
      </c>
      <c r="P5288" t="s">
        <v>790</v>
      </c>
      <c r="Q5288">
        <v>0</v>
      </c>
      <c r="R5288">
        <v>23.56</v>
      </c>
      <c r="S5288" t="s">
        <v>790</v>
      </c>
      <c r="T5288">
        <v>0</v>
      </c>
      <c r="U5288">
        <v>66.59</v>
      </c>
      <c r="V5288" t="s">
        <v>382</v>
      </c>
      <c r="W5288">
        <v>0</v>
      </c>
      <c r="X5288">
        <v>23.59</v>
      </c>
      <c r="Y5288" t="s">
        <v>790</v>
      </c>
      <c r="Z5288">
        <v>0</v>
      </c>
      <c r="AA5288">
        <v>23.59</v>
      </c>
      <c r="AB5288" t="s">
        <v>790</v>
      </c>
      <c r="AC5288">
        <v>0</v>
      </c>
      <c r="AD5288">
        <v>66.64</v>
      </c>
      <c r="AE5288" t="s">
        <v>382</v>
      </c>
    </row>
    <row r="5289" spans="1:31">
      <c r="A5289">
        <v>5288</v>
      </c>
      <c r="B5289" t="s">
        <v>22536</v>
      </c>
      <c r="C5289" t="s">
        <v>22537</v>
      </c>
      <c r="D5289" t="s">
        <v>22538</v>
      </c>
      <c r="E5289" t="s">
        <v>22539</v>
      </c>
      <c r="F5289" t="s">
        <v>22540</v>
      </c>
      <c r="G5289">
        <v>0</v>
      </c>
      <c r="H5289" t="s">
        <v>30153</v>
      </c>
      <c r="I5289">
        <v>2022</v>
      </c>
      <c r="J5289">
        <v>2022</v>
      </c>
      <c r="K5289">
        <v>1</v>
      </c>
      <c r="L5289">
        <v>32.119999999999997</v>
      </c>
      <c r="M5289" t="s">
        <v>198</v>
      </c>
      <c r="N5289">
        <v>0</v>
      </c>
      <c r="O5289">
        <v>23.56</v>
      </c>
      <c r="P5289" t="s">
        <v>790</v>
      </c>
      <c r="Q5289">
        <v>0</v>
      </c>
      <c r="R5289">
        <v>23.56</v>
      </c>
      <c r="S5289" t="s">
        <v>790</v>
      </c>
      <c r="T5289">
        <v>0</v>
      </c>
      <c r="U5289">
        <v>66.59</v>
      </c>
      <c r="V5289" t="s">
        <v>382</v>
      </c>
      <c r="W5289">
        <v>0</v>
      </c>
      <c r="X5289">
        <v>23.59</v>
      </c>
      <c r="Y5289" t="s">
        <v>790</v>
      </c>
      <c r="Z5289">
        <v>0</v>
      </c>
      <c r="AA5289">
        <v>23.59</v>
      </c>
      <c r="AB5289" t="s">
        <v>790</v>
      </c>
      <c r="AC5289">
        <v>0</v>
      </c>
      <c r="AD5289">
        <v>66.64</v>
      </c>
      <c r="AE5289" t="s">
        <v>382</v>
      </c>
    </row>
    <row r="5290" spans="1:31">
      <c r="A5290">
        <v>5289</v>
      </c>
      <c r="B5290" t="s">
        <v>22541</v>
      </c>
      <c r="C5290" t="s">
        <v>22542</v>
      </c>
      <c r="D5290" t="s">
        <v>22543</v>
      </c>
      <c r="E5290" t="s">
        <v>22023</v>
      </c>
      <c r="F5290" t="s">
        <v>15998</v>
      </c>
      <c r="G5290">
        <v>0</v>
      </c>
      <c r="H5290" t="s">
        <v>961</v>
      </c>
      <c r="I5290">
        <v>2020</v>
      </c>
      <c r="J5290">
        <v>2021</v>
      </c>
      <c r="K5290">
        <v>2</v>
      </c>
      <c r="L5290">
        <v>50.7</v>
      </c>
      <c r="M5290" t="s">
        <v>300</v>
      </c>
      <c r="N5290">
        <v>0</v>
      </c>
      <c r="O5290">
        <v>23.56</v>
      </c>
      <c r="P5290" t="s">
        <v>790</v>
      </c>
      <c r="Q5290">
        <v>0</v>
      </c>
      <c r="R5290">
        <v>23.56</v>
      </c>
      <c r="S5290" t="s">
        <v>790</v>
      </c>
      <c r="T5290">
        <v>0</v>
      </c>
      <c r="U5290">
        <v>66.59</v>
      </c>
      <c r="V5290" t="s">
        <v>382</v>
      </c>
      <c r="W5290">
        <v>0</v>
      </c>
      <c r="X5290">
        <v>23.59</v>
      </c>
      <c r="Y5290" t="s">
        <v>790</v>
      </c>
      <c r="Z5290">
        <v>0</v>
      </c>
      <c r="AA5290">
        <v>23.59</v>
      </c>
      <c r="AB5290" t="s">
        <v>790</v>
      </c>
      <c r="AC5290">
        <v>0</v>
      </c>
      <c r="AD5290">
        <v>66.64</v>
      </c>
      <c r="AE5290" t="s">
        <v>382</v>
      </c>
    </row>
    <row r="5291" spans="1:31">
      <c r="A5291">
        <v>5290</v>
      </c>
      <c r="B5291" t="s">
        <v>22544</v>
      </c>
      <c r="C5291" t="s">
        <v>22545</v>
      </c>
      <c r="D5291" t="s">
        <v>22546</v>
      </c>
      <c r="E5291" t="s">
        <v>22547</v>
      </c>
      <c r="F5291" t="s">
        <v>22548</v>
      </c>
      <c r="G5291">
        <v>0</v>
      </c>
      <c r="H5291" t="s">
        <v>30154</v>
      </c>
      <c r="I5291">
        <v>2021</v>
      </c>
      <c r="J5291">
        <v>2021</v>
      </c>
      <c r="K5291">
        <v>1</v>
      </c>
      <c r="L5291">
        <v>32.119999999999997</v>
      </c>
      <c r="M5291" t="s">
        <v>198</v>
      </c>
      <c r="N5291">
        <v>0</v>
      </c>
      <c r="O5291">
        <v>23.56</v>
      </c>
      <c r="P5291" t="s">
        <v>790</v>
      </c>
      <c r="Q5291">
        <v>0</v>
      </c>
      <c r="R5291">
        <v>23.56</v>
      </c>
      <c r="S5291" t="s">
        <v>790</v>
      </c>
      <c r="T5291">
        <v>0</v>
      </c>
      <c r="U5291">
        <v>66.59</v>
      </c>
      <c r="V5291" t="s">
        <v>382</v>
      </c>
      <c r="W5291">
        <v>0</v>
      </c>
      <c r="X5291">
        <v>23.59</v>
      </c>
      <c r="Y5291" t="s">
        <v>790</v>
      </c>
      <c r="Z5291">
        <v>0</v>
      </c>
      <c r="AA5291">
        <v>23.59</v>
      </c>
      <c r="AB5291" t="s">
        <v>790</v>
      </c>
      <c r="AC5291">
        <v>0</v>
      </c>
      <c r="AD5291">
        <v>66.64</v>
      </c>
      <c r="AE5291" t="s">
        <v>382</v>
      </c>
    </row>
    <row r="5292" spans="1:31">
      <c r="A5292">
        <v>5291</v>
      </c>
      <c r="B5292" t="s">
        <v>22549</v>
      </c>
      <c r="C5292" t="s">
        <v>22550</v>
      </c>
      <c r="D5292" t="s">
        <v>22551</v>
      </c>
      <c r="E5292" t="s">
        <v>22552</v>
      </c>
      <c r="F5292" t="s">
        <v>9660</v>
      </c>
      <c r="G5292">
        <v>0</v>
      </c>
      <c r="H5292" t="s">
        <v>30155</v>
      </c>
      <c r="I5292">
        <v>2020</v>
      </c>
      <c r="J5292">
        <v>2024</v>
      </c>
      <c r="K5292">
        <v>2</v>
      </c>
      <c r="L5292">
        <v>50.7</v>
      </c>
      <c r="M5292" t="s">
        <v>300</v>
      </c>
      <c r="N5292">
        <v>0</v>
      </c>
      <c r="O5292">
        <v>23.56</v>
      </c>
      <c r="P5292" t="s">
        <v>790</v>
      </c>
      <c r="Q5292">
        <v>0</v>
      </c>
      <c r="R5292">
        <v>23.56</v>
      </c>
      <c r="S5292" t="s">
        <v>790</v>
      </c>
      <c r="T5292">
        <v>0</v>
      </c>
      <c r="U5292">
        <v>66.59</v>
      </c>
      <c r="V5292" t="s">
        <v>382</v>
      </c>
      <c r="W5292">
        <v>0</v>
      </c>
      <c r="X5292">
        <v>23.59</v>
      </c>
      <c r="Y5292" t="s">
        <v>790</v>
      </c>
      <c r="Z5292">
        <v>0</v>
      </c>
      <c r="AA5292">
        <v>23.59</v>
      </c>
      <c r="AB5292" t="s">
        <v>790</v>
      </c>
      <c r="AC5292">
        <v>0</v>
      </c>
      <c r="AD5292">
        <v>66.64</v>
      </c>
      <c r="AE5292" t="s">
        <v>382</v>
      </c>
    </row>
    <row r="5293" spans="1:31">
      <c r="A5293">
        <v>5292</v>
      </c>
      <c r="B5293" t="s">
        <v>22553</v>
      </c>
      <c r="C5293" t="s">
        <v>22554</v>
      </c>
      <c r="D5293" t="s">
        <v>22555</v>
      </c>
      <c r="E5293" t="s">
        <v>22556</v>
      </c>
      <c r="F5293" t="s">
        <v>22557</v>
      </c>
      <c r="G5293">
        <v>0</v>
      </c>
      <c r="H5293" t="s">
        <v>30156</v>
      </c>
      <c r="I5293">
        <v>2023</v>
      </c>
      <c r="J5293">
        <v>2023</v>
      </c>
      <c r="K5293">
        <v>2</v>
      </c>
      <c r="L5293">
        <v>50.7</v>
      </c>
      <c r="M5293" t="s">
        <v>300</v>
      </c>
      <c r="N5293">
        <v>0</v>
      </c>
      <c r="O5293">
        <v>23.56</v>
      </c>
      <c r="P5293" t="s">
        <v>790</v>
      </c>
      <c r="Q5293">
        <v>0</v>
      </c>
      <c r="R5293">
        <v>23.56</v>
      </c>
      <c r="S5293" t="s">
        <v>790</v>
      </c>
      <c r="T5293">
        <v>0</v>
      </c>
      <c r="U5293">
        <v>66.59</v>
      </c>
      <c r="V5293" t="s">
        <v>382</v>
      </c>
      <c r="W5293">
        <v>0</v>
      </c>
      <c r="X5293">
        <v>23.59</v>
      </c>
      <c r="Y5293" t="s">
        <v>790</v>
      </c>
      <c r="Z5293">
        <v>0</v>
      </c>
      <c r="AA5293">
        <v>23.59</v>
      </c>
      <c r="AB5293" t="s">
        <v>790</v>
      </c>
      <c r="AC5293">
        <v>0</v>
      </c>
      <c r="AD5293">
        <v>66.64</v>
      </c>
      <c r="AE5293" t="s">
        <v>382</v>
      </c>
    </row>
    <row r="5294" spans="1:31">
      <c r="A5294">
        <v>5293</v>
      </c>
      <c r="B5294" t="s">
        <v>22558</v>
      </c>
      <c r="C5294" t="s">
        <v>22559</v>
      </c>
      <c r="D5294" t="s">
        <v>22560</v>
      </c>
      <c r="E5294" t="s">
        <v>22561</v>
      </c>
      <c r="F5294" t="s">
        <v>22562</v>
      </c>
      <c r="G5294">
        <v>0</v>
      </c>
      <c r="H5294" t="s">
        <v>30157</v>
      </c>
      <c r="I5294">
        <v>2019</v>
      </c>
      <c r="J5294">
        <v>2019</v>
      </c>
      <c r="K5294">
        <v>1</v>
      </c>
      <c r="L5294">
        <v>32.119999999999997</v>
      </c>
      <c r="M5294" t="s">
        <v>198</v>
      </c>
      <c r="N5294">
        <v>0</v>
      </c>
      <c r="O5294">
        <v>23.56</v>
      </c>
      <c r="P5294" t="s">
        <v>790</v>
      </c>
      <c r="Q5294">
        <v>0</v>
      </c>
      <c r="R5294">
        <v>23.56</v>
      </c>
      <c r="S5294" t="s">
        <v>790</v>
      </c>
      <c r="T5294">
        <v>0</v>
      </c>
      <c r="U5294">
        <v>66.59</v>
      </c>
      <c r="V5294" t="s">
        <v>382</v>
      </c>
      <c r="W5294">
        <v>0</v>
      </c>
      <c r="X5294">
        <v>23.59</v>
      </c>
      <c r="Y5294" t="s">
        <v>790</v>
      </c>
      <c r="Z5294">
        <v>0</v>
      </c>
      <c r="AA5294">
        <v>23.59</v>
      </c>
      <c r="AB5294" t="s">
        <v>790</v>
      </c>
      <c r="AC5294">
        <v>0</v>
      </c>
      <c r="AD5294">
        <v>66.64</v>
      </c>
      <c r="AE5294" t="s">
        <v>382</v>
      </c>
    </row>
    <row r="5295" spans="1:31">
      <c r="A5295">
        <v>5294</v>
      </c>
      <c r="B5295" t="s">
        <v>22563</v>
      </c>
      <c r="C5295" t="s">
        <v>22564</v>
      </c>
      <c r="D5295" t="s">
        <v>22565</v>
      </c>
      <c r="E5295" t="s">
        <v>22566</v>
      </c>
      <c r="F5295" t="s">
        <v>22567</v>
      </c>
      <c r="G5295">
        <v>0</v>
      </c>
      <c r="H5295" t="s">
        <v>30158</v>
      </c>
      <c r="I5295">
        <v>2024</v>
      </c>
      <c r="J5295">
        <v>2024</v>
      </c>
      <c r="K5295">
        <v>3</v>
      </c>
      <c r="L5295">
        <v>62.47</v>
      </c>
      <c r="M5295" t="s">
        <v>63</v>
      </c>
      <c r="N5295">
        <v>0</v>
      </c>
      <c r="O5295">
        <v>23.56</v>
      </c>
      <c r="P5295" t="s">
        <v>790</v>
      </c>
      <c r="Q5295">
        <v>0</v>
      </c>
      <c r="R5295">
        <v>23.56</v>
      </c>
      <c r="S5295" t="s">
        <v>790</v>
      </c>
      <c r="T5295">
        <v>0</v>
      </c>
      <c r="U5295">
        <v>66.59</v>
      </c>
      <c r="V5295" t="s">
        <v>382</v>
      </c>
      <c r="W5295">
        <v>0</v>
      </c>
      <c r="X5295">
        <v>23.59</v>
      </c>
      <c r="Y5295" t="s">
        <v>790</v>
      </c>
      <c r="Z5295">
        <v>0</v>
      </c>
      <c r="AA5295">
        <v>23.59</v>
      </c>
      <c r="AB5295" t="s">
        <v>790</v>
      </c>
      <c r="AC5295">
        <v>0</v>
      </c>
      <c r="AD5295">
        <v>66.64</v>
      </c>
      <c r="AE5295" t="s">
        <v>382</v>
      </c>
    </row>
    <row r="5296" spans="1:31">
      <c r="A5296">
        <v>5295</v>
      </c>
      <c r="B5296" t="s">
        <v>22568</v>
      </c>
      <c r="C5296" t="s">
        <v>22569</v>
      </c>
      <c r="D5296" t="s">
        <v>22570</v>
      </c>
      <c r="E5296" t="s">
        <v>22571</v>
      </c>
      <c r="F5296" t="s">
        <v>2989</v>
      </c>
      <c r="G5296">
        <v>0</v>
      </c>
      <c r="H5296" t="s">
        <v>961</v>
      </c>
      <c r="I5296">
        <v>2022</v>
      </c>
      <c r="J5296">
        <v>2022</v>
      </c>
      <c r="K5296">
        <v>2</v>
      </c>
      <c r="L5296">
        <v>50.7</v>
      </c>
      <c r="M5296" t="s">
        <v>300</v>
      </c>
      <c r="N5296">
        <v>0</v>
      </c>
      <c r="O5296">
        <v>23.56</v>
      </c>
      <c r="P5296" t="s">
        <v>790</v>
      </c>
      <c r="Q5296">
        <v>0</v>
      </c>
      <c r="R5296">
        <v>23.56</v>
      </c>
      <c r="S5296" t="s">
        <v>790</v>
      </c>
      <c r="T5296">
        <v>0</v>
      </c>
      <c r="U5296">
        <v>66.59</v>
      </c>
      <c r="V5296" t="s">
        <v>382</v>
      </c>
      <c r="W5296">
        <v>0</v>
      </c>
      <c r="X5296">
        <v>23.59</v>
      </c>
      <c r="Y5296" t="s">
        <v>790</v>
      </c>
      <c r="Z5296">
        <v>0</v>
      </c>
      <c r="AA5296">
        <v>23.59</v>
      </c>
      <c r="AB5296" t="s">
        <v>790</v>
      </c>
      <c r="AC5296">
        <v>0</v>
      </c>
      <c r="AD5296">
        <v>66.64</v>
      </c>
      <c r="AE5296" t="s">
        <v>382</v>
      </c>
    </row>
    <row r="5297" spans="1:31">
      <c r="A5297">
        <v>5296</v>
      </c>
      <c r="B5297" t="s">
        <v>22572</v>
      </c>
      <c r="C5297" t="s">
        <v>22573</v>
      </c>
      <c r="D5297" t="s">
        <v>22574</v>
      </c>
      <c r="E5297" t="s">
        <v>22575</v>
      </c>
      <c r="F5297" t="s">
        <v>13897</v>
      </c>
      <c r="G5297">
        <v>0</v>
      </c>
      <c r="H5297" t="s">
        <v>30159</v>
      </c>
      <c r="I5297">
        <v>2022</v>
      </c>
      <c r="J5297">
        <v>2022</v>
      </c>
      <c r="K5297">
        <v>1</v>
      </c>
      <c r="L5297">
        <v>32.119999999999997</v>
      </c>
      <c r="M5297" t="s">
        <v>198</v>
      </c>
      <c r="N5297">
        <v>0</v>
      </c>
      <c r="O5297">
        <v>23.56</v>
      </c>
      <c r="P5297" t="s">
        <v>790</v>
      </c>
      <c r="Q5297">
        <v>0</v>
      </c>
      <c r="R5297">
        <v>23.56</v>
      </c>
      <c r="S5297" t="s">
        <v>790</v>
      </c>
      <c r="T5297">
        <v>0</v>
      </c>
      <c r="U5297">
        <v>66.59</v>
      </c>
      <c r="V5297" t="s">
        <v>382</v>
      </c>
      <c r="W5297">
        <v>0</v>
      </c>
      <c r="X5297">
        <v>23.59</v>
      </c>
      <c r="Y5297" t="s">
        <v>790</v>
      </c>
      <c r="Z5297">
        <v>0</v>
      </c>
      <c r="AA5297">
        <v>23.59</v>
      </c>
      <c r="AB5297" t="s">
        <v>790</v>
      </c>
      <c r="AC5297">
        <v>0</v>
      </c>
      <c r="AD5297">
        <v>66.64</v>
      </c>
      <c r="AE5297" t="s">
        <v>382</v>
      </c>
    </row>
    <row r="5298" spans="1:31">
      <c r="A5298">
        <v>5297</v>
      </c>
      <c r="B5298" t="s">
        <v>22576</v>
      </c>
      <c r="C5298" t="s">
        <v>22577</v>
      </c>
      <c r="D5298" t="s">
        <v>22578</v>
      </c>
      <c r="E5298" t="s">
        <v>2860</v>
      </c>
      <c r="F5298" t="s">
        <v>1763</v>
      </c>
      <c r="G5298">
        <v>0</v>
      </c>
      <c r="H5298" t="s">
        <v>28231</v>
      </c>
      <c r="I5298">
        <v>2022</v>
      </c>
      <c r="J5298">
        <v>2022</v>
      </c>
      <c r="K5298">
        <v>1</v>
      </c>
      <c r="L5298">
        <v>32.119999999999997</v>
      </c>
      <c r="M5298" t="s">
        <v>198</v>
      </c>
      <c r="N5298">
        <v>0</v>
      </c>
      <c r="O5298">
        <v>23.56</v>
      </c>
      <c r="P5298" t="s">
        <v>790</v>
      </c>
      <c r="Q5298">
        <v>0</v>
      </c>
      <c r="R5298">
        <v>23.56</v>
      </c>
      <c r="S5298" t="s">
        <v>790</v>
      </c>
      <c r="T5298">
        <v>0</v>
      </c>
      <c r="U5298">
        <v>66.59</v>
      </c>
      <c r="V5298" t="s">
        <v>382</v>
      </c>
      <c r="W5298">
        <v>0</v>
      </c>
      <c r="X5298">
        <v>23.59</v>
      </c>
      <c r="Y5298" t="s">
        <v>790</v>
      </c>
      <c r="Z5298">
        <v>0</v>
      </c>
      <c r="AA5298">
        <v>23.59</v>
      </c>
      <c r="AB5298" t="s">
        <v>790</v>
      </c>
      <c r="AC5298">
        <v>0</v>
      </c>
      <c r="AD5298">
        <v>66.64</v>
      </c>
      <c r="AE5298" t="s">
        <v>382</v>
      </c>
    </row>
    <row r="5299" spans="1:31">
      <c r="A5299">
        <v>5298</v>
      </c>
      <c r="B5299" t="s">
        <v>22579</v>
      </c>
      <c r="C5299" t="s">
        <v>22580</v>
      </c>
      <c r="D5299" t="s">
        <v>22581</v>
      </c>
      <c r="E5299" t="s">
        <v>22582</v>
      </c>
      <c r="F5299" t="s">
        <v>22583</v>
      </c>
      <c r="G5299">
        <v>0</v>
      </c>
      <c r="H5299" t="s">
        <v>1353</v>
      </c>
      <c r="I5299">
        <v>2019</v>
      </c>
      <c r="J5299">
        <v>2021</v>
      </c>
      <c r="K5299">
        <v>2</v>
      </c>
      <c r="L5299">
        <v>50.7</v>
      </c>
      <c r="M5299" t="s">
        <v>300</v>
      </c>
      <c r="N5299">
        <v>0</v>
      </c>
      <c r="O5299">
        <v>23.56</v>
      </c>
      <c r="P5299" t="s">
        <v>790</v>
      </c>
      <c r="Q5299">
        <v>0</v>
      </c>
      <c r="R5299">
        <v>23.56</v>
      </c>
      <c r="S5299" t="s">
        <v>790</v>
      </c>
      <c r="T5299">
        <v>0</v>
      </c>
      <c r="U5299">
        <v>66.59</v>
      </c>
      <c r="V5299" t="s">
        <v>382</v>
      </c>
      <c r="W5299">
        <v>0</v>
      </c>
      <c r="X5299">
        <v>23.59</v>
      </c>
      <c r="Y5299" t="s">
        <v>790</v>
      </c>
      <c r="Z5299">
        <v>0</v>
      </c>
      <c r="AA5299">
        <v>23.59</v>
      </c>
      <c r="AB5299" t="s">
        <v>790</v>
      </c>
      <c r="AC5299">
        <v>0</v>
      </c>
      <c r="AD5299">
        <v>66.64</v>
      </c>
      <c r="AE5299" t="s">
        <v>382</v>
      </c>
    </row>
    <row r="5300" spans="1:31">
      <c r="A5300">
        <v>5299</v>
      </c>
      <c r="B5300" t="s">
        <v>22584</v>
      </c>
      <c r="C5300" t="s">
        <v>22585</v>
      </c>
      <c r="D5300" t="s">
        <v>22586</v>
      </c>
      <c r="E5300" t="s">
        <v>2008</v>
      </c>
      <c r="F5300" t="s">
        <v>2009</v>
      </c>
      <c r="G5300">
        <v>0</v>
      </c>
      <c r="H5300" t="s">
        <v>30160</v>
      </c>
      <c r="I5300">
        <v>2022</v>
      </c>
      <c r="J5300">
        <v>2022</v>
      </c>
      <c r="K5300">
        <v>1</v>
      </c>
      <c r="L5300">
        <v>32.119999999999997</v>
      </c>
      <c r="M5300" t="s">
        <v>198</v>
      </c>
      <c r="N5300">
        <v>0</v>
      </c>
      <c r="O5300">
        <v>23.56</v>
      </c>
      <c r="P5300" t="s">
        <v>790</v>
      </c>
      <c r="Q5300">
        <v>0</v>
      </c>
      <c r="R5300">
        <v>23.56</v>
      </c>
      <c r="S5300" t="s">
        <v>790</v>
      </c>
      <c r="T5300">
        <v>0</v>
      </c>
      <c r="U5300">
        <v>66.59</v>
      </c>
      <c r="V5300" t="s">
        <v>382</v>
      </c>
      <c r="W5300">
        <v>0</v>
      </c>
      <c r="X5300">
        <v>23.59</v>
      </c>
      <c r="Y5300" t="s">
        <v>790</v>
      </c>
      <c r="Z5300">
        <v>0</v>
      </c>
      <c r="AA5300">
        <v>23.59</v>
      </c>
      <c r="AB5300" t="s">
        <v>790</v>
      </c>
      <c r="AC5300">
        <v>0</v>
      </c>
      <c r="AD5300">
        <v>66.64</v>
      </c>
      <c r="AE5300" t="s">
        <v>382</v>
      </c>
    </row>
    <row r="5301" spans="1:31">
      <c r="A5301">
        <v>5300</v>
      </c>
      <c r="B5301" t="s">
        <v>22587</v>
      </c>
      <c r="C5301" t="s">
        <v>22588</v>
      </c>
      <c r="D5301" t="s">
        <v>22589</v>
      </c>
      <c r="E5301" t="s">
        <v>4726</v>
      </c>
      <c r="F5301" t="s">
        <v>22590</v>
      </c>
      <c r="G5301">
        <v>0</v>
      </c>
      <c r="H5301" t="s">
        <v>1353</v>
      </c>
      <c r="I5301">
        <v>2022</v>
      </c>
      <c r="J5301">
        <v>2022</v>
      </c>
      <c r="K5301">
        <v>1</v>
      </c>
      <c r="L5301">
        <v>32.119999999999997</v>
      </c>
      <c r="M5301" t="s">
        <v>198</v>
      </c>
      <c r="N5301">
        <v>0</v>
      </c>
      <c r="O5301">
        <v>23.56</v>
      </c>
      <c r="P5301" t="s">
        <v>790</v>
      </c>
      <c r="Q5301">
        <v>0</v>
      </c>
      <c r="R5301">
        <v>23.56</v>
      </c>
      <c r="S5301" t="s">
        <v>790</v>
      </c>
      <c r="T5301">
        <v>0</v>
      </c>
      <c r="U5301">
        <v>66.59</v>
      </c>
      <c r="V5301" t="s">
        <v>382</v>
      </c>
      <c r="W5301">
        <v>0</v>
      </c>
      <c r="X5301">
        <v>23.59</v>
      </c>
      <c r="Y5301" t="s">
        <v>790</v>
      </c>
      <c r="Z5301">
        <v>0</v>
      </c>
      <c r="AA5301">
        <v>23.59</v>
      </c>
      <c r="AB5301" t="s">
        <v>790</v>
      </c>
      <c r="AC5301">
        <v>0</v>
      </c>
      <c r="AD5301">
        <v>66.64</v>
      </c>
      <c r="AE5301" t="s">
        <v>382</v>
      </c>
    </row>
    <row r="5302" spans="1:31">
      <c r="A5302">
        <v>5301</v>
      </c>
      <c r="B5302" t="s">
        <v>22591</v>
      </c>
      <c r="C5302" t="s">
        <v>22592</v>
      </c>
      <c r="D5302" t="s">
        <v>22593</v>
      </c>
      <c r="E5302" t="s">
        <v>22594</v>
      </c>
      <c r="F5302" t="s">
        <v>22595</v>
      </c>
      <c r="G5302">
        <v>0</v>
      </c>
      <c r="H5302" t="s">
        <v>30161</v>
      </c>
      <c r="I5302">
        <v>2021</v>
      </c>
      <c r="J5302">
        <v>2022</v>
      </c>
      <c r="K5302">
        <v>2</v>
      </c>
      <c r="L5302">
        <v>50.7</v>
      </c>
      <c r="M5302" t="s">
        <v>300</v>
      </c>
      <c r="N5302">
        <v>0</v>
      </c>
      <c r="O5302">
        <v>23.56</v>
      </c>
      <c r="P5302" t="s">
        <v>790</v>
      </c>
      <c r="Q5302">
        <v>0</v>
      </c>
      <c r="R5302">
        <v>23.56</v>
      </c>
      <c r="S5302" t="s">
        <v>790</v>
      </c>
      <c r="T5302">
        <v>0</v>
      </c>
      <c r="U5302">
        <v>66.59</v>
      </c>
      <c r="V5302" t="s">
        <v>382</v>
      </c>
      <c r="W5302">
        <v>0</v>
      </c>
      <c r="X5302">
        <v>23.59</v>
      </c>
      <c r="Y5302" t="s">
        <v>790</v>
      </c>
      <c r="Z5302">
        <v>0</v>
      </c>
      <c r="AA5302">
        <v>23.59</v>
      </c>
      <c r="AB5302" t="s">
        <v>790</v>
      </c>
      <c r="AC5302">
        <v>0</v>
      </c>
      <c r="AD5302">
        <v>66.64</v>
      </c>
      <c r="AE5302" t="s">
        <v>382</v>
      </c>
    </row>
    <row r="5303" spans="1:31">
      <c r="A5303">
        <v>5302</v>
      </c>
      <c r="B5303" t="s">
        <v>22596</v>
      </c>
      <c r="C5303" t="s">
        <v>22597</v>
      </c>
      <c r="D5303" t="s">
        <v>22598</v>
      </c>
      <c r="G5303">
        <v>0</v>
      </c>
      <c r="H5303" t="s">
        <v>30162</v>
      </c>
      <c r="I5303">
        <v>2020</v>
      </c>
      <c r="J5303">
        <v>2020</v>
      </c>
      <c r="K5303">
        <v>1</v>
      </c>
      <c r="L5303">
        <v>32.119999999999997</v>
      </c>
      <c r="M5303" t="s">
        <v>198</v>
      </c>
      <c r="N5303">
        <v>0</v>
      </c>
      <c r="O5303">
        <v>23.56</v>
      </c>
      <c r="P5303" t="s">
        <v>790</v>
      </c>
      <c r="Q5303">
        <v>0</v>
      </c>
      <c r="R5303">
        <v>23.56</v>
      </c>
      <c r="S5303" t="s">
        <v>790</v>
      </c>
      <c r="T5303">
        <v>0</v>
      </c>
      <c r="U5303">
        <v>66.59</v>
      </c>
      <c r="V5303" t="s">
        <v>382</v>
      </c>
      <c r="W5303">
        <v>0</v>
      </c>
      <c r="X5303">
        <v>23.59</v>
      </c>
      <c r="Y5303" t="s">
        <v>790</v>
      </c>
      <c r="Z5303">
        <v>0</v>
      </c>
      <c r="AA5303">
        <v>23.59</v>
      </c>
      <c r="AB5303" t="s">
        <v>790</v>
      </c>
      <c r="AC5303">
        <v>0</v>
      </c>
      <c r="AD5303">
        <v>66.64</v>
      </c>
      <c r="AE5303" t="s">
        <v>382</v>
      </c>
    </row>
    <row r="5304" spans="1:31">
      <c r="A5304">
        <v>5303</v>
      </c>
      <c r="B5304" t="s">
        <v>22599</v>
      </c>
      <c r="C5304" t="s">
        <v>22600</v>
      </c>
      <c r="D5304" t="s">
        <v>22601</v>
      </c>
      <c r="E5304" t="s">
        <v>22602</v>
      </c>
      <c r="F5304" t="s">
        <v>1258</v>
      </c>
      <c r="G5304">
        <v>0</v>
      </c>
      <c r="H5304" t="s">
        <v>961</v>
      </c>
      <c r="I5304">
        <v>2019</v>
      </c>
      <c r="J5304">
        <v>2019</v>
      </c>
      <c r="K5304">
        <v>1</v>
      </c>
      <c r="L5304">
        <v>32.119999999999997</v>
      </c>
      <c r="M5304" t="s">
        <v>198</v>
      </c>
      <c r="N5304">
        <v>0</v>
      </c>
      <c r="O5304">
        <v>23.56</v>
      </c>
      <c r="P5304" t="s">
        <v>790</v>
      </c>
      <c r="Q5304">
        <v>0</v>
      </c>
      <c r="R5304">
        <v>23.56</v>
      </c>
      <c r="S5304" t="s">
        <v>790</v>
      </c>
      <c r="T5304">
        <v>0</v>
      </c>
      <c r="U5304">
        <v>66.59</v>
      </c>
      <c r="V5304" t="s">
        <v>382</v>
      </c>
      <c r="W5304">
        <v>0</v>
      </c>
      <c r="X5304">
        <v>23.59</v>
      </c>
      <c r="Y5304" t="s">
        <v>790</v>
      </c>
      <c r="Z5304">
        <v>0</v>
      </c>
      <c r="AA5304">
        <v>23.59</v>
      </c>
      <c r="AB5304" t="s">
        <v>790</v>
      </c>
      <c r="AC5304">
        <v>0</v>
      </c>
      <c r="AD5304">
        <v>66.64</v>
      </c>
      <c r="AE5304" t="s">
        <v>382</v>
      </c>
    </row>
    <row r="5305" spans="1:31">
      <c r="A5305">
        <v>5304</v>
      </c>
      <c r="B5305" t="s">
        <v>22603</v>
      </c>
      <c r="C5305" t="s">
        <v>22604</v>
      </c>
      <c r="D5305" t="s">
        <v>22605</v>
      </c>
      <c r="E5305" t="s">
        <v>22606</v>
      </c>
      <c r="F5305" t="s">
        <v>13602</v>
      </c>
      <c r="G5305">
        <v>0</v>
      </c>
      <c r="H5305" t="s">
        <v>27359</v>
      </c>
      <c r="I5305">
        <v>2022</v>
      </c>
      <c r="J5305">
        <v>2022</v>
      </c>
      <c r="K5305">
        <v>2</v>
      </c>
      <c r="L5305">
        <v>50.7</v>
      </c>
      <c r="M5305" t="s">
        <v>300</v>
      </c>
      <c r="N5305">
        <v>0</v>
      </c>
      <c r="O5305">
        <v>23.56</v>
      </c>
      <c r="P5305" t="s">
        <v>790</v>
      </c>
      <c r="Q5305">
        <v>0</v>
      </c>
      <c r="R5305">
        <v>23.56</v>
      </c>
      <c r="S5305" t="s">
        <v>790</v>
      </c>
      <c r="T5305">
        <v>0</v>
      </c>
      <c r="U5305">
        <v>66.59</v>
      </c>
      <c r="V5305" t="s">
        <v>382</v>
      </c>
      <c r="W5305">
        <v>0</v>
      </c>
      <c r="X5305">
        <v>23.59</v>
      </c>
      <c r="Y5305" t="s">
        <v>790</v>
      </c>
      <c r="Z5305">
        <v>0</v>
      </c>
      <c r="AA5305">
        <v>23.59</v>
      </c>
      <c r="AB5305" t="s">
        <v>790</v>
      </c>
      <c r="AC5305">
        <v>0</v>
      </c>
      <c r="AD5305">
        <v>66.64</v>
      </c>
      <c r="AE5305" t="s">
        <v>382</v>
      </c>
    </row>
    <row r="5306" spans="1:31">
      <c r="A5306">
        <v>5305</v>
      </c>
      <c r="B5306" t="s">
        <v>22607</v>
      </c>
      <c r="C5306" t="s">
        <v>22608</v>
      </c>
      <c r="D5306" t="s">
        <v>22609</v>
      </c>
      <c r="E5306" t="s">
        <v>22610</v>
      </c>
      <c r="F5306" t="s">
        <v>22611</v>
      </c>
      <c r="G5306">
        <v>0</v>
      </c>
      <c r="H5306" t="s">
        <v>30163</v>
      </c>
      <c r="I5306">
        <v>2021</v>
      </c>
      <c r="J5306">
        <v>2021</v>
      </c>
      <c r="K5306">
        <v>1</v>
      </c>
      <c r="L5306">
        <v>32.119999999999997</v>
      </c>
      <c r="M5306" t="s">
        <v>198</v>
      </c>
      <c r="N5306">
        <v>0</v>
      </c>
      <c r="O5306">
        <v>23.56</v>
      </c>
      <c r="P5306" t="s">
        <v>790</v>
      </c>
      <c r="Q5306">
        <v>0</v>
      </c>
      <c r="R5306">
        <v>23.56</v>
      </c>
      <c r="S5306" t="s">
        <v>790</v>
      </c>
      <c r="T5306">
        <v>0</v>
      </c>
      <c r="U5306">
        <v>66.59</v>
      </c>
      <c r="V5306" t="s">
        <v>382</v>
      </c>
      <c r="W5306">
        <v>0</v>
      </c>
      <c r="X5306">
        <v>23.59</v>
      </c>
      <c r="Y5306" t="s">
        <v>790</v>
      </c>
      <c r="Z5306">
        <v>0</v>
      </c>
      <c r="AA5306">
        <v>23.59</v>
      </c>
      <c r="AB5306" t="s">
        <v>790</v>
      </c>
      <c r="AC5306">
        <v>0</v>
      </c>
      <c r="AD5306">
        <v>66.64</v>
      </c>
      <c r="AE5306" t="s">
        <v>382</v>
      </c>
    </row>
    <row r="5307" spans="1:31">
      <c r="A5307">
        <v>5306</v>
      </c>
      <c r="B5307" t="s">
        <v>22612</v>
      </c>
      <c r="C5307" t="s">
        <v>22613</v>
      </c>
      <c r="D5307" t="s">
        <v>22614</v>
      </c>
      <c r="E5307" t="s">
        <v>22615</v>
      </c>
      <c r="F5307" t="s">
        <v>22616</v>
      </c>
      <c r="G5307">
        <v>0</v>
      </c>
      <c r="H5307" t="s">
        <v>30164</v>
      </c>
      <c r="I5307">
        <v>2022</v>
      </c>
      <c r="J5307">
        <v>2022</v>
      </c>
      <c r="K5307">
        <v>3</v>
      </c>
      <c r="L5307">
        <v>62.47</v>
      </c>
      <c r="M5307" t="s">
        <v>63</v>
      </c>
      <c r="N5307">
        <v>0</v>
      </c>
      <c r="O5307">
        <v>23.56</v>
      </c>
      <c r="P5307" t="s">
        <v>790</v>
      </c>
      <c r="Q5307">
        <v>0</v>
      </c>
      <c r="R5307">
        <v>23.56</v>
      </c>
      <c r="S5307" t="s">
        <v>790</v>
      </c>
      <c r="T5307">
        <v>0</v>
      </c>
      <c r="U5307">
        <v>66.59</v>
      </c>
      <c r="V5307" t="s">
        <v>382</v>
      </c>
      <c r="W5307">
        <v>0</v>
      </c>
      <c r="X5307">
        <v>23.59</v>
      </c>
      <c r="Y5307" t="s">
        <v>790</v>
      </c>
      <c r="Z5307">
        <v>0</v>
      </c>
      <c r="AA5307">
        <v>23.59</v>
      </c>
      <c r="AB5307" t="s">
        <v>790</v>
      </c>
      <c r="AC5307">
        <v>0</v>
      </c>
      <c r="AD5307">
        <v>66.64</v>
      </c>
      <c r="AE5307" t="s">
        <v>382</v>
      </c>
    </row>
    <row r="5308" spans="1:31">
      <c r="A5308">
        <v>5307</v>
      </c>
      <c r="B5308" t="s">
        <v>22617</v>
      </c>
      <c r="C5308" t="s">
        <v>22618</v>
      </c>
      <c r="D5308" t="s">
        <v>22619</v>
      </c>
      <c r="G5308">
        <v>0</v>
      </c>
      <c r="H5308" t="s">
        <v>961</v>
      </c>
      <c r="I5308">
        <v>2020</v>
      </c>
      <c r="J5308">
        <v>2023</v>
      </c>
      <c r="K5308">
        <v>2</v>
      </c>
      <c r="L5308">
        <v>50.7</v>
      </c>
      <c r="M5308" t="s">
        <v>300</v>
      </c>
      <c r="N5308">
        <v>0</v>
      </c>
      <c r="O5308">
        <v>23.56</v>
      </c>
      <c r="P5308" t="s">
        <v>790</v>
      </c>
      <c r="Q5308">
        <v>0</v>
      </c>
      <c r="R5308">
        <v>23.56</v>
      </c>
      <c r="S5308" t="s">
        <v>790</v>
      </c>
      <c r="T5308">
        <v>0</v>
      </c>
      <c r="U5308">
        <v>66.59</v>
      </c>
      <c r="V5308" t="s">
        <v>382</v>
      </c>
      <c r="W5308">
        <v>0</v>
      </c>
      <c r="X5308">
        <v>23.59</v>
      </c>
      <c r="Y5308" t="s">
        <v>790</v>
      </c>
      <c r="Z5308">
        <v>0</v>
      </c>
      <c r="AA5308">
        <v>23.59</v>
      </c>
      <c r="AB5308" t="s">
        <v>790</v>
      </c>
      <c r="AC5308">
        <v>0</v>
      </c>
      <c r="AD5308">
        <v>66.64</v>
      </c>
      <c r="AE5308" t="s">
        <v>382</v>
      </c>
    </row>
    <row r="5309" spans="1:31">
      <c r="A5309">
        <v>5308</v>
      </c>
      <c r="B5309" t="s">
        <v>22620</v>
      </c>
      <c r="C5309" t="s">
        <v>22621</v>
      </c>
      <c r="D5309" t="s">
        <v>22622</v>
      </c>
      <c r="E5309" t="s">
        <v>218</v>
      </c>
      <c r="F5309" t="s">
        <v>22623</v>
      </c>
      <c r="G5309">
        <v>0</v>
      </c>
      <c r="H5309" t="s">
        <v>961</v>
      </c>
      <c r="I5309">
        <v>2020</v>
      </c>
      <c r="J5309">
        <v>2020</v>
      </c>
      <c r="K5309">
        <v>1</v>
      </c>
      <c r="L5309">
        <v>32.119999999999997</v>
      </c>
      <c r="M5309" t="s">
        <v>198</v>
      </c>
      <c r="N5309">
        <v>0</v>
      </c>
      <c r="O5309">
        <v>23.56</v>
      </c>
      <c r="P5309" t="s">
        <v>790</v>
      </c>
      <c r="Q5309">
        <v>0</v>
      </c>
      <c r="R5309">
        <v>23.56</v>
      </c>
      <c r="S5309" t="s">
        <v>790</v>
      </c>
      <c r="T5309">
        <v>0</v>
      </c>
      <c r="U5309">
        <v>66.59</v>
      </c>
      <c r="V5309" t="s">
        <v>382</v>
      </c>
      <c r="W5309">
        <v>0</v>
      </c>
      <c r="X5309">
        <v>23.59</v>
      </c>
      <c r="Y5309" t="s">
        <v>790</v>
      </c>
      <c r="Z5309">
        <v>0</v>
      </c>
      <c r="AA5309">
        <v>23.59</v>
      </c>
      <c r="AB5309" t="s">
        <v>790</v>
      </c>
      <c r="AC5309">
        <v>0</v>
      </c>
      <c r="AD5309">
        <v>66.64</v>
      </c>
      <c r="AE5309" t="s">
        <v>382</v>
      </c>
    </row>
    <row r="5310" spans="1:31">
      <c r="A5310">
        <v>5309</v>
      </c>
      <c r="B5310" t="s">
        <v>22624</v>
      </c>
      <c r="C5310" t="s">
        <v>22625</v>
      </c>
      <c r="D5310" t="s">
        <v>22626</v>
      </c>
      <c r="E5310" t="s">
        <v>22627</v>
      </c>
      <c r="F5310" t="s">
        <v>17690</v>
      </c>
      <c r="G5310">
        <v>0</v>
      </c>
      <c r="H5310" t="s">
        <v>30165</v>
      </c>
      <c r="I5310">
        <v>2021</v>
      </c>
      <c r="J5310">
        <v>2021</v>
      </c>
      <c r="K5310">
        <v>1</v>
      </c>
      <c r="L5310">
        <v>32.119999999999997</v>
      </c>
      <c r="M5310" t="s">
        <v>198</v>
      </c>
      <c r="N5310">
        <v>0</v>
      </c>
      <c r="O5310">
        <v>23.56</v>
      </c>
      <c r="P5310" t="s">
        <v>790</v>
      </c>
      <c r="Q5310">
        <v>0</v>
      </c>
      <c r="R5310">
        <v>23.56</v>
      </c>
      <c r="S5310" t="s">
        <v>790</v>
      </c>
      <c r="T5310">
        <v>0</v>
      </c>
      <c r="U5310">
        <v>66.59</v>
      </c>
      <c r="V5310" t="s">
        <v>382</v>
      </c>
      <c r="W5310">
        <v>0</v>
      </c>
      <c r="X5310">
        <v>23.59</v>
      </c>
      <c r="Y5310" t="s">
        <v>790</v>
      </c>
      <c r="Z5310">
        <v>0</v>
      </c>
      <c r="AA5310">
        <v>23.59</v>
      </c>
      <c r="AB5310" t="s">
        <v>790</v>
      </c>
      <c r="AC5310">
        <v>0</v>
      </c>
      <c r="AD5310">
        <v>66.64</v>
      </c>
      <c r="AE5310" t="s">
        <v>382</v>
      </c>
    </row>
    <row r="5311" spans="1:31">
      <c r="A5311">
        <v>5310</v>
      </c>
      <c r="B5311" t="s">
        <v>22628</v>
      </c>
      <c r="C5311" t="s">
        <v>22629</v>
      </c>
      <c r="D5311" t="s">
        <v>22630</v>
      </c>
      <c r="E5311" t="s">
        <v>22631</v>
      </c>
      <c r="F5311" t="s">
        <v>22632</v>
      </c>
      <c r="G5311">
        <v>0</v>
      </c>
      <c r="H5311" t="s">
        <v>961</v>
      </c>
      <c r="I5311">
        <v>2022</v>
      </c>
      <c r="J5311">
        <v>2022</v>
      </c>
      <c r="K5311">
        <v>2</v>
      </c>
      <c r="L5311">
        <v>50.7</v>
      </c>
      <c r="M5311" t="s">
        <v>300</v>
      </c>
      <c r="N5311">
        <v>0</v>
      </c>
      <c r="O5311">
        <v>23.56</v>
      </c>
      <c r="P5311" t="s">
        <v>790</v>
      </c>
      <c r="Q5311">
        <v>0</v>
      </c>
      <c r="R5311">
        <v>23.56</v>
      </c>
      <c r="S5311" t="s">
        <v>790</v>
      </c>
      <c r="T5311">
        <v>0</v>
      </c>
      <c r="U5311">
        <v>66.59</v>
      </c>
      <c r="V5311" t="s">
        <v>382</v>
      </c>
      <c r="W5311">
        <v>0</v>
      </c>
      <c r="X5311">
        <v>23.59</v>
      </c>
      <c r="Y5311" t="s">
        <v>790</v>
      </c>
      <c r="Z5311">
        <v>0</v>
      </c>
      <c r="AA5311">
        <v>23.59</v>
      </c>
      <c r="AB5311" t="s">
        <v>790</v>
      </c>
      <c r="AC5311">
        <v>0</v>
      </c>
      <c r="AD5311">
        <v>66.64</v>
      </c>
      <c r="AE5311" t="s">
        <v>382</v>
      </c>
    </row>
    <row r="5312" spans="1:31">
      <c r="A5312">
        <v>5311</v>
      </c>
      <c r="B5312" t="s">
        <v>22633</v>
      </c>
      <c r="C5312" t="s">
        <v>22634</v>
      </c>
      <c r="D5312" t="s">
        <v>22635</v>
      </c>
      <c r="E5312" t="s">
        <v>22636</v>
      </c>
      <c r="F5312" t="s">
        <v>22637</v>
      </c>
      <c r="G5312">
        <v>0</v>
      </c>
      <c r="H5312" t="s">
        <v>30166</v>
      </c>
      <c r="I5312">
        <v>2023</v>
      </c>
      <c r="J5312">
        <v>2023</v>
      </c>
      <c r="K5312">
        <v>1</v>
      </c>
      <c r="L5312">
        <v>32.119999999999997</v>
      </c>
      <c r="M5312" t="s">
        <v>198</v>
      </c>
      <c r="N5312">
        <v>0</v>
      </c>
      <c r="O5312">
        <v>23.56</v>
      </c>
      <c r="P5312" t="s">
        <v>790</v>
      </c>
      <c r="Q5312">
        <v>0</v>
      </c>
      <c r="R5312">
        <v>23.56</v>
      </c>
      <c r="S5312" t="s">
        <v>790</v>
      </c>
      <c r="T5312">
        <v>0</v>
      </c>
      <c r="U5312">
        <v>66.59</v>
      </c>
      <c r="V5312" t="s">
        <v>382</v>
      </c>
      <c r="W5312">
        <v>0</v>
      </c>
      <c r="X5312">
        <v>23.59</v>
      </c>
      <c r="Y5312" t="s">
        <v>790</v>
      </c>
      <c r="Z5312">
        <v>0</v>
      </c>
      <c r="AA5312">
        <v>23.59</v>
      </c>
      <c r="AB5312" t="s">
        <v>790</v>
      </c>
      <c r="AC5312">
        <v>0</v>
      </c>
      <c r="AD5312">
        <v>66.64</v>
      </c>
      <c r="AE5312" t="s">
        <v>382</v>
      </c>
    </row>
    <row r="5313" spans="1:31">
      <c r="A5313">
        <v>5312</v>
      </c>
      <c r="B5313" t="s">
        <v>22638</v>
      </c>
      <c r="C5313" t="s">
        <v>22639</v>
      </c>
      <c r="D5313" t="s">
        <v>22640</v>
      </c>
      <c r="E5313" t="s">
        <v>22641</v>
      </c>
      <c r="F5313" t="s">
        <v>21441</v>
      </c>
      <c r="G5313">
        <v>0</v>
      </c>
      <c r="H5313" t="s">
        <v>30167</v>
      </c>
      <c r="I5313">
        <v>2021</v>
      </c>
      <c r="J5313">
        <v>2024</v>
      </c>
      <c r="K5313">
        <v>2</v>
      </c>
      <c r="L5313">
        <v>50.7</v>
      </c>
      <c r="M5313" t="s">
        <v>300</v>
      </c>
      <c r="N5313">
        <v>0</v>
      </c>
      <c r="O5313">
        <v>23.56</v>
      </c>
      <c r="P5313" t="s">
        <v>790</v>
      </c>
      <c r="Q5313">
        <v>0</v>
      </c>
      <c r="R5313">
        <v>23.56</v>
      </c>
      <c r="S5313" t="s">
        <v>790</v>
      </c>
      <c r="T5313">
        <v>0</v>
      </c>
      <c r="U5313">
        <v>66.59</v>
      </c>
      <c r="V5313" t="s">
        <v>382</v>
      </c>
      <c r="W5313">
        <v>0</v>
      </c>
      <c r="X5313">
        <v>23.59</v>
      </c>
      <c r="Y5313" t="s">
        <v>790</v>
      </c>
      <c r="Z5313">
        <v>0</v>
      </c>
      <c r="AA5313">
        <v>23.59</v>
      </c>
      <c r="AB5313" t="s">
        <v>790</v>
      </c>
      <c r="AC5313">
        <v>0</v>
      </c>
      <c r="AD5313">
        <v>66.64</v>
      </c>
      <c r="AE5313" t="s">
        <v>382</v>
      </c>
    </row>
    <row r="5314" spans="1:31">
      <c r="A5314">
        <v>5313</v>
      </c>
      <c r="B5314" t="s">
        <v>22642</v>
      </c>
      <c r="C5314" t="s">
        <v>22643</v>
      </c>
      <c r="D5314" t="s">
        <v>22644</v>
      </c>
      <c r="E5314" t="s">
        <v>22645</v>
      </c>
      <c r="F5314" t="s">
        <v>21934</v>
      </c>
      <c r="G5314">
        <v>0</v>
      </c>
      <c r="H5314" t="s">
        <v>30168</v>
      </c>
      <c r="I5314">
        <v>2019</v>
      </c>
      <c r="J5314">
        <v>2019</v>
      </c>
      <c r="K5314">
        <v>1</v>
      </c>
      <c r="L5314">
        <v>32.119999999999997</v>
      </c>
      <c r="M5314" t="s">
        <v>198</v>
      </c>
      <c r="N5314">
        <v>0</v>
      </c>
      <c r="O5314">
        <v>23.56</v>
      </c>
      <c r="P5314" t="s">
        <v>790</v>
      </c>
      <c r="Q5314">
        <v>0</v>
      </c>
      <c r="R5314">
        <v>23.56</v>
      </c>
      <c r="S5314" t="s">
        <v>790</v>
      </c>
      <c r="T5314">
        <v>0</v>
      </c>
      <c r="U5314">
        <v>66.59</v>
      </c>
      <c r="V5314" t="s">
        <v>382</v>
      </c>
      <c r="W5314">
        <v>0</v>
      </c>
      <c r="X5314">
        <v>23.59</v>
      </c>
      <c r="Y5314" t="s">
        <v>790</v>
      </c>
      <c r="Z5314">
        <v>0</v>
      </c>
      <c r="AA5314">
        <v>23.59</v>
      </c>
      <c r="AB5314" t="s">
        <v>790</v>
      </c>
      <c r="AC5314">
        <v>0</v>
      </c>
      <c r="AD5314">
        <v>66.64</v>
      </c>
      <c r="AE5314" t="s">
        <v>382</v>
      </c>
    </row>
    <row r="5315" spans="1:31">
      <c r="A5315">
        <v>5314</v>
      </c>
      <c r="B5315" t="s">
        <v>22646</v>
      </c>
      <c r="C5315" t="s">
        <v>22647</v>
      </c>
      <c r="D5315" t="s">
        <v>22648</v>
      </c>
      <c r="E5315" t="s">
        <v>12483</v>
      </c>
      <c r="F5315" t="s">
        <v>673</v>
      </c>
      <c r="G5315">
        <v>0</v>
      </c>
      <c r="H5315" t="s">
        <v>28697</v>
      </c>
      <c r="I5315">
        <v>2019</v>
      </c>
      <c r="J5315">
        <v>2021</v>
      </c>
      <c r="K5315">
        <v>3</v>
      </c>
      <c r="L5315">
        <v>62.47</v>
      </c>
      <c r="M5315" t="s">
        <v>63</v>
      </c>
      <c r="N5315">
        <v>0</v>
      </c>
      <c r="O5315">
        <v>23.56</v>
      </c>
      <c r="P5315" t="s">
        <v>790</v>
      </c>
      <c r="Q5315">
        <v>0</v>
      </c>
      <c r="R5315">
        <v>23.56</v>
      </c>
      <c r="S5315" t="s">
        <v>790</v>
      </c>
      <c r="T5315">
        <v>0</v>
      </c>
      <c r="U5315">
        <v>66.59</v>
      </c>
      <c r="V5315" t="s">
        <v>382</v>
      </c>
      <c r="W5315">
        <v>0</v>
      </c>
      <c r="X5315">
        <v>23.59</v>
      </c>
      <c r="Y5315" t="s">
        <v>790</v>
      </c>
      <c r="Z5315">
        <v>0</v>
      </c>
      <c r="AA5315">
        <v>23.59</v>
      </c>
      <c r="AB5315" t="s">
        <v>790</v>
      </c>
      <c r="AC5315">
        <v>0</v>
      </c>
      <c r="AD5315">
        <v>66.64</v>
      </c>
      <c r="AE5315" t="s">
        <v>382</v>
      </c>
    </row>
    <row r="5316" spans="1:31">
      <c r="A5316">
        <v>5315</v>
      </c>
      <c r="B5316" t="s">
        <v>22649</v>
      </c>
      <c r="C5316" t="s">
        <v>22650</v>
      </c>
      <c r="D5316" t="s">
        <v>22651</v>
      </c>
      <c r="E5316" t="s">
        <v>663</v>
      </c>
      <c r="G5316">
        <v>0</v>
      </c>
      <c r="H5316" t="s">
        <v>30169</v>
      </c>
      <c r="I5316" t="s">
        <v>795</v>
      </c>
      <c r="J5316" t="e">
        <f>-Inf</f>
        <v>#NAME?</v>
      </c>
      <c r="K5316">
        <v>1</v>
      </c>
      <c r="L5316">
        <v>32.119999999999997</v>
      </c>
      <c r="M5316" t="s">
        <v>198</v>
      </c>
      <c r="N5316">
        <v>0</v>
      </c>
      <c r="O5316">
        <v>23.56</v>
      </c>
      <c r="P5316" t="s">
        <v>790</v>
      </c>
      <c r="Q5316">
        <v>0</v>
      </c>
      <c r="R5316">
        <v>23.56</v>
      </c>
      <c r="S5316" t="s">
        <v>790</v>
      </c>
      <c r="T5316">
        <v>0</v>
      </c>
      <c r="U5316">
        <v>66.59</v>
      </c>
      <c r="V5316" t="s">
        <v>382</v>
      </c>
      <c r="W5316">
        <v>0</v>
      </c>
      <c r="X5316">
        <v>23.59</v>
      </c>
      <c r="Y5316" t="s">
        <v>790</v>
      </c>
      <c r="Z5316">
        <v>0</v>
      </c>
      <c r="AA5316">
        <v>23.59</v>
      </c>
      <c r="AB5316" t="s">
        <v>790</v>
      </c>
      <c r="AC5316">
        <v>0</v>
      </c>
      <c r="AD5316">
        <v>66.64</v>
      </c>
      <c r="AE5316" t="s">
        <v>382</v>
      </c>
    </row>
    <row r="5317" spans="1:31">
      <c r="A5317">
        <v>5316</v>
      </c>
      <c r="B5317" t="s">
        <v>22652</v>
      </c>
      <c r="C5317" t="s">
        <v>22653</v>
      </c>
      <c r="D5317" t="s">
        <v>22654</v>
      </c>
      <c r="E5317" t="s">
        <v>22655</v>
      </c>
      <c r="F5317" t="s">
        <v>12631</v>
      </c>
      <c r="G5317">
        <v>0</v>
      </c>
      <c r="H5317" t="s">
        <v>1215</v>
      </c>
      <c r="I5317">
        <v>2022</v>
      </c>
      <c r="J5317">
        <v>2022</v>
      </c>
      <c r="K5317">
        <v>1</v>
      </c>
      <c r="L5317">
        <v>32.119999999999997</v>
      </c>
      <c r="M5317" t="s">
        <v>198</v>
      </c>
      <c r="N5317">
        <v>0</v>
      </c>
      <c r="O5317">
        <v>23.56</v>
      </c>
      <c r="P5317" t="s">
        <v>790</v>
      </c>
      <c r="Q5317">
        <v>0</v>
      </c>
      <c r="R5317">
        <v>23.56</v>
      </c>
      <c r="S5317" t="s">
        <v>790</v>
      </c>
      <c r="T5317">
        <v>0</v>
      </c>
      <c r="U5317">
        <v>66.59</v>
      </c>
      <c r="V5317" t="s">
        <v>382</v>
      </c>
      <c r="W5317">
        <v>0</v>
      </c>
      <c r="X5317">
        <v>23.59</v>
      </c>
      <c r="Y5317" t="s">
        <v>790</v>
      </c>
      <c r="Z5317">
        <v>0</v>
      </c>
      <c r="AA5317">
        <v>23.59</v>
      </c>
      <c r="AB5317" t="s">
        <v>790</v>
      </c>
      <c r="AC5317">
        <v>0</v>
      </c>
      <c r="AD5317">
        <v>66.64</v>
      </c>
      <c r="AE5317" t="s">
        <v>382</v>
      </c>
    </row>
    <row r="5318" spans="1:31">
      <c r="A5318">
        <v>5317</v>
      </c>
      <c r="B5318" t="s">
        <v>22656</v>
      </c>
      <c r="C5318" t="s">
        <v>22657</v>
      </c>
      <c r="D5318" t="s">
        <v>22658</v>
      </c>
      <c r="F5318" t="s">
        <v>10090</v>
      </c>
      <c r="G5318">
        <v>0</v>
      </c>
      <c r="H5318" t="s">
        <v>30170</v>
      </c>
      <c r="I5318">
        <v>2021</v>
      </c>
      <c r="J5318">
        <v>2021</v>
      </c>
      <c r="K5318">
        <v>1</v>
      </c>
      <c r="L5318">
        <v>32.119999999999997</v>
      </c>
      <c r="M5318" t="s">
        <v>198</v>
      </c>
      <c r="N5318">
        <v>0</v>
      </c>
      <c r="O5318">
        <v>23.56</v>
      </c>
      <c r="P5318" t="s">
        <v>790</v>
      </c>
      <c r="Q5318">
        <v>0</v>
      </c>
      <c r="R5318">
        <v>23.56</v>
      </c>
      <c r="S5318" t="s">
        <v>790</v>
      </c>
      <c r="T5318">
        <v>0</v>
      </c>
      <c r="U5318">
        <v>66.59</v>
      </c>
      <c r="V5318" t="s">
        <v>382</v>
      </c>
      <c r="W5318">
        <v>0</v>
      </c>
      <c r="X5318">
        <v>23.59</v>
      </c>
      <c r="Y5318" t="s">
        <v>790</v>
      </c>
      <c r="Z5318">
        <v>0</v>
      </c>
      <c r="AA5318">
        <v>23.59</v>
      </c>
      <c r="AB5318" t="s">
        <v>790</v>
      </c>
      <c r="AC5318">
        <v>0</v>
      </c>
      <c r="AD5318">
        <v>66.64</v>
      </c>
      <c r="AE5318" t="s">
        <v>382</v>
      </c>
    </row>
    <row r="5319" spans="1:31">
      <c r="A5319">
        <v>5318</v>
      </c>
      <c r="B5319" t="s">
        <v>22659</v>
      </c>
      <c r="C5319" t="s">
        <v>22660</v>
      </c>
      <c r="D5319" t="s">
        <v>22661</v>
      </c>
      <c r="E5319" t="s">
        <v>22662</v>
      </c>
      <c r="F5319" t="s">
        <v>22663</v>
      </c>
      <c r="G5319">
        <v>0</v>
      </c>
      <c r="H5319" t="s">
        <v>961</v>
      </c>
      <c r="I5319" t="s">
        <v>795</v>
      </c>
      <c r="J5319" t="e">
        <f>-Inf</f>
        <v>#NAME?</v>
      </c>
      <c r="K5319">
        <v>1</v>
      </c>
      <c r="L5319">
        <v>32.119999999999997</v>
      </c>
      <c r="M5319" t="s">
        <v>198</v>
      </c>
      <c r="N5319">
        <v>0</v>
      </c>
      <c r="O5319">
        <v>23.56</v>
      </c>
      <c r="P5319" t="s">
        <v>790</v>
      </c>
      <c r="Q5319">
        <v>0</v>
      </c>
      <c r="R5319">
        <v>23.56</v>
      </c>
      <c r="S5319" t="s">
        <v>790</v>
      </c>
      <c r="T5319">
        <v>0</v>
      </c>
      <c r="U5319">
        <v>66.59</v>
      </c>
      <c r="V5319" t="s">
        <v>382</v>
      </c>
      <c r="W5319">
        <v>0</v>
      </c>
      <c r="X5319">
        <v>23.59</v>
      </c>
      <c r="Y5319" t="s">
        <v>790</v>
      </c>
      <c r="Z5319">
        <v>0</v>
      </c>
      <c r="AA5319">
        <v>23.59</v>
      </c>
      <c r="AB5319" t="s">
        <v>790</v>
      </c>
      <c r="AC5319">
        <v>0</v>
      </c>
      <c r="AD5319">
        <v>66.64</v>
      </c>
      <c r="AE5319" t="s">
        <v>382</v>
      </c>
    </row>
    <row r="5320" spans="1:31">
      <c r="A5320">
        <v>5319</v>
      </c>
      <c r="B5320" t="s">
        <v>22664</v>
      </c>
      <c r="C5320" t="s">
        <v>22665</v>
      </c>
      <c r="D5320" t="e">
        <f>-wfFgZ4AAAAJ</f>
        <v>#NAME?</v>
      </c>
      <c r="E5320" t="s">
        <v>16377</v>
      </c>
      <c r="F5320" t="s">
        <v>16378</v>
      </c>
      <c r="G5320">
        <v>0</v>
      </c>
      <c r="H5320" t="s">
        <v>30171</v>
      </c>
      <c r="I5320">
        <v>2022</v>
      </c>
      <c r="J5320">
        <v>2022</v>
      </c>
      <c r="K5320">
        <v>1</v>
      </c>
      <c r="L5320">
        <v>32.119999999999997</v>
      </c>
      <c r="M5320" t="s">
        <v>198</v>
      </c>
      <c r="N5320">
        <v>0</v>
      </c>
      <c r="O5320">
        <v>23.56</v>
      </c>
      <c r="P5320" t="s">
        <v>790</v>
      </c>
      <c r="Q5320">
        <v>0</v>
      </c>
      <c r="R5320">
        <v>23.56</v>
      </c>
      <c r="S5320" t="s">
        <v>790</v>
      </c>
      <c r="T5320">
        <v>0</v>
      </c>
      <c r="U5320">
        <v>66.59</v>
      </c>
      <c r="V5320" t="s">
        <v>382</v>
      </c>
      <c r="W5320">
        <v>0</v>
      </c>
      <c r="X5320">
        <v>23.59</v>
      </c>
      <c r="Y5320" t="s">
        <v>790</v>
      </c>
      <c r="Z5320">
        <v>0</v>
      </c>
      <c r="AA5320">
        <v>23.59</v>
      </c>
      <c r="AB5320" t="s">
        <v>790</v>
      </c>
      <c r="AC5320">
        <v>0</v>
      </c>
      <c r="AD5320">
        <v>66.64</v>
      </c>
      <c r="AE5320" t="s">
        <v>382</v>
      </c>
    </row>
    <row r="5321" spans="1:31">
      <c r="A5321">
        <v>5320</v>
      </c>
      <c r="B5321" t="s">
        <v>22666</v>
      </c>
      <c r="C5321" t="s">
        <v>22667</v>
      </c>
      <c r="D5321" t="s">
        <v>22668</v>
      </c>
      <c r="E5321" t="s">
        <v>22669</v>
      </c>
      <c r="F5321" t="s">
        <v>14249</v>
      </c>
      <c r="G5321">
        <v>0</v>
      </c>
      <c r="H5321" t="s">
        <v>30172</v>
      </c>
      <c r="I5321">
        <v>2022</v>
      </c>
      <c r="J5321">
        <v>2022</v>
      </c>
      <c r="K5321">
        <v>1</v>
      </c>
      <c r="L5321">
        <v>32.119999999999997</v>
      </c>
      <c r="M5321" t="s">
        <v>198</v>
      </c>
      <c r="N5321">
        <v>0</v>
      </c>
      <c r="O5321">
        <v>23.56</v>
      </c>
      <c r="P5321" t="s">
        <v>790</v>
      </c>
      <c r="Q5321">
        <v>0</v>
      </c>
      <c r="R5321">
        <v>23.56</v>
      </c>
      <c r="S5321" t="s">
        <v>790</v>
      </c>
      <c r="T5321">
        <v>0</v>
      </c>
      <c r="U5321">
        <v>66.59</v>
      </c>
      <c r="V5321" t="s">
        <v>382</v>
      </c>
      <c r="W5321">
        <v>0</v>
      </c>
      <c r="X5321">
        <v>23.59</v>
      </c>
      <c r="Y5321" t="s">
        <v>790</v>
      </c>
      <c r="Z5321">
        <v>0</v>
      </c>
      <c r="AA5321">
        <v>23.59</v>
      </c>
      <c r="AB5321" t="s">
        <v>790</v>
      </c>
      <c r="AC5321">
        <v>0</v>
      </c>
      <c r="AD5321">
        <v>66.64</v>
      </c>
      <c r="AE5321" t="s">
        <v>382</v>
      </c>
    </row>
    <row r="5322" spans="1:31">
      <c r="A5322">
        <v>5321</v>
      </c>
      <c r="B5322" t="s">
        <v>22670</v>
      </c>
      <c r="C5322" t="s">
        <v>22671</v>
      </c>
      <c r="D5322" t="s">
        <v>22672</v>
      </c>
      <c r="E5322" t="s">
        <v>22673</v>
      </c>
      <c r="F5322" t="s">
        <v>22674</v>
      </c>
      <c r="G5322">
        <v>0</v>
      </c>
      <c r="H5322" t="s">
        <v>30173</v>
      </c>
      <c r="I5322" t="s">
        <v>795</v>
      </c>
      <c r="J5322" t="e">
        <f>-Inf</f>
        <v>#NAME?</v>
      </c>
      <c r="K5322">
        <v>1</v>
      </c>
      <c r="L5322">
        <v>32.119999999999997</v>
      </c>
      <c r="M5322" t="s">
        <v>198</v>
      </c>
      <c r="N5322">
        <v>0</v>
      </c>
      <c r="O5322">
        <v>23.56</v>
      </c>
      <c r="P5322" t="s">
        <v>790</v>
      </c>
      <c r="Q5322">
        <v>0</v>
      </c>
      <c r="R5322">
        <v>23.56</v>
      </c>
      <c r="S5322" t="s">
        <v>790</v>
      </c>
      <c r="T5322">
        <v>0</v>
      </c>
      <c r="U5322">
        <v>66.59</v>
      </c>
      <c r="V5322" t="s">
        <v>382</v>
      </c>
      <c r="W5322">
        <v>0</v>
      </c>
      <c r="X5322">
        <v>23.59</v>
      </c>
      <c r="Y5322" t="s">
        <v>790</v>
      </c>
      <c r="Z5322">
        <v>0</v>
      </c>
      <c r="AA5322">
        <v>23.59</v>
      </c>
      <c r="AB5322" t="s">
        <v>790</v>
      </c>
      <c r="AC5322">
        <v>0</v>
      </c>
      <c r="AD5322">
        <v>66.64</v>
      </c>
      <c r="AE5322" t="s">
        <v>382</v>
      </c>
    </row>
    <row r="5323" spans="1:31">
      <c r="A5323">
        <v>5322</v>
      </c>
      <c r="B5323" t="s">
        <v>22675</v>
      </c>
      <c r="C5323" t="s">
        <v>22676</v>
      </c>
      <c r="D5323" t="s">
        <v>22677</v>
      </c>
      <c r="E5323" t="s">
        <v>22678</v>
      </c>
      <c r="F5323" t="s">
        <v>22679</v>
      </c>
      <c r="G5323">
        <v>0</v>
      </c>
      <c r="H5323" t="s">
        <v>1215</v>
      </c>
      <c r="I5323">
        <v>2021</v>
      </c>
      <c r="J5323">
        <v>2022</v>
      </c>
      <c r="K5323">
        <v>3</v>
      </c>
      <c r="L5323">
        <v>62.47</v>
      </c>
      <c r="M5323" t="s">
        <v>63</v>
      </c>
      <c r="N5323">
        <v>0</v>
      </c>
      <c r="O5323">
        <v>23.56</v>
      </c>
      <c r="P5323" t="s">
        <v>790</v>
      </c>
      <c r="Q5323">
        <v>0</v>
      </c>
      <c r="R5323">
        <v>23.56</v>
      </c>
      <c r="S5323" t="s">
        <v>790</v>
      </c>
      <c r="T5323">
        <v>0</v>
      </c>
      <c r="U5323">
        <v>66.59</v>
      </c>
      <c r="V5323" t="s">
        <v>382</v>
      </c>
      <c r="W5323">
        <v>0</v>
      </c>
      <c r="X5323">
        <v>23.59</v>
      </c>
      <c r="Y5323" t="s">
        <v>790</v>
      </c>
      <c r="Z5323">
        <v>0</v>
      </c>
      <c r="AA5323">
        <v>23.59</v>
      </c>
      <c r="AB5323" t="s">
        <v>790</v>
      </c>
      <c r="AC5323">
        <v>0</v>
      </c>
      <c r="AD5323">
        <v>66.64</v>
      </c>
      <c r="AE5323" t="s">
        <v>382</v>
      </c>
    </row>
    <row r="5324" spans="1:31">
      <c r="A5324">
        <v>5323</v>
      </c>
      <c r="B5324" t="s">
        <v>22680</v>
      </c>
      <c r="C5324" t="s">
        <v>22681</v>
      </c>
      <c r="D5324" t="s">
        <v>22682</v>
      </c>
      <c r="E5324" t="s">
        <v>12474</v>
      </c>
      <c r="F5324" t="s">
        <v>12475</v>
      </c>
      <c r="G5324">
        <v>0</v>
      </c>
      <c r="H5324" t="s">
        <v>30174</v>
      </c>
      <c r="I5324">
        <v>2021</v>
      </c>
      <c r="J5324">
        <v>2021</v>
      </c>
      <c r="K5324">
        <v>1</v>
      </c>
      <c r="L5324">
        <v>32.119999999999997</v>
      </c>
      <c r="M5324" t="s">
        <v>198</v>
      </c>
      <c r="N5324">
        <v>0</v>
      </c>
      <c r="O5324">
        <v>23.56</v>
      </c>
      <c r="P5324" t="s">
        <v>790</v>
      </c>
      <c r="Q5324">
        <v>0</v>
      </c>
      <c r="R5324">
        <v>23.56</v>
      </c>
      <c r="S5324" t="s">
        <v>790</v>
      </c>
      <c r="T5324">
        <v>0</v>
      </c>
      <c r="U5324">
        <v>66.59</v>
      </c>
      <c r="V5324" t="s">
        <v>382</v>
      </c>
      <c r="W5324">
        <v>0</v>
      </c>
      <c r="X5324">
        <v>23.59</v>
      </c>
      <c r="Y5324" t="s">
        <v>790</v>
      </c>
      <c r="Z5324">
        <v>0</v>
      </c>
      <c r="AA5324">
        <v>23.59</v>
      </c>
      <c r="AB5324" t="s">
        <v>790</v>
      </c>
      <c r="AC5324">
        <v>0</v>
      </c>
      <c r="AD5324">
        <v>66.64</v>
      </c>
      <c r="AE5324" t="s">
        <v>382</v>
      </c>
    </row>
    <row r="5325" spans="1:31">
      <c r="A5325">
        <v>5324</v>
      </c>
      <c r="B5325" t="s">
        <v>22683</v>
      </c>
      <c r="C5325" t="s">
        <v>22684</v>
      </c>
      <c r="D5325" t="s">
        <v>22685</v>
      </c>
      <c r="E5325" t="s">
        <v>8748</v>
      </c>
      <c r="G5325">
        <v>0</v>
      </c>
      <c r="H5325" t="s">
        <v>961</v>
      </c>
      <c r="I5325">
        <v>2021</v>
      </c>
      <c r="J5325">
        <v>2021</v>
      </c>
      <c r="K5325">
        <v>1</v>
      </c>
      <c r="L5325">
        <v>32.119999999999997</v>
      </c>
      <c r="M5325" t="s">
        <v>198</v>
      </c>
      <c r="N5325">
        <v>0</v>
      </c>
      <c r="O5325">
        <v>23.56</v>
      </c>
      <c r="P5325" t="s">
        <v>790</v>
      </c>
      <c r="Q5325">
        <v>0</v>
      </c>
      <c r="R5325">
        <v>23.56</v>
      </c>
      <c r="S5325" t="s">
        <v>790</v>
      </c>
      <c r="T5325">
        <v>0</v>
      </c>
      <c r="U5325">
        <v>66.59</v>
      </c>
      <c r="V5325" t="s">
        <v>382</v>
      </c>
      <c r="W5325">
        <v>0</v>
      </c>
      <c r="X5325">
        <v>23.59</v>
      </c>
      <c r="Y5325" t="s">
        <v>790</v>
      </c>
      <c r="Z5325">
        <v>0</v>
      </c>
      <c r="AA5325">
        <v>23.59</v>
      </c>
      <c r="AB5325" t="s">
        <v>790</v>
      </c>
      <c r="AC5325">
        <v>0</v>
      </c>
      <c r="AD5325">
        <v>66.64</v>
      </c>
      <c r="AE5325" t="s">
        <v>382</v>
      </c>
    </row>
    <row r="5326" spans="1:31">
      <c r="A5326">
        <v>5325</v>
      </c>
      <c r="B5326" t="s">
        <v>22686</v>
      </c>
      <c r="C5326" t="s">
        <v>22687</v>
      </c>
      <c r="D5326" t="s">
        <v>22688</v>
      </c>
      <c r="E5326" t="s">
        <v>2749</v>
      </c>
      <c r="F5326" t="s">
        <v>425</v>
      </c>
      <c r="G5326">
        <v>0</v>
      </c>
      <c r="H5326" t="s">
        <v>28015</v>
      </c>
      <c r="I5326">
        <v>2021</v>
      </c>
      <c r="J5326">
        <v>2024</v>
      </c>
      <c r="K5326">
        <v>7</v>
      </c>
      <c r="L5326">
        <v>85.02</v>
      </c>
      <c r="M5326" t="s">
        <v>235</v>
      </c>
      <c r="N5326">
        <v>0</v>
      </c>
      <c r="O5326">
        <v>23.56</v>
      </c>
      <c r="P5326" t="s">
        <v>790</v>
      </c>
      <c r="Q5326">
        <v>0</v>
      </c>
      <c r="R5326">
        <v>23.56</v>
      </c>
      <c r="S5326" t="s">
        <v>790</v>
      </c>
      <c r="T5326">
        <v>0</v>
      </c>
      <c r="U5326">
        <v>66.59</v>
      </c>
      <c r="V5326" t="s">
        <v>382</v>
      </c>
      <c r="W5326">
        <v>0</v>
      </c>
      <c r="X5326">
        <v>23.59</v>
      </c>
      <c r="Y5326" t="s">
        <v>790</v>
      </c>
      <c r="Z5326">
        <v>0</v>
      </c>
      <c r="AA5326">
        <v>23.59</v>
      </c>
      <c r="AB5326" t="s">
        <v>790</v>
      </c>
      <c r="AC5326">
        <v>0</v>
      </c>
      <c r="AD5326">
        <v>66.64</v>
      </c>
      <c r="AE5326" t="s">
        <v>382</v>
      </c>
    </row>
    <row r="5327" spans="1:31">
      <c r="A5327">
        <v>5326</v>
      </c>
      <c r="B5327" t="s">
        <v>22689</v>
      </c>
      <c r="C5327" t="s">
        <v>22690</v>
      </c>
      <c r="D5327" t="s">
        <v>22691</v>
      </c>
      <c r="E5327" t="s">
        <v>22692</v>
      </c>
      <c r="F5327" t="s">
        <v>20178</v>
      </c>
      <c r="G5327">
        <v>0</v>
      </c>
      <c r="H5327" t="s">
        <v>961</v>
      </c>
      <c r="I5327">
        <v>2020</v>
      </c>
      <c r="J5327">
        <v>2020</v>
      </c>
      <c r="K5327">
        <v>1</v>
      </c>
      <c r="L5327">
        <v>32.119999999999997</v>
      </c>
      <c r="M5327" t="s">
        <v>198</v>
      </c>
      <c r="N5327">
        <v>0</v>
      </c>
      <c r="O5327">
        <v>23.56</v>
      </c>
      <c r="P5327" t="s">
        <v>790</v>
      </c>
      <c r="Q5327">
        <v>0</v>
      </c>
      <c r="R5327">
        <v>23.56</v>
      </c>
      <c r="S5327" t="s">
        <v>790</v>
      </c>
      <c r="T5327">
        <v>0</v>
      </c>
      <c r="U5327">
        <v>66.59</v>
      </c>
      <c r="V5327" t="s">
        <v>382</v>
      </c>
      <c r="W5327">
        <v>0</v>
      </c>
      <c r="X5327">
        <v>23.59</v>
      </c>
      <c r="Y5327" t="s">
        <v>790</v>
      </c>
      <c r="Z5327">
        <v>0</v>
      </c>
      <c r="AA5327">
        <v>23.59</v>
      </c>
      <c r="AB5327" t="s">
        <v>790</v>
      </c>
      <c r="AC5327">
        <v>0</v>
      </c>
      <c r="AD5327">
        <v>66.64</v>
      </c>
      <c r="AE5327" t="s">
        <v>382</v>
      </c>
    </row>
    <row r="5328" spans="1:31">
      <c r="A5328">
        <v>5327</v>
      </c>
      <c r="B5328" t="s">
        <v>22693</v>
      </c>
      <c r="C5328" t="s">
        <v>22694</v>
      </c>
      <c r="D5328" t="s">
        <v>22695</v>
      </c>
      <c r="E5328" t="s">
        <v>663</v>
      </c>
      <c r="F5328" t="s">
        <v>2251</v>
      </c>
      <c r="G5328">
        <v>0</v>
      </c>
      <c r="H5328" t="s">
        <v>30175</v>
      </c>
      <c r="I5328">
        <v>2022</v>
      </c>
      <c r="J5328">
        <v>2022</v>
      </c>
      <c r="K5328">
        <v>2</v>
      </c>
      <c r="L5328">
        <v>50.7</v>
      </c>
      <c r="M5328" t="s">
        <v>300</v>
      </c>
      <c r="N5328">
        <v>0</v>
      </c>
      <c r="O5328">
        <v>23.56</v>
      </c>
      <c r="P5328" t="s">
        <v>790</v>
      </c>
      <c r="Q5328">
        <v>0</v>
      </c>
      <c r="R5328">
        <v>23.56</v>
      </c>
      <c r="S5328" t="s">
        <v>790</v>
      </c>
      <c r="T5328">
        <v>0</v>
      </c>
      <c r="U5328">
        <v>66.59</v>
      </c>
      <c r="V5328" t="s">
        <v>382</v>
      </c>
      <c r="W5328">
        <v>0</v>
      </c>
      <c r="X5328">
        <v>23.59</v>
      </c>
      <c r="Y5328" t="s">
        <v>790</v>
      </c>
      <c r="Z5328">
        <v>0</v>
      </c>
      <c r="AA5328">
        <v>23.59</v>
      </c>
      <c r="AB5328" t="s">
        <v>790</v>
      </c>
      <c r="AC5328">
        <v>0</v>
      </c>
      <c r="AD5328">
        <v>66.64</v>
      </c>
      <c r="AE5328" t="s">
        <v>382</v>
      </c>
    </row>
    <row r="5329" spans="1:31">
      <c r="A5329">
        <v>5328</v>
      </c>
      <c r="B5329" t="s">
        <v>22696</v>
      </c>
      <c r="C5329" t="s">
        <v>22697</v>
      </c>
      <c r="D5329" t="s">
        <v>22698</v>
      </c>
      <c r="E5329" t="s">
        <v>663</v>
      </c>
      <c r="F5329" t="s">
        <v>22699</v>
      </c>
      <c r="G5329">
        <v>0</v>
      </c>
      <c r="H5329" t="s">
        <v>1353</v>
      </c>
      <c r="I5329">
        <v>2019</v>
      </c>
      <c r="J5329">
        <v>2019</v>
      </c>
      <c r="K5329">
        <v>1</v>
      </c>
      <c r="L5329">
        <v>32.119999999999997</v>
      </c>
      <c r="M5329" t="s">
        <v>198</v>
      </c>
      <c r="N5329">
        <v>0</v>
      </c>
      <c r="O5329">
        <v>23.56</v>
      </c>
      <c r="P5329" t="s">
        <v>790</v>
      </c>
      <c r="Q5329">
        <v>0</v>
      </c>
      <c r="R5329">
        <v>23.56</v>
      </c>
      <c r="S5329" t="s">
        <v>790</v>
      </c>
      <c r="T5329">
        <v>0</v>
      </c>
      <c r="U5329">
        <v>66.59</v>
      </c>
      <c r="V5329" t="s">
        <v>382</v>
      </c>
      <c r="W5329">
        <v>0</v>
      </c>
      <c r="X5329">
        <v>23.59</v>
      </c>
      <c r="Y5329" t="s">
        <v>790</v>
      </c>
      <c r="Z5329">
        <v>0</v>
      </c>
      <c r="AA5329">
        <v>23.59</v>
      </c>
      <c r="AB5329" t="s">
        <v>790</v>
      </c>
      <c r="AC5329">
        <v>0</v>
      </c>
      <c r="AD5329">
        <v>66.64</v>
      </c>
      <c r="AE5329" t="s">
        <v>382</v>
      </c>
    </row>
    <row r="5330" spans="1:31">
      <c r="A5330">
        <v>5329</v>
      </c>
      <c r="B5330" t="s">
        <v>22700</v>
      </c>
      <c r="C5330" t="s">
        <v>22701</v>
      </c>
      <c r="D5330" t="s">
        <v>22702</v>
      </c>
      <c r="E5330" t="s">
        <v>22703</v>
      </c>
      <c r="G5330">
        <v>0</v>
      </c>
      <c r="H5330" t="s">
        <v>961</v>
      </c>
      <c r="I5330">
        <v>2021</v>
      </c>
      <c r="J5330">
        <v>2022</v>
      </c>
      <c r="K5330">
        <v>2</v>
      </c>
      <c r="L5330">
        <v>50.7</v>
      </c>
      <c r="M5330" t="s">
        <v>300</v>
      </c>
      <c r="N5330">
        <v>0</v>
      </c>
      <c r="O5330">
        <v>23.56</v>
      </c>
      <c r="P5330" t="s">
        <v>790</v>
      </c>
      <c r="Q5330">
        <v>0</v>
      </c>
      <c r="R5330">
        <v>23.56</v>
      </c>
      <c r="S5330" t="s">
        <v>790</v>
      </c>
      <c r="T5330">
        <v>0</v>
      </c>
      <c r="U5330">
        <v>66.59</v>
      </c>
      <c r="V5330" t="s">
        <v>382</v>
      </c>
      <c r="W5330">
        <v>0</v>
      </c>
      <c r="X5330">
        <v>23.59</v>
      </c>
      <c r="Y5330" t="s">
        <v>790</v>
      </c>
      <c r="Z5330">
        <v>0</v>
      </c>
      <c r="AA5330">
        <v>23.59</v>
      </c>
      <c r="AB5330" t="s">
        <v>790</v>
      </c>
      <c r="AC5330">
        <v>0</v>
      </c>
      <c r="AD5330">
        <v>66.64</v>
      </c>
      <c r="AE5330" t="s">
        <v>382</v>
      </c>
    </row>
    <row r="5331" spans="1:31">
      <c r="A5331">
        <v>5330</v>
      </c>
      <c r="B5331" t="s">
        <v>22704</v>
      </c>
      <c r="C5331" t="s">
        <v>22705</v>
      </c>
      <c r="D5331" t="s">
        <v>22706</v>
      </c>
      <c r="E5331" t="s">
        <v>22707</v>
      </c>
      <c r="G5331">
        <v>0</v>
      </c>
      <c r="H5331" t="s">
        <v>1215</v>
      </c>
      <c r="I5331">
        <v>2021</v>
      </c>
      <c r="J5331">
        <v>2022</v>
      </c>
      <c r="K5331">
        <v>2</v>
      </c>
      <c r="L5331">
        <v>50.7</v>
      </c>
      <c r="M5331" t="s">
        <v>300</v>
      </c>
      <c r="N5331">
        <v>0</v>
      </c>
      <c r="O5331">
        <v>23.56</v>
      </c>
      <c r="P5331" t="s">
        <v>790</v>
      </c>
      <c r="Q5331">
        <v>0</v>
      </c>
      <c r="R5331">
        <v>23.56</v>
      </c>
      <c r="S5331" t="s">
        <v>790</v>
      </c>
      <c r="T5331">
        <v>0</v>
      </c>
      <c r="U5331">
        <v>66.59</v>
      </c>
      <c r="V5331" t="s">
        <v>382</v>
      </c>
      <c r="W5331">
        <v>0</v>
      </c>
      <c r="X5331">
        <v>23.59</v>
      </c>
      <c r="Y5331" t="s">
        <v>790</v>
      </c>
      <c r="Z5331">
        <v>0</v>
      </c>
      <c r="AA5331">
        <v>23.59</v>
      </c>
      <c r="AB5331" t="s">
        <v>790</v>
      </c>
      <c r="AC5331">
        <v>0</v>
      </c>
      <c r="AD5331">
        <v>66.64</v>
      </c>
      <c r="AE5331" t="s">
        <v>382</v>
      </c>
    </row>
    <row r="5332" spans="1:31">
      <c r="A5332">
        <v>5331</v>
      </c>
      <c r="B5332" t="s">
        <v>22708</v>
      </c>
      <c r="C5332" t="s">
        <v>22709</v>
      </c>
      <c r="D5332" t="s">
        <v>22710</v>
      </c>
      <c r="E5332" t="s">
        <v>1413</v>
      </c>
      <c r="F5332" t="s">
        <v>1414</v>
      </c>
      <c r="G5332">
        <v>0</v>
      </c>
      <c r="H5332" t="s">
        <v>1215</v>
      </c>
      <c r="I5332">
        <v>2022</v>
      </c>
      <c r="J5332">
        <v>2022</v>
      </c>
      <c r="K5332">
        <v>1</v>
      </c>
      <c r="L5332">
        <v>32.119999999999997</v>
      </c>
      <c r="M5332" t="s">
        <v>198</v>
      </c>
      <c r="N5332">
        <v>0</v>
      </c>
      <c r="O5332">
        <v>23.56</v>
      </c>
      <c r="P5332" t="s">
        <v>790</v>
      </c>
      <c r="Q5332">
        <v>0</v>
      </c>
      <c r="R5332">
        <v>23.56</v>
      </c>
      <c r="S5332" t="s">
        <v>790</v>
      </c>
      <c r="T5332">
        <v>0</v>
      </c>
      <c r="U5332">
        <v>66.59</v>
      </c>
      <c r="V5332" t="s">
        <v>382</v>
      </c>
      <c r="W5332">
        <v>0</v>
      </c>
      <c r="X5332">
        <v>23.59</v>
      </c>
      <c r="Y5332" t="s">
        <v>790</v>
      </c>
      <c r="Z5332">
        <v>0</v>
      </c>
      <c r="AA5332">
        <v>23.59</v>
      </c>
      <c r="AB5332" t="s">
        <v>790</v>
      </c>
      <c r="AC5332">
        <v>0</v>
      </c>
      <c r="AD5332">
        <v>66.64</v>
      </c>
      <c r="AE5332" t="s">
        <v>382</v>
      </c>
    </row>
    <row r="5333" spans="1:31">
      <c r="A5333">
        <v>5332</v>
      </c>
      <c r="B5333" t="s">
        <v>22711</v>
      </c>
      <c r="C5333" t="s">
        <v>22712</v>
      </c>
      <c r="D5333" t="s">
        <v>22713</v>
      </c>
      <c r="E5333" t="s">
        <v>3463</v>
      </c>
      <c r="F5333" t="s">
        <v>1904</v>
      </c>
      <c r="G5333">
        <v>0</v>
      </c>
      <c r="H5333" t="s">
        <v>961</v>
      </c>
      <c r="I5333">
        <v>2021</v>
      </c>
      <c r="J5333">
        <v>2021</v>
      </c>
      <c r="K5333">
        <v>1</v>
      </c>
      <c r="L5333">
        <v>32.119999999999997</v>
      </c>
      <c r="M5333" t="s">
        <v>198</v>
      </c>
      <c r="N5333">
        <v>0</v>
      </c>
      <c r="O5333">
        <v>23.56</v>
      </c>
      <c r="P5333" t="s">
        <v>790</v>
      </c>
      <c r="Q5333">
        <v>0</v>
      </c>
      <c r="R5333">
        <v>23.56</v>
      </c>
      <c r="S5333" t="s">
        <v>790</v>
      </c>
      <c r="T5333">
        <v>0</v>
      </c>
      <c r="U5333">
        <v>66.59</v>
      </c>
      <c r="V5333" t="s">
        <v>382</v>
      </c>
      <c r="W5333">
        <v>0</v>
      </c>
      <c r="X5333">
        <v>23.59</v>
      </c>
      <c r="Y5333" t="s">
        <v>790</v>
      </c>
      <c r="Z5333">
        <v>0</v>
      </c>
      <c r="AA5333">
        <v>23.59</v>
      </c>
      <c r="AB5333" t="s">
        <v>790</v>
      </c>
      <c r="AC5333">
        <v>0</v>
      </c>
      <c r="AD5333">
        <v>66.64</v>
      </c>
      <c r="AE5333" t="s">
        <v>382</v>
      </c>
    </row>
    <row r="5334" spans="1:31">
      <c r="A5334">
        <v>5333</v>
      </c>
      <c r="B5334" t="s">
        <v>22714</v>
      </c>
      <c r="C5334" t="s">
        <v>22715</v>
      </c>
      <c r="D5334" t="s">
        <v>22716</v>
      </c>
      <c r="E5334" t="s">
        <v>5591</v>
      </c>
      <c r="F5334" t="s">
        <v>2548</v>
      </c>
      <c r="G5334">
        <v>0</v>
      </c>
      <c r="H5334" t="s">
        <v>30176</v>
      </c>
      <c r="I5334">
        <v>2020</v>
      </c>
      <c r="J5334">
        <v>2020</v>
      </c>
      <c r="K5334">
        <v>1</v>
      </c>
      <c r="L5334">
        <v>32.119999999999997</v>
      </c>
      <c r="M5334" t="s">
        <v>198</v>
      </c>
      <c r="N5334">
        <v>0</v>
      </c>
      <c r="O5334">
        <v>23.56</v>
      </c>
      <c r="P5334" t="s">
        <v>790</v>
      </c>
      <c r="Q5334">
        <v>0</v>
      </c>
      <c r="R5334">
        <v>23.56</v>
      </c>
      <c r="S5334" t="s">
        <v>790</v>
      </c>
      <c r="T5334">
        <v>0</v>
      </c>
      <c r="U5334">
        <v>66.59</v>
      </c>
      <c r="V5334" t="s">
        <v>382</v>
      </c>
      <c r="W5334">
        <v>0</v>
      </c>
      <c r="X5334">
        <v>23.59</v>
      </c>
      <c r="Y5334" t="s">
        <v>790</v>
      </c>
      <c r="Z5334">
        <v>0</v>
      </c>
      <c r="AA5334">
        <v>23.59</v>
      </c>
      <c r="AB5334" t="s">
        <v>790</v>
      </c>
      <c r="AC5334">
        <v>0</v>
      </c>
      <c r="AD5334">
        <v>66.64</v>
      </c>
      <c r="AE5334" t="s">
        <v>382</v>
      </c>
    </row>
    <row r="5335" spans="1:31">
      <c r="A5335">
        <v>5334</v>
      </c>
      <c r="B5335" t="s">
        <v>22717</v>
      </c>
      <c r="C5335" t="s">
        <v>22718</v>
      </c>
      <c r="D5335" t="s">
        <v>22719</v>
      </c>
      <c r="E5335" t="s">
        <v>22720</v>
      </c>
      <c r="F5335" t="s">
        <v>22721</v>
      </c>
      <c r="G5335">
        <v>0</v>
      </c>
      <c r="H5335" t="s">
        <v>961</v>
      </c>
      <c r="I5335">
        <v>2024</v>
      </c>
      <c r="J5335">
        <v>2024</v>
      </c>
      <c r="K5335">
        <v>1</v>
      </c>
      <c r="L5335">
        <v>32.119999999999997</v>
      </c>
      <c r="M5335" t="s">
        <v>198</v>
      </c>
      <c r="N5335">
        <v>0</v>
      </c>
      <c r="O5335">
        <v>23.56</v>
      </c>
      <c r="P5335" t="s">
        <v>790</v>
      </c>
      <c r="Q5335">
        <v>0</v>
      </c>
      <c r="R5335">
        <v>23.56</v>
      </c>
      <c r="S5335" t="s">
        <v>790</v>
      </c>
      <c r="T5335">
        <v>0</v>
      </c>
      <c r="U5335">
        <v>66.59</v>
      </c>
      <c r="V5335" t="s">
        <v>382</v>
      </c>
      <c r="W5335">
        <v>0</v>
      </c>
      <c r="X5335">
        <v>23.59</v>
      </c>
      <c r="Y5335" t="s">
        <v>790</v>
      </c>
      <c r="Z5335">
        <v>0</v>
      </c>
      <c r="AA5335">
        <v>23.59</v>
      </c>
      <c r="AB5335" t="s">
        <v>790</v>
      </c>
      <c r="AC5335">
        <v>0</v>
      </c>
      <c r="AD5335">
        <v>66.64</v>
      </c>
      <c r="AE5335" t="s">
        <v>382</v>
      </c>
    </row>
    <row r="5336" spans="1:31">
      <c r="A5336">
        <v>5335</v>
      </c>
      <c r="B5336" t="s">
        <v>22722</v>
      </c>
      <c r="C5336" t="s">
        <v>22723</v>
      </c>
      <c r="D5336" t="s">
        <v>22724</v>
      </c>
      <c r="E5336" t="s">
        <v>22725</v>
      </c>
      <c r="F5336" t="s">
        <v>22726</v>
      </c>
      <c r="G5336">
        <v>0</v>
      </c>
      <c r="H5336" t="s">
        <v>28016</v>
      </c>
      <c r="I5336">
        <v>2021</v>
      </c>
      <c r="J5336">
        <v>2021</v>
      </c>
      <c r="K5336">
        <v>1</v>
      </c>
      <c r="L5336">
        <v>32.119999999999997</v>
      </c>
      <c r="M5336" t="s">
        <v>198</v>
      </c>
      <c r="N5336">
        <v>0</v>
      </c>
      <c r="O5336">
        <v>23.56</v>
      </c>
      <c r="P5336" t="s">
        <v>790</v>
      </c>
      <c r="Q5336">
        <v>0</v>
      </c>
      <c r="R5336">
        <v>23.56</v>
      </c>
      <c r="S5336" t="s">
        <v>790</v>
      </c>
      <c r="T5336">
        <v>0</v>
      </c>
      <c r="U5336">
        <v>66.59</v>
      </c>
      <c r="V5336" t="s">
        <v>382</v>
      </c>
      <c r="W5336">
        <v>0</v>
      </c>
      <c r="X5336">
        <v>23.59</v>
      </c>
      <c r="Y5336" t="s">
        <v>790</v>
      </c>
      <c r="Z5336">
        <v>0</v>
      </c>
      <c r="AA5336">
        <v>23.59</v>
      </c>
      <c r="AB5336" t="s">
        <v>790</v>
      </c>
      <c r="AC5336">
        <v>0</v>
      </c>
      <c r="AD5336">
        <v>66.64</v>
      </c>
      <c r="AE5336" t="s">
        <v>382</v>
      </c>
    </row>
    <row r="5337" spans="1:31">
      <c r="A5337">
        <v>5336</v>
      </c>
      <c r="B5337" t="s">
        <v>22727</v>
      </c>
      <c r="C5337" t="s">
        <v>22728</v>
      </c>
      <c r="D5337" t="s">
        <v>22729</v>
      </c>
      <c r="E5337" t="s">
        <v>22730</v>
      </c>
      <c r="F5337" t="s">
        <v>22731</v>
      </c>
      <c r="G5337">
        <v>0</v>
      </c>
      <c r="H5337" t="s">
        <v>30177</v>
      </c>
      <c r="I5337">
        <v>2019</v>
      </c>
      <c r="J5337">
        <v>2019</v>
      </c>
      <c r="K5337">
        <v>1</v>
      </c>
      <c r="L5337">
        <v>32.119999999999997</v>
      </c>
      <c r="M5337" t="s">
        <v>198</v>
      </c>
      <c r="N5337">
        <v>0</v>
      </c>
      <c r="O5337">
        <v>23.56</v>
      </c>
      <c r="P5337" t="s">
        <v>790</v>
      </c>
      <c r="Q5337">
        <v>0</v>
      </c>
      <c r="R5337">
        <v>23.56</v>
      </c>
      <c r="S5337" t="s">
        <v>790</v>
      </c>
      <c r="T5337">
        <v>0</v>
      </c>
      <c r="U5337">
        <v>66.59</v>
      </c>
      <c r="V5337" t="s">
        <v>382</v>
      </c>
      <c r="W5337">
        <v>0</v>
      </c>
      <c r="X5337">
        <v>23.59</v>
      </c>
      <c r="Y5337" t="s">
        <v>790</v>
      </c>
      <c r="Z5337">
        <v>0</v>
      </c>
      <c r="AA5337">
        <v>23.59</v>
      </c>
      <c r="AB5337" t="s">
        <v>790</v>
      </c>
      <c r="AC5337">
        <v>0</v>
      </c>
      <c r="AD5337">
        <v>66.64</v>
      </c>
      <c r="AE5337" t="s">
        <v>382</v>
      </c>
    </row>
    <row r="5338" spans="1:31">
      <c r="A5338">
        <v>5337</v>
      </c>
      <c r="B5338" t="s">
        <v>22732</v>
      </c>
      <c r="C5338" t="s">
        <v>22733</v>
      </c>
      <c r="D5338" t="s">
        <v>22734</v>
      </c>
      <c r="E5338" t="s">
        <v>22735</v>
      </c>
      <c r="F5338" t="s">
        <v>22736</v>
      </c>
      <c r="G5338">
        <v>0</v>
      </c>
      <c r="H5338" t="s">
        <v>961</v>
      </c>
      <c r="I5338">
        <v>2022</v>
      </c>
      <c r="J5338">
        <v>2022</v>
      </c>
      <c r="K5338">
        <v>1</v>
      </c>
      <c r="L5338">
        <v>32.119999999999997</v>
      </c>
      <c r="M5338" t="s">
        <v>198</v>
      </c>
      <c r="N5338">
        <v>0</v>
      </c>
      <c r="O5338">
        <v>23.56</v>
      </c>
      <c r="P5338" t="s">
        <v>790</v>
      </c>
      <c r="Q5338">
        <v>0</v>
      </c>
      <c r="R5338">
        <v>23.56</v>
      </c>
      <c r="S5338" t="s">
        <v>790</v>
      </c>
      <c r="T5338">
        <v>0</v>
      </c>
      <c r="U5338">
        <v>66.59</v>
      </c>
      <c r="V5338" t="s">
        <v>382</v>
      </c>
      <c r="W5338">
        <v>0</v>
      </c>
      <c r="X5338">
        <v>23.59</v>
      </c>
      <c r="Y5338" t="s">
        <v>790</v>
      </c>
      <c r="Z5338">
        <v>0</v>
      </c>
      <c r="AA5338">
        <v>23.59</v>
      </c>
      <c r="AB5338" t="s">
        <v>790</v>
      </c>
      <c r="AC5338">
        <v>0</v>
      </c>
      <c r="AD5338">
        <v>66.64</v>
      </c>
      <c r="AE5338" t="s">
        <v>382</v>
      </c>
    </row>
    <row r="5339" spans="1:31">
      <c r="A5339">
        <v>5338</v>
      </c>
      <c r="B5339" t="s">
        <v>22737</v>
      </c>
      <c r="C5339" t="s">
        <v>22738</v>
      </c>
      <c r="D5339" t="s">
        <v>22739</v>
      </c>
      <c r="E5339" t="s">
        <v>22740</v>
      </c>
      <c r="G5339">
        <v>0</v>
      </c>
      <c r="H5339" t="s">
        <v>30178</v>
      </c>
      <c r="I5339">
        <v>2022</v>
      </c>
      <c r="J5339">
        <v>2022</v>
      </c>
      <c r="K5339">
        <v>1</v>
      </c>
      <c r="L5339">
        <v>32.119999999999997</v>
      </c>
      <c r="M5339" t="s">
        <v>198</v>
      </c>
      <c r="N5339">
        <v>0</v>
      </c>
      <c r="O5339">
        <v>23.56</v>
      </c>
      <c r="P5339" t="s">
        <v>790</v>
      </c>
      <c r="Q5339">
        <v>0</v>
      </c>
      <c r="R5339">
        <v>23.56</v>
      </c>
      <c r="S5339" t="s">
        <v>790</v>
      </c>
      <c r="T5339">
        <v>0</v>
      </c>
      <c r="U5339">
        <v>66.59</v>
      </c>
      <c r="V5339" t="s">
        <v>382</v>
      </c>
      <c r="W5339">
        <v>0</v>
      </c>
      <c r="X5339">
        <v>23.59</v>
      </c>
      <c r="Y5339" t="s">
        <v>790</v>
      </c>
      <c r="Z5339">
        <v>0</v>
      </c>
      <c r="AA5339">
        <v>23.59</v>
      </c>
      <c r="AB5339" t="s">
        <v>790</v>
      </c>
      <c r="AC5339">
        <v>0</v>
      </c>
      <c r="AD5339">
        <v>66.64</v>
      </c>
      <c r="AE5339" t="s">
        <v>382</v>
      </c>
    </row>
    <row r="5340" spans="1:31">
      <c r="A5340">
        <v>5339</v>
      </c>
      <c r="B5340" t="s">
        <v>22741</v>
      </c>
      <c r="C5340" t="s">
        <v>22742</v>
      </c>
      <c r="D5340" t="s">
        <v>22743</v>
      </c>
      <c r="E5340" t="s">
        <v>1105</v>
      </c>
      <c r="F5340" t="s">
        <v>1106</v>
      </c>
      <c r="G5340">
        <v>0</v>
      </c>
      <c r="H5340" t="s">
        <v>30179</v>
      </c>
      <c r="I5340">
        <v>2022</v>
      </c>
      <c r="J5340">
        <v>2022</v>
      </c>
      <c r="K5340">
        <v>3</v>
      </c>
      <c r="L5340">
        <v>62.47</v>
      </c>
      <c r="M5340" t="s">
        <v>63</v>
      </c>
      <c r="N5340">
        <v>0</v>
      </c>
      <c r="O5340">
        <v>23.56</v>
      </c>
      <c r="P5340" t="s">
        <v>790</v>
      </c>
      <c r="Q5340">
        <v>0</v>
      </c>
      <c r="R5340">
        <v>23.56</v>
      </c>
      <c r="S5340" t="s">
        <v>790</v>
      </c>
      <c r="T5340">
        <v>0</v>
      </c>
      <c r="U5340">
        <v>66.59</v>
      </c>
      <c r="V5340" t="s">
        <v>382</v>
      </c>
      <c r="W5340">
        <v>0</v>
      </c>
      <c r="X5340">
        <v>23.59</v>
      </c>
      <c r="Y5340" t="s">
        <v>790</v>
      </c>
      <c r="Z5340">
        <v>0</v>
      </c>
      <c r="AA5340">
        <v>23.59</v>
      </c>
      <c r="AB5340" t="s">
        <v>790</v>
      </c>
      <c r="AC5340">
        <v>0</v>
      </c>
      <c r="AD5340">
        <v>66.64</v>
      </c>
      <c r="AE5340" t="s">
        <v>382</v>
      </c>
    </row>
    <row r="5341" spans="1:31">
      <c r="A5341">
        <v>5340</v>
      </c>
      <c r="B5341" t="s">
        <v>22744</v>
      </c>
      <c r="C5341" t="s">
        <v>22745</v>
      </c>
      <c r="D5341" t="s">
        <v>22746</v>
      </c>
      <c r="E5341" t="s">
        <v>22747</v>
      </c>
      <c r="F5341" t="s">
        <v>8374</v>
      </c>
      <c r="G5341">
        <v>0</v>
      </c>
      <c r="H5341" t="s">
        <v>27648</v>
      </c>
      <c r="I5341">
        <v>2022</v>
      </c>
      <c r="J5341">
        <v>2022</v>
      </c>
      <c r="K5341">
        <v>1</v>
      </c>
      <c r="L5341">
        <v>32.119999999999997</v>
      </c>
      <c r="M5341" t="s">
        <v>198</v>
      </c>
      <c r="N5341">
        <v>0</v>
      </c>
      <c r="O5341">
        <v>23.56</v>
      </c>
      <c r="P5341" t="s">
        <v>790</v>
      </c>
      <c r="Q5341">
        <v>0</v>
      </c>
      <c r="R5341">
        <v>23.56</v>
      </c>
      <c r="S5341" t="s">
        <v>790</v>
      </c>
      <c r="T5341">
        <v>0</v>
      </c>
      <c r="U5341">
        <v>66.59</v>
      </c>
      <c r="V5341" t="s">
        <v>382</v>
      </c>
      <c r="W5341">
        <v>0</v>
      </c>
      <c r="X5341">
        <v>23.59</v>
      </c>
      <c r="Y5341" t="s">
        <v>790</v>
      </c>
      <c r="Z5341">
        <v>0</v>
      </c>
      <c r="AA5341">
        <v>23.59</v>
      </c>
      <c r="AB5341" t="s">
        <v>790</v>
      </c>
      <c r="AC5341">
        <v>0</v>
      </c>
      <c r="AD5341">
        <v>66.64</v>
      </c>
      <c r="AE5341" t="s">
        <v>382</v>
      </c>
    </row>
    <row r="5342" spans="1:31">
      <c r="A5342">
        <v>5341</v>
      </c>
      <c r="B5342" t="s">
        <v>22748</v>
      </c>
      <c r="C5342" t="s">
        <v>22749</v>
      </c>
      <c r="D5342" t="e">
        <f>-wugVl0AAAAJ</f>
        <v>#NAME?</v>
      </c>
      <c r="E5342" t="s">
        <v>22750</v>
      </c>
      <c r="F5342" t="s">
        <v>22751</v>
      </c>
      <c r="G5342">
        <v>0</v>
      </c>
      <c r="H5342" t="s">
        <v>30180</v>
      </c>
      <c r="I5342">
        <v>2020</v>
      </c>
      <c r="J5342">
        <v>2022</v>
      </c>
      <c r="K5342">
        <v>2</v>
      </c>
      <c r="L5342">
        <v>50.7</v>
      </c>
      <c r="M5342" t="s">
        <v>300</v>
      </c>
      <c r="N5342">
        <v>0</v>
      </c>
      <c r="O5342">
        <v>23.56</v>
      </c>
      <c r="P5342" t="s">
        <v>790</v>
      </c>
      <c r="Q5342">
        <v>0</v>
      </c>
      <c r="R5342">
        <v>23.56</v>
      </c>
      <c r="S5342" t="s">
        <v>790</v>
      </c>
      <c r="T5342">
        <v>0</v>
      </c>
      <c r="U5342">
        <v>66.59</v>
      </c>
      <c r="V5342" t="s">
        <v>382</v>
      </c>
      <c r="W5342">
        <v>0</v>
      </c>
      <c r="X5342">
        <v>23.59</v>
      </c>
      <c r="Y5342" t="s">
        <v>790</v>
      </c>
      <c r="Z5342">
        <v>0</v>
      </c>
      <c r="AA5342">
        <v>23.59</v>
      </c>
      <c r="AB5342" t="s">
        <v>790</v>
      </c>
      <c r="AC5342">
        <v>0</v>
      </c>
      <c r="AD5342">
        <v>66.64</v>
      </c>
      <c r="AE5342" t="s">
        <v>382</v>
      </c>
    </row>
    <row r="5343" spans="1:31">
      <c r="A5343">
        <v>5342</v>
      </c>
      <c r="B5343" t="s">
        <v>22752</v>
      </c>
      <c r="C5343" t="s">
        <v>22753</v>
      </c>
      <c r="D5343" t="s">
        <v>22754</v>
      </c>
      <c r="E5343" t="s">
        <v>22755</v>
      </c>
      <c r="F5343" t="s">
        <v>13922</v>
      </c>
      <c r="G5343">
        <v>0</v>
      </c>
      <c r="H5343" t="s">
        <v>1215</v>
      </c>
      <c r="I5343">
        <v>2022</v>
      </c>
      <c r="J5343">
        <v>2022</v>
      </c>
      <c r="K5343">
        <v>2</v>
      </c>
      <c r="L5343">
        <v>50.7</v>
      </c>
      <c r="M5343" t="s">
        <v>300</v>
      </c>
      <c r="N5343">
        <v>0</v>
      </c>
      <c r="O5343">
        <v>23.56</v>
      </c>
      <c r="P5343" t="s">
        <v>790</v>
      </c>
      <c r="Q5343">
        <v>0</v>
      </c>
      <c r="R5343">
        <v>23.56</v>
      </c>
      <c r="S5343" t="s">
        <v>790</v>
      </c>
      <c r="T5343">
        <v>0</v>
      </c>
      <c r="U5343">
        <v>66.59</v>
      </c>
      <c r="V5343" t="s">
        <v>382</v>
      </c>
      <c r="W5343">
        <v>0</v>
      </c>
      <c r="X5343">
        <v>23.59</v>
      </c>
      <c r="Y5343" t="s">
        <v>790</v>
      </c>
      <c r="Z5343">
        <v>0</v>
      </c>
      <c r="AA5343">
        <v>23.59</v>
      </c>
      <c r="AB5343" t="s">
        <v>790</v>
      </c>
      <c r="AC5343">
        <v>0</v>
      </c>
      <c r="AD5343">
        <v>66.64</v>
      </c>
      <c r="AE5343" t="s">
        <v>382</v>
      </c>
    </row>
    <row r="5344" spans="1:31">
      <c r="A5344">
        <v>5343</v>
      </c>
      <c r="B5344" t="s">
        <v>22756</v>
      </c>
      <c r="C5344" t="s">
        <v>22757</v>
      </c>
      <c r="D5344" t="s">
        <v>22758</v>
      </c>
      <c r="E5344" t="s">
        <v>22759</v>
      </c>
      <c r="G5344">
        <v>0</v>
      </c>
      <c r="H5344" t="s">
        <v>30181</v>
      </c>
      <c r="I5344">
        <v>2021</v>
      </c>
      <c r="J5344">
        <v>2021</v>
      </c>
      <c r="K5344">
        <v>1</v>
      </c>
      <c r="L5344">
        <v>32.119999999999997</v>
      </c>
      <c r="M5344" t="s">
        <v>198</v>
      </c>
      <c r="N5344">
        <v>0</v>
      </c>
      <c r="O5344">
        <v>23.56</v>
      </c>
      <c r="P5344" t="s">
        <v>790</v>
      </c>
      <c r="Q5344">
        <v>0</v>
      </c>
      <c r="R5344">
        <v>23.56</v>
      </c>
      <c r="S5344" t="s">
        <v>790</v>
      </c>
      <c r="T5344">
        <v>0</v>
      </c>
      <c r="U5344">
        <v>66.59</v>
      </c>
      <c r="V5344" t="s">
        <v>382</v>
      </c>
      <c r="W5344">
        <v>0</v>
      </c>
      <c r="X5344">
        <v>23.59</v>
      </c>
      <c r="Y5344" t="s">
        <v>790</v>
      </c>
      <c r="Z5344">
        <v>0</v>
      </c>
      <c r="AA5344">
        <v>23.59</v>
      </c>
      <c r="AB5344" t="s">
        <v>790</v>
      </c>
      <c r="AC5344">
        <v>0</v>
      </c>
      <c r="AD5344">
        <v>66.64</v>
      </c>
      <c r="AE5344" t="s">
        <v>382</v>
      </c>
    </row>
    <row r="5345" spans="1:31">
      <c r="A5345">
        <v>5344</v>
      </c>
      <c r="B5345" t="s">
        <v>22760</v>
      </c>
      <c r="C5345" t="s">
        <v>22761</v>
      </c>
      <c r="D5345" t="s">
        <v>22762</v>
      </c>
      <c r="E5345" t="s">
        <v>22763</v>
      </c>
      <c r="F5345" t="s">
        <v>22764</v>
      </c>
      <c r="G5345">
        <v>0</v>
      </c>
      <c r="H5345" t="s">
        <v>30182</v>
      </c>
      <c r="I5345">
        <v>2019</v>
      </c>
      <c r="J5345">
        <v>2022</v>
      </c>
      <c r="K5345">
        <v>2</v>
      </c>
      <c r="L5345">
        <v>50.7</v>
      </c>
      <c r="M5345" t="s">
        <v>300</v>
      </c>
      <c r="N5345">
        <v>0</v>
      </c>
      <c r="O5345">
        <v>23.56</v>
      </c>
      <c r="P5345" t="s">
        <v>790</v>
      </c>
      <c r="Q5345">
        <v>0</v>
      </c>
      <c r="R5345">
        <v>23.56</v>
      </c>
      <c r="S5345" t="s">
        <v>790</v>
      </c>
      <c r="T5345">
        <v>0</v>
      </c>
      <c r="U5345">
        <v>66.59</v>
      </c>
      <c r="V5345" t="s">
        <v>382</v>
      </c>
      <c r="W5345">
        <v>0</v>
      </c>
      <c r="X5345">
        <v>23.59</v>
      </c>
      <c r="Y5345" t="s">
        <v>790</v>
      </c>
      <c r="Z5345">
        <v>0</v>
      </c>
      <c r="AA5345">
        <v>23.59</v>
      </c>
      <c r="AB5345" t="s">
        <v>790</v>
      </c>
      <c r="AC5345">
        <v>0</v>
      </c>
      <c r="AD5345">
        <v>66.64</v>
      </c>
      <c r="AE5345" t="s">
        <v>382</v>
      </c>
    </row>
    <row r="5346" spans="1:31">
      <c r="A5346">
        <v>5345</v>
      </c>
      <c r="B5346" t="s">
        <v>22765</v>
      </c>
      <c r="C5346" t="s">
        <v>22766</v>
      </c>
      <c r="D5346" t="s">
        <v>22767</v>
      </c>
      <c r="E5346" t="s">
        <v>391</v>
      </c>
      <c r="F5346" t="s">
        <v>392</v>
      </c>
      <c r="G5346">
        <v>0</v>
      </c>
      <c r="H5346" t="s">
        <v>30183</v>
      </c>
      <c r="I5346">
        <v>2022</v>
      </c>
      <c r="J5346">
        <v>2022</v>
      </c>
      <c r="K5346">
        <v>1</v>
      </c>
      <c r="L5346">
        <v>32.119999999999997</v>
      </c>
      <c r="M5346" t="s">
        <v>198</v>
      </c>
      <c r="N5346">
        <v>0</v>
      </c>
      <c r="O5346">
        <v>23.56</v>
      </c>
      <c r="P5346" t="s">
        <v>790</v>
      </c>
      <c r="Q5346">
        <v>0</v>
      </c>
      <c r="R5346">
        <v>23.56</v>
      </c>
      <c r="S5346" t="s">
        <v>790</v>
      </c>
      <c r="T5346">
        <v>0</v>
      </c>
      <c r="U5346">
        <v>66.59</v>
      </c>
      <c r="V5346" t="s">
        <v>382</v>
      </c>
      <c r="W5346">
        <v>0</v>
      </c>
      <c r="X5346">
        <v>23.59</v>
      </c>
      <c r="Y5346" t="s">
        <v>790</v>
      </c>
      <c r="Z5346">
        <v>0</v>
      </c>
      <c r="AA5346">
        <v>23.59</v>
      </c>
      <c r="AB5346" t="s">
        <v>790</v>
      </c>
      <c r="AC5346">
        <v>0</v>
      </c>
      <c r="AD5346">
        <v>66.64</v>
      </c>
      <c r="AE5346" t="s">
        <v>382</v>
      </c>
    </row>
    <row r="5347" spans="1:31">
      <c r="A5347">
        <v>5346</v>
      </c>
      <c r="B5347" t="s">
        <v>22768</v>
      </c>
      <c r="C5347" t="s">
        <v>22769</v>
      </c>
      <c r="D5347" t="s">
        <v>22770</v>
      </c>
      <c r="E5347" t="s">
        <v>5407</v>
      </c>
      <c r="G5347">
        <v>0</v>
      </c>
      <c r="H5347" t="s">
        <v>30184</v>
      </c>
      <c r="I5347">
        <v>2022</v>
      </c>
      <c r="J5347">
        <v>2022</v>
      </c>
      <c r="K5347">
        <v>1</v>
      </c>
      <c r="L5347">
        <v>32.119999999999997</v>
      </c>
      <c r="M5347" t="s">
        <v>198</v>
      </c>
      <c r="N5347">
        <v>0</v>
      </c>
      <c r="O5347">
        <v>23.56</v>
      </c>
      <c r="P5347" t="s">
        <v>790</v>
      </c>
      <c r="Q5347">
        <v>0</v>
      </c>
      <c r="R5347">
        <v>23.56</v>
      </c>
      <c r="S5347" t="s">
        <v>790</v>
      </c>
      <c r="T5347">
        <v>0</v>
      </c>
      <c r="U5347">
        <v>66.59</v>
      </c>
      <c r="V5347" t="s">
        <v>382</v>
      </c>
      <c r="W5347">
        <v>0</v>
      </c>
      <c r="X5347">
        <v>23.59</v>
      </c>
      <c r="Y5347" t="s">
        <v>790</v>
      </c>
      <c r="Z5347">
        <v>0</v>
      </c>
      <c r="AA5347">
        <v>23.59</v>
      </c>
      <c r="AB5347" t="s">
        <v>790</v>
      </c>
      <c r="AC5347">
        <v>0</v>
      </c>
      <c r="AD5347">
        <v>66.64</v>
      </c>
      <c r="AE5347" t="s">
        <v>382</v>
      </c>
    </row>
    <row r="5348" spans="1:31">
      <c r="A5348">
        <v>5347</v>
      </c>
      <c r="B5348" t="s">
        <v>22771</v>
      </c>
      <c r="C5348" t="s">
        <v>22772</v>
      </c>
      <c r="D5348" t="s">
        <v>22773</v>
      </c>
      <c r="E5348" t="s">
        <v>22774</v>
      </c>
      <c r="F5348" t="s">
        <v>3735</v>
      </c>
      <c r="G5348">
        <v>0</v>
      </c>
      <c r="H5348" t="s">
        <v>30185</v>
      </c>
      <c r="I5348">
        <v>2020</v>
      </c>
      <c r="J5348">
        <v>2024</v>
      </c>
      <c r="K5348">
        <v>5</v>
      </c>
      <c r="L5348">
        <v>77</v>
      </c>
      <c r="M5348" t="s">
        <v>80</v>
      </c>
      <c r="N5348">
        <v>0</v>
      </c>
      <c r="O5348">
        <v>23.56</v>
      </c>
      <c r="P5348" t="s">
        <v>790</v>
      </c>
      <c r="Q5348">
        <v>0</v>
      </c>
      <c r="R5348">
        <v>23.56</v>
      </c>
      <c r="S5348" t="s">
        <v>790</v>
      </c>
      <c r="T5348">
        <v>0</v>
      </c>
      <c r="U5348">
        <v>66.59</v>
      </c>
      <c r="V5348" t="s">
        <v>382</v>
      </c>
      <c r="W5348">
        <v>0</v>
      </c>
      <c r="X5348">
        <v>23.59</v>
      </c>
      <c r="Y5348" t="s">
        <v>790</v>
      </c>
      <c r="Z5348">
        <v>0</v>
      </c>
      <c r="AA5348">
        <v>23.59</v>
      </c>
      <c r="AB5348" t="s">
        <v>790</v>
      </c>
      <c r="AC5348">
        <v>0</v>
      </c>
      <c r="AD5348">
        <v>66.64</v>
      </c>
      <c r="AE5348" t="s">
        <v>382</v>
      </c>
    </row>
    <row r="5349" spans="1:31">
      <c r="A5349">
        <v>5348</v>
      </c>
      <c r="B5349" t="s">
        <v>22775</v>
      </c>
      <c r="C5349" t="s">
        <v>22776</v>
      </c>
      <c r="D5349" t="s">
        <v>22777</v>
      </c>
      <c r="E5349" t="s">
        <v>22778</v>
      </c>
      <c r="F5349" t="s">
        <v>22779</v>
      </c>
      <c r="G5349">
        <v>0</v>
      </c>
      <c r="H5349" t="s">
        <v>30186</v>
      </c>
      <c r="I5349">
        <v>2021</v>
      </c>
      <c r="J5349">
        <v>2022</v>
      </c>
      <c r="K5349">
        <v>2</v>
      </c>
      <c r="L5349">
        <v>50.7</v>
      </c>
      <c r="M5349" t="s">
        <v>300</v>
      </c>
      <c r="N5349">
        <v>0</v>
      </c>
      <c r="O5349">
        <v>23.56</v>
      </c>
      <c r="P5349" t="s">
        <v>790</v>
      </c>
      <c r="Q5349">
        <v>0</v>
      </c>
      <c r="R5349">
        <v>23.56</v>
      </c>
      <c r="S5349" t="s">
        <v>790</v>
      </c>
      <c r="T5349">
        <v>0</v>
      </c>
      <c r="U5349">
        <v>66.59</v>
      </c>
      <c r="V5349" t="s">
        <v>382</v>
      </c>
      <c r="W5349">
        <v>0</v>
      </c>
      <c r="X5349">
        <v>23.59</v>
      </c>
      <c r="Y5349" t="s">
        <v>790</v>
      </c>
      <c r="Z5349">
        <v>0</v>
      </c>
      <c r="AA5349">
        <v>23.59</v>
      </c>
      <c r="AB5349" t="s">
        <v>790</v>
      </c>
      <c r="AC5349">
        <v>0</v>
      </c>
      <c r="AD5349">
        <v>66.64</v>
      </c>
      <c r="AE5349" t="s">
        <v>382</v>
      </c>
    </row>
    <row r="5350" spans="1:31">
      <c r="A5350">
        <v>5349</v>
      </c>
      <c r="B5350" t="s">
        <v>22780</v>
      </c>
      <c r="C5350" t="s">
        <v>22781</v>
      </c>
      <c r="D5350" t="s">
        <v>22782</v>
      </c>
      <c r="E5350" t="s">
        <v>22783</v>
      </c>
      <c r="F5350" t="s">
        <v>420</v>
      </c>
      <c r="G5350">
        <v>0</v>
      </c>
      <c r="H5350" t="s">
        <v>30187</v>
      </c>
      <c r="I5350">
        <v>2022</v>
      </c>
      <c r="J5350">
        <v>2022</v>
      </c>
      <c r="K5350">
        <v>1</v>
      </c>
      <c r="L5350">
        <v>32.119999999999997</v>
      </c>
      <c r="M5350" t="s">
        <v>198</v>
      </c>
      <c r="N5350">
        <v>0</v>
      </c>
      <c r="O5350">
        <v>23.56</v>
      </c>
      <c r="P5350" t="s">
        <v>790</v>
      </c>
      <c r="Q5350">
        <v>0</v>
      </c>
      <c r="R5350">
        <v>23.56</v>
      </c>
      <c r="S5350" t="s">
        <v>790</v>
      </c>
      <c r="T5350">
        <v>0</v>
      </c>
      <c r="U5350">
        <v>66.59</v>
      </c>
      <c r="V5350" t="s">
        <v>382</v>
      </c>
      <c r="W5350">
        <v>0</v>
      </c>
      <c r="X5350">
        <v>23.59</v>
      </c>
      <c r="Y5350" t="s">
        <v>790</v>
      </c>
      <c r="Z5350">
        <v>0</v>
      </c>
      <c r="AA5350">
        <v>23.59</v>
      </c>
      <c r="AB5350" t="s">
        <v>790</v>
      </c>
      <c r="AC5350">
        <v>0</v>
      </c>
      <c r="AD5350">
        <v>66.64</v>
      </c>
      <c r="AE5350" t="s">
        <v>382</v>
      </c>
    </row>
    <row r="5351" spans="1:31">
      <c r="A5351">
        <v>5350</v>
      </c>
      <c r="B5351" t="s">
        <v>22784</v>
      </c>
      <c r="C5351" t="s">
        <v>22785</v>
      </c>
      <c r="D5351" t="s">
        <v>22786</v>
      </c>
      <c r="E5351" t="s">
        <v>12785</v>
      </c>
      <c r="G5351">
        <v>0</v>
      </c>
      <c r="H5351" t="s">
        <v>30188</v>
      </c>
      <c r="I5351">
        <v>2023</v>
      </c>
      <c r="J5351">
        <v>2024</v>
      </c>
      <c r="K5351">
        <v>3</v>
      </c>
      <c r="L5351">
        <v>62.47</v>
      </c>
      <c r="M5351" t="s">
        <v>63</v>
      </c>
      <c r="N5351">
        <v>0</v>
      </c>
      <c r="O5351">
        <v>23.56</v>
      </c>
      <c r="P5351" t="s">
        <v>790</v>
      </c>
      <c r="Q5351">
        <v>0</v>
      </c>
      <c r="R5351">
        <v>23.56</v>
      </c>
      <c r="S5351" t="s">
        <v>790</v>
      </c>
      <c r="T5351">
        <v>0</v>
      </c>
      <c r="U5351">
        <v>66.59</v>
      </c>
      <c r="V5351" t="s">
        <v>382</v>
      </c>
      <c r="W5351">
        <v>0</v>
      </c>
      <c r="X5351">
        <v>23.59</v>
      </c>
      <c r="Y5351" t="s">
        <v>790</v>
      </c>
      <c r="Z5351">
        <v>0</v>
      </c>
      <c r="AA5351">
        <v>23.59</v>
      </c>
      <c r="AB5351" t="s">
        <v>790</v>
      </c>
      <c r="AC5351">
        <v>0</v>
      </c>
      <c r="AD5351">
        <v>66.64</v>
      </c>
      <c r="AE5351" t="s">
        <v>382</v>
      </c>
    </row>
    <row r="5352" spans="1:31">
      <c r="A5352">
        <v>5351</v>
      </c>
      <c r="B5352" t="s">
        <v>22787</v>
      </c>
      <c r="C5352" t="s">
        <v>22788</v>
      </c>
      <c r="D5352" t="s">
        <v>22789</v>
      </c>
      <c r="F5352" t="s">
        <v>22790</v>
      </c>
      <c r="G5352">
        <v>0</v>
      </c>
      <c r="H5352" t="s">
        <v>27387</v>
      </c>
      <c r="I5352">
        <v>2022</v>
      </c>
      <c r="J5352">
        <v>2022</v>
      </c>
      <c r="K5352">
        <v>2</v>
      </c>
      <c r="L5352">
        <v>50.7</v>
      </c>
      <c r="M5352" t="s">
        <v>300</v>
      </c>
      <c r="N5352">
        <v>0</v>
      </c>
      <c r="O5352">
        <v>23.56</v>
      </c>
      <c r="P5352" t="s">
        <v>790</v>
      </c>
      <c r="Q5352">
        <v>0</v>
      </c>
      <c r="R5352">
        <v>23.56</v>
      </c>
      <c r="S5352" t="s">
        <v>790</v>
      </c>
      <c r="T5352">
        <v>0</v>
      </c>
      <c r="U5352">
        <v>66.59</v>
      </c>
      <c r="V5352" t="s">
        <v>382</v>
      </c>
      <c r="W5352">
        <v>0</v>
      </c>
      <c r="X5352">
        <v>23.59</v>
      </c>
      <c r="Y5352" t="s">
        <v>790</v>
      </c>
      <c r="Z5352">
        <v>0</v>
      </c>
      <c r="AA5352">
        <v>23.59</v>
      </c>
      <c r="AB5352" t="s">
        <v>790</v>
      </c>
      <c r="AC5352">
        <v>0</v>
      </c>
      <c r="AD5352">
        <v>66.64</v>
      </c>
      <c r="AE5352" t="s">
        <v>382</v>
      </c>
    </row>
    <row r="5353" spans="1:31">
      <c r="A5353">
        <v>5352</v>
      </c>
      <c r="B5353" t="s">
        <v>22791</v>
      </c>
      <c r="C5353" t="s">
        <v>22792</v>
      </c>
      <c r="D5353" t="s">
        <v>22793</v>
      </c>
      <c r="E5353" t="s">
        <v>876</v>
      </c>
      <c r="F5353" t="s">
        <v>22794</v>
      </c>
      <c r="G5353">
        <v>0</v>
      </c>
      <c r="H5353" t="s">
        <v>961</v>
      </c>
      <c r="I5353">
        <v>2020</v>
      </c>
      <c r="J5353">
        <v>2020</v>
      </c>
      <c r="K5353">
        <v>1</v>
      </c>
      <c r="L5353">
        <v>32.119999999999997</v>
      </c>
      <c r="M5353" t="s">
        <v>198</v>
      </c>
      <c r="N5353">
        <v>0</v>
      </c>
      <c r="O5353">
        <v>23.56</v>
      </c>
      <c r="P5353" t="s">
        <v>790</v>
      </c>
      <c r="Q5353">
        <v>0</v>
      </c>
      <c r="R5353">
        <v>23.56</v>
      </c>
      <c r="S5353" t="s">
        <v>790</v>
      </c>
      <c r="T5353">
        <v>0</v>
      </c>
      <c r="U5353">
        <v>66.59</v>
      </c>
      <c r="V5353" t="s">
        <v>382</v>
      </c>
      <c r="W5353">
        <v>0</v>
      </c>
      <c r="X5353">
        <v>23.59</v>
      </c>
      <c r="Y5353" t="s">
        <v>790</v>
      </c>
      <c r="Z5353">
        <v>0</v>
      </c>
      <c r="AA5353">
        <v>23.59</v>
      </c>
      <c r="AB5353" t="s">
        <v>790</v>
      </c>
      <c r="AC5353">
        <v>0</v>
      </c>
      <c r="AD5353">
        <v>66.64</v>
      </c>
      <c r="AE5353" t="s">
        <v>382</v>
      </c>
    </row>
    <row r="5354" spans="1:31">
      <c r="A5354">
        <v>5353</v>
      </c>
      <c r="B5354" t="s">
        <v>22795</v>
      </c>
      <c r="C5354" t="s">
        <v>22796</v>
      </c>
      <c r="D5354" t="s">
        <v>22797</v>
      </c>
      <c r="E5354" t="s">
        <v>17113</v>
      </c>
      <c r="F5354" t="s">
        <v>22798</v>
      </c>
      <c r="G5354">
        <v>0</v>
      </c>
      <c r="H5354" t="s">
        <v>30189</v>
      </c>
      <c r="I5354">
        <v>2022</v>
      </c>
      <c r="J5354">
        <v>2024</v>
      </c>
      <c r="K5354">
        <v>10</v>
      </c>
      <c r="L5354">
        <v>91.54</v>
      </c>
      <c r="M5354" t="s">
        <v>98</v>
      </c>
      <c r="N5354">
        <v>0</v>
      </c>
      <c r="O5354">
        <v>23.56</v>
      </c>
      <c r="P5354" t="s">
        <v>790</v>
      </c>
      <c r="Q5354">
        <v>0</v>
      </c>
      <c r="R5354">
        <v>23.56</v>
      </c>
      <c r="S5354" t="s">
        <v>790</v>
      </c>
      <c r="T5354">
        <v>0</v>
      </c>
      <c r="U5354">
        <v>66.59</v>
      </c>
      <c r="V5354" t="s">
        <v>382</v>
      </c>
      <c r="W5354">
        <v>0</v>
      </c>
      <c r="X5354">
        <v>23.59</v>
      </c>
      <c r="Y5354" t="s">
        <v>790</v>
      </c>
      <c r="Z5354">
        <v>0</v>
      </c>
      <c r="AA5354">
        <v>23.59</v>
      </c>
      <c r="AB5354" t="s">
        <v>790</v>
      </c>
      <c r="AC5354">
        <v>0</v>
      </c>
      <c r="AD5354">
        <v>66.64</v>
      </c>
      <c r="AE5354" t="s">
        <v>382</v>
      </c>
    </row>
    <row r="5355" spans="1:31">
      <c r="A5355">
        <v>5354</v>
      </c>
      <c r="B5355" t="s">
        <v>22799</v>
      </c>
      <c r="C5355" t="s">
        <v>22800</v>
      </c>
      <c r="D5355" t="s">
        <v>22801</v>
      </c>
      <c r="E5355" t="s">
        <v>22802</v>
      </c>
      <c r="F5355" t="s">
        <v>22803</v>
      </c>
      <c r="G5355">
        <v>0</v>
      </c>
      <c r="H5355" t="s">
        <v>30190</v>
      </c>
      <c r="I5355">
        <v>2021</v>
      </c>
      <c r="J5355">
        <v>2021</v>
      </c>
      <c r="K5355">
        <v>1</v>
      </c>
      <c r="L5355">
        <v>32.119999999999997</v>
      </c>
      <c r="M5355" t="s">
        <v>198</v>
      </c>
      <c r="N5355">
        <v>0</v>
      </c>
      <c r="O5355">
        <v>23.56</v>
      </c>
      <c r="P5355" t="s">
        <v>790</v>
      </c>
      <c r="Q5355">
        <v>0</v>
      </c>
      <c r="R5355">
        <v>23.56</v>
      </c>
      <c r="S5355" t="s">
        <v>790</v>
      </c>
      <c r="T5355">
        <v>0</v>
      </c>
      <c r="U5355">
        <v>66.59</v>
      </c>
      <c r="V5355" t="s">
        <v>382</v>
      </c>
      <c r="W5355">
        <v>0</v>
      </c>
      <c r="X5355">
        <v>23.59</v>
      </c>
      <c r="Y5355" t="s">
        <v>790</v>
      </c>
      <c r="Z5355">
        <v>0</v>
      </c>
      <c r="AA5355">
        <v>23.59</v>
      </c>
      <c r="AB5355" t="s">
        <v>790</v>
      </c>
      <c r="AC5355">
        <v>0</v>
      </c>
      <c r="AD5355">
        <v>66.64</v>
      </c>
      <c r="AE5355" t="s">
        <v>382</v>
      </c>
    </row>
    <row r="5356" spans="1:31">
      <c r="A5356">
        <v>5355</v>
      </c>
      <c r="B5356" t="s">
        <v>22804</v>
      </c>
      <c r="C5356" t="s">
        <v>22805</v>
      </c>
      <c r="D5356" t="s">
        <v>22806</v>
      </c>
      <c r="E5356" t="s">
        <v>663</v>
      </c>
      <c r="F5356" t="s">
        <v>14004</v>
      </c>
      <c r="G5356">
        <v>0</v>
      </c>
      <c r="H5356" t="s">
        <v>961</v>
      </c>
      <c r="I5356" t="s">
        <v>795</v>
      </c>
      <c r="J5356" t="e">
        <f>-Inf</f>
        <v>#NAME?</v>
      </c>
      <c r="K5356">
        <v>1</v>
      </c>
      <c r="L5356">
        <v>32.119999999999997</v>
      </c>
      <c r="M5356" t="s">
        <v>198</v>
      </c>
      <c r="N5356">
        <v>0</v>
      </c>
      <c r="O5356">
        <v>23.56</v>
      </c>
      <c r="P5356" t="s">
        <v>790</v>
      </c>
      <c r="Q5356">
        <v>0</v>
      </c>
      <c r="R5356">
        <v>23.56</v>
      </c>
      <c r="S5356" t="s">
        <v>790</v>
      </c>
      <c r="T5356">
        <v>0</v>
      </c>
      <c r="U5356">
        <v>66.59</v>
      </c>
      <c r="V5356" t="s">
        <v>382</v>
      </c>
      <c r="W5356">
        <v>0</v>
      </c>
      <c r="X5356">
        <v>23.59</v>
      </c>
      <c r="Y5356" t="s">
        <v>790</v>
      </c>
      <c r="Z5356">
        <v>0</v>
      </c>
      <c r="AA5356">
        <v>23.59</v>
      </c>
      <c r="AB5356" t="s">
        <v>790</v>
      </c>
      <c r="AC5356">
        <v>0</v>
      </c>
      <c r="AD5356">
        <v>66.64</v>
      </c>
      <c r="AE5356" t="s">
        <v>382</v>
      </c>
    </row>
    <row r="5357" spans="1:31">
      <c r="A5357">
        <v>5356</v>
      </c>
      <c r="B5357" t="s">
        <v>22807</v>
      </c>
      <c r="C5357" t="s">
        <v>22808</v>
      </c>
      <c r="D5357" t="s">
        <v>22809</v>
      </c>
      <c r="E5357" t="s">
        <v>22810</v>
      </c>
      <c r="G5357">
        <v>0</v>
      </c>
      <c r="H5357" t="s">
        <v>1215</v>
      </c>
      <c r="I5357">
        <v>2022</v>
      </c>
      <c r="J5357">
        <v>2022</v>
      </c>
      <c r="K5357">
        <v>1</v>
      </c>
      <c r="L5357">
        <v>32.119999999999997</v>
      </c>
      <c r="M5357" t="s">
        <v>198</v>
      </c>
      <c r="N5357">
        <v>0</v>
      </c>
      <c r="O5357">
        <v>23.56</v>
      </c>
      <c r="P5357" t="s">
        <v>790</v>
      </c>
      <c r="Q5357">
        <v>0</v>
      </c>
      <c r="R5357">
        <v>23.56</v>
      </c>
      <c r="S5357" t="s">
        <v>790</v>
      </c>
      <c r="T5357">
        <v>0</v>
      </c>
      <c r="U5357">
        <v>66.59</v>
      </c>
      <c r="V5357" t="s">
        <v>382</v>
      </c>
      <c r="W5357">
        <v>0</v>
      </c>
      <c r="X5357">
        <v>23.59</v>
      </c>
      <c r="Y5357" t="s">
        <v>790</v>
      </c>
      <c r="Z5357">
        <v>0</v>
      </c>
      <c r="AA5357">
        <v>23.59</v>
      </c>
      <c r="AB5357" t="s">
        <v>790</v>
      </c>
      <c r="AC5357">
        <v>0</v>
      </c>
      <c r="AD5357">
        <v>66.64</v>
      </c>
      <c r="AE5357" t="s">
        <v>382</v>
      </c>
    </row>
    <row r="5358" spans="1:31">
      <c r="A5358">
        <v>5357</v>
      </c>
      <c r="B5358" t="s">
        <v>22811</v>
      </c>
      <c r="C5358" t="s">
        <v>22812</v>
      </c>
      <c r="D5358" t="s">
        <v>22813</v>
      </c>
      <c r="E5358" t="s">
        <v>22814</v>
      </c>
      <c r="F5358" t="s">
        <v>19395</v>
      </c>
      <c r="G5358">
        <v>0</v>
      </c>
      <c r="H5358" t="s">
        <v>961</v>
      </c>
      <c r="I5358">
        <v>2022</v>
      </c>
      <c r="J5358">
        <v>2022</v>
      </c>
      <c r="K5358">
        <v>1</v>
      </c>
      <c r="L5358">
        <v>32.119999999999997</v>
      </c>
      <c r="M5358" t="s">
        <v>198</v>
      </c>
      <c r="N5358">
        <v>0</v>
      </c>
      <c r="O5358">
        <v>23.56</v>
      </c>
      <c r="P5358" t="s">
        <v>790</v>
      </c>
      <c r="Q5358">
        <v>0</v>
      </c>
      <c r="R5358">
        <v>23.56</v>
      </c>
      <c r="S5358" t="s">
        <v>790</v>
      </c>
      <c r="T5358">
        <v>0</v>
      </c>
      <c r="U5358">
        <v>66.59</v>
      </c>
      <c r="V5358" t="s">
        <v>382</v>
      </c>
      <c r="W5358">
        <v>0</v>
      </c>
      <c r="X5358">
        <v>23.59</v>
      </c>
      <c r="Y5358" t="s">
        <v>790</v>
      </c>
      <c r="Z5358">
        <v>0</v>
      </c>
      <c r="AA5358">
        <v>23.59</v>
      </c>
      <c r="AB5358" t="s">
        <v>790</v>
      </c>
      <c r="AC5358">
        <v>0</v>
      </c>
      <c r="AD5358">
        <v>66.64</v>
      </c>
      <c r="AE5358" t="s">
        <v>382</v>
      </c>
    </row>
    <row r="5359" spans="1:31">
      <c r="A5359">
        <v>5358</v>
      </c>
      <c r="B5359" t="s">
        <v>22815</v>
      </c>
      <c r="C5359" t="s">
        <v>22816</v>
      </c>
      <c r="D5359" t="s">
        <v>22817</v>
      </c>
      <c r="G5359">
        <v>0</v>
      </c>
      <c r="H5359" t="s">
        <v>30191</v>
      </c>
      <c r="I5359">
        <v>2022</v>
      </c>
      <c r="J5359">
        <v>2022</v>
      </c>
      <c r="K5359">
        <v>2</v>
      </c>
      <c r="L5359">
        <v>50.7</v>
      </c>
      <c r="M5359" t="s">
        <v>300</v>
      </c>
      <c r="N5359">
        <v>0</v>
      </c>
      <c r="O5359">
        <v>23.56</v>
      </c>
      <c r="P5359" t="s">
        <v>790</v>
      </c>
      <c r="Q5359">
        <v>0</v>
      </c>
      <c r="R5359">
        <v>23.56</v>
      </c>
      <c r="S5359" t="s">
        <v>790</v>
      </c>
      <c r="T5359">
        <v>0</v>
      </c>
      <c r="U5359">
        <v>66.59</v>
      </c>
      <c r="V5359" t="s">
        <v>382</v>
      </c>
      <c r="W5359">
        <v>0</v>
      </c>
      <c r="X5359">
        <v>23.59</v>
      </c>
      <c r="Y5359" t="s">
        <v>790</v>
      </c>
      <c r="Z5359">
        <v>0</v>
      </c>
      <c r="AA5359">
        <v>23.59</v>
      </c>
      <c r="AB5359" t="s">
        <v>790</v>
      </c>
      <c r="AC5359">
        <v>0</v>
      </c>
      <c r="AD5359">
        <v>66.64</v>
      </c>
      <c r="AE5359" t="s">
        <v>382</v>
      </c>
    </row>
    <row r="5360" spans="1:31">
      <c r="A5360">
        <v>5359</v>
      </c>
      <c r="B5360" t="s">
        <v>22818</v>
      </c>
      <c r="C5360" t="s">
        <v>22819</v>
      </c>
      <c r="D5360" t="s">
        <v>22820</v>
      </c>
      <c r="E5360" t="s">
        <v>22821</v>
      </c>
      <c r="F5360" t="s">
        <v>2068</v>
      </c>
      <c r="G5360">
        <v>0</v>
      </c>
      <c r="H5360" t="s">
        <v>30192</v>
      </c>
      <c r="I5360">
        <v>2022</v>
      </c>
      <c r="J5360">
        <v>2023</v>
      </c>
      <c r="K5360">
        <v>3</v>
      </c>
      <c r="L5360">
        <v>62.47</v>
      </c>
      <c r="M5360" t="s">
        <v>63</v>
      </c>
      <c r="N5360">
        <v>0</v>
      </c>
      <c r="O5360">
        <v>23.56</v>
      </c>
      <c r="P5360" t="s">
        <v>790</v>
      </c>
      <c r="Q5360">
        <v>0</v>
      </c>
      <c r="R5360">
        <v>23.56</v>
      </c>
      <c r="S5360" t="s">
        <v>790</v>
      </c>
      <c r="T5360">
        <v>0</v>
      </c>
      <c r="U5360">
        <v>66.59</v>
      </c>
      <c r="V5360" t="s">
        <v>382</v>
      </c>
      <c r="W5360">
        <v>0</v>
      </c>
      <c r="X5360">
        <v>23.59</v>
      </c>
      <c r="Y5360" t="s">
        <v>790</v>
      </c>
      <c r="Z5360">
        <v>0</v>
      </c>
      <c r="AA5360">
        <v>23.59</v>
      </c>
      <c r="AB5360" t="s">
        <v>790</v>
      </c>
      <c r="AC5360">
        <v>0</v>
      </c>
      <c r="AD5360">
        <v>66.64</v>
      </c>
      <c r="AE5360" t="s">
        <v>382</v>
      </c>
    </row>
    <row r="5361" spans="1:31">
      <c r="A5361">
        <v>5360</v>
      </c>
      <c r="B5361" t="s">
        <v>22822</v>
      </c>
      <c r="C5361" t="s">
        <v>22823</v>
      </c>
      <c r="D5361" t="s">
        <v>22824</v>
      </c>
      <c r="E5361" t="s">
        <v>22825</v>
      </c>
      <c r="F5361" t="s">
        <v>19675</v>
      </c>
      <c r="G5361">
        <v>0</v>
      </c>
      <c r="H5361" t="s">
        <v>30193</v>
      </c>
      <c r="I5361">
        <v>2022</v>
      </c>
      <c r="J5361">
        <v>2022</v>
      </c>
      <c r="K5361">
        <v>1</v>
      </c>
      <c r="L5361">
        <v>32.119999999999997</v>
      </c>
      <c r="M5361" t="s">
        <v>198</v>
      </c>
      <c r="N5361">
        <v>0</v>
      </c>
      <c r="O5361">
        <v>23.56</v>
      </c>
      <c r="P5361" t="s">
        <v>790</v>
      </c>
      <c r="Q5361">
        <v>0</v>
      </c>
      <c r="R5361">
        <v>23.56</v>
      </c>
      <c r="S5361" t="s">
        <v>790</v>
      </c>
      <c r="T5361">
        <v>0</v>
      </c>
      <c r="U5361">
        <v>66.59</v>
      </c>
      <c r="V5361" t="s">
        <v>382</v>
      </c>
      <c r="W5361">
        <v>0</v>
      </c>
      <c r="X5361">
        <v>23.59</v>
      </c>
      <c r="Y5361" t="s">
        <v>790</v>
      </c>
      <c r="Z5361">
        <v>0</v>
      </c>
      <c r="AA5361">
        <v>23.59</v>
      </c>
      <c r="AB5361" t="s">
        <v>790</v>
      </c>
      <c r="AC5361">
        <v>0</v>
      </c>
      <c r="AD5361">
        <v>66.64</v>
      </c>
      <c r="AE5361" t="s">
        <v>382</v>
      </c>
    </row>
    <row r="5362" spans="1:31">
      <c r="A5362">
        <v>5361</v>
      </c>
      <c r="B5362" t="s">
        <v>22826</v>
      </c>
      <c r="C5362" t="s">
        <v>22827</v>
      </c>
      <c r="D5362" t="s">
        <v>22828</v>
      </c>
      <c r="E5362" t="s">
        <v>22829</v>
      </c>
      <c r="F5362" t="s">
        <v>22830</v>
      </c>
      <c r="G5362">
        <v>0</v>
      </c>
      <c r="H5362" t="s">
        <v>29928</v>
      </c>
      <c r="I5362">
        <v>2022</v>
      </c>
      <c r="J5362">
        <v>2022</v>
      </c>
      <c r="K5362">
        <v>1</v>
      </c>
      <c r="L5362">
        <v>32.119999999999997</v>
      </c>
      <c r="M5362" t="s">
        <v>198</v>
      </c>
      <c r="N5362">
        <v>0</v>
      </c>
      <c r="O5362">
        <v>23.56</v>
      </c>
      <c r="P5362" t="s">
        <v>790</v>
      </c>
      <c r="Q5362">
        <v>0</v>
      </c>
      <c r="R5362">
        <v>23.56</v>
      </c>
      <c r="S5362" t="s">
        <v>790</v>
      </c>
      <c r="T5362">
        <v>0</v>
      </c>
      <c r="U5362">
        <v>66.59</v>
      </c>
      <c r="V5362" t="s">
        <v>382</v>
      </c>
      <c r="W5362">
        <v>0</v>
      </c>
      <c r="X5362">
        <v>23.59</v>
      </c>
      <c r="Y5362" t="s">
        <v>790</v>
      </c>
      <c r="Z5362">
        <v>0</v>
      </c>
      <c r="AA5362">
        <v>23.59</v>
      </c>
      <c r="AB5362" t="s">
        <v>790</v>
      </c>
      <c r="AC5362">
        <v>0</v>
      </c>
      <c r="AD5362">
        <v>66.64</v>
      </c>
      <c r="AE5362" t="s">
        <v>382</v>
      </c>
    </row>
    <row r="5363" spans="1:31">
      <c r="A5363">
        <v>5362</v>
      </c>
      <c r="B5363" t="s">
        <v>22831</v>
      </c>
      <c r="C5363" t="s">
        <v>22832</v>
      </c>
      <c r="D5363" t="s">
        <v>22833</v>
      </c>
      <c r="E5363" t="s">
        <v>22834</v>
      </c>
      <c r="F5363" t="s">
        <v>935</v>
      </c>
      <c r="G5363">
        <v>0</v>
      </c>
      <c r="H5363" t="s">
        <v>27359</v>
      </c>
      <c r="I5363">
        <v>2022</v>
      </c>
      <c r="J5363">
        <v>2023</v>
      </c>
      <c r="K5363">
        <v>6</v>
      </c>
      <c r="L5363">
        <v>81.52</v>
      </c>
      <c r="M5363" t="s">
        <v>125</v>
      </c>
      <c r="N5363">
        <v>0</v>
      </c>
      <c r="O5363">
        <v>23.56</v>
      </c>
      <c r="P5363" t="s">
        <v>790</v>
      </c>
      <c r="Q5363">
        <v>0</v>
      </c>
      <c r="R5363">
        <v>23.56</v>
      </c>
      <c r="S5363" t="s">
        <v>790</v>
      </c>
      <c r="T5363">
        <v>0</v>
      </c>
      <c r="U5363">
        <v>66.59</v>
      </c>
      <c r="V5363" t="s">
        <v>382</v>
      </c>
      <c r="W5363">
        <v>0</v>
      </c>
      <c r="X5363">
        <v>23.59</v>
      </c>
      <c r="Y5363" t="s">
        <v>790</v>
      </c>
      <c r="Z5363">
        <v>0</v>
      </c>
      <c r="AA5363">
        <v>23.59</v>
      </c>
      <c r="AB5363" t="s">
        <v>790</v>
      </c>
      <c r="AC5363">
        <v>0</v>
      </c>
      <c r="AD5363">
        <v>66.64</v>
      </c>
      <c r="AE5363" t="s">
        <v>382</v>
      </c>
    </row>
    <row r="5364" spans="1:31">
      <c r="A5364">
        <v>5363</v>
      </c>
      <c r="B5364" t="s">
        <v>22835</v>
      </c>
      <c r="C5364" t="s">
        <v>22836</v>
      </c>
      <c r="D5364" t="s">
        <v>22837</v>
      </c>
      <c r="E5364" t="s">
        <v>22838</v>
      </c>
      <c r="F5364" t="s">
        <v>22839</v>
      </c>
      <c r="G5364">
        <v>0</v>
      </c>
      <c r="H5364" t="s">
        <v>30194</v>
      </c>
      <c r="I5364">
        <v>2022</v>
      </c>
      <c r="J5364">
        <v>2022</v>
      </c>
      <c r="K5364">
        <v>1</v>
      </c>
      <c r="L5364">
        <v>32.119999999999997</v>
      </c>
      <c r="M5364" t="s">
        <v>198</v>
      </c>
      <c r="N5364">
        <v>0</v>
      </c>
      <c r="O5364">
        <v>23.56</v>
      </c>
      <c r="P5364" t="s">
        <v>790</v>
      </c>
      <c r="Q5364">
        <v>0</v>
      </c>
      <c r="R5364">
        <v>23.56</v>
      </c>
      <c r="S5364" t="s">
        <v>790</v>
      </c>
      <c r="T5364">
        <v>0</v>
      </c>
      <c r="U5364">
        <v>66.59</v>
      </c>
      <c r="V5364" t="s">
        <v>382</v>
      </c>
      <c r="W5364">
        <v>0</v>
      </c>
      <c r="X5364">
        <v>23.59</v>
      </c>
      <c r="Y5364" t="s">
        <v>790</v>
      </c>
      <c r="Z5364">
        <v>0</v>
      </c>
      <c r="AA5364">
        <v>23.59</v>
      </c>
      <c r="AB5364" t="s">
        <v>790</v>
      </c>
      <c r="AC5364">
        <v>0</v>
      </c>
      <c r="AD5364">
        <v>66.64</v>
      </c>
      <c r="AE5364" t="s">
        <v>382</v>
      </c>
    </row>
    <row r="5365" spans="1:31">
      <c r="A5365">
        <v>5364</v>
      </c>
      <c r="B5365" t="s">
        <v>22840</v>
      </c>
      <c r="C5365" t="s">
        <v>22841</v>
      </c>
      <c r="D5365" t="s">
        <v>22842</v>
      </c>
      <c r="E5365" t="s">
        <v>2873</v>
      </c>
      <c r="F5365" t="s">
        <v>2874</v>
      </c>
      <c r="G5365">
        <v>0</v>
      </c>
      <c r="H5365" t="s">
        <v>961</v>
      </c>
      <c r="I5365">
        <v>2020</v>
      </c>
      <c r="J5365">
        <v>2020</v>
      </c>
      <c r="K5365">
        <v>2</v>
      </c>
      <c r="L5365">
        <v>50.7</v>
      </c>
      <c r="M5365" t="s">
        <v>300</v>
      </c>
      <c r="N5365">
        <v>0</v>
      </c>
      <c r="O5365">
        <v>23.56</v>
      </c>
      <c r="P5365" t="s">
        <v>790</v>
      </c>
      <c r="Q5365">
        <v>0</v>
      </c>
      <c r="R5365">
        <v>23.56</v>
      </c>
      <c r="S5365" t="s">
        <v>790</v>
      </c>
      <c r="T5365">
        <v>0</v>
      </c>
      <c r="U5365">
        <v>66.59</v>
      </c>
      <c r="V5365" t="s">
        <v>382</v>
      </c>
      <c r="W5365">
        <v>0</v>
      </c>
      <c r="X5365">
        <v>23.59</v>
      </c>
      <c r="Y5365" t="s">
        <v>790</v>
      </c>
      <c r="Z5365">
        <v>0</v>
      </c>
      <c r="AA5365">
        <v>23.59</v>
      </c>
      <c r="AB5365" t="s">
        <v>790</v>
      </c>
      <c r="AC5365">
        <v>0</v>
      </c>
      <c r="AD5365">
        <v>66.64</v>
      </c>
      <c r="AE5365" t="s">
        <v>382</v>
      </c>
    </row>
    <row r="5366" spans="1:31">
      <c r="A5366">
        <v>5365</v>
      </c>
      <c r="B5366" t="s">
        <v>22843</v>
      </c>
      <c r="C5366" t="s">
        <v>22844</v>
      </c>
      <c r="D5366" t="s">
        <v>22845</v>
      </c>
      <c r="E5366" t="s">
        <v>22846</v>
      </c>
      <c r="F5366" t="s">
        <v>6283</v>
      </c>
      <c r="G5366">
        <v>0</v>
      </c>
      <c r="H5366" t="s">
        <v>961</v>
      </c>
      <c r="I5366" t="s">
        <v>795</v>
      </c>
      <c r="J5366" t="e">
        <f>-Inf</f>
        <v>#NAME?</v>
      </c>
      <c r="K5366">
        <v>1</v>
      </c>
      <c r="L5366">
        <v>32.119999999999997</v>
      </c>
      <c r="M5366" t="s">
        <v>198</v>
      </c>
      <c r="N5366">
        <v>0</v>
      </c>
      <c r="O5366">
        <v>23.56</v>
      </c>
      <c r="P5366" t="s">
        <v>790</v>
      </c>
      <c r="Q5366">
        <v>0</v>
      </c>
      <c r="R5366">
        <v>23.56</v>
      </c>
      <c r="S5366" t="s">
        <v>790</v>
      </c>
      <c r="T5366">
        <v>0</v>
      </c>
      <c r="U5366">
        <v>66.59</v>
      </c>
      <c r="V5366" t="s">
        <v>382</v>
      </c>
      <c r="W5366">
        <v>0</v>
      </c>
      <c r="X5366">
        <v>23.59</v>
      </c>
      <c r="Y5366" t="s">
        <v>790</v>
      </c>
      <c r="Z5366">
        <v>0</v>
      </c>
      <c r="AA5366">
        <v>23.59</v>
      </c>
      <c r="AB5366" t="s">
        <v>790</v>
      </c>
      <c r="AC5366">
        <v>0</v>
      </c>
      <c r="AD5366">
        <v>66.64</v>
      </c>
      <c r="AE5366" t="s">
        <v>382</v>
      </c>
    </row>
    <row r="5367" spans="1:31">
      <c r="A5367">
        <v>5366</v>
      </c>
      <c r="B5367" t="s">
        <v>22847</v>
      </c>
      <c r="C5367" t="s">
        <v>22848</v>
      </c>
      <c r="D5367" t="s">
        <v>22849</v>
      </c>
      <c r="E5367" t="s">
        <v>22850</v>
      </c>
      <c r="F5367" t="s">
        <v>22851</v>
      </c>
      <c r="G5367">
        <v>0</v>
      </c>
      <c r="H5367" t="s">
        <v>961</v>
      </c>
      <c r="I5367">
        <v>2022</v>
      </c>
      <c r="J5367">
        <v>2022</v>
      </c>
      <c r="K5367">
        <v>1</v>
      </c>
      <c r="L5367">
        <v>32.119999999999997</v>
      </c>
      <c r="M5367" t="s">
        <v>198</v>
      </c>
      <c r="N5367">
        <v>0</v>
      </c>
      <c r="O5367">
        <v>23.56</v>
      </c>
      <c r="P5367" t="s">
        <v>790</v>
      </c>
      <c r="Q5367">
        <v>0</v>
      </c>
      <c r="R5367">
        <v>23.56</v>
      </c>
      <c r="S5367" t="s">
        <v>790</v>
      </c>
      <c r="T5367">
        <v>0</v>
      </c>
      <c r="U5367">
        <v>66.59</v>
      </c>
      <c r="V5367" t="s">
        <v>382</v>
      </c>
      <c r="W5367">
        <v>0</v>
      </c>
      <c r="X5367">
        <v>23.59</v>
      </c>
      <c r="Y5367" t="s">
        <v>790</v>
      </c>
      <c r="Z5367">
        <v>0</v>
      </c>
      <c r="AA5367">
        <v>23.59</v>
      </c>
      <c r="AB5367" t="s">
        <v>790</v>
      </c>
      <c r="AC5367">
        <v>0</v>
      </c>
      <c r="AD5367">
        <v>66.64</v>
      </c>
      <c r="AE5367" t="s">
        <v>382</v>
      </c>
    </row>
    <row r="5368" spans="1:31">
      <c r="A5368">
        <v>5367</v>
      </c>
      <c r="B5368" t="s">
        <v>22852</v>
      </c>
      <c r="C5368" t="s">
        <v>22853</v>
      </c>
      <c r="D5368" t="s">
        <v>22854</v>
      </c>
      <c r="E5368" t="s">
        <v>22855</v>
      </c>
      <c r="F5368" t="s">
        <v>22856</v>
      </c>
      <c r="G5368">
        <v>0</v>
      </c>
      <c r="H5368" t="s">
        <v>1215</v>
      </c>
      <c r="I5368">
        <v>2022</v>
      </c>
      <c r="J5368">
        <v>2023</v>
      </c>
      <c r="K5368">
        <v>4</v>
      </c>
      <c r="L5368">
        <v>71.010000000000005</v>
      </c>
      <c r="M5368" t="s">
        <v>180</v>
      </c>
      <c r="N5368">
        <v>0</v>
      </c>
      <c r="O5368">
        <v>23.56</v>
      </c>
      <c r="P5368" t="s">
        <v>790</v>
      </c>
      <c r="Q5368">
        <v>0</v>
      </c>
      <c r="R5368">
        <v>23.56</v>
      </c>
      <c r="S5368" t="s">
        <v>790</v>
      </c>
      <c r="T5368">
        <v>0</v>
      </c>
      <c r="U5368">
        <v>66.59</v>
      </c>
      <c r="V5368" t="s">
        <v>382</v>
      </c>
      <c r="W5368">
        <v>0</v>
      </c>
      <c r="X5368">
        <v>23.59</v>
      </c>
      <c r="Y5368" t="s">
        <v>790</v>
      </c>
      <c r="Z5368">
        <v>0</v>
      </c>
      <c r="AA5368">
        <v>23.59</v>
      </c>
      <c r="AB5368" t="s">
        <v>790</v>
      </c>
      <c r="AC5368">
        <v>0</v>
      </c>
      <c r="AD5368">
        <v>66.64</v>
      </c>
      <c r="AE5368" t="s">
        <v>382</v>
      </c>
    </row>
    <row r="5369" spans="1:31">
      <c r="A5369">
        <v>5368</v>
      </c>
      <c r="B5369" t="s">
        <v>22857</v>
      </c>
      <c r="C5369" t="s">
        <v>22858</v>
      </c>
      <c r="D5369" t="s">
        <v>22859</v>
      </c>
      <c r="E5369" t="s">
        <v>22860</v>
      </c>
      <c r="F5369" t="s">
        <v>22861</v>
      </c>
      <c r="G5369">
        <v>0</v>
      </c>
      <c r="H5369" t="s">
        <v>30195</v>
      </c>
      <c r="I5369">
        <v>2019</v>
      </c>
      <c r="J5369">
        <v>2023</v>
      </c>
      <c r="K5369">
        <v>11</v>
      </c>
      <c r="L5369">
        <v>93.06</v>
      </c>
      <c r="M5369" t="s">
        <v>74</v>
      </c>
      <c r="N5369">
        <v>1</v>
      </c>
      <c r="O5369">
        <v>32.99</v>
      </c>
      <c r="P5369" t="s">
        <v>741</v>
      </c>
      <c r="Q5369">
        <v>1</v>
      </c>
      <c r="R5369">
        <v>62.97</v>
      </c>
      <c r="S5369" t="s">
        <v>197</v>
      </c>
      <c r="T5369">
        <v>0</v>
      </c>
      <c r="U5369">
        <v>66.59</v>
      </c>
      <c r="V5369" t="s">
        <v>382</v>
      </c>
      <c r="W5369">
        <v>1</v>
      </c>
      <c r="X5369">
        <v>33.03</v>
      </c>
      <c r="Y5369" t="s">
        <v>741</v>
      </c>
      <c r="Z5369">
        <v>1</v>
      </c>
      <c r="AA5369">
        <v>62.97</v>
      </c>
      <c r="AB5369" t="s">
        <v>197</v>
      </c>
      <c r="AC5369">
        <v>0</v>
      </c>
      <c r="AD5369">
        <v>66.64</v>
      </c>
      <c r="AE5369" t="s">
        <v>382</v>
      </c>
    </row>
    <row r="5370" spans="1:31">
      <c r="A5370">
        <v>5369</v>
      </c>
      <c r="B5370" t="s">
        <v>22862</v>
      </c>
      <c r="C5370" t="s">
        <v>22863</v>
      </c>
      <c r="D5370" t="s">
        <v>22864</v>
      </c>
      <c r="E5370" t="s">
        <v>22865</v>
      </c>
      <c r="F5370" t="s">
        <v>22866</v>
      </c>
      <c r="G5370">
        <v>0</v>
      </c>
      <c r="H5370" t="s">
        <v>961</v>
      </c>
      <c r="I5370">
        <v>2022</v>
      </c>
      <c r="J5370">
        <v>2022</v>
      </c>
      <c r="K5370">
        <v>1</v>
      </c>
      <c r="L5370">
        <v>32.119999999999997</v>
      </c>
      <c r="M5370" t="s">
        <v>198</v>
      </c>
      <c r="N5370">
        <v>0</v>
      </c>
      <c r="O5370">
        <v>23.56</v>
      </c>
      <c r="P5370" t="s">
        <v>790</v>
      </c>
      <c r="Q5370">
        <v>0</v>
      </c>
      <c r="R5370">
        <v>23.56</v>
      </c>
      <c r="S5370" t="s">
        <v>790</v>
      </c>
      <c r="T5370">
        <v>0</v>
      </c>
      <c r="U5370">
        <v>66.59</v>
      </c>
      <c r="V5370" t="s">
        <v>382</v>
      </c>
      <c r="W5370">
        <v>0</v>
      </c>
      <c r="X5370">
        <v>23.59</v>
      </c>
      <c r="Y5370" t="s">
        <v>790</v>
      </c>
      <c r="Z5370">
        <v>0</v>
      </c>
      <c r="AA5370">
        <v>23.59</v>
      </c>
      <c r="AB5370" t="s">
        <v>790</v>
      </c>
      <c r="AC5370">
        <v>0</v>
      </c>
      <c r="AD5370">
        <v>66.64</v>
      </c>
      <c r="AE5370" t="s">
        <v>382</v>
      </c>
    </row>
    <row r="5371" spans="1:31">
      <c r="A5371">
        <v>5370</v>
      </c>
      <c r="B5371" t="s">
        <v>22867</v>
      </c>
      <c r="C5371" t="s">
        <v>22868</v>
      </c>
      <c r="D5371" t="s">
        <v>22869</v>
      </c>
      <c r="E5371" t="s">
        <v>22870</v>
      </c>
      <c r="F5371" t="s">
        <v>13329</v>
      </c>
      <c r="G5371">
        <v>0</v>
      </c>
      <c r="H5371" t="s">
        <v>1215</v>
      </c>
      <c r="I5371">
        <v>2022</v>
      </c>
      <c r="J5371">
        <v>2022</v>
      </c>
      <c r="K5371">
        <v>1</v>
      </c>
      <c r="L5371">
        <v>32.119999999999997</v>
      </c>
      <c r="M5371" t="s">
        <v>198</v>
      </c>
      <c r="N5371">
        <v>0</v>
      </c>
      <c r="O5371">
        <v>23.56</v>
      </c>
      <c r="P5371" t="s">
        <v>790</v>
      </c>
      <c r="Q5371">
        <v>0</v>
      </c>
      <c r="R5371">
        <v>23.56</v>
      </c>
      <c r="S5371" t="s">
        <v>790</v>
      </c>
      <c r="T5371">
        <v>0</v>
      </c>
      <c r="U5371">
        <v>66.59</v>
      </c>
      <c r="V5371" t="s">
        <v>382</v>
      </c>
      <c r="W5371">
        <v>0</v>
      </c>
      <c r="X5371">
        <v>23.59</v>
      </c>
      <c r="Y5371" t="s">
        <v>790</v>
      </c>
      <c r="Z5371">
        <v>0</v>
      </c>
      <c r="AA5371">
        <v>23.59</v>
      </c>
      <c r="AB5371" t="s">
        <v>790</v>
      </c>
      <c r="AC5371">
        <v>0</v>
      </c>
      <c r="AD5371">
        <v>66.64</v>
      </c>
      <c r="AE5371" t="s">
        <v>382</v>
      </c>
    </row>
    <row r="5372" spans="1:31">
      <c r="A5372">
        <v>5371</v>
      </c>
      <c r="B5372" t="s">
        <v>22871</v>
      </c>
      <c r="C5372" t="s">
        <v>22872</v>
      </c>
      <c r="D5372" t="s">
        <v>22873</v>
      </c>
      <c r="E5372" t="s">
        <v>22874</v>
      </c>
      <c r="F5372" t="s">
        <v>22875</v>
      </c>
      <c r="G5372">
        <v>0</v>
      </c>
      <c r="H5372" t="s">
        <v>961</v>
      </c>
      <c r="I5372" t="s">
        <v>795</v>
      </c>
      <c r="J5372" t="e">
        <f>-Inf</f>
        <v>#NAME?</v>
      </c>
      <c r="K5372">
        <v>1</v>
      </c>
      <c r="L5372">
        <v>32.119999999999997</v>
      </c>
      <c r="M5372" t="s">
        <v>198</v>
      </c>
      <c r="N5372">
        <v>0</v>
      </c>
      <c r="O5372">
        <v>23.56</v>
      </c>
      <c r="P5372" t="s">
        <v>790</v>
      </c>
      <c r="Q5372">
        <v>0</v>
      </c>
      <c r="R5372">
        <v>23.56</v>
      </c>
      <c r="S5372" t="s">
        <v>790</v>
      </c>
      <c r="T5372">
        <v>0</v>
      </c>
      <c r="U5372">
        <v>66.59</v>
      </c>
      <c r="V5372" t="s">
        <v>382</v>
      </c>
      <c r="W5372">
        <v>0</v>
      </c>
      <c r="X5372">
        <v>23.59</v>
      </c>
      <c r="Y5372" t="s">
        <v>790</v>
      </c>
      <c r="Z5372">
        <v>0</v>
      </c>
      <c r="AA5372">
        <v>23.59</v>
      </c>
      <c r="AB5372" t="s">
        <v>790</v>
      </c>
      <c r="AC5372">
        <v>0</v>
      </c>
      <c r="AD5372">
        <v>66.64</v>
      </c>
      <c r="AE5372" t="s">
        <v>382</v>
      </c>
    </row>
    <row r="5373" spans="1:31">
      <c r="A5373">
        <v>5372</v>
      </c>
      <c r="B5373" t="s">
        <v>22876</v>
      </c>
      <c r="C5373" t="s">
        <v>22877</v>
      </c>
      <c r="D5373" t="s">
        <v>22878</v>
      </c>
      <c r="E5373" t="s">
        <v>6378</v>
      </c>
      <c r="F5373" t="s">
        <v>22879</v>
      </c>
      <c r="G5373">
        <v>0</v>
      </c>
      <c r="H5373" t="s">
        <v>1215</v>
      </c>
      <c r="I5373" t="s">
        <v>795</v>
      </c>
      <c r="J5373" t="e">
        <f>-Inf</f>
        <v>#NAME?</v>
      </c>
      <c r="K5373">
        <v>2</v>
      </c>
      <c r="L5373">
        <v>50.7</v>
      </c>
      <c r="M5373" t="s">
        <v>300</v>
      </c>
      <c r="N5373">
        <v>0</v>
      </c>
      <c r="O5373">
        <v>23.56</v>
      </c>
      <c r="P5373" t="s">
        <v>790</v>
      </c>
      <c r="Q5373">
        <v>0</v>
      </c>
      <c r="R5373">
        <v>23.56</v>
      </c>
      <c r="S5373" t="s">
        <v>790</v>
      </c>
      <c r="T5373">
        <v>0</v>
      </c>
      <c r="U5373">
        <v>66.59</v>
      </c>
      <c r="V5373" t="s">
        <v>382</v>
      </c>
      <c r="W5373">
        <v>0</v>
      </c>
      <c r="X5373">
        <v>23.59</v>
      </c>
      <c r="Y5373" t="s">
        <v>790</v>
      </c>
      <c r="Z5373">
        <v>0</v>
      </c>
      <c r="AA5373">
        <v>23.59</v>
      </c>
      <c r="AB5373" t="s">
        <v>790</v>
      </c>
      <c r="AC5373">
        <v>0</v>
      </c>
      <c r="AD5373">
        <v>66.64</v>
      </c>
      <c r="AE5373" t="s">
        <v>382</v>
      </c>
    </row>
    <row r="5374" spans="1:31">
      <c r="A5374">
        <v>5373</v>
      </c>
      <c r="B5374" t="s">
        <v>22880</v>
      </c>
      <c r="C5374" t="s">
        <v>22881</v>
      </c>
      <c r="D5374" t="s">
        <v>22882</v>
      </c>
      <c r="E5374" t="s">
        <v>22883</v>
      </c>
      <c r="F5374" t="s">
        <v>17908</v>
      </c>
      <c r="G5374">
        <v>0</v>
      </c>
      <c r="H5374" t="s">
        <v>1215</v>
      </c>
      <c r="I5374">
        <v>2019</v>
      </c>
      <c r="J5374">
        <v>2019</v>
      </c>
      <c r="K5374">
        <v>1</v>
      </c>
      <c r="L5374">
        <v>32.119999999999997</v>
      </c>
      <c r="M5374" t="s">
        <v>198</v>
      </c>
      <c r="N5374">
        <v>0</v>
      </c>
      <c r="O5374">
        <v>23.56</v>
      </c>
      <c r="P5374" t="s">
        <v>790</v>
      </c>
      <c r="Q5374">
        <v>0</v>
      </c>
      <c r="R5374">
        <v>23.56</v>
      </c>
      <c r="S5374" t="s">
        <v>790</v>
      </c>
      <c r="T5374">
        <v>0</v>
      </c>
      <c r="U5374">
        <v>66.59</v>
      </c>
      <c r="V5374" t="s">
        <v>382</v>
      </c>
      <c r="W5374">
        <v>0</v>
      </c>
      <c r="X5374">
        <v>23.59</v>
      </c>
      <c r="Y5374" t="s">
        <v>790</v>
      </c>
      <c r="Z5374">
        <v>0</v>
      </c>
      <c r="AA5374">
        <v>23.59</v>
      </c>
      <c r="AB5374" t="s">
        <v>790</v>
      </c>
      <c r="AC5374">
        <v>0</v>
      </c>
      <c r="AD5374">
        <v>66.64</v>
      </c>
      <c r="AE5374" t="s">
        <v>382</v>
      </c>
    </row>
    <row r="5375" spans="1:31">
      <c r="A5375">
        <v>5374</v>
      </c>
      <c r="B5375" t="s">
        <v>22884</v>
      </c>
      <c r="C5375" t="s">
        <v>22885</v>
      </c>
      <c r="D5375" t="s">
        <v>22886</v>
      </c>
      <c r="E5375" t="s">
        <v>961</v>
      </c>
      <c r="G5375">
        <v>0</v>
      </c>
      <c r="H5375" t="s">
        <v>30196</v>
      </c>
      <c r="I5375">
        <v>2022</v>
      </c>
      <c r="J5375">
        <v>2023</v>
      </c>
      <c r="K5375">
        <v>2</v>
      </c>
      <c r="L5375">
        <v>50.7</v>
      </c>
      <c r="M5375" t="s">
        <v>300</v>
      </c>
      <c r="N5375">
        <v>0</v>
      </c>
      <c r="O5375">
        <v>23.56</v>
      </c>
      <c r="P5375" t="s">
        <v>790</v>
      </c>
      <c r="Q5375">
        <v>0</v>
      </c>
      <c r="R5375">
        <v>23.56</v>
      </c>
      <c r="S5375" t="s">
        <v>790</v>
      </c>
      <c r="T5375">
        <v>0</v>
      </c>
      <c r="U5375">
        <v>66.59</v>
      </c>
      <c r="V5375" t="s">
        <v>382</v>
      </c>
      <c r="W5375">
        <v>0</v>
      </c>
      <c r="X5375">
        <v>23.59</v>
      </c>
      <c r="Y5375" t="s">
        <v>790</v>
      </c>
      <c r="Z5375">
        <v>0</v>
      </c>
      <c r="AA5375">
        <v>23.59</v>
      </c>
      <c r="AB5375" t="s">
        <v>790</v>
      </c>
      <c r="AC5375">
        <v>0</v>
      </c>
      <c r="AD5375">
        <v>66.64</v>
      </c>
      <c r="AE5375" t="s">
        <v>382</v>
      </c>
    </row>
    <row r="5376" spans="1:31">
      <c r="A5376">
        <v>5375</v>
      </c>
      <c r="B5376" t="s">
        <v>22887</v>
      </c>
      <c r="C5376" t="s">
        <v>22888</v>
      </c>
      <c r="D5376" t="s">
        <v>22889</v>
      </c>
      <c r="E5376" t="s">
        <v>22890</v>
      </c>
      <c r="F5376" t="s">
        <v>22891</v>
      </c>
      <c r="G5376">
        <v>0</v>
      </c>
      <c r="H5376" t="s">
        <v>961</v>
      </c>
      <c r="I5376" t="s">
        <v>795</v>
      </c>
      <c r="J5376" t="e">
        <f>-Inf</f>
        <v>#NAME?</v>
      </c>
      <c r="K5376">
        <v>2</v>
      </c>
      <c r="L5376">
        <v>50.7</v>
      </c>
      <c r="M5376" t="s">
        <v>300</v>
      </c>
      <c r="N5376">
        <v>0</v>
      </c>
      <c r="O5376">
        <v>23.56</v>
      </c>
      <c r="P5376" t="s">
        <v>790</v>
      </c>
      <c r="Q5376">
        <v>0</v>
      </c>
      <c r="R5376">
        <v>23.56</v>
      </c>
      <c r="S5376" t="s">
        <v>790</v>
      </c>
      <c r="T5376">
        <v>0</v>
      </c>
      <c r="U5376">
        <v>66.59</v>
      </c>
      <c r="V5376" t="s">
        <v>382</v>
      </c>
      <c r="W5376">
        <v>0</v>
      </c>
      <c r="X5376">
        <v>23.59</v>
      </c>
      <c r="Y5376" t="s">
        <v>790</v>
      </c>
      <c r="Z5376">
        <v>0</v>
      </c>
      <c r="AA5376">
        <v>23.59</v>
      </c>
      <c r="AB5376" t="s">
        <v>790</v>
      </c>
      <c r="AC5376">
        <v>0</v>
      </c>
      <c r="AD5376">
        <v>66.64</v>
      </c>
      <c r="AE5376" t="s">
        <v>382</v>
      </c>
    </row>
    <row r="5377" spans="1:31">
      <c r="A5377">
        <v>5376</v>
      </c>
      <c r="B5377" t="s">
        <v>22892</v>
      </c>
      <c r="C5377" t="s">
        <v>22893</v>
      </c>
      <c r="D5377" t="s">
        <v>22894</v>
      </c>
      <c r="E5377" t="s">
        <v>663</v>
      </c>
      <c r="F5377" t="s">
        <v>22895</v>
      </c>
      <c r="G5377">
        <v>0</v>
      </c>
      <c r="H5377" t="s">
        <v>961</v>
      </c>
      <c r="I5377" t="s">
        <v>795</v>
      </c>
      <c r="J5377" t="e">
        <f>-Inf</f>
        <v>#NAME?</v>
      </c>
      <c r="K5377">
        <v>1</v>
      </c>
      <c r="L5377">
        <v>32.119999999999997</v>
      </c>
      <c r="M5377" t="s">
        <v>198</v>
      </c>
      <c r="N5377">
        <v>0</v>
      </c>
      <c r="O5377">
        <v>23.56</v>
      </c>
      <c r="P5377" t="s">
        <v>790</v>
      </c>
      <c r="Q5377">
        <v>0</v>
      </c>
      <c r="R5377">
        <v>23.56</v>
      </c>
      <c r="S5377" t="s">
        <v>790</v>
      </c>
      <c r="T5377">
        <v>0</v>
      </c>
      <c r="U5377">
        <v>66.59</v>
      </c>
      <c r="V5377" t="s">
        <v>382</v>
      </c>
      <c r="W5377">
        <v>0</v>
      </c>
      <c r="X5377">
        <v>23.59</v>
      </c>
      <c r="Y5377" t="s">
        <v>790</v>
      </c>
      <c r="Z5377">
        <v>0</v>
      </c>
      <c r="AA5377">
        <v>23.59</v>
      </c>
      <c r="AB5377" t="s">
        <v>790</v>
      </c>
      <c r="AC5377">
        <v>0</v>
      </c>
      <c r="AD5377">
        <v>66.64</v>
      </c>
      <c r="AE5377" t="s">
        <v>382</v>
      </c>
    </row>
    <row r="5378" spans="1:31">
      <c r="A5378">
        <v>5377</v>
      </c>
      <c r="B5378" t="s">
        <v>22896</v>
      </c>
      <c r="C5378" t="s">
        <v>22897</v>
      </c>
      <c r="D5378" t="s">
        <v>22898</v>
      </c>
      <c r="E5378" t="s">
        <v>15400</v>
      </c>
      <c r="F5378" t="s">
        <v>16386</v>
      </c>
      <c r="G5378">
        <v>0</v>
      </c>
      <c r="H5378" t="s">
        <v>961</v>
      </c>
      <c r="I5378">
        <v>2024</v>
      </c>
      <c r="J5378">
        <v>2024</v>
      </c>
      <c r="K5378">
        <v>1</v>
      </c>
      <c r="L5378">
        <v>32.119999999999997</v>
      </c>
      <c r="M5378" t="s">
        <v>198</v>
      </c>
      <c r="N5378">
        <v>0</v>
      </c>
      <c r="O5378">
        <v>23.56</v>
      </c>
      <c r="P5378" t="s">
        <v>790</v>
      </c>
      <c r="Q5378">
        <v>0</v>
      </c>
      <c r="R5378">
        <v>23.56</v>
      </c>
      <c r="S5378" t="s">
        <v>790</v>
      </c>
      <c r="T5378">
        <v>0</v>
      </c>
      <c r="U5378">
        <v>66.59</v>
      </c>
      <c r="V5378" t="s">
        <v>382</v>
      </c>
      <c r="W5378">
        <v>0</v>
      </c>
      <c r="X5378">
        <v>23.59</v>
      </c>
      <c r="Y5378" t="s">
        <v>790</v>
      </c>
      <c r="Z5378">
        <v>0</v>
      </c>
      <c r="AA5378">
        <v>23.59</v>
      </c>
      <c r="AB5378" t="s">
        <v>790</v>
      </c>
      <c r="AC5378">
        <v>0</v>
      </c>
      <c r="AD5378">
        <v>66.64</v>
      </c>
      <c r="AE5378" t="s">
        <v>382</v>
      </c>
    </row>
    <row r="5379" spans="1:31">
      <c r="A5379">
        <v>5378</v>
      </c>
      <c r="B5379" t="s">
        <v>22899</v>
      </c>
      <c r="C5379" t="s">
        <v>22900</v>
      </c>
      <c r="D5379" t="s">
        <v>22901</v>
      </c>
      <c r="E5379" t="s">
        <v>22902</v>
      </c>
      <c r="F5379" t="s">
        <v>4732</v>
      </c>
      <c r="G5379">
        <v>0</v>
      </c>
      <c r="H5379" t="s">
        <v>961</v>
      </c>
      <c r="I5379" t="s">
        <v>795</v>
      </c>
      <c r="J5379" t="e">
        <f>-Inf</f>
        <v>#NAME?</v>
      </c>
      <c r="K5379">
        <v>1</v>
      </c>
      <c r="L5379">
        <v>32.119999999999997</v>
      </c>
      <c r="M5379" t="s">
        <v>198</v>
      </c>
      <c r="N5379">
        <v>0</v>
      </c>
      <c r="O5379">
        <v>23.56</v>
      </c>
      <c r="P5379" t="s">
        <v>790</v>
      </c>
      <c r="Q5379">
        <v>0</v>
      </c>
      <c r="R5379">
        <v>23.56</v>
      </c>
      <c r="S5379" t="s">
        <v>790</v>
      </c>
      <c r="T5379">
        <v>0</v>
      </c>
      <c r="U5379">
        <v>66.59</v>
      </c>
      <c r="V5379" t="s">
        <v>382</v>
      </c>
      <c r="W5379">
        <v>0</v>
      </c>
      <c r="X5379">
        <v>23.59</v>
      </c>
      <c r="Y5379" t="s">
        <v>790</v>
      </c>
      <c r="Z5379">
        <v>0</v>
      </c>
      <c r="AA5379">
        <v>23.59</v>
      </c>
      <c r="AB5379" t="s">
        <v>790</v>
      </c>
      <c r="AC5379">
        <v>0</v>
      </c>
      <c r="AD5379">
        <v>66.64</v>
      </c>
      <c r="AE5379" t="s">
        <v>382</v>
      </c>
    </row>
    <row r="5380" spans="1:31">
      <c r="A5380">
        <v>5379</v>
      </c>
      <c r="B5380" t="s">
        <v>22903</v>
      </c>
      <c r="C5380" t="s">
        <v>22904</v>
      </c>
      <c r="D5380" t="s">
        <v>22905</v>
      </c>
      <c r="F5380" t="s">
        <v>5195</v>
      </c>
      <c r="G5380">
        <v>0</v>
      </c>
      <c r="H5380" t="s">
        <v>27590</v>
      </c>
      <c r="I5380">
        <v>2022</v>
      </c>
      <c r="J5380">
        <v>2022</v>
      </c>
      <c r="K5380">
        <v>2</v>
      </c>
      <c r="L5380">
        <v>50.7</v>
      </c>
      <c r="M5380" t="s">
        <v>300</v>
      </c>
      <c r="N5380">
        <v>0</v>
      </c>
      <c r="O5380">
        <v>23.56</v>
      </c>
      <c r="P5380" t="s">
        <v>790</v>
      </c>
      <c r="Q5380">
        <v>0</v>
      </c>
      <c r="R5380">
        <v>23.56</v>
      </c>
      <c r="S5380" t="s">
        <v>790</v>
      </c>
      <c r="T5380">
        <v>0</v>
      </c>
      <c r="U5380">
        <v>66.59</v>
      </c>
      <c r="V5380" t="s">
        <v>382</v>
      </c>
      <c r="W5380">
        <v>0</v>
      </c>
      <c r="X5380">
        <v>23.59</v>
      </c>
      <c r="Y5380" t="s">
        <v>790</v>
      </c>
      <c r="Z5380">
        <v>0</v>
      </c>
      <c r="AA5380">
        <v>23.59</v>
      </c>
      <c r="AB5380" t="s">
        <v>790</v>
      </c>
      <c r="AC5380">
        <v>0</v>
      </c>
      <c r="AD5380">
        <v>66.64</v>
      </c>
      <c r="AE5380" t="s">
        <v>382</v>
      </c>
    </row>
    <row r="5381" spans="1:31">
      <c r="A5381">
        <v>5380</v>
      </c>
      <c r="B5381" t="s">
        <v>22906</v>
      </c>
      <c r="C5381" t="s">
        <v>22907</v>
      </c>
      <c r="D5381" t="s">
        <v>22908</v>
      </c>
      <c r="E5381" t="s">
        <v>22909</v>
      </c>
      <c r="F5381" t="s">
        <v>3108</v>
      </c>
      <c r="G5381">
        <v>0</v>
      </c>
      <c r="H5381" t="s">
        <v>29481</v>
      </c>
      <c r="I5381">
        <v>2021</v>
      </c>
      <c r="J5381">
        <v>2021</v>
      </c>
      <c r="K5381">
        <v>1</v>
      </c>
      <c r="L5381">
        <v>32.119999999999997</v>
      </c>
      <c r="M5381" t="s">
        <v>198</v>
      </c>
      <c r="N5381">
        <v>0</v>
      </c>
      <c r="O5381">
        <v>23.56</v>
      </c>
      <c r="P5381" t="s">
        <v>790</v>
      </c>
      <c r="Q5381">
        <v>0</v>
      </c>
      <c r="R5381">
        <v>23.56</v>
      </c>
      <c r="S5381" t="s">
        <v>790</v>
      </c>
      <c r="T5381">
        <v>0</v>
      </c>
      <c r="U5381">
        <v>66.59</v>
      </c>
      <c r="V5381" t="s">
        <v>382</v>
      </c>
      <c r="W5381">
        <v>0</v>
      </c>
      <c r="X5381">
        <v>23.59</v>
      </c>
      <c r="Y5381" t="s">
        <v>790</v>
      </c>
      <c r="Z5381">
        <v>0</v>
      </c>
      <c r="AA5381">
        <v>23.59</v>
      </c>
      <c r="AB5381" t="s">
        <v>790</v>
      </c>
      <c r="AC5381">
        <v>0</v>
      </c>
      <c r="AD5381">
        <v>66.64</v>
      </c>
      <c r="AE5381" t="s">
        <v>382</v>
      </c>
    </row>
    <row r="5382" spans="1:31">
      <c r="A5382">
        <v>5381</v>
      </c>
      <c r="B5382" t="s">
        <v>22910</v>
      </c>
      <c r="C5382" t="s">
        <v>22911</v>
      </c>
      <c r="D5382" t="s">
        <v>22912</v>
      </c>
      <c r="E5382" t="s">
        <v>22913</v>
      </c>
      <c r="F5382" t="s">
        <v>22914</v>
      </c>
      <c r="G5382">
        <v>0</v>
      </c>
      <c r="H5382" t="s">
        <v>30197</v>
      </c>
      <c r="I5382" t="s">
        <v>795</v>
      </c>
      <c r="J5382" t="e">
        <f>-Inf</f>
        <v>#NAME?</v>
      </c>
      <c r="K5382">
        <v>1</v>
      </c>
      <c r="L5382">
        <v>32.119999999999997</v>
      </c>
      <c r="M5382" t="s">
        <v>198</v>
      </c>
      <c r="N5382">
        <v>0</v>
      </c>
      <c r="O5382">
        <v>23.56</v>
      </c>
      <c r="P5382" t="s">
        <v>790</v>
      </c>
      <c r="Q5382">
        <v>0</v>
      </c>
      <c r="R5382">
        <v>23.56</v>
      </c>
      <c r="S5382" t="s">
        <v>790</v>
      </c>
      <c r="T5382">
        <v>0</v>
      </c>
      <c r="U5382">
        <v>66.59</v>
      </c>
      <c r="V5382" t="s">
        <v>382</v>
      </c>
      <c r="W5382">
        <v>0</v>
      </c>
      <c r="X5382">
        <v>23.59</v>
      </c>
      <c r="Y5382" t="s">
        <v>790</v>
      </c>
      <c r="Z5382">
        <v>0</v>
      </c>
      <c r="AA5382">
        <v>23.59</v>
      </c>
      <c r="AB5382" t="s">
        <v>790</v>
      </c>
      <c r="AC5382">
        <v>0</v>
      </c>
      <c r="AD5382">
        <v>66.64</v>
      </c>
      <c r="AE5382" t="s">
        <v>382</v>
      </c>
    </row>
    <row r="5383" spans="1:31">
      <c r="A5383">
        <v>5382</v>
      </c>
      <c r="B5383" t="s">
        <v>22915</v>
      </c>
      <c r="C5383" t="s">
        <v>22916</v>
      </c>
      <c r="D5383" t="s">
        <v>22917</v>
      </c>
      <c r="E5383" t="s">
        <v>22918</v>
      </c>
      <c r="F5383" t="s">
        <v>22919</v>
      </c>
      <c r="G5383">
        <v>0</v>
      </c>
      <c r="H5383" t="s">
        <v>27976</v>
      </c>
      <c r="I5383">
        <v>2021</v>
      </c>
      <c r="J5383">
        <v>2021</v>
      </c>
      <c r="K5383">
        <v>1</v>
      </c>
      <c r="L5383">
        <v>32.119999999999997</v>
      </c>
      <c r="M5383" t="s">
        <v>198</v>
      </c>
      <c r="N5383">
        <v>0</v>
      </c>
      <c r="O5383">
        <v>23.56</v>
      </c>
      <c r="P5383" t="s">
        <v>790</v>
      </c>
      <c r="Q5383">
        <v>0</v>
      </c>
      <c r="R5383">
        <v>23.56</v>
      </c>
      <c r="S5383" t="s">
        <v>790</v>
      </c>
      <c r="T5383">
        <v>0</v>
      </c>
      <c r="U5383">
        <v>66.59</v>
      </c>
      <c r="V5383" t="s">
        <v>382</v>
      </c>
      <c r="W5383">
        <v>0</v>
      </c>
      <c r="X5383">
        <v>23.59</v>
      </c>
      <c r="Y5383" t="s">
        <v>790</v>
      </c>
      <c r="Z5383">
        <v>0</v>
      </c>
      <c r="AA5383">
        <v>23.59</v>
      </c>
      <c r="AB5383" t="s">
        <v>790</v>
      </c>
      <c r="AC5383">
        <v>0</v>
      </c>
      <c r="AD5383">
        <v>66.64</v>
      </c>
      <c r="AE5383" t="s">
        <v>382</v>
      </c>
    </row>
    <row r="5384" spans="1:31">
      <c r="A5384">
        <v>5383</v>
      </c>
      <c r="B5384" t="s">
        <v>22920</v>
      </c>
      <c r="C5384" t="s">
        <v>22921</v>
      </c>
      <c r="D5384" t="s">
        <v>22922</v>
      </c>
      <c r="E5384" t="s">
        <v>22923</v>
      </c>
      <c r="F5384" t="s">
        <v>22924</v>
      </c>
      <c r="G5384">
        <v>0</v>
      </c>
      <c r="H5384" t="s">
        <v>30198</v>
      </c>
      <c r="I5384">
        <v>2020</v>
      </c>
      <c r="J5384">
        <v>2020</v>
      </c>
      <c r="K5384">
        <v>1</v>
      </c>
      <c r="L5384">
        <v>32.119999999999997</v>
      </c>
      <c r="M5384" t="s">
        <v>198</v>
      </c>
      <c r="N5384">
        <v>0</v>
      </c>
      <c r="O5384">
        <v>23.56</v>
      </c>
      <c r="P5384" t="s">
        <v>790</v>
      </c>
      <c r="Q5384">
        <v>0</v>
      </c>
      <c r="R5384">
        <v>23.56</v>
      </c>
      <c r="S5384" t="s">
        <v>790</v>
      </c>
      <c r="T5384">
        <v>0</v>
      </c>
      <c r="U5384">
        <v>66.59</v>
      </c>
      <c r="V5384" t="s">
        <v>382</v>
      </c>
      <c r="W5384">
        <v>0</v>
      </c>
      <c r="X5384">
        <v>23.59</v>
      </c>
      <c r="Y5384" t="s">
        <v>790</v>
      </c>
      <c r="Z5384">
        <v>0</v>
      </c>
      <c r="AA5384">
        <v>23.59</v>
      </c>
      <c r="AB5384" t="s">
        <v>790</v>
      </c>
      <c r="AC5384">
        <v>0</v>
      </c>
      <c r="AD5384">
        <v>66.64</v>
      </c>
      <c r="AE5384" t="s">
        <v>382</v>
      </c>
    </row>
    <row r="5385" spans="1:31">
      <c r="A5385">
        <v>5384</v>
      </c>
      <c r="B5385" t="s">
        <v>22925</v>
      </c>
      <c r="C5385" t="s">
        <v>22926</v>
      </c>
      <c r="D5385" t="s">
        <v>22927</v>
      </c>
      <c r="E5385" t="s">
        <v>22928</v>
      </c>
      <c r="F5385" t="s">
        <v>22929</v>
      </c>
      <c r="G5385">
        <v>0</v>
      </c>
      <c r="H5385" t="s">
        <v>30199</v>
      </c>
      <c r="I5385">
        <v>2021</v>
      </c>
      <c r="J5385">
        <v>2022</v>
      </c>
      <c r="K5385">
        <v>2</v>
      </c>
      <c r="L5385">
        <v>50.7</v>
      </c>
      <c r="M5385" t="s">
        <v>300</v>
      </c>
      <c r="N5385">
        <v>0</v>
      </c>
      <c r="O5385">
        <v>23.56</v>
      </c>
      <c r="P5385" t="s">
        <v>790</v>
      </c>
      <c r="Q5385">
        <v>0</v>
      </c>
      <c r="R5385">
        <v>23.56</v>
      </c>
      <c r="S5385" t="s">
        <v>790</v>
      </c>
      <c r="T5385">
        <v>0</v>
      </c>
      <c r="U5385">
        <v>66.59</v>
      </c>
      <c r="V5385" t="s">
        <v>382</v>
      </c>
      <c r="W5385">
        <v>0</v>
      </c>
      <c r="X5385">
        <v>23.59</v>
      </c>
      <c r="Y5385" t="s">
        <v>790</v>
      </c>
      <c r="Z5385">
        <v>0</v>
      </c>
      <c r="AA5385">
        <v>23.59</v>
      </c>
      <c r="AB5385" t="s">
        <v>790</v>
      </c>
      <c r="AC5385">
        <v>0</v>
      </c>
      <c r="AD5385">
        <v>66.64</v>
      </c>
      <c r="AE5385" t="s">
        <v>382</v>
      </c>
    </row>
    <row r="5386" spans="1:31">
      <c r="A5386">
        <v>5385</v>
      </c>
      <c r="B5386" t="s">
        <v>22930</v>
      </c>
      <c r="C5386" t="s">
        <v>22931</v>
      </c>
      <c r="D5386" t="s">
        <v>22932</v>
      </c>
      <c r="E5386" t="s">
        <v>22933</v>
      </c>
      <c r="G5386">
        <v>0</v>
      </c>
      <c r="H5386" t="s">
        <v>30200</v>
      </c>
      <c r="I5386">
        <v>2020</v>
      </c>
      <c r="J5386">
        <v>2024</v>
      </c>
      <c r="K5386">
        <v>7</v>
      </c>
      <c r="L5386">
        <v>85.02</v>
      </c>
      <c r="M5386" t="s">
        <v>235</v>
      </c>
      <c r="N5386">
        <v>0</v>
      </c>
      <c r="O5386">
        <v>23.56</v>
      </c>
      <c r="P5386" t="s">
        <v>790</v>
      </c>
      <c r="Q5386">
        <v>0</v>
      </c>
      <c r="R5386">
        <v>23.56</v>
      </c>
      <c r="S5386" t="s">
        <v>790</v>
      </c>
      <c r="T5386">
        <v>0</v>
      </c>
      <c r="U5386">
        <v>66.59</v>
      </c>
      <c r="V5386" t="s">
        <v>382</v>
      </c>
      <c r="W5386">
        <v>0</v>
      </c>
      <c r="X5386">
        <v>23.59</v>
      </c>
      <c r="Y5386" t="s">
        <v>790</v>
      </c>
      <c r="Z5386">
        <v>0</v>
      </c>
      <c r="AA5386">
        <v>23.59</v>
      </c>
      <c r="AB5386" t="s">
        <v>790</v>
      </c>
      <c r="AC5386">
        <v>0</v>
      </c>
      <c r="AD5386">
        <v>66.64</v>
      </c>
      <c r="AE5386" t="s">
        <v>382</v>
      </c>
    </row>
    <row r="5387" spans="1:31">
      <c r="A5387">
        <v>5386</v>
      </c>
      <c r="B5387" t="s">
        <v>22934</v>
      </c>
      <c r="C5387" t="s">
        <v>22935</v>
      </c>
      <c r="D5387" t="s">
        <v>22936</v>
      </c>
      <c r="E5387" t="s">
        <v>22937</v>
      </c>
      <c r="F5387" t="s">
        <v>12419</v>
      </c>
      <c r="G5387">
        <v>0</v>
      </c>
      <c r="H5387" t="s">
        <v>27461</v>
      </c>
      <c r="I5387">
        <v>2021</v>
      </c>
      <c r="J5387">
        <v>2021</v>
      </c>
      <c r="K5387">
        <v>1</v>
      </c>
      <c r="L5387">
        <v>32.119999999999997</v>
      </c>
      <c r="M5387" t="s">
        <v>198</v>
      </c>
      <c r="N5387">
        <v>0</v>
      </c>
      <c r="O5387">
        <v>23.56</v>
      </c>
      <c r="P5387" t="s">
        <v>790</v>
      </c>
      <c r="Q5387">
        <v>0</v>
      </c>
      <c r="R5387">
        <v>23.56</v>
      </c>
      <c r="S5387" t="s">
        <v>790</v>
      </c>
      <c r="T5387">
        <v>0</v>
      </c>
      <c r="U5387">
        <v>66.59</v>
      </c>
      <c r="V5387" t="s">
        <v>382</v>
      </c>
      <c r="W5387">
        <v>0</v>
      </c>
      <c r="X5387">
        <v>23.59</v>
      </c>
      <c r="Y5387" t="s">
        <v>790</v>
      </c>
      <c r="Z5387">
        <v>0</v>
      </c>
      <c r="AA5387">
        <v>23.59</v>
      </c>
      <c r="AB5387" t="s">
        <v>790</v>
      </c>
      <c r="AC5387">
        <v>0</v>
      </c>
      <c r="AD5387">
        <v>66.64</v>
      </c>
      <c r="AE5387" t="s">
        <v>382</v>
      </c>
    </row>
    <row r="5388" spans="1:31">
      <c r="A5388">
        <v>5387</v>
      </c>
      <c r="B5388" t="s">
        <v>22938</v>
      </c>
      <c r="C5388" t="s">
        <v>22939</v>
      </c>
      <c r="D5388" t="s">
        <v>22940</v>
      </c>
      <c r="E5388" t="s">
        <v>22941</v>
      </c>
      <c r="G5388">
        <v>0</v>
      </c>
      <c r="H5388" t="s">
        <v>30201</v>
      </c>
      <c r="I5388">
        <v>2022</v>
      </c>
      <c r="J5388">
        <v>2022</v>
      </c>
      <c r="K5388">
        <v>1</v>
      </c>
      <c r="L5388">
        <v>32.119999999999997</v>
      </c>
      <c r="M5388" t="s">
        <v>198</v>
      </c>
      <c r="N5388">
        <v>0</v>
      </c>
      <c r="O5388">
        <v>23.56</v>
      </c>
      <c r="P5388" t="s">
        <v>790</v>
      </c>
      <c r="Q5388">
        <v>0</v>
      </c>
      <c r="R5388">
        <v>23.56</v>
      </c>
      <c r="S5388" t="s">
        <v>790</v>
      </c>
      <c r="T5388">
        <v>0</v>
      </c>
      <c r="U5388">
        <v>66.59</v>
      </c>
      <c r="V5388" t="s">
        <v>382</v>
      </c>
      <c r="W5388">
        <v>0</v>
      </c>
      <c r="X5388">
        <v>23.59</v>
      </c>
      <c r="Y5388" t="s">
        <v>790</v>
      </c>
      <c r="Z5388">
        <v>0</v>
      </c>
      <c r="AA5388">
        <v>23.59</v>
      </c>
      <c r="AB5388" t="s">
        <v>790</v>
      </c>
      <c r="AC5388">
        <v>0</v>
      </c>
      <c r="AD5388">
        <v>66.64</v>
      </c>
      <c r="AE5388" t="s">
        <v>382</v>
      </c>
    </row>
    <row r="5389" spans="1:31">
      <c r="A5389">
        <v>5388</v>
      </c>
      <c r="B5389" t="s">
        <v>22942</v>
      </c>
      <c r="C5389" t="s">
        <v>22943</v>
      </c>
      <c r="D5389" t="s">
        <v>22944</v>
      </c>
      <c r="E5389" t="s">
        <v>22945</v>
      </c>
      <c r="F5389" t="s">
        <v>22946</v>
      </c>
      <c r="G5389">
        <v>0</v>
      </c>
      <c r="H5389" t="s">
        <v>30202</v>
      </c>
      <c r="I5389" t="s">
        <v>795</v>
      </c>
      <c r="J5389" t="e">
        <f>-Inf</f>
        <v>#NAME?</v>
      </c>
      <c r="K5389">
        <v>1</v>
      </c>
      <c r="L5389">
        <v>32.119999999999997</v>
      </c>
      <c r="M5389" t="s">
        <v>198</v>
      </c>
      <c r="N5389">
        <v>0</v>
      </c>
      <c r="O5389">
        <v>23.56</v>
      </c>
      <c r="P5389" t="s">
        <v>790</v>
      </c>
      <c r="Q5389">
        <v>0</v>
      </c>
      <c r="R5389">
        <v>23.56</v>
      </c>
      <c r="S5389" t="s">
        <v>790</v>
      </c>
      <c r="T5389">
        <v>0</v>
      </c>
      <c r="U5389">
        <v>66.59</v>
      </c>
      <c r="V5389" t="s">
        <v>382</v>
      </c>
      <c r="W5389">
        <v>0</v>
      </c>
      <c r="X5389">
        <v>23.59</v>
      </c>
      <c r="Y5389" t="s">
        <v>790</v>
      </c>
      <c r="Z5389">
        <v>0</v>
      </c>
      <c r="AA5389">
        <v>23.59</v>
      </c>
      <c r="AB5389" t="s">
        <v>790</v>
      </c>
      <c r="AC5389">
        <v>0</v>
      </c>
      <c r="AD5389">
        <v>66.64</v>
      </c>
      <c r="AE5389" t="s">
        <v>382</v>
      </c>
    </row>
    <row r="5390" spans="1:31">
      <c r="A5390">
        <v>5389</v>
      </c>
      <c r="B5390" t="s">
        <v>22947</v>
      </c>
      <c r="C5390" t="s">
        <v>22948</v>
      </c>
      <c r="D5390" t="s">
        <v>22949</v>
      </c>
      <c r="E5390" t="s">
        <v>14992</v>
      </c>
      <c r="F5390" t="s">
        <v>22950</v>
      </c>
      <c r="G5390">
        <v>0</v>
      </c>
      <c r="H5390" t="s">
        <v>961</v>
      </c>
      <c r="I5390">
        <v>2023</v>
      </c>
      <c r="J5390">
        <v>2023</v>
      </c>
      <c r="K5390">
        <v>1</v>
      </c>
      <c r="L5390">
        <v>32.119999999999997</v>
      </c>
      <c r="M5390" t="s">
        <v>198</v>
      </c>
      <c r="N5390">
        <v>0</v>
      </c>
      <c r="O5390">
        <v>23.56</v>
      </c>
      <c r="P5390" t="s">
        <v>790</v>
      </c>
      <c r="Q5390">
        <v>0</v>
      </c>
      <c r="R5390">
        <v>23.56</v>
      </c>
      <c r="S5390" t="s">
        <v>790</v>
      </c>
      <c r="T5390">
        <v>0</v>
      </c>
      <c r="U5390">
        <v>66.59</v>
      </c>
      <c r="V5390" t="s">
        <v>382</v>
      </c>
      <c r="W5390">
        <v>0</v>
      </c>
      <c r="X5390">
        <v>23.59</v>
      </c>
      <c r="Y5390" t="s">
        <v>790</v>
      </c>
      <c r="Z5390">
        <v>0</v>
      </c>
      <c r="AA5390">
        <v>23.59</v>
      </c>
      <c r="AB5390" t="s">
        <v>790</v>
      </c>
      <c r="AC5390">
        <v>0</v>
      </c>
      <c r="AD5390">
        <v>66.64</v>
      </c>
      <c r="AE5390" t="s">
        <v>382</v>
      </c>
    </row>
    <row r="5391" spans="1:31">
      <c r="A5391">
        <v>5390</v>
      </c>
      <c r="B5391" t="s">
        <v>22951</v>
      </c>
      <c r="C5391" t="s">
        <v>22952</v>
      </c>
      <c r="D5391" t="s">
        <v>22953</v>
      </c>
      <c r="E5391" t="s">
        <v>22954</v>
      </c>
      <c r="G5391">
        <v>0</v>
      </c>
      <c r="H5391" t="s">
        <v>1215</v>
      </c>
      <c r="I5391">
        <v>2022</v>
      </c>
      <c r="J5391">
        <v>2022</v>
      </c>
      <c r="K5391">
        <v>2</v>
      </c>
      <c r="L5391">
        <v>50.7</v>
      </c>
      <c r="M5391" t="s">
        <v>300</v>
      </c>
      <c r="N5391">
        <v>0</v>
      </c>
      <c r="O5391">
        <v>23.56</v>
      </c>
      <c r="P5391" t="s">
        <v>790</v>
      </c>
      <c r="Q5391">
        <v>0</v>
      </c>
      <c r="R5391">
        <v>23.56</v>
      </c>
      <c r="S5391" t="s">
        <v>790</v>
      </c>
      <c r="T5391">
        <v>0</v>
      </c>
      <c r="U5391">
        <v>66.59</v>
      </c>
      <c r="V5391" t="s">
        <v>382</v>
      </c>
      <c r="W5391">
        <v>0</v>
      </c>
      <c r="X5391">
        <v>23.59</v>
      </c>
      <c r="Y5391" t="s">
        <v>790</v>
      </c>
      <c r="Z5391">
        <v>0</v>
      </c>
      <c r="AA5391">
        <v>23.59</v>
      </c>
      <c r="AB5391" t="s">
        <v>790</v>
      </c>
      <c r="AC5391">
        <v>0</v>
      </c>
      <c r="AD5391">
        <v>66.64</v>
      </c>
      <c r="AE5391" t="s">
        <v>382</v>
      </c>
    </row>
    <row r="5392" spans="1:31">
      <c r="A5392">
        <v>5391</v>
      </c>
      <c r="B5392" t="s">
        <v>22955</v>
      </c>
      <c r="C5392" t="s">
        <v>22956</v>
      </c>
      <c r="D5392" t="s">
        <v>22957</v>
      </c>
      <c r="E5392" t="s">
        <v>2537</v>
      </c>
      <c r="F5392" t="s">
        <v>2538</v>
      </c>
      <c r="G5392">
        <v>0</v>
      </c>
      <c r="H5392" t="s">
        <v>961</v>
      </c>
      <c r="I5392">
        <v>2022</v>
      </c>
      <c r="J5392">
        <v>2023</v>
      </c>
      <c r="K5392">
        <v>2</v>
      </c>
      <c r="L5392">
        <v>50.7</v>
      </c>
      <c r="M5392" t="s">
        <v>300</v>
      </c>
      <c r="N5392">
        <v>0</v>
      </c>
      <c r="O5392">
        <v>23.56</v>
      </c>
      <c r="P5392" t="s">
        <v>790</v>
      </c>
      <c r="Q5392">
        <v>0</v>
      </c>
      <c r="R5392">
        <v>23.56</v>
      </c>
      <c r="S5392" t="s">
        <v>790</v>
      </c>
      <c r="T5392">
        <v>0</v>
      </c>
      <c r="U5392">
        <v>66.59</v>
      </c>
      <c r="V5392" t="s">
        <v>382</v>
      </c>
      <c r="W5392">
        <v>0</v>
      </c>
      <c r="X5392">
        <v>23.59</v>
      </c>
      <c r="Y5392" t="s">
        <v>790</v>
      </c>
      <c r="Z5392">
        <v>0</v>
      </c>
      <c r="AA5392">
        <v>23.59</v>
      </c>
      <c r="AB5392" t="s">
        <v>790</v>
      </c>
      <c r="AC5392">
        <v>0</v>
      </c>
      <c r="AD5392">
        <v>66.64</v>
      </c>
      <c r="AE5392" t="s">
        <v>382</v>
      </c>
    </row>
    <row r="5393" spans="1:31">
      <c r="A5393">
        <v>5392</v>
      </c>
      <c r="B5393" t="s">
        <v>22958</v>
      </c>
      <c r="C5393" t="s">
        <v>22959</v>
      </c>
      <c r="D5393" t="s">
        <v>22960</v>
      </c>
      <c r="E5393" t="s">
        <v>22961</v>
      </c>
      <c r="F5393" t="s">
        <v>14709</v>
      </c>
      <c r="G5393">
        <v>0</v>
      </c>
      <c r="H5393" t="s">
        <v>961</v>
      </c>
      <c r="I5393">
        <v>2021</v>
      </c>
      <c r="J5393">
        <v>2021</v>
      </c>
      <c r="K5393">
        <v>1</v>
      </c>
      <c r="L5393">
        <v>32.119999999999997</v>
      </c>
      <c r="M5393" t="s">
        <v>198</v>
      </c>
      <c r="N5393">
        <v>0</v>
      </c>
      <c r="O5393">
        <v>23.56</v>
      </c>
      <c r="P5393" t="s">
        <v>790</v>
      </c>
      <c r="Q5393">
        <v>0</v>
      </c>
      <c r="R5393">
        <v>23.56</v>
      </c>
      <c r="S5393" t="s">
        <v>790</v>
      </c>
      <c r="T5393">
        <v>0</v>
      </c>
      <c r="U5393">
        <v>66.59</v>
      </c>
      <c r="V5393" t="s">
        <v>382</v>
      </c>
      <c r="W5393">
        <v>0</v>
      </c>
      <c r="X5393">
        <v>23.59</v>
      </c>
      <c r="Y5393" t="s">
        <v>790</v>
      </c>
      <c r="Z5393">
        <v>0</v>
      </c>
      <c r="AA5393">
        <v>23.59</v>
      </c>
      <c r="AB5393" t="s">
        <v>790</v>
      </c>
      <c r="AC5393">
        <v>0</v>
      </c>
      <c r="AD5393">
        <v>66.64</v>
      </c>
      <c r="AE5393" t="s">
        <v>382</v>
      </c>
    </row>
    <row r="5394" spans="1:31">
      <c r="A5394">
        <v>5393</v>
      </c>
      <c r="B5394" t="s">
        <v>22962</v>
      </c>
      <c r="C5394" t="s">
        <v>22963</v>
      </c>
      <c r="D5394" t="s">
        <v>22964</v>
      </c>
      <c r="E5394" t="s">
        <v>2471</v>
      </c>
      <c r="F5394" t="s">
        <v>2009</v>
      </c>
      <c r="G5394">
        <v>0</v>
      </c>
      <c r="H5394" t="s">
        <v>961</v>
      </c>
      <c r="I5394">
        <v>2022</v>
      </c>
      <c r="J5394">
        <v>2022</v>
      </c>
      <c r="K5394">
        <v>1</v>
      </c>
      <c r="L5394">
        <v>32.119999999999997</v>
      </c>
      <c r="M5394" t="s">
        <v>198</v>
      </c>
      <c r="N5394">
        <v>0</v>
      </c>
      <c r="O5394">
        <v>23.56</v>
      </c>
      <c r="P5394" t="s">
        <v>790</v>
      </c>
      <c r="Q5394">
        <v>0</v>
      </c>
      <c r="R5394">
        <v>23.56</v>
      </c>
      <c r="S5394" t="s">
        <v>790</v>
      </c>
      <c r="T5394">
        <v>0</v>
      </c>
      <c r="U5394">
        <v>66.59</v>
      </c>
      <c r="V5394" t="s">
        <v>382</v>
      </c>
      <c r="W5394">
        <v>0</v>
      </c>
      <c r="X5394">
        <v>23.59</v>
      </c>
      <c r="Y5394" t="s">
        <v>790</v>
      </c>
      <c r="Z5394">
        <v>0</v>
      </c>
      <c r="AA5394">
        <v>23.59</v>
      </c>
      <c r="AB5394" t="s">
        <v>790</v>
      </c>
      <c r="AC5394">
        <v>0</v>
      </c>
      <c r="AD5394">
        <v>66.64</v>
      </c>
      <c r="AE5394" t="s">
        <v>382</v>
      </c>
    </row>
    <row r="5395" spans="1:31">
      <c r="A5395">
        <v>5394</v>
      </c>
      <c r="B5395" t="s">
        <v>22965</v>
      </c>
      <c r="C5395" t="s">
        <v>22966</v>
      </c>
      <c r="D5395" t="s">
        <v>22967</v>
      </c>
      <c r="E5395" t="s">
        <v>22968</v>
      </c>
      <c r="F5395" t="s">
        <v>22969</v>
      </c>
      <c r="G5395">
        <v>0</v>
      </c>
      <c r="H5395" t="s">
        <v>30203</v>
      </c>
      <c r="I5395">
        <v>2022</v>
      </c>
      <c r="J5395">
        <v>2022</v>
      </c>
      <c r="K5395">
        <v>1</v>
      </c>
      <c r="L5395">
        <v>32.119999999999997</v>
      </c>
      <c r="M5395" t="s">
        <v>198</v>
      </c>
      <c r="N5395">
        <v>0</v>
      </c>
      <c r="O5395">
        <v>23.56</v>
      </c>
      <c r="P5395" t="s">
        <v>790</v>
      </c>
      <c r="Q5395">
        <v>0</v>
      </c>
      <c r="R5395">
        <v>23.56</v>
      </c>
      <c r="S5395" t="s">
        <v>790</v>
      </c>
      <c r="T5395">
        <v>0</v>
      </c>
      <c r="U5395">
        <v>66.59</v>
      </c>
      <c r="V5395" t="s">
        <v>382</v>
      </c>
      <c r="W5395">
        <v>0</v>
      </c>
      <c r="X5395">
        <v>23.59</v>
      </c>
      <c r="Y5395" t="s">
        <v>790</v>
      </c>
      <c r="Z5395">
        <v>0</v>
      </c>
      <c r="AA5395">
        <v>23.59</v>
      </c>
      <c r="AB5395" t="s">
        <v>790</v>
      </c>
      <c r="AC5395">
        <v>0</v>
      </c>
      <c r="AD5395">
        <v>66.64</v>
      </c>
      <c r="AE5395" t="s">
        <v>382</v>
      </c>
    </row>
    <row r="5396" spans="1:31">
      <c r="A5396">
        <v>5395</v>
      </c>
      <c r="B5396" t="s">
        <v>22970</v>
      </c>
      <c r="C5396" t="s">
        <v>22971</v>
      </c>
      <c r="D5396" t="s">
        <v>22972</v>
      </c>
      <c r="E5396" t="s">
        <v>22973</v>
      </c>
      <c r="F5396" t="s">
        <v>22974</v>
      </c>
      <c r="G5396">
        <v>0</v>
      </c>
      <c r="H5396" t="s">
        <v>961</v>
      </c>
      <c r="I5396">
        <v>2023</v>
      </c>
      <c r="J5396">
        <v>2023</v>
      </c>
      <c r="K5396">
        <v>2</v>
      </c>
      <c r="L5396">
        <v>50.7</v>
      </c>
      <c r="M5396" t="s">
        <v>300</v>
      </c>
      <c r="N5396">
        <v>0</v>
      </c>
      <c r="O5396">
        <v>23.56</v>
      </c>
      <c r="P5396" t="s">
        <v>790</v>
      </c>
      <c r="Q5396">
        <v>0</v>
      </c>
      <c r="R5396">
        <v>23.56</v>
      </c>
      <c r="S5396" t="s">
        <v>790</v>
      </c>
      <c r="T5396">
        <v>0</v>
      </c>
      <c r="U5396">
        <v>66.59</v>
      </c>
      <c r="V5396" t="s">
        <v>382</v>
      </c>
      <c r="W5396">
        <v>0</v>
      </c>
      <c r="X5396">
        <v>23.59</v>
      </c>
      <c r="Y5396" t="s">
        <v>790</v>
      </c>
      <c r="Z5396">
        <v>0</v>
      </c>
      <c r="AA5396">
        <v>23.59</v>
      </c>
      <c r="AB5396" t="s">
        <v>790</v>
      </c>
      <c r="AC5396">
        <v>0</v>
      </c>
      <c r="AD5396">
        <v>66.64</v>
      </c>
      <c r="AE5396" t="s">
        <v>382</v>
      </c>
    </row>
    <row r="5397" spans="1:31">
      <c r="A5397">
        <v>5396</v>
      </c>
      <c r="B5397" t="s">
        <v>22975</v>
      </c>
      <c r="C5397" t="s">
        <v>22976</v>
      </c>
      <c r="D5397" t="s">
        <v>22977</v>
      </c>
      <c r="E5397" t="s">
        <v>22978</v>
      </c>
      <c r="F5397" t="s">
        <v>19013</v>
      </c>
      <c r="G5397">
        <v>0</v>
      </c>
      <c r="H5397" t="s">
        <v>30204</v>
      </c>
      <c r="I5397">
        <v>2022</v>
      </c>
      <c r="J5397">
        <v>2022</v>
      </c>
      <c r="K5397">
        <v>2</v>
      </c>
      <c r="L5397">
        <v>50.7</v>
      </c>
      <c r="M5397" t="s">
        <v>300</v>
      </c>
      <c r="N5397">
        <v>0</v>
      </c>
      <c r="O5397">
        <v>23.56</v>
      </c>
      <c r="P5397" t="s">
        <v>790</v>
      </c>
      <c r="Q5397">
        <v>0</v>
      </c>
      <c r="R5397">
        <v>23.56</v>
      </c>
      <c r="S5397" t="s">
        <v>790</v>
      </c>
      <c r="T5397">
        <v>0</v>
      </c>
      <c r="U5397">
        <v>66.59</v>
      </c>
      <c r="V5397" t="s">
        <v>382</v>
      </c>
      <c r="W5397">
        <v>0</v>
      </c>
      <c r="X5397">
        <v>23.59</v>
      </c>
      <c r="Y5397" t="s">
        <v>790</v>
      </c>
      <c r="Z5397">
        <v>0</v>
      </c>
      <c r="AA5397">
        <v>23.59</v>
      </c>
      <c r="AB5397" t="s">
        <v>790</v>
      </c>
      <c r="AC5397">
        <v>0</v>
      </c>
      <c r="AD5397">
        <v>66.64</v>
      </c>
      <c r="AE5397" t="s">
        <v>382</v>
      </c>
    </row>
    <row r="5398" spans="1:31">
      <c r="A5398">
        <v>5397</v>
      </c>
      <c r="B5398" t="s">
        <v>22979</v>
      </c>
      <c r="C5398" t="s">
        <v>22980</v>
      </c>
      <c r="D5398" t="s">
        <v>22981</v>
      </c>
      <c r="F5398" t="s">
        <v>2381</v>
      </c>
      <c r="G5398">
        <v>0</v>
      </c>
      <c r="H5398" t="s">
        <v>961</v>
      </c>
      <c r="I5398">
        <v>2020</v>
      </c>
      <c r="J5398">
        <v>2022</v>
      </c>
      <c r="K5398">
        <v>2</v>
      </c>
      <c r="L5398">
        <v>50.7</v>
      </c>
      <c r="M5398" t="s">
        <v>300</v>
      </c>
      <c r="N5398">
        <v>0</v>
      </c>
      <c r="O5398">
        <v>23.56</v>
      </c>
      <c r="P5398" t="s">
        <v>790</v>
      </c>
      <c r="Q5398">
        <v>0</v>
      </c>
      <c r="R5398">
        <v>23.56</v>
      </c>
      <c r="S5398" t="s">
        <v>790</v>
      </c>
      <c r="T5398">
        <v>0</v>
      </c>
      <c r="U5398">
        <v>66.59</v>
      </c>
      <c r="V5398" t="s">
        <v>382</v>
      </c>
      <c r="W5398">
        <v>0</v>
      </c>
      <c r="X5398">
        <v>23.59</v>
      </c>
      <c r="Y5398" t="s">
        <v>790</v>
      </c>
      <c r="Z5398">
        <v>0</v>
      </c>
      <c r="AA5398">
        <v>23.59</v>
      </c>
      <c r="AB5398" t="s">
        <v>790</v>
      </c>
      <c r="AC5398">
        <v>0</v>
      </c>
      <c r="AD5398">
        <v>66.64</v>
      </c>
      <c r="AE5398" t="s">
        <v>382</v>
      </c>
    </row>
    <row r="5399" spans="1:31">
      <c r="A5399">
        <v>5398</v>
      </c>
      <c r="B5399" t="s">
        <v>22982</v>
      </c>
      <c r="C5399" t="s">
        <v>22983</v>
      </c>
      <c r="D5399" t="s">
        <v>22984</v>
      </c>
      <c r="E5399" t="s">
        <v>22985</v>
      </c>
      <c r="F5399" t="s">
        <v>22986</v>
      </c>
      <c r="G5399">
        <v>0</v>
      </c>
      <c r="H5399" t="s">
        <v>28015</v>
      </c>
      <c r="I5399">
        <v>2022</v>
      </c>
      <c r="J5399">
        <v>2022</v>
      </c>
      <c r="K5399">
        <v>1</v>
      </c>
      <c r="L5399">
        <v>32.119999999999997</v>
      </c>
      <c r="M5399" t="s">
        <v>198</v>
      </c>
      <c r="N5399">
        <v>0</v>
      </c>
      <c r="O5399">
        <v>23.56</v>
      </c>
      <c r="P5399" t="s">
        <v>790</v>
      </c>
      <c r="Q5399">
        <v>0</v>
      </c>
      <c r="R5399">
        <v>23.56</v>
      </c>
      <c r="S5399" t="s">
        <v>790</v>
      </c>
      <c r="T5399">
        <v>0</v>
      </c>
      <c r="U5399">
        <v>66.59</v>
      </c>
      <c r="V5399" t="s">
        <v>382</v>
      </c>
      <c r="W5399">
        <v>0</v>
      </c>
      <c r="X5399">
        <v>23.59</v>
      </c>
      <c r="Y5399" t="s">
        <v>790</v>
      </c>
      <c r="Z5399">
        <v>0</v>
      </c>
      <c r="AA5399">
        <v>23.59</v>
      </c>
      <c r="AB5399" t="s">
        <v>790</v>
      </c>
      <c r="AC5399">
        <v>0</v>
      </c>
      <c r="AD5399">
        <v>66.64</v>
      </c>
      <c r="AE5399" t="s">
        <v>382</v>
      </c>
    </row>
    <row r="5400" spans="1:31">
      <c r="A5400">
        <v>5399</v>
      </c>
      <c r="B5400" t="s">
        <v>22987</v>
      </c>
      <c r="C5400" t="s">
        <v>22988</v>
      </c>
      <c r="D5400" t="s">
        <v>22989</v>
      </c>
      <c r="E5400" t="s">
        <v>22990</v>
      </c>
      <c r="F5400" t="s">
        <v>22991</v>
      </c>
      <c r="G5400">
        <v>0</v>
      </c>
      <c r="H5400" t="s">
        <v>961</v>
      </c>
      <c r="I5400">
        <v>2022</v>
      </c>
      <c r="J5400">
        <v>2022</v>
      </c>
      <c r="K5400">
        <v>2</v>
      </c>
      <c r="L5400">
        <v>50.7</v>
      </c>
      <c r="M5400" t="s">
        <v>300</v>
      </c>
      <c r="N5400">
        <v>0</v>
      </c>
      <c r="O5400">
        <v>23.56</v>
      </c>
      <c r="P5400" t="s">
        <v>790</v>
      </c>
      <c r="Q5400">
        <v>0</v>
      </c>
      <c r="R5400">
        <v>23.56</v>
      </c>
      <c r="S5400" t="s">
        <v>790</v>
      </c>
      <c r="T5400">
        <v>0</v>
      </c>
      <c r="U5400">
        <v>66.59</v>
      </c>
      <c r="V5400" t="s">
        <v>382</v>
      </c>
      <c r="W5400">
        <v>0</v>
      </c>
      <c r="X5400">
        <v>23.59</v>
      </c>
      <c r="Y5400" t="s">
        <v>790</v>
      </c>
      <c r="Z5400">
        <v>0</v>
      </c>
      <c r="AA5400">
        <v>23.59</v>
      </c>
      <c r="AB5400" t="s">
        <v>790</v>
      </c>
      <c r="AC5400">
        <v>0</v>
      </c>
      <c r="AD5400">
        <v>66.64</v>
      </c>
      <c r="AE5400" t="s">
        <v>382</v>
      </c>
    </row>
    <row r="5401" spans="1:31">
      <c r="A5401">
        <v>5400</v>
      </c>
      <c r="B5401" t="s">
        <v>22992</v>
      </c>
      <c r="C5401" t="s">
        <v>22993</v>
      </c>
      <c r="D5401" t="s">
        <v>22994</v>
      </c>
      <c r="E5401" t="s">
        <v>663</v>
      </c>
      <c r="F5401" t="s">
        <v>22995</v>
      </c>
      <c r="G5401">
        <v>0</v>
      </c>
      <c r="H5401" t="s">
        <v>961</v>
      </c>
      <c r="I5401" t="s">
        <v>795</v>
      </c>
      <c r="J5401" t="e">
        <f>-Inf</f>
        <v>#NAME?</v>
      </c>
      <c r="K5401">
        <v>3</v>
      </c>
      <c r="L5401">
        <v>62.47</v>
      </c>
      <c r="M5401" t="s">
        <v>63</v>
      </c>
      <c r="N5401">
        <v>0</v>
      </c>
      <c r="O5401">
        <v>23.56</v>
      </c>
      <c r="P5401" t="s">
        <v>790</v>
      </c>
      <c r="Q5401">
        <v>0</v>
      </c>
      <c r="R5401">
        <v>23.56</v>
      </c>
      <c r="S5401" t="s">
        <v>790</v>
      </c>
      <c r="T5401">
        <v>0</v>
      </c>
      <c r="U5401">
        <v>66.59</v>
      </c>
      <c r="V5401" t="s">
        <v>382</v>
      </c>
      <c r="W5401">
        <v>0</v>
      </c>
      <c r="X5401">
        <v>23.59</v>
      </c>
      <c r="Y5401" t="s">
        <v>790</v>
      </c>
      <c r="Z5401">
        <v>0</v>
      </c>
      <c r="AA5401">
        <v>23.59</v>
      </c>
      <c r="AB5401" t="s">
        <v>790</v>
      </c>
      <c r="AC5401">
        <v>0</v>
      </c>
      <c r="AD5401">
        <v>66.64</v>
      </c>
      <c r="AE5401" t="s">
        <v>382</v>
      </c>
    </row>
    <row r="5402" spans="1:31">
      <c r="A5402">
        <v>5401</v>
      </c>
      <c r="B5402" t="s">
        <v>22996</v>
      </c>
      <c r="C5402" t="s">
        <v>22997</v>
      </c>
      <c r="D5402" t="s">
        <v>22998</v>
      </c>
      <c r="E5402" t="s">
        <v>22999</v>
      </c>
      <c r="F5402" t="s">
        <v>23000</v>
      </c>
      <c r="G5402">
        <v>0</v>
      </c>
      <c r="H5402" t="s">
        <v>30205</v>
      </c>
      <c r="I5402" t="s">
        <v>795</v>
      </c>
      <c r="J5402" t="e">
        <f>-Inf</f>
        <v>#NAME?</v>
      </c>
      <c r="K5402">
        <v>2</v>
      </c>
      <c r="L5402">
        <v>50.7</v>
      </c>
      <c r="M5402" t="s">
        <v>300</v>
      </c>
      <c r="N5402">
        <v>0</v>
      </c>
      <c r="O5402">
        <v>23.56</v>
      </c>
      <c r="P5402" t="s">
        <v>790</v>
      </c>
      <c r="Q5402">
        <v>0</v>
      </c>
      <c r="R5402">
        <v>23.56</v>
      </c>
      <c r="S5402" t="s">
        <v>790</v>
      </c>
      <c r="T5402">
        <v>0</v>
      </c>
      <c r="U5402">
        <v>66.59</v>
      </c>
      <c r="V5402" t="s">
        <v>382</v>
      </c>
      <c r="W5402">
        <v>0</v>
      </c>
      <c r="X5402">
        <v>23.59</v>
      </c>
      <c r="Y5402" t="s">
        <v>790</v>
      </c>
      <c r="Z5402">
        <v>0</v>
      </c>
      <c r="AA5402">
        <v>23.59</v>
      </c>
      <c r="AB5402" t="s">
        <v>790</v>
      </c>
      <c r="AC5402">
        <v>0</v>
      </c>
      <c r="AD5402">
        <v>66.64</v>
      </c>
      <c r="AE5402" t="s">
        <v>382</v>
      </c>
    </row>
    <row r="5403" spans="1:31">
      <c r="A5403">
        <v>5402</v>
      </c>
      <c r="B5403" t="s">
        <v>23001</v>
      </c>
      <c r="C5403" t="s">
        <v>23002</v>
      </c>
      <c r="D5403" t="s">
        <v>23003</v>
      </c>
      <c r="E5403" t="s">
        <v>961</v>
      </c>
      <c r="F5403" t="s">
        <v>23004</v>
      </c>
      <c r="G5403">
        <v>0</v>
      </c>
      <c r="H5403" t="s">
        <v>30206</v>
      </c>
      <c r="I5403">
        <v>2021</v>
      </c>
      <c r="J5403">
        <v>2021</v>
      </c>
      <c r="K5403">
        <v>1</v>
      </c>
      <c r="L5403">
        <v>32.119999999999997</v>
      </c>
      <c r="M5403" t="s">
        <v>198</v>
      </c>
      <c r="N5403">
        <v>0</v>
      </c>
      <c r="O5403">
        <v>23.56</v>
      </c>
      <c r="P5403" t="s">
        <v>790</v>
      </c>
      <c r="Q5403">
        <v>0</v>
      </c>
      <c r="R5403">
        <v>23.56</v>
      </c>
      <c r="S5403" t="s">
        <v>790</v>
      </c>
      <c r="T5403">
        <v>0</v>
      </c>
      <c r="U5403">
        <v>66.59</v>
      </c>
      <c r="V5403" t="s">
        <v>382</v>
      </c>
      <c r="W5403">
        <v>0</v>
      </c>
      <c r="X5403">
        <v>23.59</v>
      </c>
      <c r="Y5403" t="s">
        <v>790</v>
      </c>
      <c r="Z5403">
        <v>0</v>
      </c>
      <c r="AA5403">
        <v>23.59</v>
      </c>
      <c r="AB5403" t="s">
        <v>790</v>
      </c>
      <c r="AC5403">
        <v>0</v>
      </c>
      <c r="AD5403">
        <v>66.64</v>
      </c>
      <c r="AE5403" t="s">
        <v>382</v>
      </c>
    </row>
    <row r="5404" spans="1:31">
      <c r="A5404">
        <v>5403</v>
      </c>
      <c r="B5404" t="s">
        <v>23005</v>
      </c>
      <c r="C5404" t="s">
        <v>23006</v>
      </c>
      <c r="D5404" t="e">
        <f>-jzwzikAAAAJ</f>
        <v>#NAME?</v>
      </c>
      <c r="E5404" t="s">
        <v>23007</v>
      </c>
      <c r="F5404" t="s">
        <v>14331</v>
      </c>
      <c r="G5404">
        <v>0</v>
      </c>
      <c r="H5404" t="s">
        <v>961</v>
      </c>
      <c r="I5404">
        <v>2021</v>
      </c>
      <c r="J5404">
        <v>2022</v>
      </c>
      <c r="K5404">
        <v>2</v>
      </c>
      <c r="L5404">
        <v>50.7</v>
      </c>
      <c r="M5404" t="s">
        <v>300</v>
      </c>
      <c r="N5404">
        <v>0</v>
      </c>
      <c r="O5404">
        <v>23.56</v>
      </c>
      <c r="P5404" t="s">
        <v>790</v>
      </c>
      <c r="Q5404">
        <v>0</v>
      </c>
      <c r="R5404">
        <v>23.56</v>
      </c>
      <c r="S5404" t="s">
        <v>790</v>
      </c>
      <c r="T5404">
        <v>0</v>
      </c>
      <c r="U5404">
        <v>66.59</v>
      </c>
      <c r="V5404" t="s">
        <v>382</v>
      </c>
      <c r="W5404">
        <v>0</v>
      </c>
      <c r="X5404">
        <v>23.59</v>
      </c>
      <c r="Y5404" t="s">
        <v>790</v>
      </c>
      <c r="Z5404">
        <v>0</v>
      </c>
      <c r="AA5404">
        <v>23.59</v>
      </c>
      <c r="AB5404" t="s">
        <v>790</v>
      </c>
      <c r="AC5404">
        <v>0</v>
      </c>
      <c r="AD5404">
        <v>66.64</v>
      </c>
      <c r="AE5404" t="s">
        <v>382</v>
      </c>
    </row>
    <row r="5405" spans="1:31">
      <c r="A5405">
        <v>5404</v>
      </c>
      <c r="B5405" t="s">
        <v>23008</v>
      </c>
      <c r="C5405" t="s">
        <v>23009</v>
      </c>
      <c r="D5405" t="s">
        <v>23010</v>
      </c>
      <c r="E5405" t="s">
        <v>23011</v>
      </c>
      <c r="F5405" t="s">
        <v>12051</v>
      </c>
      <c r="G5405">
        <v>0</v>
      </c>
      <c r="H5405" t="s">
        <v>30207</v>
      </c>
      <c r="I5405">
        <v>2019</v>
      </c>
      <c r="J5405">
        <v>2019</v>
      </c>
      <c r="K5405">
        <v>1</v>
      </c>
      <c r="L5405">
        <v>32.119999999999997</v>
      </c>
      <c r="M5405" t="s">
        <v>198</v>
      </c>
      <c r="N5405">
        <v>0</v>
      </c>
      <c r="O5405">
        <v>23.56</v>
      </c>
      <c r="P5405" t="s">
        <v>790</v>
      </c>
      <c r="Q5405">
        <v>0</v>
      </c>
      <c r="R5405">
        <v>23.56</v>
      </c>
      <c r="S5405" t="s">
        <v>790</v>
      </c>
      <c r="T5405">
        <v>0</v>
      </c>
      <c r="U5405">
        <v>66.59</v>
      </c>
      <c r="V5405" t="s">
        <v>382</v>
      </c>
      <c r="W5405">
        <v>0</v>
      </c>
      <c r="X5405">
        <v>23.59</v>
      </c>
      <c r="Y5405" t="s">
        <v>790</v>
      </c>
      <c r="Z5405">
        <v>0</v>
      </c>
      <c r="AA5405">
        <v>23.59</v>
      </c>
      <c r="AB5405" t="s">
        <v>790</v>
      </c>
      <c r="AC5405">
        <v>0</v>
      </c>
      <c r="AD5405">
        <v>66.64</v>
      </c>
      <c r="AE5405" t="s">
        <v>382</v>
      </c>
    </row>
    <row r="5406" spans="1:31">
      <c r="A5406">
        <v>5405</v>
      </c>
      <c r="B5406" t="s">
        <v>23012</v>
      </c>
      <c r="C5406" t="s">
        <v>23013</v>
      </c>
      <c r="D5406" t="s">
        <v>23014</v>
      </c>
      <c r="E5406" t="s">
        <v>22655</v>
      </c>
      <c r="F5406" t="s">
        <v>12631</v>
      </c>
      <c r="G5406">
        <v>0</v>
      </c>
      <c r="H5406" t="s">
        <v>30208</v>
      </c>
      <c r="I5406">
        <v>2021</v>
      </c>
      <c r="J5406">
        <v>2024</v>
      </c>
      <c r="K5406">
        <v>2</v>
      </c>
      <c r="L5406">
        <v>50.7</v>
      </c>
      <c r="M5406" t="s">
        <v>300</v>
      </c>
      <c r="N5406">
        <v>0</v>
      </c>
      <c r="O5406">
        <v>23.56</v>
      </c>
      <c r="P5406" t="s">
        <v>790</v>
      </c>
      <c r="Q5406">
        <v>0</v>
      </c>
      <c r="R5406">
        <v>23.56</v>
      </c>
      <c r="S5406" t="s">
        <v>790</v>
      </c>
      <c r="T5406">
        <v>0</v>
      </c>
      <c r="U5406">
        <v>66.59</v>
      </c>
      <c r="V5406" t="s">
        <v>382</v>
      </c>
      <c r="W5406">
        <v>0</v>
      </c>
      <c r="X5406">
        <v>23.59</v>
      </c>
      <c r="Y5406" t="s">
        <v>790</v>
      </c>
      <c r="Z5406">
        <v>0</v>
      </c>
      <c r="AA5406">
        <v>23.59</v>
      </c>
      <c r="AB5406" t="s">
        <v>790</v>
      </c>
      <c r="AC5406">
        <v>0</v>
      </c>
      <c r="AD5406">
        <v>66.64</v>
      </c>
      <c r="AE5406" t="s">
        <v>382</v>
      </c>
    </row>
    <row r="5407" spans="1:31">
      <c r="A5407">
        <v>5406</v>
      </c>
      <c r="B5407" t="s">
        <v>23015</v>
      </c>
      <c r="C5407" t="s">
        <v>23016</v>
      </c>
      <c r="D5407" t="s">
        <v>23017</v>
      </c>
      <c r="E5407" t="s">
        <v>23018</v>
      </c>
      <c r="F5407" t="s">
        <v>23019</v>
      </c>
      <c r="G5407">
        <v>0</v>
      </c>
      <c r="H5407" t="s">
        <v>30209</v>
      </c>
      <c r="I5407" t="s">
        <v>795</v>
      </c>
      <c r="J5407" t="e">
        <f>-Inf</f>
        <v>#NAME?</v>
      </c>
      <c r="K5407">
        <v>1</v>
      </c>
      <c r="L5407">
        <v>32.119999999999997</v>
      </c>
      <c r="M5407" t="s">
        <v>198</v>
      </c>
      <c r="N5407">
        <v>0</v>
      </c>
      <c r="O5407">
        <v>23.56</v>
      </c>
      <c r="P5407" t="s">
        <v>790</v>
      </c>
      <c r="Q5407">
        <v>0</v>
      </c>
      <c r="R5407">
        <v>23.56</v>
      </c>
      <c r="S5407" t="s">
        <v>790</v>
      </c>
      <c r="T5407">
        <v>0</v>
      </c>
      <c r="U5407">
        <v>66.59</v>
      </c>
      <c r="V5407" t="s">
        <v>382</v>
      </c>
      <c r="W5407">
        <v>0</v>
      </c>
      <c r="X5407">
        <v>23.59</v>
      </c>
      <c r="Y5407" t="s">
        <v>790</v>
      </c>
      <c r="Z5407">
        <v>0</v>
      </c>
      <c r="AA5407">
        <v>23.59</v>
      </c>
      <c r="AB5407" t="s">
        <v>790</v>
      </c>
      <c r="AC5407">
        <v>0</v>
      </c>
      <c r="AD5407">
        <v>66.64</v>
      </c>
      <c r="AE5407" t="s">
        <v>382</v>
      </c>
    </row>
    <row r="5408" spans="1:31">
      <c r="A5408">
        <v>5407</v>
      </c>
      <c r="B5408" t="s">
        <v>23020</v>
      </c>
      <c r="C5408" t="s">
        <v>23021</v>
      </c>
      <c r="D5408" t="s">
        <v>23022</v>
      </c>
      <c r="E5408" t="s">
        <v>23023</v>
      </c>
      <c r="F5408" t="s">
        <v>23024</v>
      </c>
      <c r="G5408">
        <v>0</v>
      </c>
      <c r="H5408" t="s">
        <v>30210</v>
      </c>
      <c r="I5408">
        <v>2021</v>
      </c>
      <c r="J5408">
        <v>2021</v>
      </c>
      <c r="K5408">
        <v>1</v>
      </c>
      <c r="L5408">
        <v>32.119999999999997</v>
      </c>
      <c r="M5408" t="s">
        <v>198</v>
      </c>
      <c r="N5408">
        <v>0</v>
      </c>
      <c r="O5408">
        <v>23.56</v>
      </c>
      <c r="P5408" t="s">
        <v>790</v>
      </c>
      <c r="Q5408">
        <v>0</v>
      </c>
      <c r="R5408">
        <v>23.56</v>
      </c>
      <c r="S5408" t="s">
        <v>790</v>
      </c>
      <c r="T5408">
        <v>0</v>
      </c>
      <c r="U5408">
        <v>66.59</v>
      </c>
      <c r="V5408" t="s">
        <v>382</v>
      </c>
      <c r="W5408">
        <v>0</v>
      </c>
      <c r="X5408">
        <v>23.59</v>
      </c>
      <c r="Y5408" t="s">
        <v>790</v>
      </c>
      <c r="Z5408">
        <v>0</v>
      </c>
      <c r="AA5408">
        <v>23.59</v>
      </c>
      <c r="AB5408" t="s">
        <v>790</v>
      </c>
      <c r="AC5408">
        <v>0</v>
      </c>
      <c r="AD5408">
        <v>66.64</v>
      </c>
      <c r="AE5408" t="s">
        <v>382</v>
      </c>
    </row>
    <row r="5409" spans="1:31">
      <c r="A5409">
        <v>5408</v>
      </c>
      <c r="B5409" t="s">
        <v>23025</v>
      </c>
      <c r="C5409" t="s">
        <v>23026</v>
      </c>
      <c r="D5409" t="s">
        <v>23027</v>
      </c>
      <c r="E5409" t="s">
        <v>23028</v>
      </c>
      <c r="G5409">
        <v>0</v>
      </c>
      <c r="H5409" t="s">
        <v>961</v>
      </c>
      <c r="I5409">
        <v>2022</v>
      </c>
      <c r="J5409">
        <v>2022</v>
      </c>
      <c r="K5409">
        <v>1</v>
      </c>
      <c r="L5409">
        <v>32.119999999999997</v>
      </c>
      <c r="M5409" t="s">
        <v>198</v>
      </c>
      <c r="N5409">
        <v>0</v>
      </c>
      <c r="O5409">
        <v>23.56</v>
      </c>
      <c r="P5409" t="s">
        <v>790</v>
      </c>
      <c r="Q5409">
        <v>0</v>
      </c>
      <c r="R5409">
        <v>23.56</v>
      </c>
      <c r="S5409" t="s">
        <v>790</v>
      </c>
      <c r="T5409">
        <v>0</v>
      </c>
      <c r="U5409">
        <v>66.59</v>
      </c>
      <c r="V5409" t="s">
        <v>382</v>
      </c>
      <c r="W5409">
        <v>0</v>
      </c>
      <c r="X5409">
        <v>23.59</v>
      </c>
      <c r="Y5409" t="s">
        <v>790</v>
      </c>
      <c r="Z5409">
        <v>0</v>
      </c>
      <c r="AA5409">
        <v>23.59</v>
      </c>
      <c r="AB5409" t="s">
        <v>790</v>
      </c>
      <c r="AC5409">
        <v>0</v>
      </c>
      <c r="AD5409">
        <v>66.64</v>
      </c>
      <c r="AE5409" t="s">
        <v>382</v>
      </c>
    </row>
    <row r="5410" spans="1:31">
      <c r="A5410">
        <v>5409</v>
      </c>
      <c r="B5410" t="s">
        <v>23029</v>
      </c>
      <c r="C5410" t="s">
        <v>23030</v>
      </c>
      <c r="D5410" t="s">
        <v>23031</v>
      </c>
      <c r="E5410" t="s">
        <v>2694</v>
      </c>
      <c r="F5410" t="s">
        <v>5799</v>
      </c>
      <c r="G5410">
        <v>0</v>
      </c>
      <c r="H5410" t="s">
        <v>30211</v>
      </c>
      <c r="I5410">
        <v>2024</v>
      </c>
      <c r="J5410">
        <v>2024</v>
      </c>
      <c r="K5410">
        <v>1</v>
      </c>
      <c r="L5410">
        <v>32.119999999999997</v>
      </c>
      <c r="M5410" t="s">
        <v>198</v>
      </c>
      <c r="N5410">
        <v>0</v>
      </c>
      <c r="O5410">
        <v>23.56</v>
      </c>
      <c r="P5410" t="s">
        <v>790</v>
      </c>
      <c r="Q5410">
        <v>0</v>
      </c>
      <c r="R5410">
        <v>23.56</v>
      </c>
      <c r="S5410" t="s">
        <v>790</v>
      </c>
      <c r="T5410">
        <v>0</v>
      </c>
      <c r="U5410">
        <v>66.59</v>
      </c>
      <c r="V5410" t="s">
        <v>382</v>
      </c>
      <c r="W5410">
        <v>0</v>
      </c>
      <c r="X5410">
        <v>23.59</v>
      </c>
      <c r="Y5410" t="s">
        <v>790</v>
      </c>
      <c r="Z5410">
        <v>0</v>
      </c>
      <c r="AA5410">
        <v>23.59</v>
      </c>
      <c r="AB5410" t="s">
        <v>790</v>
      </c>
      <c r="AC5410">
        <v>0</v>
      </c>
      <c r="AD5410">
        <v>66.64</v>
      </c>
      <c r="AE5410" t="s">
        <v>382</v>
      </c>
    </row>
    <row r="5411" spans="1:31">
      <c r="A5411">
        <v>5410</v>
      </c>
      <c r="B5411" t="s">
        <v>23032</v>
      </c>
      <c r="C5411" t="s">
        <v>23033</v>
      </c>
      <c r="D5411" t="s">
        <v>23034</v>
      </c>
      <c r="E5411" t="s">
        <v>23035</v>
      </c>
      <c r="F5411" t="s">
        <v>23036</v>
      </c>
      <c r="G5411">
        <v>0</v>
      </c>
      <c r="H5411" t="s">
        <v>29159</v>
      </c>
      <c r="I5411" t="s">
        <v>795</v>
      </c>
      <c r="J5411" t="e">
        <f>-Inf</f>
        <v>#NAME?</v>
      </c>
      <c r="K5411">
        <v>1</v>
      </c>
      <c r="L5411">
        <v>32.119999999999997</v>
      </c>
      <c r="M5411" t="s">
        <v>198</v>
      </c>
      <c r="N5411">
        <v>0</v>
      </c>
      <c r="O5411">
        <v>23.56</v>
      </c>
      <c r="P5411" t="s">
        <v>790</v>
      </c>
      <c r="Q5411">
        <v>0</v>
      </c>
      <c r="R5411">
        <v>23.56</v>
      </c>
      <c r="S5411" t="s">
        <v>790</v>
      </c>
      <c r="T5411">
        <v>0</v>
      </c>
      <c r="U5411">
        <v>66.59</v>
      </c>
      <c r="V5411" t="s">
        <v>382</v>
      </c>
      <c r="W5411">
        <v>0</v>
      </c>
      <c r="X5411">
        <v>23.59</v>
      </c>
      <c r="Y5411" t="s">
        <v>790</v>
      </c>
      <c r="Z5411">
        <v>0</v>
      </c>
      <c r="AA5411">
        <v>23.59</v>
      </c>
      <c r="AB5411" t="s">
        <v>790</v>
      </c>
      <c r="AC5411">
        <v>0</v>
      </c>
      <c r="AD5411">
        <v>66.64</v>
      </c>
      <c r="AE5411" t="s">
        <v>382</v>
      </c>
    </row>
    <row r="5412" spans="1:31">
      <c r="A5412">
        <v>5411</v>
      </c>
      <c r="B5412" t="s">
        <v>23037</v>
      </c>
      <c r="C5412" t="s">
        <v>23038</v>
      </c>
      <c r="D5412" t="s">
        <v>23039</v>
      </c>
      <c r="E5412" t="s">
        <v>3422</v>
      </c>
      <c r="F5412" t="s">
        <v>1277</v>
      </c>
      <c r="G5412">
        <v>0</v>
      </c>
      <c r="H5412" t="s">
        <v>961</v>
      </c>
      <c r="I5412">
        <v>2022</v>
      </c>
      <c r="J5412">
        <v>2022</v>
      </c>
      <c r="K5412">
        <v>1</v>
      </c>
      <c r="L5412">
        <v>32.119999999999997</v>
      </c>
      <c r="M5412" t="s">
        <v>198</v>
      </c>
      <c r="N5412">
        <v>0</v>
      </c>
      <c r="O5412">
        <v>23.56</v>
      </c>
      <c r="P5412" t="s">
        <v>790</v>
      </c>
      <c r="Q5412">
        <v>0</v>
      </c>
      <c r="R5412">
        <v>23.56</v>
      </c>
      <c r="S5412" t="s">
        <v>790</v>
      </c>
      <c r="T5412">
        <v>0</v>
      </c>
      <c r="U5412">
        <v>66.59</v>
      </c>
      <c r="V5412" t="s">
        <v>382</v>
      </c>
      <c r="W5412">
        <v>0</v>
      </c>
      <c r="X5412">
        <v>23.59</v>
      </c>
      <c r="Y5412" t="s">
        <v>790</v>
      </c>
      <c r="Z5412">
        <v>0</v>
      </c>
      <c r="AA5412">
        <v>23.59</v>
      </c>
      <c r="AB5412" t="s">
        <v>790</v>
      </c>
      <c r="AC5412">
        <v>0</v>
      </c>
      <c r="AD5412">
        <v>66.64</v>
      </c>
      <c r="AE5412" t="s">
        <v>382</v>
      </c>
    </row>
    <row r="5413" spans="1:31">
      <c r="A5413">
        <v>5412</v>
      </c>
      <c r="B5413" t="s">
        <v>23040</v>
      </c>
      <c r="C5413" t="s">
        <v>23041</v>
      </c>
      <c r="D5413" t="s">
        <v>23042</v>
      </c>
      <c r="E5413" t="s">
        <v>23043</v>
      </c>
      <c r="G5413">
        <v>0</v>
      </c>
      <c r="H5413" t="s">
        <v>961</v>
      </c>
      <c r="I5413" t="s">
        <v>795</v>
      </c>
      <c r="J5413" t="e">
        <f>-Inf</f>
        <v>#NAME?</v>
      </c>
      <c r="K5413">
        <v>1</v>
      </c>
      <c r="L5413">
        <v>32.119999999999997</v>
      </c>
      <c r="M5413" t="s">
        <v>198</v>
      </c>
      <c r="N5413">
        <v>0</v>
      </c>
      <c r="O5413">
        <v>23.56</v>
      </c>
      <c r="P5413" t="s">
        <v>790</v>
      </c>
      <c r="Q5413">
        <v>0</v>
      </c>
      <c r="R5413">
        <v>23.56</v>
      </c>
      <c r="S5413" t="s">
        <v>790</v>
      </c>
      <c r="T5413">
        <v>0</v>
      </c>
      <c r="U5413">
        <v>66.59</v>
      </c>
      <c r="V5413" t="s">
        <v>382</v>
      </c>
      <c r="W5413">
        <v>0</v>
      </c>
      <c r="X5413">
        <v>23.59</v>
      </c>
      <c r="Y5413" t="s">
        <v>790</v>
      </c>
      <c r="Z5413">
        <v>0</v>
      </c>
      <c r="AA5413">
        <v>23.59</v>
      </c>
      <c r="AB5413" t="s">
        <v>790</v>
      </c>
      <c r="AC5413">
        <v>0</v>
      </c>
      <c r="AD5413">
        <v>66.64</v>
      </c>
      <c r="AE5413" t="s">
        <v>382</v>
      </c>
    </row>
    <row r="5414" spans="1:31">
      <c r="A5414">
        <v>5413</v>
      </c>
      <c r="B5414" t="s">
        <v>23044</v>
      </c>
      <c r="C5414" t="s">
        <v>23045</v>
      </c>
      <c r="D5414" t="s">
        <v>23046</v>
      </c>
      <c r="E5414" t="s">
        <v>6047</v>
      </c>
      <c r="F5414" t="s">
        <v>6048</v>
      </c>
      <c r="G5414">
        <v>0</v>
      </c>
      <c r="H5414" t="s">
        <v>961</v>
      </c>
      <c r="I5414" t="s">
        <v>795</v>
      </c>
      <c r="J5414" t="e">
        <f>-Inf</f>
        <v>#NAME?</v>
      </c>
      <c r="K5414">
        <v>1</v>
      </c>
      <c r="L5414">
        <v>32.119999999999997</v>
      </c>
      <c r="M5414" t="s">
        <v>198</v>
      </c>
      <c r="N5414">
        <v>0</v>
      </c>
      <c r="O5414">
        <v>23.56</v>
      </c>
      <c r="P5414" t="s">
        <v>790</v>
      </c>
      <c r="Q5414">
        <v>0</v>
      </c>
      <c r="R5414">
        <v>23.56</v>
      </c>
      <c r="S5414" t="s">
        <v>790</v>
      </c>
      <c r="T5414">
        <v>0</v>
      </c>
      <c r="U5414">
        <v>66.59</v>
      </c>
      <c r="V5414" t="s">
        <v>382</v>
      </c>
      <c r="W5414">
        <v>0</v>
      </c>
      <c r="X5414">
        <v>23.59</v>
      </c>
      <c r="Y5414" t="s">
        <v>790</v>
      </c>
      <c r="Z5414">
        <v>0</v>
      </c>
      <c r="AA5414">
        <v>23.59</v>
      </c>
      <c r="AB5414" t="s">
        <v>790</v>
      </c>
      <c r="AC5414">
        <v>0</v>
      </c>
      <c r="AD5414">
        <v>66.64</v>
      </c>
      <c r="AE5414" t="s">
        <v>382</v>
      </c>
    </row>
    <row r="5415" spans="1:31">
      <c r="A5415">
        <v>5414</v>
      </c>
      <c r="B5415" t="s">
        <v>23047</v>
      </c>
      <c r="C5415" t="s">
        <v>23048</v>
      </c>
      <c r="D5415" t="s">
        <v>23049</v>
      </c>
      <c r="F5415" t="s">
        <v>6664</v>
      </c>
      <c r="G5415">
        <v>0</v>
      </c>
      <c r="H5415" t="s">
        <v>30212</v>
      </c>
      <c r="I5415">
        <v>2021</v>
      </c>
      <c r="J5415">
        <v>2021</v>
      </c>
      <c r="K5415">
        <v>1</v>
      </c>
      <c r="L5415">
        <v>32.119999999999997</v>
      </c>
      <c r="M5415" t="s">
        <v>198</v>
      </c>
      <c r="N5415">
        <v>0</v>
      </c>
      <c r="O5415">
        <v>23.56</v>
      </c>
      <c r="P5415" t="s">
        <v>790</v>
      </c>
      <c r="Q5415">
        <v>0</v>
      </c>
      <c r="R5415">
        <v>23.56</v>
      </c>
      <c r="S5415" t="s">
        <v>790</v>
      </c>
      <c r="T5415">
        <v>0</v>
      </c>
      <c r="U5415">
        <v>66.59</v>
      </c>
      <c r="V5415" t="s">
        <v>382</v>
      </c>
      <c r="W5415">
        <v>0</v>
      </c>
      <c r="X5415">
        <v>23.59</v>
      </c>
      <c r="Y5415" t="s">
        <v>790</v>
      </c>
      <c r="Z5415">
        <v>0</v>
      </c>
      <c r="AA5415">
        <v>23.59</v>
      </c>
      <c r="AB5415" t="s">
        <v>790</v>
      </c>
      <c r="AC5415">
        <v>0</v>
      </c>
      <c r="AD5415">
        <v>66.64</v>
      </c>
      <c r="AE5415" t="s">
        <v>382</v>
      </c>
    </row>
    <row r="5416" spans="1:31">
      <c r="A5416">
        <v>5415</v>
      </c>
      <c r="B5416" t="s">
        <v>23050</v>
      </c>
      <c r="C5416" t="s">
        <v>23051</v>
      </c>
      <c r="D5416" t="s">
        <v>23052</v>
      </c>
      <c r="E5416" t="s">
        <v>23053</v>
      </c>
      <c r="F5416" t="s">
        <v>17079</v>
      </c>
      <c r="G5416">
        <v>0</v>
      </c>
      <c r="H5416" t="s">
        <v>30213</v>
      </c>
      <c r="I5416">
        <v>2022</v>
      </c>
      <c r="J5416">
        <v>2022</v>
      </c>
      <c r="K5416">
        <v>1</v>
      </c>
      <c r="L5416">
        <v>32.119999999999997</v>
      </c>
      <c r="M5416" t="s">
        <v>198</v>
      </c>
      <c r="N5416">
        <v>0</v>
      </c>
      <c r="O5416">
        <v>23.56</v>
      </c>
      <c r="P5416" t="s">
        <v>790</v>
      </c>
      <c r="Q5416">
        <v>0</v>
      </c>
      <c r="R5416">
        <v>23.56</v>
      </c>
      <c r="S5416" t="s">
        <v>790</v>
      </c>
      <c r="T5416">
        <v>0</v>
      </c>
      <c r="U5416">
        <v>66.59</v>
      </c>
      <c r="V5416" t="s">
        <v>382</v>
      </c>
      <c r="W5416">
        <v>0</v>
      </c>
      <c r="X5416">
        <v>23.59</v>
      </c>
      <c r="Y5416" t="s">
        <v>790</v>
      </c>
      <c r="Z5416">
        <v>0</v>
      </c>
      <c r="AA5416">
        <v>23.59</v>
      </c>
      <c r="AB5416" t="s">
        <v>790</v>
      </c>
      <c r="AC5416">
        <v>0</v>
      </c>
      <c r="AD5416">
        <v>66.64</v>
      </c>
      <c r="AE5416" t="s">
        <v>382</v>
      </c>
    </row>
    <row r="5417" spans="1:31">
      <c r="A5417">
        <v>5416</v>
      </c>
      <c r="B5417" t="s">
        <v>23054</v>
      </c>
      <c r="C5417" t="s">
        <v>23055</v>
      </c>
      <c r="D5417" t="s">
        <v>23056</v>
      </c>
      <c r="E5417" t="s">
        <v>23054</v>
      </c>
      <c r="F5417" t="s">
        <v>23057</v>
      </c>
      <c r="G5417">
        <v>0</v>
      </c>
      <c r="H5417" t="s">
        <v>30214</v>
      </c>
      <c r="I5417">
        <v>2019</v>
      </c>
      <c r="J5417">
        <v>2019</v>
      </c>
      <c r="K5417">
        <v>2</v>
      </c>
      <c r="L5417">
        <v>50.7</v>
      </c>
      <c r="M5417" t="s">
        <v>300</v>
      </c>
      <c r="N5417">
        <v>0</v>
      </c>
      <c r="O5417">
        <v>23.56</v>
      </c>
      <c r="P5417" t="s">
        <v>790</v>
      </c>
      <c r="Q5417">
        <v>0</v>
      </c>
      <c r="R5417">
        <v>23.56</v>
      </c>
      <c r="S5417" t="s">
        <v>790</v>
      </c>
      <c r="T5417">
        <v>0</v>
      </c>
      <c r="U5417">
        <v>66.59</v>
      </c>
      <c r="V5417" t="s">
        <v>382</v>
      </c>
      <c r="W5417">
        <v>0</v>
      </c>
      <c r="X5417">
        <v>23.59</v>
      </c>
      <c r="Y5417" t="s">
        <v>790</v>
      </c>
      <c r="Z5417">
        <v>0</v>
      </c>
      <c r="AA5417">
        <v>23.59</v>
      </c>
      <c r="AB5417" t="s">
        <v>790</v>
      </c>
      <c r="AC5417">
        <v>0</v>
      </c>
      <c r="AD5417">
        <v>66.64</v>
      </c>
      <c r="AE5417" t="s">
        <v>382</v>
      </c>
    </row>
    <row r="5418" spans="1:31">
      <c r="A5418">
        <v>5417</v>
      </c>
      <c r="B5418" t="s">
        <v>23058</v>
      </c>
      <c r="C5418" t="s">
        <v>23059</v>
      </c>
      <c r="D5418" t="s">
        <v>23060</v>
      </c>
      <c r="E5418" t="s">
        <v>6337</v>
      </c>
      <c r="F5418" t="s">
        <v>16981</v>
      </c>
      <c r="G5418">
        <v>0</v>
      </c>
      <c r="H5418" t="s">
        <v>961</v>
      </c>
      <c r="I5418">
        <v>2021</v>
      </c>
      <c r="J5418">
        <v>2021</v>
      </c>
      <c r="K5418">
        <v>2</v>
      </c>
      <c r="L5418">
        <v>50.7</v>
      </c>
      <c r="M5418" t="s">
        <v>300</v>
      </c>
      <c r="N5418">
        <v>0</v>
      </c>
      <c r="O5418">
        <v>23.56</v>
      </c>
      <c r="P5418" t="s">
        <v>790</v>
      </c>
      <c r="Q5418">
        <v>0</v>
      </c>
      <c r="R5418">
        <v>23.56</v>
      </c>
      <c r="S5418" t="s">
        <v>790</v>
      </c>
      <c r="T5418">
        <v>0</v>
      </c>
      <c r="U5418">
        <v>66.59</v>
      </c>
      <c r="V5418" t="s">
        <v>382</v>
      </c>
      <c r="W5418">
        <v>0</v>
      </c>
      <c r="X5418">
        <v>23.59</v>
      </c>
      <c r="Y5418" t="s">
        <v>790</v>
      </c>
      <c r="Z5418">
        <v>0</v>
      </c>
      <c r="AA5418">
        <v>23.59</v>
      </c>
      <c r="AB5418" t="s">
        <v>790</v>
      </c>
      <c r="AC5418">
        <v>0</v>
      </c>
      <c r="AD5418">
        <v>66.64</v>
      </c>
      <c r="AE5418" t="s">
        <v>382</v>
      </c>
    </row>
    <row r="5419" spans="1:31">
      <c r="A5419">
        <v>5418</v>
      </c>
      <c r="B5419" t="s">
        <v>23061</v>
      </c>
      <c r="C5419" t="s">
        <v>23062</v>
      </c>
      <c r="D5419" t="s">
        <v>23063</v>
      </c>
      <c r="E5419" t="s">
        <v>23064</v>
      </c>
      <c r="F5419" t="s">
        <v>23065</v>
      </c>
      <c r="G5419">
        <v>0</v>
      </c>
      <c r="H5419" t="s">
        <v>1215</v>
      </c>
      <c r="I5419">
        <v>2020</v>
      </c>
      <c r="J5419">
        <v>2020</v>
      </c>
      <c r="K5419">
        <v>1</v>
      </c>
      <c r="L5419">
        <v>32.119999999999997</v>
      </c>
      <c r="M5419" t="s">
        <v>198</v>
      </c>
      <c r="N5419">
        <v>0</v>
      </c>
      <c r="O5419">
        <v>23.56</v>
      </c>
      <c r="P5419" t="s">
        <v>790</v>
      </c>
      <c r="Q5419">
        <v>0</v>
      </c>
      <c r="R5419">
        <v>23.56</v>
      </c>
      <c r="S5419" t="s">
        <v>790</v>
      </c>
      <c r="T5419">
        <v>0</v>
      </c>
      <c r="U5419">
        <v>66.59</v>
      </c>
      <c r="V5419" t="s">
        <v>382</v>
      </c>
      <c r="W5419">
        <v>0</v>
      </c>
      <c r="X5419">
        <v>23.59</v>
      </c>
      <c r="Y5419" t="s">
        <v>790</v>
      </c>
      <c r="Z5419">
        <v>0</v>
      </c>
      <c r="AA5419">
        <v>23.59</v>
      </c>
      <c r="AB5419" t="s">
        <v>790</v>
      </c>
      <c r="AC5419">
        <v>0</v>
      </c>
      <c r="AD5419">
        <v>66.64</v>
      </c>
      <c r="AE5419" t="s">
        <v>382</v>
      </c>
    </row>
    <row r="5420" spans="1:31">
      <c r="A5420">
        <v>5419</v>
      </c>
      <c r="B5420" t="s">
        <v>23066</v>
      </c>
      <c r="C5420" t="s">
        <v>23067</v>
      </c>
      <c r="D5420" t="s">
        <v>23068</v>
      </c>
      <c r="E5420" t="s">
        <v>23069</v>
      </c>
      <c r="F5420" t="s">
        <v>17079</v>
      </c>
      <c r="G5420">
        <v>0</v>
      </c>
      <c r="H5420" t="s">
        <v>27387</v>
      </c>
      <c r="I5420">
        <v>2019</v>
      </c>
      <c r="J5420">
        <v>2019</v>
      </c>
      <c r="K5420">
        <v>1</v>
      </c>
      <c r="L5420">
        <v>32.119999999999997</v>
      </c>
      <c r="M5420" t="s">
        <v>198</v>
      </c>
      <c r="N5420">
        <v>0</v>
      </c>
      <c r="O5420">
        <v>23.56</v>
      </c>
      <c r="P5420" t="s">
        <v>790</v>
      </c>
      <c r="Q5420">
        <v>0</v>
      </c>
      <c r="R5420">
        <v>23.56</v>
      </c>
      <c r="S5420" t="s">
        <v>790</v>
      </c>
      <c r="T5420">
        <v>0</v>
      </c>
      <c r="U5420">
        <v>66.59</v>
      </c>
      <c r="V5420" t="s">
        <v>382</v>
      </c>
      <c r="W5420">
        <v>0</v>
      </c>
      <c r="X5420">
        <v>23.59</v>
      </c>
      <c r="Y5420" t="s">
        <v>790</v>
      </c>
      <c r="Z5420">
        <v>0</v>
      </c>
      <c r="AA5420">
        <v>23.59</v>
      </c>
      <c r="AB5420" t="s">
        <v>790</v>
      </c>
      <c r="AC5420">
        <v>0</v>
      </c>
      <c r="AD5420">
        <v>66.64</v>
      </c>
      <c r="AE5420" t="s">
        <v>382</v>
      </c>
    </row>
    <row r="5421" spans="1:31">
      <c r="A5421">
        <v>5420</v>
      </c>
      <c r="B5421" t="s">
        <v>23070</v>
      </c>
      <c r="C5421" t="s">
        <v>23071</v>
      </c>
      <c r="D5421" t="s">
        <v>23072</v>
      </c>
      <c r="G5421">
        <v>0</v>
      </c>
      <c r="H5421" t="s">
        <v>961</v>
      </c>
      <c r="I5421">
        <v>2022</v>
      </c>
      <c r="J5421">
        <v>2022</v>
      </c>
      <c r="K5421">
        <v>1</v>
      </c>
      <c r="L5421">
        <v>32.119999999999997</v>
      </c>
      <c r="M5421" t="s">
        <v>198</v>
      </c>
      <c r="N5421">
        <v>0</v>
      </c>
      <c r="O5421">
        <v>23.56</v>
      </c>
      <c r="P5421" t="s">
        <v>790</v>
      </c>
      <c r="Q5421">
        <v>0</v>
      </c>
      <c r="R5421">
        <v>23.56</v>
      </c>
      <c r="S5421" t="s">
        <v>790</v>
      </c>
      <c r="T5421">
        <v>0</v>
      </c>
      <c r="U5421">
        <v>66.59</v>
      </c>
      <c r="V5421" t="s">
        <v>382</v>
      </c>
      <c r="W5421">
        <v>0</v>
      </c>
      <c r="X5421">
        <v>23.59</v>
      </c>
      <c r="Y5421" t="s">
        <v>790</v>
      </c>
      <c r="Z5421">
        <v>0</v>
      </c>
      <c r="AA5421">
        <v>23.59</v>
      </c>
      <c r="AB5421" t="s">
        <v>790</v>
      </c>
      <c r="AC5421">
        <v>0</v>
      </c>
      <c r="AD5421">
        <v>66.64</v>
      </c>
      <c r="AE5421" t="s">
        <v>382</v>
      </c>
    </row>
    <row r="5422" spans="1:31">
      <c r="A5422">
        <v>5421</v>
      </c>
      <c r="B5422" t="s">
        <v>23073</v>
      </c>
      <c r="C5422" t="s">
        <v>23074</v>
      </c>
      <c r="D5422" t="s">
        <v>23075</v>
      </c>
      <c r="E5422" t="s">
        <v>23076</v>
      </c>
      <c r="F5422" t="s">
        <v>23077</v>
      </c>
      <c r="G5422">
        <v>0</v>
      </c>
      <c r="H5422" t="s">
        <v>961</v>
      </c>
      <c r="I5422" t="s">
        <v>795</v>
      </c>
      <c r="J5422" t="e">
        <f>-Inf</f>
        <v>#NAME?</v>
      </c>
      <c r="K5422">
        <v>4</v>
      </c>
      <c r="L5422">
        <v>71.010000000000005</v>
      </c>
      <c r="M5422" t="s">
        <v>180</v>
      </c>
      <c r="N5422">
        <v>0</v>
      </c>
      <c r="O5422">
        <v>23.56</v>
      </c>
      <c r="P5422" t="s">
        <v>790</v>
      </c>
      <c r="Q5422">
        <v>0</v>
      </c>
      <c r="R5422">
        <v>23.56</v>
      </c>
      <c r="S5422" t="s">
        <v>790</v>
      </c>
      <c r="T5422">
        <v>0</v>
      </c>
      <c r="U5422">
        <v>66.59</v>
      </c>
      <c r="V5422" t="s">
        <v>382</v>
      </c>
      <c r="W5422">
        <v>0</v>
      </c>
      <c r="X5422">
        <v>23.59</v>
      </c>
      <c r="Y5422" t="s">
        <v>790</v>
      </c>
      <c r="Z5422">
        <v>0</v>
      </c>
      <c r="AA5422">
        <v>23.59</v>
      </c>
      <c r="AB5422" t="s">
        <v>790</v>
      </c>
      <c r="AC5422">
        <v>0</v>
      </c>
      <c r="AD5422">
        <v>66.64</v>
      </c>
      <c r="AE5422" t="s">
        <v>382</v>
      </c>
    </row>
    <row r="5423" spans="1:31">
      <c r="A5423">
        <v>5422</v>
      </c>
      <c r="B5423" t="s">
        <v>23078</v>
      </c>
      <c r="C5423" t="s">
        <v>23079</v>
      </c>
      <c r="D5423" t="s">
        <v>23080</v>
      </c>
      <c r="E5423" t="s">
        <v>23081</v>
      </c>
      <c r="F5423" t="s">
        <v>17908</v>
      </c>
      <c r="G5423">
        <v>0</v>
      </c>
      <c r="H5423" t="s">
        <v>961</v>
      </c>
      <c r="I5423">
        <v>2023</v>
      </c>
      <c r="J5423">
        <v>2023</v>
      </c>
      <c r="K5423">
        <v>1</v>
      </c>
      <c r="L5423">
        <v>32.119999999999997</v>
      </c>
      <c r="M5423" t="s">
        <v>198</v>
      </c>
      <c r="N5423">
        <v>0</v>
      </c>
      <c r="O5423">
        <v>23.56</v>
      </c>
      <c r="P5423" t="s">
        <v>790</v>
      </c>
      <c r="Q5423">
        <v>0</v>
      </c>
      <c r="R5423">
        <v>23.56</v>
      </c>
      <c r="S5423" t="s">
        <v>790</v>
      </c>
      <c r="T5423">
        <v>0</v>
      </c>
      <c r="U5423">
        <v>66.59</v>
      </c>
      <c r="V5423" t="s">
        <v>382</v>
      </c>
      <c r="W5423">
        <v>0</v>
      </c>
      <c r="X5423">
        <v>23.59</v>
      </c>
      <c r="Y5423" t="s">
        <v>790</v>
      </c>
      <c r="Z5423">
        <v>0</v>
      </c>
      <c r="AA5423">
        <v>23.59</v>
      </c>
      <c r="AB5423" t="s">
        <v>790</v>
      </c>
      <c r="AC5423">
        <v>0</v>
      </c>
      <c r="AD5423">
        <v>66.64</v>
      </c>
      <c r="AE5423" t="s">
        <v>382</v>
      </c>
    </row>
    <row r="5424" spans="1:31">
      <c r="A5424">
        <v>5423</v>
      </c>
      <c r="B5424" t="s">
        <v>23082</v>
      </c>
      <c r="C5424" t="s">
        <v>23083</v>
      </c>
      <c r="D5424" t="s">
        <v>23084</v>
      </c>
      <c r="E5424" t="s">
        <v>663</v>
      </c>
      <c r="F5424" t="s">
        <v>23085</v>
      </c>
      <c r="G5424">
        <v>0</v>
      </c>
      <c r="H5424" t="s">
        <v>30215</v>
      </c>
      <c r="I5424">
        <v>2019</v>
      </c>
      <c r="J5424">
        <v>2019</v>
      </c>
      <c r="K5424">
        <v>1</v>
      </c>
      <c r="L5424">
        <v>32.119999999999997</v>
      </c>
      <c r="M5424" t="s">
        <v>198</v>
      </c>
      <c r="N5424">
        <v>0</v>
      </c>
      <c r="O5424">
        <v>23.56</v>
      </c>
      <c r="P5424" t="s">
        <v>790</v>
      </c>
      <c r="Q5424">
        <v>0</v>
      </c>
      <c r="R5424">
        <v>23.56</v>
      </c>
      <c r="S5424" t="s">
        <v>790</v>
      </c>
      <c r="T5424">
        <v>0</v>
      </c>
      <c r="U5424">
        <v>66.59</v>
      </c>
      <c r="V5424" t="s">
        <v>382</v>
      </c>
      <c r="W5424">
        <v>0</v>
      </c>
      <c r="X5424">
        <v>23.59</v>
      </c>
      <c r="Y5424" t="s">
        <v>790</v>
      </c>
      <c r="Z5424">
        <v>0</v>
      </c>
      <c r="AA5424">
        <v>23.59</v>
      </c>
      <c r="AB5424" t="s">
        <v>790</v>
      </c>
      <c r="AC5424">
        <v>0</v>
      </c>
      <c r="AD5424">
        <v>66.64</v>
      </c>
      <c r="AE5424" t="s">
        <v>382</v>
      </c>
    </row>
    <row r="5425" spans="1:31">
      <c r="A5425">
        <v>5424</v>
      </c>
      <c r="B5425" t="s">
        <v>23086</v>
      </c>
      <c r="C5425" t="s">
        <v>23087</v>
      </c>
      <c r="D5425" t="s">
        <v>23088</v>
      </c>
      <c r="F5425" t="s">
        <v>23089</v>
      </c>
      <c r="G5425">
        <v>0</v>
      </c>
      <c r="H5425" t="s">
        <v>30216</v>
      </c>
      <c r="I5425">
        <v>2019</v>
      </c>
      <c r="J5425">
        <v>2019</v>
      </c>
      <c r="K5425">
        <v>1</v>
      </c>
      <c r="L5425">
        <v>32.119999999999997</v>
      </c>
      <c r="M5425" t="s">
        <v>198</v>
      </c>
      <c r="N5425">
        <v>0</v>
      </c>
      <c r="O5425">
        <v>23.56</v>
      </c>
      <c r="P5425" t="s">
        <v>790</v>
      </c>
      <c r="Q5425">
        <v>0</v>
      </c>
      <c r="R5425">
        <v>23.56</v>
      </c>
      <c r="S5425" t="s">
        <v>790</v>
      </c>
      <c r="T5425">
        <v>0</v>
      </c>
      <c r="U5425">
        <v>66.59</v>
      </c>
      <c r="V5425" t="s">
        <v>382</v>
      </c>
      <c r="W5425">
        <v>0</v>
      </c>
      <c r="X5425">
        <v>23.59</v>
      </c>
      <c r="Y5425" t="s">
        <v>790</v>
      </c>
      <c r="Z5425">
        <v>0</v>
      </c>
      <c r="AA5425">
        <v>23.59</v>
      </c>
      <c r="AB5425" t="s">
        <v>790</v>
      </c>
      <c r="AC5425">
        <v>0</v>
      </c>
      <c r="AD5425">
        <v>66.64</v>
      </c>
      <c r="AE5425" t="s">
        <v>382</v>
      </c>
    </row>
    <row r="5426" spans="1:31">
      <c r="A5426">
        <v>5425</v>
      </c>
      <c r="B5426" t="s">
        <v>23090</v>
      </c>
      <c r="C5426" t="s">
        <v>23091</v>
      </c>
      <c r="D5426" t="s">
        <v>23092</v>
      </c>
      <c r="E5426" t="s">
        <v>253</v>
      </c>
      <c r="F5426" t="s">
        <v>1970</v>
      </c>
      <c r="G5426">
        <v>0</v>
      </c>
      <c r="H5426" t="s">
        <v>961</v>
      </c>
      <c r="I5426">
        <v>2022</v>
      </c>
      <c r="J5426">
        <v>2022</v>
      </c>
      <c r="K5426">
        <v>1</v>
      </c>
      <c r="L5426">
        <v>32.119999999999997</v>
      </c>
      <c r="M5426" t="s">
        <v>198</v>
      </c>
      <c r="N5426">
        <v>0</v>
      </c>
      <c r="O5426">
        <v>23.56</v>
      </c>
      <c r="P5426" t="s">
        <v>790</v>
      </c>
      <c r="Q5426">
        <v>0</v>
      </c>
      <c r="R5426">
        <v>23.56</v>
      </c>
      <c r="S5426" t="s">
        <v>790</v>
      </c>
      <c r="T5426">
        <v>0</v>
      </c>
      <c r="U5426">
        <v>66.59</v>
      </c>
      <c r="V5426" t="s">
        <v>382</v>
      </c>
      <c r="W5426">
        <v>0</v>
      </c>
      <c r="X5426">
        <v>23.59</v>
      </c>
      <c r="Y5426" t="s">
        <v>790</v>
      </c>
      <c r="Z5426">
        <v>0</v>
      </c>
      <c r="AA5426">
        <v>23.59</v>
      </c>
      <c r="AB5426" t="s">
        <v>790</v>
      </c>
      <c r="AC5426">
        <v>0</v>
      </c>
      <c r="AD5426">
        <v>66.64</v>
      </c>
      <c r="AE5426" t="s">
        <v>382</v>
      </c>
    </row>
    <row r="5427" spans="1:31">
      <c r="A5427">
        <v>5426</v>
      </c>
      <c r="B5427" t="s">
        <v>23093</v>
      </c>
      <c r="C5427" t="s">
        <v>23094</v>
      </c>
      <c r="D5427" t="s">
        <v>23095</v>
      </c>
      <c r="E5427" t="s">
        <v>23096</v>
      </c>
      <c r="F5427" t="s">
        <v>1763</v>
      </c>
      <c r="G5427">
        <v>0</v>
      </c>
      <c r="H5427" t="s">
        <v>30217</v>
      </c>
      <c r="I5427" t="s">
        <v>795</v>
      </c>
      <c r="J5427" t="e">
        <f>-Inf</f>
        <v>#NAME?</v>
      </c>
      <c r="K5427">
        <v>1</v>
      </c>
      <c r="L5427">
        <v>32.119999999999997</v>
      </c>
      <c r="M5427" t="s">
        <v>198</v>
      </c>
      <c r="N5427">
        <v>0</v>
      </c>
      <c r="O5427">
        <v>23.56</v>
      </c>
      <c r="P5427" t="s">
        <v>790</v>
      </c>
      <c r="Q5427">
        <v>0</v>
      </c>
      <c r="R5427">
        <v>23.56</v>
      </c>
      <c r="S5427" t="s">
        <v>790</v>
      </c>
      <c r="T5427">
        <v>0</v>
      </c>
      <c r="U5427">
        <v>66.59</v>
      </c>
      <c r="V5427" t="s">
        <v>382</v>
      </c>
      <c r="W5427">
        <v>0</v>
      </c>
      <c r="X5427">
        <v>23.59</v>
      </c>
      <c r="Y5427" t="s">
        <v>790</v>
      </c>
      <c r="Z5427">
        <v>0</v>
      </c>
      <c r="AA5427">
        <v>23.59</v>
      </c>
      <c r="AB5427" t="s">
        <v>790</v>
      </c>
      <c r="AC5427">
        <v>0</v>
      </c>
      <c r="AD5427">
        <v>66.64</v>
      </c>
      <c r="AE5427" t="s">
        <v>382</v>
      </c>
    </row>
    <row r="5428" spans="1:31">
      <c r="A5428">
        <v>5427</v>
      </c>
      <c r="B5428" t="s">
        <v>23097</v>
      </c>
      <c r="C5428" t="s">
        <v>23098</v>
      </c>
      <c r="D5428" t="s">
        <v>23099</v>
      </c>
      <c r="E5428" t="s">
        <v>23100</v>
      </c>
      <c r="F5428" t="s">
        <v>21441</v>
      </c>
      <c r="G5428">
        <v>0</v>
      </c>
      <c r="H5428" t="s">
        <v>30218</v>
      </c>
      <c r="I5428">
        <v>2022</v>
      </c>
      <c r="J5428">
        <v>2022</v>
      </c>
      <c r="K5428">
        <v>1</v>
      </c>
      <c r="L5428">
        <v>32.119999999999997</v>
      </c>
      <c r="M5428" t="s">
        <v>198</v>
      </c>
      <c r="N5428">
        <v>0</v>
      </c>
      <c r="O5428">
        <v>23.56</v>
      </c>
      <c r="P5428" t="s">
        <v>790</v>
      </c>
      <c r="Q5428">
        <v>0</v>
      </c>
      <c r="R5428">
        <v>23.56</v>
      </c>
      <c r="S5428" t="s">
        <v>790</v>
      </c>
      <c r="T5428">
        <v>0</v>
      </c>
      <c r="U5428">
        <v>66.59</v>
      </c>
      <c r="V5428" t="s">
        <v>382</v>
      </c>
      <c r="W5428">
        <v>0</v>
      </c>
      <c r="X5428">
        <v>23.59</v>
      </c>
      <c r="Y5428" t="s">
        <v>790</v>
      </c>
      <c r="Z5428">
        <v>0</v>
      </c>
      <c r="AA5428">
        <v>23.59</v>
      </c>
      <c r="AB5428" t="s">
        <v>790</v>
      </c>
      <c r="AC5428">
        <v>0</v>
      </c>
      <c r="AD5428">
        <v>66.64</v>
      </c>
      <c r="AE5428" t="s">
        <v>382</v>
      </c>
    </row>
    <row r="5429" spans="1:31">
      <c r="A5429">
        <v>5428</v>
      </c>
      <c r="B5429" t="s">
        <v>23101</v>
      </c>
      <c r="C5429" t="s">
        <v>23102</v>
      </c>
      <c r="D5429" t="s">
        <v>23103</v>
      </c>
      <c r="E5429" t="s">
        <v>23104</v>
      </c>
      <c r="F5429" t="s">
        <v>23105</v>
      </c>
      <c r="G5429">
        <v>0</v>
      </c>
      <c r="H5429" t="s">
        <v>30219</v>
      </c>
      <c r="I5429">
        <v>2022</v>
      </c>
      <c r="J5429">
        <v>2022</v>
      </c>
      <c r="K5429">
        <v>1</v>
      </c>
      <c r="L5429">
        <v>32.119999999999997</v>
      </c>
      <c r="M5429" t="s">
        <v>198</v>
      </c>
      <c r="N5429">
        <v>0</v>
      </c>
      <c r="O5429">
        <v>23.56</v>
      </c>
      <c r="P5429" t="s">
        <v>790</v>
      </c>
      <c r="Q5429">
        <v>0</v>
      </c>
      <c r="R5429">
        <v>23.56</v>
      </c>
      <c r="S5429" t="s">
        <v>790</v>
      </c>
      <c r="T5429">
        <v>0</v>
      </c>
      <c r="U5429">
        <v>66.59</v>
      </c>
      <c r="V5429" t="s">
        <v>382</v>
      </c>
      <c r="W5429">
        <v>0</v>
      </c>
      <c r="X5429">
        <v>23.59</v>
      </c>
      <c r="Y5429" t="s">
        <v>790</v>
      </c>
      <c r="Z5429">
        <v>0</v>
      </c>
      <c r="AA5429">
        <v>23.59</v>
      </c>
      <c r="AB5429" t="s">
        <v>790</v>
      </c>
      <c r="AC5429">
        <v>0</v>
      </c>
      <c r="AD5429">
        <v>66.64</v>
      </c>
      <c r="AE5429" t="s">
        <v>382</v>
      </c>
    </row>
    <row r="5430" spans="1:31">
      <c r="A5430">
        <v>5429</v>
      </c>
      <c r="B5430" t="s">
        <v>23106</v>
      </c>
      <c r="C5430" t="s">
        <v>23107</v>
      </c>
      <c r="D5430" t="s">
        <v>23108</v>
      </c>
      <c r="E5430" t="s">
        <v>23109</v>
      </c>
      <c r="F5430" t="s">
        <v>23110</v>
      </c>
      <c r="G5430">
        <v>0</v>
      </c>
      <c r="H5430" t="s">
        <v>30220</v>
      </c>
      <c r="I5430" t="s">
        <v>795</v>
      </c>
      <c r="J5430" t="e">
        <f>-Inf</f>
        <v>#NAME?</v>
      </c>
      <c r="K5430">
        <v>1</v>
      </c>
      <c r="L5430">
        <v>32.119999999999997</v>
      </c>
      <c r="M5430" t="s">
        <v>198</v>
      </c>
      <c r="N5430">
        <v>0</v>
      </c>
      <c r="O5430">
        <v>23.56</v>
      </c>
      <c r="P5430" t="s">
        <v>790</v>
      </c>
      <c r="Q5430">
        <v>0</v>
      </c>
      <c r="R5430">
        <v>23.56</v>
      </c>
      <c r="S5430" t="s">
        <v>790</v>
      </c>
      <c r="T5430">
        <v>0</v>
      </c>
      <c r="U5430">
        <v>66.59</v>
      </c>
      <c r="V5430" t="s">
        <v>382</v>
      </c>
      <c r="W5430">
        <v>0</v>
      </c>
      <c r="X5430">
        <v>23.59</v>
      </c>
      <c r="Y5430" t="s">
        <v>790</v>
      </c>
      <c r="Z5430">
        <v>0</v>
      </c>
      <c r="AA5430">
        <v>23.59</v>
      </c>
      <c r="AB5430" t="s">
        <v>790</v>
      </c>
      <c r="AC5430">
        <v>0</v>
      </c>
      <c r="AD5430">
        <v>66.64</v>
      </c>
      <c r="AE5430" t="s">
        <v>382</v>
      </c>
    </row>
    <row r="5431" spans="1:31">
      <c r="A5431">
        <v>5430</v>
      </c>
      <c r="B5431" t="s">
        <v>23111</v>
      </c>
      <c r="C5431" t="s">
        <v>23112</v>
      </c>
      <c r="D5431" t="s">
        <v>23113</v>
      </c>
      <c r="E5431" t="s">
        <v>7075</v>
      </c>
      <c r="F5431" t="s">
        <v>6267</v>
      </c>
      <c r="G5431">
        <v>0</v>
      </c>
      <c r="H5431" t="s">
        <v>30221</v>
      </c>
      <c r="I5431">
        <v>2022</v>
      </c>
      <c r="J5431">
        <v>2022</v>
      </c>
      <c r="K5431">
        <v>1</v>
      </c>
      <c r="L5431">
        <v>32.119999999999997</v>
      </c>
      <c r="M5431" t="s">
        <v>198</v>
      </c>
      <c r="N5431">
        <v>0</v>
      </c>
      <c r="O5431">
        <v>23.56</v>
      </c>
      <c r="P5431" t="s">
        <v>790</v>
      </c>
      <c r="Q5431">
        <v>0</v>
      </c>
      <c r="R5431">
        <v>23.56</v>
      </c>
      <c r="S5431" t="s">
        <v>790</v>
      </c>
      <c r="T5431">
        <v>0</v>
      </c>
      <c r="U5431">
        <v>66.59</v>
      </c>
      <c r="V5431" t="s">
        <v>382</v>
      </c>
      <c r="W5431">
        <v>0</v>
      </c>
      <c r="X5431">
        <v>23.59</v>
      </c>
      <c r="Y5431" t="s">
        <v>790</v>
      </c>
      <c r="Z5431">
        <v>0</v>
      </c>
      <c r="AA5431">
        <v>23.59</v>
      </c>
      <c r="AB5431" t="s">
        <v>790</v>
      </c>
      <c r="AC5431">
        <v>0</v>
      </c>
      <c r="AD5431">
        <v>66.64</v>
      </c>
      <c r="AE5431" t="s">
        <v>382</v>
      </c>
    </row>
    <row r="5432" spans="1:31">
      <c r="A5432">
        <v>5431</v>
      </c>
      <c r="B5432" t="s">
        <v>23114</v>
      </c>
      <c r="C5432" t="s">
        <v>23115</v>
      </c>
      <c r="D5432" t="s">
        <v>23116</v>
      </c>
      <c r="E5432" t="s">
        <v>12941</v>
      </c>
      <c r="F5432" t="s">
        <v>12942</v>
      </c>
      <c r="G5432">
        <v>0</v>
      </c>
      <c r="H5432" t="s">
        <v>30222</v>
      </c>
      <c r="I5432">
        <v>2022</v>
      </c>
      <c r="J5432">
        <v>2022</v>
      </c>
      <c r="K5432">
        <v>1</v>
      </c>
      <c r="L5432">
        <v>32.119999999999997</v>
      </c>
      <c r="M5432" t="s">
        <v>198</v>
      </c>
      <c r="N5432">
        <v>0</v>
      </c>
      <c r="O5432">
        <v>23.56</v>
      </c>
      <c r="P5432" t="s">
        <v>790</v>
      </c>
      <c r="Q5432">
        <v>0</v>
      </c>
      <c r="R5432">
        <v>23.56</v>
      </c>
      <c r="S5432" t="s">
        <v>790</v>
      </c>
      <c r="T5432">
        <v>0</v>
      </c>
      <c r="U5432">
        <v>66.59</v>
      </c>
      <c r="V5432" t="s">
        <v>382</v>
      </c>
      <c r="W5432">
        <v>0</v>
      </c>
      <c r="X5432">
        <v>23.59</v>
      </c>
      <c r="Y5432" t="s">
        <v>790</v>
      </c>
      <c r="Z5432">
        <v>0</v>
      </c>
      <c r="AA5432">
        <v>23.59</v>
      </c>
      <c r="AB5432" t="s">
        <v>790</v>
      </c>
      <c r="AC5432">
        <v>0</v>
      </c>
      <c r="AD5432">
        <v>66.64</v>
      </c>
      <c r="AE5432" t="s">
        <v>382</v>
      </c>
    </row>
    <row r="5433" spans="1:31">
      <c r="A5433">
        <v>5432</v>
      </c>
      <c r="B5433" t="s">
        <v>23117</v>
      </c>
      <c r="C5433" t="s">
        <v>23118</v>
      </c>
      <c r="D5433" t="s">
        <v>23119</v>
      </c>
      <c r="E5433" t="s">
        <v>23120</v>
      </c>
      <c r="F5433" t="s">
        <v>3267</v>
      </c>
      <c r="G5433">
        <v>0</v>
      </c>
      <c r="H5433" t="s">
        <v>30223</v>
      </c>
      <c r="I5433">
        <v>2021</v>
      </c>
      <c r="J5433">
        <v>2021</v>
      </c>
      <c r="K5433">
        <v>1</v>
      </c>
      <c r="L5433">
        <v>32.119999999999997</v>
      </c>
      <c r="M5433" t="s">
        <v>198</v>
      </c>
      <c r="N5433">
        <v>0</v>
      </c>
      <c r="O5433">
        <v>23.56</v>
      </c>
      <c r="P5433" t="s">
        <v>790</v>
      </c>
      <c r="Q5433">
        <v>0</v>
      </c>
      <c r="R5433">
        <v>23.56</v>
      </c>
      <c r="S5433" t="s">
        <v>790</v>
      </c>
      <c r="T5433">
        <v>0</v>
      </c>
      <c r="U5433">
        <v>66.59</v>
      </c>
      <c r="V5433" t="s">
        <v>382</v>
      </c>
      <c r="W5433">
        <v>0</v>
      </c>
      <c r="X5433">
        <v>23.59</v>
      </c>
      <c r="Y5433" t="s">
        <v>790</v>
      </c>
      <c r="Z5433">
        <v>0</v>
      </c>
      <c r="AA5433">
        <v>23.59</v>
      </c>
      <c r="AB5433" t="s">
        <v>790</v>
      </c>
      <c r="AC5433">
        <v>0</v>
      </c>
      <c r="AD5433">
        <v>66.64</v>
      </c>
      <c r="AE5433" t="s">
        <v>382</v>
      </c>
    </row>
    <row r="5434" spans="1:31">
      <c r="A5434">
        <v>5433</v>
      </c>
      <c r="B5434" t="s">
        <v>23121</v>
      </c>
      <c r="C5434" t="s">
        <v>23122</v>
      </c>
      <c r="D5434" t="e">
        <f>-ZdJ25kAAAAJ</f>
        <v>#NAME?</v>
      </c>
      <c r="E5434" t="s">
        <v>23123</v>
      </c>
      <c r="F5434" t="s">
        <v>23124</v>
      </c>
      <c r="G5434">
        <v>0</v>
      </c>
      <c r="H5434" t="s">
        <v>1353</v>
      </c>
      <c r="I5434">
        <v>2020</v>
      </c>
      <c r="J5434">
        <v>2024</v>
      </c>
      <c r="K5434">
        <v>9</v>
      </c>
      <c r="L5434">
        <v>89.83</v>
      </c>
      <c r="M5434" t="s">
        <v>86</v>
      </c>
      <c r="N5434">
        <v>0</v>
      </c>
      <c r="O5434">
        <v>23.56</v>
      </c>
      <c r="P5434" t="s">
        <v>790</v>
      </c>
      <c r="Q5434">
        <v>0</v>
      </c>
      <c r="R5434">
        <v>23.56</v>
      </c>
      <c r="S5434" t="s">
        <v>790</v>
      </c>
      <c r="T5434">
        <v>0</v>
      </c>
      <c r="U5434">
        <v>66.59</v>
      </c>
      <c r="V5434" t="s">
        <v>382</v>
      </c>
      <c r="W5434">
        <v>0</v>
      </c>
      <c r="X5434">
        <v>23.59</v>
      </c>
      <c r="Y5434" t="s">
        <v>790</v>
      </c>
      <c r="Z5434">
        <v>0</v>
      </c>
      <c r="AA5434">
        <v>23.59</v>
      </c>
      <c r="AB5434" t="s">
        <v>790</v>
      </c>
      <c r="AC5434">
        <v>0</v>
      </c>
      <c r="AD5434">
        <v>66.64</v>
      </c>
      <c r="AE5434" t="s">
        <v>382</v>
      </c>
    </row>
    <row r="5435" spans="1:31">
      <c r="A5435">
        <v>5434</v>
      </c>
      <c r="B5435" t="s">
        <v>23125</v>
      </c>
      <c r="C5435" t="s">
        <v>23126</v>
      </c>
      <c r="D5435" t="s">
        <v>23127</v>
      </c>
      <c r="E5435" t="s">
        <v>23128</v>
      </c>
      <c r="F5435" t="s">
        <v>23129</v>
      </c>
      <c r="G5435">
        <v>0</v>
      </c>
      <c r="H5435" t="s">
        <v>30224</v>
      </c>
      <c r="I5435">
        <v>2021</v>
      </c>
      <c r="J5435">
        <v>2023</v>
      </c>
      <c r="K5435">
        <v>4</v>
      </c>
      <c r="L5435">
        <v>71.010000000000005</v>
      </c>
      <c r="M5435" t="s">
        <v>180</v>
      </c>
      <c r="N5435">
        <v>0</v>
      </c>
      <c r="O5435">
        <v>23.56</v>
      </c>
      <c r="P5435" t="s">
        <v>790</v>
      </c>
      <c r="Q5435">
        <v>0</v>
      </c>
      <c r="R5435">
        <v>23.56</v>
      </c>
      <c r="S5435" t="s">
        <v>790</v>
      </c>
      <c r="T5435">
        <v>0</v>
      </c>
      <c r="U5435">
        <v>66.59</v>
      </c>
      <c r="V5435" t="s">
        <v>382</v>
      </c>
      <c r="W5435">
        <v>0</v>
      </c>
      <c r="X5435">
        <v>23.59</v>
      </c>
      <c r="Y5435" t="s">
        <v>790</v>
      </c>
      <c r="Z5435">
        <v>0</v>
      </c>
      <c r="AA5435">
        <v>23.59</v>
      </c>
      <c r="AB5435" t="s">
        <v>790</v>
      </c>
      <c r="AC5435">
        <v>0</v>
      </c>
      <c r="AD5435">
        <v>66.64</v>
      </c>
      <c r="AE5435" t="s">
        <v>382</v>
      </c>
    </row>
    <row r="5436" spans="1:31">
      <c r="A5436">
        <v>5435</v>
      </c>
      <c r="B5436" t="s">
        <v>23130</v>
      </c>
      <c r="C5436" t="s">
        <v>23131</v>
      </c>
      <c r="D5436" t="s">
        <v>23132</v>
      </c>
      <c r="E5436" t="s">
        <v>23133</v>
      </c>
      <c r="F5436" t="s">
        <v>5854</v>
      </c>
      <c r="G5436">
        <v>0</v>
      </c>
      <c r="H5436" t="s">
        <v>961</v>
      </c>
      <c r="I5436">
        <v>2022</v>
      </c>
      <c r="J5436">
        <v>2022</v>
      </c>
      <c r="K5436">
        <v>3</v>
      </c>
      <c r="L5436">
        <v>62.47</v>
      </c>
      <c r="M5436" t="s">
        <v>63</v>
      </c>
      <c r="N5436">
        <v>0</v>
      </c>
      <c r="O5436">
        <v>23.56</v>
      </c>
      <c r="P5436" t="s">
        <v>790</v>
      </c>
      <c r="Q5436">
        <v>0</v>
      </c>
      <c r="R5436">
        <v>23.56</v>
      </c>
      <c r="S5436" t="s">
        <v>790</v>
      </c>
      <c r="T5436">
        <v>0</v>
      </c>
      <c r="U5436">
        <v>66.59</v>
      </c>
      <c r="V5436" t="s">
        <v>382</v>
      </c>
      <c r="W5436">
        <v>0</v>
      </c>
      <c r="X5436">
        <v>23.59</v>
      </c>
      <c r="Y5436" t="s">
        <v>790</v>
      </c>
      <c r="Z5436">
        <v>0</v>
      </c>
      <c r="AA5436">
        <v>23.59</v>
      </c>
      <c r="AB5436" t="s">
        <v>790</v>
      </c>
      <c r="AC5436">
        <v>0</v>
      </c>
      <c r="AD5436">
        <v>66.64</v>
      </c>
      <c r="AE5436" t="s">
        <v>382</v>
      </c>
    </row>
    <row r="5437" spans="1:31">
      <c r="A5437">
        <v>5436</v>
      </c>
      <c r="B5437" t="s">
        <v>23134</v>
      </c>
      <c r="C5437" t="s">
        <v>23135</v>
      </c>
      <c r="D5437" t="s">
        <v>23136</v>
      </c>
      <c r="E5437" t="s">
        <v>424</v>
      </c>
      <c r="F5437" t="s">
        <v>13281</v>
      </c>
      <c r="G5437">
        <v>0</v>
      </c>
      <c r="H5437" t="s">
        <v>961</v>
      </c>
      <c r="I5437">
        <v>2022</v>
      </c>
      <c r="J5437">
        <v>2022</v>
      </c>
      <c r="K5437">
        <v>1</v>
      </c>
      <c r="L5437">
        <v>32.119999999999997</v>
      </c>
      <c r="M5437" t="s">
        <v>198</v>
      </c>
      <c r="N5437">
        <v>0</v>
      </c>
      <c r="O5437">
        <v>23.56</v>
      </c>
      <c r="P5437" t="s">
        <v>790</v>
      </c>
      <c r="Q5437">
        <v>0</v>
      </c>
      <c r="R5437">
        <v>23.56</v>
      </c>
      <c r="S5437" t="s">
        <v>790</v>
      </c>
      <c r="T5437">
        <v>0</v>
      </c>
      <c r="U5437">
        <v>66.59</v>
      </c>
      <c r="V5437" t="s">
        <v>382</v>
      </c>
      <c r="W5437">
        <v>0</v>
      </c>
      <c r="X5437">
        <v>23.59</v>
      </c>
      <c r="Y5437" t="s">
        <v>790</v>
      </c>
      <c r="Z5437">
        <v>0</v>
      </c>
      <c r="AA5437">
        <v>23.59</v>
      </c>
      <c r="AB5437" t="s">
        <v>790</v>
      </c>
      <c r="AC5437">
        <v>0</v>
      </c>
      <c r="AD5437">
        <v>66.64</v>
      </c>
      <c r="AE5437" t="s">
        <v>382</v>
      </c>
    </row>
    <row r="5438" spans="1:31">
      <c r="A5438">
        <v>5437</v>
      </c>
      <c r="B5438" t="s">
        <v>23137</v>
      </c>
      <c r="C5438" t="s">
        <v>23138</v>
      </c>
      <c r="D5438" t="s">
        <v>23139</v>
      </c>
      <c r="E5438" t="s">
        <v>23140</v>
      </c>
      <c r="G5438">
        <v>0</v>
      </c>
      <c r="H5438" t="s">
        <v>30225</v>
      </c>
      <c r="I5438">
        <v>2022</v>
      </c>
      <c r="J5438">
        <v>2022</v>
      </c>
      <c r="K5438">
        <v>1</v>
      </c>
      <c r="L5438">
        <v>32.119999999999997</v>
      </c>
      <c r="M5438" t="s">
        <v>198</v>
      </c>
      <c r="N5438">
        <v>0</v>
      </c>
      <c r="O5438">
        <v>23.56</v>
      </c>
      <c r="P5438" t="s">
        <v>790</v>
      </c>
      <c r="Q5438">
        <v>0</v>
      </c>
      <c r="R5438">
        <v>23.56</v>
      </c>
      <c r="S5438" t="s">
        <v>790</v>
      </c>
      <c r="T5438">
        <v>0</v>
      </c>
      <c r="U5438">
        <v>66.59</v>
      </c>
      <c r="V5438" t="s">
        <v>382</v>
      </c>
      <c r="W5438">
        <v>0</v>
      </c>
      <c r="X5438">
        <v>23.59</v>
      </c>
      <c r="Y5438" t="s">
        <v>790</v>
      </c>
      <c r="Z5438">
        <v>0</v>
      </c>
      <c r="AA5438">
        <v>23.59</v>
      </c>
      <c r="AB5438" t="s">
        <v>790</v>
      </c>
      <c r="AC5438">
        <v>0</v>
      </c>
      <c r="AD5438">
        <v>66.64</v>
      </c>
      <c r="AE5438" t="s">
        <v>382</v>
      </c>
    </row>
    <row r="5439" spans="1:31">
      <c r="A5439">
        <v>5438</v>
      </c>
      <c r="B5439" t="s">
        <v>23141</v>
      </c>
      <c r="C5439" t="s">
        <v>23142</v>
      </c>
      <c r="D5439" t="e">
        <f>-mYzYtgAAAAJ</f>
        <v>#NAME?</v>
      </c>
      <c r="E5439" t="s">
        <v>23143</v>
      </c>
      <c r="G5439">
        <v>0</v>
      </c>
      <c r="H5439" t="s">
        <v>1215</v>
      </c>
      <c r="I5439">
        <v>2020</v>
      </c>
      <c r="J5439">
        <v>2022</v>
      </c>
      <c r="K5439">
        <v>2</v>
      </c>
      <c r="L5439">
        <v>50.7</v>
      </c>
      <c r="M5439" t="s">
        <v>300</v>
      </c>
      <c r="N5439">
        <v>0</v>
      </c>
      <c r="O5439">
        <v>23.56</v>
      </c>
      <c r="P5439" t="s">
        <v>790</v>
      </c>
      <c r="Q5439">
        <v>0</v>
      </c>
      <c r="R5439">
        <v>23.56</v>
      </c>
      <c r="S5439" t="s">
        <v>790</v>
      </c>
      <c r="T5439">
        <v>0</v>
      </c>
      <c r="U5439">
        <v>66.59</v>
      </c>
      <c r="V5439" t="s">
        <v>382</v>
      </c>
      <c r="W5439">
        <v>0</v>
      </c>
      <c r="X5439">
        <v>23.59</v>
      </c>
      <c r="Y5439" t="s">
        <v>790</v>
      </c>
      <c r="Z5439">
        <v>0</v>
      </c>
      <c r="AA5439">
        <v>23.59</v>
      </c>
      <c r="AB5439" t="s">
        <v>790</v>
      </c>
      <c r="AC5439">
        <v>0</v>
      </c>
      <c r="AD5439">
        <v>66.64</v>
      </c>
      <c r="AE5439" t="s">
        <v>382</v>
      </c>
    </row>
    <row r="5440" spans="1:31">
      <c r="A5440">
        <v>5439</v>
      </c>
      <c r="B5440" t="s">
        <v>23144</v>
      </c>
      <c r="C5440" t="s">
        <v>23145</v>
      </c>
      <c r="D5440" t="s">
        <v>23146</v>
      </c>
      <c r="E5440" t="s">
        <v>17360</v>
      </c>
      <c r="F5440" t="s">
        <v>11601</v>
      </c>
      <c r="G5440">
        <v>0</v>
      </c>
      <c r="H5440" t="s">
        <v>30226</v>
      </c>
      <c r="I5440">
        <v>2022</v>
      </c>
      <c r="J5440">
        <v>2022</v>
      </c>
      <c r="K5440">
        <v>1</v>
      </c>
      <c r="L5440">
        <v>32.119999999999997</v>
      </c>
      <c r="M5440" t="s">
        <v>198</v>
      </c>
      <c r="N5440">
        <v>0</v>
      </c>
      <c r="O5440">
        <v>23.56</v>
      </c>
      <c r="P5440" t="s">
        <v>790</v>
      </c>
      <c r="Q5440">
        <v>0</v>
      </c>
      <c r="R5440">
        <v>23.56</v>
      </c>
      <c r="S5440" t="s">
        <v>790</v>
      </c>
      <c r="T5440">
        <v>0</v>
      </c>
      <c r="U5440">
        <v>66.59</v>
      </c>
      <c r="V5440" t="s">
        <v>382</v>
      </c>
      <c r="W5440">
        <v>0</v>
      </c>
      <c r="X5440">
        <v>23.59</v>
      </c>
      <c r="Y5440" t="s">
        <v>790</v>
      </c>
      <c r="Z5440">
        <v>0</v>
      </c>
      <c r="AA5440">
        <v>23.59</v>
      </c>
      <c r="AB5440" t="s">
        <v>790</v>
      </c>
      <c r="AC5440">
        <v>0</v>
      </c>
      <c r="AD5440">
        <v>66.64</v>
      </c>
      <c r="AE5440" t="s">
        <v>382</v>
      </c>
    </row>
    <row r="5441" spans="1:31">
      <c r="A5441">
        <v>5440</v>
      </c>
      <c r="B5441" t="s">
        <v>23147</v>
      </c>
      <c r="C5441" t="s">
        <v>23148</v>
      </c>
      <c r="D5441" t="s">
        <v>23149</v>
      </c>
      <c r="E5441" t="s">
        <v>23150</v>
      </c>
      <c r="F5441" t="s">
        <v>1258</v>
      </c>
      <c r="G5441">
        <v>0</v>
      </c>
      <c r="H5441" t="s">
        <v>28231</v>
      </c>
      <c r="I5441">
        <v>2022</v>
      </c>
      <c r="J5441">
        <v>2023</v>
      </c>
      <c r="K5441">
        <v>2</v>
      </c>
      <c r="L5441">
        <v>50.7</v>
      </c>
      <c r="M5441" t="s">
        <v>300</v>
      </c>
      <c r="N5441">
        <v>0</v>
      </c>
      <c r="O5441">
        <v>23.56</v>
      </c>
      <c r="P5441" t="s">
        <v>790</v>
      </c>
      <c r="Q5441">
        <v>0</v>
      </c>
      <c r="R5441">
        <v>23.56</v>
      </c>
      <c r="S5441" t="s">
        <v>790</v>
      </c>
      <c r="T5441">
        <v>0</v>
      </c>
      <c r="U5441">
        <v>66.59</v>
      </c>
      <c r="V5441" t="s">
        <v>382</v>
      </c>
      <c r="W5441">
        <v>0</v>
      </c>
      <c r="X5441">
        <v>23.59</v>
      </c>
      <c r="Y5441" t="s">
        <v>790</v>
      </c>
      <c r="Z5441">
        <v>0</v>
      </c>
      <c r="AA5441">
        <v>23.59</v>
      </c>
      <c r="AB5441" t="s">
        <v>790</v>
      </c>
      <c r="AC5441">
        <v>0</v>
      </c>
      <c r="AD5441">
        <v>66.64</v>
      </c>
      <c r="AE5441" t="s">
        <v>382</v>
      </c>
    </row>
    <row r="5442" spans="1:31">
      <c r="A5442">
        <v>5441</v>
      </c>
      <c r="B5442" t="s">
        <v>23151</v>
      </c>
      <c r="C5442" t="s">
        <v>23152</v>
      </c>
      <c r="D5442" t="s">
        <v>23153</v>
      </c>
      <c r="E5442" t="s">
        <v>8748</v>
      </c>
      <c r="G5442">
        <v>0</v>
      </c>
      <c r="H5442" t="s">
        <v>961</v>
      </c>
      <c r="I5442">
        <v>2022</v>
      </c>
      <c r="J5442">
        <v>2024</v>
      </c>
      <c r="K5442">
        <v>3</v>
      </c>
      <c r="L5442">
        <v>62.47</v>
      </c>
      <c r="M5442" t="s">
        <v>63</v>
      </c>
      <c r="N5442">
        <v>0</v>
      </c>
      <c r="O5442">
        <v>23.56</v>
      </c>
      <c r="P5442" t="s">
        <v>790</v>
      </c>
      <c r="Q5442">
        <v>0</v>
      </c>
      <c r="R5442">
        <v>23.56</v>
      </c>
      <c r="S5442" t="s">
        <v>790</v>
      </c>
      <c r="T5442">
        <v>0</v>
      </c>
      <c r="U5442">
        <v>66.59</v>
      </c>
      <c r="V5442" t="s">
        <v>382</v>
      </c>
      <c r="W5442">
        <v>0</v>
      </c>
      <c r="X5442">
        <v>23.59</v>
      </c>
      <c r="Y5442" t="s">
        <v>790</v>
      </c>
      <c r="Z5442">
        <v>0</v>
      </c>
      <c r="AA5442">
        <v>23.59</v>
      </c>
      <c r="AB5442" t="s">
        <v>790</v>
      </c>
      <c r="AC5442">
        <v>0</v>
      </c>
      <c r="AD5442">
        <v>66.64</v>
      </c>
      <c r="AE5442" t="s">
        <v>382</v>
      </c>
    </row>
    <row r="5443" spans="1:31">
      <c r="A5443">
        <v>5442</v>
      </c>
      <c r="B5443" t="s">
        <v>23154</v>
      </c>
      <c r="C5443" t="s">
        <v>23155</v>
      </c>
      <c r="D5443" t="s">
        <v>23156</v>
      </c>
      <c r="E5443" t="s">
        <v>23157</v>
      </c>
      <c r="F5443" t="s">
        <v>746</v>
      </c>
      <c r="G5443">
        <v>0</v>
      </c>
      <c r="H5443" t="s">
        <v>961</v>
      </c>
      <c r="I5443" t="s">
        <v>795</v>
      </c>
      <c r="J5443" t="e">
        <f>-Inf</f>
        <v>#NAME?</v>
      </c>
      <c r="K5443">
        <v>1</v>
      </c>
      <c r="L5443">
        <v>32.119999999999997</v>
      </c>
      <c r="M5443" t="s">
        <v>198</v>
      </c>
      <c r="N5443">
        <v>0</v>
      </c>
      <c r="O5443">
        <v>23.56</v>
      </c>
      <c r="P5443" t="s">
        <v>790</v>
      </c>
      <c r="Q5443">
        <v>0</v>
      </c>
      <c r="R5443">
        <v>23.56</v>
      </c>
      <c r="S5443" t="s">
        <v>790</v>
      </c>
      <c r="T5443">
        <v>0</v>
      </c>
      <c r="U5443">
        <v>66.59</v>
      </c>
      <c r="V5443" t="s">
        <v>382</v>
      </c>
      <c r="W5443">
        <v>0</v>
      </c>
      <c r="X5443">
        <v>23.59</v>
      </c>
      <c r="Y5443" t="s">
        <v>790</v>
      </c>
      <c r="Z5443">
        <v>0</v>
      </c>
      <c r="AA5443">
        <v>23.59</v>
      </c>
      <c r="AB5443" t="s">
        <v>790</v>
      </c>
      <c r="AC5443">
        <v>0</v>
      </c>
      <c r="AD5443">
        <v>66.64</v>
      </c>
      <c r="AE5443" t="s">
        <v>382</v>
      </c>
    </row>
    <row r="5444" spans="1:31">
      <c r="A5444">
        <v>5443</v>
      </c>
      <c r="B5444" t="s">
        <v>23158</v>
      </c>
      <c r="C5444" t="s">
        <v>23159</v>
      </c>
      <c r="D5444" t="s">
        <v>23160</v>
      </c>
      <c r="E5444" t="s">
        <v>8748</v>
      </c>
      <c r="G5444">
        <v>0</v>
      </c>
      <c r="H5444" t="s">
        <v>961</v>
      </c>
      <c r="I5444">
        <v>2022</v>
      </c>
      <c r="J5444">
        <v>2022</v>
      </c>
      <c r="K5444">
        <v>1</v>
      </c>
      <c r="L5444">
        <v>32.119999999999997</v>
      </c>
      <c r="M5444" t="s">
        <v>198</v>
      </c>
      <c r="N5444">
        <v>0</v>
      </c>
      <c r="O5444">
        <v>23.56</v>
      </c>
      <c r="P5444" t="s">
        <v>790</v>
      </c>
      <c r="Q5444">
        <v>0</v>
      </c>
      <c r="R5444">
        <v>23.56</v>
      </c>
      <c r="S5444" t="s">
        <v>790</v>
      </c>
      <c r="T5444">
        <v>0</v>
      </c>
      <c r="U5444">
        <v>66.59</v>
      </c>
      <c r="V5444" t="s">
        <v>382</v>
      </c>
      <c r="W5444">
        <v>0</v>
      </c>
      <c r="X5444">
        <v>23.59</v>
      </c>
      <c r="Y5444" t="s">
        <v>790</v>
      </c>
      <c r="Z5444">
        <v>0</v>
      </c>
      <c r="AA5444">
        <v>23.59</v>
      </c>
      <c r="AB5444" t="s">
        <v>790</v>
      </c>
      <c r="AC5444">
        <v>0</v>
      </c>
      <c r="AD5444">
        <v>66.64</v>
      </c>
      <c r="AE5444" t="s">
        <v>382</v>
      </c>
    </row>
    <row r="5445" spans="1:31">
      <c r="A5445">
        <v>5444</v>
      </c>
      <c r="B5445" t="s">
        <v>23161</v>
      </c>
      <c r="C5445" t="s">
        <v>23162</v>
      </c>
      <c r="D5445" t="s">
        <v>23163</v>
      </c>
      <c r="F5445" t="s">
        <v>23164</v>
      </c>
      <c r="G5445">
        <v>0</v>
      </c>
      <c r="H5445" t="s">
        <v>27425</v>
      </c>
      <c r="I5445">
        <v>2022</v>
      </c>
      <c r="J5445">
        <v>2022</v>
      </c>
      <c r="K5445">
        <v>1</v>
      </c>
      <c r="L5445">
        <v>32.119999999999997</v>
      </c>
      <c r="M5445" t="s">
        <v>198</v>
      </c>
      <c r="N5445">
        <v>0</v>
      </c>
      <c r="O5445">
        <v>23.56</v>
      </c>
      <c r="P5445" t="s">
        <v>790</v>
      </c>
      <c r="Q5445">
        <v>0</v>
      </c>
      <c r="R5445">
        <v>23.56</v>
      </c>
      <c r="S5445" t="s">
        <v>790</v>
      </c>
      <c r="T5445">
        <v>0</v>
      </c>
      <c r="U5445">
        <v>66.59</v>
      </c>
      <c r="V5445" t="s">
        <v>382</v>
      </c>
      <c r="W5445">
        <v>0</v>
      </c>
      <c r="X5445">
        <v>23.59</v>
      </c>
      <c r="Y5445" t="s">
        <v>790</v>
      </c>
      <c r="Z5445">
        <v>0</v>
      </c>
      <c r="AA5445">
        <v>23.59</v>
      </c>
      <c r="AB5445" t="s">
        <v>790</v>
      </c>
      <c r="AC5445">
        <v>0</v>
      </c>
      <c r="AD5445">
        <v>66.64</v>
      </c>
      <c r="AE5445" t="s">
        <v>382</v>
      </c>
    </row>
    <row r="5446" spans="1:31">
      <c r="A5446">
        <v>5445</v>
      </c>
      <c r="B5446" t="s">
        <v>23165</v>
      </c>
      <c r="C5446" t="s">
        <v>23166</v>
      </c>
      <c r="D5446" t="s">
        <v>23167</v>
      </c>
      <c r="E5446" t="s">
        <v>23168</v>
      </c>
      <c r="G5446">
        <v>0</v>
      </c>
      <c r="H5446" t="s">
        <v>28361</v>
      </c>
      <c r="I5446" t="s">
        <v>795</v>
      </c>
      <c r="J5446" t="e">
        <f>-Inf</f>
        <v>#NAME?</v>
      </c>
      <c r="K5446">
        <v>1</v>
      </c>
      <c r="L5446">
        <v>32.119999999999997</v>
      </c>
      <c r="M5446" t="s">
        <v>198</v>
      </c>
      <c r="N5446">
        <v>0</v>
      </c>
      <c r="O5446">
        <v>23.56</v>
      </c>
      <c r="P5446" t="s">
        <v>790</v>
      </c>
      <c r="Q5446">
        <v>0</v>
      </c>
      <c r="R5446">
        <v>23.56</v>
      </c>
      <c r="S5446" t="s">
        <v>790</v>
      </c>
      <c r="T5446">
        <v>0</v>
      </c>
      <c r="U5446">
        <v>66.59</v>
      </c>
      <c r="V5446" t="s">
        <v>382</v>
      </c>
      <c r="W5446">
        <v>0</v>
      </c>
      <c r="X5446">
        <v>23.59</v>
      </c>
      <c r="Y5446" t="s">
        <v>790</v>
      </c>
      <c r="Z5446">
        <v>0</v>
      </c>
      <c r="AA5446">
        <v>23.59</v>
      </c>
      <c r="AB5446" t="s">
        <v>790</v>
      </c>
      <c r="AC5446">
        <v>0</v>
      </c>
      <c r="AD5446">
        <v>66.64</v>
      </c>
      <c r="AE5446" t="s">
        <v>382</v>
      </c>
    </row>
    <row r="5447" spans="1:31">
      <c r="A5447">
        <v>5446</v>
      </c>
      <c r="B5447" t="s">
        <v>23169</v>
      </c>
      <c r="C5447" t="s">
        <v>23170</v>
      </c>
      <c r="D5447" t="s">
        <v>23171</v>
      </c>
      <c r="E5447" t="s">
        <v>663</v>
      </c>
      <c r="F5447" t="s">
        <v>3623</v>
      </c>
      <c r="G5447">
        <v>0</v>
      </c>
      <c r="H5447" t="s">
        <v>30227</v>
      </c>
      <c r="I5447">
        <v>2022</v>
      </c>
      <c r="J5447">
        <v>2022</v>
      </c>
      <c r="K5447">
        <v>1</v>
      </c>
      <c r="L5447">
        <v>32.119999999999997</v>
      </c>
      <c r="M5447" t="s">
        <v>198</v>
      </c>
      <c r="N5447">
        <v>0</v>
      </c>
      <c r="O5447">
        <v>23.56</v>
      </c>
      <c r="P5447" t="s">
        <v>790</v>
      </c>
      <c r="Q5447">
        <v>0</v>
      </c>
      <c r="R5447">
        <v>23.56</v>
      </c>
      <c r="S5447" t="s">
        <v>790</v>
      </c>
      <c r="T5447">
        <v>0</v>
      </c>
      <c r="U5447">
        <v>66.59</v>
      </c>
      <c r="V5447" t="s">
        <v>382</v>
      </c>
      <c r="W5447">
        <v>0</v>
      </c>
      <c r="X5447">
        <v>23.59</v>
      </c>
      <c r="Y5447" t="s">
        <v>790</v>
      </c>
      <c r="Z5447">
        <v>0</v>
      </c>
      <c r="AA5447">
        <v>23.59</v>
      </c>
      <c r="AB5447" t="s">
        <v>790</v>
      </c>
      <c r="AC5447">
        <v>0</v>
      </c>
      <c r="AD5447">
        <v>66.64</v>
      </c>
      <c r="AE5447" t="s">
        <v>382</v>
      </c>
    </row>
    <row r="5448" spans="1:31">
      <c r="A5448">
        <v>5447</v>
      </c>
      <c r="B5448" t="s">
        <v>23172</v>
      </c>
      <c r="C5448" t="s">
        <v>23173</v>
      </c>
      <c r="D5448" t="s">
        <v>23174</v>
      </c>
      <c r="E5448" t="s">
        <v>23175</v>
      </c>
      <c r="F5448" t="s">
        <v>23176</v>
      </c>
      <c r="G5448">
        <v>0</v>
      </c>
      <c r="H5448" t="s">
        <v>961</v>
      </c>
      <c r="I5448" t="s">
        <v>795</v>
      </c>
      <c r="J5448" t="e">
        <f>-Inf</f>
        <v>#NAME?</v>
      </c>
      <c r="K5448">
        <v>3</v>
      </c>
      <c r="L5448">
        <v>62.47</v>
      </c>
      <c r="M5448" t="s">
        <v>63</v>
      </c>
      <c r="N5448">
        <v>0</v>
      </c>
      <c r="O5448">
        <v>23.56</v>
      </c>
      <c r="P5448" t="s">
        <v>790</v>
      </c>
      <c r="Q5448">
        <v>0</v>
      </c>
      <c r="R5448">
        <v>23.56</v>
      </c>
      <c r="S5448" t="s">
        <v>790</v>
      </c>
      <c r="T5448">
        <v>0</v>
      </c>
      <c r="U5448">
        <v>66.59</v>
      </c>
      <c r="V5448" t="s">
        <v>382</v>
      </c>
      <c r="W5448">
        <v>0</v>
      </c>
      <c r="X5448">
        <v>23.59</v>
      </c>
      <c r="Y5448" t="s">
        <v>790</v>
      </c>
      <c r="Z5448">
        <v>0</v>
      </c>
      <c r="AA5448">
        <v>23.59</v>
      </c>
      <c r="AB5448" t="s">
        <v>790</v>
      </c>
      <c r="AC5448">
        <v>0</v>
      </c>
      <c r="AD5448">
        <v>66.64</v>
      </c>
      <c r="AE5448" t="s">
        <v>382</v>
      </c>
    </row>
    <row r="5449" spans="1:31">
      <c r="A5449">
        <v>5448</v>
      </c>
      <c r="B5449" t="s">
        <v>23177</v>
      </c>
      <c r="C5449" t="s">
        <v>23178</v>
      </c>
      <c r="D5449" t="s">
        <v>23179</v>
      </c>
      <c r="E5449" t="s">
        <v>3138</v>
      </c>
      <c r="F5449" t="s">
        <v>3139</v>
      </c>
      <c r="G5449">
        <v>0</v>
      </c>
      <c r="H5449" t="s">
        <v>1215</v>
      </c>
      <c r="I5449">
        <v>2022</v>
      </c>
      <c r="J5449">
        <v>2022</v>
      </c>
      <c r="K5449">
        <v>1</v>
      </c>
      <c r="L5449">
        <v>32.119999999999997</v>
      </c>
      <c r="M5449" t="s">
        <v>198</v>
      </c>
      <c r="N5449">
        <v>0</v>
      </c>
      <c r="O5449">
        <v>23.56</v>
      </c>
      <c r="P5449" t="s">
        <v>790</v>
      </c>
      <c r="Q5449">
        <v>0</v>
      </c>
      <c r="R5449">
        <v>23.56</v>
      </c>
      <c r="S5449" t="s">
        <v>790</v>
      </c>
      <c r="T5449">
        <v>0</v>
      </c>
      <c r="U5449">
        <v>66.59</v>
      </c>
      <c r="V5449" t="s">
        <v>382</v>
      </c>
      <c r="W5449">
        <v>0</v>
      </c>
      <c r="X5449">
        <v>23.59</v>
      </c>
      <c r="Y5449" t="s">
        <v>790</v>
      </c>
      <c r="Z5449">
        <v>0</v>
      </c>
      <c r="AA5449">
        <v>23.59</v>
      </c>
      <c r="AB5449" t="s">
        <v>790</v>
      </c>
      <c r="AC5449">
        <v>0</v>
      </c>
      <c r="AD5449">
        <v>66.64</v>
      </c>
      <c r="AE5449" t="s">
        <v>382</v>
      </c>
    </row>
    <row r="5450" spans="1:31">
      <c r="A5450">
        <v>5449</v>
      </c>
      <c r="B5450" t="s">
        <v>23180</v>
      </c>
      <c r="C5450" t="s">
        <v>23181</v>
      </c>
      <c r="D5450" t="s">
        <v>23182</v>
      </c>
      <c r="E5450" t="s">
        <v>23183</v>
      </c>
      <c r="F5450" t="s">
        <v>23184</v>
      </c>
      <c r="G5450">
        <v>0</v>
      </c>
      <c r="H5450" t="s">
        <v>30228</v>
      </c>
      <c r="I5450">
        <v>2023</v>
      </c>
      <c r="J5450">
        <v>2024</v>
      </c>
      <c r="K5450">
        <v>2</v>
      </c>
      <c r="L5450">
        <v>50.7</v>
      </c>
      <c r="M5450" t="s">
        <v>300</v>
      </c>
      <c r="N5450">
        <v>0</v>
      </c>
      <c r="O5450">
        <v>23.56</v>
      </c>
      <c r="P5450" t="s">
        <v>790</v>
      </c>
      <c r="Q5450">
        <v>0</v>
      </c>
      <c r="R5450">
        <v>23.56</v>
      </c>
      <c r="S5450" t="s">
        <v>790</v>
      </c>
      <c r="T5450">
        <v>0</v>
      </c>
      <c r="U5450">
        <v>66.59</v>
      </c>
      <c r="V5450" t="s">
        <v>382</v>
      </c>
      <c r="W5450">
        <v>0</v>
      </c>
      <c r="X5450">
        <v>23.59</v>
      </c>
      <c r="Y5450" t="s">
        <v>790</v>
      </c>
      <c r="Z5450">
        <v>0</v>
      </c>
      <c r="AA5450">
        <v>23.59</v>
      </c>
      <c r="AB5450" t="s">
        <v>790</v>
      </c>
      <c r="AC5450">
        <v>0</v>
      </c>
      <c r="AD5450">
        <v>66.64</v>
      </c>
      <c r="AE5450" t="s">
        <v>382</v>
      </c>
    </row>
    <row r="5451" spans="1:31">
      <c r="A5451">
        <v>5450</v>
      </c>
      <c r="B5451" t="s">
        <v>23185</v>
      </c>
      <c r="C5451" t="s">
        <v>23186</v>
      </c>
      <c r="D5451" t="s">
        <v>23187</v>
      </c>
      <c r="E5451" t="s">
        <v>4774</v>
      </c>
      <c r="F5451" t="s">
        <v>4775</v>
      </c>
      <c r="G5451">
        <v>0</v>
      </c>
      <c r="H5451" t="s">
        <v>30229</v>
      </c>
      <c r="I5451">
        <v>2019</v>
      </c>
      <c r="J5451">
        <v>2019</v>
      </c>
      <c r="K5451">
        <v>1</v>
      </c>
      <c r="L5451">
        <v>32.119999999999997</v>
      </c>
      <c r="M5451" t="s">
        <v>198</v>
      </c>
      <c r="N5451">
        <v>0</v>
      </c>
      <c r="O5451">
        <v>23.56</v>
      </c>
      <c r="P5451" t="s">
        <v>790</v>
      </c>
      <c r="Q5451">
        <v>0</v>
      </c>
      <c r="R5451">
        <v>23.56</v>
      </c>
      <c r="S5451" t="s">
        <v>790</v>
      </c>
      <c r="T5451">
        <v>0</v>
      </c>
      <c r="U5451">
        <v>66.59</v>
      </c>
      <c r="V5451" t="s">
        <v>382</v>
      </c>
      <c r="W5451">
        <v>0</v>
      </c>
      <c r="X5451">
        <v>23.59</v>
      </c>
      <c r="Y5451" t="s">
        <v>790</v>
      </c>
      <c r="Z5451">
        <v>0</v>
      </c>
      <c r="AA5451">
        <v>23.59</v>
      </c>
      <c r="AB5451" t="s">
        <v>790</v>
      </c>
      <c r="AC5451">
        <v>0</v>
      </c>
      <c r="AD5451">
        <v>66.64</v>
      </c>
      <c r="AE5451" t="s">
        <v>382</v>
      </c>
    </row>
    <row r="5452" spans="1:31">
      <c r="A5452">
        <v>5451</v>
      </c>
      <c r="B5452" t="s">
        <v>23188</v>
      </c>
      <c r="C5452" t="s">
        <v>23189</v>
      </c>
      <c r="D5452" t="s">
        <v>23190</v>
      </c>
      <c r="E5452" t="s">
        <v>23191</v>
      </c>
      <c r="F5452" t="s">
        <v>19540</v>
      </c>
      <c r="G5452">
        <v>0</v>
      </c>
      <c r="H5452" t="s">
        <v>961</v>
      </c>
      <c r="I5452" t="s">
        <v>795</v>
      </c>
      <c r="J5452" t="e">
        <f>-Inf</f>
        <v>#NAME?</v>
      </c>
      <c r="K5452">
        <v>1</v>
      </c>
      <c r="L5452">
        <v>32.119999999999997</v>
      </c>
      <c r="M5452" t="s">
        <v>198</v>
      </c>
      <c r="N5452">
        <v>0</v>
      </c>
      <c r="O5452">
        <v>23.56</v>
      </c>
      <c r="P5452" t="s">
        <v>790</v>
      </c>
      <c r="Q5452">
        <v>0</v>
      </c>
      <c r="R5452">
        <v>23.56</v>
      </c>
      <c r="S5452" t="s">
        <v>790</v>
      </c>
      <c r="T5452">
        <v>0</v>
      </c>
      <c r="U5452">
        <v>66.59</v>
      </c>
      <c r="V5452" t="s">
        <v>382</v>
      </c>
      <c r="W5452">
        <v>0</v>
      </c>
      <c r="X5452">
        <v>23.59</v>
      </c>
      <c r="Y5452" t="s">
        <v>790</v>
      </c>
      <c r="Z5452">
        <v>0</v>
      </c>
      <c r="AA5452">
        <v>23.59</v>
      </c>
      <c r="AB5452" t="s">
        <v>790</v>
      </c>
      <c r="AC5452">
        <v>0</v>
      </c>
      <c r="AD5452">
        <v>66.64</v>
      </c>
      <c r="AE5452" t="s">
        <v>382</v>
      </c>
    </row>
    <row r="5453" spans="1:31">
      <c r="A5453">
        <v>5452</v>
      </c>
      <c r="B5453" t="s">
        <v>23192</v>
      </c>
      <c r="C5453" t="s">
        <v>23193</v>
      </c>
      <c r="D5453" t="s">
        <v>23194</v>
      </c>
      <c r="E5453" t="s">
        <v>23195</v>
      </c>
      <c r="F5453" t="s">
        <v>23196</v>
      </c>
      <c r="G5453">
        <v>0</v>
      </c>
      <c r="H5453" t="s">
        <v>30230</v>
      </c>
      <c r="I5453" t="s">
        <v>795</v>
      </c>
      <c r="J5453" t="e">
        <f>-Inf</f>
        <v>#NAME?</v>
      </c>
      <c r="K5453">
        <v>1</v>
      </c>
      <c r="L5453">
        <v>32.119999999999997</v>
      </c>
      <c r="M5453" t="s">
        <v>198</v>
      </c>
      <c r="N5453">
        <v>0</v>
      </c>
      <c r="O5453">
        <v>23.56</v>
      </c>
      <c r="P5453" t="s">
        <v>790</v>
      </c>
      <c r="Q5453">
        <v>0</v>
      </c>
      <c r="R5453">
        <v>23.56</v>
      </c>
      <c r="S5453" t="s">
        <v>790</v>
      </c>
      <c r="T5453">
        <v>0</v>
      </c>
      <c r="U5453">
        <v>66.59</v>
      </c>
      <c r="V5453" t="s">
        <v>382</v>
      </c>
      <c r="W5453">
        <v>0</v>
      </c>
      <c r="X5453">
        <v>23.59</v>
      </c>
      <c r="Y5453" t="s">
        <v>790</v>
      </c>
      <c r="Z5453">
        <v>0</v>
      </c>
      <c r="AA5453">
        <v>23.59</v>
      </c>
      <c r="AB5453" t="s">
        <v>790</v>
      </c>
      <c r="AC5453">
        <v>0</v>
      </c>
      <c r="AD5453">
        <v>66.64</v>
      </c>
      <c r="AE5453" t="s">
        <v>382</v>
      </c>
    </row>
    <row r="5454" spans="1:31">
      <c r="A5454">
        <v>5453</v>
      </c>
      <c r="B5454" t="s">
        <v>23197</v>
      </c>
      <c r="C5454" t="s">
        <v>23198</v>
      </c>
      <c r="D5454" t="s">
        <v>23199</v>
      </c>
      <c r="E5454" t="s">
        <v>23200</v>
      </c>
      <c r="F5454" t="s">
        <v>23201</v>
      </c>
      <c r="G5454">
        <v>0</v>
      </c>
      <c r="H5454" t="s">
        <v>961</v>
      </c>
      <c r="I5454">
        <v>2020</v>
      </c>
      <c r="J5454">
        <v>2024</v>
      </c>
      <c r="K5454">
        <v>6</v>
      </c>
      <c r="L5454">
        <v>81.52</v>
      </c>
      <c r="M5454" t="s">
        <v>125</v>
      </c>
      <c r="N5454">
        <v>0</v>
      </c>
      <c r="O5454">
        <v>23.56</v>
      </c>
      <c r="P5454" t="s">
        <v>790</v>
      </c>
      <c r="Q5454">
        <v>0</v>
      </c>
      <c r="R5454">
        <v>23.56</v>
      </c>
      <c r="S5454" t="s">
        <v>790</v>
      </c>
      <c r="T5454">
        <v>0</v>
      </c>
      <c r="U5454">
        <v>66.59</v>
      </c>
      <c r="V5454" t="s">
        <v>382</v>
      </c>
      <c r="W5454">
        <v>0</v>
      </c>
      <c r="X5454">
        <v>23.59</v>
      </c>
      <c r="Y5454" t="s">
        <v>790</v>
      </c>
      <c r="Z5454">
        <v>0</v>
      </c>
      <c r="AA5454">
        <v>23.59</v>
      </c>
      <c r="AB5454" t="s">
        <v>790</v>
      </c>
      <c r="AC5454">
        <v>0</v>
      </c>
      <c r="AD5454">
        <v>66.64</v>
      </c>
      <c r="AE5454" t="s">
        <v>382</v>
      </c>
    </row>
    <row r="5455" spans="1:31">
      <c r="A5455">
        <v>5454</v>
      </c>
      <c r="B5455" t="s">
        <v>23202</v>
      </c>
      <c r="C5455" t="s">
        <v>23203</v>
      </c>
      <c r="D5455" t="s">
        <v>23204</v>
      </c>
      <c r="E5455" t="s">
        <v>6445</v>
      </c>
      <c r="F5455" t="s">
        <v>6446</v>
      </c>
      <c r="G5455">
        <v>0</v>
      </c>
      <c r="H5455" t="s">
        <v>30231</v>
      </c>
      <c r="I5455">
        <v>2021</v>
      </c>
      <c r="J5455">
        <v>2024</v>
      </c>
      <c r="K5455">
        <v>12</v>
      </c>
      <c r="L5455">
        <v>94.11</v>
      </c>
      <c r="M5455" t="s">
        <v>50</v>
      </c>
      <c r="N5455">
        <v>0</v>
      </c>
      <c r="O5455">
        <v>23.56</v>
      </c>
      <c r="P5455" t="s">
        <v>790</v>
      </c>
      <c r="Q5455">
        <v>0</v>
      </c>
      <c r="R5455">
        <v>23.56</v>
      </c>
      <c r="S5455" t="s">
        <v>790</v>
      </c>
      <c r="T5455">
        <v>0</v>
      </c>
      <c r="U5455">
        <v>66.59</v>
      </c>
      <c r="V5455" t="s">
        <v>382</v>
      </c>
      <c r="W5455">
        <v>0</v>
      </c>
      <c r="X5455">
        <v>23.59</v>
      </c>
      <c r="Y5455" t="s">
        <v>790</v>
      </c>
      <c r="Z5455">
        <v>0</v>
      </c>
      <c r="AA5455">
        <v>23.59</v>
      </c>
      <c r="AB5455" t="s">
        <v>790</v>
      </c>
      <c r="AC5455">
        <v>0</v>
      </c>
      <c r="AD5455">
        <v>66.64</v>
      </c>
      <c r="AE5455" t="s">
        <v>382</v>
      </c>
    </row>
    <row r="5456" spans="1:31">
      <c r="A5456">
        <v>5455</v>
      </c>
      <c r="B5456" t="s">
        <v>23205</v>
      </c>
      <c r="C5456" t="s">
        <v>23206</v>
      </c>
      <c r="D5456" t="s">
        <v>23207</v>
      </c>
      <c r="E5456" t="s">
        <v>23208</v>
      </c>
      <c r="G5456">
        <v>0</v>
      </c>
      <c r="H5456" t="s">
        <v>1215</v>
      </c>
      <c r="I5456">
        <v>2021</v>
      </c>
      <c r="J5456">
        <v>2021</v>
      </c>
      <c r="K5456">
        <v>1</v>
      </c>
      <c r="L5456">
        <v>32.119999999999997</v>
      </c>
      <c r="M5456" t="s">
        <v>198</v>
      </c>
      <c r="N5456">
        <v>0</v>
      </c>
      <c r="O5456">
        <v>23.56</v>
      </c>
      <c r="P5456" t="s">
        <v>790</v>
      </c>
      <c r="Q5456">
        <v>0</v>
      </c>
      <c r="R5456">
        <v>23.56</v>
      </c>
      <c r="S5456" t="s">
        <v>790</v>
      </c>
      <c r="T5456">
        <v>0</v>
      </c>
      <c r="U5456">
        <v>66.59</v>
      </c>
      <c r="V5456" t="s">
        <v>382</v>
      </c>
      <c r="W5456">
        <v>0</v>
      </c>
      <c r="X5456">
        <v>23.59</v>
      </c>
      <c r="Y5456" t="s">
        <v>790</v>
      </c>
      <c r="Z5456">
        <v>0</v>
      </c>
      <c r="AA5456">
        <v>23.59</v>
      </c>
      <c r="AB5456" t="s">
        <v>790</v>
      </c>
      <c r="AC5456">
        <v>0</v>
      </c>
      <c r="AD5456">
        <v>66.64</v>
      </c>
      <c r="AE5456" t="s">
        <v>382</v>
      </c>
    </row>
    <row r="5457" spans="1:31">
      <c r="A5457">
        <v>5456</v>
      </c>
      <c r="B5457" t="s">
        <v>23209</v>
      </c>
      <c r="C5457" t="s">
        <v>23210</v>
      </c>
      <c r="D5457" t="s">
        <v>23211</v>
      </c>
      <c r="E5457" t="s">
        <v>22610</v>
      </c>
      <c r="F5457" t="s">
        <v>23212</v>
      </c>
      <c r="G5457">
        <v>0</v>
      </c>
      <c r="H5457" t="s">
        <v>30232</v>
      </c>
      <c r="I5457">
        <v>2022</v>
      </c>
      <c r="J5457">
        <v>2022</v>
      </c>
      <c r="K5457">
        <v>1</v>
      </c>
      <c r="L5457">
        <v>32.119999999999997</v>
      </c>
      <c r="M5457" t="s">
        <v>198</v>
      </c>
      <c r="N5457">
        <v>0</v>
      </c>
      <c r="O5457">
        <v>23.56</v>
      </c>
      <c r="P5457" t="s">
        <v>790</v>
      </c>
      <c r="Q5457">
        <v>0</v>
      </c>
      <c r="R5457">
        <v>23.56</v>
      </c>
      <c r="S5457" t="s">
        <v>790</v>
      </c>
      <c r="T5457">
        <v>0</v>
      </c>
      <c r="U5457">
        <v>66.59</v>
      </c>
      <c r="V5457" t="s">
        <v>382</v>
      </c>
      <c r="W5457">
        <v>0</v>
      </c>
      <c r="X5457">
        <v>23.59</v>
      </c>
      <c r="Y5457" t="s">
        <v>790</v>
      </c>
      <c r="Z5457">
        <v>0</v>
      </c>
      <c r="AA5457">
        <v>23.59</v>
      </c>
      <c r="AB5457" t="s">
        <v>790</v>
      </c>
      <c r="AC5457">
        <v>0</v>
      </c>
      <c r="AD5457">
        <v>66.64</v>
      </c>
      <c r="AE5457" t="s">
        <v>382</v>
      </c>
    </row>
    <row r="5458" spans="1:31">
      <c r="A5458">
        <v>5457</v>
      </c>
      <c r="B5458" t="s">
        <v>23213</v>
      </c>
      <c r="C5458" t="s">
        <v>23214</v>
      </c>
      <c r="D5458" t="s">
        <v>23215</v>
      </c>
      <c r="E5458" t="s">
        <v>23216</v>
      </c>
      <c r="F5458" t="s">
        <v>23217</v>
      </c>
      <c r="G5458">
        <v>0</v>
      </c>
      <c r="H5458" t="s">
        <v>961</v>
      </c>
      <c r="I5458">
        <v>2022</v>
      </c>
      <c r="J5458">
        <v>2023</v>
      </c>
      <c r="K5458">
        <v>3</v>
      </c>
      <c r="L5458">
        <v>62.47</v>
      </c>
      <c r="M5458" t="s">
        <v>63</v>
      </c>
      <c r="N5458">
        <v>0</v>
      </c>
      <c r="O5458">
        <v>23.56</v>
      </c>
      <c r="P5458" t="s">
        <v>790</v>
      </c>
      <c r="Q5458">
        <v>0</v>
      </c>
      <c r="R5458">
        <v>23.56</v>
      </c>
      <c r="S5458" t="s">
        <v>790</v>
      </c>
      <c r="T5458">
        <v>0</v>
      </c>
      <c r="U5458">
        <v>66.59</v>
      </c>
      <c r="V5458" t="s">
        <v>382</v>
      </c>
      <c r="W5458">
        <v>0</v>
      </c>
      <c r="X5458">
        <v>23.59</v>
      </c>
      <c r="Y5458" t="s">
        <v>790</v>
      </c>
      <c r="Z5458">
        <v>0</v>
      </c>
      <c r="AA5458">
        <v>23.59</v>
      </c>
      <c r="AB5458" t="s">
        <v>790</v>
      </c>
      <c r="AC5458">
        <v>0</v>
      </c>
      <c r="AD5458">
        <v>66.64</v>
      </c>
      <c r="AE5458" t="s">
        <v>382</v>
      </c>
    </row>
    <row r="5459" spans="1:31">
      <c r="A5459">
        <v>5458</v>
      </c>
      <c r="B5459" t="s">
        <v>23218</v>
      </c>
      <c r="C5459" t="s">
        <v>23219</v>
      </c>
      <c r="D5459" t="s">
        <v>23220</v>
      </c>
      <c r="E5459" t="s">
        <v>23221</v>
      </c>
      <c r="F5459" t="s">
        <v>23222</v>
      </c>
      <c r="G5459">
        <v>0</v>
      </c>
      <c r="H5459" t="s">
        <v>28381</v>
      </c>
      <c r="I5459">
        <v>2020</v>
      </c>
      <c r="J5459">
        <v>2022</v>
      </c>
      <c r="K5459">
        <v>5</v>
      </c>
      <c r="L5459">
        <v>77</v>
      </c>
      <c r="M5459" t="s">
        <v>80</v>
      </c>
      <c r="N5459">
        <v>0</v>
      </c>
      <c r="O5459">
        <v>23.56</v>
      </c>
      <c r="P5459" t="s">
        <v>790</v>
      </c>
      <c r="Q5459">
        <v>0</v>
      </c>
      <c r="R5459">
        <v>23.56</v>
      </c>
      <c r="S5459" t="s">
        <v>790</v>
      </c>
      <c r="T5459">
        <v>0</v>
      </c>
      <c r="U5459">
        <v>66.59</v>
      </c>
      <c r="V5459" t="s">
        <v>382</v>
      </c>
      <c r="W5459">
        <v>0</v>
      </c>
      <c r="X5459">
        <v>23.59</v>
      </c>
      <c r="Y5459" t="s">
        <v>790</v>
      </c>
      <c r="Z5459">
        <v>0</v>
      </c>
      <c r="AA5459">
        <v>23.59</v>
      </c>
      <c r="AB5459" t="s">
        <v>790</v>
      </c>
      <c r="AC5459">
        <v>0</v>
      </c>
      <c r="AD5459">
        <v>66.64</v>
      </c>
      <c r="AE5459" t="s">
        <v>382</v>
      </c>
    </row>
    <row r="5460" spans="1:31">
      <c r="A5460">
        <v>5459</v>
      </c>
      <c r="B5460" t="s">
        <v>23223</v>
      </c>
      <c r="C5460" t="s">
        <v>23224</v>
      </c>
      <c r="D5460" t="s">
        <v>23225</v>
      </c>
      <c r="E5460" t="s">
        <v>23226</v>
      </c>
      <c r="F5460" t="s">
        <v>20444</v>
      </c>
      <c r="G5460">
        <v>0</v>
      </c>
      <c r="H5460" t="s">
        <v>30233</v>
      </c>
      <c r="I5460" t="s">
        <v>795</v>
      </c>
      <c r="J5460" t="e">
        <f>-Inf</f>
        <v>#NAME?</v>
      </c>
      <c r="K5460">
        <v>1</v>
      </c>
      <c r="L5460">
        <v>32.119999999999997</v>
      </c>
      <c r="M5460" t="s">
        <v>198</v>
      </c>
      <c r="N5460">
        <v>0</v>
      </c>
      <c r="O5460">
        <v>23.56</v>
      </c>
      <c r="P5460" t="s">
        <v>790</v>
      </c>
      <c r="Q5460">
        <v>0</v>
      </c>
      <c r="R5460">
        <v>23.56</v>
      </c>
      <c r="S5460" t="s">
        <v>790</v>
      </c>
      <c r="T5460">
        <v>0</v>
      </c>
      <c r="U5460">
        <v>66.59</v>
      </c>
      <c r="V5460" t="s">
        <v>382</v>
      </c>
      <c r="W5460">
        <v>0</v>
      </c>
      <c r="X5460">
        <v>23.59</v>
      </c>
      <c r="Y5460" t="s">
        <v>790</v>
      </c>
      <c r="Z5460">
        <v>0</v>
      </c>
      <c r="AA5460">
        <v>23.59</v>
      </c>
      <c r="AB5460" t="s">
        <v>790</v>
      </c>
      <c r="AC5460">
        <v>0</v>
      </c>
      <c r="AD5460">
        <v>66.64</v>
      </c>
      <c r="AE5460" t="s">
        <v>382</v>
      </c>
    </row>
    <row r="5461" spans="1:31">
      <c r="A5461">
        <v>5460</v>
      </c>
      <c r="B5461" t="s">
        <v>23227</v>
      </c>
      <c r="C5461" t="s">
        <v>23228</v>
      </c>
      <c r="D5461" t="s">
        <v>23229</v>
      </c>
      <c r="E5461" t="s">
        <v>23230</v>
      </c>
      <c r="F5461" t="s">
        <v>23231</v>
      </c>
      <c r="G5461">
        <v>0</v>
      </c>
      <c r="H5461" t="s">
        <v>30234</v>
      </c>
      <c r="I5461">
        <v>2022</v>
      </c>
      <c r="J5461">
        <v>2022</v>
      </c>
      <c r="K5461">
        <v>1</v>
      </c>
      <c r="L5461">
        <v>32.119999999999997</v>
      </c>
      <c r="M5461" t="s">
        <v>198</v>
      </c>
      <c r="N5461">
        <v>0</v>
      </c>
      <c r="O5461">
        <v>23.56</v>
      </c>
      <c r="P5461" t="s">
        <v>790</v>
      </c>
      <c r="Q5461">
        <v>0</v>
      </c>
      <c r="R5461">
        <v>23.56</v>
      </c>
      <c r="S5461" t="s">
        <v>790</v>
      </c>
      <c r="T5461">
        <v>0</v>
      </c>
      <c r="U5461">
        <v>66.59</v>
      </c>
      <c r="V5461" t="s">
        <v>382</v>
      </c>
      <c r="W5461">
        <v>0</v>
      </c>
      <c r="X5461">
        <v>23.59</v>
      </c>
      <c r="Y5461" t="s">
        <v>790</v>
      </c>
      <c r="Z5461">
        <v>0</v>
      </c>
      <c r="AA5461">
        <v>23.59</v>
      </c>
      <c r="AB5461" t="s">
        <v>790</v>
      </c>
      <c r="AC5461">
        <v>0</v>
      </c>
      <c r="AD5461">
        <v>66.64</v>
      </c>
      <c r="AE5461" t="s">
        <v>382</v>
      </c>
    </row>
    <row r="5462" spans="1:31">
      <c r="A5462">
        <v>5461</v>
      </c>
      <c r="B5462" t="s">
        <v>23232</v>
      </c>
      <c r="C5462" t="s">
        <v>23233</v>
      </c>
      <c r="D5462" t="s">
        <v>23234</v>
      </c>
      <c r="E5462" t="s">
        <v>20384</v>
      </c>
      <c r="F5462" t="s">
        <v>18412</v>
      </c>
      <c r="G5462">
        <v>0</v>
      </c>
      <c r="H5462" t="s">
        <v>30235</v>
      </c>
      <c r="I5462">
        <v>2022</v>
      </c>
      <c r="J5462">
        <v>2022</v>
      </c>
      <c r="K5462">
        <v>1</v>
      </c>
      <c r="L5462">
        <v>32.119999999999997</v>
      </c>
      <c r="M5462" t="s">
        <v>198</v>
      </c>
      <c r="N5462">
        <v>0</v>
      </c>
      <c r="O5462">
        <v>23.56</v>
      </c>
      <c r="P5462" t="s">
        <v>790</v>
      </c>
      <c r="Q5462">
        <v>0</v>
      </c>
      <c r="R5462">
        <v>23.56</v>
      </c>
      <c r="S5462" t="s">
        <v>790</v>
      </c>
      <c r="T5462">
        <v>0</v>
      </c>
      <c r="U5462">
        <v>66.59</v>
      </c>
      <c r="V5462" t="s">
        <v>382</v>
      </c>
      <c r="W5462">
        <v>0</v>
      </c>
      <c r="X5462">
        <v>23.59</v>
      </c>
      <c r="Y5462" t="s">
        <v>790</v>
      </c>
      <c r="Z5462">
        <v>0</v>
      </c>
      <c r="AA5462">
        <v>23.59</v>
      </c>
      <c r="AB5462" t="s">
        <v>790</v>
      </c>
      <c r="AC5462">
        <v>0</v>
      </c>
      <c r="AD5462">
        <v>66.64</v>
      </c>
      <c r="AE5462" t="s">
        <v>382</v>
      </c>
    </row>
    <row r="5463" spans="1:31">
      <c r="A5463">
        <v>5462</v>
      </c>
      <c r="B5463" t="s">
        <v>23235</v>
      </c>
      <c r="C5463" t="s">
        <v>23236</v>
      </c>
      <c r="D5463" t="s">
        <v>23237</v>
      </c>
      <c r="E5463" t="s">
        <v>23238</v>
      </c>
      <c r="F5463" t="s">
        <v>7115</v>
      </c>
      <c r="G5463">
        <v>0</v>
      </c>
      <c r="H5463" t="s">
        <v>1353</v>
      </c>
      <c r="I5463">
        <v>2021</v>
      </c>
      <c r="J5463">
        <v>2021</v>
      </c>
      <c r="K5463">
        <v>1</v>
      </c>
      <c r="L5463">
        <v>32.119999999999997</v>
      </c>
      <c r="M5463" t="s">
        <v>198</v>
      </c>
      <c r="N5463">
        <v>0</v>
      </c>
      <c r="O5463">
        <v>23.56</v>
      </c>
      <c r="P5463" t="s">
        <v>790</v>
      </c>
      <c r="Q5463">
        <v>0</v>
      </c>
      <c r="R5463">
        <v>23.56</v>
      </c>
      <c r="S5463" t="s">
        <v>790</v>
      </c>
      <c r="T5463">
        <v>0</v>
      </c>
      <c r="U5463">
        <v>66.59</v>
      </c>
      <c r="V5463" t="s">
        <v>382</v>
      </c>
      <c r="W5463">
        <v>0</v>
      </c>
      <c r="X5463">
        <v>23.59</v>
      </c>
      <c r="Y5463" t="s">
        <v>790</v>
      </c>
      <c r="Z5463">
        <v>0</v>
      </c>
      <c r="AA5463">
        <v>23.59</v>
      </c>
      <c r="AB5463" t="s">
        <v>790</v>
      </c>
      <c r="AC5463">
        <v>0</v>
      </c>
      <c r="AD5463">
        <v>66.64</v>
      </c>
      <c r="AE5463" t="s">
        <v>382</v>
      </c>
    </row>
    <row r="5464" spans="1:31">
      <c r="A5464">
        <v>5463</v>
      </c>
      <c r="B5464" t="s">
        <v>23239</v>
      </c>
      <c r="C5464" t="s">
        <v>23240</v>
      </c>
      <c r="D5464" t="s">
        <v>23241</v>
      </c>
      <c r="E5464" t="s">
        <v>23242</v>
      </c>
      <c r="F5464" t="s">
        <v>18894</v>
      </c>
      <c r="G5464">
        <v>0</v>
      </c>
      <c r="H5464" t="s">
        <v>1215</v>
      </c>
      <c r="I5464">
        <v>2020</v>
      </c>
      <c r="J5464">
        <v>2020</v>
      </c>
      <c r="K5464">
        <v>1</v>
      </c>
      <c r="L5464">
        <v>32.119999999999997</v>
      </c>
      <c r="M5464" t="s">
        <v>198</v>
      </c>
      <c r="N5464">
        <v>0</v>
      </c>
      <c r="O5464">
        <v>23.56</v>
      </c>
      <c r="P5464" t="s">
        <v>790</v>
      </c>
      <c r="Q5464">
        <v>0</v>
      </c>
      <c r="R5464">
        <v>23.56</v>
      </c>
      <c r="S5464" t="s">
        <v>790</v>
      </c>
      <c r="T5464">
        <v>0</v>
      </c>
      <c r="U5464">
        <v>66.59</v>
      </c>
      <c r="V5464" t="s">
        <v>382</v>
      </c>
      <c r="W5464">
        <v>0</v>
      </c>
      <c r="X5464">
        <v>23.59</v>
      </c>
      <c r="Y5464" t="s">
        <v>790</v>
      </c>
      <c r="Z5464">
        <v>0</v>
      </c>
      <c r="AA5464">
        <v>23.59</v>
      </c>
      <c r="AB5464" t="s">
        <v>790</v>
      </c>
      <c r="AC5464">
        <v>0</v>
      </c>
      <c r="AD5464">
        <v>66.64</v>
      </c>
      <c r="AE5464" t="s">
        <v>382</v>
      </c>
    </row>
    <row r="5465" spans="1:31">
      <c r="A5465">
        <v>5464</v>
      </c>
      <c r="B5465" t="s">
        <v>23243</v>
      </c>
      <c r="C5465" t="s">
        <v>23244</v>
      </c>
      <c r="D5465" t="s">
        <v>23245</v>
      </c>
      <c r="G5465">
        <v>0</v>
      </c>
      <c r="H5465" t="s">
        <v>30236</v>
      </c>
      <c r="I5465">
        <v>2022</v>
      </c>
      <c r="J5465">
        <v>2022</v>
      </c>
      <c r="K5465">
        <v>1</v>
      </c>
      <c r="L5465">
        <v>32.119999999999997</v>
      </c>
      <c r="M5465" t="s">
        <v>198</v>
      </c>
      <c r="N5465">
        <v>0</v>
      </c>
      <c r="O5465">
        <v>23.56</v>
      </c>
      <c r="P5465" t="s">
        <v>790</v>
      </c>
      <c r="Q5465">
        <v>0</v>
      </c>
      <c r="R5465">
        <v>23.56</v>
      </c>
      <c r="S5465" t="s">
        <v>790</v>
      </c>
      <c r="T5465">
        <v>0</v>
      </c>
      <c r="U5465">
        <v>66.59</v>
      </c>
      <c r="V5465" t="s">
        <v>382</v>
      </c>
      <c r="W5465">
        <v>0</v>
      </c>
      <c r="X5465">
        <v>23.59</v>
      </c>
      <c r="Y5465" t="s">
        <v>790</v>
      </c>
      <c r="Z5465">
        <v>0</v>
      </c>
      <c r="AA5465">
        <v>23.59</v>
      </c>
      <c r="AB5465" t="s">
        <v>790</v>
      </c>
      <c r="AC5465">
        <v>0</v>
      </c>
      <c r="AD5465">
        <v>66.64</v>
      </c>
      <c r="AE5465" t="s">
        <v>382</v>
      </c>
    </row>
    <row r="5466" spans="1:31">
      <c r="A5466">
        <v>5465</v>
      </c>
      <c r="B5466" t="s">
        <v>23246</v>
      </c>
      <c r="C5466" t="s">
        <v>23247</v>
      </c>
      <c r="D5466" t="s">
        <v>23248</v>
      </c>
      <c r="E5466" t="s">
        <v>23249</v>
      </c>
      <c r="F5466" t="s">
        <v>19203</v>
      </c>
      <c r="G5466">
        <v>0</v>
      </c>
      <c r="H5466" t="s">
        <v>30237</v>
      </c>
      <c r="I5466">
        <v>2020</v>
      </c>
      <c r="J5466">
        <v>2024</v>
      </c>
      <c r="K5466">
        <v>6</v>
      </c>
      <c r="L5466">
        <v>81.52</v>
      </c>
      <c r="M5466" t="s">
        <v>125</v>
      </c>
      <c r="N5466">
        <v>0</v>
      </c>
      <c r="O5466">
        <v>23.56</v>
      </c>
      <c r="P5466" t="s">
        <v>790</v>
      </c>
      <c r="Q5466">
        <v>0</v>
      </c>
      <c r="R5466">
        <v>23.56</v>
      </c>
      <c r="S5466" t="s">
        <v>790</v>
      </c>
      <c r="T5466">
        <v>0</v>
      </c>
      <c r="U5466">
        <v>66.59</v>
      </c>
      <c r="V5466" t="s">
        <v>382</v>
      </c>
      <c r="W5466">
        <v>0</v>
      </c>
      <c r="X5466">
        <v>23.59</v>
      </c>
      <c r="Y5466" t="s">
        <v>790</v>
      </c>
      <c r="Z5466">
        <v>0</v>
      </c>
      <c r="AA5466">
        <v>23.59</v>
      </c>
      <c r="AB5466" t="s">
        <v>790</v>
      </c>
      <c r="AC5466">
        <v>0</v>
      </c>
      <c r="AD5466">
        <v>66.64</v>
      </c>
      <c r="AE5466" t="s">
        <v>382</v>
      </c>
    </row>
    <row r="5467" spans="1:31">
      <c r="A5467">
        <v>5466</v>
      </c>
      <c r="B5467" t="s">
        <v>23250</v>
      </c>
      <c r="C5467" t="s">
        <v>23251</v>
      </c>
      <c r="D5467" t="s">
        <v>23252</v>
      </c>
      <c r="E5467" t="s">
        <v>1762</v>
      </c>
      <c r="G5467">
        <v>0</v>
      </c>
      <c r="H5467" t="s">
        <v>1353</v>
      </c>
      <c r="I5467">
        <v>2020</v>
      </c>
      <c r="J5467">
        <v>2021</v>
      </c>
      <c r="K5467">
        <v>7</v>
      </c>
      <c r="L5467">
        <v>85.02</v>
      </c>
      <c r="M5467" t="s">
        <v>235</v>
      </c>
      <c r="N5467">
        <v>0</v>
      </c>
      <c r="O5467">
        <v>23.56</v>
      </c>
      <c r="P5467" t="s">
        <v>790</v>
      </c>
      <c r="Q5467">
        <v>0</v>
      </c>
      <c r="R5467">
        <v>23.56</v>
      </c>
      <c r="S5467" t="s">
        <v>790</v>
      </c>
      <c r="T5467">
        <v>0</v>
      </c>
      <c r="U5467">
        <v>66.59</v>
      </c>
      <c r="V5467" t="s">
        <v>382</v>
      </c>
      <c r="W5467">
        <v>0</v>
      </c>
      <c r="X5467">
        <v>23.59</v>
      </c>
      <c r="Y5467" t="s">
        <v>790</v>
      </c>
      <c r="Z5467">
        <v>0</v>
      </c>
      <c r="AA5467">
        <v>23.59</v>
      </c>
      <c r="AB5467" t="s">
        <v>790</v>
      </c>
      <c r="AC5467">
        <v>0</v>
      </c>
      <c r="AD5467">
        <v>66.64</v>
      </c>
      <c r="AE5467" t="s">
        <v>382</v>
      </c>
    </row>
    <row r="5468" spans="1:31">
      <c r="A5468">
        <v>5467</v>
      </c>
      <c r="B5468" t="s">
        <v>23253</v>
      </c>
      <c r="C5468" t="s">
        <v>23254</v>
      </c>
      <c r="D5468" t="s">
        <v>23255</v>
      </c>
      <c r="E5468" t="s">
        <v>876</v>
      </c>
      <c r="G5468">
        <v>0</v>
      </c>
      <c r="H5468" t="s">
        <v>961</v>
      </c>
      <c r="I5468" t="s">
        <v>795</v>
      </c>
      <c r="J5468" t="e">
        <f>-Inf</f>
        <v>#NAME?</v>
      </c>
      <c r="K5468">
        <v>3</v>
      </c>
      <c r="L5468">
        <v>62.47</v>
      </c>
      <c r="M5468" t="s">
        <v>63</v>
      </c>
      <c r="N5468">
        <v>0</v>
      </c>
      <c r="O5468">
        <v>23.56</v>
      </c>
      <c r="P5468" t="s">
        <v>790</v>
      </c>
      <c r="Q5468">
        <v>0</v>
      </c>
      <c r="R5468">
        <v>23.56</v>
      </c>
      <c r="S5468" t="s">
        <v>790</v>
      </c>
      <c r="T5468">
        <v>0</v>
      </c>
      <c r="U5468">
        <v>66.59</v>
      </c>
      <c r="V5468" t="s">
        <v>382</v>
      </c>
      <c r="W5468">
        <v>0</v>
      </c>
      <c r="X5468">
        <v>23.59</v>
      </c>
      <c r="Y5468" t="s">
        <v>790</v>
      </c>
      <c r="Z5468">
        <v>0</v>
      </c>
      <c r="AA5468">
        <v>23.59</v>
      </c>
      <c r="AB5468" t="s">
        <v>790</v>
      </c>
      <c r="AC5468">
        <v>0</v>
      </c>
      <c r="AD5468">
        <v>66.64</v>
      </c>
      <c r="AE5468" t="s">
        <v>382</v>
      </c>
    </row>
    <row r="5469" spans="1:31">
      <c r="A5469">
        <v>5468</v>
      </c>
      <c r="B5469" t="s">
        <v>23256</v>
      </c>
      <c r="C5469" t="s">
        <v>23257</v>
      </c>
      <c r="D5469" t="s">
        <v>23258</v>
      </c>
      <c r="E5469" t="s">
        <v>876</v>
      </c>
      <c r="F5469" t="s">
        <v>673</v>
      </c>
      <c r="G5469">
        <v>0</v>
      </c>
      <c r="H5469" t="s">
        <v>1215</v>
      </c>
      <c r="I5469">
        <v>2024</v>
      </c>
      <c r="J5469">
        <v>2024</v>
      </c>
      <c r="K5469">
        <v>1</v>
      </c>
      <c r="L5469">
        <v>32.119999999999997</v>
      </c>
      <c r="M5469" t="s">
        <v>198</v>
      </c>
      <c r="N5469">
        <v>0</v>
      </c>
      <c r="O5469">
        <v>23.56</v>
      </c>
      <c r="P5469" t="s">
        <v>790</v>
      </c>
      <c r="Q5469">
        <v>0</v>
      </c>
      <c r="R5469">
        <v>23.56</v>
      </c>
      <c r="S5469" t="s">
        <v>790</v>
      </c>
      <c r="T5469">
        <v>0</v>
      </c>
      <c r="U5469">
        <v>66.59</v>
      </c>
      <c r="V5469" t="s">
        <v>382</v>
      </c>
      <c r="W5469">
        <v>0</v>
      </c>
      <c r="X5469">
        <v>23.59</v>
      </c>
      <c r="Y5469" t="s">
        <v>790</v>
      </c>
      <c r="Z5469">
        <v>0</v>
      </c>
      <c r="AA5469">
        <v>23.59</v>
      </c>
      <c r="AB5469" t="s">
        <v>790</v>
      </c>
      <c r="AC5469">
        <v>0</v>
      </c>
      <c r="AD5469">
        <v>66.64</v>
      </c>
      <c r="AE5469" t="s">
        <v>382</v>
      </c>
    </row>
    <row r="5470" spans="1:31">
      <c r="A5470">
        <v>5469</v>
      </c>
      <c r="B5470" t="s">
        <v>23259</v>
      </c>
      <c r="C5470" t="s">
        <v>23260</v>
      </c>
      <c r="D5470" t="s">
        <v>23261</v>
      </c>
      <c r="E5470" t="s">
        <v>505</v>
      </c>
      <c r="F5470" t="s">
        <v>23262</v>
      </c>
      <c r="G5470">
        <v>0</v>
      </c>
      <c r="H5470" t="s">
        <v>30238</v>
      </c>
      <c r="I5470">
        <v>2022</v>
      </c>
      <c r="J5470">
        <v>2022</v>
      </c>
      <c r="K5470">
        <v>1</v>
      </c>
      <c r="L5470">
        <v>32.119999999999997</v>
      </c>
      <c r="M5470" t="s">
        <v>198</v>
      </c>
      <c r="N5470">
        <v>0</v>
      </c>
      <c r="O5470">
        <v>23.56</v>
      </c>
      <c r="P5470" t="s">
        <v>790</v>
      </c>
      <c r="Q5470">
        <v>0</v>
      </c>
      <c r="R5470">
        <v>23.56</v>
      </c>
      <c r="S5470" t="s">
        <v>790</v>
      </c>
      <c r="T5470">
        <v>0</v>
      </c>
      <c r="U5470">
        <v>66.59</v>
      </c>
      <c r="V5470" t="s">
        <v>382</v>
      </c>
      <c r="W5470">
        <v>0</v>
      </c>
      <c r="X5470">
        <v>23.59</v>
      </c>
      <c r="Y5470" t="s">
        <v>790</v>
      </c>
      <c r="Z5470">
        <v>0</v>
      </c>
      <c r="AA5470">
        <v>23.59</v>
      </c>
      <c r="AB5470" t="s">
        <v>790</v>
      </c>
      <c r="AC5470">
        <v>0</v>
      </c>
      <c r="AD5470">
        <v>66.64</v>
      </c>
      <c r="AE5470" t="s">
        <v>382</v>
      </c>
    </row>
    <row r="5471" spans="1:31">
      <c r="A5471">
        <v>5470</v>
      </c>
      <c r="B5471" t="s">
        <v>23263</v>
      </c>
      <c r="C5471" t="s">
        <v>23264</v>
      </c>
      <c r="D5471" t="s">
        <v>23265</v>
      </c>
      <c r="E5471" t="s">
        <v>23266</v>
      </c>
      <c r="F5471" t="s">
        <v>23267</v>
      </c>
      <c r="G5471">
        <v>0</v>
      </c>
      <c r="H5471" t="s">
        <v>1353</v>
      </c>
      <c r="I5471">
        <v>2022</v>
      </c>
      <c r="J5471">
        <v>2022</v>
      </c>
      <c r="K5471">
        <v>1</v>
      </c>
      <c r="L5471">
        <v>32.119999999999997</v>
      </c>
      <c r="M5471" t="s">
        <v>198</v>
      </c>
      <c r="N5471">
        <v>0</v>
      </c>
      <c r="O5471">
        <v>23.56</v>
      </c>
      <c r="P5471" t="s">
        <v>790</v>
      </c>
      <c r="Q5471">
        <v>0</v>
      </c>
      <c r="R5471">
        <v>23.56</v>
      </c>
      <c r="S5471" t="s">
        <v>790</v>
      </c>
      <c r="T5471">
        <v>0</v>
      </c>
      <c r="U5471">
        <v>66.59</v>
      </c>
      <c r="V5471" t="s">
        <v>382</v>
      </c>
      <c r="W5471">
        <v>0</v>
      </c>
      <c r="X5471">
        <v>23.59</v>
      </c>
      <c r="Y5471" t="s">
        <v>790</v>
      </c>
      <c r="Z5471">
        <v>0</v>
      </c>
      <c r="AA5471">
        <v>23.59</v>
      </c>
      <c r="AB5471" t="s">
        <v>790</v>
      </c>
      <c r="AC5471">
        <v>0</v>
      </c>
      <c r="AD5471">
        <v>66.64</v>
      </c>
      <c r="AE5471" t="s">
        <v>382</v>
      </c>
    </row>
    <row r="5472" spans="1:31">
      <c r="A5472">
        <v>5471</v>
      </c>
      <c r="B5472" t="s">
        <v>23268</v>
      </c>
      <c r="C5472" t="s">
        <v>23269</v>
      </c>
      <c r="D5472" t="e">
        <f>-jXiYMAAAAAJ</f>
        <v>#NAME?</v>
      </c>
      <c r="E5472" t="s">
        <v>5378</v>
      </c>
      <c r="F5472" t="s">
        <v>23270</v>
      </c>
      <c r="G5472">
        <v>0</v>
      </c>
      <c r="H5472" t="s">
        <v>30239</v>
      </c>
      <c r="I5472">
        <v>2021</v>
      </c>
      <c r="J5472">
        <v>2022</v>
      </c>
      <c r="K5472">
        <v>3</v>
      </c>
      <c r="L5472">
        <v>62.47</v>
      </c>
      <c r="M5472" t="s">
        <v>63</v>
      </c>
      <c r="N5472">
        <v>0</v>
      </c>
      <c r="O5472">
        <v>23.56</v>
      </c>
      <c r="P5472" t="s">
        <v>790</v>
      </c>
      <c r="Q5472">
        <v>0</v>
      </c>
      <c r="R5472">
        <v>23.56</v>
      </c>
      <c r="S5472" t="s">
        <v>790</v>
      </c>
      <c r="T5472">
        <v>0</v>
      </c>
      <c r="U5472">
        <v>66.59</v>
      </c>
      <c r="V5472" t="s">
        <v>382</v>
      </c>
      <c r="W5472">
        <v>0</v>
      </c>
      <c r="X5472">
        <v>23.59</v>
      </c>
      <c r="Y5472" t="s">
        <v>790</v>
      </c>
      <c r="Z5472">
        <v>0</v>
      </c>
      <c r="AA5472">
        <v>23.59</v>
      </c>
      <c r="AB5472" t="s">
        <v>790</v>
      </c>
      <c r="AC5472">
        <v>0</v>
      </c>
      <c r="AD5472">
        <v>66.64</v>
      </c>
      <c r="AE5472" t="s">
        <v>382</v>
      </c>
    </row>
    <row r="5473" spans="1:31">
      <c r="A5473">
        <v>5472</v>
      </c>
      <c r="B5473" t="s">
        <v>23271</v>
      </c>
      <c r="C5473" t="s">
        <v>23272</v>
      </c>
      <c r="D5473" t="s">
        <v>23273</v>
      </c>
      <c r="E5473" t="s">
        <v>1538</v>
      </c>
      <c r="F5473" t="s">
        <v>571</v>
      </c>
      <c r="G5473">
        <v>0</v>
      </c>
      <c r="H5473" t="s">
        <v>30240</v>
      </c>
      <c r="I5473">
        <v>2022</v>
      </c>
      <c r="J5473">
        <v>2022</v>
      </c>
      <c r="K5473">
        <v>1</v>
      </c>
      <c r="L5473">
        <v>32.119999999999997</v>
      </c>
      <c r="M5473" t="s">
        <v>198</v>
      </c>
      <c r="N5473">
        <v>0</v>
      </c>
      <c r="O5473">
        <v>23.56</v>
      </c>
      <c r="P5473" t="s">
        <v>790</v>
      </c>
      <c r="Q5473">
        <v>0</v>
      </c>
      <c r="R5473">
        <v>23.56</v>
      </c>
      <c r="S5473" t="s">
        <v>790</v>
      </c>
      <c r="T5473">
        <v>0</v>
      </c>
      <c r="U5473">
        <v>66.59</v>
      </c>
      <c r="V5473" t="s">
        <v>382</v>
      </c>
      <c r="W5473">
        <v>0</v>
      </c>
      <c r="X5473">
        <v>23.59</v>
      </c>
      <c r="Y5473" t="s">
        <v>790</v>
      </c>
      <c r="Z5473">
        <v>0</v>
      </c>
      <c r="AA5473">
        <v>23.59</v>
      </c>
      <c r="AB5473" t="s">
        <v>790</v>
      </c>
      <c r="AC5473">
        <v>0</v>
      </c>
      <c r="AD5473">
        <v>66.64</v>
      </c>
      <c r="AE5473" t="s">
        <v>382</v>
      </c>
    </row>
    <row r="5474" spans="1:31">
      <c r="A5474">
        <v>5473</v>
      </c>
      <c r="B5474" t="s">
        <v>23274</v>
      </c>
      <c r="C5474" t="s">
        <v>23275</v>
      </c>
      <c r="D5474" t="s">
        <v>23276</v>
      </c>
      <c r="E5474" t="s">
        <v>23277</v>
      </c>
      <c r="F5474" t="s">
        <v>23278</v>
      </c>
      <c r="G5474">
        <v>0</v>
      </c>
      <c r="H5474" t="s">
        <v>961</v>
      </c>
      <c r="I5474">
        <v>2022</v>
      </c>
      <c r="J5474">
        <v>2023</v>
      </c>
      <c r="K5474">
        <v>3</v>
      </c>
      <c r="L5474">
        <v>62.47</v>
      </c>
      <c r="M5474" t="s">
        <v>63</v>
      </c>
      <c r="N5474">
        <v>0</v>
      </c>
      <c r="O5474">
        <v>23.56</v>
      </c>
      <c r="P5474" t="s">
        <v>790</v>
      </c>
      <c r="Q5474">
        <v>0</v>
      </c>
      <c r="R5474">
        <v>23.56</v>
      </c>
      <c r="S5474" t="s">
        <v>790</v>
      </c>
      <c r="T5474">
        <v>0</v>
      </c>
      <c r="U5474">
        <v>66.59</v>
      </c>
      <c r="V5474" t="s">
        <v>382</v>
      </c>
      <c r="W5474">
        <v>0</v>
      </c>
      <c r="X5474">
        <v>23.59</v>
      </c>
      <c r="Y5474" t="s">
        <v>790</v>
      </c>
      <c r="Z5474">
        <v>0</v>
      </c>
      <c r="AA5474">
        <v>23.59</v>
      </c>
      <c r="AB5474" t="s">
        <v>790</v>
      </c>
      <c r="AC5474">
        <v>0</v>
      </c>
      <c r="AD5474">
        <v>66.64</v>
      </c>
      <c r="AE5474" t="s">
        <v>382</v>
      </c>
    </row>
    <row r="5475" spans="1:31">
      <c r="A5475">
        <v>5474</v>
      </c>
      <c r="B5475" t="s">
        <v>23279</v>
      </c>
      <c r="C5475" t="s">
        <v>23280</v>
      </c>
      <c r="D5475" t="s">
        <v>23281</v>
      </c>
      <c r="E5475" t="s">
        <v>22252</v>
      </c>
      <c r="F5475" t="s">
        <v>3277</v>
      </c>
      <c r="G5475">
        <v>0</v>
      </c>
      <c r="H5475" t="s">
        <v>30188</v>
      </c>
      <c r="I5475" t="s">
        <v>795</v>
      </c>
      <c r="J5475" t="e">
        <f>-Inf</f>
        <v>#NAME?</v>
      </c>
      <c r="K5475">
        <v>1</v>
      </c>
      <c r="L5475">
        <v>32.119999999999997</v>
      </c>
      <c r="M5475" t="s">
        <v>198</v>
      </c>
      <c r="N5475">
        <v>0</v>
      </c>
      <c r="O5475">
        <v>23.56</v>
      </c>
      <c r="P5475" t="s">
        <v>790</v>
      </c>
      <c r="Q5475">
        <v>0</v>
      </c>
      <c r="R5475">
        <v>23.56</v>
      </c>
      <c r="S5475" t="s">
        <v>790</v>
      </c>
      <c r="T5475">
        <v>0</v>
      </c>
      <c r="U5475">
        <v>66.59</v>
      </c>
      <c r="V5475" t="s">
        <v>382</v>
      </c>
      <c r="W5475">
        <v>0</v>
      </c>
      <c r="X5475">
        <v>23.59</v>
      </c>
      <c r="Y5475" t="s">
        <v>790</v>
      </c>
      <c r="Z5475">
        <v>0</v>
      </c>
      <c r="AA5475">
        <v>23.59</v>
      </c>
      <c r="AB5475" t="s">
        <v>790</v>
      </c>
      <c r="AC5475">
        <v>0</v>
      </c>
      <c r="AD5475">
        <v>66.64</v>
      </c>
      <c r="AE5475" t="s">
        <v>382</v>
      </c>
    </row>
    <row r="5476" spans="1:31">
      <c r="A5476">
        <v>5475</v>
      </c>
      <c r="B5476" t="s">
        <v>23282</v>
      </c>
      <c r="C5476" t="s">
        <v>23283</v>
      </c>
      <c r="D5476" t="s">
        <v>23284</v>
      </c>
      <c r="E5476" t="s">
        <v>23285</v>
      </c>
      <c r="F5476" t="s">
        <v>23286</v>
      </c>
      <c r="G5476">
        <v>0</v>
      </c>
      <c r="H5476" t="s">
        <v>1215</v>
      </c>
      <c r="I5476" t="s">
        <v>795</v>
      </c>
      <c r="J5476" t="e">
        <f>-Inf</f>
        <v>#NAME?</v>
      </c>
      <c r="K5476">
        <v>1</v>
      </c>
      <c r="L5476">
        <v>32.119999999999997</v>
      </c>
      <c r="M5476" t="s">
        <v>198</v>
      </c>
      <c r="N5476">
        <v>0</v>
      </c>
      <c r="O5476">
        <v>23.56</v>
      </c>
      <c r="P5476" t="s">
        <v>790</v>
      </c>
      <c r="Q5476">
        <v>0</v>
      </c>
      <c r="R5476">
        <v>23.56</v>
      </c>
      <c r="S5476" t="s">
        <v>790</v>
      </c>
      <c r="T5476">
        <v>0</v>
      </c>
      <c r="U5476">
        <v>66.59</v>
      </c>
      <c r="V5476" t="s">
        <v>382</v>
      </c>
      <c r="W5476">
        <v>0</v>
      </c>
      <c r="X5476">
        <v>23.59</v>
      </c>
      <c r="Y5476" t="s">
        <v>790</v>
      </c>
      <c r="Z5476">
        <v>0</v>
      </c>
      <c r="AA5476">
        <v>23.59</v>
      </c>
      <c r="AB5476" t="s">
        <v>790</v>
      </c>
      <c r="AC5476">
        <v>0</v>
      </c>
      <c r="AD5476">
        <v>66.64</v>
      </c>
      <c r="AE5476" t="s">
        <v>382</v>
      </c>
    </row>
    <row r="5477" spans="1:31">
      <c r="A5477">
        <v>5476</v>
      </c>
      <c r="B5477" t="s">
        <v>23287</v>
      </c>
      <c r="C5477" t="s">
        <v>23288</v>
      </c>
      <c r="D5477" t="s">
        <v>23289</v>
      </c>
      <c r="E5477" t="s">
        <v>23290</v>
      </c>
      <c r="F5477" t="s">
        <v>22187</v>
      </c>
      <c r="G5477">
        <v>0</v>
      </c>
      <c r="H5477" t="s">
        <v>30241</v>
      </c>
      <c r="I5477">
        <v>2022</v>
      </c>
      <c r="J5477">
        <v>2022</v>
      </c>
      <c r="K5477">
        <v>1</v>
      </c>
      <c r="L5477">
        <v>32.119999999999997</v>
      </c>
      <c r="M5477" t="s">
        <v>198</v>
      </c>
      <c r="N5477">
        <v>0</v>
      </c>
      <c r="O5477">
        <v>23.56</v>
      </c>
      <c r="P5477" t="s">
        <v>790</v>
      </c>
      <c r="Q5477">
        <v>0</v>
      </c>
      <c r="R5477">
        <v>23.56</v>
      </c>
      <c r="S5477" t="s">
        <v>790</v>
      </c>
      <c r="T5477">
        <v>0</v>
      </c>
      <c r="U5477">
        <v>66.59</v>
      </c>
      <c r="V5477" t="s">
        <v>382</v>
      </c>
      <c r="W5477">
        <v>0</v>
      </c>
      <c r="X5477">
        <v>23.59</v>
      </c>
      <c r="Y5477" t="s">
        <v>790</v>
      </c>
      <c r="Z5477">
        <v>0</v>
      </c>
      <c r="AA5477">
        <v>23.59</v>
      </c>
      <c r="AB5477" t="s">
        <v>790</v>
      </c>
      <c r="AC5477">
        <v>0</v>
      </c>
      <c r="AD5477">
        <v>66.64</v>
      </c>
      <c r="AE5477" t="s">
        <v>382</v>
      </c>
    </row>
    <row r="5478" spans="1:31">
      <c r="A5478">
        <v>5477</v>
      </c>
      <c r="B5478" t="s">
        <v>23291</v>
      </c>
      <c r="C5478" t="s">
        <v>23292</v>
      </c>
      <c r="D5478" t="s">
        <v>23293</v>
      </c>
      <c r="E5478" t="s">
        <v>18893</v>
      </c>
      <c r="F5478" t="s">
        <v>18894</v>
      </c>
      <c r="G5478">
        <v>0</v>
      </c>
      <c r="H5478" t="s">
        <v>30242</v>
      </c>
      <c r="I5478">
        <v>2021</v>
      </c>
      <c r="J5478">
        <v>2023</v>
      </c>
      <c r="K5478">
        <v>2</v>
      </c>
      <c r="L5478">
        <v>50.7</v>
      </c>
      <c r="M5478" t="s">
        <v>300</v>
      </c>
      <c r="N5478">
        <v>0</v>
      </c>
      <c r="O5478">
        <v>23.56</v>
      </c>
      <c r="P5478" t="s">
        <v>790</v>
      </c>
      <c r="Q5478">
        <v>0</v>
      </c>
      <c r="R5478">
        <v>23.56</v>
      </c>
      <c r="S5478" t="s">
        <v>790</v>
      </c>
      <c r="T5478">
        <v>0</v>
      </c>
      <c r="U5478">
        <v>66.59</v>
      </c>
      <c r="V5478" t="s">
        <v>382</v>
      </c>
      <c r="W5478">
        <v>0</v>
      </c>
      <c r="X5478">
        <v>23.59</v>
      </c>
      <c r="Y5478" t="s">
        <v>790</v>
      </c>
      <c r="Z5478">
        <v>0</v>
      </c>
      <c r="AA5478">
        <v>23.59</v>
      </c>
      <c r="AB5478" t="s">
        <v>790</v>
      </c>
      <c r="AC5478">
        <v>0</v>
      </c>
      <c r="AD5478">
        <v>66.64</v>
      </c>
      <c r="AE5478" t="s">
        <v>382</v>
      </c>
    </row>
    <row r="5479" spans="1:31">
      <c r="A5479">
        <v>5478</v>
      </c>
      <c r="B5479" t="s">
        <v>23294</v>
      </c>
      <c r="C5479" t="s">
        <v>23295</v>
      </c>
      <c r="D5479" t="s">
        <v>23296</v>
      </c>
      <c r="E5479" t="s">
        <v>5402</v>
      </c>
      <c r="F5479" t="s">
        <v>19805</v>
      </c>
      <c r="G5479">
        <v>0</v>
      </c>
      <c r="H5479" t="s">
        <v>30243</v>
      </c>
      <c r="I5479">
        <v>2021</v>
      </c>
      <c r="J5479">
        <v>2023</v>
      </c>
      <c r="K5479">
        <v>3</v>
      </c>
      <c r="L5479">
        <v>62.47</v>
      </c>
      <c r="M5479" t="s">
        <v>63</v>
      </c>
      <c r="N5479">
        <v>0</v>
      </c>
      <c r="O5479">
        <v>23.56</v>
      </c>
      <c r="P5479" t="s">
        <v>790</v>
      </c>
      <c r="Q5479">
        <v>0</v>
      </c>
      <c r="R5479">
        <v>23.56</v>
      </c>
      <c r="S5479" t="s">
        <v>790</v>
      </c>
      <c r="T5479">
        <v>0</v>
      </c>
      <c r="U5479">
        <v>66.59</v>
      </c>
      <c r="V5479" t="s">
        <v>382</v>
      </c>
      <c r="W5479">
        <v>0</v>
      </c>
      <c r="X5479">
        <v>23.59</v>
      </c>
      <c r="Y5479" t="s">
        <v>790</v>
      </c>
      <c r="Z5479">
        <v>0</v>
      </c>
      <c r="AA5479">
        <v>23.59</v>
      </c>
      <c r="AB5479" t="s">
        <v>790</v>
      </c>
      <c r="AC5479">
        <v>0</v>
      </c>
      <c r="AD5479">
        <v>66.64</v>
      </c>
      <c r="AE5479" t="s">
        <v>382</v>
      </c>
    </row>
    <row r="5480" spans="1:31">
      <c r="A5480">
        <v>5479</v>
      </c>
      <c r="B5480" t="s">
        <v>23297</v>
      </c>
      <c r="C5480" t="s">
        <v>23298</v>
      </c>
      <c r="D5480" t="s">
        <v>23299</v>
      </c>
      <c r="E5480" t="s">
        <v>23300</v>
      </c>
      <c r="G5480">
        <v>0</v>
      </c>
      <c r="H5480" t="s">
        <v>1353</v>
      </c>
      <c r="I5480">
        <v>2021</v>
      </c>
      <c r="J5480">
        <v>2021</v>
      </c>
      <c r="K5480">
        <v>1</v>
      </c>
      <c r="L5480">
        <v>32.119999999999997</v>
      </c>
      <c r="M5480" t="s">
        <v>198</v>
      </c>
      <c r="N5480">
        <v>0</v>
      </c>
      <c r="O5480">
        <v>23.56</v>
      </c>
      <c r="P5480" t="s">
        <v>790</v>
      </c>
      <c r="Q5480">
        <v>0</v>
      </c>
      <c r="R5480">
        <v>23.56</v>
      </c>
      <c r="S5480" t="s">
        <v>790</v>
      </c>
      <c r="T5480">
        <v>0</v>
      </c>
      <c r="U5480">
        <v>66.59</v>
      </c>
      <c r="V5480" t="s">
        <v>382</v>
      </c>
      <c r="W5480">
        <v>0</v>
      </c>
      <c r="X5480">
        <v>23.59</v>
      </c>
      <c r="Y5480" t="s">
        <v>790</v>
      </c>
      <c r="Z5480">
        <v>0</v>
      </c>
      <c r="AA5480">
        <v>23.59</v>
      </c>
      <c r="AB5480" t="s">
        <v>790</v>
      </c>
      <c r="AC5480">
        <v>0</v>
      </c>
      <c r="AD5480">
        <v>66.64</v>
      </c>
      <c r="AE5480" t="s">
        <v>382</v>
      </c>
    </row>
    <row r="5481" spans="1:31">
      <c r="A5481">
        <v>5480</v>
      </c>
      <c r="B5481" t="s">
        <v>23301</v>
      </c>
      <c r="C5481" t="s">
        <v>23302</v>
      </c>
      <c r="D5481" t="s">
        <v>23303</v>
      </c>
      <c r="E5481" t="s">
        <v>23304</v>
      </c>
      <c r="F5481" t="s">
        <v>23305</v>
      </c>
      <c r="G5481">
        <v>0</v>
      </c>
      <c r="H5481" t="s">
        <v>30244</v>
      </c>
      <c r="I5481">
        <v>2022</v>
      </c>
      <c r="J5481">
        <v>2024</v>
      </c>
      <c r="K5481">
        <v>2</v>
      </c>
      <c r="L5481">
        <v>50.7</v>
      </c>
      <c r="M5481" t="s">
        <v>300</v>
      </c>
      <c r="N5481">
        <v>0</v>
      </c>
      <c r="O5481">
        <v>23.56</v>
      </c>
      <c r="P5481" t="s">
        <v>790</v>
      </c>
      <c r="Q5481">
        <v>0</v>
      </c>
      <c r="R5481">
        <v>23.56</v>
      </c>
      <c r="S5481" t="s">
        <v>790</v>
      </c>
      <c r="T5481">
        <v>0</v>
      </c>
      <c r="U5481">
        <v>66.59</v>
      </c>
      <c r="V5481" t="s">
        <v>382</v>
      </c>
      <c r="W5481">
        <v>0</v>
      </c>
      <c r="X5481">
        <v>23.59</v>
      </c>
      <c r="Y5481" t="s">
        <v>790</v>
      </c>
      <c r="Z5481">
        <v>0</v>
      </c>
      <c r="AA5481">
        <v>23.59</v>
      </c>
      <c r="AB5481" t="s">
        <v>790</v>
      </c>
      <c r="AC5481">
        <v>0</v>
      </c>
      <c r="AD5481">
        <v>66.64</v>
      </c>
      <c r="AE5481" t="s">
        <v>382</v>
      </c>
    </row>
    <row r="5482" spans="1:31">
      <c r="A5482">
        <v>5481</v>
      </c>
      <c r="B5482" t="s">
        <v>23306</v>
      </c>
      <c r="C5482" t="s">
        <v>23307</v>
      </c>
      <c r="D5482" t="s">
        <v>23308</v>
      </c>
      <c r="E5482" t="s">
        <v>23309</v>
      </c>
      <c r="F5482" t="s">
        <v>23310</v>
      </c>
      <c r="G5482">
        <v>0</v>
      </c>
      <c r="H5482" t="s">
        <v>1215</v>
      </c>
      <c r="I5482">
        <v>2020</v>
      </c>
      <c r="J5482">
        <v>2023</v>
      </c>
      <c r="K5482">
        <v>3</v>
      </c>
      <c r="L5482">
        <v>62.47</v>
      </c>
      <c r="M5482" t="s">
        <v>63</v>
      </c>
      <c r="N5482">
        <v>0</v>
      </c>
      <c r="O5482">
        <v>23.56</v>
      </c>
      <c r="P5482" t="s">
        <v>790</v>
      </c>
      <c r="Q5482">
        <v>0</v>
      </c>
      <c r="R5482">
        <v>23.56</v>
      </c>
      <c r="S5482" t="s">
        <v>790</v>
      </c>
      <c r="T5482">
        <v>0</v>
      </c>
      <c r="U5482">
        <v>66.59</v>
      </c>
      <c r="V5482" t="s">
        <v>382</v>
      </c>
      <c r="W5482">
        <v>0</v>
      </c>
      <c r="X5482">
        <v>23.59</v>
      </c>
      <c r="Y5482" t="s">
        <v>790</v>
      </c>
      <c r="Z5482">
        <v>0</v>
      </c>
      <c r="AA5482">
        <v>23.59</v>
      </c>
      <c r="AB5482" t="s">
        <v>790</v>
      </c>
      <c r="AC5482">
        <v>0</v>
      </c>
      <c r="AD5482">
        <v>66.64</v>
      </c>
      <c r="AE5482" t="s">
        <v>382</v>
      </c>
    </row>
    <row r="5483" spans="1:31">
      <c r="A5483">
        <v>5482</v>
      </c>
      <c r="B5483" t="s">
        <v>23311</v>
      </c>
      <c r="C5483" t="s">
        <v>23312</v>
      </c>
      <c r="D5483" t="s">
        <v>23313</v>
      </c>
      <c r="E5483" t="s">
        <v>23314</v>
      </c>
      <c r="F5483" t="s">
        <v>13879</v>
      </c>
      <c r="G5483">
        <v>0</v>
      </c>
      <c r="H5483" t="s">
        <v>30245</v>
      </c>
      <c r="I5483">
        <v>2019</v>
      </c>
      <c r="J5483">
        <v>2021</v>
      </c>
      <c r="K5483">
        <v>2</v>
      </c>
      <c r="L5483">
        <v>50.7</v>
      </c>
      <c r="M5483" t="s">
        <v>300</v>
      </c>
      <c r="N5483">
        <v>0</v>
      </c>
      <c r="O5483">
        <v>23.56</v>
      </c>
      <c r="P5483" t="s">
        <v>790</v>
      </c>
      <c r="Q5483">
        <v>0</v>
      </c>
      <c r="R5483">
        <v>23.56</v>
      </c>
      <c r="S5483" t="s">
        <v>790</v>
      </c>
      <c r="T5483">
        <v>0</v>
      </c>
      <c r="U5483">
        <v>66.59</v>
      </c>
      <c r="V5483" t="s">
        <v>382</v>
      </c>
      <c r="W5483">
        <v>0</v>
      </c>
      <c r="X5483">
        <v>23.59</v>
      </c>
      <c r="Y5483" t="s">
        <v>790</v>
      </c>
      <c r="Z5483">
        <v>0</v>
      </c>
      <c r="AA5483">
        <v>23.59</v>
      </c>
      <c r="AB5483" t="s">
        <v>790</v>
      </c>
      <c r="AC5483">
        <v>0</v>
      </c>
      <c r="AD5483">
        <v>66.64</v>
      </c>
      <c r="AE5483" t="s">
        <v>382</v>
      </c>
    </row>
    <row r="5484" spans="1:31">
      <c r="A5484">
        <v>5483</v>
      </c>
      <c r="B5484" t="s">
        <v>23315</v>
      </c>
      <c r="C5484" t="s">
        <v>23316</v>
      </c>
      <c r="D5484" t="s">
        <v>23317</v>
      </c>
      <c r="E5484" t="s">
        <v>23318</v>
      </c>
      <c r="F5484" t="s">
        <v>23319</v>
      </c>
      <c r="G5484">
        <v>0</v>
      </c>
      <c r="H5484" t="s">
        <v>30246</v>
      </c>
      <c r="I5484">
        <v>2022</v>
      </c>
      <c r="J5484">
        <v>2022</v>
      </c>
      <c r="K5484">
        <v>1</v>
      </c>
      <c r="L5484">
        <v>32.119999999999997</v>
      </c>
      <c r="M5484" t="s">
        <v>198</v>
      </c>
      <c r="N5484">
        <v>0</v>
      </c>
      <c r="O5484">
        <v>23.56</v>
      </c>
      <c r="P5484" t="s">
        <v>790</v>
      </c>
      <c r="Q5484">
        <v>0</v>
      </c>
      <c r="R5484">
        <v>23.56</v>
      </c>
      <c r="S5484" t="s">
        <v>790</v>
      </c>
      <c r="T5484">
        <v>0</v>
      </c>
      <c r="U5484">
        <v>66.59</v>
      </c>
      <c r="V5484" t="s">
        <v>382</v>
      </c>
      <c r="W5484">
        <v>0</v>
      </c>
      <c r="X5484">
        <v>23.59</v>
      </c>
      <c r="Y5484" t="s">
        <v>790</v>
      </c>
      <c r="Z5484">
        <v>0</v>
      </c>
      <c r="AA5484">
        <v>23.59</v>
      </c>
      <c r="AB5484" t="s">
        <v>790</v>
      </c>
      <c r="AC5484">
        <v>0</v>
      </c>
      <c r="AD5484">
        <v>66.64</v>
      </c>
      <c r="AE5484" t="s">
        <v>382</v>
      </c>
    </row>
    <row r="5485" spans="1:31">
      <c r="A5485">
        <v>5484</v>
      </c>
      <c r="B5485" t="s">
        <v>23320</v>
      </c>
      <c r="C5485" t="s">
        <v>23321</v>
      </c>
      <c r="D5485" t="s">
        <v>23322</v>
      </c>
      <c r="E5485" t="s">
        <v>2524</v>
      </c>
      <c r="F5485" t="s">
        <v>1106</v>
      </c>
      <c r="G5485">
        <v>0</v>
      </c>
      <c r="H5485" t="s">
        <v>30247</v>
      </c>
      <c r="I5485">
        <v>2022</v>
      </c>
      <c r="J5485">
        <v>2022</v>
      </c>
      <c r="K5485">
        <v>1</v>
      </c>
      <c r="L5485">
        <v>32.119999999999997</v>
      </c>
      <c r="M5485" t="s">
        <v>198</v>
      </c>
      <c r="N5485">
        <v>0</v>
      </c>
      <c r="O5485">
        <v>23.56</v>
      </c>
      <c r="P5485" t="s">
        <v>790</v>
      </c>
      <c r="Q5485">
        <v>0</v>
      </c>
      <c r="R5485">
        <v>23.56</v>
      </c>
      <c r="S5485" t="s">
        <v>790</v>
      </c>
      <c r="T5485">
        <v>0</v>
      </c>
      <c r="U5485">
        <v>66.59</v>
      </c>
      <c r="V5485" t="s">
        <v>382</v>
      </c>
      <c r="W5485">
        <v>0</v>
      </c>
      <c r="X5485">
        <v>23.59</v>
      </c>
      <c r="Y5485" t="s">
        <v>790</v>
      </c>
      <c r="Z5485">
        <v>0</v>
      </c>
      <c r="AA5485">
        <v>23.59</v>
      </c>
      <c r="AB5485" t="s">
        <v>790</v>
      </c>
      <c r="AC5485">
        <v>0</v>
      </c>
      <c r="AD5485">
        <v>66.64</v>
      </c>
      <c r="AE5485" t="s">
        <v>382</v>
      </c>
    </row>
    <row r="5486" spans="1:31">
      <c r="A5486">
        <v>5485</v>
      </c>
      <c r="B5486" t="s">
        <v>23323</v>
      </c>
      <c r="C5486" t="s">
        <v>23324</v>
      </c>
      <c r="D5486" t="s">
        <v>23325</v>
      </c>
      <c r="E5486" t="s">
        <v>23326</v>
      </c>
      <c r="F5486" t="s">
        <v>16778</v>
      </c>
      <c r="G5486">
        <v>0</v>
      </c>
      <c r="H5486" t="s">
        <v>961</v>
      </c>
      <c r="I5486">
        <v>2021</v>
      </c>
      <c r="J5486">
        <v>2021</v>
      </c>
      <c r="K5486">
        <v>2</v>
      </c>
      <c r="L5486">
        <v>50.7</v>
      </c>
      <c r="M5486" t="s">
        <v>300</v>
      </c>
      <c r="N5486">
        <v>0</v>
      </c>
      <c r="O5486">
        <v>23.56</v>
      </c>
      <c r="P5486" t="s">
        <v>790</v>
      </c>
      <c r="Q5486">
        <v>0</v>
      </c>
      <c r="R5486">
        <v>23.56</v>
      </c>
      <c r="S5486" t="s">
        <v>790</v>
      </c>
      <c r="T5486">
        <v>0</v>
      </c>
      <c r="U5486">
        <v>66.59</v>
      </c>
      <c r="V5486" t="s">
        <v>382</v>
      </c>
      <c r="W5486">
        <v>0</v>
      </c>
      <c r="X5486">
        <v>23.59</v>
      </c>
      <c r="Y5486" t="s">
        <v>790</v>
      </c>
      <c r="Z5486">
        <v>0</v>
      </c>
      <c r="AA5486">
        <v>23.59</v>
      </c>
      <c r="AB5486" t="s">
        <v>790</v>
      </c>
      <c r="AC5486">
        <v>0</v>
      </c>
      <c r="AD5486">
        <v>66.64</v>
      </c>
      <c r="AE5486" t="s">
        <v>382</v>
      </c>
    </row>
    <row r="5487" spans="1:31">
      <c r="A5487">
        <v>5486</v>
      </c>
      <c r="B5487" t="s">
        <v>23327</v>
      </c>
      <c r="C5487" t="s">
        <v>23328</v>
      </c>
      <c r="D5487" t="s">
        <v>23329</v>
      </c>
      <c r="G5487">
        <v>0</v>
      </c>
      <c r="H5487" t="s">
        <v>30248</v>
      </c>
      <c r="I5487">
        <v>2022</v>
      </c>
      <c r="J5487">
        <v>2022</v>
      </c>
      <c r="K5487">
        <v>1</v>
      </c>
      <c r="L5487">
        <v>32.119999999999997</v>
      </c>
      <c r="M5487" t="s">
        <v>198</v>
      </c>
      <c r="N5487">
        <v>0</v>
      </c>
      <c r="O5487">
        <v>23.56</v>
      </c>
      <c r="P5487" t="s">
        <v>790</v>
      </c>
      <c r="Q5487">
        <v>0</v>
      </c>
      <c r="R5487">
        <v>23.56</v>
      </c>
      <c r="S5487" t="s">
        <v>790</v>
      </c>
      <c r="T5487">
        <v>0</v>
      </c>
      <c r="U5487">
        <v>66.59</v>
      </c>
      <c r="V5487" t="s">
        <v>382</v>
      </c>
      <c r="W5487">
        <v>0</v>
      </c>
      <c r="X5487">
        <v>23.59</v>
      </c>
      <c r="Y5487" t="s">
        <v>790</v>
      </c>
      <c r="Z5487">
        <v>0</v>
      </c>
      <c r="AA5487">
        <v>23.59</v>
      </c>
      <c r="AB5487" t="s">
        <v>790</v>
      </c>
      <c r="AC5487">
        <v>0</v>
      </c>
      <c r="AD5487">
        <v>66.64</v>
      </c>
      <c r="AE5487" t="s">
        <v>382</v>
      </c>
    </row>
    <row r="5488" spans="1:31">
      <c r="A5488">
        <v>5487</v>
      </c>
      <c r="B5488" t="s">
        <v>23330</v>
      </c>
      <c r="C5488" t="s">
        <v>23331</v>
      </c>
      <c r="D5488" t="s">
        <v>23332</v>
      </c>
      <c r="E5488" t="s">
        <v>23333</v>
      </c>
      <c r="F5488" t="s">
        <v>3277</v>
      </c>
      <c r="G5488">
        <v>0</v>
      </c>
      <c r="H5488" t="s">
        <v>961</v>
      </c>
      <c r="I5488">
        <v>2022</v>
      </c>
      <c r="J5488">
        <v>2022</v>
      </c>
      <c r="K5488">
        <v>3</v>
      </c>
      <c r="L5488">
        <v>62.47</v>
      </c>
      <c r="M5488" t="s">
        <v>63</v>
      </c>
      <c r="N5488">
        <v>0</v>
      </c>
      <c r="O5488">
        <v>23.56</v>
      </c>
      <c r="P5488" t="s">
        <v>790</v>
      </c>
      <c r="Q5488">
        <v>0</v>
      </c>
      <c r="R5488">
        <v>23.56</v>
      </c>
      <c r="S5488" t="s">
        <v>790</v>
      </c>
      <c r="T5488">
        <v>0</v>
      </c>
      <c r="U5488">
        <v>66.59</v>
      </c>
      <c r="V5488" t="s">
        <v>382</v>
      </c>
      <c r="W5488">
        <v>0</v>
      </c>
      <c r="X5488">
        <v>23.59</v>
      </c>
      <c r="Y5488" t="s">
        <v>790</v>
      </c>
      <c r="Z5488">
        <v>0</v>
      </c>
      <c r="AA5488">
        <v>23.59</v>
      </c>
      <c r="AB5488" t="s">
        <v>790</v>
      </c>
      <c r="AC5488">
        <v>0</v>
      </c>
      <c r="AD5488">
        <v>66.64</v>
      </c>
      <c r="AE5488" t="s">
        <v>382</v>
      </c>
    </row>
    <row r="5489" spans="1:31">
      <c r="A5489">
        <v>5488</v>
      </c>
      <c r="B5489" t="s">
        <v>23334</v>
      </c>
      <c r="C5489" t="s">
        <v>23335</v>
      </c>
      <c r="D5489" t="s">
        <v>23336</v>
      </c>
      <c r="E5489" t="s">
        <v>23337</v>
      </c>
      <c r="F5489" t="s">
        <v>2510</v>
      </c>
      <c r="G5489">
        <v>0</v>
      </c>
      <c r="H5489" t="s">
        <v>30249</v>
      </c>
      <c r="I5489">
        <v>2020</v>
      </c>
      <c r="J5489">
        <v>2020</v>
      </c>
      <c r="K5489">
        <v>1</v>
      </c>
      <c r="L5489">
        <v>32.119999999999997</v>
      </c>
      <c r="M5489" t="s">
        <v>198</v>
      </c>
      <c r="N5489">
        <v>0</v>
      </c>
      <c r="O5489">
        <v>23.56</v>
      </c>
      <c r="P5489" t="s">
        <v>790</v>
      </c>
      <c r="Q5489">
        <v>0</v>
      </c>
      <c r="R5489">
        <v>23.56</v>
      </c>
      <c r="S5489" t="s">
        <v>790</v>
      </c>
      <c r="T5489">
        <v>0</v>
      </c>
      <c r="U5489">
        <v>66.59</v>
      </c>
      <c r="V5489" t="s">
        <v>382</v>
      </c>
      <c r="W5489">
        <v>0</v>
      </c>
      <c r="X5489">
        <v>23.59</v>
      </c>
      <c r="Y5489" t="s">
        <v>790</v>
      </c>
      <c r="Z5489">
        <v>0</v>
      </c>
      <c r="AA5489">
        <v>23.59</v>
      </c>
      <c r="AB5489" t="s">
        <v>790</v>
      </c>
      <c r="AC5489">
        <v>0</v>
      </c>
      <c r="AD5489">
        <v>66.64</v>
      </c>
      <c r="AE5489" t="s">
        <v>382</v>
      </c>
    </row>
    <row r="5490" spans="1:31">
      <c r="A5490">
        <v>5489</v>
      </c>
      <c r="B5490" t="s">
        <v>23338</v>
      </c>
      <c r="C5490" t="s">
        <v>23339</v>
      </c>
      <c r="D5490" t="s">
        <v>23340</v>
      </c>
      <c r="E5490" t="s">
        <v>23341</v>
      </c>
      <c r="F5490" t="s">
        <v>23342</v>
      </c>
      <c r="G5490">
        <v>0</v>
      </c>
      <c r="H5490" t="s">
        <v>30250</v>
      </c>
      <c r="I5490">
        <v>2020</v>
      </c>
      <c r="J5490">
        <v>2020</v>
      </c>
      <c r="K5490">
        <v>1</v>
      </c>
      <c r="L5490">
        <v>32.119999999999997</v>
      </c>
      <c r="M5490" t="s">
        <v>198</v>
      </c>
      <c r="N5490">
        <v>0</v>
      </c>
      <c r="O5490">
        <v>23.56</v>
      </c>
      <c r="P5490" t="s">
        <v>790</v>
      </c>
      <c r="Q5490">
        <v>0</v>
      </c>
      <c r="R5490">
        <v>23.56</v>
      </c>
      <c r="S5490" t="s">
        <v>790</v>
      </c>
      <c r="T5490">
        <v>0</v>
      </c>
      <c r="U5490">
        <v>66.59</v>
      </c>
      <c r="V5490" t="s">
        <v>382</v>
      </c>
      <c r="W5490">
        <v>0</v>
      </c>
      <c r="X5490">
        <v>23.59</v>
      </c>
      <c r="Y5490" t="s">
        <v>790</v>
      </c>
      <c r="Z5490">
        <v>0</v>
      </c>
      <c r="AA5490">
        <v>23.59</v>
      </c>
      <c r="AB5490" t="s">
        <v>790</v>
      </c>
      <c r="AC5490">
        <v>0</v>
      </c>
      <c r="AD5490">
        <v>66.64</v>
      </c>
      <c r="AE5490" t="s">
        <v>382</v>
      </c>
    </row>
    <row r="5491" spans="1:31">
      <c r="A5491">
        <v>5490</v>
      </c>
      <c r="B5491" t="s">
        <v>23343</v>
      </c>
      <c r="C5491" t="s">
        <v>23344</v>
      </c>
      <c r="D5491" t="s">
        <v>23345</v>
      </c>
      <c r="E5491" t="s">
        <v>740</v>
      </c>
      <c r="F5491" t="s">
        <v>23346</v>
      </c>
      <c r="G5491">
        <v>0</v>
      </c>
      <c r="H5491" t="s">
        <v>30251</v>
      </c>
      <c r="I5491">
        <v>2019</v>
      </c>
      <c r="J5491">
        <v>2023</v>
      </c>
      <c r="K5491">
        <v>2</v>
      </c>
      <c r="L5491">
        <v>50.7</v>
      </c>
      <c r="M5491" t="s">
        <v>300</v>
      </c>
      <c r="N5491">
        <v>0</v>
      </c>
      <c r="O5491">
        <v>23.56</v>
      </c>
      <c r="P5491" t="s">
        <v>790</v>
      </c>
      <c r="Q5491">
        <v>0</v>
      </c>
      <c r="R5491">
        <v>23.56</v>
      </c>
      <c r="S5491" t="s">
        <v>790</v>
      </c>
      <c r="T5491">
        <v>0</v>
      </c>
      <c r="U5491">
        <v>66.59</v>
      </c>
      <c r="V5491" t="s">
        <v>382</v>
      </c>
      <c r="W5491">
        <v>0</v>
      </c>
      <c r="X5491">
        <v>23.59</v>
      </c>
      <c r="Y5491" t="s">
        <v>790</v>
      </c>
      <c r="Z5491">
        <v>0</v>
      </c>
      <c r="AA5491">
        <v>23.59</v>
      </c>
      <c r="AB5491" t="s">
        <v>790</v>
      </c>
      <c r="AC5491">
        <v>0</v>
      </c>
      <c r="AD5491">
        <v>66.64</v>
      </c>
      <c r="AE5491" t="s">
        <v>382</v>
      </c>
    </row>
    <row r="5492" spans="1:31">
      <c r="A5492">
        <v>5491</v>
      </c>
      <c r="B5492" t="s">
        <v>23347</v>
      </c>
      <c r="C5492" t="s">
        <v>23348</v>
      </c>
      <c r="D5492" t="s">
        <v>23349</v>
      </c>
      <c r="E5492" t="s">
        <v>23350</v>
      </c>
      <c r="G5492">
        <v>0</v>
      </c>
      <c r="H5492" t="s">
        <v>30252</v>
      </c>
      <c r="I5492">
        <v>2019</v>
      </c>
      <c r="J5492">
        <v>2020</v>
      </c>
      <c r="K5492">
        <v>4</v>
      </c>
      <c r="L5492">
        <v>71.010000000000005</v>
      </c>
      <c r="M5492" t="s">
        <v>180</v>
      </c>
      <c r="N5492">
        <v>0</v>
      </c>
      <c r="O5492">
        <v>23.56</v>
      </c>
      <c r="P5492" t="s">
        <v>790</v>
      </c>
      <c r="Q5492">
        <v>0</v>
      </c>
      <c r="R5492">
        <v>23.56</v>
      </c>
      <c r="S5492" t="s">
        <v>790</v>
      </c>
      <c r="T5492">
        <v>0</v>
      </c>
      <c r="U5492">
        <v>66.59</v>
      </c>
      <c r="V5492" t="s">
        <v>382</v>
      </c>
      <c r="W5492">
        <v>0</v>
      </c>
      <c r="X5492">
        <v>23.59</v>
      </c>
      <c r="Y5492" t="s">
        <v>790</v>
      </c>
      <c r="Z5492">
        <v>0</v>
      </c>
      <c r="AA5492">
        <v>23.59</v>
      </c>
      <c r="AB5492" t="s">
        <v>790</v>
      </c>
      <c r="AC5492">
        <v>0</v>
      </c>
      <c r="AD5492">
        <v>66.64</v>
      </c>
      <c r="AE5492" t="s">
        <v>382</v>
      </c>
    </row>
    <row r="5493" spans="1:31">
      <c r="A5493">
        <v>5492</v>
      </c>
      <c r="B5493" t="s">
        <v>23351</v>
      </c>
      <c r="C5493" t="s">
        <v>23352</v>
      </c>
      <c r="D5493" t="s">
        <v>23353</v>
      </c>
      <c r="E5493" t="s">
        <v>23354</v>
      </c>
      <c r="F5493" t="s">
        <v>4188</v>
      </c>
      <c r="G5493">
        <v>0</v>
      </c>
      <c r="H5493" t="s">
        <v>30253</v>
      </c>
      <c r="I5493">
        <v>2021</v>
      </c>
      <c r="J5493">
        <v>2022</v>
      </c>
      <c r="K5493">
        <v>4</v>
      </c>
      <c r="L5493">
        <v>71.010000000000005</v>
      </c>
      <c r="M5493" t="s">
        <v>180</v>
      </c>
      <c r="N5493">
        <v>0</v>
      </c>
      <c r="O5493">
        <v>23.56</v>
      </c>
      <c r="P5493" t="s">
        <v>790</v>
      </c>
      <c r="Q5493">
        <v>0</v>
      </c>
      <c r="R5493">
        <v>23.56</v>
      </c>
      <c r="S5493" t="s">
        <v>790</v>
      </c>
      <c r="T5493">
        <v>0</v>
      </c>
      <c r="U5493">
        <v>66.59</v>
      </c>
      <c r="V5493" t="s">
        <v>382</v>
      </c>
      <c r="W5493">
        <v>0</v>
      </c>
      <c r="X5493">
        <v>23.59</v>
      </c>
      <c r="Y5493" t="s">
        <v>790</v>
      </c>
      <c r="Z5493">
        <v>0</v>
      </c>
      <c r="AA5493">
        <v>23.59</v>
      </c>
      <c r="AB5493" t="s">
        <v>790</v>
      </c>
      <c r="AC5493">
        <v>0</v>
      </c>
      <c r="AD5493">
        <v>66.64</v>
      </c>
      <c r="AE5493" t="s">
        <v>382</v>
      </c>
    </row>
    <row r="5494" spans="1:31">
      <c r="A5494">
        <v>5493</v>
      </c>
      <c r="B5494" t="s">
        <v>23355</v>
      </c>
      <c r="C5494" t="s">
        <v>23356</v>
      </c>
      <c r="D5494" t="s">
        <v>23357</v>
      </c>
      <c r="E5494" t="s">
        <v>2004</v>
      </c>
      <c r="F5494" t="s">
        <v>1323</v>
      </c>
      <c r="G5494">
        <v>0</v>
      </c>
      <c r="H5494" t="s">
        <v>30254</v>
      </c>
      <c r="I5494">
        <v>2022</v>
      </c>
      <c r="J5494">
        <v>2022</v>
      </c>
      <c r="K5494">
        <v>1</v>
      </c>
      <c r="L5494">
        <v>32.119999999999997</v>
      </c>
      <c r="M5494" t="s">
        <v>198</v>
      </c>
      <c r="N5494">
        <v>0</v>
      </c>
      <c r="O5494">
        <v>23.56</v>
      </c>
      <c r="P5494" t="s">
        <v>790</v>
      </c>
      <c r="Q5494">
        <v>0</v>
      </c>
      <c r="R5494">
        <v>23.56</v>
      </c>
      <c r="S5494" t="s">
        <v>790</v>
      </c>
      <c r="T5494">
        <v>0</v>
      </c>
      <c r="U5494">
        <v>66.59</v>
      </c>
      <c r="V5494" t="s">
        <v>382</v>
      </c>
      <c r="W5494">
        <v>0</v>
      </c>
      <c r="X5494">
        <v>23.59</v>
      </c>
      <c r="Y5494" t="s">
        <v>790</v>
      </c>
      <c r="Z5494">
        <v>0</v>
      </c>
      <c r="AA5494">
        <v>23.59</v>
      </c>
      <c r="AB5494" t="s">
        <v>790</v>
      </c>
      <c r="AC5494">
        <v>0</v>
      </c>
      <c r="AD5494">
        <v>66.64</v>
      </c>
      <c r="AE5494" t="s">
        <v>382</v>
      </c>
    </row>
    <row r="5495" spans="1:31">
      <c r="A5495">
        <v>5494</v>
      </c>
      <c r="B5495" t="s">
        <v>23358</v>
      </c>
      <c r="C5495" t="s">
        <v>23359</v>
      </c>
      <c r="D5495" t="s">
        <v>23360</v>
      </c>
      <c r="E5495" t="s">
        <v>23361</v>
      </c>
      <c r="F5495" t="s">
        <v>7194</v>
      </c>
      <c r="G5495">
        <v>0</v>
      </c>
      <c r="H5495" t="s">
        <v>27359</v>
      </c>
      <c r="I5495">
        <v>2022</v>
      </c>
      <c r="J5495">
        <v>2023</v>
      </c>
      <c r="K5495">
        <v>2</v>
      </c>
      <c r="L5495">
        <v>50.7</v>
      </c>
      <c r="M5495" t="s">
        <v>300</v>
      </c>
      <c r="N5495">
        <v>0</v>
      </c>
      <c r="O5495">
        <v>23.56</v>
      </c>
      <c r="P5495" t="s">
        <v>790</v>
      </c>
      <c r="Q5495">
        <v>0</v>
      </c>
      <c r="R5495">
        <v>23.56</v>
      </c>
      <c r="S5495" t="s">
        <v>790</v>
      </c>
      <c r="T5495">
        <v>0</v>
      </c>
      <c r="U5495">
        <v>66.59</v>
      </c>
      <c r="V5495" t="s">
        <v>382</v>
      </c>
      <c r="W5495">
        <v>0</v>
      </c>
      <c r="X5495">
        <v>23.59</v>
      </c>
      <c r="Y5495" t="s">
        <v>790</v>
      </c>
      <c r="Z5495">
        <v>0</v>
      </c>
      <c r="AA5495">
        <v>23.59</v>
      </c>
      <c r="AB5495" t="s">
        <v>790</v>
      </c>
      <c r="AC5495">
        <v>0</v>
      </c>
      <c r="AD5495">
        <v>66.64</v>
      </c>
      <c r="AE5495" t="s">
        <v>382</v>
      </c>
    </row>
    <row r="5496" spans="1:31">
      <c r="A5496">
        <v>5495</v>
      </c>
      <c r="B5496" t="s">
        <v>23362</v>
      </c>
      <c r="C5496" t="s">
        <v>23363</v>
      </c>
      <c r="D5496" t="s">
        <v>23364</v>
      </c>
      <c r="E5496" t="s">
        <v>23365</v>
      </c>
      <c r="F5496" t="s">
        <v>23366</v>
      </c>
      <c r="G5496">
        <v>0</v>
      </c>
      <c r="H5496" t="s">
        <v>30255</v>
      </c>
      <c r="I5496">
        <v>2022</v>
      </c>
      <c r="J5496">
        <v>2022</v>
      </c>
      <c r="K5496">
        <v>1</v>
      </c>
      <c r="L5496">
        <v>32.119999999999997</v>
      </c>
      <c r="M5496" t="s">
        <v>198</v>
      </c>
      <c r="N5496">
        <v>0</v>
      </c>
      <c r="O5496">
        <v>23.56</v>
      </c>
      <c r="P5496" t="s">
        <v>790</v>
      </c>
      <c r="Q5496">
        <v>0</v>
      </c>
      <c r="R5496">
        <v>23.56</v>
      </c>
      <c r="S5496" t="s">
        <v>790</v>
      </c>
      <c r="T5496">
        <v>0</v>
      </c>
      <c r="U5496">
        <v>66.59</v>
      </c>
      <c r="V5496" t="s">
        <v>382</v>
      </c>
      <c r="W5496">
        <v>0</v>
      </c>
      <c r="X5496">
        <v>23.59</v>
      </c>
      <c r="Y5496" t="s">
        <v>790</v>
      </c>
      <c r="Z5496">
        <v>0</v>
      </c>
      <c r="AA5496">
        <v>23.59</v>
      </c>
      <c r="AB5496" t="s">
        <v>790</v>
      </c>
      <c r="AC5496">
        <v>0</v>
      </c>
      <c r="AD5496">
        <v>66.64</v>
      </c>
      <c r="AE5496" t="s">
        <v>382</v>
      </c>
    </row>
    <row r="5497" spans="1:31">
      <c r="A5497">
        <v>5496</v>
      </c>
      <c r="B5497" t="s">
        <v>23367</v>
      </c>
      <c r="C5497" t="s">
        <v>23368</v>
      </c>
      <c r="D5497" t="s">
        <v>23369</v>
      </c>
      <c r="E5497" t="s">
        <v>23370</v>
      </c>
      <c r="F5497" t="s">
        <v>23371</v>
      </c>
      <c r="G5497">
        <v>0</v>
      </c>
      <c r="H5497" t="s">
        <v>961</v>
      </c>
      <c r="I5497">
        <v>2020</v>
      </c>
      <c r="J5497">
        <v>2023</v>
      </c>
      <c r="K5497">
        <v>2</v>
      </c>
      <c r="L5497">
        <v>50.7</v>
      </c>
      <c r="M5497" t="s">
        <v>300</v>
      </c>
      <c r="N5497">
        <v>0</v>
      </c>
      <c r="O5497">
        <v>23.56</v>
      </c>
      <c r="P5497" t="s">
        <v>790</v>
      </c>
      <c r="Q5497">
        <v>0</v>
      </c>
      <c r="R5497">
        <v>23.56</v>
      </c>
      <c r="S5497" t="s">
        <v>790</v>
      </c>
      <c r="T5497">
        <v>0</v>
      </c>
      <c r="U5497">
        <v>66.59</v>
      </c>
      <c r="V5497" t="s">
        <v>382</v>
      </c>
      <c r="W5497">
        <v>0</v>
      </c>
      <c r="X5497">
        <v>23.59</v>
      </c>
      <c r="Y5497" t="s">
        <v>790</v>
      </c>
      <c r="Z5497">
        <v>0</v>
      </c>
      <c r="AA5497">
        <v>23.59</v>
      </c>
      <c r="AB5497" t="s">
        <v>790</v>
      </c>
      <c r="AC5497">
        <v>0</v>
      </c>
      <c r="AD5497">
        <v>66.64</v>
      </c>
      <c r="AE5497" t="s">
        <v>382</v>
      </c>
    </row>
    <row r="5498" spans="1:31">
      <c r="A5498">
        <v>5497</v>
      </c>
      <c r="B5498" t="s">
        <v>23372</v>
      </c>
      <c r="C5498" t="s">
        <v>23373</v>
      </c>
      <c r="D5498" t="s">
        <v>23374</v>
      </c>
      <c r="E5498" t="s">
        <v>23375</v>
      </c>
      <c r="G5498">
        <v>0</v>
      </c>
      <c r="H5498" t="s">
        <v>30256</v>
      </c>
      <c r="I5498">
        <v>2021</v>
      </c>
      <c r="J5498">
        <v>2021</v>
      </c>
      <c r="K5498">
        <v>1</v>
      </c>
      <c r="L5498">
        <v>32.119999999999997</v>
      </c>
      <c r="M5498" t="s">
        <v>198</v>
      </c>
      <c r="N5498">
        <v>0</v>
      </c>
      <c r="O5498">
        <v>23.56</v>
      </c>
      <c r="P5498" t="s">
        <v>790</v>
      </c>
      <c r="Q5498">
        <v>0</v>
      </c>
      <c r="R5498">
        <v>23.56</v>
      </c>
      <c r="S5498" t="s">
        <v>790</v>
      </c>
      <c r="T5498">
        <v>0</v>
      </c>
      <c r="U5498">
        <v>66.59</v>
      </c>
      <c r="V5498" t="s">
        <v>382</v>
      </c>
      <c r="W5498">
        <v>0</v>
      </c>
      <c r="X5498">
        <v>23.59</v>
      </c>
      <c r="Y5498" t="s">
        <v>790</v>
      </c>
      <c r="Z5498">
        <v>0</v>
      </c>
      <c r="AA5498">
        <v>23.59</v>
      </c>
      <c r="AB5498" t="s">
        <v>790</v>
      </c>
      <c r="AC5498">
        <v>0</v>
      </c>
      <c r="AD5498">
        <v>66.64</v>
      </c>
      <c r="AE5498" t="s">
        <v>382</v>
      </c>
    </row>
    <row r="5499" spans="1:31">
      <c r="A5499">
        <v>5498</v>
      </c>
      <c r="B5499" t="s">
        <v>23376</v>
      </c>
      <c r="C5499" t="s">
        <v>23377</v>
      </c>
      <c r="D5499" t="s">
        <v>23378</v>
      </c>
      <c r="E5499" t="s">
        <v>23379</v>
      </c>
      <c r="F5499" t="s">
        <v>23380</v>
      </c>
      <c r="G5499">
        <v>0</v>
      </c>
      <c r="H5499" t="s">
        <v>1353</v>
      </c>
      <c r="I5499">
        <v>2022</v>
      </c>
      <c r="J5499">
        <v>2022</v>
      </c>
      <c r="K5499">
        <v>1</v>
      </c>
      <c r="L5499">
        <v>32.119999999999997</v>
      </c>
      <c r="M5499" t="s">
        <v>198</v>
      </c>
      <c r="N5499">
        <v>0</v>
      </c>
      <c r="O5499">
        <v>23.56</v>
      </c>
      <c r="P5499" t="s">
        <v>790</v>
      </c>
      <c r="Q5499">
        <v>0</v>
      </c>
      <c r="R5499">
        <v>23.56</v>
      </c>
      <c r="S5499" t="s">
        <v>790</v>
      </c>
      <c r="T5499">
        <v>0</v>
      </c>
      <c r="U5499">
        <v>66.59</v>
      </c>
      <c r="V5499" t="s">
        <v>382</v>
      </c>
      <c r="W5499">
        <v>0</v>
      </c>
      <c r="X5499">
        <v>23.59</v>
      </c>
      <c r="Y5499" t="s">
        <v>790</v>
      </c>
      <c r="Z5499">
        <v>0</v>
      </c>
      <c r="AA5499">
        <v>23.59</v>
      </c>
      <c r="AB5499" t="s">
        <v>790</v>
      </c>
      <c r="AC5499">
        <v>0</v>
      </c>
      <c r="AD5499">
        <v>66.64</v>
      </c>
      <c r="AE5499" t="s">
        <v>382</v>
      </c>
    </row>
    <row r="5500" spans="1:31">
      <c r="A5500">
        <v>5499</v>
      </c>
      <c r="B5500" t="s">
        <v>23381</v>
      </c>
      <c r="C5500" t="s">
        <v>23382</v>
      </c>
      <c r="D5500" t="s">
        <v>23383</v>
      </c>
      <c r="E5500" t="s">
        <v>12726</v>
      </c>
      <c r="F5500" t="s">
        <v>23384</v>
      </c>
      <c r="G5500">
        <v>0</v>
      </c>
      <c r="H5500" t="s">
        <v>30257</v>
      </c>
      <c r="I5500">
        <v>2022</v>
      </c>
      <c r="J5500">
        <v>2023</v>
      </c>
      <c r="K5500">
        <v>3</v>
      </c>
      <c r="L5500">
        <v>62.47</v>
      </c>
      <c r="M5500" t="s">
        <v>63</v>
      </c>
      <c r="N5500">
        <v>0</v>
      </c>
      <c r="O5500">
        <v>23.56</v>
      </c>
      <c r="P5500" t="s">
        <v>790</v>
      </c>
      <c r="Q5500">
        <v>0</v>
      </c>
      <c r="R5500">
        <v>23.56</v>
      </c>
      <c r="S5500" t="s">
        <v>790</v>
      </c>
      <c r="T5500">
        <v>0</v>
      </c>
      <c r="U5500">
        <v>66.59</v>
      </c>
      <c r="V5500" t="s">
        <v>382</v>
      </c>
      <c r="W5500">
        <v>0</v>
      </c>
      <c r="X5500">
        <v>23.59</v>
      </c>
      <c r="Y5500" t="s">
        <v>790</v>
      </c>
      <c r="Z5500">
        <v>0</v>
      </c>
      <c r="AA5500">
        <v>23.59</v>
      </c>
      <c r="AB5500" t="s">
        <v>790</v>
      </c>
      <c r="AC5500">
        <v>0</v>
      </c>
      <c r="AD5500">
        <v>66.64</v>
      </c>
      <c r="AE5500" t="s">
        <v>382</v>
      </c>
    </row>
    <row r="5501" spans="1:31">
      <c r="A5501">
        <v>5500</v>
      </c>
      <c r="B5501" t="s">
        <v>23385</v>
      </c>
      <c r="C5501" t="s">
        <v>23386</v>
      </c>
      <c r="D5501" t="s">
        <v>23387</v>
      </c>
      <c r="F5501" t="s">
        <v>23388</v>
      </c>
      <c r="G5501">
        <v>0</v>
      </c>
      <c r="H5501" t="s">
        <v>30258</v>
      </c>
      <c r="I5501">
        <v>2022</v>
      </c>
      <c r="J5501">
        <v>2022</v>
      </c>
      <c r="K5501">
        <v>1</v>
      </c>
      <c r="L5501">
        <v>32.119999999999997</v>
      </c>
      <c r="M5501" t="s">
        <v>198</v>
      </c>
      <c r="N5501">
        <v>0</v>
      </c>
      <c r="O5501">
        <v>23.56</v>
      </c>
      <c r="P5501" t="s">
        <v>790</v>
      </c>
      <c r="Q5501">
        <v>0</v>
      </c>
      <c r="R5501">
        <v>23.56</v>
      </c>
      <c r="S5501" t="s">
        <v>790</v>
      </c>
      <c r="T5501">
        <v>0</v>
      </c>
      <c r="U5501">
        <v>66.59</v>
      </c>
      <c r="V5501" t="s">
        <v>382</v>
      </c>
      <c r="W5501">
        <v>0</v>
      </c>
      <c r="X5501">
        <v>23.59</v>
      </c>
      <c r="Y5501" t="s">
        <v>790</v>
      </c>
      <c r="Z5501">
        <v>0</v>
      </c>
      <c r="AA5501">
        <v>23.59</v>
      </c>
      <c r="AB5501" t="s">
        <v>790</v>
      </c>
      <c r="AC5501">
        <v>0</v>
      </c>
      <c r="AD5501">
        <v>66.64</v>
      </c>
      <c r="AE5501" t="s">
        <v>382</v>
      </c>
    </row>
    <row r="5502" spans="1:31">
      <c r="A5502">
        <v>5501</v>
      </c>
      <c r="B5502" t="s">
        <v>23389</v>
      </c>
      <c r="C5502" t="s">
        <v>23390</v>
      </c>
      <c r="D5502" t="s">
        <v>23391</v>
      </c>
      <c r="E5502" t="s">
        <v>23392</v>
      </c>
      <c r="G5502">
        <v>0</v>
      </c>
      <c r="H5502" t="s">
        <v>30259</v>
      </c>
      <c r="I5502">
        <v>2023</v>
      </c>
      <c r="J5502">
        <v>2023</v>
      </c>
      <c r="K5502">
        <v>1</v>
      </c>
      <c r="L5502">
        <v>32.119999999999997</v>
      </c>
      <c r="M5502" t="s">
        <v>198</v>
      </c>
      <c r="N5502">
        <v>0</v>
      </c>
      <c r="O5502">
        <v>23.56</v>
      </c>
      <c r="P5502" t="s">
        <v>790</v>
      </c>
      <c r="Q5502">
        <v>0</v>
      </c>
      <c r="R5502">
        <v>23.56</v>
      </c>
      <c r="S5502" t="s">
        <v>790</v>
      </c>
      <c r="T5502">
        <v>0</v>
      </c>
      <c r="U5502">
        <v>66.59</v>
      </c>
      <c r="V5502" t="s">
        <v>382</v>
      </c>
      <c r="W5502">
        <v>0</v>
      </c>
      <c r="X5502">
        <v>23.59</v>
      </c>
      <c r="Y5502" t="s">
        <v>790</v>
      </c>
      <c r="Z5502">
        <v>0</v>
      </c>
      <c r="AA5502">
        <v>23.59</v>
      </c>
      <c r="AB5502" t="s">
        <v>790</v>
      </c>
      <c r="AC5502">
        <v>0</v>
      </c>
      <c r="AD5502">
        <v>66.64</v>
      </c>
      <c r="AE5502" t="s">
        <v>382</v>
      </c>
    </row>
    <row r="5503" spans="1:31">
      <c r="A5503">
        <v>5502</v>
      </c>
      <c r="B5503" t="s">
        <v>23393</v>
      </c>
      <c r="C5503" t="s">
        <v>23394</v>
      </c>
      <c r="D5503" t="s">
        <v>23395</v>
      </c>
      <c r="E5503" t="s">
        <v>23396</v>
      </c>
      <c r="F5503" t="s">
        <v>2563</v>
      </c>
      <c r="G5503">
        <v>0</v>
      </c>
      <c r="H5503" t="s">
        <v>961</v>
      </c>
      <c r="I5503" t="s">
        <v>795</v>
      </c>
      <c r="J5503" t="e">
        <f>-Inf</f>
        <v>#NAME?</v>
      </c>
      <c r="K5503">
        <v>1</v>
      </c>
      <c r="L5503">
        <v>32.119999999999997</v>
      </c>
      <c r="M5503" t="s">
        <v>198</v>
      </c>
      <c r="N5503">
        <v>0</v>
      </c>
      <c r="O5503">
        <v>23.56</v>
      </c>
      <c r="P5503" t="s">
        <v>790</v>
      </c>
      <c r="Q5503">
        <v>0</v>
      </c>
      <c r="R5503">
        <v>23.56</v>
      </c>
      <c r="S5503" t="s">
        <v>790</v>
      </c>
      <c r="T5503">
        <v>0</v>
      </c>
      <c r="U5503">
        <v>66.59</v>
      </c>
      <c r="V5503" t="s">
        <v>382</v>
      </c>
      <c r="W5503">
        <v>0</v>
      </c>
      <c r="X5503">
        <v>23.59</v>
      </c>
      <c r="Y5503" t="s">
        <v>790</v>
      </c>
      <c r="Z5503">
        <v>0</v>
      </c>
      <c r="AA5503">
        <v>23.59</v>
      </c>
      <c r="AB5503" t="s">
        <v>790</v>
      </c>
      <c r="AC5503">
        <v>0</v>
      </c>
      <c r="AD5503">
        <v>66.64</v>
      </c>
      <c r="AE5503" t="s">
        <v>382</v>
      </c>
    </row>
    <row r="5504" spans="1:31">
      <c r="A5504">
        <v>5503</v>
      </c>
      <c r="B5504" t="s">
        <v>23397</v>
      </c>
      <c r="C5504" t="s">
        <v>23398</v>
      </c>
      <c r="D5504" t="s">
        <v>23399</v>
      </c>
      <c r="E5504" t="s">
        <v>23400</v>
      </c>
      <c r="G5504">
        <v>0</v>
      </c>
      <c r="H5504" t="s">
        <v>961</v>
      </c>
      <c r="I5504" t="s">
        <v>795</v>
      </c>
      <c r="J5504" t="e">
        <f>-Inf</f>
        <v>#NAME?</v>
      </c>
      <c r="K5504">
        <v>4</v>
      </c>
      <c r="L5504">
        <v>71.010000000000005</v>
      </c>
      <c r="M5504" t="s">
        <v>180</v>
      </c>
      <c r="N5504">
        <v>0</v>
      </c>
      <c r="O5504">
        <v>23.56</v>
      </c>
      <c r="P5504" t="s">
        <v>790</v>
      </c>
      <c r="Q5504">
        <v>0</v>
      </c>
      <c r="R5504">
        <v>23.56</v>
      </c>
      <c r="S5504" t="s">
        <v>790</v>
      </c>
      <c r="T5504">
        <v>0</v>
      </c>
      <c r="U5504">
        <v>66.59</v>
      </c>
      <c r="V5504" t="s">
        <v>382</v>
      </c>
      <c r="W5504">
        <v>0</v>
      </c>
      <c r="X5504">
        <v>23.59</v>
      </c>
      <c r="Y5504" t="s">
        <v>790</v>
      </c>
      <c r="Z5504">
        <v>0</v>
      </c>
      <c r="AA5504">
        <v>23.59</v>
      </c>
      <c r="AB5504" t="s">
        <v>790</v>
      </c>
      <c r="AC5504">
        <v>0</v>
      </c>
      <c r="AD5504">
        <v>66.64</v>
      </c>
      <c r="AE5504" t="s">
        <v>382</v>
      </c>
    </row>
    <row r="5505" spans="1:31">
      <c r="A5505">
        <v>5504</v>
      </c>
      <c r="B5505" t="s">
        <v>23401</v>
      </c>
      <c r="C5505" t="s">
        <v>23402</v>
      </c>
      <c r="D5505" t="s">
        <v>23403</v>
      </c>
      <c r="E5505" t="s">
        <v>3834</v>
      </c>
      <c r="F5505" t="s">
        <v>2188</v>
      </c>
      <c r="G5505">
        <v>0</v>
      </c>
      <c r="H5505" t="s">
        <v>30260</v>
      </c>
      <c r="I5505" t="s">
        <v>795</v>
      </c>
      <c r="J5505" t="e">
        <f>-Inf</f>
        <v>#NAME?</v>
      </c>
      <c r="K5505">
        <v>3</v>
      </c>
      <c r="L5505">
        <v>62.47</v>
      </c>
      <c r="M5505" t="s">
        <v>63</v>
      </c>
      <c r="N5505">
        <v>0</v>
      </c>
      <c r="O5505">
        <v>23.56</v>
      </c>
      <c r="P5505" t="s">
        <v>790</v>
      </c>
      <c r="Q5505">
        <v>0</v>
      </c>
      <c r="R5505">
        <v>23.56</v>
      </c>
      <c r="S5505" t="s">
        <v>790</v>
      </c>
      <c r="T5505">
        <v>0</v>
      </c>
      <c r="U5505">
        <v>66.59</v>
      </c>
      <c r="V5505" t="s">
        <v>382</v>
      </c>
      <c r="W5505">
        <v>0</v>
      </c>
      <c r="X5505">
        <v>23.59</v>
      </c>
      <c r="Y5505" t="s">
        <v>790</v>
      </c>
      <c r="Z5505">
        <v>0</v>
      </c>
      <c r="AA5505">
        <v>23.59</v>
      </c>
      <c r="AB5505" t="s">
        <v>790</v>
      </c>
      <c r="AC5505">
        <v>0</v>
      </c>
      <c r="AD5505">
        <v>66.64</v>
      </c>
      <c r="AE5505" t="s">
        <v>382</v>
      </c>
    </row>
    <row r="5506" spans="1:31">
      <c r="A5506">
        <v>5505</v>
      </c>
      <c r="B5506" t="s">
        <v>23404</v>
      </c>
      <c r="C5506" t="s">
        <v>23405</v>
      </c>
      <c r="D5506" t="s">
        <v>23406</v>
      </c>
      <c r="E5506" t="s">
        <v>23407</v>
      </c>
      <c r="F5506" t="s">
        <v>23408</v>
      </c>
      <c r="G5506">
        <v>0</v>
      </c>
      <c r="H5506" t="s">
        <v>961</v>
      </c>
      <c r="I5506">
        <v>2021</v>
      </c>
      <c r="J5506">
        <v>2021</v>
      </c>
      <c r="K5506">
        <v>1</v>
      </c>
      <c r="L5506">
        <v>32.119999999999997</v>
      </c>
      <c r="M5506" t="s">
        <v>198</v>
      </c>
      <c r="N5506">
        <v>0</v>
      </c>
      <c r="O5506">
        <v>23.56</v>
      </c>
      <c r="P5506" t="s">
        <v>790</v>
      </c>
      <c r="Q5506">
        <v>0</v>
      </c>
      <c r="R5506">
        <v>23.56</v>
      </c>
      <c r="S5506" t="s">
        <v>790</v>
      </c>
      <c r="T5506">
        <v>0</v>
      </c>
      <c r="U5506">
        <v>66.59</v>
      </c>
      <c r="V5506" t="s">
        <v>382</v>
      </c>
      <c r="W5506">
        <v>0</v>
      </c>
      <c r="X5506">
        <v>23.59</v>
      </c>
      <c r="Y5506" t="s">
        <v>790</v>
      </c>
      <c r="Z5506">
        <v>0</v>
      </c>
      <c r="AA5506">
        <v>23.59</v>
      </c>
      <c r="AB5506" t="s">
        <v>790</v>
      </c>
      <c r="AC5506">
        <v>0</v>
      </c>
      <c r="AD5506">
        <v>66.64</v>
      </c>
      <c r="AE5506" t="s">
        <v>382</v>
      </c>
    </row>
    <row r="5507" spans="1:31">
      <c r="A5507">
        <v>5506</v>
      </c>
      <c r="B5507" t="s">
        <v>23409</v>
      </c>
      <c r="C5507" t="s">
        <v>23410</v>
      </c>
      <c r="D5507" t="s">
        <v>23411</v>
      </c>
      <c r="E5507" t="s">
        <v>23412</v>
      </c>
      <c r="G5507">
        <v>0</v>
      </c>
      <c r="H5507" t="s">
        <v>30261</v>
      </c>
      <c r="I5507" t="s">
        <v>795</v>
      </c>
      <c r="J5507" t="e">
        <f>-Inf</f>
        <v>#NAME?</v>
      </c>
      <c r="K5507">
        <v>1</v>
      </c>
      <c r="L5507">
        <v>32.119999999999997</v>
      </c>
      <c r="M5507" t="s">
        <v>198</v>
      </c>
      <c r="N5507">
        <v>0</v>
      </c>
      <c r="O5507">
        <v>23.56</v>
      </c>
      <c r="P5507" t="s">
        <v>790</v>
      </c>
      <c r="Q5507">
        <v>0</v>
      </c>
      <c r="R5507">
        <v>23.56</v>
      </c>
      <c r="S5507" t="s">
        <v>790</v>
      </c>
      <c r="T5507">
        <v>0</v>
      </c>
      <c r="U5507">
        <v>66.59</v>
      </c>
      <c r="V5507" t="s">
        <v>382</v>
      </c>
      <c r="W5507">
        <v>0</v>
      </c>
      <c r="X5507">
        <v>23.59</v>
      </c>
      <c r="Y5507" t="s">
        <v>790</v>
      </c>
      <c r="Z5507">
        <v>0</v>
      </c>
      <c r="AA5507">
        <v>23.59</v>
      </c>
      <c r="AB5507" t="s">
        <v>790</v>
      </c>
      <c r="AC5507">
        <v>0</v>
      </c>
      <c r="AD5507">
        <v>66.64</v>
      </c>
      <c r="AE5507" t="s">
        <v>382</v>
      </c>
    </row>
    <row r="5508" spans="1:31">
      <c r="A5508">
        <v>5507</v>
      </c>
      <c r="B5508" t="s">
        <v>23413</v>
      </c>
      <c r="C5508" t="s">
        <v>23414</v>
      </c>
      <c r="D5508" t="s">
        <v>23415</v>
      </c>
      <c r="E5508" t="s">
        <v>23416</v>
      </c>
      <c r="F5508" t="s">
        <v>16662</v>
      </c>
      <c r="G5508">
        <v>0</v>
      </c>
      <c r="H5508" t="s">
        <v>30262</v>
      </c>
      <c r="I5508">
        <v>2023</v>
      </c>
      <c r="J5508">
        <v>2024</v>
      </c>
      <c r="K5508">
        <v>3</v>
      </c>
      <c r="L5508">
        <v>62.47</v>
      </c>
      <c r="M5508" t="s">
        <v>63</v>
      </c>
      <c r="N5508">
        <v>0</v>
      </c>
      <c r="O5508">
        <v>23.56</v>
      </c>
      <c r="P5508" t="s">
        <v>790</v>
      </c>
      <c r="Q5508">
        <v>0</v>
      </c>
      <c r="R5508">
        <v>23.56</v>
      </c>
      <c r="S5508" t="s">
        <v>790</v>
      </c>
      <c r="T5508">
        <v>0</v>
      </c>
      <c r="U5508">
        <v>66.59</v>
      </c>
      <c r="V5508" t="s">
        <v>382</v>
      </c>
      <c r="W5508">
        <v>0</v>
      </c>
      <c r="X5508">
        <v>23.59</v>
      </c>
      <c r="Y5508" t="s">
        <v>790</v>
      </c>
      <c r="Z5508">
        <v>0</v>
      </c>
      <c r="AA5508">
        <v>23.59</v>
      </c>
      <c r="AB5508" t="s">
        <v>790</v>
      </c>
      <c r="AC5508">
        <v>0</v>
      </c>
      <c r="AD5508">
        <v>66.64</v>
      </c>
      <c r="AE5508" t="s">
        <v>382</v>
      </c>
    </row>
    <row r="5509" spans="1:31">
      <c r="A5509">
        <v>5508</v>
      </c>
      <c r="B5509" t="s">
        <v>23417</v>
      </c>
      <c r="C5509" t="s">
        <v>23418</v>
      </c>
      <c r="D5509" t="s">
        <v>23419</v>
      </c>
      <c r="E5509" t="s">
        <v>23420</v>
      </c>
      <c r="F5509" t="s">
        <v>6474</v>
      </c>
      <c r="G5509">
        <v>0</v>
      </c>
      <c r="H5509" t="s">
        <v>30263</v>
      </c>
      <c r="I5509">
        <v>2022</v>
      </c>
      <c r="J5509">
        <v>2023</v>
      </c>
      <c r="K5509">
        <v>2</v>
      </c>
      <c r="L5509">
        <v>50.7</v>
      </c>
      <c r="M5509" t="s">
        <v>300</v>
      </c>
      <c r="N5509">
        <v>0</v>
      </c>
      <c r="O5509">
        <v>23.56</v>
      </c>
      <c r="P5509" t="s">
        <v>790</v>
      </c>
      <c r="Q5509">
        <v>0</v>
      </c>
      <c r="R5509">
        <v>23.56</v>
      </c>
      <c r="S5509" t="s">
        <v>790</v>
      </c>
      <c r="T5509">
        <v>0</v>
      </c>
      <c r="U5509">
        <v>66.59</v>
      </c>
      <c r="V5509" t="s">
        <v>382</v>
      </c>
      <c r="W5509">
        <v>0</v>
      </c>
      <c r="X5509">
        <v>23.59</v>
      </c>
      <c r="Y5509" t="s">
        <v>790</v>
      </c>
      <c r="Z5509">
        <v>0</v>
      </c>
      <c r="AA5509">
        <v>23.59</v>
      </c>
      <c r="AB5509" t="s">
        <v>790</v>
      </c>
      <c r="AC5509">
        <v>0</v>
      </c>
      <c r="AD5509">
        <v>66.64</v>
      </c>
      <c r="AE5509" t="s">
        <v>382</v>
      </c>
    </row>
    <row r="5510" spans="1:31">
      <c r="A5510">
        <v>5509</v>
      </c>
      <c r="B5510" t="s">
        <v>23421</v>
      </c>
      <c r="C5510" t="s">
        <v>23422</v>
      </c>
      <c r="D5510" t="s">
        <v>23423</v>
      </c>
      <c r="E5510" t="s">
        <v>23424</v>
      </c>
      <c r="F5510" t="s">
        <v>12942</v>
      </c>
      <c r="G5510">
        <v>0</v>
      </c>
      <c r="H5510" t="s">
        <v>27387</v>
      </c>
      <c r="I5510">
        <v>2022</v>
      </c>
      <c r="J5510">
        <v>2022</v>
      </c>
      <c r="K5510">
        <v>2</v>
      </c>
      <c r="L5510">
        <v>50.7</v>
      </c>
      <c r="M5510" t="s">
        <v>300</v>
      </c>
      <c r="N5510">
        <v>0</v>
      </c>
      <c r="O5510">
        <v>23.56</v>
      </c>
      <c r="P5510" t="s">
        <v>790</v>
      </c>
      <c r="Q5510">
        <v>0</v>
      </c>
      <c r="R5510">
        <v>23.56</v>
      </c>
      <c r="S5510" t="s">
        <v>790</v>
      </c>
      <c r="T5510">
        <v>0</v>
      </c>
      <c r="U5510">
        <v>66.59</v>
      </c>
      <c r="V5510" t="s">
        <v>382</v>
      </c>
      <c r="W5510">
        <v>0</v>
      </c>
      <c r="X5510">
        <v>23.59</v>
      </c>
      <c r="Y5510" t="s">
        <v>790</v>
      </c>
      <c r="Z5510">
        <v>0</v>
      </c>
      <c r="AA5510">
        <v>23.59</v>
      </c>
      <c r="AB5510" t="s">
        <v>790</v>
      </c>
      <c r="AC5510">
        <v>0</v>
      </c>
      <c r="AD5510">
        <v>66.64</v>
      </c>
      <c r="AE5510" t="s">
        <v>382</v>
      </c>
    </row>
    <row r="5511" spans="1:31">
      <c r="A5511">
        <v>5510</v>
      </c>
      <c r="B5511" t="s">
        <v>23425</v>
      </c>
      <c r="C5511" t="s">
        <v>23426</v>
      </c>
      <c r="D5511" t="s">
        <v>23427</v>
      </c>
      <c r="E5511" t="s">
        <v>19915</v>
      </c>
      <c r="F5511" t="s">
        <v>6383</v>
      </c>
      <c r="G5511">
        <v>0</v>
      </c>
      <c r="H5511" t="s">
        <v>30264</v>
      </c>
      <c r="I5511">
        <v>2022</v>
      </c>
      <c r="J5511">
        <v>2022</v>
      </c>
      <c r="K5511">
        <v>1</v>
      </c>
      <c r="L5511">
        <v>32.119999999999997</v>
      </c>
      <c r="M5511" t="s">
        <v>198</v>
      </c>
      <c r="N5511">
        <v>0</v>
      </c>
      <c r="O5511">
        <v>23.56</v>
      </c>
      <c r="P5511" t="s">
        <v>790</v>
      </c>
      <c r="Q5511">
        <v>0</v>
      </c>
      <c r="R5511">
        <v>23.56</v>
      </c>
      <c r="S5511" t="s">
        <v>790</v>
      </c>
      <c r="T5511">
        <v>0</v>
      </c>
      <c r="U5511">
        <v>66.59</v>
      </c>
      <c r="V5511" t="s">
        <v>382</v>
      </c>
      <c r="W5511">
        <v>0</v>
      </c>
      <c r="X5511">
        <v>23.59</v>
      </c>
      <c r="Y5511" t="s">
        <v>790</v>
      </c>
      <c r="Z5511">
        <v>0</v>
      </c>
      <c r="AA5511">
        <v>23.59</v>
      </c>
      <c r="AB5511" t="s">
        <v>790</v>
      </c>
      <c r="AC5511">
        <v>0</v>
      </c>
      <c r="AD5511">
        <v>66.64</v>
      </c>
      <c r="AE5511" t="s">
        <v>382</v>
      </c>
    </row>
    <row r="5512" spans="1:31">
      <c r="A5512">
        <v>5511</v>
      </c>
      <c r="B5512" t="s">
        <v>23428</v>
      </c>
      <c r="C5512" t="s">
        <v>23429</v>
      </c>
      <c r="D5512" t="s">
        <v>23430</v>
      </c>
      <c r="E5512" t="s">
        <v>12064</v>
      </c>
      <c r="F5512" t="s">
        <v>12065</v>
      </c>
      <c r="G5512">
        <v>0</v>
      </c>
      <c r="H5512" t="s">
        <v>961</v>
      </c>
      <c r="I5512">
        <v>2022</v>
      </c>
      <c r="J5512">
        <v>2022</v>
      </c>
      <c r="K5512">
        <v>1</v>
      </c>
      <c r="L5512">
        <v>32.119999999999997</v>
      </c>
      <c r="M5512" t="s">
        <v>198</v>
      </c>
      <c r="N5512">
        <v>0</v>
      </c>
      <c r="O5512">
        <v>23.56</v>
      </c>
      <c r="P5512" t="s">
        <v>790</v>
      </c>
      <c r="Q5512">
        <v>0</v>
      </c>
      <c r="R5512">
        <v>23.56</v>
      </c>
      <c r="S5512" t="s">
        <v>790</v>
      </c>
      <c r="T5512">
        <v>0</v>
      </c>
      <c r="U5512">
        <v>66.59</v>
      </c>
      <c r="V5512" t="s">
        <v>382</v>
      </c>
      <c r="W5512">
        <v>0</v>
      </c>
      <c r="X5512">
        <v>23.59</v>
      </c>
      <c r="Y5512" t="s">
        <v>790</v>
      </c>
      <c r="Z5512">
        <v>0</v>
      </c>
      <c r="AA5512">
        <v>23.59</v>
      </c>
      <c r="AB5512" t="s">
        <v>790</v>
      </c>
      <c r="AC5512">
        <v>0</v>
      </c>
      <c r="AD5512">
        <v>66.64</v>
      </c>
      <c r="AE5512" t="s">
        <v>382</v>
      </c>
    </row>
    <row r="5513" spans="1:31">
      <c r="A5513">
        <v>5512</v>
      </c>
      <c r="B5513" t="s">
        <v>23431</v>
      </c>
      <c r="C5513" t="s">
        <v>23432</v>
      </c>
      <c r="D5513" t="s">
        <v>23433</v>
      </c>
      <c r="E5513" t="s">
        <v>17996</v>
      </c>
      <c r="F5513" t="s">
        <v>21313</v>
      </c>
      <c r="G5513">
        <v>0</v>
      </c>
      <c r="H5513" t="s">
        <v>30265</v>
      </c>
      <c r="I5513" t="s">
        <v>795</v>
      </c>
      <c r="J5513" t="e">
        <f>-Inf</f>
        <v>#NAME?</v>
      </c>
      <c r="K5513">
        <v>1</v>
      </c>
      <c r="L5513">
        <v>32.119999999999997</v>
      </c>
      <c r="M5513" t="s">
        <v>198</v>
      </c>
      <c r="N5513">
        <v>0</v>
      </c>
      <c r="O5513">
        <v>23.56</v>
      </c>
      <c r="P5513" t="s">
        <v>790</v>
      </c>
      <c r="Q5513">
        <v>0</v>
      </c>
      <c r="R5513">
        <v>23.56</v>
      </c>
      <c r="S5513" t="s">
        <v>790</v>
      </c>
      <c r="T5513">
        <v>0</v>
      </c>
      <c r="U5513">
        <v>66.59</v>
      </c>
      <c r="V5513" t="s">
        <v>382</v>
      </c>
      <c r="W5513">
        <v>0</v>
      </c>
      <c r="X5513">
        <v>23.59</v>
      </c>
      <c r="Y5513" t="s">
        <v>790</v>
      </c>
      <c r="Z5513">
        <v>0</v>
      </c>
      <c r="AA5513">
        <v>23.59</v>
      </c>
      <c r="AB5513" t="s">
        <v>790</v>
      </c>
      <c r="AC5513">
        <v>0</v>
      </c>
      <c r="AD5513">
        <v>66.64</v>
      </c>
      <c r="AE5513" t="s">
        <v>382</v>
      </c>
    </row>
    <row r="5514" spans="1:31">
      <c r="A5514">
        <v>5513</v>
      </c>
      <c r="B5514" t="s">
        <v>23434</v>
      </c>
      <c r="C5514" t="s">
        <v>23435</v>
      </c>
      <c r="D5514" t="s">
        <v>23436</v>
      </c>
      <c r="E5514" t="s">
        <v>14183</v>
      </c>
      <c r="F5514" t="s">
        <v>14184</v>
      </c>
      <c r="G5514">
        <v>0</v>
      </c>
      <c r="H5514" t="s">
        <v>30266</v>
      </c>
      <c r="I5514" t="s">
        <v>795</v>
      </c>
      <c r="J5514" t="e">
        <f>-Inf</f>
        <v>#NAME?</v>
      </c>
      <c r="K5514">
        <v>1</v>
      </c>
      <c r="L5514">
        <v>32.119999999999997</v>
      </c>
      <c r="M5514" t="s">
        <v>198</v>
      </c>
      <c r="N5514">
        <v>0</v>
      </c>
      <c r="O5514">
        <v>23.56</v>
      </c>
      <c r="P5514" t="s">
        <v>790</v>
      </c>
      <c r="Q5514">
        <v>0</v>
      </c>
      <c r="R5514">
        <v>23.56</v>
      </c>
      <c r="S5514" t="s">
        <v>790</v>
      </c>
      <c r="T5514">
        <v>0</v>
      </c>
      <c r="U5514">
        <v>66.59</v>
      </c>
      <c r="V5514" t="s">
        <v>382</v>
      </c>
      <c r="W5514">
        <v>0</v>
      </c>
      <c r="X5514">
        <v>23.59</v>
      </c>
      <c r="Y5514" t="s">
        <v>790</v>
      </c>
      <c r="Z5514">
        <v>0</v>
      </c>
      <c r="AA5514">
        <v>23.59</v>
      </c>
      <c r="AB5514" t="s">
        <v>790</v>
      </c>
      <c r="AC5514">
        <v>0</v>
      </c>
      <c r="AD5514">
        <v>66.64</v>
      </c>
      <c r="AE5514" t="s">
        <v>382</v>
      </c>
    </row>
    <row r="5515" spans="1:31">
      <c r="A5515">
        <v>5514</v>
      </c>
      <c r="B5515" t="s">
        <v>23437</v>
      </c>
      <c r="C5515" t="s">
        <v>23438</v>
      </c>
      <c r="D5515" t="s">
        <v>23439</v>
      </c>
      <c r="E5515" t="s">
        <v>23440</v>
      </c>
      <c r="F5515" t="s">
        <v>571</v>
      </c>
      <c r="G5515">
        <v>0</v>
      </c>
      <c r="H5515" t="s">
        <v>30267</v>
      </c>
      <c r="I5515">
        <v>2022</v>
      </c>
      <c r="J5515">
        <v>2023</v>
      </c>
      <c r="K5515">
        <v>2</v>
      </c>
      <c r="L5515">
        <v>50.7</v>
      </c>
      <c r="M5515" t="s">
        <v>300</v>
      </c>
      <c r="N5515">
        <v>0</v>
      </c>
      <c r="O5515">
        <v>23.56</v>
      </c>
      <c r="P5515" t="s">
        <v>790</v>
      </c>
      <c r="Q5515">
        <v>0</v>
      </c>
      <c r="R5515">
        <v>23.56</v>
      </c>
      <c r="S5515" t="s">
        <v>790</v>
      </c>
      <c r="T5515">
        <v>0</v>
      </c>
      <c r="U5515">
        <v>66.59</v>
      </c>
      <c r="V5515" t="s">
        <v>382</v>
      </c>
      <c r="W5515">
        <v>0</v>
      </c>
      <c r="X5515">
        <v>23.59</v>
      </c>
      <c r="Y5515" t="s">
        <v>790</v>
      </c>
      <c r="Z5515">
        <v>0</v>
      </c>
      <c r="AA5515">
        <v>23.59</v>
      </c>
      <c r="AB5515" t="s">
        <v>790</v>
      </c>
      <c r="AC5515">
        <v>0</v>
      </c>
      <c r="AD5515">
        <v>66.64</v>
      </c>
      <c r="AE5515" t="s">
        <v>382</v>
      </c>
    </row>
    <row r="5516" spans="1:31">
      <c r="A5516">
        <v>5515</v>
      </c>
      <c r="B5516" t="s">
        <v>23441</v>
      </c>
      <c r="C5516" t="s">
        <v>23442</v>
      </c>
      <c r="D5516" t="s">
        <v>23443</v>
      </c>
      <c r="E5516" t="s">
        <v>23444</v>
      </c>
      <c r="F5516" t="s">
        <v>3569</v>
      </c>
      <c r="G5516">
        <v>0</v>
      </c>
      <c r="H5516" t="s">
        <v>30268</v>
      </c>
      <c r="I5516">
        <v>2022</v>
      </c>
      <c r="J5516">
        <v>2024</v>
      </c>
      <c r="K5516">
        <v>2</v>
      </c>
      <c r="L5516">
        <v>50.7</v>
      </c>
      <c r="M5516" t="s">
        <v>300</v>
      </c>
      <c r="N5516">
        <v>0</v>
      </c>
      <c r="O5516">
        <v>23.56</v>
      </c>
      <c r="P5516" t="s">
        <v>790</v>
      </c>
      <c r="Q5516">
        <v>0</v>
      </c>
      <c r="R5516">
        <v>23.56</v>
      </c>
      <c r="S5516" t="s">
        <v>790</v>
      </c>
      <c r="T5516">
        <v>0</v>
      </c>
      <c r="U5516">
        <v>66.59</v>
      </c>
      <c r="V5516" t="s">
        <v>382</v>
      </c>
      <c r="W5516">
        <v>0</v>
      </c>
      <c r="X5516">
        <v>23.59</v>
      </c>
      <c r="Y5516" t="s">
        <v>790</v>
      </c>
      <c r="Z5516">
        <v>0</v>
      </c>
      <c r="AA5516">
        <v>23.59</v>
      </c>
      <c r="AB5516" t="s">
        <v>790</v>
      </c>
      <c r="AC5516">
        <v>0</v>
      </c>
      <c r="AD5516">
        <v>66.64</v>
      </c>
      <c r="AE5516" t="s">
        <v>382</v>
      </c>
    </row>
    <row r="5517" spans="1:31">
      <c r="A5517">
        <v>5516</v>
      </c>
      <c r="B5517" t="s">
        <v>23445</v>
      </c>
      <c r="C5517" t="s">
        <v>23446</v>
      </c>
      <c r="D5517" t="s">
        <v>23447</v>
      </c>
      <c r="G5517">
        <v>0</v>
      </c>
      <c r="H5517" t="s">
        <v>30269</v>
      </c>
      <c r="I5517">
        <v>2022</v>
      </c>
      <c r="J5517">
        <v>2022</v>
      </c>
      <c r="K5517">
        <v>2</v>
      </c>
      <c r="L5517">
        <v>50.7</v>
      </c>
      <c r="M5517" t="s">
        <v>300</v>
      </c>
      <c r="N5517">
        <v>0</v>
      </c>
      <c r="O5517">
        <v>23.56</v>
      </c>
      <c r="P5517" t="s">
        <v>790</v>
      </c>
      <c r="Q5517">
        <v>0</v>
      </c>
      <c r="R5517">
        <v>23.56</v>
      </c>
      <c r="S5517" t="s">
        <v>790</v>
      </c>
      <c r="T5517">
        <v>0</v>
      </c>
      <c r="U5517">
        <v>66.59</v>
      </c>
      <c r="V5517" t="s">
        <v>382</v>
      </c>
      <c r="W5517">
        <v>0</v>
      </c>
      <c r="X5517">
        <v>23.59</v>
      </c>
      <c r="Y5517" t="s">
        <v>790</v>
      </c>
      <c r="Z5517">
        <v>0</v>
      </c>
      <c r="AA5517">
        <v>23.59</v>
      </c>
      <c r="AB5517" t="s">
        <v>790</v>
      </c>
      <c r="AC5517">
        <v>0</v>
      </c>
      <c r="AD5517">
        <v>66.64</v>
      </c>
      <c r="AE5517" t="s">
        <v>382</v>
      </c>
    </row>
    <row r="5518" spans="1:31">
      <c r="A5518">
        <v>5517</v>
      </c>
      <c r="B5518" t="s">
        <v>23448</v>
      </c>
      <c r="C5518" t="s">
        <v>23449</v>
      </c>
      <c r="D5518" t="s">
        <v>23450</v>
      </c>
      <c r="E5518" t="s">
        <v>23451</v>
      </c>
      <c r="F5518" t="s">
        <v>23452</v>
      </c>
      <c r="G5518">
        <v>0</v>
      </c>
      <c r="H5518" t="s">
        <v>1353</v>
      </c>
      <c r="I5518">
        <v>2022</v>
      </c>
      <c r="J5518">
        <v>2023</v>
      </c>
      <c r="K5518">
        <v>2</v>
      </c>
      <c r="L5518">
        <v>50.7</v>
      </c>
      <c r="M5518" t="s">
        <v>300</v>
      </c>
      <c r="N5518">
        <v>0</v>
      </c>
      <c r="O5518">
        <v>23.56</v>
      </c>
      <c r="P5518" t="s">
        <v>790</v>
      </c>
      <c r="Q5518">
        <v>0</v>
      </c>
      <c r="R5518">
        <v>23.56</v>
      </c>
      <c r="S5518" t="s">
        <v>790</v>
      </c>
      <c r="T5518">
        <v>0</v>
      </c>
      <c r="U5518">
        <v>66.59</v>
      </c>
      <c r="V5518" t="s">
        <v>382</v>
      </c>
      <c r="W5518">
        <v>0</v>
      </c>
      <c r="X5518">
        <v>23.59</v>
      </c>
      <c r="Y5518" t="s">
        <v>790</v>
      </c>
      <c r="Z5518">
        <v>0</v>
      </c>
      <c r="AA5518">
        <v>23.59</v>
      </c>
      <c r="AB5518" t="s">
        <v>790</v>
      </c>
      <c r="AC5518">
        <v>0</v>
      </c>
      <c r="AD5518">
        <v>66.64</v>
      </c>
      <c r="AE5518" t="s">
        <v>382</v>
      </c>
    </row>
    <row r="5519" spans="1:31">
      <c r="A5519">
        <v>5518</v>
      </c>
      <c r="B5519" t="s">
        <v>23453</v>
      </c>
      <c r="C5519" t="s">
        <v>23454</v>
      </c>
      <c r="D5519" t="s">
        <v>23455</v>
      </c>
      <c r="E5519" t="s">
        <v>23456</v>
      </c>
      <c r="G5519">
        <v>0</v>
      </c>
      <c r="H5519" t="s">
        <v>30270</v>
      </c>
      <c r="I5519">
        <v>2022</v>
      </c>
      <c r="J5519">
        <v>2022</v>
      </c>
      <c r="K5519">
        <v>1</v>
      </c>
      <c r="L5519">
        <v>32.119999999999997</v>
      </c>
      <c r="M5519" t="s">
        <v>198</v>
      </c>
      <c r="N5519">
        <v>0</v>
      </c>
      <c r="O5519">
        <v>23.56</v>
      </c>
      <c r="P5519" t="s">
        <v>790</v>
      </c>
      <c r="Q5519">
        <v>0</v>
      </c>
      <c r="R5519">
        <v>23.56</v>
      </c>
      <c r="S5519" t="s">
        <v>790</v>
      </c>
      <c r="T5519">
        <v>0</v>
      </c>
      <c r="U5519">
        <v>66.59</v>
      </c>
      <c r="V5519" t="s">
        <v>382</v>
      </c>
      <c r="W5519">
        <v>0</v>
      </c>
      <c r="X5519">
        <v>23.59</v>
      </c>
      <c r="Y5519" t="s">
        <v>790</v>
      </c>
      <c r="Z5519">
        <v>0</v>
      </c>
      <c r="AA5519">
        <v>23.59</v>
      </c>
      <c r="AB5519" t="s">
        <v>790</v>
      </c>
      <c r="AC5519">
        <v>0</v>
      </c>
      <c r="AD5519">
        <v>66.64</v>
      </c>
      <c r="AE5519" t="s">
        <v>382</v>
      </c>
    </row>
    <row r="5520" spans="1:31">
      <c r="A5520">
        <v>5519</v>
      </c>
      <c r="B5520" t="s">
        <v>23457</v>
      </c>
      <c r="C5520" t="s">
        <v>23458</v>
      </c>
      <c r="D5520" t="s">
        <v>23459</v>
      </c>
      <c r="E5520" t="s">
        <v>23460</v>
      </c>
      <c r="F5520" t="s">
        <v>5540</v>
      </c>
      <c r="G5520">
        <v>0</v>
      </c>
      <c r="H5520" t="s">
        <v>961</v>
      </c>
      <c r="I5520">
        <v>2022</v>
      </c>
      <c r="J5520">
        <v>2023</v>
      </c>
      <c r="K5520">
        <v>4</v>
      </c>
      <c r="L5520">
        <v>71.010000000000005</v>
      </c>
      <c r="M5520" t="s">
        <v>180</v>
      </c>
      <c r="N5520">
        <v>0</v>
      </c>
      <c r="O5520">
        <v>23.56</v>
      </c>
      <c r="P5520" t="s">
        <v>790</v>
      </c>
      <c r="Q5520">
        <v>0</v>
      </c>
      <c r="R5520">
        <v>23.56</v>
      </c>
      <c r="S5520" t="s">
        <v>790</v>
      </c>
      <c r="T5520">
        <v>0</v>
      </c>
      <c r="U5520">
        <v>66.59</v>
      </c>
      <c r="V5520" t="s">
        <v>382</v>
      </c>
      <c r="W5520">
        <v>0</v>
      </c>
      <c r="X5520">
        <v>23.59</v>
      </c>
      <c r="Y5520" t="s">
        <v>790</v>
      </c>
      <c r="Z5520">
        <v>0</v>
      </c>
      <c r="AA5520">
        <v>23.59</v>
      </c>
      <c r="AB5520" t="s">
        <v>790</v>
      </c>
      <c r="AC5520">
        <v>0</v>
      </c>
      <c r="AD5520">
        <v>66.64</v>
      </c>
      <c r="AE5520" t="s">
        <v>382</v>
      </c>
    </row>
    <row r="5521" spans="1:31">
      <c r="A5521">
        <v>5520</v>
      </c>
      <c r="B5521" t="s">
        <v>23461</v>
      </c>
      <c r="C5521" t="s">
        <v>23462</v>
      </c>
      <c r="D5521" t="s">
        <v>23463</v>
      </c>
      <c r="E5521" t="s">
        <v>23464</v>
      </c>
      <c r="F5521" t="s">
        <v>23465</v>
      </c>
      <c r="G5521">
        <v>0</v>
      </c>
      <c r="H5521" t="s">
        <v>961</v>
      </c>
      <c r="I5521">
        <v>2022</v>
      </c>
      <c r="J5521">
        <v>2022</v>
      </c>
      <c r="K5521">
        <v>3</v>
      </c>
      <c r="L5521">
        <v>62.47</v>
      </c>
      <c r="M5521" t="s">
        <v>63</v>
      </c>
      <c r="N5521">
        <v>0</v>
      </c>
      <c r="O5521">
        <v>23.56</v>
      </c>
      <c r="P5521" t="s">
        <v>790</v>
      </c>
      <c r="Q5521">
        <v>0</v>
      </c>
      <c r="R5521">
        <v>23.56</v>
      </c>
      <c r="S5521" t="s">
        <v>790</v>
      </c>
      <c r="T5521">
        <v>0</v>
      </c>
      <c r="U5521">
        <v>66.59</v>
      </c>
      <c r="V5521" t="s">
        <v>382</v>
      </c>
      <c r="W5521">
        <v>0</v>
      </c>
      <c r="X5521">
        <v>23.59</v>
      </c>
      <c r="Y5521" t="s">
        <v>790</v>
      </c>
      <c r="Z5521">
        <v>0</v>
      </c>
      <c r="AA5521">
        <v>23.59</v>
      </c>
      <c r="AB5521" t="s">
        <v>790</v>
      </c>
      <c r="AC5521">
        <v>0</v>
      </c>
      <c r="AD5521">
        <v>66.64</v>
      </c>
      <c r="AE5521" t="s">
        <v>382</v>
      </c>
    </row>
    <row r="5522" spans="1:31">
      <c r="A5522">
        <v>5521</v>
      </c>
      <c r="B5522" t="s">
        <v>23466</v>
      </c>
      <c r="C5522" t="s">
        <v>23467</v>
      </c>
      <c r="D5522" t="s">
        <v>23468</v>
      </c>
      <c r="E5522" t="s">
        <v>23469</v>
      </c>
      <c r="F5522" t="s">
        <v>7982</v>
      </c>
      <c r="G5522">
        <v>0</v>
      </c>
      <c r="H5522" t="s">
        <v>30271</v>
      </c>
      <c r="I5522">
        <v>2021</v>
      </c>
      <c r="J5522">
        <v>2021</v>
      </c>
      <c r="K5522">
        <v>1</v>
      </c>
      <c r="L5522">
        <v>32.119999999999997</v>
      </c>
      <c r="M5522" t="s">
        <v>198</v>
      </c>
      <c r="N5522">
        <v>0</v>
      </c>
      <c r="O5522">
        <v>23.56</v>
      </c>
      <c r="P5522" t="s">
        <v>790</v>
      </c>
      <c r="Q5522">
        <v>0</v>
      </c>
      <c r="R5522">
        <v>23.56</v>
      </c>
      <c r="S5522" t="s">
        <v>790</v>
      </c>
      <c r="T5522">
        <v>0</v>
      </c>
      <c r="U5522">
        <v>66.59</v>
      </c>
      <c r="V5522" t="s">
        <v>382</v>
      </c>
      <c r="W5522">
        <v>0</v>
      </c>
      <c r="X5522">
        <v>23.59</v>
      </c>
      <c r="Y5522" t="s">
        <v>790</v>
      </c>
      <c r="Z5522">
        <v>0</v>
      </c>
      <c r="AA5522">
        <v>23.59</v>
      </c>
      <c r="AB5522" t="s">
        <v>790</v>
      </c>
      <c r="AC5522">
        <v>0</v>
      </c>
      <c r="AD5522">
        <v>66.64</v>
      </c>
      <c r="AE5522" t="s">
        <v>382</v>
      </c>
    </row>
    <row r="5523" spans="1:31">
      <c r="A5523">
        <v>5522</v>
      </c>
      <c r="B5523" t="s">
        <v>23470</v>
      </c>
      <c r="C5523" t="s">
        <v>23471</v>
      </c>
      <c r="D5523" t="s">
        <v>23472</v>
      </c>
      <c r="E5523" t="s">
        <v>23473</v>
      </c>
      <c r="F5523" t="s">
        <v>23474</v>
      </c>
      <c r="G5523">
        <v>0</v>
      </c>
      <c r="H5523" t="s">
        <v>961</v>
      </c>
      <c r="I5523">
        <v>2022</v>
      </c>
      <c r="J5523">
        <v>2022</v>
      </c>
      <c r="K5523">
        <v>1</v>
      </c>
      <c r="L5523">
        <v>32.119999999999997</v>
      </c>
      <c r="M5523" t="s">
        <v>198</v>
      </c>
      <c r="N5523">
        <v>0</v>
      </c>
      <c r="O5523">
        <v>23.56</v>
      </c>
      <c r="P5523" t="s">
        <v>790</v>
      </c>
      <c r="Q5523">
        <v>0</v>
      </c>
      <c r="R5523">
        <v>23.56</v>
      </c>
      <c r="S5523" t="s">
        <v>790</v>
      </c>
      <c r="T5523">
        <v>0</v>
      </c>
      <c r="U5523">
        <v>66.59</v>
      </c>
      <c r="V5523" t="s">
        <v>382</v>
      </c>
      <c r="W5523">
        <v>0</v>
      </c>
      <c r="X5523">
        <v>23.59</v>
      </c>
      <c r="Y5523" t="s">
        <v>790</v>
      </c>
      <c r="Z5523">
        <v>0</v>
      </c>
      <c r="AA5523">
        <v>23.59</v>
      </c>
      <c r="AB5523" t="s">
        <v>790</v>
      </c>
      <c r="AC5523">
        <v>0</v>
      </c>
      <c r="AD5523">
        <v>66.64</v>
      </c>
      <c r="AE5523" t="s">
        <v>382</v>
      </c>
    </row>
    <row r="5524" spans="1:31">
      <c r="A5524">
        <v>5523</v>
      </c>
      <c r="B5524" t="s">
        <v>23475</v>
      </c>
      <c r="C5524" t="s">
        <v>23476</v>
      </c>
      <c r="D5524" t="s">
        <v>23477</v>
      </c>
      <c r="E5524" t="s">
        <v>23478</v>
      </c>
      <c r="F5524" t="s">
        <v>23479</v>
      </c>
      <c r="G5524">
        <v>0</v>
      </c>
      <c r="H5524" t="s">
        <v>30272</v>
      </c>
      <c r="I5524" t="s">
        <v>795</v>
      </c>
      <c r="J5524" t="e">
        <f>-Inf</f>
        <v>#NAME?</v>
      </c>
      <c r="K5524">
        <v>1</v>
      </c>
      <c r="L5524">
        <v>32.119999999999997</v>
      </c>
      <c r="M5524" t="s">
        <v>198</v>
      </c>
      <c r="N5524">
        <v>0</v>
      </c>
      <c r="O5524">
        <v>23.56</v>
      </c>
      <c r="P5524" t="s">
        <v>790</v>
      </c>
      <c r="Q5524">
        <v>0</v>
      </c>
      <c r="R5524">
        <v>23.56</v>
      </c>
      <c r="S5524" t="s">
        <v>790</v>
      </c>
      <c r="T5524">
        <v>0</v>
      </c>
      <c r="U5524">
        <v>66.59</v>
      </c>
      <c r="V5524" t="s">
        <v>382</v>
      </c>
      <c r="W5524">
        <v>0</v>
      </c>
      <c r="X5524">
        <v>23.59</v>
      </c>
      <c r="Y5524" t="s">
        <v>790</v>
      </c>
      <c r="Z5524">
        <v>0</v>
      </c>
      <c r="AA5524">
        <v>23.59</v>
      </c>
      <c r="AB5524" t="s">
        <v>790</v>
      </c>
      <c r="AC5524">
        <v>0</v>
      </c>
      <c r="AD5524">
        <v>66.64</v>
      </c>
      <c r="AE5524" t="s">
        <v>382</v>
      </c>
    </row>
    <row r="5525" spans="1:31">
      <c r="A5525">
        <v>5524</v>
      </c>
      <c r="B5525" t="s">
        <v>23480</v>
      </c>
      <c r="C5525" t="s">
        <v>23481</v>
      </c>
      <c r="D5525" t="s">
        <v>23482</v>
      </c>
      <c r="E5525" t="s">
        <v>23483</v>
      </c>
      <c r="F5525" t="s">
        <v>21651</v>
      </c>
      <c r="G5525">
        <v>0</v>
      </c>
      <c r="H5525" t="s">
        <v>30273</v>
      </c>
      <c r="I5525">
        <v>2022</v>
      </c>
      <c r="J5525">
        <v>2023</v>
      </c>
      <c r="K5525">
        <v>3</v>
      </c>
      <c r="L5525">
        <v>62.47</v>
      </c>
      <c r="M5525" t="s">
        <v>63</v>
      </c>
      <c r="N5525">
        <v>0</v>
      </c>
      <c r="O5525">
        <v>23.56</v>
      </c>
      <c r="P5525" t="s">
        <v>790</v>
      </c>
      <c r="Q5525">
        <v>0</v>
      </c>
      <c r="R5525">
        <v>23.56</v>
      </c>
      <c r="S5525" t="s">
        <v>790</v>
      </c>
      <c r="T5525">
        <v>0</v>
      </c>
      <c r="U5525">
        <v>66.59</v>
      </c>
      <c r="V5525" t="s">
        <v>382</v>
      </c>
      <c r="W5525">
        <v>0</v>
      </c>
      <c r="X5525">
        <v>23.59</v>
      </c>
      <c r="Y5525" t="s">
        <v>790</v>
      </c>
      <c r="Z5525">
        <v>0</v>
      </c>
      <c r="AA5525">
        <v>23.59</v>
      </c>
      <c r="AB5525" t="s">
        <v>790</v>
      </c>
      <c r="AC5525">
        <v>0</v>
      </c>
      <c r="AD5525">
        <v>66.64</v>
      </c>
      <c r="AE5525" t="s">
        <v>382</v>
      </c>
    </row>
    <row r="5526" spans="1:31">
      <c r="A5526">
        <v>5525</v>
      </c>
      <c r="B5526" t="s">
        <v>23484</v>
      </c>
      <c r="C5526" t="s">
        <v>23485</v>
      </c>
      <c r="D5526" t="s">
        <v>23486</v>
      </c>
      <c r="E5526" t="s">
        <v>20017</v>
      </c>
      <c r="F5526" t="s">
        <v>754</v>
      </c>
      <c r="G5526">
        <v>0</v>
      </c>
      <c r="H5526" t="s">
        <v>30274</v>
      </c>
      <c r="I5526">
        <v>2022</v>
      </c>
      <c r="J5526">
        <v>2022</v>
      </c>
      <c r="K5526">
        <v>1</v>
      </c>
      <c r="L5526">
        <v>32.119999999999997</v>
      </c>
      <c r="M5526" t="s">
        <v>198</v>
      </c>
      <c r="N5526">
        <v>0</v>
      </c>
      <c r="O5526">
        <v>23.56</v>
      </c>
      <c r="P5526" t="s">
        <v>790</v>
      </c>
      <c r="Q5526">
        <v>0</v>
      </c>
      <c r="R5526">
        <v>23.56</v>
      </c>
      <c r="S5526" t="s">
        <v>790</v>
      </c>
      <c r="T5526">
        <v>0</v>
      </c>
      <c r="U5526">
        <v>66.59</v>
      </c>
      <c r="V5526" t="s">
        <v>382</v>
      </c>
      <c r="W5526">
        <v>0</v>
      </c>
      <c r="X5526">
        <v>23.59</v>
      </c>
      <c r="Y5526" t="s">
        <v>790</v>
      </c>
      <c r="Z5526">
        <v>0</v>
      </c>
      <c r="AA5526">
        <v>23.59</v>
      </c>
      <c r="AB5526" t="s">
        <v>790</v>
      </c>
      <c r="AC5526">
        <v>0</v>
      </c>
      <c r="AD5526">
        <v>66.64</v>
      </c>
      <c r="AE5526" t="s">
        <v>382</v>
      </c>
    </row>
    <row r="5527" spans="1:31">
      <c r="A5527">
        <v>5526</v>
      </c>
      <c r="B5527" t="s">
        <v>23487</v>
      </c>
      <c r="C5527" t="s">
        <v>23488</v>
      </c>
      <c r="D5527" t="s">
        <v>23489</v>
      </c>
      <c r="E5527" t="s">
        <v>17996</v>
      </c>
      <c r="G5527">
        <v>0</v>
      </c>
      <c r="H5527" t="s">
        <v>961</v>
      </c>
      <c r="I5527">
        <v>2022</v>
      </c>
      <c r="J5527">
        <v>2022</v>
      </c>
      <c r="K5527">
        <v>1</v>
      </c>
      <c r="L5527">
        <v>32.119999999999997</v>
      </c>
      <c r="M5527" t="s">
        <v>198</v>
      </c>
      <c r="N5527">
        <v>0</v>
      </c>
      <c r="O5527">
        <v>23.56</v>
      </c>
      <c r="P5527" t="s">
        <v>790</v>
      </c>
      <c r="Q5527">
        <v>0</v>
      </c>
      <c r="R5527">
        <v>23.56</v>
      </c>
      <c r="S5527" t="s">
        <v>790</v>
      </c>
      <c r="T5527">
        <v>0</v>
      </c>
      <c r="U5527">
        <v>66.59</v>
      </c>
      <c r="V5527" t="s">
        <v>382</v>
      </c>
      <c r="W5527">
        <v>0</v>
      </c>
      <c r="X5527">
        <v>23.59</v>
      </c>
      <c r="Y5527" t="s">
        <v>790</v>
      </c>
      <c r="Z5527">
        <v>0</v>
      </c>
      <c r="AA5527">
        <v>23.59</v>
      </c>
      <c r="AB5527" t="s">
        <v>790</v>
      </c>
      <c r="AC5527">
        <v>0</v>
      </c>
      <c r="AD5527">
        <v>66.64</v>
      </c>
      <c r="AE5527" t="s">
        <v>382</v>
      </c>
    </row>
    <row r="5528" spans="1:31">
      <c r="A5528">
        <v>5527</v>
      </c>
      <c r="B5528" t="s">
        <v>23490</v>
      </c>
      <c r="C5528" t="s">
        <v>23491</v>
      </c>
      <c r="D5528" t="s">
        <v>23492</v>
      </c>
      <c r="E5528" t="s">
        <v>3782</v>
      </c>
      <c r="F5528" t="s">
        <v>12386</v>
      </c>
      <c r="G5528">
        <v>0</v>
      </c>
      <c r="H5528" t="s">
        <v>30275</v>
      </c>
      <c r="I5528">
        <v>2022</v>
      </c>
      <c r="J5528">
        <v>2022</v>
      </c>
      <c r="K5528">
        <v>1</v>
      </c>
      <c r="L5528">
        <v>32.119999999999997</v>
      </c>
      <c r="M5528" t="s">
        <v>198</v>
      </c>
      <c r="N5528">
        <v>0</v>
      </c>
      <c r="O5528">
        <v>23.56</v>
      </c>
      <c r="P5528" t="s">
        <v>790</v>
      </c>
      <c r="Q5528">
        <v>0</v>
      </c>
      <c r="R5528">
        <v>23.56</v>
      </c>
      <c r="S5528" t="s">
        <v>790</v>
      </c>
      <c r="T5528">
        <v>0</v>
      </c>
      <c r="U5528">
        <v>66.59</v>
      </c>
      <c r="V5528" t="s">
        <v>382</v>
      </c>
      <c r="W5528">
        <v>0</v>
      </c>
      <c r="X5528">
        <v>23.59</v>
      </c>
      <c r="Y5528" t="s">
        <v>790</v>
      </c>
      <c r="Z5528">
        <v>0</v>
      </c>
      <c r="AA5528">
        <v>23.59</v>
      </c>
      <c r="AB5528" t="s">
        <v>790</v>
      </c>
      <c r="AC5528">
        <v>0</v>
      </c>
      <c r="AD5528">
        <v>66.64</v>
      </c>
      <c r="AE5528" t="s">
        <v>382</v>
      </c>
    </row>
    <row r="5529" spans="1:31">
      <c r="A5529">
        <v>5528</v>
      </c>
      <c r="B5529" t="s">
        <v>23493</v>
      </c>
      <c r="C5529" t="s">
        <v>23494</v>
      </c>
      <c r="D5529" t="s">
        <v>23495</v>
      </c>
      <c r="E5529" t="s">
        <v>23496</v>
      </c>
      <c r="G5529">
        <v>0</v>
      </c>
      <c r="H5529" t="s">
        <v>1215</v>
      </c>
      <c r="I5529">
        <v>2020</v>
      </c>
      <c r="J5529">
        <v>2020</v>
      </c>
      <c r="K5529">
        <v>1</v>
      </c>
      <c r="L5529">
        <v>32.119999999999997</v>
      </c>
      <c r="M5529" t="s">
        <v>198</v>
      </c>
      <c r="N5529">
        <v>0</v>
      </c>
      <c r="O5529">
        <v>23.56</v>
      </c>
      <c r="P5529" t="s">
        <v>790</v>
      </c>
      <c r="Q5529">
        <v>0</v>
      </c>
      <c r="R5529">
        <v>23.56</v>
      </c>
      <c r="S5529" t="s">
        <v>790</v>
      </c>
      <c r="T5529">
        <v>0</v>
      </c>
      <c r="U5529">
        <v>66.59</v>
      </c>
      <c r="V5529" t="s">
        <v>382</v>
      </c>
      <c r="W5529">
        <v>0</v>
      </c>
      <c r="X5529">
        <v>23.59</v>
      </c>
      <c r="Y5529" t="s">
        <v>790</v>
      </c>
      <c r="Z5529">
        <v>0</v>
      </c>
      <c r="AA5529">
        <v>23.59</v>
      </c>
      <c r="AB5529" t="s">
        <v>790</v>
      </c>
      <c r="AC5529">
        <v>0</v>
      </c>
      <c r="AD5529">
        <v>66.64</v>
      </c>
      <c r="AE5529" t="s">
        <v>382</v>
      </c>
    </row>
    <row r="5530" spans="1:31">
      <c r="A5530">
        <v>5529</v>
      </c>
      <c r="B5530" t="s">
        <v>23497</v>
      </c>
      <c r="C5530" t="s">
        <v>23498</v>
      </c>
      <c r="D5530" t="s">
        <v>23499</v>
      </c>
      <c r="E5530" t="s">
        <v>23500</v>
      </c>
      <c r="G5530">
        <v>0</v>
      </c>
      <c r="H5530" t="s">
        <v>30276</v>
      </c>
      <c r="I5530">
        <v>2023</v>
      </c>
      <c r="J5530">
        <v>2023</v>
      </c>
      <c r="K5530">
        <v>1</v>
      </c>
      <c r="L5530">
        <v>32.119999999999997</v>
      </c>
      <c r="M5530" t="s">
        <v>198</v>
      </c>
      <c r="N5530">
        <v>0</v>
      </c>
      <c r="O5530">
        <v>23.56</v>
      </c>
      <c r="P5530" t="s">
        <v>790</v>
      </c>
      <c r="Q5530">
        <v>0</v>
      </c>
      <c r="R5530">
        <v>23.56</v>
      </c>
      <c r="S5530" t="s">
        <v>790</v>
      </c>
      <c r="T5530">
        <v>0</v>
      </c>
      <c r="U5530">
        <v>66.59</v>
      </c>
      <c r="V5530" t="s">
        <v>382</v>
      </c>
      <c r="W5530">
        <v>0</v>
      </c>
      <c r="X5530">
        <v>23.59</v>
      </c>
      <c r="Y5530" t="s">
        <v>790</v>
      </c>
      <c r="Z5530">
        <v>0</v>
      </c>
      <c r="AA5530">
        <v>23.59</v>
      </c>
      <c r="AB5530" t="s">
        <v>790</v>
      </c>
      <c r="AC5530">
        <v>0</v>
      </c>
      <c r="AD5530">
        <v>66.64</v>
      </c>
      <c r="AE5530" t="s">
        <v>382</v>
      </c>
    </row>
    <row r="5531" spans="1:31">
      <c r="A5531">
        <v>5530</v>
      </c>
      <c r="B5531" t="s">
        <v>23501</v>
      </c>
      <c r="C5531" t="s">
        <v>23502</v>
      </c>
      <c r="D5531" t="s">
        <v>23503</v>
      </c>
      <c r="E5531" t="s">
        <v>23504</v>
      </c>
      <c r="F5531" t="s">
        <v>23505</v>
      </c>
      <c r="G5531">
        <v>0</v>
      </c>
      <c r="H5531" t="s">
        <v>30277</v>
      </c>
      <c r="I5531">
        <v>2021</v>
      </c>
      <c r="J5531">
        <v>2021</v>
      </c>
      <c r="K5531">
        <v>2</v>
      </c>
      <c r="L5531">
        <v>50.7</v>
      </c>
      <c r="M5531" t="s">
        <v>300</v>
      </c>
      <c r="N5531">
        <v>0</v>
      </c>
      <c r="O5531">
        <v>23.56</v>
      </c>
      <c r="P5531" t="s">
        <v>790</v>
      </c>
      <c r="Q5531">
        <v>0</v>
      </c>
      <c r="R5531">
        <v>23.56</v>
      </c>
      <c r="S5531" t="s">
        <v>790</v>
      </c>
      <c r="T5531">
        <v>0</v>
      </c>
      <c r="U5531">
        <v>66.59</v>
      </c>
      <c r="V5531" t="s">
        <v>382</v>
      </c>
      <c r="W5531">
        <v>0</v>
      </c>
      <c r="X5531">
        <v>23.59</v>
      </c>
      <c r="Y5531" t="s">
        <v>790</v>
      </c>
      <c r="Z5531">
        <v>0</v>
      </c>
      <c r="AA5531">
        <v>23.59</v>
      </c>
      <c r="AB5531" t="s">
        <v>790</v>
      </c>
      <c r="AC5531">
        <v>0</v>
      </c>
      <c r="AD5531">
        <v>66.64</v>
      </c>
      <c r="AE5531" t="s">
        <v>382</v>
      </c>
    </row>
    <row r="5532" spans="1:31">
      <c r="A5532">
        <v>5531</v>
      </c>
      <c r="B5532" t="s">
        <v>23506</v>
      </c>
      <c r="C5532" t="s">
        <v>23507</v>
      </c>
      <c r="D5532" t="s">
        <v>23508</v>
      </c>
      <c r="E5532" t="s">
        <v>23509</v>
      </c>
      <c r="F5532" t="s">
        <v>7035</v>
      </c>
      <c r="G5532">
        <v>0</v>
      </c>
      <c r="H5532" t="s">
        <v>30278</v>
      </c>
      <c r="I5532">
        <v>2021</v>
      </c>
      <c r="J5532">
        <v>2023</v>
      </c>
      <c r="K5532">
        <v>3</v>
      </c>
      <c r="L5532">
        <v>62.47</v>
      </c>
      <c r="M5532" t="s">
        <v>63</v>
      </c>
      <c r="N5532">
        <v>0</v>
      </c>
      <c r="O5532">
        <v>23.56</v>
      </c>
      <c r="P5532" t="s">
        <v>790</v>
      </c>
      <c r="Q5532">
        <v>0</v>
      </c>
      <c r="R5532">
        <v>23.56</v>
      </c>
      <c r="S5532" t="s">
        <v>790</v>
      </c>
      <c r="T5532">
        <v>0</v>
      </c>
      <c r="U5532">
        <v>66.59</v>
      </c>
      <c r="V5532" t="s">
        <v>382</v>
      </c>
      <c r="W5532">
        <v>0</v>
      </c>
      <c r="X5532">
        <v>23.59</v>
      </c>
      <c r="Y5532" t="s">
        <v>790</v>
      </c>
      <c r="Z5532">
        <v>0</v>
      </c>
      <c r="AA5532">
        <v>23.59</v>
      </c>
      <c r="AB5532" t="s">
        <v>790</v>
      </c>
      <c r="AC5532">
        <v>0</v>
      </c>
      <c r="AD5532">
        <v>66.64</v>
      </c>
      <c r="AE5532" t="s">
        <v>382</v>
      </c>
    </row>
    <row r="5533" spans="1:31">
      <c r="A5533">
        <v>5532</v>
      </c>
      <c r="B5533" t="s">
        <v>23510</v>
      </c>
      <c r="C5533" t="s">
        <v>23511</v>
      </c>
      <c r="D5533" t="s">
        <v>23512</v>
      </c>
      <c r="E5533" t="s">
        <v>23513</v>
      </c>
      <c r="F5533" t="s">
        <v>23514</v>
      </c>
      <c r="G5533">
        <v>0</v>
      </c>
      <c r="H5533" t="s">
        <v>30279</v>
      </c>
      <c r="I5533">
        <v>2021</v>
      </c>
      <c r="J5533">
        <v>2021</v>
      </c>
      <c r="K5533">
        <v>1</v>
      </c>
      <c r="L5533">
        <v>32.119999999999997</v>
      </c>
      <c r="M5533" t="s">
        <v>198</v>
      </c>
      <c r="N5533">
        <v>0</v>
      </c>
      <c r="O5533">
        <v>23.56</v>
      </c>
      <c r="P5533" t="s">
        <v>790</v>
      </c>
      <c r="Q5533">
        <v>0</v>
      </c>
      <c r="R5533">
        <v>23.56</v>
      </c>
      <c r="S5533" t="s">
        <v>790</v>
      </c>
      <c r="T5533">
        <v>0</v>
      </c>
      <c r="U5533">
        <v>66.59</v>
      </c>
      <c r="V5533" t="s">
        <v>382</v>
      </c>
      <c r="W5533">
        <v>0</v>
      </c>
      <c r="X5533">
        <v>23.59</v>
      </c>
      <c r="Y5533" t="s">
        <v>790</v>
      </c>
      <c r="Z5533">
        <v>0</v>
      </c>
      <c r="AA5533">
        <v>23.59</v>
      </c>
      <c r="AB5533" t="s">
        <v>790</v>
      </c>
      <c r="AC5533">
        <v>0</v>
      </c>
      <c r="AD5533">
        <v>66.64</v>
      </c>
      <c r="AE5533" t="s">
        <v>382</v>
      </c>
    </row>
    <row r="5534" spans="1:31">
      <c r="A5534">
        <v>5533</v>
      </c>
      <c r="B5534" t="s">
        <v>23515</v>
      </c>
      <c r="C5534" t="s">
        <v>23516</v>
      </c>
      <c r="D5534" t="s">
        <v>23517</v>
      </c>
      <c r="E5534" t="s">
        <v>23518</v>
      </c>
      <c r="F5534" t="s">
        <v>1258</v>
      </c>
      <c r="G5534">
        <v>0</v>
      </c>
      <c r="H5534" t="s">
        <v>30280</v>
      </c>
      <c r="I5534">
        <v>2022</v>
      </c>
      <c r="J5534">
        <v>2022</v>
      </c>
      <c r="K5534">
        <v>1</v>
      </c>
      <c r="L5534">
        <v>32.119999999999997</v>
      </c>
      <c r="M5534" t="s">
        <v>198</v>
      </c>
      <c r="N5534">
        <v>0</v>
      </c>
      <c r="O5534">
        <v>23.56</v>
      </c>
      <c r="P5534" t="s">
        <v>790</v>
      </c>
      <c r="Q5534">
        <v>0</v>
      </c>
      <c r="R5534">
        <v>23.56</v>
      </c>
      <c r="S5534" t="s">
        <v>790</v>
      </c>
      <c r="T5534">
        <v>0</v>
      </c>
      <c r="U5534">
        <v>66.59</v>
      </c>
      <c r="V5534" t="s">
        <v>382</v>
      </c>
      <c r="W5534">
        <v>0</v>
      </c>
      <c r="X5534">
        <v>23.59</v>
      </c>
      <c r="Y5534" t="s">
        <v>790</v>
      </c>
      <c r="Z5534">
        <v>0</v>
      </c>
      <c r="AA5534">
        <v>23.59</v>
      </c>
      <c r="AB5534" t="s">
        <v>790</v>
      </c>
      <c r="AC5534">
        <v>0</v>
      </c>
      <c r="AD5534">
        <v>66.64</v>
      </c>
      <c r="AE5534" t="s">
        <v>382</v>
      </c>
    </row>
    <row r="5535" spans="1:31">
      <c r="A5535">
        <v>5534</v>
      </c>
      <c r="B5535" t="s">
        <v>23519</v>
      </c>
      <c r="C5535" t="s">
        <v>23520</v>
      </c>
      <c r="D5535" t="s">
        <v>23521</v>
      </c>
      <c r="E5535" t="s">
        <v>23522</v>
      </c>
      <c r="F5535" t="s">
        <v>23523</v>
      </c>
      <c r="G5535">
        <v>0</v>
      </c>
      <c r="H5535" t="s">
        <v>961</v>
      </c>
      <c r="I5535">
        <v>2022</v>
      </c>
      <c r="J5535">
        <v>2023</v>
      </c>
      <c r="K5535">
        <v>3</v>
      </c>
      <c r="L5535">
        <v>62.47</v>
      </c>
      <c r="M5535" t="s">
        <v>63</v>
      </c>
      <c r="N5535">
        <v>0</v>
      </c>
      <c r="O5535">
        <v>23.56</v>
      </c>
      <c r="P5535" t="s">
        <v>790</v>
      </c>
      <c r="Q5535">
        <v>0</v>
      </c>
      <c r="R5535">
        <v>23.56</v>
      </c>
      <c r="S5535" t="s">
        <v>790</v>
      </c>
      <c r="T5535">
        <v>0</v>
      </c>
      <c r="U5535">
        <v>66.59</v>
      </c>
      <c r="V5535" t="s">
        <v>382</v>
      </c>
      <c r="W5535">
        <v>0</v>
      </c>
      <c r="X5535">
        <v>23.59</v>
      </c>
      <c r="Y5535" t="s">
        <v>790</v>
      </c>
      <c r="Z5535">
        <v>0</v>
      </c>
      <c r="AA5535">
        <v>23.59</v>
      </c>
      <c r="AB5535" t="s">
        <v>790</v>
      </c>
      <c r="AC5535">
        <v>0</v>
      </c>
      <c r="AD5535">
        <v>66.64</v>
      </c>
      <c r="AE5535" t="s">
        <v>382</v>
      </c>
    </row>
    <row r="5536" spans="1:31">
      <c r="A5536">
        <v>5535</v>
      </c>
      <c r="B5536" t="s">
        <v>23524</v>
      </c>
      <c r="C5536" t="s">
        <v>23525</v>
      </c>
      <c r="D5536" t="s">
        <v>23526</v>
      </c>
      <c r="E5536" t="s">
        <v>23527</v>
      </c>
      <c r="G5536">
        <v>0</v>
      </c>
      <c r="H5536" t="s">
        <v>30281</v>
      </c>
      <c r="I5536">
        <v>2023</v>
      </c>
      <c r="J5536">
        <v>2023</v>
      </c>
      <c r="K5536">
        <v>1</v>
      </c>
      <c r="L5536">
        <v>32.119999999999997</v>
      </c>
      <c r="M5536" t="s">
        <v>198</v>
      </c>
      <c r="N5536">
        <v>0</v>
      </c>
      <c r="O5536">
        <v>23.56</v>
      </c>
      <c r="P5536" t="s">
        <v>790</v>
      </c>
      <c r="Q5536">
        <v>0</v>
      </c>
      <c r="R5536">
        <v>23.56</v>
      </c>
      <c r="S5536" t="s">
        <v>790</v>
      </c>
      <c r="T5536">
        <v>0</v>
      </c>
      <c r="U5536">
        <v>66.59</v>
      </c>
      <c r="V5536" t="s">
        <v>382</v>
      </c>
      <c r="W5536">
        <v>0</v>
      </c>
      <c r="X5536">
        <v>23.59</v>
      </c>
      <c r="Y5536" t="s">
        <v>790</v>
      </c>
      <c r="Z5536">
        <v>0</v>
      </c>
      <c r="AA5536">
        <v>23.59</v>
      </c>
      <c r="AB5536" t="s">
        <v>790</v>
      </c>
      <c r="AC5536">
        <v>0</v>
      </c>
      <c r="AD5536">
        <v>66.64</v>
      </c>
      <c r="AE5536" t="s">
        <v>382</v>
      </c>
    </row>
    <row r="5537" spans="1:31">
      <c r="A5537">
        <v>5536</v>
      </c>
      <c r="B5537" t="s">
        <v>23528</v>
      </c>
      <c r="C5537" t="s">
        <v>23529</v>
      </c>
      <c r="D5537" t="s">
        <v>23530</v>
      </c>
      <c r="E5537" t="s">
        <v>23531</v>
      </c>
      <c r="F5537" t="s">
        <v>23532</v>
      </c>
      <c r="G5537">
        <v>0</v>
      </c>
      <c r="H5537" t="s">
        <v>1353</v>
      </c>
      <c r="I5537">
        <v>2022</v>
      </c>
      <c r="J5537">
        <v>2022</v>
      </c>
      <c r="K5537">
        <v>1</v>
      </c>
      <c r="L5537">
        <v>32.119999999999997</v>
      </c>
      <c r="M5537" t="s">
        <v>198</v>
      </c>
      <c r="N5537">
        <v>0</v>
      </c>
      <c r="O5537">
        <v>23.56</v>
      </c>
      <c r="P5537" t="s">
        <v>790</v>
      </c>
      <c r="Q5537">
        <v>0</v>
      </c>
      <c r="R5537">
        <v>23.56</v>
      </c>
      <c r="S5537" t="s">
        <v>790</v>
      </c>
      <c r="T5537">
        <v>0</v>
      </c>
      <c r="U5537">
        <v>66.59</v>
      </c>
      <c r="V5537" t="s">
        <v>382</v>
      </c>
      <c r="W5537">
        <v>0</v>
      </c>
      <c r="X5537">
        <v>23.59</v>
      </c>
      <c r="Y5537" t="s">
        <v>790</v>
      </c>
      <c r="Z5537">
        <v>0</v>
      </c>
      <c r="AA5537">
        <v>23.59</v>
      </c>
      <c r="AB5537" t="s">
        <v>790</v>
      </c>
      <c r="AC5537">
        <v>0</v>
      </c>
      <c r="AD5537">
        <v>66.64</v>
      </c>
      <c r="AE5537" t="s">
        <v>382</v>
      </c>
    </row>
    <row r="5538" spans="1:31">
      <c r="A5538">
        <v>5537</v>
      </c>
      <c r="B5538" t="s">
        <v>23533</v>
      </c>
      <c r="C5538" t="s">
        <v>23534</v>
      </c>
      <c r="D5538" t="s">
        <v>23535</v>
      </c>
      <c r="E5538" t="s">
        <v>876</v>
      </c>
      <c r="G5538">
        <v>0</v>
      </c>
      <c r="H5538" t="s">
        <v>961</v>
      </c>
      <c r="I5538">
        <v>2022</v>
      </c>
      <c r="J5538">
        <v>2022</v>
      </c>
      <c r="K5538">
        <v>1</v>
      </c>
      <c r="L5538">
        <v>32.119999999999997</v>
      </c>
      <c r="M5538" t="s">
        <v>198</v>
      </c>
      <c r="N5538">
        <v>0</v>
      </c>
      <c r="O5538">
        <v>23.56</v>
      </c>
      <c r="P5538" t="s">
        <v>790</v>
      </c>
      <c r="Q5538">
        <v>0</v>
      </c>
      <c r="R5538">
        <v>23.56</v>
      </c>
      <c r="S5538" t="s">
        <v>790</v>
      </c>
      <c r="T5538">
        <v>0</v>
      </c>
      <c r="U5538">
        <v>66.59</v>
      </c>
      <c r="V5538" t="s">
        <v>382</v>
      </c>
      <c r="W5538">
        <v>0</v>
      </c>
      <c r="X5538">
        <v>23.59</v>
      </c>
      <c r="Y5538" t="s">
        <v>790</v>
      </c>
      <c r="Z5538">
        <v>0</v>
      </c>
      <c r="AA5538">
        <v>23.59</v>
      </c>
      <c r="AB5538" t="s">
        <v>790</v>
      </c>
      <c r="AC5538">
        <v>0</v>
      </c>
      <c r="AD5538">
        <v>66.64</v>
      </c>
      <c r="AE5538" t="s">
        <v>382</v>
      </c>
    </row>
    <row r="5539" spans="1:31">
      <c r="A5539">
        <v>5538</v>
      </c>
      <c r="B5539" t="s">
        <v>23536</v>
      </c>
      <c r="C5539" t="s">
        <v>23537</v>
      </c>
      <c r="D5539" t="s">
        <v>23538</v>
      </c>
      <c r="E5539" t="s">
        <v>8913</v>
      </c>
      <c r="F5539" t="s">
        <v>8914</v>
      </c>
      <c r="G5539">
        <v>0</v>
      </c>
      <c r="H5539" t="s">
        <v>961</v>
      </c>
      <c r="I5539" t="s">
        <v>795</v>
      </c>
      <c r="J5539" t="e">
        <f>-Inf</f>
        <v>#NAME?</v>
      </c>
      <c r="K5539">
        <v>1</v>
      </c>
      <c r="L5539">
        <v>32.119999999999997</v>
      </c>
      <c r="M5539" t="s">
        <v>198</v>
      </c>
      <c r="N5539">
        <v>0</v>
      </c>
      <c r="O5539">
        <v>23.56</v>
      </c>
      <c r="P5539" t="s">
        <v>790</v>
      </c>
      <c r="Q5539">
        <v>0</v>
      </c>
      <c r="R5539">
        <v>23.56</v>
      </c>
      <c r="S5539" t="s">
        <v>790</v>
      </c>
      <c r="T5539">
        <v>0</v>
      </c>
      <c r="U5539">
        <v>66.59</v>
      </c>
      <c r="V5539" t="s">
        <v>382</v>
      </c>
      <c r="W5539">
        <v>0</v>
      </c>
      <c r="X5539">
        <v>23.59</v>
      </c>
      <c r="Y5539" t="s">
        <v>790</v>
      </c>
      <c r="Z5539">
        <v>0</v>
      </c>
      <c r="AA5539">
        <v>23.59</v>
      </c>
      <c r="AB5539" t="s">
        <v>790</v>
      </c>
      <c r="AC5539">
        <v>0</v>
      </c>
      <c r="AD5539">
        <v>66.64</v>
      </c>
      <c r="AE5539" t="s">
        <v>382</v>
      </c>
    </row>
    <row r="5540" spans="1:31">
      <c r="A5540">
        <v>5539</v>
      </c>
      <c r="B5540" t="s">
        <v>23539</v>
      </c>
      <c r="C5540" t="s">
        <v>23540</v>
      </c>
      <c r="D5540" t="s">
        <v>23541</v>
      </c>
      <c r="E5540" t="s">
        <v>23542</v>
      </c>
      <c r="F5540" t="s">
        <v>23543</v>
      </c>
      <c r="G5540">
        <v>0</v>
      </c>
      <c r="H5540" t="s">
        <v>30282</v>
      </c>
      <c r="I5540">
        <v>2023</v>
      </c>
      <c r="J5540">
        <v>2023</v>
      </c>
      <c r="K5540">
        <v>1</v>
      </c>
      <c r="L5540">
        <v>32.119999999999997</v>
      </c>
      <c r="M5540" t="s">
        <v>198</v>
      </c>
      <c r="N5540">
        <v>0</v>
      </c>
      <c r="O5540">
        <v>23.56</v>
      </c>
      <c r="P5540" t="s">
        <v>790</v>
      </c>
      <c r="Q5540">
        <v>0</v>
      </c>
      <c r="R5540">
        <v>23.56</v>
      </c>
      <c r="S5540" t="s">
        <v>790</v>
      </c>
      <c r="T5540">
        <v>0</v>
      </c>
      <c r="U5540">
        <v>66.59</v>
      </c>
      <c r="V5540" t="s">
        <v>382</v>
      </c>
      <c r="W5540">
        <v>0</v>
      </c>
      <c r="X5540">
        <v>23.59</v>
      </c>
      <c r="Y5540" t="s">
        <v>790</v>
      </c>
      <c r="Z5540">
        <v>0</v>
      </c>
      <c r="AA5540">
        <v>23.59</v>
      </c>
      <c r="AB5540" t="s">
        <v>790</v>
      </c>
      <c r="AC5540">
        <v>0</v>
      </c>
      <c r="AD5540">
        <v>66.64</v>
      </c>
      <c r="AE5540" t="s">
        <v>382</v>
      </c>
    </row>
    <row r="5541" spans="1:31">
      <c r="A5541">
        <v>5540</v>
      </c>
      <c r="B5541" t="s">
        <v>23544</v>
      </c>
      <c r="C5541" t="s">
        <v>23545</v>
      </c>
      <c r="D5541" t="s">
        <v>23546</v>
      </c>
      <c r="E5541" t="s">
        <v>9687</v>
      </c>
      <c r="F5541" t="s">
        <v>12419</v>
      </c>
      <c r="G5541">
        <v>0</v>
      </c>
      <c r="H5541" t="s">
        <v>30283</v>
      </c>
      <c r="I5541">
        <v>2022</v>
      </c>
      <c r="J5541">
        <v>2023</v>
      </c>
      <c r="K5541">
        <v>2</v>
      </c>
      <c r="L5541">
        <v>50.7</v>
      </c>
      <c r="M5541" t="s">
        <v>300</v>
      </c>
      <c r="N5541">
        <v>0</v>
      </c>
      <c r="O5541">
        <v>23.56</v>
      </c>
      <c r="P5541" t="s">
        <v>790</v>
      </c>
      <c r="Q5541">
        <v>0</v>
      </c>
      <c r="R5541">
        <v>23.56</v>
      </c>
      <c r="S5541" t="s">
        <v>790</v>
      </c>
      <c r="T5541">
        <v>0</v>
      </c>
      <c r="U5541">
        <v>66.59</v>
      </c>
      <c r="V5541" t="s">
        <v>382</v>
      </c>
      <c r="W5541">
        <v>0</v>
      </c>
      <c r="X5541">
        <v>23.59</v>
      </c>
      <c r="Y5541" t="s">
        <v>790</v>
      </c>
      <c r="Z5541">
        <v>0</v>
      </c>
      <c r="AA5541">
        <v>23.59</v>
      </c>
      <c r="AB5541" t="s">
        <v>790</v>
      </c>
      <c r="AC5541">
        <v>0</v>
      </c>
      <c r="AD5541">
        <v>66.64</v>
      </c>
      <c r="AE5541" t="s">
        <v>382</v>
      </c>
    </row>
    <row r="5542" spans="1:31">
      <c r="A5542">
        <v>5541</v>
      </c>
      <c r="B5542" t="s">
        <v>23547</v>
      </c>
      <c r="C5542" t="s">
        <v>23548</v>
      </c>
      <c r="D5542" t="s">
        <v>23549</v>
      </c>
      <c r="E5542" t="s">
        <v>23550</v>
      </c>
      <c r="F5542" t="s">
        <v>23551</v>
      </c>
      <c r="G5542">
        <v>0</v>
      </c>
      <c r="H5542" t="s">
        <v>28187</v>
      </c>
      <c r="I5542">
        <v>2023</v>
      </c>
      <c r="J5542">
        <v>2023</v>
      </c>
      <c r="K5542">
        <v>1</v>
      </c>
      <c r="L5542">
        <v>32.119999999999997</v>
      </c>
      <c r="M5542" t="s">
        <v>198</v>
      </c>
      <c r="N5542">
        <v>0</v>
      </c>
      <c r="O5542">
        <v>23.56</v>
      </c>
      <c r="P5542" t="s">
        <v>790</v>
      </c>
      <c r="Q5542">
        <v>0</v>
      </c>
      <c r="R5542">
        <v>23.56</v>
      </c>
      <c r="S5542" t="s">
        <v>790</v>
      </c>
      <c r="T5542">
        <v>0</v>
      </c>
      <c r="U5542">
        <v>66.59</v>
      </c>
      <c r="V5542" t="s">
        <v>382</v>
      </c>
      <c r="W5542">
        <v>0</v>
      </c>
      <c r="X5542">
        <v>23.59</v>
      </c>
      <c r="Y5542" t="s">
        <v>790</v>
      </c>
      <c r="Z5542">
        <v>0</v>
      </c>
      <c r="AA5542">
        <v>23.59</v>
      </c>
      <c r="AB5542" t="s">
        <v>790</v>
      </c>
      <c r="AC5542">
        <v>0</v>
      </c>
      <c r="AD5542">
        <v>66.64</v>
      </c>
      <c r="AE5542" t="s">
        <v>382</v>
      </c>
    </row>
    <row r="5543" spans="1:31">
      <c r="A5543">
        <v>5542</v>
      </c>
      <c r="B5543" t="s">
        <v>23552</v>
      </c>
      <c r="C5543" t="s">
        <v>23553</v>
      </c>
      <c r="D5543" t="s">
        <v>23554</v>
      </c>
      <c r="E5543" t="s">
        <v>23555</v>
      </c>
      <c r="F5543" t="s">
        <v>15270</v>
      </c>
      <c r="G5543">
        <v>0</v>
      </c>
      <c r="H5543" t="s">
        <v>30284</v>
      </c>
      <c r="I5543">
        <v>2023</v>
      </c>
      <c r="J5543">
        <v>2023</v>
      </c>
      <c r="K5543">
        <v>1</v>
      </c>
      <c r="L5543">
        <v>32.119999999999997</v>
      </c>
      <c r="M5543" t="s">
        <v>198</v>
      </c>
      <c r="N5543">
        <v>0</v>
      </c>
      <c r="O5543">
        <v>23.56</v>
      </c>
      <c r="P5543" t="s">
        <v>790</v>
      </c>
      <c r="Q5543">
        <v>0</v>
      </c>
      <c r="R5543">
        <v>23.56</v>
      </c>
      <c r="S5543" t="s">
        <v>790</v>
      </c>
      <c r="T5543">
        <v>0</v>
      </c>
      <c r="U5543">
        <v>66.59</v>
      </c>
      <c r="V5543" t="s">
        <v>382</v>
      </c>
      <c r="W5543">
        <v>0</v>
      </c>
      <c r="X5543">
        <v>23.59</v>
      </c>
      <c r="Y5543" t="s">
        <v>790</v>
      </c>
      <c r="Z5543">
        <v>0</v>
      </c>
      <c r="AA5543">
        <v>23.59</v>
      </c>
      <c r="AB5543" t="s">
        <v>790</v>
      </c>
      <c r="AC5543">
        <v>0</v>
      </c>
      <c r="AD5543">
        <v>66.64</v>
      </c>
      <c r="AE5543" t="s">
        <v>382</v>
      </c>
    </row>
    <row r="5544" spans="1:31">
      <c r="A5544">
        <v>5543</v>
      </c>
      <c r="B5544" t="s">
        <v>23556</v>
      </c>
      <c r="C5544" t="s">
        <v>23557</v>
      </c>
      <c r="D5544" t="s">
        <v>23558</v>
      </c>
      <c r="E5544" t="s">
        <v>23559</v>
      </c>
      <c r="G5544">
        <v>0</v>
      </c>
      <c r="H5544" t="s">
        <v>1215</v>
      </c>
      <c r="I5544">
        <v>2021</v>
      </c>
      <c r="J5544">
        <v>2022</v>
      </c>
      <c r="K5544">
        <v>3</v>
      </c>
      <c r="L5544">
        <v>62.47</v>
      </c>
      <c r="M5544" t="s">
        <v>63</v>
      </c>
      <c r="N5544">
        <v>0</v>
      </c>
      <c r="O5544">
        <v>23.56</v>
      </c>
      <c r="P5544" t="s">
        <v>790</v>
      </c>
      <c r="Q5544">
        <v>0</v>
      </c>
      <c r="R5544">
        <v>23.56</v>
      </c>
      <c r="S5544" t="s">
        <v>790</v>
      </c>
      <c r="T5544">
        <v>0</v>
      </c>
      <c r="U5544">
        <v>66.59</v>
      </c>
      <c r="V5544" t="s">
        <v>382</v>
      </c>
      <c r="W5544">
        <v>0</v>
      </c>
      <c r="X5544">
        <v>23.59</v>
      </c>
      <c r="Y5544" t="s">
        <v>790</v>
      </c>
      <c r="Z5544">
        <v>0</v>
      </c>
      <c r="AA5544">
        <v>23.59</v>
      </c>
      <c r="AB5544" t="s">
        <v>790</v>
      </c>
      <c r="AC5544">
        <v>0</v>
      </c>
      <c r="AD5544">
        <v>66.64</v>
      </c>
      <c r="AE5544" t="s">
        <v>382</v>
      </c>
    </row>
    <row r="5545" spans="1:31">
      <c r="A5545">
        <v>5544</v>
      </c>
      <c r="B5545" t="s">
        <v>23560</v>
      </c>
      <c r="C5545" t="s">
        <v>23561</v>
      </c>
      <c r="D5545" t="s">
        <v>23562</v>
      </c>
      <c r="E5545" t="s">
        <v>23563</v>
      </c>
      <c r="F5545" t="s">
        <v>23564</v>
      </c>
      <c r="G5545">
        <v>0</v>
      </c>
      <c r="H5545" t="s">
        <v>30285</v>
      </c>
      <c r="I5545">
        <v>2022</v>
      </c>
      <c r="J5545">
        <v>2024</v>
      </c>
      <c r="K5545">
        <v>2</v>
      </c>
      <c r="L5545">
        <v>50.7</v>
      </c>
      <c r="M5545" t="s">
        <v>300</v>
      </c>
      <c r="N5545">
        <v>0</v>
      </c>
      <c r="O5545">
        <v>23.56</v>
      </c>
      <c r="P5545" t="s">
        <v>790</v>
      </c>
      <c r="Q5545">
        <v>0</v>
      </c>
      <c r="R5545">
        <v>23.56</v>
      </c>
      <c r="S5545" t="s">
        <v>790</v>
      </c>
      <c r="T5545">
        <v>0</v>
      </c>
      <c r="U5545">
        <v>66.59</v>
      </c>
      <c r="V5545" t="s">
        <v>382</v>
      </c>
      <c r="W5545">
        <v>0</v>
      </c>
      <c r="X5545">
        <v>23.59</v>
      </c>
      <c r="Y5545" t="s">
        <v>790</v>
      </c>
      <c r="Z5545">
        <v>0</v>
      </c>
      <c r="AA5545">
        <v>23.59</v>
      </c>
      <c r="AB5545" t="s">
        <v>790</v>
      </c>
      <c r="AC5545">
        <v>0</v>
      </c>
      <c r="AD5545">
        <v>66.64</v>
      </c>
      <c r="AE5545" t="s">
        <v>382</v>
      </c>
    </row>
    <row r="5546" spans="1:31">
      <c r="A5546">
        <v>5545</v>
      </c>
      <c r="B5546" t="s">
        <v>23565</v>
      </c>
      <c r="C5546" t="s">
        <v>23566</v>
      </c>
      <c r="D5546" t="s">
        <v>23567</v>
      </c>
      <c r="E5546" t="s">
        <v>23568</v>
      </c>
      <c r="G5546">
        <v>0</v>
      </c>
      <c r="H5546" t="s">
        <v>961</v>
      </c>
      <c r="I5546">
        <v>2022</v>
      </c>
      <c r="J5546">
        <v>2023</v>
      </c>
      <c r="K5546">
        <v>3</v>
      </c>
      <c r="L5546">
        <v>62.47</v>
      </c>
      <c r="M5546" t="s">
        <v>63</v>
      </c>
      <c r="N5546">
        <v>0</v>
      </c>
      <c r="O5546">
        <v>23.56</v>
      </c>
      <c r="P5546" t="s">
        <v>790</v>
      </c>
      <c r="Q5546">
        <v>0</v>
      </c>
      <c r="R5546">
        <v>23.56</v>
      </c>
      <c r="S5546" t="s">
        <v>790</v>
      </c>
      <c r="T5546">
        <v>0</v>
      </c>
      <c r="U5546">
        <v>66.59</v>
      </c>
      <c r="V5546" t="s">
        <v>382</v>
      </c>
      <c r="W5546">
        <v>0</v>
      </c>
      <c r="X5546">
        <v>23.59</v>
      </c>
      <c r="Y5546" t="s">
        <v>790</v>
      </c>
      <c r="Z5546">
        <v>0</v>
      </c>
      <c r="AA5546">
        <v>23.59</v>
      </c>
      <c r="AB5546" t="s">
        <v>790</v>
      </c>
      <c r="AC5546">
        <v>0</v>
      </c>
      <c r="AD5546">
        <v>66.64</v>
      </c>
      <c r="AE5546" t="s">
        <v>382</v>
      </c>
    </row>
    <row r="5547" spans="1:31">
      <c r="A5547">
        <v>5546</v>
      </c>
      <c r="B5547" t="s">
        <v>23569</v>
      </c>
      <c r="C5547" t="s">
        <v>23570</v>
      </c>
      <c r="D5547" t="s">
        <v>23571</v>
      </c>
      <c r="E5547" t="s">
        <v>1762</v>
      </c>
      <c r="G5547">
        <v>0</v>
      </c>
      <c r="H5547" t="s">
        <v>1215</v>
      </c>
      <c r="I5547" t="s">
        <v>795</v>
      </c>
      <c r="J5547" t="e">
        <f>-Inf</f>
        <v>#NAME?</v>
      </c>
      <c r="K5547">
        <v>1</v>
      </c>
      <c r="L5547">
        <v>32.119999999999997</v>
      </c>
      <c r="M5547" t="s">
        <v>198</v>
      </c>
      <c r="N5547">
        <v>0</v>
      </c>
      <c r="O5547">
        <v>23.56</v>
      </c>
      <c r="P5547" t="s">
        <v>790</v>
      </c>
      <c r="Q5547">
        <v>0</v>
      </c>
      <c r="R5547">
        <v>23.56</v>
      </c>
      <c r="S5547" t="s">
        <v>790</v>
      </c>
      <c r="T5547">
        <v>0</v>
      </c>
      <c r="U5547">
        <v>66.59</v>
      </c>
      <c r="V5547" t="s">
        <v>382</v>
      </c>
      <c r="W5547">
        <v>0</v>
      </c>
      <c r="X5547">
        <v>23.59</v>
      </c>
      <c r="Y5547" t="s">
        <v>790</v>
      </c>
      <c r="Z5547">
        <v>0</v>
      </c>
      <c r="AA5547">
        <v>23.59</v>
      </c>
      <c r="AB5547" t="s">
        <v>790</v>
      </c>
      <c r="AC5547">
        <v>0</v>
      </c>
      <c r="AD5547">
        <v>66.64</v>
      </c>
      <c r="AE5547" t="s">
        <v>382</v>
      </c>
    </row>
    <row r="5548" spans="1:31">
      <c r="A5548">
        <v>5547</v>
      </c>
      <c r="B5548" t="s">
        <v>23572</v>
      </c>
      <c r="C5548" t="s">
        <v>23573</v>
      </c>
      <c r="D5548" t="s">
        <v>23574</v>
      </c>
      <c r="E5548" t="s">
        <v>23575</v>
      </c>
      <c r="F5548" t="s">
        <v>2148</v>
      </c>
      <c r="G5548">
        <v>0</v>
      </c>
      <c r="H5548" t="s">
        <v>30286</v>
      </c>
      <c r="I5548">
        <v>2021</v>
      </c>
      <c r="J5548">
        <v>2021</v>
      </c>
      <c r="K5548">
        <v>1</v>
      </c>
      <c r="L5548">
        <v>32.119999999999997</v>
      </c>
      <c r="M5548" t="s">
        <v>198</v>
      </c>
      <c r="N5548">
        <v>0</v>
      </c>
      <c r="O5548">
        <v>23.56</v>
      </c>
      <c r="P5548" t="s">
        <v>790</v>
      </c>
      <c r="Q5548">
        <v>0</v>
      </c>
      <c r="R5548">
        <v>23.56</v>
      </c>
      <c r="S5548" t="s">
        <v>790</v>
      </c>
      <c r="T5548">
        <v>0</v>
      </c>
      <c r="U5548">
        <v>66.59</v>
      </c>
      <c r="V5548" t="s">
        <v>382</v>
      </c>
      <c r="W5548">
        <v>0</v>
      </c>
      <c r="X5548">
        <v>23.59</v>
      </c>
      <c r="Y5548" t="s">
        <v>790</v>
      </c>
      <c r="Z5548">
        <v>0</v>
      </c>
      <c r="AA5548">
        <v>23.59</v>
      </c>
      <c r="AB5548" t="s">
        <v>790</v>
      </c>
      <c r="AC5548">
        <v>0</v>
      </c>
      <c r="AD5548">
        <v>66.64</v>
      </c>
      <c r="AE5548" t="s">
        <v>382</v>
      </c>
    </row>
    <row r="5549" spans="1:31">
      <c r="A5549">
        <v>5548</v>
      </c>
      <c r="B5549" t="s">
        <v>23576</v>
      </c>
      <c r="C5549" t="s">
        <v>23577</v>
      </c>
      <c r="D5549" t="s">
        <v>23578</v>
      </c>
      <c r="E5549" t="s">
        <v>23579</v>
      </c>
      <c r="G5549">
        <v>0</v>
      </c>
      <c r="H5549" t="s">
        <v>30287</v>
      </c>
      <c r="I5549">
        <v>2022</v>
      </c>
      <c r="J5549">
        <v>2022</v>
      </c>
      <c r="K5549">
        <v>1</v>
      </c>
      <c r="L5549">
        <v>32.119999999999997</v>
      </c>
      <c r="M5549" t="s">
        <v>198</v>
      </c>
      <c r="N5549">
        <v>0</v>
      </c>
      <c r="O5549">
        <v>23.56</v>
      </c>
      <c r="P5549" t="s">
        <v>790</v>
      </c>
      <c r="Q5549">
        <v>0</v>
      </c>
      <c r="R5549">
        <v>23.56</v>
      </c>
      <c r="S5549" t="s">
        <v>790</v>
      </c>
      <c r="T5549">
        <v>0</v>
      </c>
      <c r="U5549">
        <v>66.59</v>
      </c>
      <c r="V5549" t="s">
        <v>382</v>
      </c>
      <c r="W5549">
        <v>0</v>
      </c>
      <c r="X5549">
        <v>23.59</v>
      </c>
      <c r="Y5549" t="s">
        <v>790</v>
      </c>
      <c r="Z5549">
        <v>0</v>
      </c>
      <c r="AA5549">
        <v>23.59</v>
      </c>
      <c r="AB5549" t="s">
        <v>790</v>
      </c>
      <c r="AC5549">
        <v>0</v>
      </c>
      <c r="AD5549">
        <v>66.64</v>
      </c>
      <c r="AE5549" t="s">
        <v>382</v>
      </c>
    </row>
    <row r="5550" spans="1:31">
      <c r="A5550">
        <v>5549</v>
      </c>
      <c r="B5550" t="s">
        <v>23580</v>
      </c>
      <c r="C5550" t="s">
        <v>23581</v>
      </c>
      <c r="D5550" t="s">
        <v>23582</v>
      </c>
      <c r="E5550" t="s">
        <v>23583</v>
      </c>
      <c r="F5550" t="s">
        <v>23584</v>
      </c>
      <c r="G5550">
        <v>0</v>
      </c>
      <c r="H5550" t="s">
        <v>29770</v>
      </c>
      <c r="I5550">
        <v>2022</v>
      </c>
      <c r="J5550">
        <v>2022</v>
      </c>
      <c r="K5550">
        <v>1</v>
      </c>
      <c r="L5550">
        <v>32.119999999999997</v>
      </c>
      <c r="M5550" t="s">
        <v>198</v>
      </c>
      <c r="N5550">
        <v>0</v>
      </c>
      <c r="O5550">
        <v>23.56</v>
      </c>
      <c r="P5550" t="s">
        <v>790</v>
      </c>
      <c r="Q5550">
        <v>0</v>
      </c>
      <c r="R5550">
        <v>23.56</v>
      </c>
      <c r="S5550" t="s">
        <v>790</v>
      </c>
      <c r="T5550">
        <v>0</v>
      </c>
      <c r="U5550">
        <v>66.59</v>
      </c>
      <c r="V5550" t="s">
        <v>382</v>
      </c>
      <c r="W5550">
        <v>0</v>
      </c>
      <c r="X5550">
        <v>23.59</v>
      </c>
      <c r="Y5550" t="s">
        <v>790</v>
      </c>
      <c r="Z5550">
        <v>0</v>
      </c>
      <c r="AA5550">
        <v>23.59</v>
      </c>
      <c r="AB5550" t="s">
        <v>790</v>
      </c>
      <c r="AC5550">
        <v>0</v>
      </c>
      <c r="AD5550">
        <v>66.64</v>
      </c>
      <c r="AE5550" t="s">
        <v>382</v>
      </c>
    </row>
    <row r="5551" spans="1:31">
      <c r="A5551">
        <v>5550</v>
      </c>
      <c r="B5551" t="s">
        <v>23585</v>
      </c>
      <c r="C5551" t="s">
        <v>23586</v>
      </c>
      <c r="D5551" t="s">
        <v>23587</v>
      </c>
      <c r="E5551" t="s">
        <v>23588</v>
      </c>
      <c r="F5551" t="s">
        <v>23589</v>
      </c>
      <c r="G5551">
        <v>0</v>
      </c>
      <c r="H5551" t="s">
        <v>30288</v>
      </c>
      <c r="I5551">
        <v>2022</v>
      </c>
      <c r="J5551">
        <v>2022</v>
      </c>
      <c r="K5551">
        <v>1</v>
      </c>
      <c r="L5551">
        <v>32.119999999999997</v>
      </c>
      <c r="M5551" t="s">
        <v>198</v>
      </c>
      <c r="N5551">
        <v>0</v>
      </c>
      <c r="O5551">
        <v>23.56</v>
      </c>
      <c r="P5551" t="s">
        <v>790</v>
      </c>
      <c r="Q5551">
        <v>0</v>
      </c>
      <c r="R5551">
        <v>23.56</v>
      </c>
      <c r="S5551" t="s">
        <v>790</v>
      </c>
      <c r="T5551">
        <v>0</v>
      </c>
      <c r="U5551">
        <v>66.59</v>
      </c>
      <c r="V5551" t="s">
        <v>382</v>
      </c>
      <c r="W5551">
        <v>0</v>
      </c>
      <c r="X5551">
        <v>23.59</v>
      </c>
      <c r="Y5551" t="s">
        <v>790</v>
      </c>
      <c r="Z5551">
        <v>0</v>
      </c>
      <c r="AA5551">
        <v>23.59</v>
      </c>
      <c r="AB5551" t="s">
        <v>790</v>
      </c>
      <c r="AC5551">
        <v>0</v>
      </c>
      <c r="AD5551">
        <v>66.64</v>
      </c>
      <c r="AE5551" t="s">
        <v>382</v>
      </c>
    </row>
    <row r="5552" spans="1:31">
      <c r="A5552">
        <v>5551</v>
      </c>
      <c r="B5552" t="s">
        <v>23590</v>
      </c>
      <c r="C5552" t="s">
        <v>23591</v>
      </c>
      <c r="D5552" t="s">
        <v>23592</v>
      </c>
      <c r="E5552" t="s">
        <v>663</v>
      </c>
      <c r="F5552" t="s">
        <v>14143</v>
      </c>
      <c r="G5552">
        <v>0</v>
      </c>
      <c r="H5552" t="s">
        <v>30289</v>
      </c>
      <c r="I5552">
        <v>2021</v>
      </c>
      <c r="J5552">
        <v>2021</v>
      </c>
      <c r="K5552">
        <v>1</v>
      </c>
      <c r="L5552">
        <v>32.119999999999997</v>
      </c>
      <c r="M5552" t="s">
        <v>198</v>
      </c>
      <c r="N5552">
        <v>0</v>
      </c>
      <c r="O5552">
        <v>23.56</v>
      </c>
      <c r="P5552" t="s">
        <v>790</v>
      </c>
      <c r="Q5552">
        <v>0</v>
      </c>
      <c r="R5552">
        <v>23.56</v>
      </c>
      <c r="S5552" t="s">
        <v>790</v>
      </c>
      <c r="T5552">
        <v>0</v>
      </c>
      <c r="U5552">
        <v>66.59</v>
      </c>
      <c r="V5552" t="s">
        <v>382</v>
      </c>
      <c r="W5552">
        <v>0</v>
      </c>
      <c r="X5552">
        <v>23.59</v>
      </c>
      <c r="Y5552" t="s">
        <v>790</v>
      </c>
      <c r="Z5552">
        <v>0</v>
      </c>
      <c r="AA5552">
        <v>23.59</v>
      </c>
      <c r="AB5552" t="s">
        <v>790</v>
      </c>
      <c r="AC5552">
        <v>0</v>
      </c>
      <c r="AD5552">
        <v>66.64</v>
      </c>
      <c r="AE5552" t="s">
        <v>382</v>
      </c>
    </row>
    <row r="5553" spans="1:31">
      <c r="A5553">
        <v>5552</v>
      </c>
      <c r="B5553" t="s">
        <v>23593</v>
      </c>
      <c r="C5553" t="s">
        <v>23594</v>
      </c>
      <c r="D5553" t="s">
        <v>23595</v>
      </c>
      <c r="E5553" t="s">
        <v>23596</v>
      </c>
      <c r="F5553" t="s">
        <v>11252</v>
      </c>
      <c r="G5553">
        <v>0</v>
      </c>
      <c r="H5553" t="s">
        <v>1215</v>
      </c>
      <c r="I5553">
        <v>2023</v>
      </c>
      <c r="J5553">
        <v>2023</v>
      </c>
      <c r="K5553">
        <v>2</v>
      </c>
      <c r="L5553">
        <v>50.7</v>
      </c>
      <c r="M5553" t="s">
        <v>300</v>
      </c>
      <c r="N5553">
        <v>0</v>
      </c>
      <c r="O5553">
        <v>23.56</v>
      </c>
      <c r="P5553" t="s">
        <v>790</v>
      </c>
      <c r="Q5553">
        <v>0</v>
      </c>
      <c r="R5553">
        <v>23.56</v>
      </c>
      <c r="S5553" t="s">
        <v>790</v>
      </c>
      <c r="T5553">
        <v>0</v>
      </c>
      <c r="U5553">
        <v>66.59</v>
      </c>
      <c r="V5553" t="s">
        <v>382</v>
      </c>
      <c r="W5553">
        <v>0</v>
      </c>
      <c r="X5553">
        <v>23.59</v>
      </c>
      <c r="Y5553" t="s">
        <v>790</v>
      </c>
      <c r="Z5553">
        <v>0</v>
      </c>
      <c r="AA5553">
        <v>23.59</v>
      </c>
      <c r="AB5553" t="s">
        <v>790</v>
      </c>
      <c r="AC5553">
        <v>0</v>
      </c>
      <c r="AD5553">
        <v>66.64</v>
      </c>
      <c r="AE5553" t="s">
        <v>382</v>
      </c>
    </row>
    <row r="5554" spans="1:31">
      <c r="A5554">
        <v>5553</v>
      </c>
      <c r="B5554" t="s">
        <v>23597</v>
      </c>
      <c r="C5554" t="s">
        <v>23598</v>
      </c>
      <c r="D5554" t="s">
        <v>23599</v>
      </c>
      <c r="E5554" t="s">
        <v>16519</v>
      </c>
      <c r="F5554" t="s">
        <v>6837</v>
      </c>
      <c r="G5554">
        <v>0</v>
      </c>
      <c r="H5554" t="s">
        <v>961</v>
      </c>
      <c r="I5554" t="s">
        <v>795</v>
      </c>
      <c r="J5554" t="e">
        <f>-Inf</f>
        <v>#NAME?</v>
      </c>
      <c r="K5554">
        <v>1</v>
      </c>
      <c r="L5554">
        <v>32.119999999999997</v>
      </c>
      <c r="M5554" t="s">
        <v>198</v>
      </c>
      <c r="N5554">
        <v>0</v>
      </c>
      <c r="O5554">
        <v>23.56</v>
      </c>
      <c r="P5554" t="s">
        <v>790</v>
      </c>
      <c r="Q5554">
        <v>0</v>
      </c>
      <c r="R5554">
        <v>23.56</v>
      </c>
      <c r="S5554" t="s">
        <v>790</v>
      </c>
      <c r="T5554">
        <v>0</v>
      </c>
      <c r="U5554">
        <v>66.59</v>
      </c>
      <c r="V5554" t="s">
        <v>382</v>
      </c>
      <c r="W5554">
        <v>0</v>
      </c>
      <c r="X5554">
        <v>23.59</v>
      </c>
      <c r="Y5554" t="s">
        <v>790</v>
      </c>
      <c r="Z5554">
        <v>0</v>
      </c>
      <c r="AA5554">
        <v>23.59</v>
      </c>
      <c r="AB5554" t="s">
        <v>790</v>
      </c>
      <c r="AC5554">
        <v>0</v>
      </c>
      <c r="AD5554">
        <v>66.64</v>
      </c>
      <c r="AE5554" t="s">
        <v>382</v>
      </c>
    </row>
    <row r="5555" spans="1:31">
      <c r="A5555">
        <v>5554</v>
      </c>
      <c r="B5555" t="s">
        <v>23600</v>
      </c>
      <c r="C5555" t="s">
        <v>23601</v>
      </c>
      <c r="D5555" t="s">
        <v>23602</v>
      </c>
      <c r="E5555" t="s">
        <v>23603</v>
      </c>
      <c r="F5555" t="s">
        <v>23604</v>
      </c>
      <c r="G5555">
        <v>0</v>
      </c>
      <c r="H5555" t="s">
        <v>961</v>
      </c>
      <c r="I5555">
        <v>2023</v>
      </c>
      <c r="J5555">
        <v>2023</v>
      </c>
      <c r="K5555">
        <v>2</v>
      </c>
      <c r="L5555">
        <v>50.7</v>
      </c>
      <c r="M5555" t="s">
        <v>300</v>
      </c>
      <c r="N5555">
        <v>0</v>
      </c>
      <c r="O5555">
        <v>23.56</v>
      </c>
      <c r="P5555" t="s">
        <v>790</v>
      </c>
      <c r="Q5555">
        <v>0</v>
      </c>
      <c r="R5555">
        <v>23.56</v>
      </c>
      <c r="S5555" t="s">
        <v>790</v>
      </c>
      <c r="T5555">
        <v>0</v>
      </c>
      <c r="U5555">
        <v>66.59</v>
      </c>
      <c r="V5555" t="s">
        <v>382</v>
      </c>
      <c r="W5555">
        <v>0</v>
      </c>
      <c r="X5555">
        <v>23.59</v>
      </c>
      <c r="Y5555" t="s">
        <v>790</v>
      </c>
      <c r="Z5555">
        <v>0</v>
      </c>
      <c r="AA5555">
        <v>23.59</v>
      </c>
      <c r="AB5555" t="s">
        <v>790</v>
      </c>
      <c r="AC5555">
        <v>0</v>
      </c>
      <c r="AD5555">
        <v>66.64</v>
      </c>
      <c r="AE5555" t="s">
        <v>382</v>
      </c>
    </row>
    <row r="5556" spans="1:31">
      <c r="A5556">
        <v>5555</v>
      </c>
      <c r="B5556" t="s">
        <v>23605</v>
      </c>
      <c r="C5556" t="s">
        <v>23606</v>
      </c>
      <c r="D5556" t="s">
        <v>23607</v>
      </c>
      <c r="E5556" t="s">
        <v>2883</v>
      </c>
      <c r="F5556" t="s">
        <v>1258</v>
      </c>
      <c r="G5556">
        <v>0</v>
      </c>
      <c r="H5556" t="s">
        <v>961</v>
      </c>
      <c r="I5556">
        <v>2022</v>
      </c>
      <c r="J5556">
        <v>2022</v>
      </c>
      <c r="K5556">
        <v>2</v>
      </c>
      <c r="L5556">
        <v>50.7</v>
      </c>
      <c r="M5556" t="s">
        <v>300</v>
      </c>
      <c r="N5556">
        <v>0</v>
      </c>
      <c r="O5556">
        <v>23.56</v>
      </c>
      <c r="P5556" t="s">
        <v>790</v>
      </c>
      <c r="Q5556">
        <v>0</v>
      </c>
      <c r="R5556">
        <v>23.56</v>
      </c>
      <c r="S5556" t="s">
        <v>790</v>
      </c>
      <c r="T5556">
        <v>0</v>
      </c>
      <c r="U5556">
        <v>66.59</v>
      </c>
      <c r="V5556" t="s">
        <v>382</v>
      </c>
      <c r="W5556">
        <v>0</v>
      </c>
      <c r="X5556">
        <v>23.59</v>
      </c>
      <c r="Y5556" t="s">
        <v>790</v>
      </c>
      <c r="Z5556">
        <v>0</v>
      </c>
      <c r="AA5556">
        <v>23.59</v>
      </c>
      <c r="AB5556" t="s">
        <v>790</v>
      </c>
      <c r="AC5556">
        <v>0</v>
      </c>
      <c r="AD5556">
        <v>66.64</v>
      </c>
      <c r="AE5556" t="s">
        <v>382</v>
      </c>
    </row>
    <row r="5557" spans="1:31">
      <c r="A5557">
        <v>5556</v>
      </c>
      <c r="B5557" t="s">
        <v>23608</v>
      </c>
      <c r="C5557" t="s">
        <v>23609</v>
      </c>
      <c r="D5557" t="s">
        <v>23610</v>
      </c>
      <c r="E5557" t="s">
        <v>23611</v>
      </c>
      <c r="F5557" t="s">
        <v>15177</v>
      </c>
      <c r="G5557">
        <v>0</v>
      </c>
      <c r="H5557" t="s">
        <v>961</v>
      </c>
      <c r="I5557">
        <v>2023</v>
      </c>
      <c r="J5557">
        <v>2024</v>
      </c>
      <c r="K5557">
        <v>3</v>
      </c>
      <c r="L5557">
        <v>62.47</v>
      </c>
      <c r="M5557" t="s">
        <v>63</v>
      </c>
      <c r="N5557">
        <v>0</v>
      </c>
      <c r="O5557">
        <v>23.56</v>
      </c>
      <c r="P5557" t="s">
        <v>790</v>
      </c>
      <c r="Q5557">
        <v>0</v>
      </c>
      <c r="R5557">
        <v>23.56</v>
      </c>
      <c r="S5557" t="s">
        <v>790</v>
      </c>
      <c r="T5557">
        <v>0</v>
      </c>
      <c r="U5557">
        <v>66.59</v>
      </c>
      <c r="V5557" t="s">
        <v>382</v>
      </c>
      <c r="W5557">
        <v>0</v>
      </c>
      <c r="X5557">
        <v>23.59</v>
      </c>
      <c r="Y5557" t="s">
        <v>790</v>
      </c>
      <c r="Z5557">
        <v>0</v>
      </c>
      <c r="AA5557">
        <v>23.59</v>
      </c>
      <c r="AB5557" t="s">
        <v>790</v>
      </c>
      <c r="AC5557">
        <v>0</v>
      </c>
      <c r="AD5557">
        <v>66.64</v>
      </c>
      <c r="AE5557" t="s">
        <v>382</v>
      </c>
    </row>
    <row r="5558" spans="1:31">
      <c r="A5558">
        <v>5557</v>
      </c>
      <c r="B5558" t="s">
        <v>23612</v>
      </c>
      <c r="C5558" t="s">
        <v>23613</v>
      </c>
      <c r="D5558" t="s">
        <v>23614</v>
      </c>
      <c r="E5558" t="s">
        <v>23615</v>
      </c>
      <c r="F5558" t="s">
        <v>10878</v>
      </c>
      <c r="G5558">
        <v>0</v>
      </c>
      <c r="H5558" t="s">
        <v>1215</v>
      </c>
      <c r="I5558">
        <v>2022</v>
      </c>
      <c r="J5558">
        <v>2022</v>
      </c>
      <c r="K5558">
        <v>1</v>
      </c>
      <c r="L5558">
        <v>32.119999999999997</v>
      </c>
      <c r="M5558" t="s">
        <v>198</v>
      </c>
      <c r="N5558">
        <v>0</v>
      </c>
      <c r="O5558">
        <v>23.56</v>
      </c>
      <c r="P5558" t="s">
        <v>790</v>
      </c>
      <c r="Q5558">
        <v>0</v>
      </c>
      <c r="R5558">
        <v>23.56</v>
      </c>
      <c r="S5558" t="s">
        <v>790</v>
      </c>
      <c r="T5558">
        <v>0</v>
      </c>
      <c r="U5558">
        <v>66.59</v>
      </c>
      <c r="V5558" t="s">
        <v>382</v>
      </c>
      <c r="W5558">
        <v>0</v>
      </c>
      <c r="X5558">
        <v>23.59</v>
      </c>
      <c r="Y5558" t="s">
        <v>790</v>
      </c>
      <c r="Z5558">
        <v>0</v>
      </c>
      <c r="AA5558">
        <v>23.59</v>
      </c>
      <c r="AB5558" t="s">
        <v>790</v>
      </c>
      <c r="AC5558">
        <v>0</v>
      </c>
      <c r="AD5558">
        <v>66.64</v>
      </c>
      <c r="AE5558" t="s">
        <v>382</v>
      </c>
    </row>
    <row r="5559" spans="1:31">
      <c r="A5559">
        <v>5558</v>
      </c>
      <c r="B5559" t="s">
        <v>23616</v>
      </c>
      <c r="C5559" t="s">
        <v>23617</v>
      </c>
      <c r="D5559" t="s">
        <v>23618</v>
      </c>
      <c r="E5559" t="s">
        <v>23619</v>
      </c>
      <c r="F5559" t="s">
        <v>14550</v>
      </c>
      <c r="G5559">
        <v>0</v>
      </c>
      <c r="H5559" t="s">
        <v>30290</v>
      </c>
      <c r="I5559" t="s">
        <v>795</v>
      </c>
      <c r="J5559" t="e">
        <f>-Inf</f>
        <v>#NAME?</v>
      </c>
      <c r="K5559">
        <v>2</v>
      </c>
      <c r="L5559">
        <v>50.7</v>
      </c>
      <c r="M5559" t="s">
        <v>300</v>
      </c>
      <c r="N5559">
        <v>0</v>
      </c>
      <c r="O5559">
        <v>23.56</v>
      </c>
      <c r="P5559" t="s">
        <v>790</v>
      </c>
      <c r="Q5559">
        <v>0</v>
      </c>
      <c r="R5559">
        <v>23.56</v>
      </c>
      <c r="S5559" t="s">
        <v>790</v>
      </c>
      <c r="T5559">
        <v>0</v>
      </c>
      <c r="U5559">
        <v>66.59</v>
      </c>
      <c r="V5559" t="s">
        <v>382</v>
      </c>
      <c r="W5559">
        <v>0</v>
      </c>
      <c r="X5559">
        <v>23.59</v>
      </c>
      <c r="Y5559" t="s">
        <v>790</v>
      </c>
      <c r="Z5559">
        <v>0</v>
      </c>
      <c r="AA5559">
        <v>23.59</v>
      </c>
      <c r="AB5559" t="s">
        <v>790</v>
      </c>
      <c r="AC5559">
        <v>0</v>
      </c>
      <c r="AD5559">
        <v>66.64</v>
      </c>
      <c r="AE5559" t="s">
        <v>382</v>
      </c>
    </row>
    <row r="5560" spans="1:31">
      <c r="A5560">
        <v>5559</v>
      </c>
      <c r="B5560" t="s">
        <v>23620</v>
      </c>
      <c r="C5560" t="s">
        <v>23621</v>
      </c>
      <c r="D5560" t="s">
        <v>23622</v>
      </c>
      <c r="E5560" t="s">
        <v>23623</v>
      </c>
      <c r="F5560" t="s">
        <v>23380</v>
      </c>
      <c r="G5560">
        <v>0</v>
      </c>
      <c r="H5560" t="s">
        <v>961</v>
      </c>
      <c r="I5560">
        <v>2022</v>
      </c>
      <c r="J5560">
        <v>2022</v>
      </c>
      <c r="K5560">
        <v>1</v>
      </c>
      <c r="L5560">
        <v>32.119999999999997</v>
      </c>
      <c r="M5560" t="s">
        <v>198</v>
      </c>
      <c r="N5560">
        <v>0</v>
      </c>
      <c r="O5560">
        <v>23.56</v>
      </c>
      <c r="P5560" t="s">
        <v>790</v>
      </c>
      <c r="Q5560">
        <v>0</v>
      </c>
      <c r="R5560">
        <v>23.56</v>
      </c>
      <c r="S5560" t="s">
        <v>790</v>
      </c>
      <c r="T5560">
        <v>0</v>
      </c>
      <c r="U5560">
        <v>66.59</v>
      </c>
      <c r="V5560" t="s">
        <v>382</v>
      </c>
      <c r="W5560">
        <v>0</v>
      </c>
      <c r="X5560">
        <v>23.59</v>
      </c>
      <c r="Y5560" t="s">
        <v>790</v>
      </c>
      <c r="Z5560">
        <v>0</v>
      </c>
      <c r="AA5560">
        <v>23.59</v>
      </c>
      <c r="AB5560" t="s">
        <v>790</v>
      </c>
      <c r="AC5560">
        <v>0</v>
      </c>
      <c r="AD5560">
        <v>66.64</v>
      </c>
      <c r="AE5560" t="s">
        <v>382</v>
      </c>
    </row>
    <row r="5561" spans="1:31">
      <c r="A5561">
        <v>5560</v>
      </c>
      <c r="B5561" t="s">
        <v>23624</v>
      </c>
      <c r="C5561" t="s">
        <v>23625</v>
      </c>
      <c r="D5561" t="s">
        <v>23626</v>
      </c>
      <c r="E5561" t="s">
        <v>23627</v>
      </c>
      <c r="F5561" t="s">
        <v>7180</v>
      </c>
      <c r="G5561">
        <v>0</v>
      </c>
      <c r="H5561" t="s">
        <v>30291</v>
      </c>
      <c r="I5561">
        <v>2022</v>
      </c>
      <c r="J5561">
        <v>2022</v>
      </c>
      <c r="K5561">
        <v>1</v>
      </c>
      <c r="L5561">
        <v>32.119999999999997</v>
      </c>
      <c r="M5561" t="s">
        <v>198</v>
      </c>
      <c r="N5561">
        <v>0</v>
      </c>
      <c r="O5561">
        <v>23.56</v>
      </c>
      <c r="P5561" t="s">
        <v>790</v>
      </c>
      <c r="Q5561">
        <v>0</v>
      </c>
      <c r="R5561">
        <v>23.56</v>
      </c>
      <c r="S5561" t="s">
        <v>790</v>
      </c>
      <c r="T5561">
        <v>0</v>
      </c>
      <c r="U5561">
        <v>66.59</v>
      </c>
      <c r="V5561" t="s">
        <v>382</v>
      </c>
      <c r="W5561">
        <v>0</v>
      </c>
      <c r="X5561">
        <v>23.59</v>
      </c>
      <c r="Y5561" t="s">
        <v>790</v>
      </c>
      <c r="Z5561">
        <v>0</v>
      </c>
      <c r="AA5561">
        <v>23.59</v>
      </c>
      <c r="AB5561" t="s">
        <v>790</v>
      </c>
      <c r="AC5561">
        <v>0</v>
      </c>
      <c r="AD5561">
        <v>66.64</v>
      </c>
      <c r="AE5561" t="s">
        <v>382</v>
      </c>
    </row>
    <row r="5562" spans="1:31">
      <c r="A5562">
        <v>5561</v>
      </c>
      <c r="B5562" t="s">
        <v>23628</v>
      </c>
      <c r="C5562" t="s">
        <v>23629</v>
      </c>
      <c r="D5562" t="s">
        <v>23630</v>
      </c>
      <c r="E5562" t="s">
        <v>23631</v>
      </c>
      <c r="F5562" t="s">
        <v>150</v>
      </c>
      <c r="G5562">
        <v>0</v>
      </c>
      <c r="H5562" t="s">
        <v>30292</v>
      </c>
      <c r="I5562">
        <v>2022</v>
      </c>
      <c r="J5562">
        <v>2022</v>
      </c>
      <c r="K5562">
        <v>1</v>
      </c>
      <c r="L5562">
        <v>32.119999999999997</v>
      </c>
      <c r="M5562" t="s">
        <v>198</v>
      </c>
      <c r="N5562">
        <v>0</v>
      </c>
      <c r="O5562">
        <v>23.56</v>
      </c>
      <c r="P5562" t="s">
        <v>790</v>
      </c>
      <c r="Q5562">
        <v>0</v>
      </c>
      <c r="R5562">
        <v>23.56</v>
      </c>
      <c r="S5562" t="s">
        <v>790</v>
      </c>
      <c r="T5562">
        <v>0</v>
      </c>
      <c r="U5562">
        <v>66.59</v>
      </c>
      <c r="V5562" t="s">
        <v>382</v>
      </c>
      <c r="W5562">
        <v>0</v>
      </c>
      <c r="X5562">
        <v>23.59</v>
      </c>
      <c r="Y5562" t="s">
        <v>790</v>
      </c>
      <c r="Z5562">
        <v>0</v>
      </c>
      <c r="AA5562">
        <v>23.59</v>
      </c>
      <c r="AB5562" t="s">
        <v>790</v>
      </c>
      <c r="AC5562">
        <v>0</v>
      </c>
      <c r="AD5562">
        <v>66.64</v>
      </c>
      <c r="AE5562" t="s">
        <v>382</v>
      </c>
    </row>
    <row r="5563" spans="1:31">
      <c r="A5563">
        <v>5562</v>
      </c>
      <c r="B5563" t="s">
        <v>23632</v>
      </c>
      <c r="C5563" t="s">
        <v>23633</v>
      </c>
      <c r="D5563" t="s">
        <v>23634</v>
      </c>
      <c r="E5563" t="s">
        <v>23635</v>
      </c>
      <c r="F5563" t="s">
        <v>23636</v>
      </c>
      <c r="G5563">
        <v>0</v>
      </c>
      <c r="H5563" t="s">
        <v>1215</v>
      </c>
      <c r="I5563">
        <v>2021</v>
      </c>
      <c r="J5563">
        <v>2021</v>
      </c>
      <c r="K5563">
        <v>3</v>
      </c>
      <c r="L5563">
        <v>62.47</v>
      </c>
      <c r="M5563" t="s">
        <v>63</v>
      </c>
      <c r="N5563">
        <v>0</v>
      </c>
      <c r="O5563">
        <v>23.56</v>
      </c>
      <c r="P5563" t="s">
        <v>790</v>
      </c>
      <c r="Q5563">
        <v>0</v>
      </c>
      <c r="R5563">
        <v>23.56</v>
      </c>
      <c r="S5563" t="s">
        <v>790</v>
      </c>
      <c r="T5563">
        <v>0</v>
      </c>
      <c r="U5563">
        <v>66.59</v>
      </c>
      <c r="V5563" t="s">
        <v>382</v>
      </c>
      <c r="W5563">
        <v>0</v>
      </c>
      <c r="X5563">
        <v>23.59</v>
      </c>
      <c r="Y5563" t="s">
        <v>790</v>
      </c>
      <c r="Z5563">
        <v>0</v>
      </c>
      <c r="AA5563">
        <v>23.59</v>
      </c>
      <c r="AB5563" t="s">
        <v>790</v>
      </c>
      <c r="AC5563">
        <v>0</v>
      </c>
      <c r="AD5563">
        <v>66.64</v>
      </c>
      <c r="AE5563" t="s">
        <v>382</v>
      </c>
    </row>
    <row r="5564" spans="1:31">
      <c r="A5564">
        <v>5563</v>
      </c>
      <c r="B5564" t="s">
        <v>23637</v>
      </c>
      <c r="C5564" t="s">
        <v>23638</v>
      </c>
      <c r="D5564" t="s">
        <v>23639</v>
      </c>
      <c r="E5564" t="s">
        <v>23640</v>
      </c>
      <c r="F5564" t="s">
        <v>23641</v>
      </c>
      <c r="G5564">
        <v>0</v>
      </c>
      <c r="H5564" t="s">
        <v>30293</v>
      </c>
      <c r="I5564">
        <v>2023</v>
      </c>
      <c r="J5564">
        <v>2023</v>
      </c>
      <c r="K5564">
        <v>2</v>
      </c>
      <c r="L5564">
        <v>50.7</v>
      </c>
      <c r="M5564" t="s">
        <v>300</v>
      </c>
      <c r="N5564">
        <v>0</v>
      </c>
      <c r="O5564">
        <v>23.56</v>
      </c>
      <c r="P5564" t="s">
        <v>790</v>
      </c>
      <c r="Q5564">
        <v>0</v>
      </c>
      <c r="R5564">
        <v>23.56</v>
      </c>
      <c r="S5564" t="s">
        <v>790</v>
      </c>
      <c r="T5564">
        <v>0</v>
      </c>
      <c r="U5564">
        <v>66.59</v>
      </c>
      <c r="V5564" t="s">
        <v>382</v>
      </c>
      <c r="W5564">
        <v>0</v>
      </c>
      <c r="X5564">
        <v>23.59</v>
      </c>
      <c r="Y5564" t="s">
        <v>790</v>
      </c>
      <c r="Z5564">
        <v>0</v>
      </c>
      <c r="AA5564">
        <v>23.59</v>
      </c>
      <c r="AB5564" t="s">
        <v>790</v>
      </c>
      <c r="AC5564">
        <v>0</v>
      </c>
      <c r="AD5564">
        <v>66.64</v>
      </c>
      <c r="AE5564" t="s">
        <v>382</v>
      </c>
    </row>
    <row r="5565" spans="1:31">
      <c r="A5565">
        <v>5564</v>
      </c>
      <c r="B5565" t="s">
        <v>23642</v>
      </c>
      <c r="C5565" t="s">
        <v>23643</v>
      </c>
      <c r="D5565" t="s">
        <v>23644</v>
      </c>
      <c r="E5565" t="s">
        <v>23645</v>
      </c>
      <c r="F5565" t="s">
        <v>10660</v>
      </c>
      <c r="G5565">
        <v>0</v>
      </c>
      <c r="H5565" t="s">
        <v>30294</v>
      </c>
      <c r="I5565">
        <v>2024</v>
      </c>
      <c r="J5565">
        <v>2024</v>
      </c>
      <c r="K5565">
        <v>1</v>
      </c>
      <c r="L5565">
        <v>32.119999999999997</v>
      </c>
      <c r="M5565" t="s">
        <v>198</v>
      </c>
      <c r="N5565">
        <v>0</v>
      </c>
      <c r="O5565">
        <v>23.56</v>
      </c>
      <c r="P5565" t="s">
        <v>790</v>
      </c>
      <c r="Q5565">
        <v>0</v>
      </c>
      <c r="R5565">
        <v>23.56</v>
      </c>
      <c r="S5565" t="s">
        <v>790</v>
      </c>
      <c r="T5565">
        <v>0</v>
      </c>
      <c r="U5565">
        <v>66.59</v>
      </c>
      <c r="V5565" t="s">
        <v>382</v>
      </c>
      <c r="W5565">
        <v>0</v>
      </c>
      <c r="X5565">
        <v>23.59</v>
      </c>
      <c r="Y5565" t="s">
        <v>790</v>
      </c>
      <c r="Z5565">
        <v>0</v>
      </c>
      <c r="AA5565">
        <v>23.59</v>
      </c>
      <c r="AB5565" t="s">
        <v>790</v>
      </c>
      <c r="AC5565">
        <v>0</v>
      </c>
      <c r="AD5565">
        <v>66.64</v>
      </c>
      <c r="AE5565" t="s">
        <v>382</v>
      </c>
    </row>
    <row r="5566" spans="1:31">
      <c r="A5566">
        <v>5565</v>
      </c>
      <c r="B5566" t="s">
        <v>23646</v>
      </c>
      <c r="C5566" t="s">
        <v>23647</v>
      </c>
      <c r="D5566" t="s">
        <v>23648</v>
      </c>
      <c r="E5566" t="s">
        <v>23649</v>
      </c>
      <c r="F5566" t="s">
        <v>10660</v>
      </c>
      <c r="G5566">
        <v>0</v>
      </c>
      <c r="H5566" t="s">
        <v>30295</v>
      </c>
      <c r="I5566">
        <v>2022</v>
      </c>
      <c r="J5566">
        <v>2022</v>
      </c>
      <c r="K5566">
        <v>1</v>
      </c>
      <c r="L5566">
        <v>32.119999999999997</v>
      </c>
      <c r="M5566" t="s">
        <v>198</v>
      </c>
      <c r="N5566">
        <v>0</v>
      </c>
      <c r="O5566">
        <v>23.56</v>
      </c>
      <c r="P5566" t="s">
        <v>790</v>
      </c>
      <c r="Q5566">
        <v>0</v>
      </c>
      <c r="R5566">
        <v>23.56</v>
      </c>
      <c r="S5566" t="s">
        <v>790</v>
      </c>
      <c r="T5566">
        <v>0</v>
      </c>
      <c r="U5566">
        <v>66.59</v>
      </c>
      <c r="V5566" t="s">
        <v>382</v>
      </c>
      <c r="W5566">
        <v>0</v>
      </c>
      <c r="X5566">
        <v>23.59</v>
      </c>
      <c r="Y5566" t="s">
        <v>790</v>
      </c>
      <c r="Z5566">
        <v>0</v>
      </c>
      <c r="AA5566">
        <v>23.59</v>
      </c>
      <c r="AB5566" t="s">
        <v>790</v>
      </c>
      <c r="AC5566">
        <v>0</v>
      </c>
      <c r="AD5566">
        <v>66.64</v>
      </c>
      <c r="AE5566" t="s">
        <v>382</v>
      </c>
    </row>
    <row r="5567" spans="1:31">
      <c r="A5567">
        <v>5566</v>
      </c>
      <c r="B5567" t="s">
        <v>23650</v>
      </c>
      <c r="C5567" t="s">
        <v>23651</v>
      </c>
      <c r="D5567" t="s">
        <v>23652</v>
      </c>
      <c r="E5567" t="s">
        <v>23653</v>
      </c>
      <c r="F5567" t="s">
        <v>3971</v>
      </c>
      <c r="G5567">
        <v>0</v>
      </c>
      <c r="H5567" t="s">
        <v>30296</v>
      </c>
      <c r="I5567">
        <v>2022</v>
      </c>
      <c r="J5567">
        <v>2023</v>
      </c>
      <c r="K5567">
        <v>4</v>
      </c>
      <c r="L5567">
        <v>71.010000000000005</v>
      </c>
      <c r="M5567" t="s">
        <v>180</v>
      </c>
      <c r="N5567">
        <v>0</v>
      </c>
      <c r="O5567">
        <v>23.56</v>
      </c>
      <c r="P5567" t="s">
        <v>790</v>
      </c>
      <c r="Q5567">
        <v>0</v>
      </c>
      <c r="R5567">
        <v>23.56</v>
      </c>
      <c r="S5567" t="s">
        <v>790</v>
      </c>
      <c r="T5567">
        <v>0</v>
      </c>
      <c r="U5567">
        <v>66.59</v>
      </c>
      <c r="V5567" t="s">
        <v>382</v>
      </c>
      <c r="W5567">
        <v>0</v>
      </c>
      <c r="X5567">
        <v>23.59</v>
      </c>
      <c r="Y5567" t="s">
        <v>790</v>
      </c>
      <c r="Z5567">
        <v>0</v>
      </c>
      <c r="AA5567">
        <v>23.59</v>
      </c>
      <c r="AB5567" t="s">
        <v>790</v>
      </c>
      <c r="AC5567">
        <v>0</v>
      </c>
      <c r="AD5567">
        <v>66.64</v>
      </c>
      <c r="AE5567" t="s">
        <v>382</v>
      </c>
    </row>
    <row r="5568" spans="1:31">
      <c r="A5568">
        <v>5567</v>
      </c>
      <c r="B5568" t="s">
        <v>23654</v>
      </c>
      <c r="C5568" t="s">
        <v>23655</v>
      </c>
      <c r="D5568" t="s">
        <v>23656</v>
      </c>
      <c r="E5568" t="s">
        <v>23657</v>
      </c>
      <c r="F5568" t="s">
        <v>23658</v>
      </c>
      <c r="G5568">
        <v>0</v>
      </c>
      <c r="H5568" t="s">
        <v>27527</v>
      </c>
      <c r="I5568">
        <v>2022</v>
      </c>
      <c r="J5568">
        <v>2022</v>
      </c>
      <c r="K5568">
        <v>1</v>
      </c>
      <c r="L5568">
        <v>32.119999999999997</v>
      </c>
      <c r="M5568" t="s">
        <v>198</v>
      </c>
      <c r="N5568">
        <v>0</v>
      </c>
      <c r="O5568">
        <v>23.56</v>
      </c>
      <c r="P5568" t="s">
        <v>790</v>
      </c>
      <c r="Q5568">
        <v>0</v>
      </c>
      <c r="R5568">
        <v>23.56</v>
      </c>
      <c r="S5568" t="s">
        <v>790</v>
      </c>
      <c r="T5568">
        <v>0</v>
      </c>
      <c r="U5568">
        <v>66.59</v>
      </c>
      <c r="V5568" t="s">
        <v>382</v>
      </c>
      <c r="W5568">
        <v>0</v>
      </c>
      <c r="X5568">
        <v>23.59</v>
      </c>
      <c r="Y5568" t="s">
        <v>790</v>
      </c>
      <c r="Z5568">
        <v>0</v>
      </c>
      <c r="AA5568">
        <v>23.59</v>
      </c>
      <c r="AB5568" t="s">
        <v>790</v>
      </c>
      <c r="AC5568">
        <v>0</v>
      </c>
      <c r="AD5568">
        <v>66.64</v>
      </c>
      <c r="AE5568" t="s">
        <v>382</v>
      </c>
    </row>
    <row r="5569" spans="1:31">
      <c r="A5569">
        <v>5568</v>
      </c>
      <c r="B5569" t="s">
        <v>23659</v>
      </c>
      <c r="C5569" t="s">
        <v>23660</v>
      </c>
      <c r="D5569" t="s">
        <v>23661</v>
      </c>
      <c r="E5569" t="s">
        <v>23662</v>
      </c>
      <c r="F5569" t="s">
        <v>23663</v>
      </c>
      <c r="G5569">
        <v>0</v>
      </c>
      <c r="H5569" t="s">
        <v>30297</v>
      </c>
      <c r="I5569" t="s">
        <v>795</v>
      </c>
      <c r="J5569" t="e">
        <f>-Inf</f>
        <v>#NAME?</v>
      </c>
      <c r="K5569">
        <v>2</v>
      </c>
      <c r="L5569">
        <v>50.7</v>
      </c>
      <c r="M5569" t="s">
        <v>300</v>
      </c>
      <c r="N5569">
        <v>0</v>
      </c>
      <c r="O5569">
        <v>23.56</v>
      </c>
      <c r="P5569" t="s">
        <v>790</v>
      </c>
      <c r="Q5569">
        <v>0</v>
      </c>
      <c r="R5569">
        <v>23.56</v>
      </c>
      <c r="S5569" t="s">
        <v>790</v>
      </c>
      <c r="T5569">
        <v>0</v>
      </c>
      <c r="U5569">
        <v>66.59</v>
      </c>
      <c r="V5569" t="s">
        <v>382</v>
      </c>
      <c r="W5569">
        <v>0</v>
      </c>
      <c r="X5569">
        <v>23.59</v>
      </c>
      <c r="Y5569" t="s">
        <v>790</v>
      </c>
      <c r="Z5569">
        <v>0</v>
      </c>
      <c r="AA5569">
        <v>23.59</v>
      </c>
      <c r="AB5569" t="s">
        <v>790</v>
      </c>
      <c r="AC5569">
        <v>0</v>
      </c>
      <c r="AD5569">
        <v>66.64</v>
      </c>
      <c r="AE5569" t="s">
        <v>382</v>
      </c>
    </row>
    <row r="5570" spans="1:31">
      <c r="A5570">
        <v>5569</v>
      </c>
      <c r="B5570" t="s">
        <v>23664</v>
      </c>
      <c r="C5570" t="s">
        <v>23665</v>
      </c>
      <c r="D5570" t="s">
        <v>23666</v>
      </c>
      <c r="E5570" t="s">
        <v>23667</v>
      </c>
      <c r="F5570" t="s">
        <v>1225</v>
      </c>
      <c r="G5570">
        <v>0</v>
      </c>
      <c r="H5570" t="s">
        <v>30104</v>
      </c>
      <c r="I5570">
        <v>2020</v>
      </c>
      <c r="J5570">
        <v>2024</v>
      </c>
      <c r="K5570">
        <v>5</v>
      </c>
      <c r="L5570">
        <v>77</v>
      </c>
      <c r="M5570" t="s">
        <v>80</v>
      </c>
      <c r="N5570">
        <v>0</v>
      </c>
      <c r="O5570">
        <v>23.56</v>
      </c>
      <c r="P5570" t="s">
        <v>790</v>
      </c>
      <c r="Q5570">
        <v>0</v>
      </c>
      <c r="R5570">
        <v>23.56</v>
      </c>
      <c r="S5570" t="s">
        <v>790</v>
      </c>
      <c r="T5570">
        <v>0</v>
      </c>
      <c r="U5570">
        <v>66.59</v>
      </c>
      <c r="V5570" t="s">
        <v>382</v>
      </c>
      <c r="W5570">
        <v>0</v>
      </c>
      <c r="X5570">
        <v>23.59</v>
      </c>
      <c r="Y5570" t="s">
        <v>790</v>
      </c>
      <c r="Z5570">
        <v>0</v>
      </c>
      <c r="AA5570">
        <v>23.59</v>
      </c>
      <c r="AB5570" t="s">
        <v>790</v>
      </c>
      <c r="AC5570">
        <v>0</v>
      </c>
      <c r="AD5570">
        <v>66.64</v>
      </c>
      <c r="AE5570" t="s">
        <v>382</v>
      </c>
    </row>
    <row r="5571" spans="1:31">
      <c r="A5571">
        <v>5570</v>
      </c>
      <c r="B5571" t="s">
        <v>23668</v>
      </c>
      <c r="C5571" t="s">
        <v>23669</v>
      </c>
      <c r="D5571" t="s">
        <v>23670</v>
      </c>
      <c r="E5571" t="s">
        <v>23671</v>
      </c>
      <c r="F5571" t="s">
        <v>6889</v>
      </c>
      <c r="G5571">
        <v>0</v>
      </c>
      <c r="H5571" t="s">
        <v>30298</v>
      </c>
      <c r="I5571">
        <v>2022</v>
      </c>
      <c r="J5571">
        <v>2022</v>
      </c>
      <c r="K5571">
        <v>1</v>
      </c>
      <c r="L5571">
        <v>32.119999999999997</v>
      </c>
      <c r="M5571" t="s">
        <v>198</v>
      </c>
      <c r="N5571">
        <v>0</v>
      </c>
      <c r="O5571">
        <v>23.56</v>
      </c>
      <c r="P5571" t="s">
        <v>790</v>
      </c>
      <c r="Q5571">
        <v>0</v>
      </c>
      <c r="R5571">
        <v>23.56</v>
      </c>
      <c r="S5571" t="s">
        <v>790</v>
      </c>
      <c r="T5571">
        <v>0</v>
      </c>
      <c r="U5571">
        <v>66.59</v>
      </c>
      <c r="V5571" t="s">
        <v>382</v>
      </c>
      <c r="W5571">
        <v>0</v>
      </c>
      <c r="X5571">
        <v>23.59</v>
      </c>
      <c r="Y5571" t="s">
        <v>790</v>
      </c>
      <c r="Z5571">
        <v>0</v>
      </c>
      <c r="AA5571">
        <v>23.59</v>
      </c>
      <c r="AB5571" t="s">
        <v>790</v>
      </c>
      <c r="AC5571">
        <v>0</v>
      </c>
      <c r="AD5571">
        <v>66.64</v>
      </c>
      <c r="AE5571" t="s">
        <v>382</v>
      </c>
    </row>
    <row r="5572" spans="1:31">
      <c r="A5572">
        <v>5571</v>
      </c>
      <c r="B5572" t="s">
        <v>23672</v>
      </c>
      <c r="C5572" t="s">
        <v>23673</v>
      </c>
      <c r="D5572" t="e">
        <f>-Hq3hBMAAAAJ</f>
        <v>#NAME?</v>
      </c>
      <c r="E5572" t="s">
        <v>23674</v>
      </c>
      <c r="F5572" t="s">
        <v>23675</v>
      </c>
      <c r="G5572">
        <v>0</v>
      </c>
      <c r="H5572" t="s">
        <v>30299</v>
      </c>
      <c r="I5572">
        <v>2023</v>
      </c>
      <c r="J5572">
        <v>2023</v>
      </c>
      <c r="K5572">
        <v>1</v>
      </c>
      <c r="L5572">
        <v>32.119999999999997</v>
      </c>
      <c r="M5572" t="s">
        <v>198</v>
      </c>
      <c r="N5572">
        <v>0</v>
      </c>
      <c r="O5572">
        <v>23.56</v>
      </c>
      <c r="P5572" t="s">
        <v>790</v>
      </c>
      <c r="Q5572">
        <v>0</v>
      </c>
      <c r="R5572">
        <v>23.56</v>
      </c>
      <c r="S5572" t="s">
        <v>790</v>
      </c>
      <c r="T5572">
        <v>0</v>
      </c>
      <c r="U5572">
        <v>66.59</v>
      </c>
      <c r="V5572" t="s">
        <v>382</v>
      </c>
      <c r="W5572">
        <v>0</v>
      </c>
      <c r="X5572">
        <v>23.59</v>
      </c>
      <c r="Y5572" t="s">
        <v>790</v>
      </c>
      <c r="Z5572">
        <v>0</v>
      </c>
      <c r="AA5572">
        <v>23.59</v>
      </c>
      <c r="AB5572" t="s">
        <v>790</v>
      </c>
      <c r="AC5572">
        <v>0</v>
      </c>
      <c r="AD5572">
        <v>66.64</v>
      </c>
      <c r="AE5572" t="s">
        <v>382</v>
      </c>
    </row>
    <row r="5573" spans="1:31">
      <c r="A5573">
        <v>5572</v>
      </c>
      <c r="B5573" t="s">
        <v>23676</v>
      </c>
      <c r="C5573" t="s">
        <v>23677</v>
      </c>
      <c r="D5573" t="s">
        <v>23678</v>
      </c>
      <c r="E5573" t="s">
        <v>23679</v>
      </c>
      <c r="F5573" t="s">
        <v>23680</v>
      </c>
      <c r="G5573">
        <v>0</v>
      </c>
      <c r="H5573" t="s">
        <v>27359</v>
      </c>
      <c r="I5573">
        <v>2023</v>
      </c>
      <c r="J5573">
        <v>2023</v>
      </c>
      <c r="K5573">
        <v>2</v>
      </c>
      <c r="L5573">
        <v>50.7</v>
      </c>
      <c r="M5573" t="s">
        <v>300</v>
      </c>
      <c r="N5573">
        <v>0</v>
      </c>
      <c r="O5573">
        <v>23.56</v>
      </c>
      <c r="P5573" t="s">
        <v>790</v>
      </c>
      <c r="Q5573">
        <v>0</v>
      </c>
      <c r="R5573">
        <v>23.56</v>
      </c>
      <c r="S5573" t="s">
        <v>790</v>
      </c>
      <c r="T5573">
        <v>0</v>
      </c>
      <c r="U5573">
        <v>66.59</v>
      </c>
      <c r="V5573" t="s">
        <v>382</v>
      </c>
      <c r="W5573">
        <v>0</v>
      </c>
      <c r="X5573">
        <v>23.59</v>
      </c>
      <c r="Y5573" t="s">
        <v>790</v>
      </c>
      <c r="Z5573">
        <v>0</v>
      </c>
      <c r="AA5573">
        <v>23.59</v>
      </c>
      <c r="AB5573" t="s">
        <v>790</v>
      </c>
      <c r="AC5573">
        <v>0</v>
      </c>
      <c r="AD5573">
        <v>66.64</v>
      </c>
      <c r="AE5573" t="s">
        <v>382</v>
      </c>
    </row>
    <row r="5574" spans="1:31">
      <c r="A5574">
        <v>5573</v>
      </c>
      <c r="B5574" t="s">
        <v>23681</v>
      </c>
      <c r="C5574" t="s">
        <v>23682</v>
      </c>
      <c r="D5574" t="s">
        <v>23683</v>
      </c>
      <c r="E5574" t="s">
        <v>2509</v>
      </c>
      <c r="F5574" t="s">
        <v>2510</v>
      </c>
      <c r="G5574">
        <v>0</v>
      </c>
      <c r="H5574" t="s">
        <v>30300</v>
      </c>
      <c r="I5574">
        <v>2023</v>
      </c>
      <c r="J5574">
        <v>2024</v>
      </c>
      <c r="K5574">
        <v>2</v>
      </c>
      <c r="L5574">
        <v>50.7</v>
      </c>
      <c r="M5574" t="s">
        <v>300</v>
      </c>
      <c r="N5574">
        <v>0</v>
      </c>
      <c r="O5574">
        <v>23.56</v>
      </c>
      <c r="P5574" t="s">
        <v>790</v>
      </c>
      <c r="Q5574">
        <v>0</v>
      </c>
      <c r="R5574">
        <v>23.56</v>
      </c>
      <c r="S5574" t="s">
        <v>790</v>
      </c>
      <c r="T5574">
        <v>0</v>
      </c>
      <c r="U5574">
        <v>66.59</v>
      </c>
      <c r="V5574" t="s">
        <v>382</v>
      </c>
      <c r="W5574">
        <v>0</v>
      </c>
      <c r="X5574">
        <v>23.59</v>
      </c>
      <c r="Y5574" t="s">
        <v>790</v>
      </c>
      <c r="Z5574">
        <v>0</v>
      </c>
      <c r="AA5574">
        <v>23.59</v>
      </c>
      <c r="AB5574" t="s">
        <v>790</v>
      </c>
      <c r="AC5574">
        <v>0</v>
      </c>
      <c r="AD5574">
        <v>66.64</v>
      </c>
      <c r="AE5574" t="s">
        <v>382</v>
      </c>
    </row>
    <row r="5575" spans="1:31">
      <c r="A5575">
        <v>5574</v>
      </c>
      <c r="B5575" t="s">
        <v>23684</v>
      </c>
      <c r="C5575" t="s">
        <v>23685</v>
      </c>
      <c r="D5575" t="s">
        <v>23686</v>
      </c>
      <c r="E5575" t="s">
        <v>23687</v>
      </c>
      <c r="F5575" t="s">
        <v>23688</v>
      </c>
      <c r="G5575">
        <v>0</v>
      </c>
      <c r="H5575" t="s">
        <v>30301</v>
      </c>
      <c r="I5575">
        <v>2021</v>
      </c>
      <c r="J5575">
        <v>2021</v>
      </c>
      <c r="K5575">
        <v>1</v>
      </c>
      <c r="L5575">
        <v>32.119999999999997</v>
      </c>
      <c r="M5575" t="s">
        <v>198</v>
      </c>
      <c r="N5575">
        <v>0</v>
      </c>
      <c r="O5575">
        <v>23.56</v>
      </c>
      <c r="P5575" t="s">
        <v>790</v>
      </c>
      <c r="Q5575">
        <v>0</v>
      </c>
      <c r="R5575">
        <v>23.56</v>
      </c>
      <c r="S5575" t="s">
        <v>790</v>
      </c>
      <c r="T5575">
        <v>0</v>
      </c>
      <c r="U5575">
        <v>66.59</v>
      </c>
      <c r="V5575" t="s">
        <v>382</v>
      </c>
      <c r="W5575">
        <v>0</v>
      </c>
      <c r="X5575">
        <v>23.59</v>
      </c>
      <c r="Y5575" t="s">
        <v>790</v>
      </c>
      <c r="Z5575">
        <v>0</v>
      </c>
      <c r="AA5575">
        <v>23.59</v>
      </c>
      <c r="AB5575" t="s">
        <v>790</v>
      </c>
      <c r="AC5575">
        <v>0</v>
      </c>
      <c r="AD5575">
        <v>66.64</v>
      </c>
      <c r="AE5575" t="s">
        <v>382</v>
      </c>
    </row>
    <row r="5576" spans="1:31">
      <c r="A5576">
        <v>5575</v>
      </c>
      <c r="B5576" t="s">
        <v>23689</v>
      </c>
      <c r="C5576" t="s">
        <v>23690</v>
      </c>
      <c r="D5576" t="s">
        <v>23691</v>
      </c>
      <c r="E5576" t="s">
        <v>23692</v>
      </c>
      <c r="F5576" t="s">
        <v>5256</v>
      </c>
      <c r="G5576">
        <v>0</v>
      </c>
      <c r="H5576" t="s">
        <v>30302</v>
      </c>
      <c r="I5576">
        <v>2022</v>
      </c>
      <c r="J5576">
        <v>2022</v>
      </c>
      <c r="K5576">
        <v>1</v>
      </c>
      <c r="L5576">
        <v>32.119999999999997</v>
      </c>
      <c r="M5576" t="s">
        <v>198</v>
      </c>
      <c r="N5576">
        <v>0</v>
      </c>
      <c r="O5576">
        <v>23.56</v>
      </c>
      <c r="P5576" t="s">
        <v>790</v>
      </c>
      <c r="Q5576">
        <v>0</v>
      </c>
      <c r="R5576">
        <v>23.56</v>
      </c>
      <c r="S5576" t="s">
        <v>790</v>
      </c>
      <c r="T5576">
        <v>0</v>
      </c>
      <c r="U5576">
        <v>66.59</v>
      </c>
      <c r="V5576" t="s">
        <v>382</v>
      </c>
      <c r="W5576">
        <v>0</v>
      </c>
      <c r="X5576">
        <v>23.59</v>
      </c>
      <c r="Y5576" t="s">
        <v>790</v>
      </c>
      <c r="Z5576">
        <v>0</v>
      </c>
      <c r="AA5576">
        <v>23.59</v>
      </c>
      <c r="AB5576" t="s">
        <v>790</v>
      </c>
      <c r="AC5576">
        <v>0</v>
      </c>
      <c r="AD5576">
        <v>66.64</v>
      </c>
      <c r="AE5576" t="s">
        <v>382</v>
      </c>
    </row>
    <row r="5577" spans="1:31">
      <c r="A5577">
        <v>5576</v>
      </c>
      <c r="B5577" t="s">
        <v>23693</v>
      </c>
      <c r="C5577" t="s">
        <v>23694</v>
      </c>
      <c r="D5577" t="s">
        <v>23695</v>
      </c>
      <c r="E5577" t="s">
        <v>663</v>
      </c>
      <c r="G5577">
        <v>0</v>
      </c>
      <c r="H5577" t="s">
        <v>961</v>
      </c>
      <c r="I5577">
        <v>2021</v>
      </c>
      <c r="J5577">
        <v>2021</v>
      </c>
      <c r="K5577">
        <v>1</v>
      </c>
      <c r="L5577">
        <v>32.119999999999997</v>
      </c>
      <c r="M5577" t="s">
        <v>198</v>
      </c>
      <c r="N5577">
        <v>0</v>
      </c>
      <c r="O5577">
        <v>23.56</v>
      </c>
      <c r="P5577" t="s">
        <v>790</v>
      </c>
      <c r="Q5577">
        <v>0</v>
      </c>
      <c r="R5577">
        <v>23.56</v>
      </c>
      <c r="S5577" t="s">
        <v>790</v>
      </c>
      <c r="T5577">
        <v>0</v>
      </c>
      <c r="U5577">
        <v>66.59</v>
      </c>
      <c r="V5577" t="s">
        <v>382</v>
      </c>
      <c r="W5577">
        <v>0</v>
      </c>
      <c r="X5577">
        <v>23.59</v>
      </c>
      <c r="Y5577" t="s">
        <v>790</v>
      </c>
      <c r="Z5577">
        <v>0</v>
      </c>
      <c r="AA5577">
        <v>23.59</v>
      </c>
      <c r="AB5577" t="s">
        <v>790</v>
      </c>
      <c r="AC5577">
        <v>0</v>
      </c>
      <c r="AD5577">
        <v>66.64</v>
      </c>
      <c r="AE5577" t="s">
        <v>382</v>
      </c>
    </row>
    <row r="5578" spans="1:31">
      <c r="A5578">
        <v>5577</v>
      </c>
      <c r="B5578" t="s">
        <v>23696</v>
      </c>
      <c r="C5578" t="s">
        <v>23697</v>
      </c>
      <c r="D5578" t="s">
        <v>23698</v>
      </c>
      <c r="E5578" t="s">
        <v>2788</v>
      </c>
      <c r="F5578" t="s">
        <v>425</v>
      </c>
      <c r="G5578">
        <v>0</v>
      </c>
      <c r="H5578" t="s">
        <v>961</v>
      </c>
      <c r="I5578">
        <v>2022</v>
      </c>
      <c r="J5578">
        <v>2023</v>
      </c>
      <c r="K5578">
        <v>2</v>
      </c>
      <c r="L5578">
        <v>50.7</v>
      </c>
      <c r="M5578" t="s">
        <v>300</v>
      </c>
      <c r="N5578">
        <v>0</v>
      </c>
      <c r="O5578">
        <v>23.56</v>
      </c>
      <c r="P5578" t="s">
        <v>790</v>
      </c>
      <c r="Q5578">
        <v>0</v>
      </c>
      <c r="R5578">
        <v>23.56</v>
      </c>
      <c r="S5578" t="s">
        <v>790</v>
      </c>
      <c r="T5578">
        <v>0</v>
      </c>
      <c r="U5578">
        <v>66.59</v>
      </c>
      <c r="V5578" t="s">
        <v>382</v>
      </c>
      <c r="W5578">
        <v>0</v>
      </c>
      <c r="X5578">
        <v>23.59</v>
      </c>
      <c r="Y5578" t="s">
        <v>790</v>
      </c>
      <c r="Z5578">
        <v>0</v>
      </c>
      <c r="AA5578">
        <v>23.59</v>
      </c>
      <c r="AB5578" t="s">
        <v>790</v>
      </c>
      <c r="AC5578">
        <v>0</v>
      </c>
      <c r="AD5578">
        <v>66.64</v>
      </c>
      <c r="AE5578" t="s">
        <v>382</v>
      </c>
    </row>
    <row r="5579" spans="1:31">
      <c r="A5579">
        <v>5578</v>
      </c>
      <c r="B5579" t="s">
        <v>23699</v>
      </c>
      <c r="C5579" t="s">
        <v>23700</v>
      </c>
      <c r="D5579" t="s">
        <v>23701</v>
      </c>
      <c r="E5579" t="s">
        <v>23702</v>
      </c>
      <c r="G5579">
        <v>0</v>
      </c>
      <c r="H5579" t="s">
        <v>30303</v>
      </c>
      <c r="I5579">
        <v>2020</v>
      </c>
      <c r="J5579">
        <v>2022</v>
      </c>
      <c r="K5579">
        <v>3</v>
      </c>
      <c r="L5579">
        <v>62.47</v>
      </c>
      <c r="M5579" t="s">
        <v>63</v>
      </c>
      <c r="N5579">
        <v>0</v>
      </c>
      <c r="O5579">
        <v>23.56</v>
      </c>
      <c r="P5579" t="s">
        <v>790</v>
      </c>
      <c r="Q5579">
        <v>0</v>
      </c>
      <c r="R5579">
        <v>23.56</v>
      </c>
      <c r="S5579" t="s">
        <v>790</v>
      </c>
      <c r="T5579">
        <v>0</v>
      </c>
      <c r="U5579">
        <v>66.59</v>
      </c>
      <c r="V5579" t="s">
        <v>382</v>
      </c>
      <c r="W5579">
        <v>0</v>
      </c>
      <c r="X5579">
        <v>23.59</v>
      </c>
      <c r="Y5579" t="s">
        <v>790</v>
      </c>
      <c r="Z5579">
        <v>0</v>
      </c>
      <c r="AA5579">
        <v>23.59</v>
      </c>
      <c r="AB5579" t="s">
        <v>790</v>
      </c>
      <c r="AC5579">
        <v>0</v>
      </c>
      <c r="AD5579">
        <v>66.64</v>
      </c>
      <c r="AE5579" t="s">
        <v>382</v>
      </c>
    </row>
    <row r="5580" spans="1:31">
      <c r="A5580">
        <v>5579</v>
      </c>
      <c r="B5580" t="s">
        <v>23703</v>
      </c>
      <c r="C5580" t="s">
        <v>23704</v>
      </c>
      <c r="D5580" t="s">
        <v>23705</v>
      </c>
      <c r="E5580" t="s">
        <v>23706</v>
      </c>
      <c r="F5580" t="s">
        <v>23707</v>
      </c>
      <c r="G5580">
        <v>0</v>
      </c>
      <c r="H5580" t="s">
        <v>961</v>
      </c>
      <c r="I5580">
        <v>2023</v>
      </c>
      <c r="J5580">
        <v>2023</v>
      </c>
      <c r="K5580">
        <v>1</v>
      </c>
      <c r="L5580">
        <v>32.119999999999997</v>
      </c>
      <c r="M5580" t="s">
        <v>198</v>
      </c>
      <c r="N5580">
        <v>0</v>
      </c>
      <c r="O5580">
        <v>23.56</v>
      </c>
      <c r="P5580" t="s">
        <v>790</v>
      </c>
      <c r="Q5580">
        <v>0</v>
      </c>
      <c r="R5580">
        <v>23.56</v>
      </c>
      <c r="S5580" t="s">
        <v>790</v>
      </c>
      <c r="T5580">
        <v>0</v>
      </c>
      <c r="U5580">
        <v>66.59</v>
      </c>
      <c r="V5580" t="s">
        <v>382</v>
      </c>
      <c r="W5580">
        <v>0</v>
      </c>
      <c r="X5580">
        <v>23.59</v>
      </c>
      <c r="Y5580" t="s">
        <v>790</v>
      </c>
      <c r="Z5580">
        <v>0</v>
      </c>
      <c r="AA5580">
        <v>23.59</v>
      </c>
      <c r="AB5580" t="s">
        <v>790</v>
      </c>
      <c r="AC5580">
        <v>0</v>
      </c>
      <c r="AD5580">
        <v>66.64</v>
      </c>
      <c r="AE5580" t="s">
        <v>382</v>
      </c>
    </row>
    <row r="5581" spans="1:31">
      <c r="A5581">
        <v>5580</v>
      </c>
      <c r="B5581" t="s">
        <v>23708</v>
      </c>
      <c r="C5581" t="s">
        <v>23709</v>
      </c>
      <c r="D5581" t="s">
        <v>23710</v>
      </c>
      <c r="E5581" t="s">
        <v>23711</v>
      </c>
      <c r="F5581" t="s">
        <v>23712</v>
      </c>
      <c r="G5581">
        <v>0</v>
      </c>
      <c r="H5581" t="s">
        <v>1215</v>
      </c>
      <c r="I5581">
        <v>2022</v>
      </c>
      <c r="J5581">
        <v>2022</v>
      </c>
      <c r="K5581">
        <v>1</v>
      </c>
      <c r="L5581">
        <v>32.119999999999997</v>
      </c>
      <c r="M5581" t="s">
        <v>198</v>
      </c>
      <c r="N5581">
        <v>0</v>
      </c>
      <c r="O5581">
        <v>23.56</v>
      </c>
      <c r="P5581" t="s">
        <v>790</v>
      </c>
      <c r="Q5581">
        <v>0</v>
      </c>
      <c r="R5581">
        <v>23.56</v>
      </c>
      <c r="S5581" t="s">
        <v>790</v>
      </c>
      <c r="T5581">
        <v>0</v>
      </c>
      <c r="U5581">
        <v>66.59</v>
      </c>
      <c r="V5581" t="s">
        <v>382</v>
      </c>
      <c r="W5581">
        <v>0</v>
      </c>
      <c r="X5581">
        <v>23.59</v>
      </c>
      <c r="Y5581" t="s">
        <v>790</v>
      </c>
      <c r="Z5581">
        <v>0</v>
      </c>
      <c r="AA5581">
        <v>23.59</v>
      </c>
      <c r="AB5581" t="s">
        <v>790</v>
      </c>
      <c r="AC5581">
        <v>0</v>
      </c>
      <c r="AD5581">
        <v>66.64</v>
      </c>
      <c r="AE5581" t="s">
        <v>382</v>
      </c>
    </row>
    <row r="5582" spans="1:31">
      <c r="A5582">
        <v>5581</v>
      </c>
      <c r="B5582" t="s">
        <v>23713</v>
      </c>
      <c r="C5582" t="s">
        <v>23714</v>
      </c>
      <c r="D5582" t="s">
        <v>23715</v>
      </c>
      <c r="E5582" t="s">
        <v>8636</v>
      </c>
      <c r="F5582" t="s">
        <v>23716</v>
      </c>
      <c r="G5582">
        <v>0</v>
      </c>
      <c r="H5582" t="s">
        <v>961</v>
      </c>
      <c r="I5582">
        <v>2021</v>
      </c>
      <c r="J5582">
        <v>2021</v>
      </c>
      <c r="K5582">
        <v>4</v>
      </c>
      <c r="L5582">
        <v>71.010000000000005</v>
      </c>
      <c r="M5582" t="s">
        <v>180</v>
      </c>
      <c r="N5582">
        <v>0</v>
      </c>
      <c r="O5582">
        <v>23.56</v>
      </c>
      <c r="P5582" t="s">
        <v>790</v>
      </c>
      <c r="Q5582">
        <v>0</v>
      </c>
      <c r="R5582">
        <v>23.56</v>
      </c>
      <c r="S5582" t="s">
        <v>790</v>
      </c>
      <c r="T5582">
        <v>0</v>
      </c>
      <c r="U5582">
        <v>66.59</v>
      </c>
      <c r="V5582" t="s">
        <v>382</v>
      </c>
      <c r="W5582">
        <v>0</v>
      </c>
      <c r="X5582">
        <v>23.59</v>
      </c>
      <c r="Y5582" t="s">
        <v>790</v>
      </c>
      <c r="Z5582">
        <v>0</v>
      </c>
      <c r="AA5582">
        <v>23.59</v>
      </c>
      <c r="AB5582" t="s">
        <v>790</v>
      </c>
      <c r="AC5582">
        <v>0</v>
      </c>
      <c r="AD5582">
        <v>66.64</v>
      </c>
      <c r="AE5582" t="s">
        <v>382</v>
      </c>
    </row>
    <row r="5583" spans="1:31">
      <c r="A5583">
        <v>5582</v>
      </c>
      <c r="B5583" t="s">
        <v>23717</v>
      </c>
      <c r="C5583" t="s">
        <v>23718</v>
      </c>
      <c r="D5583" t="s">
        <v>23719</v>
      </c>
      <c r="E5583" t="s">
        <v>23720</v>
      </c>
      <c r="F5583" t="s">
        <v>23721</v>
      </c>
      <c r="G5583">
        <v>0</v>
      </c>
      <c r="H5583" t="s">
        <v>30304</v>
      </c>
      <c r="I5583">
        <v>2023</v>
      </c>
      <c r="J5583">
        <v>2023</v>
      </c>
      <c r="K5583">
        <v>5</v>
      </c>
      <c r="L5583">
        <v>77</v>
      </c>
      <c r="M5583" t="s">
        <v>80</v>
      </c>
      <c r="N5583">
        <v>0</v>
      </c>
      <c r="O5583">
        <v>23.56</v>
      </c>
      <c r="P5583" t="s">
        <v>790</v>
      </c>
      <c r="Q5583">
        <v>0</v>
      </c>
      <c r="R5583">
        <v>23.56</v>
      </c>
      <c r="S5583" t="s">
        <v>790</v>
      </c>
      <c r="T5583">
        <v>0</v>
      </c>
      <c r="U5583">
        <v>66.59</v>
      </c>
      <c r="V5583" t="s">
        <v>382</v>
      </c>
      <c r="W5583">
        <v>0</v>
      </c>
      <c r="X5583">
        <v>23.59</v>
      </c>
      <c r="Y5583" t="s">
        <v>790</v>
      </c>
      <c r="Z5583">
        <v>0</v>
      </c>
      <c r="AA5583">
        <v>23.59</v>
      </c>
      <c r="AB5583" t="s">
        <v>790</v>
      </c>
      <c r="AC5583">
        <v>0</v>
      </c>
      <c r="AD5583">
        <v>66.64</v>
      </c>
      <c r="AE5583" t="s">
        <v>382</v>
      </c>
    </row>
    <row r="5584" spans="1:31">
      <c r="A5584">
        <v>5583</v>
      </c>
      <c r="B5584" t="s">
        <v>23722</v>
      </c>
      <c r="C5584" t="s">
        <v>23723</v>
      </c>
      <c r="D5584" t="s">
        <v>23724</v>
      </c>
      <c r="E5584" t="s">
        <v>23725</v>
      </c>
      <c r="F5584" t="s">
        <v>19287</v>
      </c>
      <c r="G5584">
        <v>0</v>
      </c>
      <c r="H5584" t="s">
        <v>29636</v>
      </c>
      <c r="I5584">
        <v>2023</v>
      </c>
      <c r="J5584">
        <v>2023</v>
      </c>
      <c r="K5584">
        <v>1</v>
      </c>
      <c r="L5584">
        <v>32.119999999999997</v>
      </c>
      <c r="M5584" t="s">
        <v>198</v>
      </c>
      <c r="N5584">
        <v>0</v>
      </c>
      <c r="O5584">
        <v>23.56</v>
      </c>
      <c r="P5584" t="s">
        <v>790</v>
      </c>
      <c r="Q5584">
        <v>0</v>
      </c>
      <c r="R5584">
        <v>23.56</v>
      </c>
      <c r="S5584" t="s">
        <v>790</v>
      </c>
      <c r="T5584">
        <v>0</v>
      </c>
      <c r="U5584">
        <v>66.59</v>
      </c>
      <c r="V5584" t="s">
        <v>382</v>
      </c>
      <c r="W5584">
        <v>0</v>
      </c>
      <c r="X5584">
        <v>23.59</v>
      </c>
      <c r="Y5584" t="s">
        <v>790</v>
      </c>
      <c r="Z5584">
        <v>0</v>
      </c>
      <c r="AA5584">
        <v>23.59</v>
      </c>
      <c r="AB5584" t="s">
        <v>790</v>
      </c>
      <c r="AC5584">
        <v>0</v>
      </c>
      <c r="AD5584">
        <v>66.64</v>
      </c>
      <c r="AE5584" t="s">
        <v>382</v>
      </c>
    </row>
    <row r="5585" spans="1:31">
      <c r="A5585">
        <v>5584</v>
      </c>
      <c r="B5585" t="s">
        <v>23726</v>
      </c>
      <c r="C5585" t="s">
        <v>23727</v>
      </c>
      <c r="D5585" t="s">
        <v>23728</v>
      </c>
      <c r="E5585" t="s">
        <v>23729</v>
      </c>
      <c r="F5585" t="s">
        <v>23730</v>
      </c>
      <c r="G5585">
        <v>0</v>
      </c>
      <c r="H5585" t="s">
        <v>30305</v>
      </c>
      <c r="I5585">
        <v>2023</v>
      </c>
      <c r="J5585">
        <v>2023</v>
      </c>
      <c r="K5585">
        <v>1</v>
      </c>
      <c r="L5585">
        <v>32.119999999999997</v>
      </c>
      <c r="M5585" t="s">
        <v>198</v>
      </c>
      <c r="N5585">
        <v>0</v>
      </c>
      <c r="O5585">
        <v>23.56</v>
      </c>
      <c r="P5585" t="s">
        <v>790</v>
      </c>
      <c r="Q5585">
        <v>0</v>
      </c>
      <c r="R5585">
        <v>23.56</v>
      </c>
      <c r="S5585" t="s">
        <v>790</v>
      </c>
      <c r="T5585">
        <v>0</v>
      </c>
      <c r="U5585">
        <v>66.59</v>
      </c>
      <c r="V5585" t="s">
        <v>382</v>
      </c>
      <c r="W5585">
        <v>0</v>
      </c>
      <c r="X5585">
        <v>23.59</v>
      </c>
      <c r="Y5585" t="s">
        <v>790</v>
      </c>
      <c r="Z5585">
        <v>0</v>
      </c>
      <c r="AA5585">
        <v>23.59</v>
      </c>
      <c r="AB5585" t="s">
        <v>790</v>
      </c>
      <c r="AC5585">
        <v>0</v>
      </c>
      <c r="AD5585">
        <v>66.64</v>
      </c>
      <c r="AE5585" t="s">
        <v>382</v>
      </c>
    </row>
    <row r="5586" spans="1:31">
      <c r="A5586">
        <v>5585</v>
      </c>
      <c r="B5586" t="s">
        <v>23731</v>
      </c>
      <c r="C5586" t="s">
        <v>23732</v>
      </c>
      <c r="D5586" t="s">
        <v>23733</v>
      </c>
      <c r="E5586" t="s">
        <v>23734</v>
      </c>
      <c r="F5586" t="s">
        <v>23735</v>
      </c>
      <c r="G5586">
        <v>0</v>
      </c>
      <c r="H5586" t="s">
        <v>1215</v>
      </c>
      <c r="I5586" t="s">
        <v>795</v>
      </c>
      <c r="J5586" t="e">
        <f>-Inf</f>
        <v>#NAME?</v>
      </c>
      <c r="K5586">
        <v>1</v>
      </c>
      <c r="L5586">
        <v>32.119999999999997</v>
      </c>
      <c r="M5586" t="s">
        <v>198</v>
      </c>
      <c r="N5586">
        <v>0</v>
      </c>
      <c r="O5586">
        <v>23.56</v>
      </c>
      <c r="P5586" t="s">
        <v>790</v>
      </c>
      <c r="Q5586">
        <v>0</v>
      </c>
      <c r="R5586">
        <v>23.56</v>
      </c>
      <c r="S5586" t="s">
        <v>790</v>
      </c>
      <c r="T5586">
        <v>0</v>
      </c>
      <c r="U5586">
        <v>66.59</v>
      </c>
      <c r="V5586" t="s">
        <v>382</v>
      </c>
      <c r="W5586">
        <v>0</v>
      </c>
      <c r="X5586">
        <v>23.59</v>
      </c>
      <c r="Y5586" t="s">
        <v>790</v>
      </c>
      <c r="Z5586">
        <v>0</v>
      </c>
      <c r="AA5586">
        <v>23.59</v>
      </c>
      <c r="AB5586" t="s">
        <v>790</v>
      </c>
      <c r="AC5586">
        <v>0</v>
      </c>
      <c r="AD5586">
        <v>66.64</v>
      </c>
      <c r="AE5586" t="s">
        <v>382</v>
      </c>
    </row>
    <row r="5587" spans="1:31">
      <c r="A5587">
        <v>5586</v>
      </c>
      <c r="B5587" t="s">
        <v>23736</v>
      </c>
      <c r="C5587" t="s">
        <v>23737</v>
      </c>
      <c r="D5587" t="s">
        <v>23738</v>
      </c>
      <c r="E5587" t="s">
        <v>23739</v>
      </c>
      <c r="F5587" t="s">
        <v>23740</v>
      </c>
      <c r="G5587">
        <v>0</v>
      </c>
      <c r="H5587" t="s">
        <v>961</v>
      </c>
      <c r="I5587" t="s">
        <v>795</v>
      </c>
      <c r="J5587" t="e">
        <f>-Inf</f>
        <v>#NAME?</v>
      </c>
      <c r="K5587">
        <v>1</v>
      </c>
      <c r="L5587">
        <v>32.119999999999997</v>
      </c>
      <c r="M5587" t="s">
        <v>198</v>
      </c>
      <c r="N5587">
        <v>0</v>
      </c>
      <c r="O5587">
        <v>23.56</v>
      </c>
      <c r="P5587" t="s">
        <v>790</v>
      </c>
      <c r="Q5587">
        <v>0</v>
      </c>
      <c r="R5587">
        <v>23.56</v>
      </c>
      <c r="S5587" t="s">
        <v>790</v>
      </c>
      <c r="T5587">
        <v>0</v>
      </c>
      <c r="U5587">
        <v>66.59</v>
      </c>
      <c r="V5587" t="s">
        <v>382</v>
      </c>
      <c r="W5587">
        <v>0</v>
      </c>
      <c r="X5587">
        <v>23.59</v>
      </c>
      <c r="Y5587" t="s">
        <v>790</v>
      </c>
      <c r="Z5587">
        <v>0</v>
      </c>
      <c r="AA5587">
        <v>23.59</v>
      </c>
      <c r="AB5587" t="s">
        <v>790</v>
      </c>
      <c r="AC5587">
        <v>0</v>
      </c>
      <c r="AD5587">
        <v>66.64</v>
      </c>
      <c r="AE5587" t="s">
        <v>382</v>
      </c>
    </row>
    <row r="5588" spans="1:31">
      <c r="A5588">
        <v>5587</v>
      </c>
      <c r="B5588" t="s">
        <v>23741</v>
      </c>
      <c r="C5588" t="s">
        <v>23742</v>
      </c>
      <c r="D5588" t="s">
        <v>23743</v>
      </c>
      <c r="E5588" t="s">
        <v>23744</v>
      </c>
      <c r="F5588" t="s">
        <v>23745</v>
      </c>
      <c r="G5588">
        <v>0</v>
      </c>
      <c r="H5588" t="s">
        <v>30306</v>
      </c>
      <c r="I5588">
        <v>2023</v>
      </c>
      <c r="J5588">
        <v>2023</v>
      </c>
      <c r="K5588">
        <v>1</v>
      </c>
      <c r="L5588">
        <v>32.119999999999997</v>
      </c>
      <c r="M5588" t="s">
        <v>198</v>
      </c>
      <c r="N5588">
        <v>0</v>
      </c>
      <c r="O5588">
        <v>23.56</v>
      </c>
      <c r="P5588" t="s">
        <v>790</v>
      </c>
      <c r="Q5588">
        <v>0</v>
      </c>
      <c r="R5588">
        <v>23.56</v>
      </c>
      <c r="S5588" t="s">
        <v>790</v>
      </c>
      <c r="T5588">
        <v>0</v>
      </c>
      <c r="U5588">
        <v>66.59</v>
      </c>
      <c r="V5588" t="s">
        <v>382</v>
      </c>
      <c r="W5588">
        <v>0</v>
      </c>
      <c r="X5588">
        <v>23.59</v>
      </c>
      <c r="Y5588" t="s">
        <v>790</v>
      </c>
      <c r="Z5588">
        <v>0</v>
      </c>
      <c r="AA5588">
        <v>23.59</v>
      </c>
      <c r="AB5588" t="s">
        <v>790</v>
      </c>
      <c r="AC5588">
        <v>0</v>
      </c>
      <c r="AD5588">
        <v>66.64</v>
      </c>
      <c r="AE5588" t="s">
        <v>382</v>
      </c>
    </row>
    <row r="5589" spans="1:31">
      <c r="A5589">
        <v>5588</v>
      </c>
      <c r="B5589" t="s">
        <v>23746</v>
      </c>
      <c r="C5589" t="s">
        <v>23747</v>
      </c>
      <c r="D5589" t="s">
        <v>23748</v>
      </c>
      <c r="E5589" t="s">
        <v>23749</v>
      </c>
      <c r="F5589" t="s">
        <v>23750</v>
      </c>
      <c r="G5589">
        <v>0</v>
      </c>
      <c r="H5589" t="s">
        <v>961</v>
      </c>
      <c r="I5589">
        <v>2022</v>
      </c>
      <c r="J5589">
        <v>2022</v>
      </c>
      <c r="K5589">
        <v>2</v>
      </c>
      <c r="L5589">
        <v>50.7</v>
      </c>
      <c r="M5589" t="s">
        <v>300</v>
      </c>
      <c r="N5589">
        <v>0</v>
      </c>
      <c r="O5589">
        <v>23.56</v>
      </c>
      <c r="P5589" t="s">
        <v>790</v>
      </c>
      <c r="Q5589">
        <v>0</v>
      </c>
      <c r="R5589">
        <v>23.56</v>
      </c>
      <c r="S5589" t="s">
        <v>790</v>
      </c>
      <c r="T5589">
        <v>0</v>
      </c>
      <c r="U5589">
        <v>66.59</v>
      </c>
      <c r="V5589" t="s">
        <v>382</v>
      </c>
      <c r="W5589">
        <v>0</v>
      </c>
      <c r="X5589">
        <v>23.59</v>
      </c>
      <c r="Y5589" t="s">
        <v>790</v>
      </c>
      <c r="Z5589">
        <v>0</v>
      </c>
      <c r="AA5589">
        <v>23.59</v>
      </c>
      <c r="AB5589" t="s">
        <v>790</v>
      </c>
      <c r="AC5589">
        <v>0</v>
      </c>
      <c r="AD5589">
        <v>66.64</v>
      </c>
      <c r="AE5589" t="s">
        <v>382</v>
      </c>
    </row>
    <row r="5590" spans="1:31">
      <c r="A5590">
        <v>5589</v>
      </c>
      <c r="B5590" t="s">
        <v>23751</v>
      </c>
      <c r="C5590" t="s">
        <v>23752</v>
      </c>
      <c r="D5590" t="s">
        <v>23753</v>
      </c>
      <c r="E5590" t="s">
        <v>855</v>
      </c>
      <c r="G5590">
        <v>0</v>
      </c>
      <c r="H5590" t="s">
        <v>1215</v>
      </c>
      <c r="I5590">
        <v>2022</v>
      </c>
      <c r="J5590">
        <v>2023</v>
      </c>
      <c r="K5590">
        <v>5</v>
      </c>
      <c r="L5590">
        <v>77</v>
      </c>
      <c r="M5590" t="s">
        <v>80</v>
      </c>
      <c r="N5590">
        <v>0</v>
      </c>
      <c r="O5590">
        <v>23.56</v>
      </c>
      <c r="P5590" t="s">
        <v>790</v>
      </c>
      <c r="Q5590">
        <v>0</v>
      </c>
      <c r="R5590">
        <v>23.56</v>
      </c>
      <c r="S5590" t="s">
        <v>790</v>
      </c>
      <c r="T5590">
        <v>0</v>
      </c>
      <c r="U5590">
        <v>66.59</v>
      </c>
      <c r="V5590" t="s">
        <v>382</v>
      </c>
      <c r="W5590">
        <v>0</v>
      </c>
      <c r="X5590">
        <v>23.59</v>
      </c>
      <c r="Y5590" t="s">
        <v>790</v>
      </c>
      <c r="Z5590">
        <v>0</v>
      </c>
      <c r="AA5590">
        <v>23.59</v>
      </c>
      <c r="AB5590" t="s">
        <v>790</v>
      </c>
      <c r="AC5590">
        <v>0</v>
      </c>
      <c r="AD5590">
        <v>66.64</v>
      </c>
      <c r="AE5590" t="s">
        <v>382</v>
      </c>
    </row>
    <row r="5591" spans="1:31">
      <c r="A5591">
        <v>5590</v>
      </c>
      <c r="B5591" t="s">
        <v>23754</v>
      </c>
      <c r="C5591" t="s">
        <v>23755</v>
      </c>
      <c r="D5591" t="s">
        <v>23756</v>
      </c>
      <c r="G5591">
        <v>0</v>
      </c>
      <c r="H5591" t="s">
        <v>30307</v>
      </c>
      <c r="I5591">
        <v>2021</v>
      </c>
      <c r="J5591">
        <v>2021</v>
      </c>
      <c r="K5591">
        <v>1</v>
      </c>
      <c r="L5591">
        <v>32.119999999999997</v>
      </c>
      <c r="M5591" t="s">
        <v>198</v>
      </c>
      <c r="N5591">
        <v>0</v>
      </c>
      <c r="O5591">
        <v>23.56</v>
      </c>
      <c r="P5591" t="s">
        <v>790</v>
      </c>
      <c r="Q5591">
        <v>0</v>
      </c>
      <c r="R5591">
        <v>23.56</v>
      </c>
      <c r="S5591" t="s">
        <v>790</v>
      </c>
      <c r="T5591">
        <v>0</v>
      </c>
      <c r="U5591">
        <v>66.59</v>
      </c>
      <c r="V5591" t="s">
        <v>382</v>
      </c>
      <c r="W5591">
        <v>0</v>
      </c>
      <c r="X5591">
        <v>23.59</v>
      </c>
      <c r="Y5591" t="s">
        <v>790</v>
      </c>
      <c r="Z5591">
        <v>0</v>
      </c>
      <c r="AA5591">
        <v>23.59</v>
      </c>
      <c r="AB5591" t="s">
        <v>790</v>
      </c>
      <c r="AC5591">
        <v>0</v>
      </c>
      <c r="AD5591">
        <v>66.64</v>
      </c>
      <c r="AE5591" t="s">
        <v>382</v>
      </c>
    </row>
    <row r="5592" spans="1:31">
      <c r="A5592">
        <v>5591</v>
      </c>
      <c r="B5592" t="s">
        <v>23757</v>
      </c>
      <c r="C5592" t="s">
        <v>23758</v>
      </c>
      <c r="D5592" t="s">
        <v>23759</v>
      </c>
      <c r="E5592" t="s">
        <v>23760</v>
      </c>
      <c r="F5592" t="s">
        <v>23761</v>
      </c>
      <c r="G5592">
        <v>0</v>
      </c>
      <c r="H5592" t="s">
        <v>961</v>
      </c>
      <c r="I5592">
        <v>2023</v>
      </c>
      <c r="J5592">
        <v>2023</v>
      </c>
      <c r="K5592">
        <v>4</v>
      </c>
      <c r="L5592">
        <v>71.010000000000005</v>
      </c>
      <c r="M5592" t="s">
        <v>180</v>
      </c>
      <c r="N5592">
        <v>0</v>
      </c>
      <c r="O5592">
        <v>23.56</v>
      </c>
      <c r="P5592" t="s">
        <v>790</v>
      </c>
      <c r="Q5592">
        <v>0</v>
      </c>
      <c r="R5592">
        <v>23.56</v>
      </c>
      <c r="S5592" t="s">
        <v>790</v>
      </c>
      <c r="T5592">
        <v>0</v>
      </c>
      <c r="U5592">
        <v>66.59</v>
      </c>
      <c r="V5592" t="s">
        <v>382</v>
      </c>
      <c r="W5592">
        <v>0</v>
      </c>
      <c r="X5592">
        <v>23.59</v>
      </c>
      <c r="Y5592" t="s">
        <v>790</v>
      </c>
      <c r="Z5592">
        <v>0</v>
      </c>
      <c r="AA5592">
        <v>23.59</v>
      </c>
      <c r="AB5592" t="s">
        <v>790</v>
      </c>
      <c r="AC5592">
        <v>0</v>
      </c>
      <c r="AD5592">
        <v>66.64</v>
      </c>
      <c r="AE5592" t="s">
        <v>382</v>
      </c>
    </row>
    <row r="5593" spans="1:31">
      <c r="A5593">
        <v>5592</v>
      </c>
      <c r="B5593" t="s">
        <v>23762</v>
      </c>
      <c r="C5593" t="s">
        <v>23763</v>
      </c>
      <c r="D5593" t="s">
        <v>23764</v>
      </c>
      <c r="E5593" t="s">
        <v>23765</v>
      </c>
      <c r="F5593" t="s">
        <v>6653</v>
      </c>
      <c r="G5593">
        <v>0</v>
      </c>
      <c r="H5593" t="s">
        <v>961</v>
      </c>
      <c r="I5593">
        <v>2022</v>
      </c>
      <c r="J5593">
        <v>2023</v>
      </c>
      <c r="K5593">
        <v>2</v>
      </c>
      <c r="L5593">
        <v>50.7</v>
      </c>
      <c r="M5593" t="s">
        <v>300</v>
      </c>
      <c r="N5593">
        <v>0</v>
      </c>
      <c r="O5593">
        <v>23.56</v>
      </c>
      <c r="P5593" t="s">
        <v>790</v>
      </c>
      <c r="Q5593">
        <v>0</v>
      </c>
      <c r="R5593">
        <v>23.56</v>
      </c>
      <c r="S5593" t="s">
        <v>790</v>
      </c>
      <c r="T5593">
        <v>0</v>
      </c>
      <c r="U5593">
        <v>66.59</v>
      </c>
      <c r="V5593" t="s">
        <v>382</v>
      </c>
      <c r="W5593">
        <v>0</v>
      </c>
      <c r="X5593">
        <v>23.59</v>
      </c>
      <c r="Y5593" t="s">
        <v>790</v>
      </c>
      <c r="Z5593">
        <v>0</v>
      </c>
      <c r="AA5593">
        <v>23.59</v>
      </c>
      <c r="AB5593" t="s">
        <v>790</v>
      </c>
      <c r="AC5593">
        <v>0</v>
      </c>
      <c r="AD5593">
        <v>66.64</v>
      </c>
      <c r="AE5593" t="s">
        <v>382</v>
      </c>
    </row>
    <row r="5594" spans="1:31">
      <c r="A5594">
        <v>5593</v>
      </c>
      <c r="B5594" t="s">
        <v>23766</v>
      </c>
      <c r="C5594" t="s">
        <v>23767</v>
      </c>
      <c r="D5594" t="s">
        <v>23768</v>
      </c>
      <c r="E5594" t="s">
        <v>23769</v>
      </c>
      <c r="F5594" t="s">
        <v>23770</v>
      </c>
      <c r="G5594">
        <v>0</v>
      </c>
      <c r="H5594" t="s">
        <v>961</v>
      </c>
      <c r="I5594">
        <v>2021</v>
      </c>
      <c r="J5594">
        <v>2021</v>
      </c>
      <c r="K5594">
        <v>1</v>
      </c>
      <c r="L5594">
        <v>32.119999999999997</v>
      </c>
      <c r="M5594" t="s">
        <v>198</v>
      </c>
      <c r="N5594">
        <v>0</v>
      </c>
      <c r="O5594">
        <v>23.56</v>
      </c>
      <c r="P5594" t="s">
        <v>790</v>
      </c>
      <c r="Q5594">
        <v>0</v>
      </c>
      <c r="R5594">
        <v>23.56</v>
      </c>
      <c r="S5594" t="s">
        <v>790</v>
      </c>
      <c r="T5594">
        <v>0</v>
      </c>
      <c r="U5594">
        <v>66.59</v>
      </c>
      <c r="V5594" t="s">
        <v>382</v>
      </c>
      <c r="W5594">
        <v>0</v>
      </c>
      <c r="X5594">
        <v>23.59</v>
      </c>
      <c r="Y5594" t="s">
        <v>790</v>
      </c>
      <c r="Z5594">
        <v>0</v>
      </c>
      <c r="AA5594">
        <v>23.59</v>
      </c>
      <c r="AB5594" t="s">
        <v>790</v>
      </c>
      <c r="AC5594">
        <v>0</v>
      </c>
      <c r="AD5594">
        <v>66.64</v>
      </c>
      <c r="AE5594" t="s">
        <v>382</v>
      </c>
    </row>
    <row r="5595" spans="1:31">
      <c r="A5595">
        <v>5594</v>
      </c>
      <c r="B5595" t="s">
        <v>23771</v>
      </c>
      <c r="C5595" t="s">
        <v>23772</v>
      </c>
      <c r="D5595" t="s">
        <v>23773</v>
      </c>
      <c r="E5595" t="s">
        <v>23774</v>
      </c>
      <c r="F5595" t="s">
        <v>10146</v>
      </c>
      <c r="G5595">
        <v>0</v>
      </c>
      <c r="H5595" t="s">
        <v>961</v>
      </c>
      <c r="I5595">
        <v>2021</v>
      </c>
      <c r="J5595">
        <v>2021</v>
      </c>
      <c r="K5595">
        <v>1</v>
      </c>
      <c r="L5595">
        <v>32.119999999999997</v>
      </c>
      <c r="M5595" t="s">
        <v>198</v>
      </c>
      <c r="N5595">
        <v>0</v>
      </c>
      <c r="O5595">
        <v>23.56</v>
      </c>
      <c r="P5595" t="s">
        <v>790</v>
      </c>
      <c r="Q5595">
        <v>0</v>
      </c>
      <c r="R5595">
        <v>23.56</v>
      </c>
      <c r="S5595" t="s">
        <v>790</v>
      </c>
      <c r="T5595">
        <v>0</v>
      </c>
      <c r="U5595">
        <v>66.59</v>
      </c>
      <c r="V5595" t="s">
        <v>382</v>
      </c>
      <c r="W5595">
        <v>0</v>
      </c>
      <c r="X5595">
        <v>23.59</v>
      </c>
      <c r="Y5595" t="s">
        <v>790</v>
      </c>
      <c r="Z5595">
        <v>0</v>
      </c>
      <c r="AA5595">
        <v>23.59</v>
      </c>
      <c r="AB5595" t="s">
        <v>790</v>
      </c>
      <c r="AC5595">
        <v>0</v>
      </c>
      <c r="AD5595">
        <v>66.64</v>
      </c>
      <c r="AE5595" t="s">
        <v>382</v>
      </c>
    </row>
    <row r="5596" spans="1:31">
      <c r="A5596">
        <v>5595</v>
      </c>
      <c r="B5596" t="s">
        <v>23775</v>
      </c>
      <c r="C5596" t="s">
        <v>23776</v>
      </c>
      <c r="D5596" t="s">
        <v>23777</v>
      </c>
      <c r="E5596" t="s">
        <v>23778</v>
      </c>
      <c r="F5596" t="s">
        <v>8500</v>
      </c>
      <c r="G5596">
        <v>0</v>
      </c>
      <c r="H5596" t="s">
        <v>28138</v>
      </c>
      <c r="I5596">
        <v>2023</v>
      </c>
      <c r="J5596">
        <v>2023</v>
      </c>
      <c r="K5596">
        <v>1</v>
      </c>
      <c r="L5596">
        <v>32.119999999999997</v>
      </c>
      <c r="M5596" t="s">
        <v>198</v>
      </c>
      <c r="N5596">
        <v>0</v>
      </c>
      <c r="O5596">
        <v>23.56</v>
      </c>
      <c r="P5596" t="s">
        <v>790</v>
      </c>
      <c r="Q5596">
        <v>0</v>
      </c>
      <c r="R5596">
        <v>23.56</v>
      </c>
      <c r="S5596" t="s">
        <v>790</v>
      </c>
      <c r="T5596">
        <v>0</v>
      </c>
      <c r="U5596">
        <v>66.59</v>
      </c>
      <c r="V5596" t="s">
        <v>382</v>
      </c>
      <c r="W5596">
        <v>0</v>
      </c>
      <c r="X5596">
        <v>23.59</v>
      </c>
      <c r="Y5596" t="s">
        <v>790</v>
      </c>
      <c r="Z5596">
        <v>0</v>
      </c>
      <c r="AA5596">
        <v>23.59</v>
      </c>
      <c r="AB5596" t="s">
        <v>790</v>
      </c>
      <c r="AC5596">
        <v>0</v>
      </c>
      <c r="AD5596">
        <v>66.64</v>
      </c>
      <c r="AE5596" t="s">
        <v>382</v>
      </c>
    </row>
    <row r="5597" spans="1:31">
      <c r="A5597">
        <v>5596</v>
      </c>
      <c r="B5597" t="s">
        <v>23779</v>
      </c>
      <c r="C5597" t="s">
        <v>23780</v>
      </c>
      <c r="D5597" t="s">
        <v>23781</v>
      </c>
      <c r="E5597" t="s">
        <v>23782</v>
      </c>
      <c r="F5597" t="s">
        <v>23783</v>
      </c>
      <c r="G5597">
        <v>0</v>
      </c>
      <c r="H5597" t="s">
        <v>961</v>
      </c>
      <c r="I5597">
        <v>2023</v>
      </c>
      <c r="J5597">
        <v>2024</v>
      </c>
      <c r="K5597">
        <v>2</v>
      </c>
      <c r="L5597">
        <v>50.7</v>
      </c>
      <c r="M5597" t="s">
        <v>300</v>
      </c>
      <c r="N5597">
        <v>0</v>
      </c>
      <c r="O5597">
        <v>23.56</v>
      </c>
      <c r="P5597" t="s">
        <v>790</v>
      </c>
      <c r="Q5597">
        <v>0</v>
      </c>
      <c r="R5597">
        <v>23.56</v>
      </c>
      <c r="S5597" t="s">
        <v>790</v>
      </c>
      <c r="T5597">
        <v>0</v>
      </c>
      <c r="U5597">
        <v>66.59</v>
      </c>
      <c r="V5597" t="s">
        <v>382</v>
      </c>
      <c r="W5597">
        <v>0</v>
      </c>
      <c r="X5597">
        <v>23.59</v>
      </c>
      <c r="Y5597" t="s">
        <v>790</v>
      </c>
      <c r="Z5597">
        <v>0</v>
      </c>
      <c r="AA5597">
        <v>23.59</v>
      </c>
      <c r="AB5597" t="s">
        <v>790</v>
      </c>
      <c r="AC5597">
        <v>0</v>
      </c>
      <c r="AD5597">
        <v>66.64</v>
      </c>
      <c r="AE5597" t="s">
        <v>382</v>
      </c>
    </row>
    <row r="5598" spans="1:31">
      <c r="A5598">
        <v>5597</v>
      </c>
      <c r="B5598" t="s">
        <v>23784</v>
      </c>
      <c r="C5598" t="s">
        <v>23785</v>
      </c>
      <c r="D5598" t="s">
        <v>23786</v>
      </c>
      <c r="E5598" t="s">
        <v>23787</v>
      </c>
      <c r="F5598" t="s">
        <v>292</v>
      </c>
      <c r="G5598">
        <v>0</v>
      </c>
      <c r="H5598" t="s">
        <v>1215</v>
      </c>
      <c r="I5598">
        <v>2023</v>
      </c>
      <c r="J5598">
        <v>2023</v>
      </c>
      <c r="K5598">
        <v>1</v>
      </c>
      <c r="L5598">
        <v>32.119999999999997</v>
      </c>
      <c r="M5598" t="s">
        <v>198</v>
      </c>
      <c r="N5598">
        <v>0</v>
      </c>
      <c r="O5598">
        <v>23.56</v>
      </c>
      <c r="P5598" t="s">
        <v>790</v>
      </c>
      <c r="Q5598">
        <v>0</v>
      </c>
      <c r="R5598">
        <v>23.56</v>
      </c>
      <c r="S5598" t="s">
        <v>790</v>
      </c>
      <c r="T5598">
        <v>0</v>
      </c>
      <c r="U5598">
        <v>66.59</v>
      </c>
      <c r="V5598" t="s">
        <v>382</v>
      </c>
      <c r="W5598">
        <v>0</v>
      </c>
      <c r="X5598">
        <v>23.59</v>
      </c>
      <c r="Y5598" t="s">
        <v>790</v>
      </c>
      <c r="Z5598">
        <v>0</v>
      </c>
      <c r="AA5598">
        <v>23.59</v>
      </c>
      <c r="AB5598" t="s">
        <v>790</v>
      </c>
      <c r="AC5598">
        <v>0</v>
      </c>
      <c r="AD5598">
        <v>66.64</v>
      </c>
      <c r="AE5598" t="s">
        <v>382</v>
      </c>
    </row>
    <row r="5599" spans="1:31">
      <c r="A5599">
        <v>5598</v>
      </c>
      <c r="B5599" t="s">
        <v>23788</v>
      </c>
      <c r="C5599" t="s">
        <v>23789</v>
      </c>
      <c r="D5599" t="s">
        <v>23790</v>
      </c>
      <c r="E5599" t="s">
        <v>855</v>
      </c>
      <c r="F5599" t="s">
        <v>23791</v>
      </c>
      <c r="G5599">
        <v>0</v>
      </c>
      <c r="H5599" t="s">
        <v>30308</v>
      </c>
      <c r="I5599">
        <v>2023</v>
      </c>
      <c r="J5599">
        <v>2023</v>
      </c>
      <c r="K5599">
        <v>3</v>
      </c>
      <c r="L5599">
        <v>62.47</v>
      </c>
      <c r="M5599" t="s">
        <v>63</v>
      </c>
      <c r="N5599">
        <v>0</v>
      </c>
      <c r="O5599">
        <v>23.56</v>
      </c>
      <c r="P5599" t="s">
        <v>790</v>
      </c>
      <c r="Q5599">
        <v>0</v>
      </c>
      <c r="R5599">
        <v>23.56</v>
      </c>
      <c r="S5599" t="s">
        <v>790</v>
      </c>
      <c r="T5599">
        <v>0</v>
      </c>
      <c r="U5599">
        <v>66.59</v>
      </c>
      <c r="V5599" t="s">
        <v>382</v>
      </c>
      <c r="W5599">
        <v>0</v>
      </c>
      <c r="X5599">
        <v>23.59</v>
      </c>
      <c r="Y5599" t="s">
        <v>790</v>
      </c>
      <c r="Z5599">
        <v>0</v>
      </c>
      <c r="AA5599">
        <v>23.59</v>
      </c>
      <c r="AB5599" t="s">
        <v>790</v>
      </c>
      <c r="AC5599">
        <v>0</v>
      </c>
      <c r="AD5599">
        <v>66.64</v>
      </c>
      <c r="AE5599" t="s">
        <v>382</v>
      </c>
    </row>
    <row r="5600" spans="1:31">
      <c r="A5600">
        <v>5599</v>
      </c>
      <c r="B5600" t="s">
        <v>23792</v>
      </c>
      <c r="C5600" t="s">
        <v>23793</v>
      </c>
      <c r="D5600" t="s">
        <v>23794</v>
      </c>
      <c r="E5600" t="s">
        <v>23795</v>
      </c>
      <c r="F5600" t="s">
        <v>9618</v>
      </c>
      <c r="G5600">
        <v>0</v>
      </c>
      <c r="H5600" t="s">
        <v>30309</v>
      </c>
      <c r="I5600">
        <v>2022</v>
      </c>
      <c r="J5600">
        <v>2022</v>
      </c>
      <c r="K5600">
        <v>1</v>
      </c>
      <c r="L5600">
        <v>32.119999999999997</v>
      </c>
      <c r="M5600" t="s">
        <v>198</v>
      </c>
      <c r="N5600">
        <v>0</v>
      </c>
      <c r="O5600">
        <v>23.56</v>
      </c>
      <c r="P5600" t="s">
        <v>790</v>
      </c>
      <c r="Q5600">
        <v>0</v>
      </c>
      <c r="R5600">
        <v>23.56</v>
      </c>
      <c r="S5600" t="s">
        <v>790</v>
      </c>
      <c r="T5600">
        <v>0</v>
      </c>
      <c r="U5600">
        <v>66.59</v>
      </c>
      <c r="V5600" t="s">
        <v>382</v>
      </c>
      <c r="W5600">
        <v>0</v>
      </c>
      <c r="X5600">
        <v>23.59</v>
      </c>
      <c r="Y5600" t="s">
        <v>790</v>
      </c>
      <c r="Z5600">
        <v>0</v>
      </c>
      <c r="AA5600">
        <v>23.59</v>
      </c>
      <c r="AB5600" t="s">
        <v>790</v>
      </c>
      <c r="AC5600">
        <v>0</v>
      </c>
      <c r="AD5600">
        <v>66.64</v>
      </c>
      <c r="AE5600" t="s">
        <v>382</v>
      </c>
    </row>
    <row r="5601" spans="1:31">
      <c r="A5601">
        <v>5600</v>
      </c>
      <c r="B5601" t="s">
        <v>23796</v>
      </c>
      <c r="C5601" t="s">
        <v>23797</v>
      </c>
      <c r="D5601" t="s">
        <v>23798</v>
      </c>
      <c r="F5601" t="s">
        <v>23799</v>
      </c>
      <c r="G5601">
        <v>0</v>
      </c>
      <c r="H5601" t="s">
        <v>1215</v>
      </c>
      <c r="I5601">
        <v>2022</v>
      </c>
      <c r="J5601">
        <v>2022</v>
      </c>
      <c r="K5601">
        <v>3</v>
      </c>
      <c r="L5601">
        <v>62.47</v>
      </c>
      <c r="M5601" t="s">
        <v>63</v>
      </c>
      <c r="N5601">
        <v>0</v>
      </c>
      <c r="O5601">
        <v>23.56</v>
      </c>
      <c r="P5601" t="s">
        <v>790</v>
      </c>
      <c r="Q5601">
        <v>0</v>
      </c>
      <c r="R5601">
        <v>23.56</v>
      </c>
      <c r="S5601" t="s">
        <v>790</v>
      </c>
      <c r="T5601">
        <v>0</v>
      </c>
      <c r="U5601">
        <v>66.59</v>
      </c>
      <c r="V5601" t="s">
        <v>382</v>
      </c>
      <c r="W5601">
        <v>0</v>
      </c>
      <c r="X5601">
        <v>23.59</v>
      </c>
      <c r="Y5601" t="s">
        <v>790</v>
      </c>
      <c r="Z5601">
        <v>0</v>
      </c>
      <c r="AA5601">
        <v>23.59</v>
      </c>
      <c r="AB5601" t="s">
        <v>790</v>
      </c>
      <c r="AC5601">
        <v>0</v>
      </c>
      <c r="AD5601">
        <v>66.64</v>
      </c>
      <c r="AE5601" t="s">
        <v>382</v>
      </c>
    </row>
    <row r="5602" spans="1:31">
      <c r="A5602">
        <v>5601</v>
      </c>
      <c r="B5602" t="s">
        <v>23800</v>
      </c>
      <c r="C5602" t="s">
        <v>23801</v>
      </c>
      <c r="D5602" t="s">
        <v>23802</v>
      </c>
      <c r="E5602" t="s">
        <v>23803</v>
      </c>
      <c r="G5602">
        <v>0</v>
      </c>
      <c r="H5602" t="s">
        <v>30310</v>
      </c>
      <c r="I5602" t="s">
        <v>795</v>
      </c>
      <c r="J5602" t="e">
        <f>-Inf</f>
        <v>#NAME?</v>
      </c>
      <c r="K5602">
        <v>2</v>
      </c>
      <c r="L5602">
        <v>50.7</v>
      </c>
      <c r="M5602" t="s">
        <v>300</v>
      </c>
      <c r="N5602">
        <v>0</v>
      </c>
      <c r="O5602">
        <v>23.56</v>
      </c>
      <c r="P5602" t="s">
        <v>790</v>
      </c>
      <c r="Q5602">
        <v>0</v>
      </c>
      <c r="R5602">
        <v>23.56</v>
      </c>
      <c r="S5602" t="s">
        <v>790</v>
      </c>
      <c r="T5602">
        <v>0</v>
      </c>
      <c r="U5602">
        <v>66.59</v>
      </c>
      <c r="V5602" t="s">
        <v>382</v>
      </c>
      <c r="W5602">
        <v>0</v>
      </c>
      <c r="X5602">
        <v>23.59</v>
      </c>
      <c r="Y5602" t="s">
        <v>790</v>
      </c>
      <c r="Z5602">
        <v>0</v>
      </c>
      <c r="AA5602">
        <v>23.59</v>
      </c>
      <c r="AB5602" t="s">
        <v>790</v>
      </c>
      <c r="AC5602">
        <v>0</v>
      </c>
      <c r="AD5602">
        <v>66.64</v>
      </c>
      <c r="AE5602" t="s">
        <v>382</v>
      </c>
    </row>
    <row r="5603" spans="1:31">
      <c r="A5603">
        <v>5602</v>
      </c>
      <c r="B5603" t="s">
        <v>23804</v>
      </c>
      <c r="C5603" t="s">
        <v>23805</v>
      </c>
      <c r="D5603" t="s">
        <v>23806</v>
      </c>
      <c r="E5603" t="s">
        <v>23807</v>
      </c>
      <c r="F5603" t="s">
        <v>7400</v>
      </c>
      <c r="G5603">
        <v>0</v>
      </c>
      <c r="H5603" t="s">
        <v>30311</v>
      </c>
      <c r="I5603">
        <v>2020</v>
      </c>
      <c r="J5603">
        <v>2020</v>
      </c>
      <c r="K5603">
        <v>3</v>
      </c>
      <c r="L5603">
        <v>62.47</v>
      </c>
      <c r="M5603" t="s">
        <v>63</v>
      </c>
      <c r="N5603">
        <v>0</v>
      </c>
      <c r="O5603">
        <v>23.56</v>
      </c>
      <c r="P5603" t="s">
        <v>790</v>
      </c>
      <c r="Q5603">
        <v>0</v>
      </c>
      <c r="R5603">
        <v>23.56</v>
      </c>
      <c r="S5603" t="s">
        <v>790</v>
      </c>
      <c r="T5603">
        <v>0</v>
      </c>
      <c r="U5603">
        <v>66.59</v>
      </c>
      <c r="V5603" t="s">
        <v>382</v>
      </c>
      <c r="W5603">
        <v>0</v>
      </c>
      <c r="X5603">
        <v>23.59</v>
      </c>
      <c r="Y5603" t="s">
        <v>790</v>
      </c>
      <c r="Z5603">
        <v>0</v>
      </c>
      <c r="AA5603">
        <v>23.59</v>
      </c>
      <c r="AB5603" t="s">
        <v>790</v>
      </c>
      <c r="AC5603">
        <v>0</v>
      </c>
      <c r="AD5603">
        <v>66.64</v>
      </c>
      <c r="AE5603" t="s">
        <v>382</v>
      </c>
    </row>
    <row r="5604" spans="1:31">
      <c r="A5604">
        <v>5603</v>
      </c>
      <c r="B5604" t="s">
        <v>23808</v>
      </c>
      <c r="C5604" t="s">
        <v>23809</v>
      </c>
      <c r="D5604" t="s">
        <v>23810</v>
      </c>
      <c r="E5604" t="s">
        <v>23811</v>
      </c>
      <c r="F5604" t="s">
        <v>23812</v>
      </c>
      <c r="G5604">
        <v>0</v>
      </c>
      <c r="H5604" t="s">
        <v>27570</v>
      </c>
      <c r="I5604">
        <v>2022</v>
      </c>
      <c r="J5604">
        <v>2024</v>
      </c>
      <c r="K5604">
        <v>4</v>
      </c>
      <c r="L5604">
        <v>71.010000000000005</v>
      </c>
      <c r="M5604" t="s">
        <v>180</v>
      </c>
      <c r="N5604">
        <v>0</v>
      </c>
      <c r="O5604">
        <v>23.56</v>
      </c>
      <c r="P5604" t="s">
        <v>790</v>
      </c>
      <c r="Q5604">
        <v>0</v>
      </c>
      <c r="R5604">
        <v>23.56</v>
      </c>
      <c r="S5604" t="s">
        <v>790</v>
      </c>
      <c r="T5604">
        <v>0</v>
      </c>
      <c r="U5604">
        <v>66.59</v>
      </c>
      <c r="V5604" t="s">
        <v>382</v>
      </c>
      <c r="W5604">
        <v>0</v>
      </c>
      <c r="X5604">
        <v>23.59</v>
      </c>
      <c r="Y5604" t="s">
        <v>790</v>
      </c>
      <c r="Z5604">
        <v>0</v>
      </c>
      <c r="AA5604">
        <v>23.59</v>
      </c>
      <c r="AB5604" t="s">
        <v>790</v>
      </c>
      <c r="AC5604">
        <v>0</v>
      </c>
      <c r="AD5604">
        <v>66.64</v>
      </c>
      <c r="AE5604" t="s">
        <v>382</v>
      </c>
    </row>
    <row r="5605" spans="1:31">
      <c r="A5605">
        <v>5604</v>
      </c>
      <c r="B5605" t="s">
        <v>23813</v>
      </c>
      <c r="C5605" t="s">
        <v>23814</v>
      </c>
      <c r="D5605" t="s">
        <v>23815</v>
      </c>
      <c r="E5605" t="s">
        <v>23816</v>
      </c>
      <c r="F5605" t="s">
        <v>23817</v>
      </c>
      <c r="G5605">
        <v>0</v>
      </c>
      <c r="H5605" t="s">
        <v>30312</v>
      </c>
      <c r="I5605">
        <v>2023</v>
      </c>
      <c r="J5605">
        <v>2023</v>
      </c>
      <c r="K5605">
        <v>1</v>
      </c>
      <c r="L5605">
        <v>32.119999999999997</v>
      </c>
      <c r="M5605" t="s">
        <v>198</v>
      </c>
      <c r="N5605">
        <v>0</v>
      </c>
      <c r="O5605">
        <v>23.56</v>
      </c>
      <c r="P5605" t="s">
        <v>790</v>
      </c>
      <c r="Q5605">
        <v>0</v>
      </c>
      <c r="R5605">
        <v>23.56</v>
      </c>
      <c r="S5605" t="s">
        <v>790</v>
      </c>
      <c r="T5605">
        <v>0</v>
      </c>
      <c r="U5605">
        <v>66.59</v>
      </c>
      <c r="V5605" t="s">
        <v>382</v>
      </c>
      <c r="W5605">
        <v>0</v>
      </c>
      <c r="X5605">
        <v>23.59</v>
      </c>
      <c r="Y5605" t="s">
        <v>790</v>
      </c>
      <c r="Z5605">
        <v>0</v>
      </c>
      <c r="AA5605">
        <v>23.59</v>
      </c>
      <c r="AB5605" t="s">
        <v>790</v>
      </c>
      <c r="AC5605">
        <v>0</v>
      </c>
      <c r="AD5605">
        <v>66.64</v>
      </c>
      <c r="AE5605" t="s">
        <v>382</v>
      </c>
    </row>
    <row r="5606" spans="1:31">
      <c r="A5606">
        <v>5605</v>
      </c>
      <c r="B5606" t="s">
        <v>23818</v>
      </c>
      <c r="C5606" t="s">
        <v>23819</v>
      </c>
      <c r="D5606" t="s">
        <v>23820</v>
      </c>
      <c r="E5606" t="s">
        <v>23821</v>
      </c>
      <c r="F5606" t="s">
        <v>23822</v>
      </c>
      <c r="G5606">
        <v>0</v>
      </c>
      <c r="H5606" t="s">
        <v>30313</v>
      </c>
      <c r="I5606">
        <v>2022</v>
      </c>
      <c r="J5606">
        <v>2022</v>
      </c>
      <c r="K5606">
        <v>1</v>
      </c>
      <c r="L5606">
        <v>32.119999999999997</v>
      </c>
      <c r="M5606" t="s">
        <v>198</v>
      </c>
      <c r="N5606">
        <v>0</v>
      </c>
      <c r="O5606">
        <v>23.56</v>
      </c>
      <c r="P5606" t="s">
        <v>790</v>
      </c>
      <c r="Q5606">
        <v>0</v>
      </c>
      <c r="R5606">
        <v>23.56</v>
      </c>
      <c r="S5606" t="s">
        <v>790</v>
      </c>
      <c r="T5606">
        <v>0</v>
      </c>
      <c r="U5606">
        <v>66.59</v>
      </c>
      <c r="V5606" t="s">
        <v>382</v>
      </c>
      <c r="W5606">
        <v>0</v>
      </c>
      <c r="X5606">
        <v>23.59</v>
      </c>
      <c r="Y5606" t="s">
        <v>790</v>
      </c>
      <c r="Z5606">
        <v>0</v>
      </c>
      <c r="AA5606">
        <v>23.59</v>
      </c>
      <c r="AB5606" t="s">
        <v>790</v>
      </c>
      <c r="AC5606">
        <v>0</v>
      </c>
      <c r="AD5606">
        <v>66.64</v>
      </c>
      <c r="AE5606" t="s">
        <v>382</v>
      </c>
    </row>
    <row r="5607" spans="1:31">
      <c r="A5607">
        <v>5606</v>
      </c>
      <c r="B5607" t="s">
        <v>23823</v>
      </c>
      <c r="C5607" t="s">
        <v>23824</v>
      </c>
      <c r="D5607" t="s">
        <v>23825</v>
      </c>
      <c r="E5607" t="s">
        <v>6092</v>
      </c>
      <c r="F5607" t="s">
        <v>150</v>
      </c>
      <c r="G5607">
        <v>0</v>
      </c>
      <c r="H5607" t="s">
        <v>30314</v>
      </c>
      <c r="I5607">
        <v>2023</v>
      </c>
      <c r="J5607">
        <v>2023</v>
      </c>
      <c r="K5607">
        <v>1</v>
      </c>
      <c r="L5607">
        <v>32.119999999999997</v>
      </c>
      <c r="M5607" t="s">
        <v>198</v>
      </c>
      <c r="N5607">
        <v>0</v>
      </c>
      <c r="O5607">
        <v>23.56</v>
      </c>
      <c r="P5607" t="s">
        <v>790</v>
      </c>
      <c r="Q5607">
        <v>0</v>
      </c>
      <c r="R5607">
        <v>23.56</v>
      </c>
      <c r="S5607" t="s">
        <v>790</v>
      </c>
      <c r="T5607">
        <v>0</v>
      </c>
      <c r="U5607">
        <v>66.59</v>
      </c>
      <c r="V5607" t="s">
        <v>382</v>
      </c>
      <c r="W5607">
        <v>0</v>
      </c>
      <c r="X5607">
        <v>23.59</v>
      </c>
      <c r="Y5607" t="s">
        <v>790</v>
      </c>
      <c r="Z5607">
        <v>0</v>
      </c>
      <c r="AA5607">
        <v>23.59</v>
      </c>
      <c r="AB5607" t="s">
        <v>790</v>
      </c>
      <c r="AC5607">
        <v>0</v>
      </c>
      <c r="AD5607">
        <v>66.64</v>
      </c>
      <c r="AE5607" t="s">
        <v>382</v>
      </c>
    </row>
    <row r="5608" spans="1:31">
      <c r="A5608">
        <v>5607</v>
      </c>
      <c r="B5608" t="s">
        <v>23826</v>
      </c>
      <c r="C5608" t="s">
        <v>23827</v>
      </c>
      <c r="D5608" t="s">
        <v>23828</v>
      </c>
      <c r="E5608" t="s">
        <v>23829</v>
      </c>
      <c r="F5608" t="s">
        <v>23830</v>
      </c>
      <c r="G5608">
        <v>0</v>
      </c>
      <c r="H5608" t="s">
        <v>30315</v>
      </c>
      <c r="I5608">
        <v>2022</v>
      </c>
      <c r="J5608">
        <v>2022</v>
      </c>
      <c r="K5608">
        <v>1</v>
      </c>
      <c r="L5608">
        <v>32.119999999999997</v>
      </c>
      <c r="M5608" t="s">
        <v>198</v>
      </c>
      <c r="N5608">
        <v>0</v>
      </c>
      <c r="O5608">
        <v>23.56</v>
      </c>
      <c r="P5608" t="s">
        <v>790</v>
      </c>
      <c r="Q5608">
        <v>0</v>
      </c>
      <c r="R5608">
        <v>23.56</v>
      </c>
      <c r="S5608" t="s">
        <v>790</v>
      </c>
      <c r="T5608">
        <v>0</v>
      </c>
      <c r="U5608">
        <v>66.59</v>
      </c>
      <c r="V5608" t="s">
        <v>382</v>
      </c>
      <c r="W5608">
        <v>0</v>
      </c>
      <c r="X5608">
        <v>23.59</v>
      </c>
      <c r="Y5608" t="s">
        <v>790</v>
      </c>
      <c r="Z5608">
        <v>0</v>
      </c>
      <c r="AA5608">
        <v>23.59</v>
      </c>
      <c r="AB5608" t="s">
        <v>790</v>
      </c>
      <c r="AC5608">
        <v>0</v>
      </c>
      <c r="AD5608">
        <v>66.64</v>
      </c>
      <c r="AE5608" t="s">
        <v>382</v>
      </c>
    </row>
    <row r="5609" spans="1:31">
      <c r="A5609">
        <v>5608</v>
      </c>
      <c r="B5609" t="s">
        <v>23831</v>
      </c>
      <c r="C5609" t="s">
        <v>23832</v>
      </c>
      <c r="D5609" t="s">
        <v>23833</v>
      </c>
      <c r="E5609" t="s">
        <v>9517</v>
      </c>
      <c r="F5609" t="s">
        <v>23834</v>
      </c>
      <c r="G5609">
        <v>0</v>
      </c>
      <c r="H5609" t="s">
        <v>30316</v>
      </c>
      <c r="I5609">
        <v>2022</v>
      </c>
      <c r="J5609">
        <v>2024</v>
      </c>
      <c r="K5609">
        <v>2</v>
      </c>
      <c r="L5609">
        <v>50.7</v>
      </c>
      <c r="M5609" t="s">
        <v>300</v>
      </c>
      <c r="N5609">
        <v>0</v>
      </c>
      <c r="O5609">
        <v>23.56</v>
      </c>
      <c r="P5609" t="s">
        <v>790</v>
      </c>
      <c r="Q5609">
        <v>0</v>
      </c>
      <c r="R5609">
        <v>23.56</v>
      </c>
      <c r="S5609" t="s">
        <v>790</v>
      </c>
      <c r="T5609">
        <v>0</v>
      </c>
      <c r="U5609">
        <v>66.59</v>
      </c>
      <c r="V5609" t="s">
        <v>382</v>
      </c>
      <c r="W5609">
        <v>0</v>
      </c>
      <c r="X5609">
        <v>23.59</v>
      </c>
      <c r="Y5609" t="s">
        <v>790</v>
      </c>
      <c r="Z5609">
        <v>0</v>
      </c>
      <c r="AA5609">
        <v>23.59</v>
      </c>
      <c r="AB5609" t="s">
        <v>790</v>
      </c>
      <c r="AC5609">
        <v>0</v>
      </c>
      <c r="AD5609">
        <v>66.64</v>
      </c>
      <c r="AE5609" t="s">
        <v>382</v>
      </c>
    </row>
    <row r="5610" spans="1:31">
      <c r="A5610">
        <v>5609</v>
      </c>
      <c r="B5610" t="s">
        <v>23835</v>
      </c>
      <c r="C5610" t="s">
        <v>23836</v>
      </c>
      <c r="D5610" t="s">
        <v>23837</v>
      </c>
      <c r="E5610" t="s">
        <v>23838</v>
      </c>
      <c r="F5610" t="s">
        <v>23839</v>
      </c>
      <c r="G5610">
        <v>0</v>
      </c>
      <c r="H5610" t="s">
        <v>30317</v>
      </c>
      <c r="I5610" t="s">
        <v>795</v>
      </c>
      <c r="J5610" t="e">
        <f>-Inf</f>
        <v>#NAME?</v>
      </c>
      <c r="K5610">
        <v>3</v>
      </c>
      <c r="L5610">
        <v>62.47</v>
      </c>
      <c r="M5610" t="s">
        <v>63</v>
      </c>
      <c r="N5610">
        <v>0</v>
      </c>
      <c r="O5610">
        <v>23.56</v>
      </c>
      <c r="P5610" t="s">
        <v>790</v>
      </c>
      <c r="Q5610">
        <v>0</v>
      </c>
      <c r="R5610">
        <v>23.56</v>
      </c>
      <c r="S5610" t="s">
        <v>790</v>
      </c>
      <c r="T5610">
        <v>0</v>
      </c>
      <c r="U5610">
        <v>66.59</v>
      </c>
      <c r="V5610" t="s">
        <v>382</v>
      </c>
      <c r="W5610">
        <v>0</v>
      </c>
      <c r="X5610">
        <v>23.59</v>
      </c>
      <c r="Y5610" t="s">
        <v>790</v>
      </c>
      <c r="Z5610">
        <v>0</v>
      </c>
      <c r="AA5610">
        <v>23.59</v>
      </c>
      <c r="AB5610" t="s">
        <v>790</v>
      </c>
      <c r="AC5610">
        <v>0</v>
      </c>
      <c r="AD5610">
        <v>66.64</v>
      </c>
      <c r="AE5610" t="s">
        <v>382</v>
      </c>
    </row>
    <row r="5611" spans="1:31">
      <c r="A5611">
        <v>5610</v>
      </c>
      <c r="B5611" t="s">
        <v>23840</v>
      </c>
      <c r="C5611" t="s">
        <v>23841</v>
      </c>
      <c r="D5611" t="s">
        <v>23842</v>
      </c>
      <c r="E5611" t="s">
        <v>18788</v>
      </c>
      <c r="F5611" t="s">
        <v>23843</v>
      </c>
      <c r="G5611">
        <v>0</v>
      </c>
      <c r="H5611" t="s">
        <v>961</v>
      </c>
      <c r="I5611">
        <v>2023</v>
      </c>
      <c r="J5611">
        <v>2023</v>
      </c>
      <c r="K5611">
        <v>2</v>
      </c>
      <c r="L5611">
        <v>50.7</v>
      </c>
      <c r="M5611" t="s">
        <v>300</v>
      </c>
      <c r="N5611">
        <v>0</v>
      </c>
      <c r="O5611">
        <v>23.56</v>
      </c>
      <c r="P5611" t="s">
        <v>790</v>
      </c>
      <c r="Q5611">
        <v>0</v>
      </c>
      <c r="R5611">
        <v>23.56</v>
      </c>
      <c r="S5611" t="s">
        <v>790</v>
      </c>
      <c r="T5611">
        <v>0</v>
      </c>
      <c r="U5611">
        <v>66.59</v>
      </c>
      <c r="V5611" t="s">
        <v>382</v>
      </c>
      <c r="W5611">
        <v>0</v>
      </c>
      <c r="X5611">
        <v>23.59</v>
      </c>
      <c r="Y5611" t="s">
        <v>790</v>
      </c>
      <c r="Z5611">
        <v>0</v>
      </c>
      <c r="AA5611">
        <v>23.59</v>
      </c>
      <c r="AB5611" t="s">
        <v>790</v>
      </c>
      <c r="AC5611">
        <v>0</v>
      </c>
      <c r="AD5611">
        <v>66.64</v>
      </c>
      <c r="AE5611" t="s">
        <v>382</v>
      </c>
    </row>
    <row r="5612" spans="1:31">
      <c r="A5612">
        <v>5611</v>
      </c>
      <c r="B5612" t="s">
        <v>23844</v>
      </c>
      <c r="C5612" t="s">
        <v>23845</v>
      </c>
      <c r="D5612" t="s">
        <v>23846</v>
      </c>
      <c r="E5612" t="s">
        <v>1784</v>
      </c>
      <c r="F5612" t="s">
        <v>1785</v>
      </c>
      <c r="G5612">
        <v>0</v>
      </c>
      <c r="H5612" t="s">
        <v>30318</v>
      </c>
      <c r="I5612">
        <v>2023</v>
      </c>
      <c r="J5612">
        <v>2023</v>
      </c>
      <c r="K5612">
        <v>1</v>
      </c>
      <c r="L5612">
        <v>32.119999999999997</v>
      </c>
      <c r="M5612" t="s">
        <v>198</v>
      </c>
      <c r="N5612">
        <v>0</v>
      </c>
      <c r="O5612">
        <v>23.56</v>
      </c>
      <c r="P5612" t="s">
        <v>790</v>
      </c>
      <c r="Q5612">
        <v>0</v>
      </c>
      <c r="R5612">
        <v>23.56</v>
      </c>
      <c r="S5612" t="s">
        <v>790</v>
      </c>
      <c r="T5612">
        <v>0</v>
      </c>
      <c r="U5612">
        <v>66.59</v>
      </c>
      <c r="V5612" t="s">
        <v>382</v>
      </c>
      <c r="W5612">
        <v>0</v>
      </c>
      <c r="X5612">
        <v>23.59</v>
      </c>
      <c r="Y5612" t="s">
        <v>790</v>
      </c>
      <c r="Z5612">
        <v>0</v>
      </c>
      <c r="AA5612">
        <v>23.59</v>
      </c>
      <c r="AB5612" t="s">
        <v>790</v>
      </c>
      <c r="AC5612">
        <v>0</v>
      </c>
      <c r="AD5612">
        <v>66.64</v>
      </c>
      <c r="AE5612" t="s">
        <v>382</v>
      </c>
    </row>
    <row r="5613" spans="1:31">
      <c r="A5613">
        <v>5612</v>
      </c>
      <c r="B5613" t="s">
        <v>23847</v>
      </c>
      <c r="C5613" t="s">
        <v>23848</v>
      </c>
      <c r="D5613" t="s">
        <v>23849</v>
      </c>
      <c r="E5613" t="s">
        <v>23850</v>
      </c>
      <c r="F5613" t="s">
        <v>1258</v>
      </c>
      <c r="G5613">
        <v>0</v>
      </c>
      <c r="H5613" t="s">
        <v>30319</v>
      </c>
      <c r="I5613">
        <v>2022</v>
      </c>
      <c r="J5613">
        <v>2023</v>
      </c>
      <c r="K5613">
        <v>2</v>
      </c>
      <c r="L5613">
        <v>50.7</v>
      </c>
      <c r="M5613" t="s">
        <v>300</v>
      </c>
      <c r="N5613">
        <v>0</v>
      </c>
      <c r="O5613">
        <v>23.56</v>
      </c>
      <c r="P5613" t="s">
        <v>790</v>
      </c>
      <c r="Q5613">
        <v>0</v>
      </c>
      <c r="R5613">
        <v>23.56</v>
      </c>
      <c r="S5613" t="s">
        <v>790</v>
      </c>
      <c r="T5613">
        <v>0</v>
      </c>
      <c r="U5613">
        <v>66.59</v>
      </c>
      <c r="V5613" t="s">
        <v>382</v>
      </c>
      <c r="W5613">
        <v>0</v>
      </c>
      <c r="X5613">
        <v>23.59</v>
      </c>
      <c r="Y5613" t="s">
        <v>790</v>
      </c>
      <c r="Z5613">
        <v>0</v>
      </c>
      <c r="AA5613">
        <v>23.59</v>
      </c>
      <c r="AB5613" t="s">
        <v>790</v>
      </c>
      <c r="AC5613">
        <v>0</v>
      </c>
      <c r="AD5613">
        <v>66.64</v>
      </c>
      <c r="AE5613" t="s">
        <v>382</v>
      </c>
    </row>
    <row r="5614" spans="1:31">
      <c r="A5614">
        <v>5613</v>
      </c>
      <c r="B5614" t="s">
        <v>23851</v>
      </c>
      <c r="C5614" t="s">
        <v>23852</v>
      </c>
      <c r="D5614" t="s">
        <v>23853</v>
      </c>
      <c r="E5614" t="s">
        <v>5173</v>
      </c>
      <c r="F5614" t="s">
        <v>3075</v>
      </c>
      <c r="G5614">
        <v>0</v>
      </c>
      <c r="H5614" t="s">
        <v>30320</v>
      </c>
      <c r="I5614">
        <v>2023</v>
      </c>
      <c r="J5614">
        <v>2023</v>
      </c>
      <c r="K5614">
        <v>3</v>
      </c>
      <c r="L5614">
        <v>62.47</v>
      </c>
      <c r="M5614" t="s">
        <v>63</v>
      </c>
      <c r="N5614">
        <v>0</v>
      </c>
      <c r="O5614">
        <v>23.56</v>
      </c>
      <c r="P5614" t="s">
        <v>790</v>
      </c>
      <c r="Q5614">
        <v>0</v>
      </c>
      <c r="R5614">
        <v>23.56</v>
      </c>
      <c r="S5614" t="s">
        <v>790</v>
      </c>
      <c r="T5614">
        <v>0</v>
      </c>
      <c r="U5614">
        <v>66.59</v>
      </c>
      <c r="V5614" t="s">
        <v>382</v>
      </c>
      <c r="W5614">
        <v>0</v>
      </c>
      <c r="X5614">
        <v>23.59</v>
      </c>
      <c r="Y5614" t="s">
        <v>790</v>
      </c>
      <c r="Z5614">
        <v>0</v>
      </c>
      <c r="AA5614">
        <v>23.59</v>
      </c>
      <c r="AB5614" t="s">
        <v>790</v>
      </c>
      <c r="AC5614">
        <v>0</v>
      </c>
      <c r="AD5614">
        <v>66.64</v>
      </c>
      <c r="AE5614" t="s">
        <v>382</v>
      </c>
    </row>
    <row r="5615" spans="1:31">
      <c r="A5615">
        <v>5614</v>
      </c>
      <c r="B5615" t="s">
        <v>23854</v>
      </c>
      <c r="C5615" t="s">
        <v>23855</v>
      </c>
      <c r="D5615" t="s">
        <v>23856</v>
      </c>
      <c r="E5615" t="s">
        <v>23857</v>
      </c>
      <c r="F5615" t="s">
        <v>6889</v>
      </c>
      <c r="G5615">
        <v>0</v>
      </c>
      <c r="H5615" t="s">
        <v>28361</v>
      </c>
      <c r="I5615">
        <v>2023</v>
      </c>
      <c r="J5615">
        <v>2023</v>
      </c>
      <c r="K5615">
        <v>1</v>
      </c>
      <c r="L5615">
        <v>32.119999999999997</v>
      </c>
      <c r="M5615" t="s">
        <v>198</v>
      </c>
      <c r="N5615">
        <v>0</v>
      </c>
      <c r="O5615">
        <v>23.56</v>
      </c>
      <c r="P5615" t="s">
        <v>790</v>
      </c>
      <c r="Q5615">
        <v>0</v>
      </c>
      <c r="R5615">
        <v>23.56</v>
      </c>
      <c r="S5615" t="s">
        <v>790</v>
      </c>
      <c r="T5615">
        <v>0</v>
      </c>
      <c r="U5615">
        <v>66.59</v>
      </c>
      <c r="V5615" t="s">
        <v>382</v>
      </c>
      <c r="W5615">
        <v>0</v>
      </c>
      <c r="X5615">
        <v>23.59</v>
      </c>
      <c r="Y5615" t="s">
        <v>790</v>
      </c>
      <c r="Z5615">
        <v>0</v>
      </c>
      <c r="AA5615">
        <v>23.59</v>
      </c>
      <c r="AB5615" t="s">
        <v>790</v>
      </c>
      <c r="AC5615">
        <v>0</v>
      </c>
      <c r="AD5615">
        <v>66.64</v>
      </c>
      <c r="AE5615" t="s">
        <v>382</v>
      </c>
    </row>
    <row r="5616" spans="1:31">
      <c r="A5616">
        <v>5615</v>
      </c>
      <c r="B5616" t="s">
        <v>23858</v>
      </c>
      <c r="C5616" t="s">
        <v>23859</v>
      </c>
      <c r="D5616" t="s">
        <v>23860</v>
      </c>
      <c r="E5616" t="s">
        <v>23861</v>
      </c>
      <c r="F5616" t="s">
        <v>8852</v>
      </c>
      <c r="G5616">
        <v>0</v>
      </c>
      <c r="H5616" t="s">
        <v>1353</v>
      </c>
      <c r="I5616">
        <v>2023</v>
      </c>
      <c r="J5616">
        <v>2023</v>
      </c>
      <c r="K5616">
        <v>2</v>
      </c>
      <c r="L5616">
        <v>50.7</v>
      </c>
      <c r="M5616" t="s">
        <v>300</v>
      </c>
      <c r="N5616">
        <v>0</v>
      </c>
      <c r="O5616">
        <v>23.56</v>
      </c>
      <c r="P5616" t="s">
        <v>790</v>
      </c>
      <c r="Q5616">
        <v>0</v>
      </c>
      <c r="R5616">
        <v>23.56</v>
      </c>
      <c r="S5616" t="s">
        <v>790</v>
      </c>
      <c r="T5616">
        <v>0</v>
      </c>
      <c r="U5616">
        <v>66.59</v>
      </c>
      <c r="V5616" t="s">
        <v>382</v>
      </c>
      <c r="W5616">
        <v>0</v>
      </c>
      <c r="X5616">
        <v>23.59</v>
      </c>
      <c r="Y5616" t="s">
        <v>790</v>
      </c>
      <c r="Z5616">
        <v>0</v>
      </c>
      <c r="AA5616">
        <v>23.59</v>
      </c>
      <c r="AB5616" t="s">
        <v>790</v>
      </c>
      <c r="AC5616">
        <v>0</v>
      </c>
      <c r="AD5616">
        <v>66.64</v>
      </c>
      <c r="AE5616" t="s">
        <v>382</v>
      </c>
    </row>
    <row r="5617" spans="1:31">
      <c r="A5617">
        <v>5616</v>
      </c>
      <c r="B5617" t="s">
        <v>23862</v>
      </c>
      <c r="C5617" t="s">
        <v>23863</v>
      </c>
      <c r="D5617" t="s">
        <v>23864</v>
      </c>
      <c r="E5617" t="s">
        <v>23865</v>
      </c>
      <c r="F5617" t="s">
        <v>2671</v>
      </c>
      <c r="G5617">
        <v>0</v>
      </c>
      <c r="H5617" t="s">
        <v>30321</v>
      </c>
      <c r="I5617">
        <v>2023</v>
      </c>
      <c r="J5617">
        <v>2023</v>
      </c>
      <c r="K5617">
        <v>1</v>
      </c>
      <c r="L5617">
        <v>32.119999999999997</v>
      </c>
      <c r="M5617" t="s">
        <v>198</v>
      </c>
      <c r="N5617">
        <v>0</v>
      </c>
      <c r="O5617">
        <v>23.56</v>
      </c>
      <c r="P5617" t="s">
        <v>790</v>
      </c>
      <c r="Q5617">
        <v>0</v>
      </c>
      <c r="R5617">
        <v>23.56</v>
      </c>
      <c r="S5617" t="s">
        <v>790</v>
      </c>
      <c r="T5617">
        <v>0</v>
      </c>
      <c r="U5617">
        <v>66.59</v>
      </c>
      <c r="V5617" t="s">
        <v>382</v>
      </c>
      <c r="W5617">
        <v>0</v>
      </c>
      <c r="X5617">
        <v>23.59</v>
      </c>
      <c r="Y5617" t="s">
        <v>790</v>
      </c>
      <c r="Z5617">
        <v>0</v>
      </c>
      <c r="AA5617">
        <v>23.59</v>
      </c>
      <c r="AB5617" t="s">
        <v>790</v>
      </c>
      <c r="AC5617">
        <v>0</v>
      </c>
      <c r="AD5617">
        <v>66.64</v>
      </c>
      <c r="AE5617" t="s">
        <v>382</v>
      </c>
    </row>
    <row r="5618" spans="1:31">
      <c r="A5618">
        <v>5617</v>
      </c>
      <c r="B5618" t="s">
        <v>23866</v>
      </c>
      <c r="C5618" t="s">
        <v>23867</v>
      </c>
      <c r="D5618" t="s">
        <v>23868</v>
      </c>
      <c r="E5618" t="s">
        <v>23869</v>
      </c>
      <c r="F5618" t="s">
        <v>23870</v>
      </c>
      <c r="G5618">
        <v>0</v>
      </c>
      <c r="H5618" t="s">
        <v>1215</v>
      </c>
      <c r="I5618">
        <v>2021</v>
      </c>
      <c r="J5618">
        <v>2021</v>
      </c>
      <c r="K5618">
        <v>2</v>
      </c>
      <c r="L5618">
        <v>50.7</v>
      </c>
      <c r="M5618" t="s">
        <v>300</v>
      </c>
      <c r="N5618">
        <v>0</v>
      </c>
      <c r="O5618">
        <v>23.56</v>
      </c>
      <c r="P5618" t="s">
        <v>790</v>
      </c>
      <c r="Q5618">
        <v>0</v>
      </c>
      <c r="R5618">
        <v>23.56</v>
      </c>
      <c r="S5618" t="s">
        <v>790</v>
      </c>
      <c r="T5618">
        <v>0</v>
      </c>
      <c r="U5618">
        <v>66.59</v>
      </c>
      <c r="V5618" t="s">
        <v>382</v>
      </c>
      <c r="W5618">
        <v>0</v>
      </c>
      <c r="X5618">
        <v>23.59</v>
      </c>
      <c r="Y5618" t="s">
        <v>790</v>
      </c>
      <c r="Z5618">
        <v>0</v>
      </c>
      <c r="AA5618">
        <v>23.59</v>
      </c>
      <c r="AB5618" t="s">
        <v>790</v>
      </c>
      <c r="AC5618">
        <v>0</v>
      </c>
      <c r="AD5618">
        <v>66.64</v>
      </c>
      <c r="AE5618" t="s">
        <v>382</v>
      </c>
    </row>
    <row r="5619" spans="1:31">
      <c r="A5619">
        <v>5618</v>
      </c>
      <c r="B5619" t="s">
        <v>23871</v>
      </c>
      <c r="C5619" t="s">
        <v>23872</v>
      </c>
      <c r="D5619" t="s">
        <v>23873</v>
      </c>
      <c r="E5619" t="s">
        <v>23874</v>
      </c>
      <c r="F5619" t="s">
        <v>23721</v>
      </c>
      <c r="G5619">
        <v>0</v>
      </c>
      <c r="H5619" t="s">
        <v>3656</v>
      </c>
      <c r="I5619">
        <v>2023</v>
      </c>
      <c r="J5619">
        <v>2023</v>
      </c>
      <c r="K5619">
        <v>1</v>
      </c>
      <c r="L5619">
        <v>32.119999999999997</v>
      </c>
      <c r="M5619" t="s">
        <v>198</v>
      </c>
      <c r="N5619">
        <v>0</v>
      </c>
      <c r="O5619">
        <v>23.56</v>
      </c>
      <c r="P5619" t="s">
        <v>790</v>
      </c>
      <c r="Q5619">
        <v>0</v>
      </c>
      <c r="R5619">
        <v>23.56</v>
      </c>
      <c r="S5619" t="s">
        <v>790</v>
      </c>
      <c r="T5619">
        <v>0</v>
      </c>
      <c r="U5619">
        <v>66.59</v>
      </c>
      <c r="V5619" t="s">
        <v>382</v>
      </c>
      <c r="W5619">
        <v>0</v>
      </c>
      <c r="X5619">
        <v>23.59</v>
      </c>
      <c r="Y5619" t="s">
        <v>790</v>
      </c>
      <c r="Z5619">
        <v>0</v>
      </c>
      <c r="AA5619">
        <v>23.59</v>
      </c>
      <c r="AB5619" t="s">
        <v>790</v>
      </c>
      <c r="AC5619">
        <v>0</v>
      </c>
      <c r="AD5619">
        <v>66.64</v>
      </c>
      <c r="AE5619" t="s">
        <v>382</v>
      </c>
    </row>
    <row r="5620" spans="1:31">
      <c r="A5620">
        <v>5619</v>
      </c>
      <c r="B5620" t="s">
        <v>23875</v>
      </c>
      <c r="C5620" t="s">
        <v>23876</v>
      </c>
      <c r="D5620" t="s">
        <v>23877</v>
      </c>
      <c r="E5620" t="s">
        <v>18301</v>
      </c>
      <c r="F5620" t="s">
        <v>23878</v>
      </c>
      <c r="G5620">
        <v>0</v>
      </c>
      <c r="H5620" t="s">
        <v>961</v>
      </c>
      <c r="I5620">
        <v>2023</v>
      </c>
      <c r="J5620">
        <v>2023</v>
      </c>
      <c r="K5620">
        <v>3</v>
      </c>
      <c r="L5620">
        <v>62.47</v>
      </c>
      <c r="M5620" t="s">
        <v>63</v>
      </c>
      <c r="N5620">
        <v>0</v>
      </c>
      <c r="O5620">
        <v>23.56</v>
      </c>
      <c r="P5620" t="s">
        <v>790</v>
      </c>
      <c r="Q5620">
        <v>0</v>
      </c>
      <c r="R5620">
        <v>23.56</v>
      </c>
      <c r="S5620" t="s">
        <v>790</v>
      </c>
      <c r="T5620">
        <v>0</v>
      </c>
      <c r="U5620">
        <v>66.59</v>
      </c>
      <c r="V5620" t="s">
        <v>382</v>
      </c>
      <c r="W5620">
        <v>0</v>
      </c>
      <c r="X5620">
        <v>23.59</v>
      </c>
      <c r="Y5620" t="s">
        <v>790</v>
      </c>
      <c r="Z5620">
        <v>0</v>
      </c>
      <c r="AA5620">
        <v>23.59</v>
      </c>
      <c r="AB5620" t="s">
        <v>790</v>
      </c>
      <c r="AC5620">
        <v>0</v>
      </c>
      <c r="AD5620">
        <v>66.64</v>
      </c>
      <c r="AE5620" t="s">
        <v>382</v>
      </c>
    </row>
    <row r="5621" spans="1:31">
      <c r="A5621">
        <v>5620</v>
      </c>
      <c r="B5621" t="s">
        <v>23879</v>
      </c>
      <c r="C5621" t="s">
        <v>23880</v>
      </c>
      <c r="D5621" t="s">
        <v>23881</v>
      </c>
      <c r="E5621" t="s">
        <v>23882</v>
      </c>
      <c r="G5621">
        <v>0</v>
      </c>
      <c r="H5621" t="s">
        <v>30322</v>
      </c>
      <c r="I5621">
        <v>2023</v>
      </c>
      <c r="J5621">
        <v>2023</v>
      </c>
      <c r="K5621">
        <v>1</v>
      </c>
      <c r="L5621">
        <v>32.119999999999997</v>
      </c>
      <c r="M5621" t="s">
        <v>198</v>
      </c>
      <c r="N5621">
        <v>0</v>
      </c>
      <c r="O5621">
        <v>23.56</v>
      </c>
      <c r="P5621" t="s">
        <v>790</v>
      </c>
      <c r="Q5621">
        <v>0</v>
      </c>
      <c r="R5621">
        <v>23.56</v>
      </c>
      <c r="S5621" t="s">
        <v>790</v>
      </c>
      <c r="T5621">
        <v>0</v>
      </c>
      <c r="U5621">
        <v>66.59</v>
      </c>
      <c r="V5621" t="s">
        <v>382</v>
      </c>
      <c r="W5621">
        <v>0</v>
      </c>
      <c r="X5621">
        <v>23.59</v>
      </c>
      <c r="Y5621" t="s">
        <v>790</v>
      </c>
      <c r="Z5621">
        <v>0</v>
      </c>
      <c r="AA5621">
        <v>23.59</v>
      </c>
      <c r="AB5621" t="s">
        <v>790</v>
      </c>
      <c r="AC5621">
        <v>0</v>
      </c>
      <c r="AD5621">
        <v>66.64</v>
      </c>
      <c r="AE5621" t="s">
        <v>382</v>
      </c>
    </row>
    <row r="5622" spans="1:31">
      <c r="A5622">
        <v>5621</v>
      </c>
      <c r="B5622" t="s">
        <v>23883</v>
      </c>
      <c r="C5622" t="s">
        <v>23884</v>
      </c>
      <c r="D5622" t="s">
        <v>23885</v>
      </c>
      <c r="E5622" t="s">
        <v>23886</v>
      </c>
      <c r="F5622" t="s">
        <v>23887</v>
      </c>
      <c r="G5622">
        <v>0</v>
      </c>
      <c r="H5622" t="s">
        <v>30323</v>
      </c>
      <c r="I5622">
        <v>2023</v>
      </c>
      <c r="J5622">
        <v>2023</v>
      </c>
      <c r="K5622">
        <v>1</v>
      </c>
      <c r="L5622">
        <v>32.119999999999997</v>
      </c>
      <c r="M5622" t="s">
        <v>198</v>
      </c>
      <c r="N5622">
        <v>0</v>
      </c>
      <c r="O5622">
        <v>23.56</v>
      </c>
      <c r="P5622" t="s">
        <v>790</v>
      </c>
      <c r="Q5622">
        <v>0</v>
      </c>
      <c r="R5622">
        <v>23.56</v>
      </c>
      <c r="S5622" t="s">
        <v>790</v>
      </c>
      <c r="T5622">
        <v>0</v>
      </c>
      <c r="U5622">
        <v>66.59</v>
      </c>
      <c r="V5622" t="s">
        <v>382</v>
      </c>
      <c r="W5622">
        <v>0</v>
      </c>
      <c r="X5622">
        <v>23.59</v>
      </c>
      <c r="Y5622" t="s">
        <v>790</v>
      </c>
      <c r="Z5622">
        <v>0</v>
      </c>
      <c r="AA5622">
        <v>23.59</v>
      </c>
      <c r="AB5622" t="s">
        <v>790</v>
      </c>
      <c r="AC5622">
        <v>0</v>
      </c>
      <c r="AD5622">
        <v>66.64</v>
      </c>
      <c r="AE5622" t="s">
        <v>382</v>
      </c>
    </row>
    <row r="5623" spans="1:31">
      <c r="A5623">
        <v>5622</v>
      </c>
      <c r="B5623" t="s">
        <v>23888</v>
      </c>
      <c r="C5623" t="s">
        <v>23889</v>
      </c>
      <c r="D5623" t="s">
        <v>23890</v>
      </c>
      <c r="E5623" t="s">
        <v>18208</v>
      </c>
      <c r="F5623" t="s">
        <v>4555</v>
      </c>
      <c r="G5623">
        <v>0</v>
      </c>
      <c r="H5623" t="s">
        <v>961</v>
      </c>
      <c r="I5623">
        <v>2021</v>
      </c>
      <c r="J5623">
        <v>2021</v>
      </c>
      <c r="K5623">
        <v>1</v>
      </c>
      <c r="L5623">
        <v>32.119999999999997</v>
      </c>
      <c r="M5623" t="s">
        <v>198</v>
      </c>
      <c r="N5623">
        <v>0</v>
      </c>
      <c r="O5623">
        <v>23.56</v>
      </c>
      <c r="P5623" t="s">
        <v>790</v>
      </c>
      <c r="Q5623">
        <v>0</v>
      </c>
      <c r="R5623">
        <v>23.56</v>
      </c>
      <c r="S5623" t="s">
        <v>790</v>
      </c>
      <c r="T5623">
        <v>0</v>
      </c>
      <c r="U5623">
        <v>66.59</v>
      </c>
      <c r="V5623" t="s">
        <v>382</v>
      </c>
      <c r="W5623">
        <v>0</v>
      </c>
      <c r="X5623">
        <v>23.59</v>
      </c>
      <c r="Y5623" t="s">
        <v>790</v>
      </c>
      <c r="Z5623">
        <v>0</v>
      </c>
      <c r="AA5623">
        <v>23.59</v>
      </c>
      <c r="AB5623" t="s">
        <v>790</v>
      </c>
      <c r="AC5623">
        <v>0</v>
      </c>
      <c r="AD5623">
        <v>66.64</v>
      </c>
      <c r="AE5623" t="s">
        <v>382</v>
      </c>
    </row>
    <row r="5624" spans="1:31">
      <c r="A5624">
        <v>5623</v>
      </c>
      <c r="B5624" t="s">
        <v>23891</v>
      </c>
      <c r="C5624" t="s">
        <v>23892</v>
      </c>
      <c r="D5624" t="s">
        <v>23893</v>
      </c>
      <c r="E5624" t="s">
        <v>23894</v>
      </c>
      <c r="F5624" t="s">
        <v>20481</v>
      </c>
      <c r="G5624">
        <v>0</v>
      </c>
      <c r="H5624" t="s">
        <v>1215</v>
      </c>
      <c r="I5624">
        <v>2023</v>
      </c>
      <c r="J5624">
        <v>2023</v>
      </c>
      <c r="K5624">
        <v>1</v>
      </c>
      <c r="L5624">
        <v>32.119999999999997</v>
      </c>
      <c r="M5624" t="s">
        <v>198</v>
      </c>
      <c r="N5624">
        <v>0</v>
      </c>
      <c r="O5624">
        <v>23.56</v>
      </c>
      <c r="P5624" t="s">
        <v>790</v>
      </c>
      <c r="Q5624">
        <v>0</v>
      </c>
      <c r="R5624">
        <v>23.56</v>
      </c>
      <c r="S5624" t="s">
        <v>790</v>
      </c>
      <c r="T5624">
        <v>0</v>
      </c>
      <c r="U5624">
        <v>66.59</v>
      </c>
      <c r="V5624" t="s">
        <v>382</v>
      </c>
      <c r="W5624">
        <v>0</v>
      </c>
      <c r="X5624">
        <v>23.59</v>
      </c>
      <c r="Y5624" t="s">
        <v>790</v>
      </c>
      <c r="Z5624">
        <v>0</v>
      </c>
      <c r="AA5624">
        <v>23.59</v>
      </c>
      <c r="AB5624" t="s">
        <v>790</v>
      </c>
      <c r="AC5624">
        <v>0</v>
      </c>
      <c r="AD5624">
        <v>66.64</v>
      </c>
      <c r="AE5624" t="s">
        <v>382</v>
      </c>
    </row>
    <row r="5625" spans="1:31">
      <c r="A5625">
        <v>5624</v>
      </c>
      <c r="B5625" t="s">
        <v>23895</v>
      </c>
      <c r="C5625" t="s">
        <v>23896</v>
      </c>
      <c r="D5625" t="s">
        <v>23897</v>
      </c>
      <c r="G5625">
        <v>0</v>
      </c>
      <c r="H5625" t="s">
        <v>30324</v>
      </c>
      <c r="I5625" t="s">
        <v>795</v>
      </c>
      <c r="J5625" t="e">
        <f>-Inf</f>
        <v>#NAME?</v>
      </c>
      <c r="K5625">
        <v>1</v>
      </c>
      <c r="L5625">
        <v>32.119999999999997</v>
      </c>
      <c r="M5625" t="s">
        <v>198</v>
      </c>
      <c r="N5625">
        <v>0</v>
      </c>
      <c r="O5625">
        <v>23.56</v>
      </c>
      <c r="P5625" t="s">
        <v>790</v>
      </c>
      <c r="Q5625">
        <v>0</v>
      </c>
      <c r="R5625">
        <v>23.56</v>
      </c>
      <c r="S5625" t="s">
        <v>790</v>
      </c>
      <c r="T5625">
        <v>0</v>
      </c>
      <c r="U5625">
        <v>66.59</v>
      </c>
      <c r="V5625" t="s">
        <v>382</v>
      </c>
      <c r="W5625">
        <v>0</v>
      </c>
      <c r="X5625">
        <v>23.59</v>
      </c>
      <c r="Y5625" t="s">
        <v>790</v>
      </c>
      <c r="Z5625">
        <v>0</v>
      </c>
      <c r="AA5625">
        <v>23.59</v>
      </c>
      <c r="AB5625" t="s">
        <v>790</v>
      </c>
      <c r="AC5625">
        <v>0</v>
      </c>
      <c r="AD5625">
        <v>66.64</v>
      </c>
      <c r="AE5625" t="s">
        <v>382</v>
      </c>
    </row>
    <row r="5626" spans="1:31">
      <c r="A5626">
        <v>5625</v>
      </c>
      <c r="B5626" t="s">
        <v>23898</v>
      </c>
      <c r="C5626" t="s">
        <v>23899</v>
      </c>
      <c r="D5626" t="s">
        <v>23900</v>
      </c>
      <c r="E5626" t="s">
        <v>23901</v>
      </c>
      <c r="F5626" t="s">
        <v>1562</v>
      </c>
      <c r="G5626">
        <v>0</v>
      </c>
      <c r="H5626" t="s">
        <v>30325</v>
      </c>
      <c r="I5626">
        <v>2022</v>
      </c>
      <c r="J5626">
        <v>2022</v>
      </c>
      <c r="K5626">
        <v>1</v>
      </c>
      <c r="L5626">
        <v>32.119999999999997</v>
      </c>
      <c r="M5626" t="s">
        <v>198</v>
      </c>
      <c r="N5626">
        <v>0</v>
      </c>
      <c r="O5626">
        <v>23.56</v>
      </c>
      <c r="P5626" t="s">
        <v>790</v>
      </c>
      <c r="Q5626">
        <v>0</v>
      </c>
      <c r="R5626">
        <v>23.56</v>
      </c>
      <c r="S5626" t="s">
        <v>790</v>
      </c>
      <c r="T5626">
        <v>0</v>
      </c>
      <c r="U5626">
        <v>66.59</v>
      </c>
      <c r="V5626" t="s">
        <v>382</v>
      </c>
      <c r="W5626">
        <v>0</v>
      </c>
      <c r="X5626">
        <v>23.59</v>
      </c>
      <c r="Y5626" t="s">
        <v>790</v>
      </c>
      <c r="Z5626">
        <v>0</v>
      </c>
      <c r="AA5626">
        <v>23.59</v>
      </c>
      <c r="AB5626" t="s">
        <v>790</v>
      </c>
      <c r="AC5626">
        <v>0</v>
      </c>
      <c r="AD5626">
        <v>66.64</v>
      </c>
      <c r="AE5626" t="s">
        <v>382</v>
      </c>
    </row>
    <row r="5627" spans="1:31">
      <c r="A5627">
        <v>5626</v>
      </c>
      <c r="B5627" t="s">
        <v>23902</v>
      </c>
      <c r="C5627" t="s">
        <v>23903</v>
      </c>
      <c r="D5627" t="s">
        <v>23904</v>
      </c>
      <c r="E5627" t="s">
        <v>23905</v>
      </c>
      <c r="F5627" t="s">
        <v>23906</v>
      </c>
      <c r="G5627">
        <v>0</v>
      </c>
      <c r="H5627" t="s">
        <v>961</v>
      </c>
      <c r="I5627" t="s">
        <v>795</v>
      </c>
      <c r="J5627" t="e">
        <f>-Inf</f>
        <v>#NAME?</v>
      </c>
      <c r="K5627">
        <v>2</v>
      </c>
      <c r="L5627">
        <v>50.7</v>
      </c>
      <c r="M5627" t="s">
        <v>300</v>
      </c>
      <c r="N5627">
        <v>0</v>
      </c>
      <c r="O5627">
        <v>23.56</v>
      </c>
      <c r="P5627" t="s">
        <v>790</v>
      </c>
      <c r="Q5627">
        <v>0</v>
      </c>
      <c r="R5627">
        <v>23.56</v>
      </c>
      <c r="S5627" t="s">
        <v>790</v>
      </c>
      <c r="T5627">
        <v>0</v>
      </c>
      <c r="U5627">
        <v>66.59</v>
      </c>
      <c r="V5627" t="s">
        <v>382</v>
      </c>
      <c r="W5627">
        <v>0</v>
      </c>
      <c r="X5627">
        <v>23.59</v>
      </c>
      <c r="Y5627" t="s">
        <v>790</v>
      </c>
      <c r="Z5627">
        <v>0</v>
      </c>
      <c r="AA5627">
        <v>23.59</v>
      </c>
      <c r="AB5627" t="s">
        <v>790</v>
      </c>
      <c r="AC5627">
        <v>0</v>
      </c>
      <c r="AD5627">
        <v>66.64</v>
      </c>
      <c r="AE5627" t="s">
        <v>382</v>
      </c>
    </row>
    <row r="5628" spans="1:31">
      <c r="A5628">
        <v>5627</v>
      </c>
      <c r="B5628" t="s">
        <v>23907</v>
      </c>
      <c r="C5628" t="s">
        <v>23908</v>
      </c>
      <c r="D5628" t="s">
        <v>23909</v>
      </c>
      <c r="E5628" t="s">
        <v>23910</v>
      </c>
      <c r="F5628" t="s">
        <v>23911</v>
      </c>
      <c r="G5628">
        <v>0</v>
      </c>
      <c r="H5628" t="s">
        <v>30326</v>
      </c>
      <c r="I5628">
        <v>2023</v>
      </c>
      <c r="J5628">
        <v>2023</v>
      </c>
      <c r="K5628">
        <v>2</v>
      </c>
      <c r="L5628">
        <v>50.7</v>
      </c>
      <c r="M5628" t="s">
        <v>300</v>
      </c>
      <c r="N5628">
        <v>0</v>
      </c>
      <c r="O5628">
        <v>23.56</v>
      </c>
      <c r="P5628" t="s">
        <v>790</v>
      </c>
      <c r="Q5628">
        <v>0</v>
      </c>
      <c r="R5628">
        <v>23.56</v>
      </c>
      <c r="S5628" t="s">
        <v>790</v>
      </c>
      <c r="T5628">
        <v>0</v>
      </c>
      <c r="U5628">
        <v>66.59</v>
      </c>
      <c r="V5628" t="s">
        <v>382</v>
      </c>
      <c r="W5628">
        <v>0</v>
      </c>
      <c r="X5628">
        <v>23.59</v>
      </c>
      <c r="Y5628" t="s">
        <v>790</v>
      </c>
      <c r="Z5628">
        <v>0</v>
      </c>
      <c r="AA5628">
        <v>23.59</v>
      </c>
      <c r="AB5628" t="s">
        <v>790</v>
      </c>
      <c r="AC5628">
        <v>0</v>
      </c>
      <c r="AD5628">
        <v>66.64</v>
      </c>
      <c r="AE5628" t="s">
        <v>382</v>
      </c>
    </row>
    <row r="5629" spans="1:31">
      <c r="A5629">
        <v>5628</v>
      </c>
      <c r="B5629" t="s">
        <v>23912</v>
      </c>
      <c r="C5629" t="s">
        <v>23913</v>
      </c>
      <c r="D5629" t="s">
        <v>23914</v>
      </c>
      <c r="E5629" t="s">
        <v>23915</v>
      </c>
      <c r="F5629" t="s">
        <v>23916</v>
      </c>
      <c r="G5629">
        <v>0</v>
      </c>
      <c r="H5629" t="s">
        <v>30327</v>
      </c>
      <c r="I5629" t="s">
        <v>795</v>
      </c>
      <c r="J5629" t="e">
        <f>-Inf</f>
        <v>#NAME?</v>
      </c>
      <c r="K5629">
        <v>1</v>
      </c>
      <c r="L5629">
        <v>32.119999999999997</v>
      </c>
      <c r="M5629" t="s">
        <v>198</v>
      </c>
      <c r="N5629">
        <v>0</v>
      </c>
      <c r="O5629">
        <v>23.56</v>
      </c>
      <c r="P5629" t="s">
        <v>790</v>
      </c>
      <c r="Q5629">
        <v>0</v>
      </c>
      <c r="R5629">
        <v>23.56</v>
      </c>
      <c r="S5629" t="s">
        <v>790</v>
      </c>
      <c r="T5629">
        <v>0</v>
      </c>
      <c r="U5629">
        <v>66.59</v>
      </c>
      <c r="V5629" t="s">
        <v>382</v>
      </c>
      <c r="W5629">
        <v>0</v>
      </c>
      <c r="X5629">
        <v>23.59</v>
      </c>
      <c r="Y5629" t="s">
        <v>790</v>
      </c>
      <c r="Z5629">
        <v>0</v>
      </c>
      <c r="AA5629">
        <v>23.59</v>
      </c>
      <c r="AB5629" t="s">
        <v>790</v>
      </c>
      <c r="AC5629">
        <v>0</v>
      </c>
      <c r="AD5629">
        <v>66.64</v>
      </c>
      <c r="AE5629" t="s">
        <v>382</v>
      </c>
    </row>
    <row r="5630" spans="1:31">
      <c r="A5630">
        <v>5629</v>
      </c>
      <c r="B5630" t="s">
        <v>23917</v>
      </c>
      <c r="C5630" t="s">
        <v>23918</v>
      </c>
      <c r="D5630" t="s">
        <v>23919</v>
      </c>
      <c r="E5630" t="s">
        <v>23920</v>
      </c>
      <c r="F5630" t="s">
        <v>3231</v>
      </c>
      <c r="G5630">
        <v>0</v>
      </c>
      <c r="H5630" t="s">
        <v>30328</v>
      </c>
      <c r="I5630">
        <v>2023</v>
      </c>
      <c r="J5630">
        <v>2023</v>
      </c>
      <c r="K5630">
        <v>1</v>
      </c>
      <c r="L5630">
        <v>32.119999999999997</v>
      </c>
      <c r="M5630" t="s">
        <v>198</v>
      </c>
      <c r="N5630">
        <v>0</v>
      </c>
      <c r="O5630">
        <v>23.56</v>
      </c>
      <c r="P5630" t="s">
        <v>790</v>
      </c>
      <c r="Q5630">
        <v>0</v>
      </c>
      <c r="R5630">
        <v>23.56</v>
      </c>
      <c r="S5630" t="s">
        <v>790</v>
      </c>
      <c r="T5630">
        <v>0</v>
      </c>
      <c r="U5630">
        <v>66.59</v>
      </c>
      <c r="V5630" t="s">
        <v>382</v>
      </c>
      <c r="W5630">
        <v>0</v>
      </c>
      <c r="X5630">
        <v>23.59</v>
      </c>
      <c r="Y5630" t="s">
        <v>790</v>
      </c>
      <c r="Z5630">
        <v>0</v>
      </c>
      <c r="AA5630">
        <v>23.59</v>
      </c>
      <c r="AB5630" t="s">
        <v>790</v>
      </c>
      <c r="AC5630">
        <v>0</v>
      </c>
      <c r="AD5630">
        <v>66.64</v>
      </c>
      <c r="AE5630" t="s">
        <v>382</v>
      </c>
    </row>
    <row r="5631" spans="1:31">
      <c r="A5631">
        <v>5630</v>
      </c>
      <c r="B5631" t="s">
        <v>23921</v>
      </c>
      <c r="C5631" t="s">
        <v>23922</v>
      </c>
      <c r="D5631" t="s">
        <v>23923</v>
      </c>
      <c r="E5631" t="s">
        <v>23924</v>
      </c>
      <c r="F5631" t="s">
        <v>12065</v>
      </c>
      <c r="G5631">
        <v>0</v>
      </c>
      <c r="H5631" t="s">
        <v>1353</v>
      </c>
      <c r="I5631">
        <v>2023</v>
      </c>
      <c r="J5631">
        <v>2023</v>
      </c>
      <c r="K5631">
        <v>1</v>
      </c>
      <c r="L5631">
        <v>32.119999999999997</v>
      </c>
      <c r="M5631" t="s">
        <v>198</v>
      </c>
      <c r="N5631">
        <v>0</v>
      </c>
      <c r="O5631">
        <v>23.56</v>
      </c>
      <c r="P5631" t="s">
        <v>790</v>
      </c>
      <c r="Q5631">
        <v>0</v>
      </c>
      <c r="R5631">
        <v>23.56</v>
      </c>
      <c r="S5631" t="s">
        <v>790</v>
      </c>
      <c r="T5631">
        <v>0</v>
      </c>
      <c r="U5631">
        <v>66.59</v>
      </c>
      <c r="V5631" t="s">
        <v>382</v>
      </c>
      <c r="W5631">
        <v>0</v>
      </c>
      <c r="X5631">
        <v>23.59</v>
      </c>
      <c r="Y5631" t="s">
        <v>790</v>
      </c>
      <c r="Z5631">
        <v>0</v>
      </c>
      <c r="AA5631">
        <v>23.59</v>
      </c>
      <c r="AB5631" t="s">
        <v>790</v>
      </c>
      <c r="AC5631">
        <v>0</v>
      </c>
      <c r="AD5631">
        <v>66.64</v>
      </c>
      <c r="AE5631" t="s">
        <v>382</v>
      </c>
    </row>
    <row r="5632" spans="1:31">
      <c r="A5632">
        <v>5631</v>
      </c>
      <c r="B5632" t="s">
        <v>23925</v>
      </c>
      <c r="C5632" t="s">
        <v>23926</v>
      </c>
      <c r="D5632" t="s">
        <v>23927</v>
      </c>
      <c r="E5632" t="s">
        <v>23928</v>
      </c>
      <c r="F5632" t="s">
        <v>8156</v>
      </c>
      <c r="G5632">
        <v>0</v>
      </c>
      <c r="H5632" t="s">
        <v>961</v>
      </c>
      <c r="I5632">
        <v>2023</v>
      </c>
      <c r="J5632">
        <v>2024</v>
      </c>
      <c r="K5632">
        <v>2</v>
      </c>
      <c r="L5632">
        <v>50.7</v>
      </c>
      <c r="M5632" t="s">
        <v>300</v>
      </c>
      <c r="N5632">
        <v>0</v>
      </c>
      <c r="O5632">
        <v>23.56</v>
      </c>
      <c r="P5632" t="s">
        <v>790</v>
      </c>
      <c r="Q5632">
        <v>0</v>
      </c>
      <c r="R5632">
        <v>23.56</v>
      </c>
      <c r="S5632" t="s">
        <v>790</v>
      </c>
      <c r="T5632">
        <v>0</v>
      </c>
      <c r="U5632">
        <v>66.59</v>
      </c>
      <c r="V5632" t="s">
        <v>382</v>
      </c>
      <c r="W5632">
        <v>0</v>
      </c>
      <c r="X5632">
        <v>23.59</v>
      </c>
      <c r="Y5632" t="s">
        <v>790</v>
      </c>
      <c r="Z5632">
        <v>0</v>
      </c>
      <c r="AA5632">
        <v>23.59</v>
      </c>
      <c r="AB5632" t="s">
        <v>790</v>
      </c>
      <c r="AC5632">
        <v>0</v>
      </c>
      <c r="AD5632">
        <v>66.64</v>
      </c>
      <c r="AE5632" t="s">
        <v>382</v>
      </c>
    </row>
    <row r="5633" spans="1:31">
      <c r="A5633">
        <v>5632</v>
      </c>
      <c r="B5633" t="s">
        <v>23929</v>
      </c>
      <c r="C5633" t="s">
        <v>23930</v>
      </c>
      <c r="D5633" t="s">
        <v>23931</v>
      </c>
      <c r="E5633" t="s">
        <v>23932</v>
      </c>
      <c r="F5633" t="s">
        <v>23933</v>
      </c>
      <c r="G5633">
        <v>0</v>
      </c>
      <c r="H5633" t="s">
        <v>30329</v>
      </c>
      <c r="I5633">
        <v>2023</v>
      </c>
      <c r="J5633">
        <v>2023</v>
      </c>
      <c r="K5633">
        <v>1</v>
      </c>
      <c r="L5633">
        <v>32.119999999999997</v>
      </c>
      <c r="M5633" t="s">
        <v>198</v>
      </c>
      <c r="N5633">
        <v>0</v>
      </c>
      <c r="O5633">
        <v>23.56</v>
      </c>
      <c r="P5633" t="s">
        <v>790</v>
      </c>
      <c r="Q5633">
        <v>0</v>
      </c>
      <c r="R5633">
        <v>23.56</v>
      </c>
      <c r="S5633" t="s">
        <v>790</v>
      </c>
      <c r="T5633">
        <v>0</v>
      </c>
      <c r="U5633">
        <v>66.59</v>
      </c>
      <c r="V5633" t="s">
        <v>382</v>
      </c>
      <c r="W5633">
        <v>0</v>
      </c>
      <c r="X5633">
        <v>23.59</v>
      </c>
      <c r="Y5633" t="s">
        <v>790</v>
      </c>
      <c r="Z5633">
        <v>0</v>
      </c>
      <c r="AA5633">
        <v>23.59</v>
      </c>
      <c r="AB5633" t="s">
        <v>790</v>
      </c>
      <c r="AC5633">
        <v>0</v>
      </c>
      <c r="AD5633">
        <v>66.64</v>
      </c>
      <c r="AE5633" t="s">
        <v>382</v>
      </c>
    </row>
    <row r="5634" spans="1:31">
      <c r="A5634">
        <v>5633</v>
      </c>
      <c r="B5634" t="s">
        <v>23934</v>
      </c>
      <c r="C5634" t="s">
        <v>23935</v>
      </c>
      <c r="D5634" t="s">
        <v>23936</v>
      </c>
      <c r="E5634" t="s">
        <v>23924</v>
      </c>
      <c r="F5634" t="s">
        <v>12065</v>
      </c>
      <c r="G5634">
        <v>0</v>
      </c>
      <c r="H5634" t="s">
        <v>961</v>
      </c>
      <c r="I5634">
        <v>2023</v>
      </c>
      <c r="J5634">
        <v>2023</v>
      </c>
      <c r="K5634">
        <v>1</v>
      </c>
      <c r="L5634">
        <v>32.119999999999997</v>
      </c>
      <c r="M5634" t="s">
        <v>198</v>
      </c>
      <c r="N5634">
        <v>0</v>
      </c>
      <c r="O5634">
        <v>23.56</v>
      </c>
      <c r="P5634" t="s">
        <v>790</v>
      </c>
      <c r="Q5634">
        <v>0</v>
      </c>
      <c r="R5634">
        <v>23.56</v>
      </c>
      <c r="S5634" t="s">
        <v>790</v>
      </c>
      <c r="T5634">
        <v>0</v>
      </c>
      <c r="U5634">
        <v>66.59</v>
      </c>
      <c r="V5634" t="s">
        <v>382</v>
      </c>
      <c r="W5634">
        <v>0</v>
      </c>
      <c r="X5634">
        <v>23.59</v>
      </c>
      <c r="Y5634" t="s">
        <v>790</v>
      </c>
      <c r="Z5634">
        <v>0</v>
      </c>
      <c r="AA5634">
        <v>23.59</v>
      </c>
      <c r="AB5634" t="s">
        <v>790</v>
      </c>
      <c r="AC5634">
        <v>0</v>
      </c>
      <c r="AD5634">
        <v>66.64</v>
      </c>
      <c r="AE5634" t="s">
        <v>382</v>
      </c>
    </row>
    <row r="5635" spans="1:31">
      <c r="A5635">
        <v>5634</v>
      </c>
      <c r="B5635" t="s">
        <v>23937</v>
      </c>
      <c r="C5635" t="s">
        <v>23938</v>
      </c>
      <c r="D5635" t="s">
        <v>23939</v>
      </c>
      <c r="E5635" t="s">
        <v>23940</v>
      </c>
      <c r="F5635" t="s">
        <v>23941</v>
      </c>
      <c r="G5635">
        <v>0</v>
      </c>
      <c r="H5635" t="s">
        <v>961</v>
      </c>
      <c r="I5635">
        <v>2024</v>
      </c>
      <c r="J5635">
        <v>2024</v>
      </c>
      <c r="K5635">
        <v>2</v>
      </c>
      <c r="L5635">
        <v>50.7</v>
      </c>
      <c r="M5635" t="s">
        <v>300</v>
      </c>
      <c r="N5635">
        <v>0</v>
      </c>
      <c r="O5635">
        <v>23.56</v>
      </c>
      <c r="P5635" t="s">
        <v>790</v>
      </c>
      <c r="Q5635">
        <v>0</v>
      </c>
      <c r="R5635">
        <v>23.56</v>
      </c>
      <c r="S5635" t="s">
        <v>790</v>
      </c>
      <c r="T5635">
        <v>0</v>
      </c>
      <c r="U5635">
        <v>66.59</v>
      </c>
      <c r="V5635" t="s">
        <v>382</v>
      </c>
      <c r="W5635">
        <v>0</v>
      </c>
      <c r="X5635">
        <v>23.59</v>
      </c>
      <c r="Y5635" t="s">
        <v>790</v>
      </c>
      <c r="Z5635">
        <v>0</v>
      </c>
      <c r="AA5635">
        <v>23.59</v>
      </c>
      <c r="AB5635" t="s">
        <v>790</v>
      </c>
      <c r="AC5635">
        <v>0</v>
      </c>
      <c r="AD5635">
        <v>66.64</v>
      </c>
      <c r="AE5635" t="s">
        <v>382</v>
      </c>
    </row>
    <row r="5636" spans="1:31">
      <c r="A5636">
        <v>5635</v>
      </c>
      <c r="B5636" t="s">
        <v>23942</v>
      </c>
      <c r="C5636" t="s">
        <v>23943</v>
      </c>
      <c r="D5636" t="s">
        <v>23944</v>
      </c>
      <c r="E5636" t="s">
        <v>23945</v>
      </c>
      <c r="F5636" t="s">
        <v>23812</v>
      </c>
      <c r="G5636">
        <v>0</v>
      </c>
      <c r="H5636" t="s">
        <v>1353</v>
      </c>
      <c r="I5636">
        <v>2022</v>
      </c>
      <c r="J5636">
        <v>2022</v>
      </c>
      <c r="K5636">
        <v>1</v>
      </c>
      <c r="L5636">
        <v>32.119999999999997</v>
      </c>
      <c r="M5636" t="s">
        <v>198</v>
      </c>
      <c r="N5636">
        <v>0</v>
      </c>
      <c r="O5636">
        <v>23.56</v>
      </c>
      <c r="P5636" t="s">
        <v>790</v>
      </c>
      <c r="Q5636">
        <v>0</v>
      </c>
      <c r="R5636">
        <v>23.56</v>
      </c>
      <c r="S5636" t="s">
        <v>790</v>
      </c>
      <c r="T5636">
        <v>0</v>
      </c>
      <c r="U5636">
        <v>66.59</v>
      </c>
      <c r="V5636" t="s">
        <v>382</v>
      </c>
      <c r="W5636">
        <v>0</v>
      </c>
      <c r="X5636">
        <v>23.59</v>
      </c>
      <c r="Y5636" t="s">
        <v>790</v>
      </c>
      <c r="Z5636">
        <v>0</v>
      </c>
      <c r="AA5636">
        <v>23.59</v>
      </c>
      <c r="AB5636" t="s">
        <v>790</v>
      </c>
      <c r="AC5636">
        <v>0</v>
      </c>
      <c r="AD5636">
        <v>66.64</v>
      </c>
      <c r="AE5636" t="s">
        <v>382</v>
      </c>
    </row>
    <row r="5637" spans="1:31">
      <c r="A5637">
        <v>5636</v>
      </c>
      <c r="B5637" t="s">
        <v>23946</v>
      </c>
      <c r="C5637" t="s">
        <v>23947</v>
      </c>
      <c r="D5637" t="s">
        <v>23948</v>
      </c>
      <c r="E5637" t="s">
        <v>23949</v>
      </c>
      <c r="F5637" t="s">
        <v>23950</v>
      </c>
      <c r="G5637">
        <v>0</v>
      </c>
      <c r="H5637" t="s">
        <v>30330</v>
      </c>
      <c r="I5637" t="s">
        <v>795</v>
      </c>
      <c r="J5637" t="e">
        <f>-Inf</f>
        <v>#NAME?</v>
      </c>
      <c r="K5637">
        <v>1</v>
      </c>
      <c r="L5637">
        <v>32.119999999999997</v>
      </c>
      <c r="M5637" t="s">
        <v>198</v>
      </c>
      <c r="N5637">
        <v>0</v>
      </c>
      <c r="O5637">
        <v>23.56</v>
      </c>
      <c r="P5637" t="s">
        <v>790</v>
      </c>
      <c r="Q5637">
        <v>0</v>
      </c>
      <c r="R5637">
        <v>23.56</v>
      </c>
      <c r="S5637" t="s">
        <v>790</v>
      </c>
      <c r="T5637">
        <v>0</v>
      </c>
      <c r="U5637">
        <v>66.59</v>
      </c>
      <c r="V5637" t="s">
        <v>382</v>
      </c>
      <c r="W5637">
        <v>0</v>
      </c>
      <c r="X5637">
        <v>23.59</v>
      </c>
      <c r="Y5637" t="s">
        <v>790</v>
      </c>
      <c r="Z5637">
        <v>0</v>
      </c>
      <c r="AA5637">
        <v>23.59</v>
      </c>
      <c r="AB5637" t="s">
        <v>790</v>
      </c>
      <c r="AC5637">
        <v>0</v>
      </c>
      <c r="AD5637">
        <v>66.64</v>
      </c>
      <c r="AE5637" t="s">
        <v>382</v>
      </c>
    </row>
    <row r="5638" spans="1:31">
      <c r="A5638">
        <v>5637</v>
      </c>
      <c r="B5638" t="s">
        <v>23951</v>
      </c>
      <c r="C5638" t="s">
        <v>23952</v>
      </c>
      <c r="D5638" t="s">
        <v>23953</v>
      </c>
      <c r="E5638" t="s">
        <v>23954</v>
      </c>
      <c r="G5638">
        <v>0</v>
      </c>
      <c r="H5638" t="s">
        <v>30331</v>
      </c>
      <c r="I5638" t="s">
        <v>795</v>
      </c>
      <c r="J5638" t="e">
        <f>-Inf</f>
        <v>#NAME?</v>
      </c>
      <c r="K5638">
        <v>1</v>
      </c>
      <c r="L5638">
        <v>32.119999999999997</v>
      </c>
      <c r="M5638" t="s">
        <v>198</v>
      </c>
      <c r="N5638">
        <v>0</v>
      </c>
      <c r="O5638">
        <v>23.56</v>
      </c>
      <c r="P5638" t="s">
        <v>790</v>
      </c>
      <c r="Q5638">
        <v>0</v>
      </c>
      <c r="R5638">
        <v>23.56</v>
      </c>
      <c r="S5638" t="s">
        <v>790</v>
      </c>
      <c r="T5638">
        <v>0</v>
      </c>
      <c r="U5638">
        <v>66.59</v>
      </c>
      <c r="V5638" t="s">
        <v>382</v>
      </c>
      <c r="W5638">
        <v>0</v>
      </c>
      <c r="X5638">
        <v>23.59</v>
      </c>
      <c r="Y5638" t="s">
        <v>790</v>
      </c>
      <c r="Z5638">
        <v>0</v>
      </c>
      <c r="AA5638">
        <v>23.59</v>
      </c>
      <c r="AB5638" t="s">
        <v>790</v>
      </c>
      <c r="AC5638">
        <v>0</v>
      </c>
      <c r="AD5638">
        <v>66.64</v>
      </c>
      <c r="AE5638" t="s">
        <v>382</v>
      </c>
    </row>
    <row r="5639" spans="1:31">
      <c r="A5639">
        <v>5638</v>
      </c>
      <c r="B5639" t="s">
        <v>23955</v>
      </c>
      <c r="C5639" t="s">
        <v>23956</v>
      </c>
      <c r="D5639" t="s">
        <v>23957</v>
      </c>
      <c r="E5639" t="s">
        <v>184</v>
      </c>
      <c r="F5639" t="s">
        <v>2617</v>
      </c>
      <c r="G5639">
        <v>0</v>
      </c>
      <c r="H5639" t="s">
        <v>30332</v>
      </c>
      <c r="I5639">
        <v>2020</v>
      </c>
      <c r="J5639">
        <v>2020</v>
      </c>
      <c r="K5639">
        <v>1</v>
      </c>
      <c r="L5639">
        <v>32.119999999999997</v>
      </c>
      <c r="M5639" t="s">
        <v>198</v>
      </c>
      <c r="N5639">
        <v>0</v>
      </c>
      <c r="O5639">
        <v>23.56</v>
      </c>
      <c r="P5639" t="s">
        <v>790</v>
      </c>
      <c r="Q5639">
        <v>0</v>
      </c>
      <c r="R5639">
        <v>23.56</v>
      </c>
      <c r="S5639" t="s">
        <v>790</v>
      </c>
      <c r="T5639">
        <v>0</v>
      </c>
      <c r="U5639">
        <v>66.59</v>
      </c>
      <c r="V5639" t="s">
        <v>382</v>
      </c>
      <c r="W5639">
        <v>0</v>
      </c>
      <c r="X5639">
        <v>23.59</v>
      </c>
      <c r="Y5639" t="s">
        <v>790</v>
      </c>
      <c r="Z5639">
        <v>0</v>
      </c>
      <c r="AA5639">
        <v>23.59</v>
      </c>
      <c r="AB5639" t="s">
        <v>790</v>
      </c>
      <c r="AC5639">
        <v>0</v>
      </c>
      <c r="AD5639">
        <v>66.64</v>
      </c>
      <c r="AE5639" t="s">
        <v>382</v>
      </c>
    </row>
    <row r="5640" spans="1:31">
      <c r="A5640">
        <v>5639</v>
      </c>
      <c r="B5640" t="s">
        <v>23958</v>
      </c>
      <c r="C5640" t="s">
        <v>23959</v>
      </c>
      <c r="D5640" t="s">
        <v>23960</v>
      </c>
      <c r="E5640" t="s">
        <v>23961</v>
      </c>
      <c r="F5640" t="s">
        <v>23962</v>
      </c>
      <c r="G5640">
        <v>0</v>
      </c>
      <c r="H5640" t="s">
        <v>961</v>
      </c>
      <c r="I5640">
        <v>2022</v>
      </c>
      <c r="J5640">
        <v>2023</v>
      </c>
      <c r="K5640">
        <v>5</v>
      </c>
      <c r="L5640">
        <v>77</v>
      </c>
      <c r="M5640" t="s">
        <v>80</v>
      </c>
      <c r="N5640">
        <v>0</v>
      </c>
      <c r="O5640">
        <v>23.56</v>
      </c>
      <c r="P5640" t="s">
        <v>790</v>
      </c>
      <c r="Q5640">
        <v>0</v>
      </c>
      <c r="R5640">
        <v>23.56</v>
      </c>
      <c r="S5640" t="s">
        <v>790</v>
      </c>
      <c r="T5640">
        <v>0</v>
      </c>
      <c r="U5640">
        <v>66.59</v>
      </c>
      <c r="V5640" t="s">
        <v>382</v>
      </c>
      <c r="W5640">
        <v>0</v>
      </c>
      <c r="X5640">
        <v>23.59</v>
      </c>
      <c r="Y5640" t="s">
        <v>790</v>
      </c>
      <c r="Z5640">
        <v>0</v>
      </c>
      <c r="AA5640">
        <v>23.59</v>
      </c>
      <c r="AB5640" t="s">
        <v>790</v>
      </c>
      <c r="AC5640">
        <v>0</v>
      </c>
      <c r="AD5640">
        <v>66.64</v>
      </c>
      <c r="AE5640" t="s">
        <v>382</v>
      </c>
    </row>
    <row r="5641" spans="1:31">
      <c r="A5641">
        <v>5640</v>
      </c>
      <c r="B5641" t="s">
        <v>23963</v>
      </c>
      <c r="C5641" t="s">
        <v>23964</v>
      </c>
      <c r="D5641" t="s">
        <v>23965</v>
      </c>
      <c r="E5641" t="s">
        <v>17113</v>
      </c>
      <c r="F5641" t="s">
        <v>23966</v>
      </c>
      <c r="G5641">
        <v>0</v>
      </c>
      <c r="H5641" t="s">
        <v>30333</v>
      </c>
      <c r="I5641" t="s">
        <v>795</v>
      </c>
      <c r="J5641" t="e">
        <f>-Inf</f>
        <v>#NAME?</v>
      </c>
      <c r="K5641">
        <v>1</v>
      </c>
      <c r="L5641">
        <v>32.119999999999997</v>
      </c>
      <c r="M5641" t="s">
        <v>198</v>
      </c>
      <c r="N5641">
        <v>0</v>
      </c>
      <c r="O5641">
        <v>23.56</v>
      </c>
      <c r="P5641" t="s">
        <v>790</v>
      </c>
      <c r="Q5641">
        <v>0</v>
      </c>
      <c r="R5641">
        <v>23.56</v>
      </c>
      <c r="S5641" t="s">
        <v>790</v>
      </c>
      <c r="T5641">
        <v>0</v>
      </c>
      <c r="U5641">
        <v>66.59</v>
      </c>
      <c r="V5641" t="s">
        <v>382</v>
      </c>
      <c r="W5641">
        <v>0</v>
      </c>
      <c r="X5641">
        <v>23.59</v>
      </c>
      <c r="Y5641" t="s">
        <v>790</v>
      </c>
      <c r="Z5641">
        <v>0</v>
      </c>
      <c r="AA5641">
        <v>23.59</v>
      </c>
      <c r="AB5641" t="s">
        <v>790</v>
      </c>
      <c r="AC5641">
        <v>0</v>
      </c>
      <c r="AD5641">
        <v>66.64</v>
      </c>
      <c r="AE5641" t="s">
        <v>382</v>
      </c>
    </row>
    <row r="5642" spans="1:31">
      <c r="A5642">
        <v>5641</v>
      </c>
      <c r="B5642" t="s">
        <v>23967</v>
      </c>
      <c r="C5642" t="s">
        <v>23968</v>
      </c>
      <c r="D5642" t="s">
        <v>23969</v>
      </c>
      <c r="E5642" t="s">
        <v>1846</v>
      </c>
      <c r="G5642">
        <v>0</v>
      </c>
      <c r="H5642" t="s">
        <v>1215</v>
      </c>
      <c r="I5642">
        <v>2022</v>
      </c>
      <c r="J5642">
        <v>2023</v>
      </c>
      <c r="K5642">
        <v>2</v>
      </c>
      <c r="L5642">
        <v>50.7</v>
      </c>
      <c r="M5642" t="s">
        <v>300</v>
      </c>
      <c r="N5642">
        <v>0</v>
      </c>
      <c r="O5642">
        <v>23.56</v>
      </c>
      <c r="P5642" t="s">
        <v>790</v>
      </c>
      <c r="Q5642">
        <v>0</v>
      </c>
      <c r="R5642">
        <v>23.56</v>
      </c>
      <c r="S5642" t="s">
        <v>790</v>
      </c>
      <c r="T5642">
        <v>0</v>
      </c>
      <c r="U5642">
        <v>66.59</v>
      </c>
      <c r="V5642" t="s">
        <v>382</v>
      </c>
      <c r="W5642">
        <v>0</v>
      </c>
      <c r="X5642">
        <v>23.59</v>
      </c>
      <c r="Y5642" t="s">
        <v>790</v>
      </c>
      <c r="Z5642">
        <v>0</v>
      </c>
      <c r="AA5642">
        <v>23.59</v>
      </c>
      <c r="AB5642" t="s">
        <v>790</v>
      </c>
      <c r="AC5642">
        <v>0</v>
      </c>
      <c r="AD5642">
        <v>66.64</v>
      </c>
      <c r="AE5642" t="s">
        <v>382</v>
      </c>
    </row>
    <row r="5643" spans="1:31">
      <c r="A5643">
        <v>5642</v>
      </c>
      <c r="B5643" t="s">
        <v>23970</v>
      </c>
      <c r="C5643" t="s">
        <v>23971</v>
      </c>
      <c r="D5643" t="s">
        <v>23972</v>
      </c>
      <c r="E5643" t="s">
        <v>23973</v>
      </c>
      <c r="F5643" t="s">
        <v>23974</v>
      </c>
      <c r="G5643">
        <v>0</v>
      </c>
      <c r="H5643" t="s">
        <v>30334</v>
      </c>
      <c r="I5643">
        <v>2021</v>
      </c>
      <c r="J5643">
        <v>2024</v>
      </c>
      <c r="K5643">
        <v>2</v>
      </c>
      <c r="L5643">
        <v>50.7</v>
      </c>
      <c r="M5643" t="s">
        <v>300</v>
      </c>
      <c r="N5643">
        <v>0</v>
      </c>
      <c r="O5643">
        <v>23.56</v>
      </c>
      <c r="P5643" t="s">
        <v>790</v>
      </c>
      <c r="Q5643">
        <v>0</v>
      </c>
      <c r="R5643">
        <v>23.56</v>
      </c>
      <c r="S5643" t="s">
        <v>790</v>
      </c>
      <c r="T5643">
        <v>0</v>
      </c>
      <c r="U5643">
        <v>66.59</v>
      </c>
      <c r="V5643" t="s">
        <v>382</v>
      </c>
      <c r="W5643">
        <v>0</v>
      </c>
      <c r="X5643">
        <v>23.59</v>
      </c>
      <c r="Y5643" t="s">
        <v>790</v>
      </c>
      <c r="Z5643">
        <v>0</v>
      </c>
      <c r="AA5643">
        <v>23.59</v>
      </c>
      <c r="AB5643" t="s">
        <v>790</v>
      </c>
      <c r="AC5643">
        <v>0</v>
      </c>
      <c r="AD5643">
        <v>66.64</v>
      </c>
      <c r="AE5643" t="s">
        <v>382</v>
      </c>
    </row>
    <row r="5644" spans="1:31">
      <c r="A5644">
        <v>5643</v>
      </c>
      <c r="B5644" t="s">
        <v>23975</v>
      </c>
      <c r="C5644" t="s">
        <v>23976</v>
      </c>
      <c r="D5644" t="s">
        <v>23977</v>
      </c>
      <c r="E5644" t="s">
        <v>23978</v>
      </c>
      <c r="F5644" t="s">
        <v>23979</v>
      </c>
      <c r="G5644">
        <v>0</v>
      </c>
      <c r="H5644" t="s">
        <v>961</v>
      </c>
      <c r="I5644">
        <v>2021</v>
      </c>
      <c r="J5644">
        <v>2024</v>
      </c>
      <c r="K5644">
        <v>3</v>
      </c>
      <c r="L5644">
        <v>62.47</v>
      </c>
      <c r="M5644" t="s">
        <v>63</v>
      </c>
      <c r="N5644">
        <v>0</v>
      </c>
      <c r="O5644">
        <v>23.56</v>
      </c>
      <c r="P5644" t="s">
        <v>790</v>
      </c>
      <c r="Q5644">
        <v>0</v>
      </c>
      <c r="R5644">
        <v>23.56</v>
      </c>
      <c r="S5644" t="s">
        <v>790</v>
      </c>
      <c r="T5644">
        <v>0</v>
      </c>
      <c r="U5644">
        <v>66.59</v>
      </c>
      <c r="V5644" t="s">
        <v>382</v>
      </c>
      <c r="W5644">
        <v>0</v>
      </c>
      <c r="X5644">
        <v>23.59</v>
      </c>
      <c r="Y5644" t="s">
        <v>790</v>
      </c>
      <c r="Z5644">
        <v>0</v>
      </c>
      <c r="AA5644">
        <v>23.59</v>
      </c>
      <c r="AB5644" t="s">
        <v>790</v>
      </c>
      <c r="AC5644">
        <v>0</v>
      </c>
      <c r="AD5644">
        <v>66.64</v>
      </c>
      <c r="AE5644" t="s">
        <v>382</v>
      </c>
    </row>
    <row r="5645" spans="1:31">
      <c r="A5645">
        <v>5644</v>
      </c>
      <c r="B5645" t="s">
        <v>23980</v>
      </c>
      <c r="C5645" t="s">
        <v>23981</v>
      </c>
      <c r="D5645" t="s">
        <v>23982</v>
      </c>
      <c r="E5645" t="s">
        <v>23983</v>
      </c>
      <c r="F5645" t="s">
        <v>15172</v>
      </c>
      <c r="G5645">
        <v>0</v>
      </c>
      <c r="H5645" t="s">
        <v>961</v>
      </c>
      <c r="I5645">
        <v>2023</v>
      </c>
      <c r="J5645">
        <v>2024</v>
      </c>
      <c r="K5645">
        <v>3</v>
      </c>
      <c r="L5645">
        <v>62.47</v>
      </c>
      <c r="M5645" t="s">
        <v>63</v>
      </c>
      <c r="N5645">
        <v>0</v>
      </c>
      <c r="O5645">
        <v>23.56</v>
      </c>
      <c r="P5645" t="s">
        <v>790</v>
      </c>
      <c r="Q5645">
        <v>0</v>
      </c>
      <c r="R5645">
        <v>23.56</v>
      </c>
      <c r="S5645" t="s">
        <v>790</v>
      </c>
      <c r="T5645">
        <v>0</v>
      </c>
      <c r="U5645">
        <v>66.59</v>
      </c>
      <c r="V5645" t="s">
        <v>382</v>
      </c>
      <c r="W5645">
        <v>0</v>
      </c>
      <c r="X5645">
        <v>23.59</v>
      </c>
      <c r="Y5645" t="s">
        <v>790</v>
      </c>
      <c r="Z5645">
        <v>0</v>
      </c>
      <c r="AA5645">
        <v>23.59</v>
      </c>
      <c r="AB5645" t="s">
        <v>790</v>
      </c>
      <c r="AC5645">
        <v>0</v>
      </c>
      <c r="AD5645">
        <v>66.64</v>
      </c>
      <c r="AE5645" t="s">
        <v>382</v>
      </c>
    </row>
    <row r="5646" spans="1:31">
      <c r="A5646">
        <v>5645</v>
      </c>
      <c r="B5646" t="s">
        <v>20655</v>
      </c>
      <c r="C5646" t="s">
        <v>23984</v>
      </c>
      <c r="D5646" t="s">
        <v>23985</v>
      </c>
      <c r="E5646" t="s">
        <v>23986</v>
      </c>
      <c r="F5646" t="s">
        <v>23987</v>
      </c>
      <c r="G5646">
        <v>0</v>
      </c>
      <c r="H5646" t="s">
        <v>29926</v>
      </c>
      <c r="I5646">
        <v>2023</v>
      </c>
      <c r="J5646">
        <v>2023</v>
      </c>
      <c r="K5646">
        <v>1</v>
      </c>
      <c r="L5646">
        <v>32.119999999999997</v>
      </c>
      <c r="M5646" t="s">
        <v>198</v>
      </c>
      <c r="N5646">
        <v>0</v>
      </c>
      <c r="O5646">
        <v>23.56</v>
      </c>
      <c r="P5646" t="s">
        <v>790</v>
      </c>
      <c r="Q5646">
        <v>0</v>
      </c>
      <c r="R5646">
        <v>23.56</v>
      </c>
      <c r="S5646" t="s">
        <v>790</v>
      </c>
      <c r="T5646">
        <v>0</v>
      </c>
      <c r="U5646">
        <v>66.59</v>
      </c>
      <c r="V5646" t="s">
        <v>382</v>
      </c>
      <c r="W5646">
        <v>0</v>
      </c>
      <c r="X5646">
        <v>23.59</v>
      </c>
      <c r="Y5646" t="s">
        <v>790</v>
      </c>
      <c r="Z5646">
        <v>0</v>
      </c>
      <c r="AA5646">
        <v>23.59</v>
      </c>
      <c r="AB5646" t="s">
        <v>790</v>
      </c>
      <c r="AC5646">
        <v>0</v>
      </c>
      <c r="AD5646">
        <v>66.64</v>
      </c>
      <c r="AE5646" t="s">
        <v>382</v>
      </c>
    </row>
    <row r="5647" spans="1:31">
      <c r="A5647">
        <v>5646</v>
      </c>
      <c r="B5647" t="s">
        <v>23988</v>
      </c>
      <c r="C5647" t="s">
        <v>23989</v>
      </c>
      <c r="D5647" t="s">
        <v>23990</v>
      </c>
      <c r="E5647" t="s">
        <v>6378</v>
      </c>
      <c r="F5647" t="s">
        <v>23991</v>
      </c>
      <c r="G5647">
        <v>0</v>
      </c>
      <c r="H5647" t="s">
        <v>1353</v>
      </c>
      <c r="I5647">
        <v>2019</v>
      </c>
      <c r="J5647">
        <v>2019</v>
      </c>
      <c r="K5647">
        <v>1</v>
      </c>
      <c r="L5647">
        <v>32.119999999999997</v>
      </c>
      <c r="M5647" t="s">
        <v>198</v>
      </c>
      <c r="N5647">
        <v>0</v>
      </c>
      <c r="O5647">
        <v>23.56</v>
      </c>
      <c r="P5647" t="s">
        <v>790</v>
      </c>
      <c r="Q5647">
        <v>0</v>
      </c>
      <c r="R5647">
        <v>23.56</v>
      </c>
      <c r="S5647" t="s">
        <v>790</v>
      </c>
      <c r="T5647">
        <v>0</v>
      </c>
      <c r="U5647">
        <v>66.59</v>
      </c>
      <c r="V5647" t="s">
        <v>382</v>
      </c>
      <c r="W5647">
        <v>0</v>
      </c>
      <c r="X5647">
        <v>23.59</v>
      </c>
      <c r="Y5647" t="s">
        <v>790</v>
      </c>
      <c r="Z5647">
        <v>0</v>
      </c>
      <c r="AA5647">
        <v>23.59</v>
      </c>
      <c r="AB5647" t="s">
        <v>790</v>
      </c>
      <c r="AC5647">
        <v>0</v>
      </c>
      <c r="AD5647">
        <v>66.64</v>
      </c>
      <c r="AE5647" t="s">
        <v>382</v>
      </c>
    </row>
    <row r="5648" spans="1:31">
      <c r="A5648">
        <v>5647</v>
      </c>
      <c r="B5648" t="s">
        <v>23992</v>
      </c>
      <c r="C5648" t="s">
        <v>23993</v>
      </c>
      <c r="D5648" t="s">
        <v>23994</v>
      </c>
      <c r="E5648" t="s">
        <v>23995</v>
      </c>
      <c r="F5648" t="s">
        <v>23966</v>
      </c>
      <c r="G5648">
        <v>0</v>
      </c>
      <c r="H5648" t="s">
        <v>27570</v>
      </c>
      <c r="I5648" t="s">
        <v>795</v>
      </c>
      <c r="J5648" t="e">
        <f>-Inf</f>
        <v>#NAME?</v>
      </c>
      <c r="K5648">
        <v>1</v>
      </c>
      <c r="L5648">
        <v>32.119999999999997</v>
      </c>
      <c r="M5648" t="s">
        <v>198</v>
      </c>
      <c r="N5648">
        <v>0</v>
      </c>
      <c r="O5648">
        <v>23.56</v>
      </c>
      <c r="P5648" t="s">
        <v>790</v>
      </c>
      <c r="Q5648">
        <v>0</v>
      </c>
      <c r="R5648">
        <v>23.56</v>
      </c>
      <c r="S5648" t="s">
        <v>790</v>
      </c>
      <c r="T5648">
        <v>0</v>
      </c>
      <c r="U5648">
        <v>66.59</v>
      </c>
      <c r="V5648" t="s">
        <v>382</v>
      </c>
      <c r="W5648">
        <v>0</v>
      </c>
      <c r="X5648">
        <v>23.59</v>
      </c>
      <c r="Y5648" t="s">
        <v>790</v>
      </c>
      <c r="Z5648">
        <v>0</v>
      </c>
      <c r="AA5648">
        <v>23.59</v>
      </c>
      <c r="AB5648" t="s">
        <v>790</v>
      </c>
      <c r="AC5648">
        <v>0</v>
      </c>
      <c r="AD5648">
        <v>66.64</v>
      </c>
      <c r="AE5648" t="s">
        <v>382</v>
      </c>
    </row>
    <row r="5649" spans="1:31">
      <c r="A5649">
        <v>5648</v>
      </c>
      <c r="B5649" t="s">
        <v>23996</v>
      </c>
      <c r="C5649" t="s">
        <v>23997</v>
      </c>
      <c r="D5649" t="s">
        <v>23998</v>
      </c>
      <c r="E5649" t="s">
        <v>23999</v>
      </c>
      <c r="F5649" t="s">
        <v>24000</v>
      </c>
      <c r="G5649">
        <v>0</v>
      </c>
      <c r="H5649" t="s">
        <v>27387</v>
      </c>
      <c r="I5649">
        <v>2022</v>
      </c>
      <c r="J5649">
        <v>2022</v>
      </c>
      <c r="K5649">
        <v>1</v>
      </c>
      <c r="L5649">
        <v>32.119999999999997</v>
      </c>
      <c r="M5649" t="s">
        <v>198</v>
      </c>
      <c r="N5649">
        <v>0</v>
      </c>
      <c r="O5649">
        <v>23.56</v>
      </c>
      <c r="P5649" t="s">
        <v>790</v>
      </c>
      <c r="Q5649">
        <v>0</v>
      </c>
      <c r="R5649">
        <v>23.56</v>
      </c>
      <c r="S5649" t="s">
        <v>790</v>
      </c>
      <c r="T5649">
        <v>0</v>
      </c>
      <c r="U5649">
        <v>66.59</v>
      </c>
      <c r="V5649" t="s">
        <v>382</v>
      </c>
      <c r="W5649">
        <v>0</v>
      </c>
      <c r="X5649">
        <v>23.59</v>
      </c>
      <c r="Y5649" t="s">
        <v>790</v>
      </c>
      <c r="Z5649">
        <v>0</v>
      </c>
      <c r="AA5649">
        <v>23.59</v>
      </c>
      <c r="AB5649" t="s">
        <v>790</v>
      </c>
      <c r="AC5649">
        <v>0</v>
      </c>
      <c r="AD5649">
        <v>66.64</v>
      </c>
      <c r="AE5649" t="s">
        <v>382</v>
      </c>
    </row>
    <row r="5650" spans="1:31">
      <c r="A5650">
        <v>5649</v>
      </c>
      <c r="B5650" t="s">
        <v>24001</v>
      </c>
      <c r="C5650" t="s">
        <v>24002</v>
      </c>
      <c r="D5650" t="s">
        <v>24003</v>
      </c>
      <c r="E5650" t="s">
        <v>24004</v>
      </c>
      <c r="F5650" t="s">
        <v>24005</v>
      </c>
      <c r="G5650">
        <v>0</v>
      </c>
      <c r="H5650" t="s">
        <v>30335</v>
      </c>
      <c r="I5650">
        <v>2023</v>
      </c>
      <c r="J5650">
        <v>2023</v>
      </c>
      <c r="K5650">
        <v>1</v>
      </c>
      <c r="L5650">
        <v>32.119999999999997</v>
      </c>
      <c r="M5650" t="s">
        <v>198</v>
      </c>
      <c r="N5650">
        <v>0</v>
      </c>
      <c r="O5650">
        <v>23.56</v>
      </c>
      <c r="P5650" t="s">
        <v>790</v>
      </c>
      <c r="Q5650">
        <v>0</v>
      </c>
      <c r="R5650">
        <v>23.56</v>
      </c>
      <c r="S5650" t="s">
        <v>790</v>
      </c>
      <c r="T5650">
        <v>0</v>
      </c>
      <c r="U5650">
        <v>66.59</v>
      </c>
      <c r="V5650" t="s">
        <v>382</v>
      </c>
      <c r="W5650">
        <v>0</v>
      </c>
      <c r="X5650">
        <v>23.59</v>
      </c>
      <c r="Y5650" t="s">
        <v>790</v>
      </c>
      <c r="Z5650">
        <v>0</v>
      </c>
      <c r="AA5650">
        <v>23.59</v>
      </c>
      <c r="AB5650" t="s">
        <v>790</v>
      </c>
      <c r="AC5650">
        <v>0</v>
      </c>
      <c r="AD5650">
        <v>66.64</v>
      </c>
      <c r="AE5650" t="s">
        <v>382</v>
      </c>
    </row>
    <row r="5651" spans="1:31">
      <c r="A5651">
        <v>5650</v>
      </c>
      <c r="B5651" t="s">
        <v>24006</v>
      </c>
      <c r="C5651" t="s">
        <v>24007</v>
      </c>
      <c r="D5651" t="s">
        <v>24008</v>
      </c>
      <c r="E5651" t="s">
        <v>24009</v>
      </c>
      <c r="G5651">
        <v>0</v>
      </c>
      <c r="H5651" t="s">
        <v>30336</v>
      </c>
      <c r="I5651">
        <v>2022</v>
      </c>
      <c r="J5651">
        <v>2024</v>
      </c>
      <c r="K5651">
        <v>3</v>
      </c>
      <c r="L5651">
        <v>62.47</v>
      </c>
      <c r="M5651" t="s">
        <v>63</v>
      </c>
      <c r="N5651">
        <v>0</v>
      </c>
      <c r="O5651">
        <v>23.56</v>
      </c>
      <c r="P5651" t="s">
        <v>790</v>
      </c>
      <c r="Q5651">
        <v>0</v>
      </c>
      <c r="R5651">
        <v>23.56</v>
      </c>
      <c r="S5651" t="s">
        <v>790</v>
      </c>
      <c r="T5651">
        <v>0</v>
      </c>
      <c r="U5651">
        <v>66.59</v>
      </c>
      <c r="V5651" t="s">
        <v>382</v>
      </c>
      <c r="W5651">
        <v>0</v>
      </c>
      <c r="X5651">
        <v>23.59</v>
      </c>
      <c r="Y5651" t="s">
        <v>790</v>
      </c>
      <c r="Z5651">
        <v>0</v>
      </c>
      <c r="AA5651">
        <v>23.59</v>
      </c>
      <c r="AB5651" t="s">
        <v>790</v>
      </c>
      <c r="AC5651">
        <v>0</v>
      </c>
      <c r="AD5651">
        <v>66.64</v>
      </c>
      <c r="AE5651" t="s">
        <v>382</v>
      </c>
    </row>
    <row r="5652" spans="1:31">
      <c r="A5652">
        <v>5651</v>
      </c>
      <c r="B5652" t="s">
        <v>24010</v>
      </c>
      <c r="C5652" t="s">
        <v>24011</v>
      </c>
      <c r="D5652" t="s">
        <v>24012</v>
      </c>
      <c r="E5652" t="s">
        <v>24013</v>
      </c>
      <c r="F5652" t="s">
        <v>585</v>
      </c>
      <c r="G5652">
        <v>0</v>
      </c>
      <c r="H5652" t="s">
        <v>1215</v>
      </c>
      <c r="I5652">
        <v>2023</v>
      </c>
      <c r="J5652">
        <v>2023</v>
      </c>
      <c r="K5652">
        <v>1</v>
      </c>
      <c r="L5652">
        <v>32.119999999999997</v>
      </c>
      <c r="M5652" t="s">
        <v>198</v>
      </c>
      <c r="N5652">
        <v>0</v>
      </c>
      <c r="O5652">
        <v>23.56</v>
      </c>
      <c r="P5652" t="s">
        <v>790</v>
      </c>
      <c r="Q5652">
        <v>0</v>
      </c>
      <c r="R5652">
        <v>23.56</v>
      </c>
      <c r="S5652" t="s">
        <v>790</v>
      </c>
      <c r="T5652">
        <v>0</v>
      </c>
      <c r="U5652">
        <v>66.59</v>
      </c>
      <c r="V5652" t="s">
        <v>382</v>
      </c>
      <c r="W5652">
        <v>0</v>
      </c>
      <c r="X5652">
        <v>23.59</v>
      </c>
      <c r="Y5652" t="s">
        <v>790</v>
      </c>
      <c r="Z5652">
        <v>0</v>
      </c>
      <c r="AA5652">
        <v>23.59</v>
      </c>
      <c r="AB5652" t="s">
        <v>790</v>
      </c>
      <c r="AC5652">
        <v>0</v>
      </c>
      <c r="AD5652">
        <v>66.64</v>
      </c>
      <c r="AE5652" t="s">
        <v>382</v>
      </c>
    </row>
    <row r="5653" spans="1:31">
      <c r="A5653">
        <v>5652</v>
      </c>
      <c r="B5653" t="s">
        <v>24014</v>
      </c>
      <c r="C5653" t="s">
        <v>24015</v>
      </c>
      <c r="D5653" t="s">
        <v>24016</v>
      </c>
      <c r="E5653" t="s">
        <v>24017</v>
      </c>
      <c r="F5653" t="s">
        <v>24018</v>
      </c>
      <c r="G5653">
        <v>0</v>
      </c>
      <c r="H5653" t="s">
        <v>29517</v>
      </c>
      <c r="I5653">
        <v>2023</v>
      </c>
      <c r="J5653">
        <v>2023</v>
      </c>
      <c r="K5653">
        <v>1</v>
      </c>
      <c r="L5653">
        <v>32.119999999999997</v>
      </c>
      <c r="M5653" t="s">
        <v>198</v>
      </c>
      <c r="N5653">
        <v>0</v>
      </c>
      <c r="O5653">
        <v>23.56</v>
      </c>
      <c r="P5653" t="s">
        <v>790</v>
      </c>
      <c r="Q5653">
        <v>0</v>
      </c>
      <c r="R5653">
        <v>23.56</v>
      </c>
      <c r="S5653" t="s">
        <v>790</v>
      </c>
      <c r="T5653">
        <v>0</v>
      </c>
      <c r="U5653">
        <v>66.59</v>
      </c>
      <c r="V5653" t="s">
        <v>382</v>
      </c>
      <c r="W5653">
        <v>0</v>
      </c>
      <c r="X5653">
        <v>23.59</v>
      </c>
      <c r="Y5653" t="s">
        <v>790</v>
      </c>
      <c r="Z5653">
        <v>0</v>
      </c>
      <c r="AA5653">
        <v>23.59</v>
      </c>
      <c r="AB5653" t="s">
        <v>790</v>
      </c>
      <c r="AC5653">
        <v>0</v>
      </c>
      <c r="AD5653">
        <v>66.64</v>
      </c>
      <c r="AE5653" t="s">
        <v>382</v>
      </c>
    </row>
    <row r="5654" spans="1:31">
      <c r="A5654">
        <v>5653</v>
      </c>
      <c r="B5654" t="s">
        <v>24019</v>
      </c>
      <c r="C5654" t="s">
        <v>24020</v>
      </c>
      <c r="D5654" t="s">
        <v>24021</v>
      </c>
      <c r="E5654" t="s">
        <v>12281</v>
      </c>
      <c r="F5654" t="s">
        <v>11156</v>
      </c>
      <c r="G5654">
        <v>0</v>
      </c>
      <c r="H5654" t="s">
        <v>30337</v>
      </c>
      <c r="I5654">
        <v>2022</v>
      </c>
      <c r="J5654">
        <v>2024</v>
      </c>
      <c r="K5654">
        <v>7</v>
      </c>
      <c r="L5654">
        <v>85.02</v>
      </c>
      <c r="M5654" t="s">
        <v>235</v>
      </c>
      <c r="N5654">
        <v>0</v>
      </c>
      <c r="O5654">
        <v>23.56</v>
      </c>
      <c r="P5654" t="s">
        <v>790</v>
      </c>
      <c r="Q5654">
        <v>0</v>
      </c>
      <c r="R5654">
        <v>23.56</v>
      </c>
      <c r="S5654" t="s">
        <v>790</v>
      </c>
      <c r="T5654">
        <v>0</v>
      </c>
      <c r="U5654">
        <v>66.59</v>
      </c>
      <c r="V5654" t="s">
        <v>382</v>
      </c>
      <c r="W5654">
        <v>0</v>
      </c>
      <c r="X5654">
        <v>23.59</v>
      </c>
      <c r="Y5654" t="s">
        <v>790</v>
      </c>
      <c r="Z5654">
        <v>0</v>
      </c>
      <c r="AA5654">
        <v>23.59</v>
      </c>
      <c r="AB5654" t="s">
        <v>790</v>
      </c>
      <c r="AC5654">
        <v>0</v>
      </c>
      <c r="AD5654">
        <v>66.64</v>
      </c>
      <c r="AE5654" t="s">
        <v>382</v>
      </c>
    </row>
    <row r="5655" spans="1:31">
      <c r="A5655">
        <v>5654</v>
      </c>
      <c r="B5655" t="s">
        <v>24022</v>
      </c>
      <c r="C5655" t="s">
        <v>24023</v>
      </c>
      <c r="D5655" t="s">
        <v>24024</v>
      </c>
      <c r="E5655" t="s">
        <v>24025</v>
      </c>
      <c r="F5655" t="s">
        <v>6664</v>
      </c>
      <c r="G5655">
        <v>0</v>
      </c>
      <c r="H5655" t="s">
        <v>30338</v>
      </c>
      <c r="I5655">
        <v>2023</v>
      </c>
      <c r="J5655">
        <v>2023</v>
      </c>
      <c r="K5655">
        <v>2</v>
      </c>
      <c r="L5655">
        <v>50.7</v>
      </c>
      <c r="M5655" t="s">
        <v>300</v>
      </c>
      <c r="N5655">
        <v>0</v>
      </c>
      <c r="O5655">
        <v>23.56</v>
      </c>
      <c r="P5655" t="s">
        <v>790</v>
      </c>
      <c r="Q5655">
        <v>0</v>
      </c>
      <c r="R5655">
        <v>23.56</v>
      </c>
      <c r="S5655" t="s">
        <v>790</v>
      </c>
      <c r="T5655">
        <v>0</v>
      </c>
      <c r="U5655">
        <v>66.59</v>
      </c>
      <c r="V5655" t="s">
        <v>382</v>
      </c>
      <c r="W5655">
        <v>0</v>
      </c>
      <c r="X5655">
        <v>23.59</v>
      </c>
      <c r="Y5655" t="s">
        <v>790</v>
      </c>
      <c r="Z5655">
        <v>0</v>
      </c>
      <c r="AA5655">
        <v>23.59</v>
      </c>
      <c r="AB5655" t="s">
        <v>790</v>
      </c>
      <c r="AC5655">
        <v>0</v>
      </c>
      <c r="AD5655">
        <v>66.64</v>
      </c>
      <c r="AE5655" t="s">
        <v>382</v>
      </c>
    </row>
    <row r="5656" spans="1:31">
      <c r="A5656">
        <v>5655</v>
      </c>
      <c r="B5656" t="s">
        <v>24026</v>
      </c>
      <c r="C5656" t="s">
        <v>24027</v>
      </c>
      <c r="D5656" t="s">
        <v>24028</v>
      </c>
      <c r="E5656" t="s">
        <v>24029</v>
      </c>
      <c r="F5656" t="s">
        <v>24030</v>
      </c>
      <c r="G5656">
        <v>0</v>
      </c>
      <c r="H5656" t="s">
        <v>30339</v>
      </c>
      <c r="I5656">
        <v>2019</v>
      </c>
      <c r="J5656">
        <v>2023</v>
      </c>
      <c r="K5656">
        <v>4</v>
      </c>
      <c r="L5656">
        <v>71.010000000000005</v>
      </c>
      <c r="M5656" t="s">
        <v>180</v>
      </c>
      <c r="N5656">
        <v>0</v>
      </c>
      <c r="O5656">
        <v>23.56</v>
      </c>
      <c r="P5656" t="s">
        <v>790</v>
      </c>
      <c r="Q5656">
        <v>0</v>
      </c>
      <c r="R5656">
        <v>23.56</v>
      </c>
      <c r="S5656" t="s">
        <v>790</v>
      </c>
      <c r="T5656">
        <v>0</v>
      </c>
      <c r="U5656">
        <v>66.59</v>
      </c>
      <c r="V5656" t="s">
        <v>382</v>
      </c>
      <c r="W5656">
        <v>0</v>
      </c>
      <c r="X5656">
        <v>23.59</v>
      </c>
      <c r="Y5656" t="s">
        <v>790</v>
      </c>
      <c r="Z5656">
        <v>0</v>
      </c>
      <c r="AA5656">
        <v>23.59</v>
      </c>
      <c r="AB5656" t="s">
        <v>790</v>
      </c>
      <c r="AC5656">
        <v>0</v>
      </c>
      <c r="AD5656">
        <v>66.64</v>
      </c>
      <c r="AE5656" t="s">
        <v>382</v>
      </c>
    </row>
    <row r="5657" spans="1:31">
      <c r="A5657">
        <v>5656</v>
      </c>
      <c r="B5657" t="s">
        <v>24031</v>
      </c>
      <c r="C5657" t="s">
        <v>24032</v>
      </c>
      <c r="D5657" t="s">
        <v>24033</v>
      </c>
      <c r="E5657" t="s">
        <v>24034</v>
      </c>
      <c r="F5657" t="s">
        <v>15873</v>
      </c>
      <c r="G5657">
        <v>0</v>
      </c>
      <c r="H5657" t="s">
        <v>27829</v>
      </c>
      <c r="I5657">
        <v>2022</v>
      </c>
      <c r="J5657">
        <v>2022</v>
      </c>
      <c r="K5657">
        <v>1</v>
      </c>
      <c r="L5657">
        <v>32.119999999999997</v>
      </c>
      <c r="M5657" t="s">
        <v>198</v>
      </c>
      <c r="N5657">
        <v>0</v>
      </c>
      <c r="O5657">
        <v>23.56</v>
      </c>
      <c r="P5657" t="s">
        <v>790</v>
      </c>
      <c r="Q5657">
        <v>0</v>
      </c>
      <c r="R5657">
        <v>23.56</v>
      </c>
      <c r="S5657" t="s">
        <v>790</v>
      </c>
      <c r="T5657">
        <v>0</v>
      </c>
      <c r="U5657">
        <v>66.59</v>
      </c>
      <c r="V5657" t="s">
        <v>382</v>
      </c>
      <c r="W5657">
        <v>0</v>
      </c>
      <c r="X5657">
        <v>23.59</v>
      </c>
      <c r="Y5657" t="s">
        <v>790</v>
      </c>
      <c r="Z5657">
        <v>0</v>
      </c>
      <c r="AA5657">
        <v>23.59</v>
      </c>
      <c r="AB5657" t="s">
        <v>790</v>
      </c>
      <c r="AC5657">
        <v>0</v>
      </c>
      <c r="AD5657">
        <v>66.64</v>
      </c>
      <c r="AE5657" t="s">
        <v>382</v>
      </c>
    </row>
    <row r="5658" spans="1:31">
      <c r="A5658">
        <v>5657</v>
      </c>
      <c r="B5658" t="s">
        <v>24035</v>
      </c>
      <c r="C5658" t="s">
        <v>24036</v>
      </c>
      <c r="D5658" t="s">
        <v>24037</v>
      </c>
      <c r="E5658" t="s">
        <v>24038</v>
      </c>
      <c r="F5658" t="s">
        <v>24039</v>
      </c>
      <c r="G5658">
        <v>0</v>
      </c>
      <c r="H5658" t="s">
        <v>30340</v>
      </c>
      <c r="I5658">
        <v>2020</v>
      </c>
      <c r="J5658">
        <v>2023</v>
      </c>
      <c r="K5658">
        <v>3</v>
      </c>
      <c r="L5658">
        <v>62.47</v>
      </c>
      <c r="M5658" t="s">
        <v>63</v>
      </c>
      <c r="N5658">
        <v>0</v>
      </c>
      <c r="O5658">
        <v>23.56</v>
      </c>
      <c r="P5658" t="s">
        <v>790</v>
      </c>
      <c r="Q5658">
        <v>0</v>
      </c>
      <c r="R5658">
        <v>23.56</v>
      </c>
      <c r="S5658" t="s">
        <v>790</v>
      </c>
      <c r="T5658">
        <v>0</v>
      </c>
      <c r="U5658">
        <v>66.59</v>
      </c>
      <c r="V5658" t="s">
        <v>382</v>
      </c>
      <c r="W5658">
        <v>0</v>
      </c>
      <c r="X5658">
        <v>23.59</v>
      </c>
      <c r="Y5658" t="s">
        <v>790</v>
      </c>
      <c r="Z5658">
        <v>0</v>
      </c>
      <c r="AA5658">
        <v>23.59</v>
      </c>
      <c r="AB5658" t="s">
        <v>790</v>
      </c>
      <c r="AC5658">
        <v>0</v>
      </c>
      <c r="AD5658">
        <v>66.64</v>
      </c>
      <c r="AE5658" t="s">
        <v>382</v>
      </c>
    </row>
    <row r="5659" spans="1:31">
      <c r="A5659">
        <v>5658</v>
      </c>
      <c r="B5659" t="s">
        <v>24040</v>
      </c>
      <c r="C5659" t="s">
        <v>24041</v>
      </c>
      <c r="D5659" t="s">
        <v>24042</v>
      </c>
      <c r="E5659" t="s">
        <v>876</v>
      </c>
      <c r="G5659">
        <v>0</v>
      </c>
      <c r="H5659" t="s">
        <v>961</v>
      </c>
      <c r="I5659">
        <v>2023</v>
      </c>
      <c r="J5659">
        <v>2023</v>
      </c>
      <c r="K5659">
        <v>4</v>
      </c>
      <c r="L5659">
        <v>71.010000000000005</v>
      </c>
      <c r="M5659" t="s">
        <v>180</v>
      </c>
      <c r="N5659">
        <v>0</v>
      </c>
      <c r="O5659">
        <v>23.56</v>
      </c>
      <c r="P5659" t="s">
        <v>790</v>
      </c>
      <c r="Q5659">
        <v>0</v>
      </c>
      <c r="R5659">
        <v>23.56</v>
      </c>
      <c r="S5659" t="s">
        <v>790</v>
      </c>
      <c r="T5659">
        <v>0</v>
      </c>
      <c r="U5659">
        <v>66.59</v>
      </c>
      <c r="V5659" t="s">
        <v>382</v>
      </c>
      <c r="W5659">
        <v>0</v>
      </c>
      <c r="X5659">
        <v>23.59</v>
      </c>
      <c r="Y5659" t="s">
        <v>790</v>
      </c>
      <c r="Z5659">
        <v>0</v>
      </c>
      <c r="AA5659">
        <v>23.59</v>
      </c>
      <c r="AB5659" t="s">
        <v>790</v>
      </c>
      <c r="AC5659">
        <v>0</v>
      </c>
      <c r="AD5659">
        <v>66.64</v>
      </c>
      <c r="AE5659" t="s">
        <v>382</v>
      </c>
    </row>
    <row r="5660" spans="1:31">
      <c r="A5660">
        <v>5659</v>
      </c>
      <c r="B5660" t="s">
        <v>24043</v>
      </c>
      <c r="C5660" t="s">
        <v>24044</v>
      </c>
      <c r="D5660" t="s">
        <v>24045</v>
      </c>
      <c r="E5660" t="s">
        <v>5337</v>
      </c>
      <c r="F5660" t="s">
        <v>1169</v>
      </c>
      <c r="G5660">
        <v>0</v>
      </c>
      <c r="H5660" t="s">
        <v>27488</v>
      </c>
      <c r="I5660">
        <v>2023</v>
      </c>
      <c r="J5660">
        <v>2023</v>
      </c>
      <c r="K5660">
        <v>1</v>
      </c>
      <c r="L5660">
        <v>32.119999999999997</v>
      </c>
      <c r="M5660" t="s">
        <v>198</v>
      </c>
      <c r="N5660">
        <v>0</v>
      </c>
      <c r="O5660">
        <v>23.56</v>
      </c>
      <c r="P5660" t="s">
        <v>790</v>
      </c>
      <c r="Q5660">
        <v>0</v>
      </c>
      <c r="R5660">
        <v>23.56</v>
      </c>
      <c r="S5660" t="s">
        <v>790</v>
      </c>
      <c r="T5660">
        <v>0</v>
      </c>
      <c r="U5660">
        <v>66.59</v>
      </c>
      <c r="V5660" t="s">
        <v>382</v>
      </c>
      <c r="W5660">
        <v>0</v>
      </c>
      <c r="X5660">
        <v>23.59</v>
      </c>
      <c r="Y5660" t="s">
        <v>790</v>
      </c>
      <c r="Z5660">
        <v>0</v>
      </c>
      <c r="AA5660">
        <v>23.59</v>
      </c>
      <c r="AB5660" t="s">
        <v>790</v>
      </c>
      <c r="AC5660">
        <v>0</v>
      </c>
      <c r="AD5660">
        <v>66.64</v>
      </c>
      <c r="AE5660" t="s">
        <v>382</v>
      </c>
    </row>
    <row r="5661" spans="1:31">
      <c r="A5661">
        <v>5660</v>
      </c>
      <c r="B5661" t="s">
        <v>24046</v>
      </c>
      <c r="C5661" t="s">
        <v>24047</v>
      </c>
      <c r="D5661" t="s">
        <v>24048</v>
      </c>
      <c r="E5661" t="s">
        <v>876</v>
      </c>
      <c r="F5661" t="s">
        <v>24049</v>
      </c>
      <c r="G5661">
        <v>0</v>
      </c>
      <c r="H5661" t="s">
        <v>961</v>
      </c>
      <c r="I5661">
        <v>2019</v>
      </c>
      <c r="J5661">
        <v>2022</v>
      </c>
      <c r="K5661">
        <v>2</v>
      </c>
      <c r="L5661">
        <v>50.7</v>
      </c>
      <c r="M5661" t="s">
        <v>300</v>
      </c>
      <c r="N5661">
        <v>0</v>
      </c>
      <c r="O5661">
        <v>23.56</v>
      </c>
      <c r="P5661" t="s">
        <v>790</v>
      </c>
      <c r="Q5661">
        <v>0</v>
      </c>
      <c r="R5661">
        <v>23.56</v>
      </c>
      <c r="S5661" t="s">
        <v>790</v>
      </c>
      <c r="T5661">
        <v>0</v>
      </c>
      <c r="U5661">
        <v>66.59</v>
      </c>
      <c r="V5661" t="s">
        <v>382</v>
      </c>
      <c r="W5661">
        <v>0</v>
      </c>
      <c r="X5661">
        <v>23.59</v>
      </c>
      <c r="Y5661" t="s">
        <v>790</v>
      </c>
      <c r="Z5661">
        <v>0</v>
      </c>
      <c r="AA5661">
        <v>23.59</v>
      </c>
      <c r="AB5661" t="s">
        <v>790</v>
      </c>
      <c r="AC5661">
        <v>0</v>
      </c>
      <c r="AD5661">
        <v>66.64</v>
      </c>
      <c r="AE5661" t="s">
        <v>382</v>
      </c>
    </row>
    <row r="5662" spans="1:31">
      <c r="A5662">
        <v>5661</v>
      </c>
      <c r="B5662" t="s">
        <v>24050</v>
      </c>
      <c r="C5662" t="s">
        <v>24051</v>
      </c>
      <c r="D5662" t="s">
        <v>24052</v>
      </c>
      <c r="E5662" t="s">
        <v>24053</v>
      </c>
      <c r="G5662">
        <v>0</v>
      </c>
      <c r="H5662" t="s">
        <v>1215</v>
      </c>
      <c r="I5662">
        <v>2022</v>
      </c>
      <c r="J5662">
        <v>2022</v>
      </c>
      <c r="K5662">
        <v>1</v>
      </c>
      <c r="L5662">
        <v>32.119999999999997</v>
      </c>
      <c r="M5662" t="s">
        <v>198</v>
      </c>
      <c r="N5662">
        <v>0</v>
      </c>
      <c r="O5662">
        <v>23.56</v>
      </c>
      <c r="P5662" t="s">
        <v>790</v>
      </c>
      <c r="Q5662">
        <v>0</v>
      </c>
      <c r="R5662">
        <v>23.56</v>
      </c>
      <c r="S5662" t="s">
        <v>790</v>
      </c>
      <c r="T5662">
        <v>0</v>
      </c>
      <c r="U5662">
        <v>66.59</v>
      </c>
      <c r="V5662" t="s">
        <v>382</v>
      </c>
      <c r="W5662">
        <v>0</v>
      </c>
      <c r="X5662">
        <v>23.59</v>
      </c>
      <c r="Y5662" t="s">
        <v>790</v>
      </c>
      <c r="Z5662">
        <v>0</v>
      </c>
      <c r="AA5662">
        <v>23.59</v>
      </c>
      <c r="AB5662" t="s">
        <v>790</v>
      </c>
      <c r="AC5662">
        <v>0</v>
      </c>
      <c r="AD5662">
        <v>66.64</v>
      </c>
      <c r="AE5662" t="s">
        <v>382</v>
      </c>
    </row>
    <row r="5663" spans="1:31">
      <c r="A5663">
        <v>5662</v>
      </c>
      <c r="B5663" t="s">
        <v>24054</v>
      </c>
      <c r="C5663" t="s">
        <v>24055</v>
      </c>
      <c r="D5663" t="s">
        <v>24056</v>
      </c>
      <c r="E5663" t="s">
        <v>24057</v>
      </c>
      <c r="F5663" t="s">
        <v>24058</v>
      </c>
      <c r="G5663">
        <v>0</v>
      </c>
      <c r="H5663" t="s">
        <v>30341</v>
      </c>
      <c r="I5663">
        <v>2019</v>
      </c>
      <c r="J5663">
        <v>2023</v>
      </c>
      <c r="K5663">
        <v>4</v>
      </c>
      <c r="L5663">
        <v>71.010000000000005</v>
      </c>
      <c r="M5663" t="s">
        <v>180</v>
      </c>
      <c r="N5663">
        <v>0</v>
      </c>
      <c r="O5663">
        <v>23.56</v>
      </c>
      <c r="P5663" t="s">
        <v>790</v>
      </c>
      <c r="Q5663">
        <v>0</v>
      </c>
      <c r="R5663">
        <v>23.56</v>
      </c>
      <c r="S5663" t="s">
        <v>790</v>
      </c>
      <c r="T5663">
        <v>0</v>
      </c>
      <c r="U5663">
        <v>66.59</v>
      </c>
      <c r="V5663" t="s">
        <v>382</v>
      </c>
      <c r="W5663">
        <v>0</v>
      </c>
      <c r="X5663">
        <v>23.59</v>
      </c>
      <c r="Y5663" t="s">
        <v>790</v>
      </c>
      <c r="Z5663">
        <v>0</v>
      </c>
      <c r="AA5663">
        <v>23.59</v>
      </c>
      <c r="AB5663" t="s">
        <v>790</v>
      </c>
      <c r="AC5663">
        <v>0</v>
      </c>
      <c r="AD5663">
        <v>66.64</v>
      </c>
      <c r="AE5663" t="s">
        <v>382</v>
      </c>
    </row>
    <row r="5664" spans="1:31">
      <c r="A5664">
        <v>5663</v>
      </c>
      <c r="B5664" t="s">
        <v>24059</v>
      </c>
      <c r="C5664" t="s">
        <v>24060</v>
      </c>
      <c r="D5664" t="s">
        <v>24061</v>
      </c>
      <c r="E5664" t="s">
        <v>24062</v>
      </c>
      <c r="F5664" t="s">
        <v>24063</v>
      </c>
      <c r="G5664">
        <v>0</v>
      </c>
      <c r="H5664" t="s">
        <v>30342</v>
      </c>
      <c r="I5664" t="s">
        <v>795</v>
      </c>
      <c r="J5664" t="e">
        <f>-Inf</f>
        <v>#NAME?</v>
      </c>
      <c r="K5664">
        <v>1</v>
      </c>
      <c r="L5664">
        <v>32.119999999999997</v>
      </c>
      <c r="M5664" t="s">
        <v>198</v>
      </c>
      <c r="N5664">
        <v>0</v>
      </c>
      <c r="O5664">
        <v>23.56</v>
      </c>
      <c r="P5664" t="s">
        <v>790</v>
      </c>
      <c r="Q5664">
        <v>0</v>
      </c>
      <c r="R5664">
        <v>23.56</v>
      </c>
      <c r="S5664" t="s">
        <v>790</v>
      </c>
      <c r="T5664">
        <v>0</v>
      </c>
      <c r="U5664">
        <v>66.59</v>
      </c>
      <c r="V5664" t="s">
        <v>382</v>
      </c>
      <c r="W5664">
        <v>0</v>
      </c>
      <c r="X5664">
        <v>23.59</v>
      </c>
      <c r="Y5664" t="s">
        <v>790</v>
      </c>
      <c r="Z5664">
        <v>0</v>
      </c>
      <c r="AA5664">
        <v>23.59</v>
      </c>
      <c r="AB5664" t="s">
        <v>790</v>
      </c>
      <c r="AC5664">
        <v>0</v>
      </c>
      <c r="AD5664">
        <v>66.64</v>
      </c>
      <c r="AE5664" t="s">
        <v>382</v>
      </c>
    </row>
    <row r="5665" spans="1:31">
      <c r="A5665">
        <v>5664</v>
      </c>
      <c r="B5665" t="s">
        <v>24064</v>
      </c>
      <c r="C5665" t="s">
        <v>24065</v>
      </c>
      <c r="D5665" t="s">
        <v>24066</v>
      </c>
      <c r="E5665" t="s">
        <v>2855</v>
      </c>
      <c r="G5665">
        <v>0</v>
      </c>
      <c r="H5665" t="s">
        <v>30343</v>
      </c>
      <c r="I5665">
        <v>2021</v>
      </c>
      <c r="J5665">
        <v>2021</v>
      </c>
      <c r="K5665">
        <v>1</v>
      </c>
      <c r="L5665">
        <v>32.119999999999997</v>
      </c>
      <c r="M5665" t="s">
        <v>198</v>
      </c>
      <c r="N5665">
        <v>0</v>
      </c>
      <c r="O5665">
        <v>23.56</v>
      </c>
      <c r="P5665" t="s">
        <v>790</v>
      </c>
      <c r="Q5665">
        <v>0</v>
      </c>
      <c r="R5665">
        <v>23.56</v>
      </c>
      <c r="S5665" t="s">
        <v>790</v>
      </c>
      <c r="T5665">
        <v>0</v>
      </c>
      <c r="U5665">
        <v>66.59</v>
      </c>
      <c r="V5665" t="s">
        <v>382</v>
      </c>
      <c r="W5665">
        <v>0</v>
      </c>
      <c r="X5665">
        <v>23.59</v>
      </c>
      <c r="Y5665" t="s">
        <v>790</v>
      </c>
      <c r="Z5665">
        <v>0</v>
      </c>
      <c r="AA5665">
        <v>23.59</v>
      </c>
      <c r="AB5665" t="s">
        <v>790</v>
      </c>
      <c r="AC5665">
        <v>0</v>
      </c>
      <c r="AD5665">
        <v>66.64</v>
      </c>
      <c r="AE5665" t="s">
        <v>382</v>
      </c>
    </row>
    <row r="5666" spans="1:31">
      <c r="A5666">
        <v>5665</v>
      </c>
      <c r="B5666" t="s">
        <v>24067</v>
      </c>
      <c r="C5666" t="s">
        <v>24068</v>
      </c>
      <c r="D5666" t="s">
        <v>24069</v>
      </c>
      <c r="E5666" t="s">
        <v>24070</v>
      </c>
      <c r="G5666">
        <v>0</v>
      </c>
      <c r="H5666" t="s">
        <v>30054</v>
      </c>
      <c r="I5666">
        <v>2023</v>
      </c>
      <c r="J5666">
        <v>2023</v>
      </c>
      <c r="K5666">
        <v>1</v>
      </c>
      <c r="L5666">
        <v>32.119999999999997</v>
      </c>
      <c r="M5666" t="s">
        <v>198</v>
      </c>
      <c r="N5666">
        <v>0</v>
      </c>
      <c r="O5666">
        <v>23.56</v>
      </c>
      <c r="P5666" t="s">
        <v>790</v>
      </c>
      <c r="Q5666">
        <v>0</v>
      </c>
      <c r="R5666">
        <v>23.56</v>
      </c>
      <c r="S5666" t="s">
        <v>790</v>
      </c>
      <c r="T5666">
        <v>0</v>
      </c>
      <c r="U5666">
        <v>66.59</v>
      </c>
      <c r="V5666" t="s">
        <v>382</v>
      </c>
      <c r="W5666">
        <v>0</v>
      </c>
      <c r="X5666">
        <v>23.59</v>
      </c>
      <c r="Y5666" t="s">
        <v>790</v>
      </c>
      <c r="Z5666">
        <v>0</v>
      </c>
      <c r="AA5666">
        <v>23.59</v>
      </c>
      <c r="AB5666" t="s">
        <v>790</v>
      </c>
      <c r="AC5666">
        <v>0</v>
      </c>
      <c r="AD5666">
        <v>66.64</v>
      </c>
      <c r="AE5666" t="s">
        <v>382</v>
      </c>
    </row>
    <row r="5667" spans="1:31">
      <c r="A5667">
        <v>5666</v>
      </c>
      <c r="B5667" t="s">
        <v>24071</v>
      </c>
      <c r="C5667" t="s">
        <v>24072</v>
      </c>
      <c r="D5667" t="s">
        <v>24073</v>
      </c>
      <c r="E5667" t="s">
        <v>24074</v>
      </c>
      <c r="F5667" t="s">
        <v>24075</v>
      </c>
      <c r="G5667">
        <v>0</v>
      </c>
      <c r="H5667" t="s">
        <v>30344</v>
      </c>
      <c r="I5667">
        <v>2023</v>
      </c>
      <c r="J5667">
        <v>2023</v>
      </c>
      <c r="K5667">
        <v>1</v>
      </c>
      <c r="L5667">
        <v>32.119999999999997</v>
      </c>
      <c r="M5667" t="s">
        <v>198</v>
      </c>
      <c r="N5667">
        <v>0</v>
      </c>
      <c r="O5667">
        <v>23.56</v>
      </c>
      <c r="P5667" t="s">
        <v>790</v>
      </c>
      <c r="Q5667">
        <v>0</v>
      </c>
      <c r="R5667">
        <v>23.56</v>
      </c>
      <c r="S5667" t="s">
        <v>790</v>
      </c>
      <c r="T5667">
        <v>0</v>
      </c>
      <c r="U5667">
        <v>66.59</v>
      </c>
      <c r="V5667" t="s">
        <v>382</v>
      </c>
      <c r="W5667">
        <v>0</v>
      </c>
      <c r="X5667">
        <v>23.59</v>
      </c>
      <c r="Y5667" t="s">
        <v>790</v>
      </c>
      <c r="Z5667">
        <v>0</v>
      </c>
      <c r="AA5667">
        <v>23.59</v>
      </c>
      <c r="AB5667" t="s">
        <v>790</v>
      </c>
      <c r="AC5667">
        <v>0</v>
      </c>
      <c r="AD5667">
        <v>66.64</v>
      </c>
      <c r="AE5667" t="s">
        <v>382</v>
      </c>
    </row>
    <row r="5668" spans="1:31">
      <c r="A5668">
        <v>5667</v>
      </c>
      <c r="B5668" t="s">
        <v>24076</v>
      </c>
      <c r="C5668" t="s">
        <v>24077</v>
      </c>
      <c r="D5668" t="s">
        <v>24078</v>
      </c>
      <c r="E5668" t="s">
        <v>24079</v>
      </c>
      <c r="F5668" t="s">
        <v>24080</v>
      </c>
      <c r="G5668">
        <v>0</v>
      </c>
      <c r="H5668" t="s">
        <v>30345</v>
      </c>
      <c r="I5668">
        <v>2023</v>
      </c>
      <c r="J5668">
        <v>2023</v>
      </c>
      <c r="K5668">
        <v>1</v>
      </c>
      <c r="L5668">
        <v>32.119999999999997</v>
      </c>
      <c r="M5668" t="s">
        <v>198</v>
      </c>
      <c r="N5668">
        <v>0</v>
      </c>
      <c r="O5668">
        <v>23.56</v>
      </c>
      <c r="P5668" t="s">
        <v>790</v>
      </c>
      <c r="Q5668">
        <v>0</v>
      </c>
      <c r="R5668">
        <v>23.56</v>
      </c>
      <c r="S5668" t="s">
        <v>790</v>
      </c>
      <c r="T5668">
        <v>0</v>
      </c>
      <c r="U5668">
        <v>66.59</v>
      </c>
      <c r="V5668" t="s">
        <v>382</v>
      </c>
      <c r="W5668">
        <v>0</v>
      </c>
      <c r="X5668">
        <v>23.59</v>
      </c>
      <c r="Y5668" t="s">
        <v>790</v>
      </c>
      <c r="Z5668">
        <v>0</v>
      </c>
      <c r="AA5668">
        <v>23.59</v>
      </c>
      <c r="AB5668" t="s">
        <v>790</v>
      </c>
      <c r="AC5668">
        <v>0</v>
      </c>
      <c r="AD5668">
        <v>66.64</v>
      </c>
      <c r="AE5668" t="s">
        <v>382</v>
      </c>
    </row>
    <row r="5669" spans="1:31">
      <c r="A5669">
        <v>5668</v>
      </c>
      <c r="B5669" t="s">
        <v>24081</v>
      </c>
      <c r="C5669" t="s">
        <v>24082</v>
      </c>
      <c r="D5669" t="s">
        <v>24083</v>
      </c>
      <c r="E5669" t="s">
        <v>24084</v>
      </c>
      <c r="F5669" t="s">
        <v>24085</v>
      </c>
      <c r="G5669">
        <v>0</v>
      </c>
      <c r="H5669" t="s">
        <v>30346</v>
      </c>
      <c r="I5669">
        <v>2023</v>
      </c>
      <c r="J5669">
        <v>2023</v>
      </c>
      <c r="K5669">
        <v>1</v>
      </c>
      <c r="L5669">
        <v>32.119999999999997</v>
      </c>
      <c r="M5669" t="s">
        <v>198</v>
      </c>
      <c r="N5669">
        <v>0</v>
      </c>
      <c r="O5669">
        <v>23.56</v>
      </c>
      <c r="P5669" t="s">
        <v>790</v>
      </c>
      <c r="Q5669">
        <v>0</v>
      </c>
      <c r="R5669">
        <v>23.56</v>
      </c>
      <c r="S5669" t="s">
        <v>790</v>
      </c>
      <c r="T5669">
        <v>0</v>
      </c>
      <c r="U5669">
        <v>66.59</v>
      </c>
      <c r="V5669" t="s">
        <v>382</v>
      </c>
      <c r="W5669">
        <v>0</v>
      </c>
      <c r="X5669">
        <v>23.59</v>
      </c>
      <c r="Y5669" t="s">
        <v>790</v>
      </c>
      <c r="Z5669">
        <v>0</v>
      </c>
      <c r="AA5669">
        <v>23.59</v>
      </c>
      <c r="AB5669" t="s">
        <v>790</v>
      </c>
      <c r="AC5669">
        <v>0</v>
      </c>
      <c r="AD5669">
        <v>66.64</v>
      </c>
      <c r="AE5669" t="s">
        <v>382</v>
      </c>
    </row>
    <row r="5670" spans="1:31">
      <c r="A5670">
        <v>5669</v>
      </c>
      <c r="B5670" t="s">
        <v>24086</v>
      </c>
      <c r="C5670" t="s">
        <v>24087</v>
      </c>
      <c r="D5670" t="s">
        <v>24088</v>
      </c>
      <c r="E5670" t="s">
        <v>24089</v>
      </c>
      <c r="F5670" t="s">
        <v>24090</v>
      </c>
      <c r="G5670">
        <v>0</v>
      </c>
      <c r="H5670" t="s">
        <v>30347</v>
      </c>
      <c r="I5670">
        <v>2021</v>
      </c>
      <c r="J5670">
        <v>2024</v>
      </c>
      <c r="K5670">
        <v>3</v>
      </c>
      <c r="L5670">
        <v>62.47</v>
      </c>
      <c r="M5670" t="s">
        <v>63</v>
      </c>
      <c r="N5670">
        <v>0</v>
      </c>
      <c r="O5670">
        <v>23.56</v>
      </c>
      <c r="P5670" t="s">
        <v>790</v>
      </c>
      <c r="Q5670">
        <v>0</v>
      </c>
      <c r="R5670">
        <v>23.56</v>
      </c>
      <c r="S5670" t="s">
        <v>790</v>
      </c>
      <c r="T5670">
        <v>0</v>
      </c>
      <c r="U5670">
        <v>66.59</v>
      </c>
      <c r="V5670" t="s">
        <v>382</v>
      </c>
      <c r="W5670">
        <v>0</v>
      </c>
      <c r="X5670">
        <v>23.59</v>
      </c>
      <c r="Y5670" t="s">
        <v>790</v>
      </c>
      <c r="Z5670">
        <v>0</v>
      </c>
      <c r="AA5670">
        <v>23.59</v>
      </c>
      <c r="AB5670" t="s">
        <v>790</v>
      </c>
      <c r="AC5670">
        <v>0</v>
      </c>
      <c r="AD5670">
        <v>66.64</v>
      </c>
      <c r="AE5670" t="s">
        <v>382</v>
      </c>
    </row>
    <row r="5671" spans="1:31">
      <c r="A5671">
        <v>5670</v>
      </c>
      <c r="B5671" t="s">
        <v>24091</v>
      </c>
      <c r="C5671" t="s">
        <v>24092</v>
      </c>
      <c r="D5671" t="s">
        <v>24093</v>
      </c>
      <c r="E5671" t="s">
        <v>24094</v>
      </c>
      <c r="F5671" t="s">
        <v>24095</v>
      </c>
      <c r="G5671">
        <v>0</v>
      </c>
      <c r="H5671" t="s">
        <v>30348</v>
      </c>
      <c r="I5671">
        <v>2020</v>
      </c>
      <c r="J5671">
        <v>2023</v>
      </c>
      <c r="K5671">
        <v>3</v>
      </c>
      <c r="L5671">
        <v>62.47</v>
      </c>
      <c r="M5671" t="s">
        <v>63</v>
      </c>
      <c r="N5671">
        <v>0</v>
      </c>
      <c r="O5671">
        <v>23.56</v>
      </c>
      <c r="P5671" t="s">
        <v>790</v>
      </c>
      <c r="Q5671">
        <v>0</v>
      </c>
      <c r="R5671">
        <v>23.56</v>
      </c>
      <c r="S5671" t="s">
        <v>790</v>
      </c>
      <c r="T5671">
        <v>0</v>
      </c>
      <c r="U5671">
        <v>66.59</v>
      </c>
      <c r="V5671" t="s">
        <v>382</v>
      </c>
      <c r="W5671">
        <v>0</v>
      </c>
      <c r="X5671">
        <v>23.59</v>
      </c>
      <c r="Y5671" t="s">
        <v>790</v>
      </c>
      <c r="Z5671">
        <v>0</v>
      </c>
      <c r="AA5671">
        <v>23.59</v>
      </c>
      <c r="AB5671" t="s">
        <v>790</v>
      </c>
      <c r="AC5671">
        <v>0</v>
      </c>
      <c r="AD5671">
        <v>66.64</v>
      </c>
      <c r="AE5671" t="s">
        <v>382</v>
      </c>
    </row>
    <row r="5672" spans="1:31">
      <c r="A5672">
        <v>5671</v>
      </c>
      <c r="B5672" t="s">
        <v>24096</v>
      </c>
      <c r="C5672" t="s">
        <v>24097</v>
      </c>
      <c r="D5672" t="s">
        <v>24098</v>
      </c>
      <c r="E5672" t="s">
        <v>24099</v>
      </c>
      <c r="F5672" t="s">
        <v>10300</v>
      </c>
      <c r="G5672">
        <v>0</v>
      </c>
      <c r="H5672" t="s">
        <v>961</v>
      </c>
      <c r="I5672">
        <v>2023</v>
      </c>
      <c r="J5672">
        <v>2023</v>
      </c>
      <c r="K5672">
        <v>1</v>
      </c>
      <c r="L5672">
        <v>32.119999999999997</v>
      </c>
      <c r="M5672" t="s">
        <v>198</v>
      </c>
      <c r="N5672">
        <v>0</v>
      </c>
      <c r="O5672">
        <v>23.56</v>
      </c>
      <c r="P5672" t="s">
        <v>790</v>
      </c>
      <c r="Q5672">
        <v>0</v>
      </c>
      <c r="R5672">
        <v>23.56</v>
      </c>
      <c r="S5672" t="s">
        <v>790</v>
      </c>
      <c r="T5672">
        <v>0</v>
      </c>
      <c r="U5672">
        <v>66.59</v>
      </c>
      <c r="V5672" t="s">
        <v>382</v>
      </c>
      <c r="W5672">
        <v>0</v>
      </c>
      <c r="X5672">
        <v>23.59</v>
      </c>
      <c r="Y5672" t="s">
        <v>790</v>
      </c>
      <c r="Z5672">
        <v>0</v>
      </c>
      <c r="AA5672">
        <v>23.59</v>
      </c>
      <c r="AB5672" t="s">
        <v>790</v>
      </c>
      <c r="AC5672">
        <v>0</v>
      </c>
      <c r="AD5672">
        <v>66.64</v>
      </c>
      <c r="AE5672" t="s">
        <v>382</v>
      </c>
    </row>
    <row r="5673" spans="1:31">
      <c r="A5673">
        <v>5672</v>
      </c>
      <c r="B5673" t="s">
        <v>24100</v>
      </c>
      <c r="C5673" t="s">
        <v>24101</v>
      </c>
      <c r="D5673" t="s">
        <v>24102</v>
      </c>
      <c r="E5673" t="s">
        <v>24103</v>
      </c>
      <c r="F5673" t="s">
        <v>5751</v>
      </c>
      <c r="G5673">
        <v>0</v>
      </c>
      <c r="H5673" t="s">
        <v>30349</v>
      </c>
      <c r="I5673">
        <v>2022</v>
      </c>
      <c r="J5673">
        <v>2022</v>
      </c>
      <c r="K5673">
        <v>1</v>
      </c>
      <c r="L5673">
        <v>32.119999999999997</v>
      </c>
      <c r="M5673" t="s">
        <v>198</v>
      </c>
      <c r="N5673">
        <v>0</v>
      </c>
      <c r="O5673">
        <v>23.56</v>
      </c>
      <c r="P5673" t="s">
        <v>790</v>
      </c>
      <c r="Q5673">
        <v>0</v>
      </c>
      <c r="R5673">
        <v>23.56</v>
      </c>
      <c r="S5673" t="s">
        <v>790</v>
      </c>
      <c r="T5673">
        <v>0</v>
      </c>
      <c r="U5673">
        <v>66.59</v>
      </c>
      <c r="V5673" t="s">
        <v>382</v>
      </c>
      <c r="W5673">
        <v>0</v>
      </c>
      <c r="X5673">
        <v>23.59</v>
      </c>
      <c r="Y5673" t="s">
        <v>790</v>
      </c>
      <c r="Z5673">
        <v>0</v>
      </c>
      <c r="AA5673">
        <v>23.59</v>
      </c>
      <c r="AB5673" t="s">
        <v>790</v>
      </c>
      <c r="AC5673">
        <v>0</v>
      </c>
      <c r="AD5673">
        <v>66.64</v>
      </c>
      <c r="AE5673" t="s">
        <v>382</v>
      </c>
    </row>
    <row r="5674" spans="1:31">
      <c r="A5674">
        <v>5673</v>
      </c>
      <c r="B5674" t="s">
        <v>24104</v>
      </c>
      <c r="C5674" t="s">
        <v>24105</v>
      </c>
      <c r="D5674" t="s">
        <v>24106</v>
      </c>
      <c r="E5674" t="s">
        <v>24107</v>
      </c>
      <c r="F5674" t="s">
        <v>24108</v>
      </c>
      <c r="G5674">
        <v>0</v>
      </c>
      <c r="H5674" t="s">
        <v>30350</v>
      </c>
      <c r="I5674">
        <v>2022</v>
      </c>
      <c r="J5674">
        <v>2023</v>
      </c>
      <c r="K5674">
        <v>5</v>
      </c>
      <c r="L5674">
        <v>77</v>
      </c>
      <c r="M5674" t="s">
        <v>80</v>
      </c>
      <c r="N5674">
        <v>0</v>
      </c>
      <c r="O5674">
        <v>23.56</v>
      </c>
      <c r="P5674" t="s">
        <v>790</v>
      </c>
      <c r="Q5674">
        <v>0</v>
      </c>
      <c r="R5674">
        <v>23.56</v>
      </c>
      <c r="S5674" t="s">
        <v>790</v>
      </c>
      <c r="T5674">
        <v>0</v>
      </c>
      <c r="U5674">
        <v>66.59</v>
      </c>
      <c r="V5674" t="s">
        <v>382</v>
      </c>
      <c r="W5674">
        <v>0</v>
      </c>
      <c r="X5674">
        <v>23.59</v>
      </c>
      <c r="Y5674" t="s">
        <v>790</v>
      </c>
      <c r="Z5674">
        <v>0</v>
      </c>
      <c r="AA5674">
        <v>23.59</v>
      </c>
      <c r="AB5674" t="s">
        <v>790</v>
      </c>
      <c r="AC5674">
        <v>0</v>
      </c>
      <c r="AD5674">
        <v>66.64</v>
      </c>
      <c r="AE5674" t="s">
        <v>382</v>
      </c>
    </row>
    <row r="5675" spans="1:31">
      <c r="A5675">
        <v>5674</v>
      </c>
      <c r="B5675" t="s">
        <v>24109</v>
      </c>
      <c r="C5675" t="s">
        <v>24110</v>
      </c>
      <c r="D5675" t="s">
        <v>24111</v>
      </c>
      <c r="E5675" t="s">
        <v>15124</v>
      </c>
      <c r="F5675" t="s">
        <v>15125</v>
      </c>
      <c r="G5675">
        <v>0</v>
      </c>
      <c r="H5675" t="s">
        <v>30351</v>
      </c>
      <c r="I5675">
        <v>2023</v>
      </c>
      <c r="J5675">
        <v>2024</v>
      </c>
      <c r="K5675">
        <v>4</v>
      </c>
      <c r="L5675">
        <v>71.010000000000005</v>
      </c>
      <c r="M5675" t="s">
        <v>180</v>
      </c>
      <c r="N5675">
        <v>0</v>
      </c>
      <c r="O5675">
        <v>23.56</v>
      </c>
      <c r="P5675" t="s">
        <v>790</v>
      </c>
      <c r="Q5675">
        <v>0</v>
      </c>
      <c r="R5675">
        <v>23.56</v>
      </c>
      <c r="S5675" t="s">
        <v>790</v>
      </c>
      <c r="T5675">
        <v>0</v>
      </c>
      <c r="U5675">
        <v>66.59</v>
      </c>
      <c r="V5675" t="s">
        <v>382</v>
      </c>
      <c r="W5675">
        <v>0</v>
      </c>
      <c r="X5675">
        <v>23.59</v>
      </c>
      <c r="Y5675" t="s">
        <v>790</v>
      </c>
      <c r="Z5675">
        <v>0</v>
      </c>
      <c r="AA5675">
        <v>23.59</v>
      </c>
      <c r="AB5675" t="s">
        <v>790</v>
      </c>
      <c r="AC5675">
        <v>0</v>
      </c>
      <c r="AD5675">
        <v>66.64</v>
      </c>
      <c r="AE5675" t="s">
        <v>382</v>
      </c>
    </row>
    <row r="5676" spans="1:31">
      <c r="A5676">
        <v>5675</v>
      </c>
      <c r="B5676" t="s">
        <v>24112</v>
      </c>
      <c r="C5676" t="s">
        <v>24113</v>
      </c>
      <c r="D5676" t="s">
        <v>24114</v>
      </c>
      <c r="E5676" t="s">
        <v>2281</v>
      </c>
      <c r="F5676" t="s">
        <v>1126</v>
      </c>
      <c r="G5676">
        <v>0</v>
      </c>
      <c r="H5676" t="s">
        <v>30352</v>
      </c>
      <c r="I5676">
        <v>2021</v>
      </c>
      <c r="J5676">
        <v>2024</v>
      </c>
      <c r="K5676">
        <v>6</v>
      </c>
      <c r="L5676">
        <v>81.52</v>
      </c>
      <c r="M5676" t="s">
        <v>125</v>
      </c>
      <c r="N5676">
        <v>0</v>
      </c>
      <c r="O5676">
        <v>23.56</v>
      </c>
      <c r="P5676" t="s">
        <v>790</v>
      </c>
      <c r="Q5676">
        <v>0</v>
      </c>
      <c r="R5676">
        <v>23.56</v>
      </c>
      <c r="S5676" t="s">
        <v>790</v>
      </c>
      <c r="T5676">
        <v>0</v>
      </c>
      <c r="U5676">
        <v>66.59</v>
      </c>
      <c r="V5676" t="s">
        <v>382</v>
      </c>
      <c r="W5676">
        <v>0</v>
      </c>
      <c r="X5676">
        <v>23.59</v>
      </c>
      <c r="Y5676" t="s">
        <v>790</v>
      </c>
      <c r="Z5676">
        <v>0</v>
      </c>
      <c r="AA5676">
        <v>23.59</v>
      </c>
      <c r="AB5676" t="s">
        <v>790</v>
      </c>
      <c r="AC5676">
        <v>0</v>
      </c>
      <c r="AD5676">
        <v>66.64</v>
      </c>
      <c r="AE5676" t="s">
        <v>382</v>
      </c>
    </row>
    <row r="5677" spans="1:31">
      <c r="A5677">
        <v>5676</v>
      </c>
      <c r="B5677" t="s">
        <v>24115</v>
      </c>
      <c r="C5677" t="s">
        <v>24116</v>
      </c>
      <c r="D5677" t="s">
        <v>24117</v>
      </c>
      <c r="E5677" t="s">
        <v>24118</v>
      </c>
      <c r="F5677" t="s">
        <v>20834</v>
      </c>
      <c r="G5677">
        <v>0</v>
      </c>
      <c r="H5677" t="s">
        <v>30353</v>
      </c>
      <c r="I5677">
        <v>2022</v>
      </c>
      <c r="J5677">
        <v>2022</v>
      </c>
      <c r="K5677">
        <v>1</v>
      </c>
      <c r="L5677">
        <v>32.119999999999997</v>
      </c>
      <c r="M5677" t="s">
        <v>198</v>
      </c>
      <c r="N5677">
        <v>0</v>
      </c>
      <c r="O5677">
        <v>23.56</v>
      </c>
      <c r="P5677" t="s">
        <v>790</v>
      </c>
      <c r="Q5677">
        <v>0</v>
      </c>
      <c r="R5677">
        <v>23.56</v>
      </c>
      <c r="S5677" t="s">
        <v>790</v>
      </c>
      <c r="T5677">
        <v>0</v>
      </c>
      <c r="U5677">
        <v>66.59</v>
      </c>
      <c r="V5677" t="s">
        <v>382</v>
      </c>
      <c r="W5677">
        <v>0</v>
      </c>
      <c r="X5677">
        <v>23.59</v>
      </c>
      <c r="Y5677" t="s">
        <v>790</v>
      </c>
      <c r="Z5677">
        <v>0</v>
      </c>
      <c r="AA5677">
        <v>23.59</v>
      </c>
      <c r="AB5677" t="s">
        <v>790</v>
      </c>
      <c r="AC5677">
        <v>0</v>
      </c>
      <c r="AD5677">
        <v>66.64</v>
      </c>
      <c r="AE5677" t="s">
        <v>382</v>
      </c>
    </row>
    <row r="5678" spans="1:31">
      <c r="A5678">
        <v>5677</v>
      </c>
      <c r="B5678" t="s">
        <v>24119</v>
      </c>
      <c r="C5678" t="s">
        <v>24120</v>
      </c>
      <c r="D5678" t="s">
        <v>24121</v>
      </c>
      <c r="E5678" t="s">
        <v>23109</v>
      </c>
      <c r="F5678" t="s">
        <v>23110</v>
      </c>
      <c r="G5678">
        <v>0</v>
      </c>
      <c r="H5678" t="s">
        <v>7019</v>
      </c>
      <c r="I5678">
        <v>2021</v>
      </c>
      <c r="J5678">
        <v>2021</v>
      </c>
      <c r="K5678">
        <v>1</v>
      </c>
      <c r="L5678">
        <v>32.119999999999997</v>
      </c>
      <c r="M5678" t="s">
        <v>198</v>
      </c>
      <c r="N5678">
        <v>0</v>
      </c>
      <c r="O5678">
        <v>23.56</v>
      </c>
      <c r="P5678" t="s">
        <v>790</v>
      </c>
      <c r="Q5678">
        <v>0</v>
      </c>
      <c r="R5678">
        <v>23.56</v>
      </c>
      <c r="S5678" t="s">
        <v>790</v>
      </c>
      <c r="T5678">
        <v>0</v>
      </c>
      <c r="U5678">
        <v>66.59</v>
      </c>
      <c r="V5678" t="s">
        <v>382</v>
      </c>
      <c r="W5678">
        <v>0</v>
      </c>
      <c r="X5678">
        <v>23.59</v>
      </c>
      <c r="Y5678" t="s">
        <v>790</v>
      </c>
      <c r="Z5678">
        <v>0</v>
      </c>
      <c r="AA5678">
        <v>23.59</v>
      </c>
      <c r="AB5678" t="s">
        <v>790</v>
      </c>
      <c r="AC5678">
        <v>0</v>
      </c>
      <c r="AD5678">
        <v>66.64</v>
      </c>
      <c r="AE5678" t="s">
        <v>382</v>
      </c>
    </row>
    <row r="5679" spans="1:31">
      <c r="A5679">
        <v>5678</v>
      </c>
      <c r="B5679" t="s">
        <v>24122</v>
      </c>
      <c r="C5679" t="s">
        <v>24123</v>
      </c>
      <c r="D5679" t="s">
        <v>24124</v>
      </c>
      <c r="E5679" t="s">
        <v>24125</v>
      </c>
      <c r="F5679" t="s">
        <v>24126</v>
      </c>
      <c r="G5679">
        <v>0</v>
      </c>
      <c r="H5679" t="s">
        <v>30354</v>
      </c>
      <c r="I5679">
        <v>2022</v>
      </c>
      <c r="J5679">
        <v>2022</v>
      </c>
      <c r="K5679">
        <v>1</v>
      </c>
      <c r="L5679">
        <v>32.119999999999997</v>
      </c>
      <c r="M5679" t="s">
        <v>198</v>
      </c>
      <c r="N5679">
        <v>0</v>
      </c>
      <c r="O5679">
        <v>23.56</v>
      </c>
      <c r="P5679" t="s">
        <v>790</v>
      </c>
      <c r="Q5679">
        <v>0</v>
      </c>
      <c r="R5679">
        <v>23.56</v>
      </c>
      <c r="S5679" t="s">
        <v>790</v>
      </c>
      <c r="T5679">
        <v>0</v>
      </c>
      <c r="U5679">
        <v>66.59</v>
      </c>
      <c r="V5679" t="s">
        <v>382</v>
      </c>
      <c r="W5679">
        <v>0</v>
      </c>
      <c r="X5679">
        <v>23.59</v>
      </c>
      <c r="Y5679" t="s">
        <v>790</v>
      </c>
      <c r="Z5679">
        <v>0</v>
      </c>
      <c r="AA5679">
        <v>23.59</v>
      </c>
      <c r="AB5679" t="s">
        <v>790</v>
      </c>
      <c r="AC5679">
        <v>0</v>
      </c>
      <c r="AD5679">
        <v>66.64</v>
      </c>
      <c r="AE5679" t="s">
        <v>382</v>
      </c>
    </row>
    <row r="5680" spans="1:31">
      <c r="A5680">
        <v>5679</v>
      </c>
      <c r="B5680" t="s">
        <v>24127</v>
      </c>
      <c r="C5680" t="s">
        <v>24128</v>
      </c>
      <c r="D5680" t="s">
        <v>24129</v>
      </c>
      <c r="E5680" t="s">
        <v>24130</v>
      </c>
      <c r="F5680" t="s">
        <v>1534</v>
      </c>
      <c r="G5680">
        <v>0</v>
      </c>
      <c r="H5680" t="s">
        <v>30355</v>
      </c>
      <c r="I5680">
        <v>2022</v>
      </c>
      <c r="J5680">
        <v>2022</v>
      </c>
      <c r="K5680">
        <v>1</v>
      </c>
      <c r="L5680">
        <v>32.119999999999997</v>
      </c>
      <c r="M5680" t="s">
        <v>198</v>
      </c>
      <c r="N5680">
        <v>0</v>
      </c>
      <c r="O5680">
        <v>23.56</v>
      </c>
      <c r="P5680" t="s">
        <v>790</v>
      </c>
      <c r="Q5680">
        <v>0</v>
      </c>
      <c r="R5680">
        <v>23.56</v>
      </c>
      <c r="S5680" t="s">
        <v>790</v>
      </c>
      <c r="T5680">
        <v>0</v>
      </c>
      <c r="U5680">
        <v>66.59</v>
      </c>
      <c r="V5680" t="s">
        <v>382</v>
      </c>
      <c r="W5680">
        <v>0</v>
      </c>
      <c r="X5680">
        <v>23.59</v>
      </c>
      <c r="Y5680" t="s">
        <v>790</v>
      </c>
      <c r="Z5680">
        <v>0</v>
      </c>
      <c r="AA5680">
        <v>23.59</v>
      </c>
      <c r="AB5680" t="s">
        <v>790</v>
      </c>
      <c r="AC5680">
        <v>0</v>
      </c>
      <c r="AD5680">
        <v>66.64</v>
      </c>
      <c r="AE5680" t="s">
        <v>382</v>
      </c>
    </row>
    <row r="5681" spans="1:31">
      <c r="A5681">
        <v>5680</v>
      </c>
      <c r="B5681" t="s">
        <v>24131</v>
      </c>
      <c r="C5681" t="s">
        <v>24132</v>
      </c>
      <c r="D5681" t="s">
        <v>24133</v>
      </c>
      <c r="E5681" t="s">
        <v>24134</v>
      </c>
      <c r="F5681" t="s">
        <v>24135</v>
      </c>
      <c r="G5681">
        <v>0</v>
      </c>
      <c r="H5681" t="s">
        <v>30356</v>
      </c>
      <c r="I5681">
        <v>2022</v>
      </c>
      <c r="J5681">
        <v>2023</v>
      </c>
      <c r="K5681">
        <v>5</v>
      </c>
      <c r="L5681">
        <v>77</v>
      </c>
      <c r="M5681" t="s">
        <v>80</v>
      </c>
      <c r="N5681">
        <v>0</v>
      </c>
      <c r="O5681">
        <v>23.56</v>
      </c>
      <c r="P5681" t="s">
        <v>790</v>
      </c>
      <c r="Q5681">
        <v>0</v>
      </c>
      <c r="R5681">
        <v>23.56</v>
      </c>
      <c r="S5681" t="s">
        <v>790</v>
      </c>
      <c r="T5681">
        <v>0</v>
      </c>
      <c r="U5681">
        <v>66.59</v>
      </c>
      <c r="V5681" t="s">
        <v>382</v>
      </c>
      <c r="W5681">
        <v>0</v>
      </c>
      <c r="X5681">
        <v>23.59</v>
      </c>
      <c r="Y5681" t="s">
        <v>790</v>
      </c>
      <c r="Z5681">
        <v>0</v>
      </c>
      <c r="AA5681">
        <v>23.59</v>
      </c>
      <c r="AB5681" t="s">
        <v>790</v>
      </c>
      <c r="AC5681">
        <v>0</v>
      </c>
      <c r="AD5681">
        <v>66.64</v>
      </c>
      <c r="AE5681" t="s">
        <v>382</v>
      </c>
    </row>
    <row r="5682" spans="1:31">
      <c r="A5682">
        <v>5681</v>
      </c>
      <c r="B5682" t="s">
        <v>24136</v>
      </c>
      <c r="C5682" t="s">
        <v>24137</v>
      </c>
      <c r="D5682" t="s">
        <v>24138</v>
      </c>
      <c r="E5682" t="s">
        <v>24139</v>
      </c>
      <c r="F5682" t="s">
        <v>3075</v>
      </c>
      <c r="G5682">
        <v>0</v>
      </c>
      <c r="H5682" t="s">
        <v>30357</v>
      </c>
      <c r="I5682" t="s">
        <v>795</v>
      </c>
      <c r="J5682" t="e">
        <f>-Inf</f>
        <v>#NAME?</v>
      </c>
      <c r="K5682">
        <v>1</v>
      </c>
      <c r="L5682">
        <v>32.119999999999997</v>
      </c>
      <c r="M5682" t="s">
        <v>198</v>
      </c>
      <c r="N5682">
        <v>0</v>
      </c>
      <c r="O5682">
        <v>23.56</v>
      </c>
      <c r="P5682" t="s">
        <v>790</v>
      </c>
      <c r="Q5682">
        <v>0</v>
      </c>
      <c r="R5682">
        <v>23.56</v>
      </c>
      <c r="S5682" t="s">
        <v>790</v>
      </c>
      <c r="T5682">
        <v>0</v>
      </c>
      <c r="U5682">
        <v>66.59</v>
      </c>
      <c r="V5682" t="s">
        <v>382</v>
      </c>
      <c r="W5682">
        <v>0</v>
      </c>
      <c r="X5682">
        <v>23.59</v>
      </c>
      <c r="Y5682" t="s">
        <v>790</v>
      </c>
      <c r="Z5682">
        <v>0</v>
      </c>
      <c r="AA5682">
        <v>23.59</v>
      </c>
      <c r="AB5682" t="s">
        <v>790</v>
      </c>
      <c r="AC5682">
        <v>0</v>
      </c>
      <c r="AD5682">
        <v>66.64</v>
      </c>
      <c r="AE5682" t="s">
        <v>382</v>
      </c>
    </row>
    <row r="5683" spans="1:31">
      <c r="A5683">
        <v>5682</v>
      </c>
      <c r="B5683" t="s">
        <v>24140</v>
      </c>
      <c r="C5683" t="s">
        <v>24141</v>
      </c>
      <c r="D5683" t="s">
        <v>24142</v>
      </c>
      <c r="E5683" t="s">
        <v>24143</v>
      </c>
      <c r="F5683" t="s">
        <v>24144</v>
      </c>
      <c r="G5683">
        <v>0</v>
      </c>
      <c r="H5683" t="s">
        <v>30358</v>
      </c>
      <c r="I5683">
        <v>2023</v>
      </c>
      <c r="J5683">
        <v>2023</v>
      </c>
      <c r="K5683">
        <v>3</v>
      </c>
      <c r="L5683">
        <v>62.47</v>
      </c>
      <c r="M5683" t="s">
        <v>63</v>
      </c>
      <c r="N5683">
        <v>0</v>
      </c>
      <c r="O5683">
        <v>23.56</v>
      </c>
      <c r="P5683" t="s">
        <v>790</v>
      </c>
      <c r="Q5683">
        <v>0</v>
      </c>
      <c r="R5683">
        <v>23.56</v>
      </c>
      <c r="S5683" t="s">
        <v>790</v>
      </c>
      <c r="T5683">
        <v>0</v>
      </c>
      <c r="U5683">
        <v>66.59</v>
      </c>
      <c r="V5683" t="s">
        <v>382</v>
      </c>
      <c r="W5683">
        <v>0</v>
      </c>
      <c r="X5683">
        <v>23.59</v>
      </c>
      <c r="Y5683" t="s">
        <v>790</v>
      </c>
      <c r="Z5683">
        <v>0</v>
      </c>
      <c r="AA5683">
        <v>23.59</v>
      </c>
      <c r="AB5683" t="s">
        <v>790</v>
      </c>
      <c r="AC5683">
        <v>0</v>
      </c>
      <c r="AD5683">
        <v>66.64</v>
      </c>
      <c r="AE5683" t="s">
        <v>382</v>
      </c>
    </row>
    <row r="5684" spans="1:31">
      <c r="A5684">
        <v>5683</v>
      </c>
      <c r="B5684" t="s">
        <v>24145</v>
      </c>
      <c r="C5684" t="s">
        <v>24146</v>
      </c>
      <c r="D5684" t="s">
        <v>24147</v>
      </c>
      <c r="E5684" t="s">
        <v>24148</v>
      </c>
      <c r="G5684">
        <v>0</v>
      </c>
      <c r="H5684" t="s">
        <v>1215</v>
      </c>
      <c r="I5684">
        <v>2021</v>
      </c>
      <c r="J5684">
        <v>2021</v>
      </c>
      <c r="K5684">
        <v>1</v>
      </c>
      <c r="L5684">
        <v>32.119999999999997</v>
      </c>
      <c r="M5684" t="s">
        <v>198</v>
      </c>
      <c r="N5684">
        <v>0</v>
      </c>
      <c r="O5684">
        <v>23.56</v>
      </c>
      <c r="P5684" t="s">
        <v>790</v>
      </c>
      <c r="Q5684">
        <v>0</v>
      </c>
      <c r="R5684">
        <v>23.56</v>
      </c>
      <c r="S5684" t="s">
        <v>790</v>
      </c>
      <c r="T5684">
        <v>0</v>
      </c>
      <c r="U5684">
        <v>66.59</v>
      </c>
      <c r="V5684" t="s">
        <v>382</v>
      </c>
      <c r="W5684">
        <v>0</v>
      </c>
      <c r="X5684">
        <v>23.59</v>
      </c>
      <c r="Y5684" t="s">
        <v>790</v>
      </c>
      <c r="Z5684">
        <v>0</v>
      </c>
      <c r="AA5684">
        <v>23.59</v>
      </c>
      <c r="AB5684" t="s">
        <v>790</v>
      </c>
      <c r="AC5684">
        <v>0</v>
      </c>
      <c r="AD5684">
        <v>66.64</v>
      </c>
      <c r="AE5684" t="s">
        <v>382</v>
      </c>
    </row>
    <row r="5685" spans="1:31">
      <c r="A5685">
        <v>5684</v>
      </c>
      <c r="B5685" t="s">
        <v>11399</v>
      </c>
      <c r="C5685" t="s">
        <v>24149</v>
      </c>
      <c r="D5685" t="s">
        <v>24150</v>
      </c>
      <c r="E5685" t="s">
        <v>24151</v>
      </c>
      <c r="G5685">
        <v>0</v>
      </c>
      <c r="H5685" t="s">
        <v>28671</v>
      </c>
      <c r="I5685">
        <v>2023</v>
      </c>
      <c r="J5685">
        <v>2023</v>
      </c>
      <c r="K5685">
        <v>1</v>
      </c>
      <c r="L5685">
        <v>32.119999999999997</v>
      </c>
      <c r="M5685" t="s">
        <v>198</v>
      </c>
      <c r="N5685">
        <v>0</v>
      </c>
      <c r="O5685">
        <v>23.56</v>
      </c>
      <c r="P5685" t="s">
        <v>790</v>
      </c>
      <c r="Q5685">
        <v>0</v>
      </c>
      <c r="R5685">
        <v>23.56</v>
      </c>
      <c r="S5685" t="s">
        <v>790</v>
      </c>
      <c r="T5685">
        <v>0</v>
      </c>
      <c r="U5685">
        <v>66.59</v>
      </c>
      <c r="V5685" t="s">
        <v>382</v>
      </c>
      <c r="W5685">
        <v>0</v>
      </c>
      <c r="X5685">
        <v>23.59</v>
      </c>
      <c r="Y5685" t="s">
        <v>790</v>
      </c>
      <c r="Z5685">
        <v>0</v>
      </c>
      <c r="AA5685">
        <v>23.59</v>
      </c>
      <c r="AB5685" t="s">
        <v>790</v>
      </c>
      <c r="AC5685">
        <v>0</v>
      </c>
      <c r="AD5685">
        <v>66.64</v>
      </c>
      <c r="AE5685" t="s">
        <v>382</v>
      </c>
    </row>
    <row r="5686" spans="1:31">
      <c r="A5686">
        <v>5685</v>
      </c>
      <c r="B5686" t="s">
        <v>24152</v>
      </c>
      <c r="C5686" t="s">
        <v>24153</v>
      </c>
      <c r="D5686" t="s">
        <v>24154</v>
      </c>
      <c r="E5686" t="s">
        <v>24155</v>
      </c>
      <c r="F5686" t="s">
        <v>7115</v>
      </c>
      <c r="G5686">
        <v>0</v>
      </c>
      <c r="H5686" t="s">
        <v>961</v>
      </c>
      <c r="I5686">
        <v>2019</v>
      </c>
      <c r="J5686">
        <v>2019</v>
      </c>
      <c r="K5686">
        <v>1</v>
      </c>
      <c r="L5686">
        <v>32.119999999999997</v>
      </c>
      <c r="M5686" t="s">
        <v>198</v>
      </c>
      <c r="N5686">
        <v>0</v>
      </c>
      <c r="O5686">
        <v>23.56</v>
      </c>
      <c r="P5686" t="s">
        <v>790</v>
      </c>
      <c r="Q5686">
        <v>0</v>
      </c>
      <c r="R5686">
        <v>23.56</v>
      </c>
      <c r="S5686" t="s">
        <v>790</v>
      </c>
      <c r="T5686">
        <v>0</v>
      </c>
      <c r="U5686">
        <v>66.59</v>
      </c>
      <c r="V5686" t="s">
        <v>382</v>
      </c>
      <c r="W5686">
        <v>0</v>
      </c>
      <c r="X5686">
        <v>23.59</v>
      </c>
      <c r="Y5686" t="s">
        <v>790</v>
      </c>
      <c r="Z5686">
        <v>0</v>
      </c>
      <c r="AA5686">
        <v>23.59</v>
      </c>
      <c r="AB5686" t="s">
        <v>790</v>
      </c>
      <c r="AC5686">
        <v>0</v>
      </c>
      <c r="AD5686">
        <v>66.64</v>
      </c>
      <c r="AE5686" t="s">
        <v>382</v>
      </c>
    </row>
    <row r="5687" spans="1:31">
      <c r="A5687">
        <v>5686</v>
      </c>
      <c r="B5687" t="s">
        <v>24156</v>
      </c>
      <c r="C5687" t="s">
        <v>24157</v>
      </c>
      <c r="D5687" t="s">
        <v>24158</v>
      </c>
      <c r="E5687" t="s">
        <v>6567</v>
      </c>
      <c r="F5687" t="s">
        <v>2700</v>
      </c>
      <c r="G5687">
        <v>0</v>
      </c>
      <c r="H5687" t="s">
        <v>30359</v>
      </c>
      <c r="I5687">
        <v>2023</v>
      </c>
      <c r="J5687">
        <v>2023</v>
      </c>
      <c r="K5687">
        <v>2</v>
      </c>
      <c r="L5687">
        <v>50.7</v>
      </c>
      <c r="M5687" t="s">
        <v>300</v>
      </c>
      <c r="N5687">
        <v>0</v>
      </c>
      <c r="O5687">
        <v>23.56</v>
      </c>
      <c r="P5687" t="s">
        <v>790</v>
      </c>
      <c r="Q5687">
        <v>0</v>
      </c>
      <c r="R5687">
        <v>23.56</v>
      </c>
      <c r="S5687" t="s">
        <v>790</v>
      </c>
      <c r="T5687">
        <v>0</v>
      </c>
      <c r="U5687">
        <v>66.59</v>
      </c>
      <c r="V5687" t="s">
        <v>382</v>
      </c>
      <c r="W5687">
        <v>0</v>
      </c>
      <c r="X5687">
        <v>23.59</v>
      </c>
      <c r="Y5687" t="s">
        <v>790</v>
      </c>
      <c r="Z5687">
        <v>0</v>
      </c>
      <c r="AA5687">
        <v>23.59</v>
      </c>
      <c r="AB5687" t="s">
        <v>790</v>
      </c>
      <c r="AC5687">
        <v>0</v>
      </c>
      <c r="AD5687">
        <v>66.64</v>
      </c>
      <c r="AE5687" t="s">
        <v>382</v>
      </c>
    </row>
    <row r="5688" spans="1:31">
      <c r="A5688">
        <v>5687</v>
      </c>
      <c r="B5688" t="s">
        <v>24159</v>
      </c>
      <c r="C5688" t="s">
        <v>24160</v>
      </c>
      <c r="D5688" t="s">
        <v>24161</v>
      </c>
      <c r="E5688" t="s">
        <v>24162</v>
      </c>
      <c r="F5688" t="s">
        <v>24163</v>
      </c>
      <c r="G5688">
        <v>0</v>
      </c>
      <c r="H5688" t="s">
        <v>30360</v>
      </c>
      <c r="I5688">
        <v>2023</v>
      </c>
      <c r="J5688">
        <v>2024</v>
      </c>
      <c r="K5688">
        <v>4</v>
      </c>
      <c r="L5688">
        <v>71.010000000000005</v>
      </c>
      <c r="M5688" t="s">
        <v>180</v>
      </c>
      <c r="N5688">
        <v>0</v>
      </c>
      <c r="O5688">
        <v>23.56</v>
      </c>
      <c r="P5688" t="s">
        <v>790</v>
      </c>
      <c r="Q5688">
        <v>0</v>
      </c>
      <c r="R5688">
        <v>23.56</v>
      </c>
      <c r="S5688" t="s">
        <v>790</v>
      </c>
      <c r="T5688">
        <v>0</v>
      </c>
      <c r="U5688">
        <v>66.59</v>
      </c>
      <c r="V5688" t="s">
        <v>382</v>
      </c>
      <c r="W5688">
        <v>0</v>
      </c>
      <c r="X5688">
        <v>23.59</v>
      </c>
      <c r="Y5688" t="s">
        <v>790</v>
      </c>
      <c r="Z5688">
        <v>0</v>
      </c>
      <c r="AA5688">
        <v>23.59</v>
      </c>
      <c r="AB5688" t="s">
        <v>790</v>
      </c>
      <c r="AC5688">
        <v>0</v>
      </c>
      <c r="AD5688">
        <v>66.64</v>
      </c>
      <c r="AE5688" t="s">
        <v>382</v>
      </c>
    </row>
    <row r="5689" spans="1:31">
      <c r="A5689">
        <v>5688</v>
      </c>
      <c r="B5689" t="s">
        <v>24164</v>
      </c>
      <c r="C5689" t="s">
        <v>24165</v>
      </c>
      <c r="D5689" t="s">
        <v>24166</v>
      </c>
      <c r="E5689" t="s">
        <v>24167</v>
      </c>
      <c r="F5689" t="s">
        <v>1106</v>
      </c>
      <c r="G5689">
        <v>0</v>
      </c>
      <c r="H5689" t="s">
        <v>30361</v>
      </c>
      <c r="I5689" t="s">
        <v>795</v>
      </c>
      <c r="J5689" t="e">
        <f>-Inf</f>
        <v>#NAME?</v>
      </c>
      <c r="K5689">
        <v>1</v>
      </c>
      <c r="L5689">
        <v>32.119999999999997</v>
      </c>
      <c r="M5689" t="s">
        <v>198</v>
      </c>
      <c r="N5689">
        <v>0</v>
      </c>
      <c r="O5689">
        <v>23.56</v>
      </c>
      <c r="P5689" t="s">
        <v>790</v>
      </c>
      <c r="Q5689">
        <v>0</v>
      </c>
      <c r="R5689">
        <v>23.56</v>
      </c>
      <c r="S5689" t="s">
        <v>790</v>
      </c>
      <c r="T5689">
        <v>0</v>
      </c>
      <c r="U5689">
        <v>66.59</v>
      </c>
      <c r="V5689" t="s">
        <v>382</v>
      </c>
      <c r="W5689">
        <v>0</v>
      </c>
      <c r="X5689">
        <v>23.59</v>
      </c>
      <c r="Y5689" t="s">
        <v>790</v>
      </c>
      <c r="Z5689">
        <v>0</v>
      </c>
      <c r="AA5689">
        <v>23.59</v>
      </c>
      <c r="AB5689" t="s">
        <v>790</v>
      </c>
      <c r="AC5689">
        <v>0</v>
      </c>
      <c r="AD5689">
        <v>66.64</v>
      </c>
      <c r="AE5689" t="s">
        <v>382</v>
      </c>
    </row>
    <row r="5690" spans="1:31">
      <c r="A5690">
        <v>5689</v>
      </c>
      <c r="B5690" t="s">
        <v>24168</v>
      </c>
      <c r="C5690" t="s">
        <v>24169</v>
      </c>
      <c r="D5690" t="s">
        <v>24170</v>
      </c>
      <c r="E5690" t="s">
        <v>1846</v>
      </c>
      <c r="F5690" t="s">
        <v>24171</v>
      </c>
      <c r="G5690">
        <v>0</v>
      </c>
      <c r="H5690" t="s">
        <v>961</v>
      </c>
      <c r="I5690">
        <v>2023</v>
      </c>
      <c r="J5690">
        <v>2024</v>
      </c>
      <c r="K5690">
        <v>2</v>
      </c>
      <c r="L5690">
        <v>50.7</v>
      </c>
      <c r="M5690" t="s">
        <v>300</v>
      </c>
      <c r="N5690">
        <v>0</v>
      </c>
      <c r="O5690">
        <v>23.56</v>
      </c>
      <c r="P5690" t="s">
        <v>790</v>
      </c>
      <c r="Q5690">
        <v>0</v>
      </c>
      <c r="R5690">
        <v>23.56</v>
      </c>
      <c r="S5690" t="s">
        <v>790</v>
      </c>
      <c r="T5690">
        <v>0</v>
      </c>
      <c r="U5690">
        <v>66.59</v>
      </c>
      <c r="V5690" t="s">
        <v>382</v>
      </c>
      <c r="W5690">
        <v>0</v>
      </c>
      <c r="X5690">
        <v>23.59</v>
      </c>
      <c r="Y5690" t="s">
        <v>790</v>
      </c>
      <c r="Z5690">
        <v>0</v>
      </c>
      <c r="AA5690">
        <v>23.59</v>
      </c>
      <c r="AB5690" t="s">
        <v>790</v>
      </c>
      <c r="AC5690">
        <v>0</v>
      </c>
      <c r="AD5690">
        <v>66.64</v>
      </c>
      <c r="AE5690" t="s">
        <v>382</v>
      </c>
    </row>
    <row r="5691" spans="1:31">
      <c r="A5691">
        <v>5690</v>
      </c>
      <c r="B5691" t="s">
        <v>24172</v>
      </c>
      <c r="C5691" t="s">
        <v>24173</v>
      </c>
      <c r="D5691" t="s">
        <v>24174</v>
      </c>
      <c r="E5691" t="s">
        <v>24175</v>
      </c>
      <c r="F5691" t="s">
        <v>1106</v>
      </c>
      <c r="G5691">
        <v>0</v>
      </c>
      <c r="H5691" t="s">
        <v>961</v>
      </c>
      <c r="I5691">
        <v>2023</v>
      </c>
      <c r="J5691">
        <v>2023</v>
      </c>
      <c r="K5691">
        <v>1</v>
      </c>
      <c r="L5691">
        <v>32.119999999999997</v>
      </c>
      <c r="M5691" t="s">
        <v>198</v>
      </c>
      <c r="N5691">
        <v>0</v>
      </c>
      <c r="O5691">
        <v>23.56</v>
      </c>
      <c r="P5691" t="s">
        <v>790</v>
      </c>
      <c r="Q5691">
        <v>0</v>
      </c>
      <c r="R5691">
        <v>23.56</v>
      </c>
      <c r="S5691" t="s">
        <v>790</v>
      </c>
      <c r="T5691">
        <v>0</v>
      </c>
      <c r="U5691">
        <v>66.59</v>
      </c>
      <c r="V5691" t="s">
        <v>382</v>
      </c>
      <c r="W5691">
        <v>0</v>
      </c>
      <c r="X5691">
        <v>23.59</v>
      </c>
      <c r="Y5691" t="s">
        <v>790</v>
      </c>
      <c r="Z5691">
        <v>0</v>
      </c>
      <c r="AA5691">
        <v>23.59</v>
      </c>
      <c r="AB5691" t="s">
        <v>790</v>
      </c>
      <c r="AC5691">
        <v>0</v>
      </c>
      <c r="AD5691">
        <v>66.64</v>
      </c>
      <c r="AE5691" t="s">
        <v>382</v>
      </c>
    </row>
    <row r="5692" spans="1:31">
      <c r="A5692">
        <v>5691</v>
      </c>
      <c r="B5692" t="s">
        <v>24176</v>
      </c>
      <c r="C5692" t="s">
        <v>24177</v>
      </c>
      <c r="D5692" t="s">
        <v>24178</v>
      </c>
      <c r="E5692" t="s">
        <v>24179</v>
      </c>
      <c r="F5692" t="s">
        <v>10244</v>
      </c>
      <c r="G5692">
        <v>0</v>
      </c>
      <c r="H5692" t="s">
        <v>30362</v>
      </c>
      <c r="I5692">
        <v>2023</v>
      </c>
      <c r="J5692">
        <v>2023</v>
      </c>
      <c r="K5692">
        <v>1</v>
      </c>
      <c r="L5692">
        <v>32.119999999999997</v>
      </c>
      <c r="M5692" t="s">
        <v>198</v>
      </c>
      <c r="N5692">
        <v>0</v>
      </c>
      <c r="O5692">
        <v>23.56</v>
      </c>
      <c r="P5692" t="s">
        <v>790</v>
      </c>
      <c r="Q5692">
        <v>0</v>
      </c>
      <c r="R5692">
        <v>23.56</v>
      </c>
      <c r="S5692" t="s">
        <v>790</v>
      </c>
      <c r="T5692">
        <v>0</v>
      </c>
      <c r="U5692">
        <v>66.59</v>
      </c>
      <c r="V5692" t="s">
        <v>382</v>
      </c>
      <c r="W5692">
        <v>0</v>
      </c>
      <c r="X5692">
        <v>23.59</v>
      </c>
      <c r="Y5692" t="s">
        <v>790</v>
      </c>
      <c r="Z5692">
        <v>0</v>
      </c>
      <c r="AA5692">
        <v>23.59</v>
      </c>
      <c r="AB5692" t="s">
        <v>790</v>
      </c>
      <c r="AC5692">
        <v>0</v>
      </c>
      <c r="AD5692">
        <v>66.64</v>
      </c>
      <c r="AE5692" t="s">
        <v>382</v>
      </c>
    </row>
    <row r="5693" spans="1:31">
      <c r="A5693">
        <v>5692</v>
      </c>
      <c r="B5693" t="s">
        <v>24180</v>
      </c>
      <c r="C5693" t="s">
        <v>24181</v>
      </c>
      <c r="D5693" t="s">
        <v>24182</v>
      </c>
      <c r="E5693" t="s">
        <v>24183</v>
      </c>
      <c r="F5693" t="s">
        <v>11669</v>
      </c>
      <c r="G5693">
        <v>0</v>
      </c>
      <c r="H5693" t="s">
        <v>1353</v>
      </c>
      <c r="I5693">
        <v>2023</v>
      </c>
      <c r="J5693">
        <v>2023</v>
      </c>
      <c r="K5693">
        <v>1</v>
      </c>
      <c r="L5693">
        <v>32.119999999999997</v>
      </c>
      <c r="M5693" t="s">
        <v>198</v>
      </c>
      <c r="N5693">
        <v>0</v>
      </c>
      <c r="O5693">
        <v>23.56</v>
      </c>
      <c r="P5693" t="s">
        <v>790</v>
      </c>
      <c r="Q5693">
        <v>0</v>
      </c>
      <c r="R5693">
        <v>23.56</v>
      </c>
      <c r="S5693" t="s">
        <v>790</v>
      </c>
      <c r="T5693">
        <v>0</v>
      </c>
      <c r="U5693">
        <v>66.59</v>
      </c>
      <c r="V5693" t="s">
        <v>382</v>
      </c>
      <c r="W5693">
        <v>0</v>
      </c>
      <c r="X5693">
        <v>23.59</v>
      </c>
      <c r="Y5693" t="s">
        <v>790</v>
      </c>
      <c r="Z5693">
        <v>0</v>
      </c>
      <c r="AA5693">
        <v>23.59</v>
      </c>
      <c r="AB5693" t="s">
        <v>790</v>
      </c>
      <c r="AC5693">
        <v>0</v>
      </c>
      <c r="AD5693">
        <v>66.64</v>
      </c>
      <c r="AE5693" t="s">
        <v>382</v>
      </c>
    </row>
    <row r="5694" spans="1:31">
      <c r="A5694">
        <v>5693</v>
      </c>
      <c r="B5694" t="s">
        <v>24184</v>
      </c>
      <c r="C5694" t="s">
        <v>24185</v>
      </c>
      <c r="D5694" t="s">
        <v>24186</v>
      </c>
      <c r="F5694" t="s">
        <v>5053</v>
      </c>
      <c r="G5694">
        <v>0</v>
      </c>
      <c r="H5694" t="s">
        <v>961</v>
      </c>
      <c r="I5694">
        <v>2022</v>
      </c>
      <c r="J5694">
        <v>2022</v>
      </c>
      <c r="K5694">
        <v>1</v>
      </c>
      <c r="L5694">
        <v>32.119999999999997</v>
      </c>
      <c r="M5694" t="s">
        <v>198</v>
      </c>
      <c r="N5694">
        <v>0</v>
      </c>
      <c r="O5694">
        <v>23.56</v>
      </c>
      <c r="P5694" t="s">
        <v>790</v>
      </c>
      <c r="Q5694">
        <v>0</v>
      </c>
      <c r="R5694">
        <v>23.56</v>
      </c>
      <c r="S5694" t="s">
        <v>790</v>
      </c>
      <c r="T5694">
        <v>0</v>
      </c>
      <c r="U5694">
        <v>66.59</v>
      </c>
      <c r="V5694" t="s">
        <v>382</v>
      </c>
      <c r="W5694">
        <v>0</v>
      </c>
      <c r="X5694">
        <v>23.59</v>
      </c>
      <c r="Y5694" t="s">
        <v>790</v>
      </c>
      <c r="Z5694">
        <v>0</v>
      </c>
      <c r="AA5694">
        <v>23.59</v>
      </c>
      <c r="AB5694" t="s">
        <v>790</v>
      </c>
      <c r="AC5694">
        <v>0</v>
      </c>
      <c r="AD5694">
        <v>66.64</v>
      </c>
      <c r="AE5694" t="s">
        <v>382</v>
      </c>
    </row>
    <row r="5695" spans="1:31">
      <c r="A5695">
        <v>5694</v>
      </c>
      <c r="B5695" t="s">
        <v>24187</v>
      </c>
      <c r="C5695" t="s">
        <v>24188</v>
      </c>
      <c r="D5695" t="s">
        <v>24189</v>
      </c>
      <c r="E5695" t="s">
        <v>1393</v>
      </c>
      <c r="F5695" t="s">
        <v>1394</v>
      </c>
      <c r="G5695">
        <v>0</v>
      </c>
      <c r="H5695" t="s">
        <v>961</v>
      </c>
      <c r="I5695">
        <v>2023</v>
      </c>
      <c r="J5695">
        <v>2023</v>
      </c>
      <c r="K5695">
        <v>1</v>
      </c>
      <c r="L5695">
        <v>32.119999999999997</v>
      </c>
      <c r="M5695" t="s">
        <v>198</v>
      </c>
      <c r="N5695">
        <v>0</v>
      </c>
      <c r="O5695">
        <v>23.56</v>
      </c>
      <c r="P5695" t="s">
        <v>790</v>
      </c>
      <c r="Q5695">
        <v>0</v>
      </c>
      <c r="R5695">
        <v>23.56</v>
      </c>
      <c r="S5695" t="s">
        <v>790</v>
      </c>
      <c r="T5695">
        <v>0</v>
      </c>
      <c r="U5695">
        <v>66.59</v>
      </c>
      <c r="V5695" t="s">
        <v>382</v>
      </c>
      <c r="W5695">
        <v>0</v>
      </c>
      <c r="X5695">
        <v>23.59</v>
      </c>
      <c r="Y5695" t="s">
        <v>790</v>
      </c>
      <c r="Z5695">
        <v>0</v>
      </c>
      <c r="AA5695">
        <v>23.59</v>
      </c>
      <c r="AB5695" t="s">
        <v>790</v>
      </c>
      <c r="AC5695">
        <v>0</v>
      </c>
      <c r="AD5695">
        <v>66.64</v>
      </c>
      <c r="AE5695" t="s">
        <v>382</v>
      </c>
    </row>
    <row r="5696" spans="1:31">
      <c r="A5696">
        <v>5695</v>
      </c>
      <c r="B5696" t="s">
        <v>24190</v>
      </c>
      <c r="C5696" t="s">
        <v>24191</v>
      </c>
      <c r="D5696" t="s">
        <v>24192</v>
      </c>
      <c r="E5696" t="s">
        <v>24193</v>
      </c>
      <c r="F5696" t="s">
        <v>12602</v>
      </c>
      <c r="G5696">
        <v>0</v>
      </c>
      <c r="H5696" t="s">
        <v>30363</v>
      </c>
      <c r="I5696">
        <v>2023</v>
      </c>
      <c r="J5696">
        <v>2023</v>
      </c>
      <c r="K5696">
        <v>2</v>
      </c>
      <c r="L5696">
        <v>50.7</v>
      </c>
      <c r="M5696" t="s">
        <v>300</v>
      </c>
      <c r="N5696">
        <v>0</v>
      </c>
      <c r="O5696">
        <v>23.56</v>
      </c>
      <c r="P5696" t="s">
        <v>790</v>
      </c>
      <c r="Q5696">
        <v>0</v>
      </c>
      <c r="R5696">
        <v>23.56</v>
      </c>
      <c r="S5696" t="s">
        <v>790</v>
      </c>
      <c r="T5696">
        <v>0</v>
      </c>
      <c r="U5696">
        <v>66.59</v>
      </c>
      <c r="V5696" t="s">
        <v>382</v>
      </c>
      <c r="W5696">
        <v>0</v>
      </c>
      <c r="X5696">
        <v>23.59</v>
      </c>
      <c r="Y5696" t="s">
        <v>790</v>
      </c>
      <c r="Z5696">
        <v>0</v>
      </c>
      <c r="AA5696">
        <v>23.59</v>
      </c>
      <c r="AB5696" t="s">
        <v>790</v>
      </c>
      <c r="AC5696">
        <v>0</v>
      </c>
      <c r="AD5696">
        <v>66.64</v>
      </c>
      <c r="AE5696" t="s">
        <v>382</v>
      </c>
    </row>
    <row r="5697" spans="1:31">
      <c r="A5697">
        <v>5696</v>
      </c>
      <c r="B5697" t="s">
        <v>24194</v>
      </c>
      <c r="C5697" t="s">
        <v>24195</v>
      </c>
      <c r="D5697" t="s">
        <v>24196</v>
      </c>
      <c r="E5697" t="s">
        <v>24197</v>
      </c>
      <c r="F5697" t="s">
        <v>1106</v>
      </c>
      <c r="G5697">
        <v>0</v>
      </c>
      <c r="H5697" t="s">
        <v>30364</v>
      </c>
      <c r="I5697">
        <v>2022</v>
      </c>
      <c r="J5697">
        <v>2024</v>
      </c>
      <c r="K5697">
        <v>2</v>
      </c>
      <c r="L5697">
        <v>50.7</v>
      </c>
      <c r="M5697" t="s">
        <v>300</v>
      </c>
      <c r="N5697">
        <v>0</v>
      </c>
      <c r="O5697">
        <v>23.56</v>
      </c>
      <c r="P5697" t="s">
        <v>790</v>
      </c>
      <c r="Q5697">
        <v>0</v>
      </c>
      <c r="R5697">
        <v>23.56</v>
      </c>
      <c r="S5697" t="s">
        <v>790</v>
      </c>
      <c r="T5697">
        <v>0</v>
      </c>
      <c r="U5697">
        <v>66.59</v>
      </c>
      <c r="V5697" t="s">
        <v>382</v>
      </c>
      <c r="W5697">
        <v>0</v>
      </c>
      <c r="X5697">
        <v>23.59</v>
      </c>
      <c r="Y5697" t="s">
        <v>790</v>
      </c>
      <c r="Z5697">
        <v>0</v>
      </c>
      <c r="AA5697">
        <v>23.59</v>
      </c>
      <c r="AB5697" t="s">
        <v>790</v>
      </c>
      <c r="AC5697">
        <v>0</v>
      </c>
      <c r="AD5697">
        <v>66.64</v>
      </c>
      <c r="AE5697" t="s">
        <v>382</v>
      </c>
    </row>
    <row r="5698" spans="1:31">
      <c r="A5698">
        <v>5697</v>
      </c>
      <c r="B5698" t="s">
        <v>24198</v>
      </c>
      <c r="C5698" t="s">
        <v>24199</v>
      </c>
      <c r="D5698" t="s">
        <v>24200</v>
      </c>
      <c r="E5698" t="s">
        <v>2855</v>
      </c>
      <c r="F5698" t="s">
        <v>22106</v>
      </c>
      <c r="G5698">
        <v>0</v>
      </c>
      <c r="H5698" t="s">
        <v>30365</v>
      </c>
      <c r="I5698">
        <v>2021</v>
      </c>
      <c r="J5698">
        <v>2021</v>
      </c>
      <c r="K5698">
        <v>3</v>
      </c>
      <c r="L5698">
        <v>62.47</v>
      </c>
      <c r="M5698" t="s">
        <v>63</v>
      </c>
      <c r="N5698">
        <v>0</v>
      </c>
      <c r="O5698">
        <v>23.56</v>
      </c>
      <c r="P5698" t="s">
        <v>790</v>
      </c>
      <c r="Q5698">
        <v>0</v>
      </c>
      <c r="R5698">
        <v>23.56</v>
      </c>
      <c r="S5698" t="s">
        <v>790</v>
      </c>
      <c r="T5698">
        <v>0</v>
      </c>
      <c r="U5698">
        <v>66.59</v>
      </c>
      <c r="V5698" t="s">
        <v>382</v>
      </c>
      <c r="W5698">
        <v>0</v>
      </c>
      <c r="X5698">
        <v>23.59</v>
      </c>
      <c r="Y5698" t="s">
        <v>790</v>
      </c>
      <c r="Z5698">
        <v>0</v>
      </c>
      <c r="AA5698">
        <v>23.59</v>
      </c>
      <c r="AB5698" t="s">
        <v>790</v>
      </c>
      <c r="AC5698">
        <v>0</v>
      </c>
      <c r="AD5698">
        <v>66.64</v>
      </c>
      <c r="AE5698" t="s">
        <v>382</v>
      </c>
    </row>
    <row r="5699" spans="1:31">
      <c r="A5699">
        <v>5698</v>
      </c>
      <c r="B5699" t="s">
        <v>24201</v>
      </c>
      <c r="C5699" t="s">
        <v>24202</v>
      </c>
      <c r="D5699" t="s">
        <v>24203</v>
      </c>
      <c r="E5699" t="s">
        <v>24204</v>
      </c>
      <c r="G5699">
        <v>0</v>
      </c>
      <c r="H5699" t="s">
        <v>961</v>
      </c>
      <c r="I5699" t="s">
        <v>795</v>
      </c>
      <c r="J5699" t="e">
        <f>-Inf</f>
        <v>#NAME?</v>
      </c>
      <c r="K5699">
        <v>1</v>
      </c>
      <c r="L5699">
        <v>32.119999999999997</v>
      </c>
      <c r="M5699" t="s">
        <v>198</v>
      </c>
      <c r="N5699">
        <v>0</v>
      </c>
      <c r="O5699">
        <v>23.56</v>
      </c>
      <c r="P5699" t="s">
        <v>790</v>
      </c>
      <c r="Q5699">
        <v>0</v>
      </c>
      <c r="R5699">
        <v>23.56</v>
      </c>
      <c r="S5699" t="s">
        <v>790</v>
      </c>
      <c r="T5699">
        <v>0</v>
      </c>
      <c r="U5699">
        <v>66.59</v>
      </c>
      <c r="V5699" t="s">
        <v>382</v>
      </c>
      <c r="W5699">
        <v>0</v>
      </c>
      <c r="X5699">
        <v>23.59</v>
      </c>
      <c r="Y5699" t="s">
        <v>790</v>
      </c>
      <c r="Z5699">
        <v>0</v>
      </c>
      <c r="AA5699">
        <v>23.59</v>
      </c>
      <c r="AB5699" t="s">
        <v>790</v>
      </c>
      <c r="AC5699">
        <v>0</v>
      </c>
      <c r="AD5699">
        <v>66.64</v>
      </c>
      <c r="AE5699" t="s">
        <v>382</v>
      </c>
    </row>
    <row r="5700" spans="1:31">
      <c r="A5700">
        <v>5699</v>
      </c>
      <c r="B5700" t="s">
        <v>24205</v>
      </c>
      <c r="C5700" t="s">
        <v>24206</v>
      </c>
      <c r="D5700" t="s">
        <v>24207</v>
      </c>
      <c r="E5700" t="s">
        <v>24208</v>
      </c>
      <c r="F5700" t="s">
        <v>24209</v>
      </c>
      <c r="G5700">
        <v>0</v>
      </c>
      <c r="H5700" t="s">
        <v>1215</v>
      </c>
      <c r="I5700">
        <v>2023</v>
      </c>
      <c r="J5700">
        <v>2023</v>
      </c>
      <c r="K5700">
        <v>1</v>
      </c>
      <c r="L5700">
        <v>32.119999999999997</v>
      </c>
      <c r="M5700" t="s">
        <v>198</v>
      </c>
      <c r="N5700">
        <v>0</v>
      </c>
      <c r="O5700">
        <v>23.56</v>
      </c>
      <c r="P5700" t="s">
        <v>790</v>
      </c>
      <c r="Q5700">
        <v>0</v>
      </c>
      <c r="R5700">
        <v>23.56</v>
      </c>
      <c r="S5700" t="s">
        <v>790</v>
      </c>
      <c r="T5700">
        <v>0</v>
      </c>
      <c r="U5700">
        <v>66.59</v>
      </c>
      <c r="V5700" t="s">
        <v>382</v>
      </c>
      <c r="W5700">
        <v>0</v>
      </c>
      <c r="X5700">
        <v>23.59</v>
      </c>
      <c r="Y5700" t="s">
        <v>790</v>
      </c>
      <c r="Z5700">
        <v>0</v>
      </c>
      <c r="AA5700">
        <v>23.59</v>
      </c>
      <c r="AB5700" t="s">
        <v>790</v>
      </c>
      <c r="AC5700">
        <v>0</v>
      </c>
      <c r="AD5700">
        <v>66.64</v>
      </c>
      <c r="AE5700" t="s">
        <v>382</v>
      </c>
    </row>
    <row r="5701" spans="1:31">
      <c r="A5701">
        <v>5700</v>
      </c>
      <c r="B5701" t="s">
        <v>24210</v>
      </c>
      <c r="C5701" t="s">
        <v>24211</v>
      </c>
      <c r="D5701" t="s">
        <v>24212</v>
      </c>
      <c r="E5701" t="s">
        <v>2855</v>
      </c>
      <c r="F5701" t="s">
        <v>3272</v>
      </c>
      <c r="G5701">
        <v>0</v>
      </c>
      <c r="H5701" t="s">
        <v>30366</v>
      </c>
      <c r="I5701">
        <v>2023</v>
      </c>
      <c r="J5701">
        <v>2023</v>
      </c>
      <c r="K5701">
        <v>1</v>
      </c>
      <c r="L5701">
        <v>32.119999999999997</v>
      </c>
      <c r="M5701" t="s">
        <v>198</v>
      </c>
      <c r="N5701">
        <v>0</v>
      </c>
      <c r="O5701">
        <v>23.56</v>
      </c>
      <c r="P5701" t="s">
        <v>790</v>
      </c>
      <c r="Q5701">
        <v>0</v>
      </c>
      <c r="R5701">
        <v>23.56</v>
      </c>
      <c r="S5701" t="s">
        <v>790</v>
      </c>
      <c r="T5701">
        <v>0</v>
      </c>
      <c r="U5701">
        <v>66.59</v>
      </c>
      <c r="V5701" t="s">
        <v>382</v>
      </c>
      <c r="W5701">
        <v>0</v>
      </c>
      <c r="X5701">
        <v>23.59</v>
      </c>
      <c r="Y5701" t="s">
        <v>790</v>
      </c>
      <c r="Z5701">
        <v>0</v>
      </c>
      <c r="AA5701">
        <v>23.59</v>
      </c>
      <c r="AB5701" t="s">
        <v>790</v>
      </c>
      <c r="AC5701">
        <v>0</v>
      </c>
      <c r="AD5701">
        <v>66.64</v>
      </c>
      <c r="AE5701" t="s">
        <v>382</v>
      </c>
    </row>
    <row r="5702" spans="1:31">
      <c r="A5702">
        <v>5701</v>
      </c>
      <c r="B5702" t="s">
        <v>24213</v>
      </c>
      <c r="C5702" t="s">
        <v>24214</v>
      </c>
      <c r="D5702" t="s">
        <v>24215</v>
      </c>
      <c r="G5702">
        <v>0</v>
      </c>
      <c r="H5702" t="s">
        <v>30367</v>
      </c>
      <c r="I5702">
        <v>2022</v>
      </c>
      <c r="J5702">
        <v>2022</v>
      </c>
      <c r="K5702">
        <v>2</v>
      </c>
      <c r="L5702">
        <v>50.7</v>
      </c>
      <c r="M5702" t="s">
        <v>300</v>
      </c>
      <c r="N5702">
        <v>0</v>
      </c>
      <c r="O5702">
        <v>23.56</v>
      </c>
      <c r="P5702" t="s">
        <v>790</v>
      </c>
      <c r="Q5702">
        <v>0</v>
      </c>
      <c r="R5702">
        <v>23.56</v>
      </c>
      <c r="S5702" t="s">
        <v>790</v>
      </c>
      <c r="T5702">
        <v>0</v>
      </c>
      <c r="U5702">
        <v>66.59</v>
      </c>
      <c r="V5702" t="s">
        <v>382</v>
      </c>
      <c r="W5702">
        <v>0</v>
      </c>
      <c r="X5702">
        <v>23.59</v>
      </c>
      <c r="Y5702" t="s">
        <v>790</v>
      </c>
      <c r="Z5702">
        <v>0</v>
      </c>
      <c r="AA5702">
        <v>23.59</v>
      </c>
      <c r="AB5702" t="s">
        <v>790</v>
      </c>
      <c r="AC5702">
        <v>0</v>
      </c>
      <c r="AD5702">
        <v>66.64</v>
      </c>
      <c r="AE5702" t="s">
        <v>382</v>
      </c>
    </row>
    <row r="5703" spans="1:31">
      <c r="A5703">
        <v>5702</v>
      </c>
      <c r="B5703" t="s">
        <v>24216</v>
      </c>
      <c r="C5703" t="s">
        <v>24217</v>
      </c>
      <c r="D5703" t="s">
        <v>24218</v>
      </c>
      <c r="E5703" t="s">
        <v>24219</v>
      </c>
      <c r="F5703" t="s">
        <v>24220</v>
      </c>
      <c r="G5703">
        <v>0</v>
      </c>
      <c r="H5703" t="s">
        <v>30368</v>
      </c>
      <c r="I5703">
        <v>2023</v>
      </c>
      <c r="J5703">
        <v>2023</v>
      </c>
      <c r="K5703">
        <v>1</v>
      </c>
      <c r="L5703">
        <v>32.119999999999997</v>
      </c>
      <c r="M5703" t="s">
        <v>198</v>
      </c>
      <c r="N5703">
        <v>0</v>
      </c>
      <c r="O5703">
        <v>23.56</v>
      </c>
      <c r="P5703" t="s">
        <v>790</v>
      </c>
      <c r="Q5703">
        <v>0</v>
      </c>
      <c r="R5703">
        <v>23.56</v>
      </c>
      <c r="S5703" t="s">
        <v>790</v>
      </c>
      <c r="T5703">
        <v>0</v>
      </c>
      <c r="U5703">
        <v>66.59</v>
      </c>
      <c r="V5703" t="s">
        <v>382</v>
      </c>
      <c r="W5703">
        <v>0</v>
      </c>
      <c r="X5703">
        <v>23.59</v>
      </c>
      <c r="Y5703" t="s">
        <v>790</v>
      </c>
      <c r="Z5703">
        <v>0</v>
      </c>
      <c r="AA5703">
        <v>23.59</v>
      </c>
      <c r="AB5703" t="s">
        <v>790</v>
      </c>
      <c r="AC5703">
        <v>0</v>
      </c>
      <c r="AD5703">
        <v>66.64</v>
      </c>
      <c r="AE5703" t="s">
        <v>382</v>
      </c>
    </row>
    <row r="5704" spans="1:31">
      <c r="A5704">
        <v>5703</v>
      </c>
      <c r="B5704" t="s">
        <v>24221</v>
      </c>
      <c r="C5704" t="s">
        <v>24222</v>
      </c>
      <c r="D5704" t="s">
        <v>24223</v>
      </c>
      <c r="E5704" t="s">
        <v>24224</v>
      </c>
      <c r="F5704" t="s">
        <v>24225</v>
      </c>
      <c r="G5704">
        <v>0</v>
      </c>
      <c r="H5704" t="s">
        <v>1215</v>
      </c>
      <c r="I5704">
        <v>2022</v>
      </c>
      <c r="J5704">
        <v>2023</v>
      </c>
      <c r="K5704">
        <v>2</v>
      </c>
      <c r="L5704">
        <v>50.7</v>
      </c>
      <c r="M5704" t="s">
        <v>300</v>
      </c>
      <c r="N5704">
        <v>0</v>
      </c>
      <c r="O5704">
        <v>23.56</v>
      </c>
      <c r="P5704" t="s">
        <v>790</v>
      </c>
      <c r="Q5704">
        <v>0</v>
      </c>
      <c r="R5704">
        <v>23.56</v>
      </c>
      <c r="S5704" t="s">
        <v>790</v>
      </c>
      <c r="T5704">
        <v>0</v>
      </c>
      <c r="U5704">
        <v>66.59</v>
      </c>
      <c r="V5704" t="s">
        <v>382</v>
      </c>
      <c r="W5704">
        <v>0</v>
      </c>
      <c r="X5704">
        <v>23.59</v>
      </c>
      <c r="Y5704" t="s">
        <v>790</v>
      </c>
      <c r="Z5704">
        <v>0</v>
      </c>
      <c r="AA5704">
        <v>23.59</v>
      </c>
      <c r="AB5704" t="s">
        <v>790</v>
      </c>
      <c r="AC5704">
        <v>0</v>
      </c>
      <c r="AD5704">
        <v>66.64</v>
      </c>
      <c r="AE5704" t="s">
        <v>382</v>
      </c>
    </row>
    <row r="5705" spans="1:31">
      <c r="A5705">
        <v>5704</v>
      </c>
      <c r="B5705" t="s">
        <v>24226</v>
      </c>
      <c r="C5705" t="s">
        <v>24227</v>
      </c>
      <c r="D5705" t="s">
        <v>24228</v>
      </c>
      <c r="E5705" t="s">
        <v>24229</v>
      </c>
      <c r="F5705" t="s">
        <v>24230</v>
      </c>
      <c r="G5705">
        <v>0</v>
      </c>
      <c r="H5705" t="s">
        <v>30369</v>
      </c>
      <c r="I5705">
        <v>2022</v>
      </c>
      <c r="J5705">
        <v>2022</v>
      </c>
      <c r="K5705">
        <v>2</v>
      </c>
      <c r="L5705">
        <v>50.7</v>
      </c>
      <c r="M5705" t="s">
        <v>300</v>
      </c>
      <c r="N5705">
        <v>0</v>
      </c>
      <c r="O5705">
        <v>23.56</v>
      </c>
      <c r="P5705" t="s">
        <v>790</v>
      </c>
      <c r="Q5705">
        <v>0</v>
      </c>
      <c r="R5705">
        <v>23.56</v>
      </c>
      <c r="S5705" t="s">
        <v>790</v>
      </c>
      <c r="T5705">
        <v>0</v>
      </c>
      <c r="U5705">
        <v>66.59</v>
      </c>
      <c r="V5705" t="s">
        <v>382</v>
      </c>
      <c r="W5705">
        <v>0</v>
      </c>
      <c r="X5705">
        <v>23.59</v>
      </c>
      <c r="Y5705" t="s">
        <v>790</v>
      </c>
      <c r="Z5705">
        <v>0</v>
      </c>
      <c r="AA5705">
        <v>23.59</v>
      </c>
      <c r="AB5705" t="s">
        <v>790</v>
      </c>
      <c r="AC5705">
        <v>0</v>
      </c>
      <c r="AD5705">
        <v>66.64</v>
      </c>
      <c r="AE5705" t="s">
        <v>382</v>
      </c>
    </row>
    <row r="5706" spans="1:31">
      <c r="A5706">
        <v>5705</v>
      </c>
      <c r="B5706" t="s">
        <v>24231</v>
      </c>
      <c r="C5706" t="s">
        <v>24232</v>
      </c>
      <c r="D5706" t="s">
        <v>24233</v>
      </c>
      <c r="E5706" t="s">
        <v>24234</v>
      </c>
      <c r="F5706" t="s">
        <v>24235</v>
      </c>
      <c r="G5706">
        <v>0</v>
      </c>
      <c r="H5706" t="s">
        <v>30370</v>
      </c>
      <c r="I5706">
        <v>2023</v>
      </c>
      <c r="J5706">
        <v>2023</v>
      </c>
      <c r="K5706">
        <v>1</v>
      </c>
      <c r="L5706">
        <v>32.119999999999997</v>
      </c>
      <c r="M5706" t="s">
        <v>198</v>
      </c>
      <c r="N5706">
        <v>0</v>
      </c>
      <c r="O5706">
        <v>23.56</v>
      </c>
      <c r="P5706" t="s">
        <v>790</v>
      </c>
      <c r="Q5706">
        <v>0</v>
      </c>
      <c r="R5706">
        <v>23.56</v>
      </c>
      <c r="S5706" t="s">
        <v>790</v>
      </c>
      <c r="T5706">
        <v>0</v>
      </c>
      <c r="U5706">
        <v>66.59</v>
      </c>
      <c r="V5706" t="s">
        <v>382</v>
      </c>
      <c r="W5706">
        <v>0</v>
      </c>
      <c r="X5706">
        <v>23.59</v>
      </c>
      <c r="Y5706" t="s">
        <v>790</v>
      </c>
      <c r="Z5706">
        <v>0</v>
      </c>
      <c r="AA5706">
        <v>23.59</v>
      </c>
      <c r="AB5706" t="s">
        <v>790</v>
      </c>
      <c r="AC5706">
        <v>0</v>
      </c>
      <c r="AD5706">
        <v>66.64</v>
      </c>
      <c r="AE5706" t="s">
        <v>382</v>
      </c>
    </row>
    <row r="5707" spans="1:31">
      <c r="A5707">
        <v>5706</v>
      </c>
      <c r="B5707" t="s">
        <v>24236</v>
      </c>
      <c r="C5707" t="s">
        <v>24237</v>
      </c>
      <c r="D5707" t="s">
        <v>24238</v>
      </c>
      <c r="E5707" t="s">
        <v>18208</v>
      </c>
      <c r="F5707" t="s">
        <v>4555</v>
      </c>
      <c r="G5707">
        <v>0</v>
      </c>
      <c r="H5707" t="s">
        <v>961</v>
      </c>
      <c r="I5707">
        <v>2023</v>
      </c>
      <c r="J5707">
        <v>2024</v>
      </c>
      <c r="K5707">
        <v>3</v>
      </c>
      <c r="L5707">
        <v>62.47</v>
      </c>
      <c r="M5707" t="s">
        <v>63</v>
      </c>
      <c r="N5707">
        <v>0</v>
      </c>
      <c r="O5707">
        <v>23.56</v>
      </c>
      <c r="P5707" t="s">
        <v>790</v>
      </c>
      <c r="Q5707">
        <v>0</v>
      </c>
      <c r="R5707">
        <v>23.56</v>
      </c>
      <c r="S5707" t="s">
        <v>790</v>
      </c>
      <c r="T5707">
        <v>0</v>
      </c>
      <c r="U5707">
        <v>66.59</v>
      </c>
      <c r="V5707" t="s">
        <v>382</v>
      </c>
      <c r="W5707">
        <v>0</v>
      </c>
      <c r="X5707">
        <v>23.59</v>
      </c>
      <c r="Y5707" t="s">
        <v>790</v>
      </c>
      <c r="Z5707">
        <v>0</v>
      </c>
      <c r="AA5707">
        <v>23.59</v>
      </c>
      <c r="AB5707" t="s">
        <v>790</v>
      </c>
      <c r="AC5707">
        <v>0</v>
      </c>
      <c r="AD5707">
        <v>66.64</v>
      </c>
      <c r="AE5707" t="s">
        <v>382</v>
      </c>
    </row>
    <row r="5708" spans="1:31">
      <c r="A5708">
        <v>5707</v>
      </c>
      <c r="B5708" t="s">
        <v>24239</v>
      </c>
      <c r="C5708" t="s">
        <v>24240</v>
      </c>
      <c r="D5708" t="s">
        <v>24241</v>
      </c>
      <c r="E5708" t="s">
        <v>24242</v>
      </c>
      <c r="F5708" t="s">
        <v>7299</v>
      </c>
      <c r="G5708">
        <v>0</v>
      </c>
      <c r="H5708" t="s">
        <v>1353</v>
      </c>
      <c r="I5708">
        <v>2023</v>
      </c>
      <c r="J5708">
        <v>2023</v>
      </c>
      <c r="K5708">
        <v>1</v>
      </c>
      <c r="L5708">
        <v>32.119999999999997</v>
      </c>
      <c r="M5708" t="s">
        <v>198</v>
      </c>
      <c r="N5708">
        <v>0</v>
      </c>
      <c r="O5708">
        <v>23.56</v>
      </c>
      <c r="P5708" t="s">
        <v>790</v>
      </c>
      <c r="Q5708">
        <v>0</v>
      </c>
      <c r="R5708">
        <v>23.56</v>
      </c>
      <c r="S5708" t="s">
        <v>790</v>
      </c>
      <c r="T5708">
        <v>0</v>
      </c>
      <c r="U5708">
        <v>66.59</v>
      </c>
      <c r="V5708" t="s">
        <v>382</v>
      </c>
      <c r="W5708">
        <v>0</v>
      </c>
      <c r="X5708">
        <v>23.59</v>
      </c>
      <c r="Y5708" t="s">
        <v>790</v>
      </c>
      <c r="Z5708">
        <v>0</v>
      </c>
      <c r="AA5708">
        <v>23.59</v>
      </c>
      <c r="AB5708" t="s">
        <v>790</v>
      </c>
      <c r="AC5708">
        <v>0</v>
      </c>
      <c r="AD5708">
        <v>66.64</v>
      </c>
      <c r="AE5708" t="s">
        <v>382</v>
      </c>
    </row>
    <row r="5709" spans="1:31">
      <c r="A5709">
        <v>5708</v>
      </c>
      <c r="B5709" t="s">
        <v>24243</v>
      </c>
      <c r="C5709" t="s">
        <v>24244</v>
      </c>
      <c r="D5709" t="s">
        <v>24245</v>
      </c>
      <c r="E5709" t="s">
        <v>24246</v>
      </c>
      <c r="F5709" t="s">
        <v>24247</v>
      </c>
      <c r="G5709">
        <v>0</v>
      </c>
      <c r="H5709" t="s">
        <v>30181</v>
      </c>
      <c r="I5709">
        <v>2023</v>
      </c>
      <c r="J5709">
        <v>2023</v>
      </c>
      <c r="K5709">
        <v>1</v>
      </c>
      <c r="L5709">
        <v>32.119999999999997</v>
      </c>
      <c r="M5709" t="s">
        <v>198</v>
      </c>
      <c r="N5709">
        <v>0</v>
      </c>
      <c r="O5709">
        <v>23.56</v>
      </c>
      <c r="P5709" t="s">
        <v>790</v>
      </c>
      <c r="Q5709">
        <v>0</v>
      </c>
      <c r="R5709">
        <v>23.56</v>
      </c>
      <c r="S5709" t="s">
        <v>790</v>
      </c>
      <c r="T5709">
        <v>0</v>
      </c>
      <c r="U5709">
        <v>66.59</v>
      </c>
      <c r="V5709" t="s">
        <v>382</v>
      </c>
      <c r="W5709">
        <v>0</v>
      </c>
      <c r="X5709">
        <v>23.59</v>
      </c>
      <c r="Y5709" t="s">
        <v>790</v>
      </c>
      <c r="Z5709">
        <v>0</v>
      </c>
      <c r="AA5709">
        <v>23.59</v>
      </c>
      <c r="AB5709" t="s">
        <v>790</v>
      </c>
      <c r="AC5709">
        <v>0</v>
      </c>
      <c r="AD5709">
        <v>66.64</v>
      </c>
      <c r="AE5709" t="s">
        <v>382</v>
      </c>
    </row>
    <row r="5710" spans="1:31">
      <c r="A5710">
        <v>5709</v>
      </c>
      <c r="B5710" t="s">
        <v>24248</v>
      </c>
      <c r="C5710" t="s">
        <v>24249</v>
      </c>
      <c r="D5710" t="s">
        <v>24250</v>
      </c>
      <c r="E5710" t="s">
        <v>24251</v>
      </c>
      <c r="F5710" t="s">
        <v>24252</v>
      </c>
      <c r="G5710">
        <v>0</v>
      </c>
      <c r="H5710" t="s">
        <v>30371</v>
      </c>
      <c r="I5710">
        <v>2023</v>
      </c>
      <c r="J5710">
        <v>2023</v>
      </c>
      <c r="K5710">
        <v>1</v>
      </c>
      <c r="L5710">
        <v>32.119999999999997</v>
      </c>
      <c r="M5710" t="s">
        <v>198</v>
      </c>
      <c r="N5710">
        <v>0</v>
      </c>
      <c r="O5710">
        <v>23.56</v>
      </c>
      <c r="P5710" t="s">
        <v>790</v>
      </c>
      <c r="Q5710">
        <v>0</v>
      </c>
      <c r="R5710">
        <v>23.56</v>
      </c>
      <c r="S5710" t="s">
        <v>790</v>
      </c>
      <c r="T5710">
        <v>0</v>
      </c>
      <c r="U5710">
        <v>66.59</v>
      </c>
      <c r="V5710" t="s">
        <v>382</v>
      </c>
      <c r="W5710">
        <v>0</v>
      </c>
      <c r="X5710">
        <v>23.59</v>
      </c>
      <c r="Y5710" t="s">
        <v>790</v>
      </c>
      <c r="Z5710">
        <v>0</v>
      </c>
      <c r="AA5710">
        <v>23.59</v>
      </c>
      <c r="AB5710" t="s">
        <v>790</v>
      </c>
      <c r="AC5710">
        <v>0</v>
      </c>
      <c r="AD5710">
        <v>66.64</v>
      </c>
      <c r="AE5710" t="s">
        <v>382</v>
      </c>
    </row>
    <row r="5711" spans="1:31">
      <c r="A5711">
        <v>5710</v>
      </c>
      <c r="B5711" t="s">
        <v>24253</v>
      </c>
      <c r="C5711" t="s">
        <v>24254</v>
      </c>
      <c r="D5711" t="s">
        <v>24255</v>
      </c>
      <c r="E5711" t="s">
        <v>24256</v>
      </c>
      <c r="F5711" t="s">
        <v>2467</v>
      </c>
      <c r="G5711">
        <v>0</v>
      </c>
      <c r="H5711" t="s">
        <v>27976</v>
      </c>
      <c r="I5711">
        <v>2023</v>
      </c>
      <c r="J5711">
        <v>2024</v>
      </c>
      <c r="K5711">
        <v>2</v>
      </c>
      <c r="L5711">
        <v>50.7</v>
      </c>
      <c r="M5711" t="s">
        <v>300</v>
      </c>
      <c r="N5711">
        <v>0</v>
      </c>
      <c r="O5711">
        <v>23.56</v>
      </c>
      <c r="P5711" t="s">
        <v>790</v>
      </c>
      <c r="Q5711">
        <v>0</v>
      </c>
      <c r="R5711">
        <v>23.56</v>
      </c>
      <c r="S5711" t="s">
        <v>790</v>
      </c>
      <c r="T5711">
        <v>0</v>
      </c>
      <c r="U5711">
        <v>66.59</v>
      </c>
      <c r="V5711" t="s">
        <v>382</v>
      </c>
      <c r="W5711">
        <v>0</v>
      </c>
      <c r="X5711">
        <v>23.59</v>
      </c>
      <c r="Y5711" t="s">
        <v>790</v>
      </c>
      <c r="Z5711">
        <v>0</v>
      </c>
      <c r="AA5711">
        <v>23.59</v>
      </c>
      <c r="AB5711" t="s">
        <v>790</v>
      </c>
      <c r="AC5711">
        <v>0</v>
      </c>
      <c r="AD5711">
        <v>66.64</v>
      </c>
      <c r="AE5711" t="s">
        <v>382</v>
      </c>
    </row>
    <row r="5712" spans="1:31">
      <c r="A5712">
        <v>5711</v>
      </c>
      <c r="B5712" t="s">
        <v>24257</v>
      </c>
      <c r="C5712" t="s">
        <v>24258</v>
      </c>
      <c r="D5712" t="s">
        <v>24259</v>
      </c>
      <c r="E5712" t="s">
        <v>24260</v>
      </c>
      <c r="F5712" t="s">
        <v>6664</v>
      </c>
      <c r="G5712">
        <v>0</v>
      </c>
      <c r="H5712" t="s">
        <v>28932</v>
      </c>
      <c r="I5712">
        <v>2023</v>
      </c>
      <c r="J5712">
        <v>2023</v>
      </c>
      <c r="K5712">
        <v>2</v>
      </c>
      <c r="L5712">
        <v>50.7</v>
      </c>
      <c r="M5712" t="s">
        <v>300</v>
      </c>
      <c r="N5712">
        <v>0</v>
      </c>
      <c r="O5712">
        <v>23.56</v>
      </c>
      <c r="P5712" t="s">
        <v>790</v>
      </c>
      <c r="Q5712">
        <v>0</v>
      </c>
      <c r="R5712">
        <v>23.56</v>
      </c>
      <c r="S5712" t="s">
        <v>790</v>
      </c>
      <c r="T5712">
        <v>0</v>
      </c>
      <c r="U5712">
        <v>66.59</v>
      </c>
      <c r="V5712" t="s">
        <v>382</v>
      </c>
      <c r="W5712">
        <v>0</v>
      </c>
      <c r="X5712">
        <v>23.59</v>
      </c>
      <c r="Y5712" t="s">
        <v>790</v>
      </c>
      <c r="Z5712">
        <v>0</v>
      </c>
      <c r="AA5712">
        <v>23.59</v>
      </c>
      <c r="AB5712" t="s">
        <v>790</v>
      </c>
      <c r="AC5712">
        <v>0</v>
      </c>
      <c r="AD5712">
        <v>66.64</v>
      </c>
      <c r="AE5712" t="s">
        <v>382</v>
      </c>
    </row>
    <row r="5713" spans="1:31">
      <c r="A5713">
        <v>5712</v>
      </c>
      <c r="B5713" t="s">
        <v>24261</v>
      </c>
      <c r="C5713" t="s">
        <v>24262</v>
      </c>
      <c r="D5713" t="s">
        <v>24263</v>
      </c>
      <c r="E5713" t="s">
        <v>1580</v>
      </c>
      <c r="F5713" t="s">
        <v>24264</v>
      </c>
      <c r="G5713">
        <v>0</v>
      </c>
      <c r="H5713" t="s">
        <v>961</v>
      </c>
      <c r="I5713">
        <v>2023</v>
      </c>
      <c r="J5713">
        <v>2024</v>
      </c>
      <c r="K5713">
        <v>2</v>
      </c>
      <c r="L5713">
        <v>50.7</v>
      </c>
      <c r="M5713" t="s">
        <v>300</v>
      </c>
      <c r="N5713">
        <v>0</v>
      </c>
      <c r="O5713">
        <v>23.56</v>
      </c>
      <c r="P5713" t="s">
        <v>790</v>
      </c>
      <c r="Q5713">
        <v>0</v>
      </c>
      <c r="R5713">
        <v>23.56</v>
      </c>
      <c r="S5713" t="s">
        <v>790</v>
      </c>
      <c r="T5713">
        <v>0</v>
      </c>
      <c r="U5713">
        <v>66.59</v>
      </c>
      <c r="V5713" t="s">
        <v>382</v>
      </c>
      <c r="W5713">
        <v>0</v>
      </c>
      <c r="X5713">
        <v>23.59</v>
      </c>
      <c r="Y5713" t="s">
        <v>790</v>
      </c>
      <c r="Z5713">
        <v>0</v>
      </c>
      <c r="AA5713">
        <v>23.59</v>
      </c>
      <c r="AB5713" t="s">
        <v>790</v>
      </c>
      <c r="AC5713">
        <v>0</v>
      </c>
      <c r="AD5713">
        <v>66.64</v>
      </c>
      <c r="AE5713" t="s">
        <v>382</v>
      </c>
    </row>
    <row r="5714" spans="1:31">
      <c r="A5714">
        <v>5713</v>
      </c>
      <c r="B5714" t="s">
        <v>24265</v>
      </c>
      <c r="C5714" t="s">
        <v>24266</v>
      </c>
      <c r="D5714" t="s">
        <v>24267</v>
      </c>
      <c r="E5714" t="s">
        <v>24268</v>
      </c>
      <c r="F5714" t="s">
        <v>24269</v>
      </c>
      <c r="G5714">
        <v>0</v>
      </c>
      <c r="H5714" t="s">
        <v>30372</v>
      </c>
      <c r="I5714" t="s">
        <v>795</v>
      </c>
      <c r="J5714" t="e">
        <f>-Inf</f>
        <v>#NAME?</v>
      </c>
      <c r="K5714">
        <v>1</v>
      </c>
      <c r="L5714">
        <v>32.119999999999997</v>
      </c>
      <c r="M5714" t="s">
        <v>198</v>
      </c>
      <c r="N5714">
        <v>0</v>
      </c>
      <c r="O5714">
        <v>23.56</v>
      </c>
      <c r="P5714" t="s">
        <v>790</v>
      </c>
      <c r="Q5714">
        <v>0</v>
      </c>
      <c r="R5714">
        <v>23.56</v>
      </c>
      <c r="S5714" t="s">
        <v>790</v>
      </c>
      <c r="T5714">
        <v>0</v>
      </c>
      <c r="U5714">
        <v>66.59</v>
      </c>
      <c r="V5714" t="s">
        <v>382</v>
      </c>
      <c r="W5714">
        <v>0</v>
      </c>
      <c r="X5714">
        <v>23.59</v>
      </c>
      <c r="Y5714" t="s">
        <v>790</v>
      </c>
      <c r="Z5714">
        <v>0</v>
      </c>
      <c r="AA5714">
        <v>23.59</v>
      </c>
      <c r="AB5714" t="s">
        <v>790</v>
      </c>
      <c r="AC5714">
        <v>0</v>
      </c>
      <c r="AD5714">
        <v>66.64</v>
      </c>
      <c r="AE5714" t="s">
        <v>382</v>
      </c>
    </row>
    <row r="5715" spans="1:31">
      <c r="A5715">
        <v>5714</v>
      </c>
      <c r="B5715" t="s">
        <v>24270</v>
      </c>
      <c r="C5715" t="s">
        <v>24271</v>
      </c>
      <c r="D5715" t="s">
        <v>24272</v>
      </c>
      <c r="E5715" t="s">
        <v>24273</v>
      </c>
      <c r="F5715" t="s">
        <v>24274</v>
      </c>
      <c r="G5715">
        <v>0</v>
      </c>
      <c r="H5715" t="s">
        <v>30373</v>
      </c>
      <c r="I5715">
        <v>2020</v>
      </c>
      <c r="J5715">
        <v>2024</v>
      </c>
      <c r="K5715">
        <v>3</v>
      </c>
      <c r="L5715">
        <v>62.47</v>
      </c>
      <c r="M5715" t="s">
        <v>63</v>
      </c>
      <c r="N5715">
        <v>0</v>
      </c>
      <c r="O5715">
        <v>23.56</v>
      </c>
      <c r="P5715" t="s">
        <v>790</v>
      </c>
      <c r="Q5715">
        <v>0</v>
      </c>
      <c r="R5715">
        <v>23.56</v>
      </c>
      <c r="S5715" t="s">
        <v>790</v>
      </c>
      <c r="T5715">
        <v>0</v>
      </c>
      <c r="U5715">
        <v>66.59</v>
      </c>
      <c r="V5715" t="s">
        <v>382</v>
      </c>
      <c r="W5715">
        <v>0</v>
      </c>
      <c r="X5715">
        <v>23.59</v>
      </c>
      <c r="Y5715" t="s">
        <v>790</v>
      </c>
      <c r="Z5715">
        <v>0</v>
      </c>
      <c r="AA5715">
        <v>23.59</v>
      </c>
      <c r="AB5715" t="s">
        <v>790</v>
      </c>
      <c r="AC5715">
        <v>0</v>
      </c>
      <c r="AD5715">
        <v>66.64</v>
      </c>
      <c r="AE5715" t="s">
        <v>382</v>
      </c>
    </row>
    <row r="5716" spans="1:31">
      <c r="A5716">
        <v>5715</v>
      </c>
      <c r="B5716" t="s">
        <v>24275</v>
      </c>
      <c r="C5716" t="s">
        <v>24276</v>
      </c>
      <c r="D5716" t="s">
        <v>24277</v>
      </c>
      <c r="E5716" t="s">
        <v>24278</v>
      </c>
      <c r="F5716" t="s">
        <v>24279</v>
      </c>
      <c r="G5716">
        <v>0</v>
      </c>
      <c r="H5716" t="s">
        <v>30374</v>
      </c>
      <c r="I5716">
        <v>2022</v>
      </c>
      <c r="J5716">
        <v>2024</v>
      </c>
      <c r="K5716">
        <v>4</v>
      </c>
      <c r="L5716">
        <v>71.010000000000005</v>
      </c>
      <c r="M5716" t="s">
        <v>180</v>
      </c>
      <c r="N5716">
        <v>0</v>
      </c>
      <c r="O5716">
        <v>23.56</v>
      </c>
      <c r="P5716" t="s">
        <v>790</v>
      </c>
      <c r="Q5716">
        <v>0</v>
      </c>
      <c r="R5716">
        <v>23.56</v>
      </c>
      <c r="S5716" t="s">
        <v>790</v>
      </c>
      <c r="T5716">
        <v>0</v>
      </c>
      <c r="U5716">
        <v>66.59</v>
      </c>
      <c r="V5716" t="s">
        <v>382</v>
      </c>
      <c r="W5716">
        <v>0</v>
      </c>
      <c r="X5716">
        <v>23.59</v>
      </c>
      <c r="Y5716" t="s">
        <v>790</v>
      </c>
      <c r="Z5716">
        <v>0</v>
      </c>
      <c r="AA5716">
        <v>23.59</v>
      </c>
      <c r="AB5716" t="s">
        <v>790</v>
      </c>
      <c r="AC5716">
        <v>0</v>
      </c>
      <c r="AD5716">
        <v>66.64</v>
      </c>
      <c r="AE5716" t="s">
        <v>382</v>
      </c>
    </row>
    <row r="5717" spans="1:31">
      <c r="A5717">
        <v>5716</v>
      </c>
      <c r="B5717" t="s">
        <v>24280</v>
      </c>
      <c r="C5717" t="s">
        <v>24281</v>
      </c>
      <c r="D5717" t="s">
        <v>24282</v>
      </c>
      <c r="E5717" t="s">
        <v>24283</v>
      </c>
      <c r="F5717" t="s">
        <v>19203</v>
      </c>
      <c r="G5717">
        <v>0</v>
      </c>
      <c r="H5717" t="s">
        <v>30375</v>
      </c>
      <c r="I5717">
        <v>2023</v>
      </c>
      <c r="J5717">
        <v>2023</v>
      </c>
      <c r="K5717">
        <v>1</v>
      </c>
      <c r="L5717">
        <v>32.119999999999997</v>
      </c>
      <c r="M5717" t="s">
        <v>198</v>
      </c>
      <c r="N5717">
        <v>0</v>
      </c>
      <c r="O5717">
        <v>23.56</v>
      </c>
      <c r="P5717" t="s">
        <v>790</v>
      </c>
      <c r="Q5717">
        <v>0</v>
      </c>
      <c r="R5717">
        <v>23.56</v>
      </c>
      <c r="S5717" t="s">
        <v>790</v>
      </c>
      <c r="T5717">
        <v>0</v>
      </c>
      <c r="U5717">
        <v>66.59</v>
      </c>
      <c r="V5717" t="s">
        <v>382</v>
      </c>
      <c r="W5717">
        <v>0</v>
      </c>
      <c r="X5717">
        <v>23.59</v>
      </c>
      <c r="Y5717" t="s">
        <v>790</v>
      </c>
      <c r="Z5717">
        <v>0</v>
      </c>
      <c r="AA5717">
        <v>23.59</v>
      </c>
      <c r="AB5717" t="s">
        <v>790</v>
      </c>
      <c r="AC5717">
        <v>0</v>
      </c>
      <c r="AD5717">
        <v>66.64</v>
      </c>
      <c r="AE5717" t="s">
        <v>382</v>
      </c>
    </row>
    <row r="5718" spans="1:31">
      <c r="A5718">
        <v>5717</v>
      </c>
      <c r="B5718" t="s">
        <v>24284</v>
      </c>
      <c r="C5718" t="s">
        <v>24285</v>
      </c>
      <c r="D5718" t="s">
        <v>24286</v>
      </c>
      <c r="E5718" t="s">
        <v>24287</v>
      </c>
      <c r="G5718">
        <v>0</v>
      </c>
      <c r="H5718" t="s">
        <v>961</v>
      </c>
      <c r="I5718">
        <v>2023</v>
      </c>
      <c r="J5718">
        <v>2023</v>
      </c>
      <c r="K5718">
        <v>1</v>
      </c>
      <c r="L5718">
        <v>32.119999999999997</v>
      </c>
      <c r="M5718" t="s">
        <v>198</v>
      </c>
      <c r="N5718">
        <v>0</v>
      </c>
      <c r="O5718">
        <v>23.56</v>
      </c>
      <c r="P5718" t="s">
        <v>790</v>
      </c>
      <c r="Q5718">
        <v>0</v>
      </c>
      <c r="R5718">
        <v>23.56</v>
      </c>
      <c r="S5718" t="s">
        <v>790</v>
      </c>
      <c r="T5718">
        <v>0</v>
      </c>
      <c r="U5718">
        <v>66.59</v>
      </c>
      <c r="V5718" t="s">
        <v>382</v>
      </c>
      <c r="W5718">
        <v>0</v>
      </c>
      <c r="X5718">
        <v>23.59</v>
      </c>
      <c r="Y5718" t="s">
        <v>790</v>
      </c>
      <c r="Z5718">
        <v>0</v>
      </c>
      <c r="AA5718">
        <v>23.59</v>
      </c>
      <c r="AB5718" t="s">
        <v>790</v>
      </c>
      <c r="AC5718">
        <v>0</v>
      </c>
      <c r="AD5718">
        <v>66.64</v>
      </c>
      <c r="AE5718" t="s">
        <v>382</v>
      </c>
    </row>
    <row r="5719" spans="1:31">
      <c r="A5719">
        <v>5718</v>
      </c>
      <c r="B5719" t="s">
        <v>24288</v>
      </c>
      <c r="C5719" t="s">
        <v>24289</v>
      </c>
      <c r="D5719" t="s">
        <v>24290</v>
      </c>
      <c r="E5719" t="s">
        <v>24291</v>
      </c>
      <c r="F5719" t="s">
        <v>24292</v>
      </c>
      <c r="G5719">
        <v>0</v>
      </c>
      <c r="H5719" t="s">
        <v>30376</v>
      </c>
      <c r="I5719">
        <v>2023</v>
      </c>
      <c r="J5719">
        <v>2024</v>
      </c>
      <c r="K5719">
        <v>2</v>
      </c>
      <c r="L5719">
        <v>50.7</v>
      </c>
      <c r="M5719" t="s">
        <v>300</v>
      </c>
      <c r="N5719">
        <v>0</v>
      </c>
      <c r="O5719">
        <v>23.56</v>
      </c>
      <c r="P5719" t="s">
        <v>790</v>
      </c>
      <c r="Q5719">
        <v>0</v>
      </c>
      <c r="R5719">
        <v>23.56</v>
      </c>
      <c r="S5719" t="s">
        <v>790</v>
      </c>
      <c r="T5719">
        <v>0</v>
      </c>
      <c r="U5719">
        <v>66.59</v>
      </c>
      <c r="V5719" t="s">
        <v>382</v>
      </c>
      <c r="W5719">
        <v>0</v>
      </c>
      <c r="X5719">
        <v>23.59</v>
      </c>
      <c r="Y5719" t="s">
        <v>790</v>
      </c>
      <c r="Z5719">
        <v>0</v>
      </c>
      <c r="AA5719">
        <v>23.59</v>
      </c>
      <c r="AB5719" t="s">
        <v>790</v>
      </c>
      <c r="AC5719">
        <v>0</v>
      </c>
      <c r="AD5719">
        <v>66.64</v>
      </c>
      <c r="AE5719" t="s">
        <v>382</v>
      </c>
    </row>
    <row r="5720" spans="1:31">
      <c r="A5720">
        <v>5719</v>
      </c>
      <c r="B5720" t="s">
        <v>24293</v>
      </c>
      <c r="C5720" t="s">
        <v>24294</v>
      </c>
      <c r="D5720" t="s">
        <v>24295</v>
      </c>
      <c r="E5720" t="s">
        <v>24296</v>
      </c>
      <c r="F5720" t="s">
        <v>13429</v>
      </c>
      <c r="G5720">
        <v>0</v>
      </c>
      <c r="H5720" t="s">
        <v>1215</v>
      </c>
      <c r="I5720">
        <v>2021</v>
      </c>
      <c r="J5720">
        <v>2021</v>
      </c>
      <c r="K5720">
        <v>1</v>
      </c>
      <c r="L5720">
        <v>32.119999999999997</v>
      </c>
      <c r="M5720" t="s">
        <v>198</v>
      </c>
      <c r="N5720">
        <v>0</v>
      </c>
      <c r="O5720">
        <v>23.56</v>
      </c>
      <c r="P5720" t="s">
        <v>790</v>
      </c>
      <c r="Q5720">
        <v>0</v>
      </c>
      <c r="R5720">
        <v>23.56</v>
      </c>
      <c r="S5720" t="s">
        <v>790</v>
      </c>
      <c r="T5720">
        <v>0</v>
      </c>
      <c r="U5720">
        <v>66.59</v>
      </c>
      <c r="V5720" t="s">
        <v>382</v>
      </c>
      <c r="W5720">
        <v>0</v>
      </c>
      <c r="X5720">
        <v>23.59</v>
      </c>
      <c r="Y5720" t="s">
        <v>790</v>
      </c>
      <c r="Z5720">
        <v>0</v>
      </c>
      <c r="AA5720">
        <v>23.59</v>
      </c>
      <c r="AB5720" t="s">
        <v>790</v>
      </c>
      <c r="AC5720">
        <v>0</v>
      </c>
      <c r="AD5720">
        <v>66.64</v>
      </c>
      <c r="AE5720" t="s">
        <v>382</v>
      </c>
    </row>
    <row r="5721" spans="1:31">
      <c r="A5721">
        <v>5720</v>
      </c>
      <c r="B5721" t="s">
        <v>24297</v>
      </c>
      <c r="C5721" t="s">
        <v>24298</v>
      </c>
      <c r="D5721" t="s">
        <v>24299</v>
      </c>
      <c r="G5721">
        <v>0</v>
      </c>
      <c r="H5721" t="s">
        <v>30377</v>
      </c>
      <c r="I5721">
        <v>2023</v>
      </c>
      <c r="J5721">
        <v>2023</v>
      </c>
      <c r="K5721">
        <v>1</v>
      </c>
      <c r="L5721">
        <v>32.119999999999997</v>
      </c>
      <c r="M5721" t="s">
        <v>198</v>
      </c>
      <c r="N5721">
        <v>0</v>
      </c>
      <c r="O5721">
        <v>23.56</v>
      </c>
      <c r="P5721" t="s">
        <v>790</v>
      </c>
      <c r="Q5721">
        <v>0</v>
      </c>
      <c r="R5721">
        <v>23.56</v>
      </c>
      <c r="S5721" t="s">
        <v>790</v>
      </c>
      <c r="T5721">
        <v>0</v>
      </c>
      <c r="U5721">
        <v>66.59</v>
      </c>
      <c r="V5721" t="s">
        <v>382</v>
      </c>
      <c r="W5721">
        <v>0</v>
      </c>
      <c r="X5721">
        <v>23.59</v>
      </c>
      <c r="Y5721" t="s">
        <v>790</v>
      </c>
      <c r="Z5721">
        <v>0</v>
      </c>
      <c r="AA5721">
        <v>23.59</v>
      </c>
      <c r="AB5721" t="s">
        <v>790</v>
      </c>
      <c r="AC5721">
        <v>0</v>
      </c>
      <c r="AD5721">
        <v>66.64</v>
      </c>
      <c r="AE5721" t="s">
        <v>382</v>
      </c>
    </row>
    <row r="5722" spans="1:31">
      <c r="A5722">
        <v>5721</v>
      </c>
      <c r="B5722" t="s">
        <v>24300</v>
      </c>
      <c r="C5722" t="s">
        <v>24301</v>
      </c>
      <c r="D5722" t="s">
        <v>24302</v>
      </c>
      <c r="E5722" t="s">
        <v>663</v>
      </c>
      <c r="F5722" t="s">
        <v>24303</v>
      </c>
      <c r="G5722">
        <v>0</v>
      </c>
      <c r="H5722" t="s">
        <v>1353</v>
      </c>
      <c r="I5722">
        <v>2023</v>
      </c>
      <c r="J5722">
        <v>2023</v>
      </c>
      <c r="K5722">
        <v>2</v>
      </c>
      <c r="L5722">
        <v>50.7</v>
      </c>
      <c r="M5722" t="s">
        <v>300</v>
      </c>
      <c r="N5722">
        <v>0</v>
      </c>
      <c r="O5722">
        <v>23.56</v>
      </c>
      <c r="P5722" t="s">
        <v>790</v>
      </c>
      <c r="Q5722">
        <v>0</v>
      </c>
      <c r="R5722">
        <v>23.56</v>
      </c>
      <c r="S5722" t="s">
        <v>790</v>
      </c>
      <c r="T5722">
        <v>0</v>
      </c>
      <c r="U5722">
        <v>66.59</v>
      </c>
      <c r="V5722" t="s">
        <v>382</v>
      </c>
      <c r="W5722">
        <v>0</v>
      </c>
      <c r="X5722">
        <v>23.59</v>
      </c>
      <c r="Y5722" t="s">
        <v>790</v>
      </c>
      <c r="Z5722">
        <v>0</v>
      </c>
      <c r="AA5722">
        <v>23.59</v>
      </c>
      <c r="AB5722" t="s">
        <v>790</v>
      </c>
      <c r="AC5722">
        <v>0</v>
      </c>
      <c r="AD5722">
        <v>66.64</v>
      </c>
      <c r="AE5722" t="s">
        <v>382</v>
      </c>
    </row>
    <row r="5723" spans="1:31">
      <c r="A5723">
        <v>5722</v>
      </c>
      <c r="B5723" t="s">
        <v>24304</v>
      </c>
      <c r="C5723" t="s">
        <v>24305</v>
      </c>
      <c r="D5723" t="s">
        <v>24306</v>
      </c>
      <c r="E5723" t="s">
        <v>13403</v>
      </c>
      <c r="F5723" t="s">
        <v>13404</v>
      </c>
      <c r="G5723">
        <v>0</v>
      </c>
      <c r="H5723" t="s">
        <v>30378</v>
      </c>
      <c r="I5723">
        <v>2022</v>
      </c>
      <c r="J5723">
        <v>2022</v>
      </c>
      <c r="K5723">
        <v>1</v>
      </c>
      <c r="L5723">
        <v>32.119999999999997</v>
      </c>
      <c r="M5723" t="s">
        <v>198</v>
      </c>
      <c r="N5723">
        <v>0</v>
      </c>
      <c r="O5723">
        <v>23.56</v>
      </c>
      <c r="P5723" t="s">
        <v>790</v>
      </c>
      <c r="Q5723">
        <v>0</v>
      </c>
      <c r="R5723">
        <v>23.56</v>
      </c>
      <c r="S5723" t="s">
        <v>790</v>
      </c>
      <c r="T5723">
        <v>0</v>
      </c>
      <c r="U5723">
        <v>66.59</v>
      </c>
      <c r="V5723" t="s">
        <v>382</v>
      </c>
      <c r="W5723">
        <v>0</v>
      </c>
      <c r="X5723">
        <v>23.59</v>
      </c>
      <c r="Y5723" t="s">
        <v>790</v>
      </c>
      <c r="Z5723">
        <v>0</v>
      </c>
      <c r="AA5723">
        <v>23.59</v>
      </c>
      <c r="AB5723" t="s">
        <v>790</v>
      </c>
      <c r="AC5723">
        <v>0</v>
      </c>
      <c r="AD5723">
        <v>66.64</v>
      </c>
      <c r="AE5723" t="s">
        <v>382</v>
      </c>
    </row>
    <row r="5724" spans="1:31">
      <c r="A5724">
        <v>5723</v>
      </c>
      <c r="B5724" t="s">
        <v>24307</v>
      </c>
      <c r="C5724" t="s">
        <v>24308</v>
      </c>
      <c r="D5724" t="s">
        <v>24309</v>
      </c>
      <c r="E5724" t="s">
        <v>24310</v>
      </c>
      <c r="F5724" t="s">
        <v>24311</v>
      </c>
      <c r="G5724">
        <v>0</v>
      </c>
      <c r="H5724" t="s">
        <v>30379</v>
      </c>
      <c r="I5724">
        <v>2019</v>
      </c>
      <c r="J5724">
        <v>2024</v>
      </c>
      <c r="K5724">
        <v>2</v>
      </c>
      <c r="L5724">
        <v>50.7</v>
      </c>
      <c r="M5724" t="s">
        <v>300</v>
      </c>
      <c r="N5724">
        <v>0</v>
      </c>
      <c r="O5724">
        <v>23.56</v>
      </c>
      <c r="P5724" t="s">
        <v>790</v>
      </c>
      <c r="Q5724">
        <v>0</v>
      </c>
      <c r="R5724">
        <v>23.56</v>
      </c>
      <c r="S5724" t="s">
        <v>790</v>
      </c>
      <c r="T5724">
        <v>0</v>
      </c>
      <c r="U5724">
        <v>66.59</v>
      </c>
      <c r="V5724" t="s">
        <v>382</v>
      </c>
      <c r="W5724">
        <v>0</v>
      </c>
      <c r="X5724">
        <v>23.59</v>
      </c>
      <c r="Y5724" t="s">
        <v>790</v>
      </c>
      <c r="Z5724">
        <v>0</v>
      </c>
      <c r="AA5724">
        <v>23.59</v>
      </c>
      <c r="AB5724" t="s">
        <v>790</v>
      </c>
      <c r="AC5724">
        <v>0</v>
      </c>
      <c r="AD5724">
        <v>66.64</v>
      </c>
      <c r="AE5724" t="s">
        <v>382</v>
      </c>
    </row>
    <row r="5725" spans="1:31">
      <c r="A5725">
        <v>5724</v>
      </c>
      <c r="B5725" t="s">
        <v>24312</v>
      </c>
      <c r="C5725" t="s">
        <v>24313</v>
      </c>
      <c r="D5725" t="s">
        <v>24314</v>
      </c>
      <c r="E5725" t="s">
        <v>24315</v>
      </c>
      <c r="F5725" t="s">
        <v>12514</v>
      </c>
      <c r="G5725">
        <v>0</v>
      </c>
      <c r="H5725" t="s">
        <v>30380</v>
      </c>
      <c r="I5725">
        <v>2020</v>
      </c>
      <c r="J5725">
        <v>2020</v>
      </c>
      <c r="K5725">
        <v>1</v>
      </c>
      <c r="L5725">
        <v>32.119999999999997</v>
      </c>
      <c r="M5725" t="s">
        <v>198</v>
      </c>
      <c r="N5725">
        <v>0</v>
      </c>
      <c r="O5725">
        <v>23.56</v>
      </c>
      <c r="P5725" t="s">
        <v>790</v>
      </c>
      <c r="Q5725">
        <v>0</v>
      </c>
      <c r="R5725">
        <v>23.56</v>
      </c>
      <c r="S5725" t="s">
        <v>790</v>
      </c>
      <c r="T5725">
        <v>0</v>
      </c>
      <c r="U5725">
        <v>66.59</v>
      </c>
      <c r="V5725" t="s">
        <v>382</v>
      </c>
      <c r="W5725">
        <v>0</v>
      </c>
      <c r="X5725">
        <v>23.59</v>
      </c>
      <c r="Y5725" t="s">
        <v>790</v>
      </c>
      <c r="Z5725">
        <v>0</v>
      </c>
      <c r="AA5725">
        <v>23.59</v>
      </c>
      <c r="AB5725" t="s">
        <v>790</v>
      </c>
      <c r="AC5725">
        <v>0</v>
      </c>
      <c r="AD5725">
        <v>66.64</v>
      </c>
      <c r="AE5725" t="s">
        <v>382</v>
      </c>
    </row>
    <row r="5726" spans="1:31">
      <c r="A5726">
        <v>5725</v>
      </c>
      <c r="B5726" t="s">
        <v>24316</v>
      </c>
      <c r="C5726" t="s">
        <v>24317</v>
      </c>
      <c r="D5726" t="s">
        <v>24318</v>
      </c>
      <c r="E5726" t="s">
        <v>24319</v>
      </c>
      <c r="F5726" t="s">
        <v>1258</v>
      </c>
      <c r="G5726">
        <v>0</v>
      </c>
      <c r="H5726" t="s">
        <v>961</v>
      </c>
      <c r="I5726">
        <v>2021</v>
      </c>
      <c r="J5726">
        <v>2021</v>
      </c>
      <c r="K5726">
        <v>1</v>
      </c>
      <c r="L5726">
        <v>32.119999999999997</v>
      </c>
      <c r="M5726" t="s">
        <v>198</v>
      </c>
      <c r="N5726">
        <v>0</v>
      </c>
      <c r="O5726">
        <v>23.56</v>
      </c>
      <c r="P5726" t="s">
        <v>790</v>
      </c>
      <c r="Q5726">
        <v>0</v>
      </c>
      <c r="R5726">
        <v>23.56</v>
      </c>
      <c r="S5726" t="s">
        <v>790</v>
      </c>
      <c r="T5726">
        <v>0</v>
      </c>
      <c r="U5726">
        <v>66.59</v>
      </c>
      <c r="V5726" t="s">
        <v>382</v>
      </c>
      <c r="W5726">
        <v>0</v>
      </c>
      <c r="X5726">
        <v>23.59</v>
      </c>
      <c r="Y5726" t="s">
        <v>790</v>
      </c>
      <c r="Z5726">
        <v>0</v>
      </c>
      <c r="AA5726">
        <v>23.59</v>
      </c>
      <c r="AB5726" t="s">
        <v>790</v>
      </c>
      <c r="AC5726">
        <v>0</v>
      </c>
      <c r="AD5726">
        <v>66.64</v>
      </c>
      <c r="AE5726" t="s">
        <v>382</v>
      </c>
    </row>
    <row r="5727" spans="1:31">
      <c r="A5727">
        <v>5726</v>
      </c>
      <c r="B5727" t="s">
        <v>24320</v>
      </c>
      <c r="C5727" t="s">
        <v>24321</v>
      </c>
      <c r="D5727" t="s">
        <v>24322</v>
      </c>
      <c r="E5727" t="s">
        <v>24323</v>
      </c>
      <c r="F5727" t="s">
        <v>24324</v>
      </c>
      <c r="G5727">
        <v>0</v>
      </c>
      <c r="H5727" t="s">
        <v>30381</v>
      </c>
      <c r="I5727">
        <v>2023</v>
      </c>
      <c r="J5727">
        <v>2024</v>
      </c>
      <c r="K5727">
        <v>3</v>
      </c>
      <c r="L5727">
        <v>62.47</v>
      </c>
      <c r="M5727" t="s">
        <v>63</v>
      </c>
      <c r="N5727">
        <v>0</v>
      </c>
      <c r="O5727">
        <v>23.56</v>
      </c>
      <c r="P5727" t="s">
        <v>790</v>
      </c>
      <c r="Q5727">
        <v>0</v>
      </c>
      <c r="R5727">
        <v>23.56</v>
      </c>
      <c r="S5727" t="s">
        <v>790</v>
      </c>
      <c r="T5727">
        <v>0</v>
      </c>
      <c r="U5727">
        <v>66.59</v>
      </c>
      <c r="V5727" t="s">
        <v>382</v>
      </c>
      <c r="W5727">
        <v>0</v>
      </c>
      <c r="X5727">
        <v>23.59</v>
      </c>
      <c r="Y5727" t="s">
        <v>790</v>
      </c>
      <c r="Z5727">
        <v>0</v>
      </c>
      <c r="AA5727">
        <v>23.59</v>
      </c>
      <c r="AB5727" t="s">
        <v>790</v>
      </c>
      <c r="AC5727">
        <v>0</v>
      </c>
      <c r="AD5727">
        <v>66.64</v>
      </c>
      <c r="AE5727" t="s">
        <v>382</v>
      </c>
    </row>
    <row r="5728" spans="1:31">
      <c r="A5728">
        <v>5727</v>
      </c>
      <c r="B5728" t="s">
        <v>24325</v>
      </c>
      <c r="C5728" t="s">
        <v>24326</v>
      </c>
      <c r="D5728" t="s">
        <v>24327</v>
      </c>
      <c r="E5728" t="s">
        <v>24328</v>
      </c>
      <c r="F5728" t="s">
        <v>24329</v>
      </c>
      <c r="G5728">
        <v>0</v>
      </c>
      <c r="H5728" t="s">
        <v>961</v>
      </c>
      <c r="I5728">
        <v>2023</v>
      </c>
      <c r="J5728">
        <v>2023</v>
      </c>
      <c r="K5728">
        <v>1</v>
      </c>
      <c r="L5728">
        <v>32.119999999999997</v>
      </c>
      <c r="M5728" t="s">
        <v>198</v>
      </c>
      <c r="N5728">
        <v>0</v>
      </c>
      <c r="O5728">
        <v>23.56</v>
      </c>
      <c r="P5728" t="s">
        <v>790</v>
      </c>
      <c r="Q5728">
        <v>0</v>
      </c>
      <c r="R5728">
        <v>23.56</v>
      </c>
      <c r="S5728" t="s">
        <v>790</v>
      </c>
      <c r="T5728">
        <v>0</v>
      </c>
      <c r="U5728">
        <v>66.59</v>
      </c>
      <c r="V5728" t="s">
        <v>382</v>
      </c>
      <c r="W5728">
        <v>0</v>
      </c>
      <c r="X5728">
        <v>23.59</v>
      </c>
      <c r="Y5728" t="s">
        <v>790</v>
      </c>
      <c r="Z5728">
        <v>0</v>
      </c>
      <c r="AA5728">
        <v>23.59</v>
      </c>
      <c r="AB5728" t="s">
        <v>790</v>
      </c>
      <c r="AC5728">
        <v>0</v>
      </c>
      <c r="AD5728">
        <v>66.64</v>
      </c>
      <c r="AE5728" t="s">
        <v>382</v>
      </c>
    </row>
    <row r="5729" spans="1:31">
      <c r="A5729">
        <v>5728</v>
      </c>
      <c r="B5729" t="s">
        <v>24330</v>
      </c>
      <c r="C5729" t="s">
        <v>24331</v>
      </c>
      <c r="D5729" t="s">
        <v>24332</v>
      </c>
      <c r="E5729" t="s">
        <v>24333</v>
      </c>
      <c r="F5729" t="s">
        <v>24144</v>
      </c>
      <c r="G5729">
        <v>0</v>
      </c>
      <c r="H5729" t="s">
        <v>30382</v>
      </c>
      <c r="I5729">
        <v>2023</v>
      </c>
      <c r="J5729">
        <v>2023</v>
      </c>
      <c r="K5729">
        <v>1</v>
      </c>
      <c r="L5729">
        <v>32.119999999999997</v>
      </c>
      <c r="M5729" t="s">
        <v>198</v>
      </c>
      <c r="N5729">
        <v>0</v>
      </c>
      <c r="O5729">
        <v>23.56</v>
      </c>
      <c r="P5729" t="s">
        <v>790</v>
      </c>
      <c r="Q5729">
        <v>0</v>
      </c>
      <c r="R5729">
        <v>23.56</v>
      </c>
      <c r="S5729" t="s">
        <v>790</v>
      </c>
      <c r="T5729">
        <v>0</v>
      </c>
      <c r="U5729">
        <v>66.59</v>
      </c>
      <c r="V5729" t="s">
        <v>382</v>
      </c>
      <c r="W5729">
        <v>0</v>
      </c>
      <c r="X5729">
        <v>23.59</v>
      </c>
      <c r="Y5729" t="s">
        <v>790</v>
      </c>
      <c r="Z5729">
        <v>0</v>
      </c>
      <c r="AA5729">
        <v>23.59</v>
      </c>
      <c r="AB5729" t="s">
        <v>790</v>
      </c>
      <c r="AC5729">
        <v>0</v>
      </c>
      <c r="AD5729">
        <v>66.64</v>
      </c>
      <c r="AE5729" t="s">
        <v>382</v>
      </c>
    </row>
    <row r="5730" spans="1:31">
      <c r="A5730">
        <v>5729</v>
      </c>
      <c r="B5730" t="s">
        <v>24334</v>
      </c>
      <c r="C5730" t="s">
        <v>24335</v>
      </c>
      <c r="D5730" t="s">
        <v>24336</v>
      </c>
      <c r="E5730" t="s">
        <v>24337</v>
      </c>
      <c r="G5730">
        <v>0</v>
      </c>
      <c r="H5730" t="s">
        <v>30383</v>
      </c>
      <c r="I5730">
        <v>2022</v>
      </c>
      <c r="J5730">
        <v>2022</v>
      </c>
      <c r="K5730">
        <v>1</v>
      </c>
      <c r="L5730">
        <v>32.119999999999997</v>
      </c>
      <c r="M5730" t="s">
        <v>198</v>
      </c>
      <c r="N5730">
        <v>0</v>
      </c>
      <c r="O5730">
        <v>23.56</v>
      </c>
      <c r="P5730" t="s">
        <v>790</v>
      </c>
      <c r="Q5730">
        <v>0</v>
      </c>
      <c r="R5730">
        <v>23.56</v>
      </c>
      <c r="S5730" t="s">
        <v>790</v>
      </c>
      <c r="T5730">
        <v>0</v>
      </c>
      <c r="U5730">
        <v>66.59</v>
      </c>
      <c r="V5730" t="s">
        <v>382</v>
      </c>
      <c r="W5730">
        <v>0</v>
      </c>
      <c r="X5730">
        <v>23.59</v>
      </c>
      <c r="Y5730" t="s">
        <v>790</v>
      </c>
      <c r="Z5730">
        <v>0</v>
      </c>
      <c r="AA5730">
        <v>23.59</v>
      </c>
      <c r="AB5730" t="s">
        <v>790</v>
      </c>
      <c r="AC5730">
        <v>0</v>
      </c>
      <c r="AD5730">
        <v>66.64</v>
      </c>
      <c r="AE5730" t="s">
        <v>382</v>
      </c>
    </row>
    <row r="5731" spans="1:31">
      <c r="A5731">
        <v>5730</v>
      </c>
      <c r="B5731" t="s">
        <v>24338</v>
      </c>
      <c r="C5731" t="s">
        <v>24339</v>
      </c>
      <c r="D5731" t="s">
        <v>24340</v>
      </c>
      <c r="E5731" t="s">
        <v>24341</v>
      </c>
      <c r="G5731">
        <v>0</v>
      </c>
      <c r="H5731" t="s">
        <v>30384</v>
      </c>
      <c r="I5731">
        <v>2023</v>
      </c>
      <c r="J5731">
        <v>2023</v>
      </c>
      <c r="K5731">
        <v>1</v>
      </c>
      <c r="L5731">
        <v>32.119999999999997</v>
      </c>
      <c r="M5731" t="s">
        <v>198</v>
      </c>
      <c r="N5731">
        <v>0</v>
      </c>
      <c r="O5731">
        <v>23.56</v>
      </c>
      <c r="P5731" t="s">
        <v>790</v>
      </c>
      <c r="Q5731">
        <v>0</v>
      </c>
      <c r="R5731">
        <v>23.56</v>
      </c>
      <c r="S5731" t="s">
        <v>790</v>
      </c>
      <c r="T5731">
        <v>0</v>
      </c>
      <c r="U5731">
        <v>66.59</v>
      </c>
      <c r="V5731" t="s">
        <v>382</v>
      </c>
      <c r="W5731">
        <v>0</v>
      </c>
      <c r="X5731">
        <v>23.59</v>
      </c>
      <c r="Y5731" t="s">
        <v>790</v>
      </c>
      <c r="Z5731">
        <v>0</v>
      </c>
      <c r="AA5731">
        <v>23.59</v>
      </c>
      <c r="AB5731" t="s">
        <v>790</v>
      </c>
      <c r="AC5731">
        <v>0</v>
      </c>
      <c r="AD5731">
        <v>66.64</v>
      </c>
      <c r="AE5731" t="s">
        <v>382</v>
      </c>
    </row>
    <row r="5732" spans="1:31">
      <c r="A5732">
        <v>5731</v>
      </c>
      <c r="B5732" t="s">
        <v>24342</v>
      </c>
      <c r="C5732" t="s">
        <v>24343</v>
      </c>
      <c r="D5732" t="s">
        <v>24344</v>
      </c>
      <c r="E5732" t="s">
        <v>24345</v>
      </c>
      <c r="F5732" t="s">
        <v>12502</v>
      </c>
      <c r="G5732">
        <v>0</v>
      </c>
      <c r="H5732" t="s">
        <v>30385</v>
      </c>
      <c r="I5732">
        <v>2019</v>
      </c>
      <c r="J5732">
        <v>2019</v>
      </c>
      <c r="K5732">
        <v>1</v>
      </c>
      <c r="L5732">
        <v>32.119999999999997</v>
      </c>
      <c r="M5732" t="s">
        <v>198</v>
      </c>
      <c r="N5732">
        <v>0</v>
      </c>
      <c r="O5732">
        <v>23.56</v>
      </c>
      <c r="P5732" t="s">
        <v>790</v>
      </c>
      <c r="Q5732">
        <v>0</v>
      </c>
      <c r="R5732">
        <v>23.56</v>
      </c>
      <c r="S5732" t="s">
        <v>790</v>
      </c>
      <c r="T5732">
        <v>0</v>
      </c>
      <c r="U5732">
        <v>66.59</v>
      </c>
      <c r="V5732" t="s">
        <v>382</v>
      </c>
      <c r="W5732">
        <v>0</v>
      </c>
      <c r="X5732">
        <v>23.59</v>
      </c>
      <c r="Y5732" t="s">
        <v>790</v>
      </c>
      <c r="Z5732">
        <v>0</v>
      </c>
      <c r="AA5732">
        <v>23.59</v>
      </c>
      <c r="AB5732" t="s">
        <v>790</v>
      </c>
      <c r="AC5732">
        <v>0</v>
      </c>
      <c r="AD5732">
        <v>66.64</v>
      </c>
      <c r="AE5732" t="s">
        <v>382</v>
      </c>
    </row>
    <row r="5733" spans="1:31">
      <c r="A5733">
        <v>5732</v>
      </c>
      <c r="B5733" t="s">
        <v>24346</v>
      </c>
      <c r="C5733" t="s">
        <v>24347</v>
      </c>
      <c r="D5733" t="s">
        <v>24348</v>
      </c>
      <c r="E5733" t="s">
        <v>24349</v>
      </c>
      <c r="F5733" t="s">
        <v>18615</v>
      </c>
      <c r="G5733">
        <v>0</v>
      </c>
      <c r="H5733" t="s">
        <v>1353</v>
      </c>
      <c r="I5733">
        <v>2019</v>
      </c>
      <c r="J5733">
        <v>2024</v>
      </c>
      <c r="K5733">
        <v>4</v>
      </c>
      <c r="L5733">
        <v>71.010000000000005</v>
      </c>
      <c r="M5733" t="s">
        <v>180</v>
      </c>
      <c r="N5733">
        <v>0</v>
      </c>
      <c r="O5733">
        <v>23.56</v>
      </c>
      <c r="P5733" t="s">
        <v>790</v>
      </c>
      <c r="Q5733">
        <v>0</v>
      </c>
      <c r="R5733">
        <v>23.56</v>
      </c>
      <c r="S5733" t="s">
        <v>790</v>
      </c>
      <c r="T5733">
        <v>0</v>
      </c>
      <c r="U5733">
        <v>66.59</v>
      </c>
      <c r="V5733" t="s">
        <v>382</v>
      </c>
      <c r="W5733">
        <v>0</v>
      </c>
      <c r="X5733">
        <v>23.59</v>
      </c>
      <c r="Y5733" t="s">
        <v>790</v>
      </c>
      <c r="Z5733">
        <v>0</v>
      </c>
      <c r="AA5733">
        <v>23.59</v>
      </c>
      <c r="AB5733" t="s">
        <v>790</v>
      </c>
      <c r="AC5733">
        <v>0</v>
      </c>
      <c r="AD5733">
        <v>66.64</v>
      </c>
      <c r="AE5733" t="s">
        <v>382</v>
      </c>
    </row>
    <row r="5734" spans="1:31">
      <c r="A5734">
        <v>5733</v>
      </c>
      <c r="B5734" t="s">
        <v>24350</v>
      </c>
      <c r="C5734" t="s">
        <v>24351</v>
      </c>
      <c r="D5734" t="s">
        <v>24352</v>
      </c>
      <c r="E5734" t="s">
        <v>24353</v>
      </c>
      <c r="F5734" t="s">
        <v>24354</v>
      </c>
      <c r="G5734">
        <v>0</v>
      </c>
      <c r="H5734" t="s">
        <v>27422</v>
      </c>
      <c r="I5734">
        <v>2023</v>
      </c>
      <c r="J5734">
        <v>2023</v>
      </c>
      <c r="K5734">
        <v>1</v>
      </c>
      <c r="L5734">
        <v>32.119999999999997</v>
      </c>
      <c r="M5734" t="s">
        <v>198</v>
      </c>
      <c r="N5734">
        <v>0</v>
      </c>
      <c r="O5734">
        <v>23.56</v>
      </c>
      <c r="P5734" t="s">
        <v>790</v>
      </c>
      <c r="Q5734">
        <v>0</v>
      </c>
      <c r="R5734">
        <v>23.56</v>
      </c>
      <c r="S5734" t="s">
        <v>790</v>
      </c>
      <c r="T5734">
        <v>0</v>
      </c>
      <c r="U5734">
        <v>66.59</v>
      </c>
      <c r="V5734" t="s">
        <v>382</v>
      </c>
      <c r="W5734">
        <v>0</v>
      </c>
      <c r="X5734">
        <v>23.59</v>
      </c>
      <c r="Y5734" t="s">
        <v>790</v>
      </c>
      <c r="Z5734">
        <v>0</v>
      </c>
      <c r="AA5734">
        <v>23.59</v>
      </c>
      <c r="AB5734" t="s">
        <v>790</v>
      </c>
      <c r="AC5734">
        <v>0</v>
      </c>
      <c r="AD5734">
        <v>66.64</v>
      </c>
      <c r="AE5734" t="s">
        <v>382</v>
      </c>
    </row>
    <row r="5735" spans="1:31">
      <c r="A5735">
        <v>5734</v>
      </c>
      <c r="B5735" t="s">
        <v>24355</v>
      </c>
      <c r="C5735" t="s">
        <v>24356</v>
      </c>
      <c r="D5735" t="s">
        <v>24357</v>
      </c>
      <c r="E5735" t="s">
        <v>1687</v>
      </c>
      <c r="F5735" t="s">
        <v>872</v>
      </c>
      <c r="G5735">
        <v>0</v>
      </c>
      <c r="H5735" t="s">
        <v>961</v>
      </c>
      <c r="I5735">
        <v>2023</v>
      </c>
      <c r="J5735">
        <v>2023</v>
      </c>
      <c r="K5735">
        <v>1</v>
      </c>
      <c r="L5735">
        <v>32.119999999999997</v>
      </c>
      <c r="M5735" t="s">
        <v>198</v>
      </c>
      <c r="N5735">
        <v>0</v>
      </c>
      <c r="O5735">
        <v>23.56</v>
      </c>
      <c r="P5735" t="s">
        <v>790</v>
      </c>
      <c r="Q5735">
        <v>0</v>
      </c>
      <c r="R5735">
        <v>23.56</v>
      </c>
      <c r="S5735" t="s">
        <v>790</v>
      </c>
      <c r="T5735">
        <v>0</v>
      </c>
      <c r="U5735">
        <v>66.59</v>
      </c>
      <c r="V5735" t="s">
        <v>382</v>
      </c>
      <c r="W5735">
        <v>0</v>
      </c>
      <c r="X5735">
        <v>23.59</v>
      </c>
      <c r="Y5735" t="s">
        <v>790</v>
      </c>
      <c r="Z5735">
        <v>0</v>
      </c>
      <c r="AA5735">
        <v>23.59</v>
      </c>
      <c r="AB5735" t="s">
        <v>790</v>
      </c>
      <c r="AC5735">
        <v>0</v>
      </c>
      <c r="AD5735">
        <v>66.64</v>
      </c>
      <c r="AE5735" t="s">
        <v>382</v>
      </c>
    </row>
    <row r="5736" spans="1:31">
      <c r="A5736">
        <v>5735</v>
      </c>
      <c r="B5736" t="s">
        <v>24358</v>
      </c>
      <c r="C5736" t="s">
        <v>24359</v>
      </c>
      <c r="D5736" t="s">
        <v>24360</v>
      </c>
      <c r="E5736" t="s">
        <v>17890</v>
      </c>
      <c r="F5736" t="s">
        <v>9188</v>
      </c>
      <c r="G5736">
        <v>0</v>
      </c>
      <c r="H5736" t="s">
        <v>961</v>
      </c>
      <c r="I5736">
        <v>2023</v>
      </c>
      <c r="J5736">
        <v>2023</v>
      </c>
      <c r="K5736">
        <v>1</v>
      </c>
      <c r="L5736">
        <v>32.119999999999997</v>
      </c>
      <c r="M5736" t="s">
        <v>198</v>
      </c>
      <c r="N5736">
        <v>0</v>
      </c>
      <c r="O5736">
        <v>23.56</v>
      </c>
      <c r="P5736" t="s">
        <v>790</v>
      </c>
      <c r="Q5736">
        <v>0</v>
      </c>
      <c r="R5736">
        <v>23.56</v>
      </c>
      <c r="S5736" t="s">
        <v>790</v>
      </c>
      <c r="T5736">
        <v>0</v>
      </c>
      <c r="U5736">
        <v>66.59</v>
      </c>
      <c r="V5736" t="s">
        <v>382</v>
      </c>
      <c r="W5736">
        <v>0</v>
      </c>
      <c r="X5736">
        <v>23.59</v>
      </c>
      <c r="Y5736" t="s">
        <v>790</v>
      </c>
      <c r="Z5736">
        <v>0</v>
      </c>
      <c r="AA5736">
        <v>23.59</v>
      </c>
      <c r="AB5736" t="s">
        <v>790</v>
      </c>
      <c r="AC5736">
        <v>0</v>
      </c>
      <c r="AD5736">
        <v>66.64</v>
      </c>
      <c r="AE5736" t="s">
        <v>382</v>
      </c>
    </row>
    <row r="5737" spans="1:31">
      <c r="A5737">
        <v>5736</v>
      </c>
      <c r="B5737" t="s">
        <v>24361</v>
      </c>
      <c r="C5737" t="s">
        <v>24362</v>
      </c>
      <c r="D5737" t="s">
        <v>24363</v>
      </c>
      <c r="E5737" t="s">
        <v>24364</v>
      </c>
      <c r="F5737" t="s">
        <v>3569</v>
      </c>
      <c r="G5737">
        <v>0</v>
      </c>
      <c r="H5737" t="s">
        <v>30386</v>
      </c>
      <c r="I5737">
        <v>2022</v>
      </c>
      <c r="J5737">
        <v>2024</v>
      </c>
      <c r="K5737">
        <v>2</v>
      </c>
      <c r="L5737">
        <v>50.7</v>
      </c>
      <c r="M5737" t="s">
        <v>300</v>
      </c>
      <c r="N5737">
        <v>0</v>
      </c>
      <c r="O5737">
        <v>23.56</v>
      </c>
      <c r="P5737" t="s">
        <v>790</v>
      </c>
      <c r="Q5737">
        <v>0</v>
      </c>
      <c r="R5737">
        <v>23.56</v>
      </c>
      <c r="S5737" t="s">
        <v>790</v>
      </c>
      <c r="T5737">
        <v>0</v>
      </c>
      <c r="U5737">
        <v>66.59</v>
      </c>
      <c r="V5737" t="s">
        <v>382</v>
      </c>
      <c r="W5737">
        <v>0</v>
      </c>
      <c r="X5737">
        <v>23.59</v>
      </c>
      <c r="Y5737" t="s">
        <v>790</v>
      </c>
      <c r="Z5737">
        <v>0</v>
      </c>
      <c r="AA5737">
        <v>23.59</v>
      </c>
      <c r="AB5737" t="s">
        <v>790</v>
      </c>
      <c r="AC5737">
        <v>0</v>
      </c>
      <c r="AD5737">
        <v>66.64</v>
      </c>
      <c r="AE5737" t="s">
        <v>382</v>
      </c>
    </row>
    <row r="5738" spans="1:31">
      <c r="A5738">
        <v>5737</v>
      </c>
      <c r="B5738" t="s">
        <v>24365</v>
      </c>
      <c r="C5738" t="s">
        <v>24366</v>
      </c>
      <c r="D5738" t="s">
        <v>24367</v>
      </c>
      <c r="E5738" t="s">
        <v>24368</v>
      </c>
      <c r="F5738" t="s">
        <v>571</v>
      </c>
      <c r="G5738">
        <v>0</v>
      </c>
      <c r="H5738" t="s">
        <v>30387</v>
      </c>
      <c r="I5738">
        <v>2023</v>
      </c>
      <c r="J5738">
        <v>2024</v>
      </c>
      <c r="K5738">
        <v>3</v>
      </c>
      <c r="L5738">
        <v>62.47</v>
      </c>
      <c r="M5738" t="s">
        <v>63</v>
      </c>
      <c r="N5738">
        <v>0</v>
      </c>
      <c r="O5738">
        <v>23.56</v>
      </c>
      <c r="P5738" t="s">
        <v>790</v>
      </c>
      <c r="Q5738">
        <v>0</v>
      </c>
      <c r="R5738">
        <v>23.56</v>
      </c>
      <c r="S5738" t="s">
        <v>790</v>
      </c>
      <c r="T5738">
        <v>0</v>
      </c>
      <c r="U5738">
        <v>66.59</v>
      </c>
      <c r="V5738" t="s">
        <v>382</v>
      </c>
      <c r="W5738">
        <v>0</v>
      </c>
      <c r="X5738">
        <v>23.59</v>
      </c>
      <c r="Y5738" t="s">
        <v>790</v>
      </c>
      <c r="Z5738">
        <v>0</v>
      </c>
      <c r="AA5738">
        <v>23.59</v>
      </c>
      <c r="AB5738" t="s">
        <v>790</v>
      </c>
      <c r="AC5738">
        <v>0</v>
      </c>
      <c r="AD5738">
        <v>66.64</v>
      </c>
      <c r="AE5738" t="s">
        <v>382</v>
      </c>
    </row>
    <row r="5739" spans="1:31">
      <c r="A5739">
        <v>5738</v>
      </c>
      <c r="B5739" t="s">
        <v>24369</v>
      </c>
      <c r="C5739" t="s">
        <v>24370</v>
      </c>
      <c r="D5739" t="s">
        <v>24371</v>
      </c>
      <c r="E5739" t="s">
        <v>24372</v>
      </c>
      <c r="F5739" t="s">
        <v>13570</v>
      </c>
      <c r="G5739">
        <v>0</v>
      </c>
      <c r="H5739" t="s">
        <v>30388</v>
      </c>
      <c r="I5739">
        <v>2019</v>
      </c>
      <c r="J5739">
        <v>2024</v>
      </c>
      <c r="K5739">
        <v>2</v>
      </c>
      <c r="L5739">
        <v>50.7</v>
      </c>
      <c r="M5739" t="s">
        <v>300</v>
      </c>
      <c r="N5739">
        <v>0</v>
      </c>
      <c r="O5739">
        <v>23.56</v>
      </c>
      <c r="P5739" t="s">
        <v>790</v>
      </c>
      <c r="Q5739">
        <v>0</v>
      </c>
      <c r="R5739">
        <v>23.56</v>
      </c>
      <c r="S5739" t="s">
        <v>790</v>
      </c>
      <c r="T5739">
        <v>0</v>
      </c>
      <c r="U5739">
        <v>66.59</v>
      </c>
      <c r="V5739" t="s">
        <v>382</v>
      </c>
      <c r="W5739">
        <v>0</v>
      </c>
      <c r="X5739">
        <v>23.59</v>
      </c>
      <c r="Y5739" t="s">
        <v>790</v>
      </c>
      <c r="Z5739">
        <v>0</v>
      </c>
      <c r="AA5739">
        <v>23.59</v>
      </c>
      <c r="AB5739" t="s">
        <v>790</v>
      </c>
      <c r="AC5739">
        <v>0</v>
      </c>
      <c r="AD5739">
        <v>66.64</v>
      </c>
      <c r="AE5739" t="s">
        <v>382</v>
      </c>
    </row>
    <row r="5740" spans="1:31">
      <c r="A5740">
        <v>5739</v>
      </c>
      <c r="B5740" t="s">
        <v>24373</v>
      </c>
      <c r="C5740" t="s">
        <v>24374</v>
      </c>
      <c r="D5740" t="s">
        <v>24375</v>
      </c>
      <c r="E5740" t="s">
        <v>24376</v>
      </c>
      <c r="F5740" t="s">
        <v>24377</v>
      </c>
      <c r="G5740">
        <v>0</v>
      </c>
      <c r="H5740" t="s">
        <v>30389</v>
      </c>
      <c r="I5740">
        <v>2023</v>
      </c>
      <c r="J5740">
        <v>2023</v>
      </c>
      <c r="K5740">
        <v>1</v>
      </c>
      <c r="L5740">
        <v>32.119999999999997</v>
      </c>
      <c r="M5740" t="s">
        <v>198</v>
      </c>
      <c r="N5740">
        <v>0</v>
      </c>
      <c r="O5740">
        <v>23.56</v>
      </c>
      <c r="P5740" t="s">
        <v>790</v>
      </c>
      <c r="Q5740">
        <v>0</v>
      </c>
      <c r="R5740">
        <v>23.56</v>
      </c>
      <c r="S5740" t="s">
        <v>790</v>
      </c>
      <c r="T5740">
        <v>0</v>
      </c>
      <c r="U5740">
        <v>66.59</v>
      </c>
      <c r="V5740" t="s">
        <v>382</v>
      </c>
      <c r="W5740">
        <v>0</v>
      </c>
      <c r="X5740">
        <v>23.59</v>
      </c>
      <c r="Y5740" t="s">
        <v>790</v>
      </c>
      <c r="Z5740">
        <v>0</v>
      </c>
      <c r="AA5740">
        <v>23.59</v>
      </c>
      <c r="AB5740" t="s">
        <v>790</v>
      </c>
      <c r="AC5740">
        <v>0</v>
      </c>
      <c r="AD5740">
        <v>66.64</v>
      </c>
      <c r="AE5740" t="s">
        <v>382</v>
      </c>
    </row>
    <row r="5741" spans="1:31">
      <c r="A5741">
        <v>5740</v>
      </c>
      <c r="B5741" t="s">
        <v>24378</v>
      </c>
      <c r="C5741" t="s">
        <v>24379</v>
      </c>
      <c r="D5741" t="s">
        <v>24380</v>
      </c>
      <c r="E5741" t="s">
        <v>24381</v>
      </c>
      <c r="F5741" t="s">
        <v>24382</v>
      </c>
      <c r="G5741">
        <v>0</v>
      </c>
      <c r="H5741" t="s">
        <v>30390</v>
      </c>
      <c r="I5741">
        <v>2023</v>
      </c>
      <c r="J5741">
        <v>2023</v>
      </c>
      <c r="K5741">
        <v>1</v>
      </c>
      <c r="L5741">
        <v>32.119999999999997</v>
      </c>
      <c r="M5741" t="s">
        <v>198</v>
      </c>
      <c r="N5741">
        <v>0</v>
      </c>
      <c r="O5741">
        <v>23.56</v>
      </c>
      <c r="P5741" t="s">
        <v>790</v>
      </c>
      <c r="Q5741">
        <v>0</v>
      </c>
      <c r="R5741">
        <v>23.56</v>
      </c>
      <c r="S5741" t="s">
        <v>790</v>
      </c>
      <c r="T5741">
        <v>0</v>
      </c>
      <c r="U5741">
        <v>66.59</v>
      </c>
      <c r="V5741" t="s">
        <v>382</v>
      </c>
      <c r="W5741">
        <v>0</v>
      </c>
      <c r="X5741">
        <v>23.59</v>
      </c>
      <c r="Y5741" t="s">
        <v>790</v>
      </c>
      <c r="Z5741">
        <v>0</v>
      </c>
      <c r="AA5741">
        <v>23.59</v>
      </c>
      <c r="AB5741" t="s">
        <v>790</v>
      </c>
      <c r="AC5741">
        <v>0</v>
      </c>
      <c r="AD5741">
        <v>66.64</v>
      </c>
      <c r="AE5741" t="s">
        <v>382</v>
      </c>
    </row>
    <row r="5742" spans="1:31">
      <c r="A5742">
        <v>5741</v>
      </c>
      <c r="B5742" t="s">
        <v>24383</v>
      </c>
      <c r="C5742" t="s">
        <v>24384</v>
      </c>
      <c r="D5742" t="s">
        <v>24385</v>
      </c>
      <c r="E5742" t="s">
        <v>24386</v>
      </c>
      <c r="F5742" t="s">
        <v>10244</v>
      </c>
      <c r="G5742">
        <v>0</v>
      </c>
      <c r="H5742" t="s">
        <v>961</v>
      </c>
      <c r="I5742">
        <v>2023</v>
      </c>
      <c r="J5742">
        <v>2023</v>
      </c>
      <c r="K5742">
        <v>1</v>
      </c>
      <c r="L5742">
        <v>32.119999999999997</v>
      </c>
      <c r="M5742" t="s">
        <v>198</v>
      </c>
      <c r="N5742">
        <v>0</v>
      </c>
      <c r="O5742">
        <v>23.56</v>
      </c>
      <c r="P5742" t="s">
        <v>790</v>
      </c>
      <c r="Q5742">
        <v>0</v>
      </c>
      <c r="R5742">
        <v>23.56</v>
      </c>
      <c r="S5742" t="s">
        <v>790</v>
      </c>
      <c r="T5742">
        <v>0</v>
      </c>
      <c r="U5742">
        <v>66.59</v>
      </c>
      <c r="V5742" t="s">
        <v>382</v>
      </c>
      <c r="W5742">
        <v>0</v>
      </c>
      <c r="X5742">
        <v>23.59</v>
      </c>
      <c r="Y5742" t="s">
        <v>790</v>
      </c>
      <c r="Z5742">
        <v>0</v>
      </c>
      <c r="AA5742">
        <v>23.59</v>
      </c>
      <c r="AB5742" t="s">
        <v>790</v>
      </c>
      <c r="AC5742">
        <v>0</v>
      </c>
      <c r="AD5742">
        <v>66.64</v>
      </c>
      <c r="AE5742" t="s">
        <v>382</v>
      </c>
    </row>
    <row r="5743" spans="1:31">
      <c r="A5743">
        <v>5742</v>
      </c>
      <c r="B5743" t="s">
        <v>24387</v>
      </c>
      <c r="C5743" t="s">
        <v>24388</v>
      </c>
      <c r="D5743" t="s">
        <v>24389</v>
      </c>
      <c r="E5743" t="s">
        <v>24390</v>
      </c>
      <c r="F5743" t="s">
        <v>24391</v>
      </c>
      <c r="G5743">
        <v>0</v>
      </c>
      <c r="H5743" t="s">
        <v>961</v>
      </c>
      <c r="I5743" t="s">
        <v>795</v>
      </c>
      <c r="J5743" t="e">
        <f>-Inf</f>
        <v>#NAME?</v>
      </c>
      <c r="K5743">
        <v>1</v>
      </c>
      <c r="L5743">
        <v>32.119999999999997</v>
      </c>
      <c r="M5743" t="s">
        <v>198</v>
      </c>
      <c r="N5743">
        <v>0</v>
      </c>
      <c r="O5743">
        <v>23.56</v>
      </c>
      <c r="P5743" t="s">
        <v>790</v>
      </c>
      <c r="Q5743">
        <v>0</v>
      </c>
      <c r="R5743">
        <v>23.56</v>
      </c>
      <c r="S5743" t="s">
        <v>790</v>
      </c>
      <c r="T5743">
        <v>0</v>
      </c>
      <c r="U5743">
        <v>66.59</v>
      </c>
      <c r="V5743" t="s">
        <v>382</v>
      </c>
      <c r="W5743">
        <v>0</v>
      </c>
      <c r="X5743">
        <v>23.59</v>
      </c>
      <c r="Y5743" t="s">
        <v>790</v>
      </c>
      <c r="Z5743">
        <v>0</v>
      </c>
      <c r="AA5743">
        <v>23.59</v>
      </c>
      <c r="AB5743" t="s">
        <v>790</v>
      </c>
      <c r="AC5743">
        <v>0</v>
      </c>
      <c r="AD5743">
        <v>66.64</v>
      </c>
      <c r="AE5743" t="s">
        <v>382</v>
      </c>
    </row>
    <row r="5744" spans="1:31">
      <c r="A5744">
        <v>5743</v>
      </c>
      <c r="B5744" t="s">
        <v>24392</v>
      </c>
      <c r="C5744" t="s">
        <v>24393</v>
      </c>
      <c r="D5744" t="s">
        <v>24394</v>
      </c>
      <c r="E5744" t="s">
        <v>24395</v>
      </c>
      <c r="F5744" t="s">
        <v>24396</v>
      </c>
      <c r="G5744">
        <v>0</v>
      </c>
      <c r="H5744" t="s">
        <v>27439</v>
      </c>
      <c r="I5744">
        <v>2020</v>
      </c>
      <c r="J5744">
        <v>2023</v>
      </c>
      <c r="K5744">
        <v>2</v>
      </c>
      <c r="L5744">
        <v>50.7</v>
      </c>
      <c r="M5744" t="s">
        <v>300</v>
      </c>
      <c r="N5744">
        <v>0</v>
      </c>
      <c r="O5744">
        <v>23.56</v>
      </c>
      <c r="P5744" t="s">
        <v>790</v>
      </c>
      <c r="Q5744">
        <v>0</v>
      </c>
      <c r="R5744">
        <v>23.56</v>
      </c>
      <c r="S5744" t="s">
        <v>790</v>
      </c>
      <c r="T5744">
        <v>0</v>
      </c>
      <c r="U5744">
        <v>66.59</v>
      </c>
      <c r="V5744" t="s">
        <v>382</v>
      </c>
      <c r="W5744">
        <v>0</v>
      </c>
      <c r="X5744">
        <v>23.59</v>
      </c>
      <c r="Y5744" t="s">
        <v>790</v>
      </c>
      <c r="Z5744">
        <v>0</v>
      </c>
      <c r="AA5744">
        <v>23.59</v>
      </c>
      <c r="AB5744" t="s">
        <v>790</v>
      </c>
      <c r="AC5744">
        <v>0</v>
      </c>
      <c r="AD5744">
        <v>66.64</v>
      </c>
      <c r="AE5744" t="s">
        <v>382</v>
      </c>
    </row>
    <row r="5745" spans="1:31">
      <c r="A5745">
        <v>5744</v>
      </c>
      <c r="B5745" t="s">
        <v>24397</v>
      </c>
      <c r="C5745" t="s">
        <v>24398</v>
      </c>
      <c r="D5745" t="s">
        <v>24399</v>
      </c>
      <c r="E5745" t="s">
        <v>24400</v>
      </c>
      <c r="F5745" t="s">
        <v>24401</v>
      </c>
      <c r="G5745">
        <v>0</v>
      </c>
      <c r="H5745" t="s">
        <v>30391</v>
      </c>
      <c r="I5745">
        <v>2020</v>
      </c>
      <c r="J5745">
        <v>2020</v>
      </c>
      <c r="K5745">
        <v>1</v>
      </c>
      <c r="L5745">
        <v>32.119999999999997</v>
      </c>
      <c r="M5745" t="s">
        <v>198</v>
      </c>
      <c r="N5745">
        <v>0</v>
      </c>
      <c r="O5745">
        <v>23.56</v>
      </c>
      <c r="P5745" t="s">
        <v>790</v>
      </c>
      <c r="Q5745">
        <v>0</v>
      </c>
      <c r="R5745">
        <v>23.56</v>
      </c>
      <c r="S5745" t="s">
        <v>790</v>
      </c>
      <c r="T5745">
        <v>0</v>
      </c>
      <c r="U5745">
        <v>66.59</v>
      </c>
      <c r="V5745" t="s">
        <v>382</v>
      </c>
      <c r="W5745">
        <v>0</v>
      </c>
      <c r="X5745">
        <v>23.59</v>
      </c>
      <c r="Y5745" t="s">
        <v>790</v>
      </c>
      <c r="Z5745">
        <v>0</v>
      </c>
      <c r="AA5745">
        <v>23.59</v>
      </c>
      <c r="AB5745" t="s">
        <v>790</v>
      </c>
      <c r="AC5745">
        <v>0</v>
      </c>
      <c r="AD5745">
        <v>66.64</v>
      </c>
      <c r="AE5745" t="s">
        <v>382</v>
      </c>
    </row>
    <row r="5746" spans="1:31">
      <c r="A5746">
        <v>5745</v>
      </c>
      <c r="B5746" t="s">
        <v>24402</v>
      </c>
      <c r="C5746" t="s">
        <v>24403</v>
      </c>
      <c r="D5746" t="s">
        <v>24404</v>
      </c>
      <c r="E5746" t="s">
        <v>24405</v>
      </c>
      <c r="F5746" t="s">
        <v>24406</v>
      </c>
      <c r="G5746">
        <v>0</v>
      </c>
      <c r="H5746" t="s">
        <v>961</v>
      </c>
      <c r="I5746">
        <v>2024</v>
      </c>
      <c r="J5746">
        <v>2024</v>
      </c>
      <c r="K5746">
        <v>2</v>
      </c>
      <c r="L5746">
        <v>50.7</v>
      </c>
      <c r="M5746" t="s">
        <v>300</v>
      </c>
      <c r="N5746">
        <v>0</v>
      </c>
      <c r="O5746">
        <v>23.56</v>
      </c>
      <c r="P5746" t="s">
        <v>790</v>
      </c>
      <c r="Q5746">
        <v>0</v>
      </c>
      <c r="R5746">
        <v>23.56</v>
      </c>
      <c r="S5746" t="s">
        <v>790</v>
      </c>
      <c r="T5746">
        <v>0</v>
      </c>
      <c r="U5746">
        <v>66.59</v>
      </c>
      <c r="V5746" t="s">
        <v>382</v>
      </c>
      <c r="W5746">
        <v>0</v>
      </c>
      <c r="X5746">
        <v>23.59</v>
      </c>
      <c r="Y5746" t="s">
        <v>790</v>
      </c>
      <c r="Z5746">
        <v>0</v>
      </c>
      <c r="AA5746">
        <v>23.59</v>
      </c>
      <c r="AB5746" t="s">
        <v>790</v>
      </c>
      <c r="AC5746">
        <v>0</v>
      </c>
      <c r="AD5746">
        <v>66.64</v>
      </c>
      <c r="AE5746" t="s">
        <v>382</v>
      </c>
    </row>
    <row r="5747" spans="1:31">
      <c r="A5747">
        <v>5746</v>
      </c>
      <c r="B5747" t="s">
        <v>24407</v>
      </c>
      <c r="C5747" t="s">
        <v>24408</v>
      </c>
      <c r="D5747" t="s">
        <v>24409</v>
      </c>
      <c r="E5747" t="s">
        <v>24410</v>
      </c>
      <c r="F5747" t="s">
        <v>24411</v>
      </c>
      <c r="G5747">
        <v>0</v>
      </c>
      <c r="H5747" t="s">
        <v>30392</v>
      </c>
      <c r="I5747">
        <v>2022</v>
      </c>
      <c r="J5747">
        <v>2024</v>
      </c>
      <c r="K5747">
        <v>4</v>
      </c>
      <c r="L5747">
        <v>71.010000000000005</v>
      </c>
      <c r="M5747" t="s">
        <v>180</v>
      </c>
      <c r="N5747">
        <v>0</v>
      </c>
      <c r="O5747">
        <v>23.56</v>
      </c>
      <c r="P5747" t="s">
        <v>790</v>
      </c>
      <c r="Q5747">
        <v>0</v>
      </c>
      <c r="R5747">
        <v>23.56</v>
      </c>
      <c r="S5747" t="s">
        <v>790</v>
      </c>
      <c r="T5747">
        <v>0</v>
      </c>
      <c r="U5747">
        <v>66.59</v>
      </c>
      <c r="V5747" t="s">
        <v>382</v>
      </c>
      <c r="W5747">
        <v>0</v>
      </c>
      <c r="X5747">
        <v>23.59</v>
      </c>
      <c r="Y5747" t="s">
        <v>790</v>
      </c>
      <c r="Z5747">
        <v>0</v>
      </c>
      <c r="AA5747">
        <v>23.59</v>
      </c>
      <c r="AB5747" t="s">
        <v>790</v>
      </c>
      <c r="AC5747">
        <v>0</v>
      </c>
      <c r="AD5747">
        <v>66.64</v>
      </c>
      <c r="AE5747" t="s">
        <v>382</v>
      </c>
    </row>
    <row r="5748" spans="1:31">
      <c r="A5748">
        <v>5747</v>
      </c>
      <c r="B5748" t="s">
        <v>24412</v>
      </c>
      <c r="C5748" t="s">
        <v>24413</v>
      </c>
      <c r="D5748" t="s">
        <v>24414</v>
      </c>
      <c r="E5748" t="s">
        <v>24415</v>
      </c>
      <c r="F5748" t="s">
        <v>10424</v>
      </c>
      <c r="G5748">
        <v>0</v>
      </c>
      <c r="H5748" t="s">
        <v>1215</v>
      </c>
      <c r="I5748">
        <v>2023</v>
      </c>
      <c r="J5748">
        <v>2023</v>
      </c>
      <c r="K5748">
        <v>2</v>
      </c>
      <c r="L5748">
        <v>50.7</v>
      </c>
      <c r="M5748" t="s">
        <v>300</v>
      </c>
      <c r="N5748">
        <v>0</v>
      </c>
      <c r="O5748">
        <v>23.56</v>
      </c>
      <c r="P5748" t="s">
        <v>790</v>
      </c>
      <c r="Q5748">
        <v>0</v>
      </c>
      <c r="R5748">
        <v>23.56</v>
      </c>
      <c r="S5748" t="s">
        <v>790</v>
      </c>
      <c r="T5748">
        <v>0</v>
      </c>
      <c r="U5748">
        <v>66.59</v>
      </c>
      <c r="V5748" t="s">
        <v>382</v>
      </c>
      <c r="W5748">
        <v>0</v>
      </c>
      <c r="X5748">
        <v>23.59</v>
      </c>
      <c r="Y5748" t="s">
        <v>790</v>
      </c>
      <c r="Z5748">
        <v>0</v>
      </c>
      <c r="AA5748">
        <v>23.59</v>
      </c>
      <c r="AB5748" t="s">
        <v>790</v>
      </c>
      <c r="AC5748">
        <v>0</v>
      </c>
      <c r="AD5748">
        <v>66.64</v>
      </c>
      <c r="AE5748" t="s">
        <v>382</v>
      </c>
    </row>
    <row r="5749" spans="1:31">
      <c r="A5749">
        <v>5748</v>
      </c>
      <c r="B5749" t="s">
        <v>24416</v>
      </c>
      <c r="C5749" t="s">
        <v>24417</v>
      </c>
      <c r="D5749" t="s">
        <v>24418</v>
      </c>
      <c r="E5749" t="s">
        <v>24419</v>
      </c>
      <c r="F5749" t="s">
        <v>2092</v>
      </c>
      <c r="G5749">
        <v>0</v>
      </c>
      <c r="H5749" t="s">
        <v>961</v>
      </c>
      <c r="I5749">
        <v>2022</v>
      </c>
      <c r="J5749">
        <v>2022</v>
      </c>
      <c r="K5749">
        <v>1</v>
      </c>
      <c r="L5749">
        <v>32.119999999999997</v>
      </c>
      <c r="M5749" t="s">
        <v>198</v>
      </c>
      <c r="N5749">
        <v>0</v>
      </c>
      <c r="O5749">
        <v>23.56</v>
      </c>
      <c r="P5749" t="s">
        <v>790</v>
      </c>
      <c r="Q5749">
        <v>0</v>
      </c>
      <c r="R5749">
        <v>23.56</v>
      </c>
      <c r="S5749" t="s">
        <v>790</v>
      </c>
      <c r="T5749">
        <v>0</v>
      </c>
      <c r="U5749">
        <v>66.59</v>
      </c>
      <c r="V5749" t="s">
        <v>382</v>
      </c>
      <c r="W5749">
        <v>0</v>
      </c>
      <c r="X5749">
        <v>23.59</v>
      </c>
      <c r="Y5749" t="s">
        <v>790</v>
      </c>
      <c r="Z5749">
        <v>0</v>
      </c>
      <c r="AA5749">
        <v>23.59</v>
      </c>
      <c r="AB5749" t="s">
        <v>790</v>
      </c>
      <c r="AC5749">
        <v>0</v>
      </c>
      <c r="AD5749">
        <v>66.64</v>
      </c>
      <c r="AE5749" t="s">
        <v>382</v>
      </c>
    </row>
    <row r="5750" spans="1:31">
      <c r="A5750">
        <v>5749</v>
      </c>
      <c r="B5750" t="s">
        <v>24420</v>
      </c>
      <c r="C5750" t="s">
        <v>24421</v>
      </c>
      <c r="D5750" t="e">
        <f>-sR8LwsAAAAJ</f>
        <v>#NAME?</v>
      </c>
      <c r="E5750" t="s">
        <v>24422</v>
      </c>
      <c r="F5750" t="s">
        <v>18894</v>
      </c>
      <c r="G5750">
        <v>0</v>
      </c>
      <c r="H5750" t="s">
        <v>30393</v>
      </c>
      <c r="I5750">
        <v>2023</v>
      </c>
      <c r="J5750">
        <v>2023</v>
      </c>
      <c r="K5750">
        <v>1</v>
      </c>
      <c r="L5750">
        <v>32.119999999999997</v>
      </c>
      <c r="M5750" t="s">
        <v>198</v>
      </c>
      <c r="N5750">
        <v>0</v>
      </c>
      <c r="O5750">
        <v>23.56</v>
      </c>
      <c r="P5750" t="s">
        <v>790</v>
      </c>
      <c r="Q5750">
        <v>0</v>
      </c>
      <c r="R5750">
        <v>23.56</v>
      </c>
      <c r="S5750" t="s">
        <v>790</v>
      </c>
      <c r="T5750">
        <v>0</v>
      </c>
      <c r="U5750">
        <v>66.59</v>
      </c>
      <c r="V5750" t="s">
        <v>382</v>
      </c>
      <c r="W5750">
        <v>0</v>
      </c>
      <c r="X5750">
        <v>23.59</v>
      </c>
      <c r="Y5750" t="s">
        <v>790</v>
      </c>
      <c r="Z5750">
        <v>0</v>
      </c>
      <c r="AA5750">
        <v>23.59</v>
      </c>
      <c r="AB5750" t="s">
        <v>790</v>
      </c>
      <c r="AC5750">
        <v>0</v>
      </c>
      <c r="AD5750">
        <v>66.64</v>
      </c>
      <c r="AE5750" t="s">
        <v>382</v>
      </c>
    </row>
    <row r="5751" spans="1:31">
      <c r="A5751">
        <v>5750</v>
      </c>
      <c r="B5751" t="s">
        <v>24423</v>
      </c>
      <c r="C5751" t="s">
        <v>24424</v>
      </c>
      <c r="D5751" t="s">
        <v>24425</v>
      </c>
      <c r="E5751" t="s">
        <v>24426</v>
      </c>
      <c r="F5751" t="s">
        <v>24427</v>
      </c>
      <c r="G5751">
        <v>0</v>
      </c>
      <c r="H5751" t="s">
        <v>30394</v>
      </c>
      <c r="I5751">
        <v>2023</v>
      </c>
      <c r="J5751">
        <v>2023</v>
      </c>
      <c r="K5751">
        <v>1</v>
      </c>
      <c r="L5751">
        <v>32.119999999999997</v>
      </c>
      <c r="M5751" t="s">
        <v>198</v>
      </c>
      <c r="N5751">
        <v>0</v>
      </c>
      <c r="O5751">
        <v>23.56</v>
      </c>
      <c r="P5751" t="s">
        <v>790</v>
      </c>
      <c r="Q5751">
        <v>0</v>
      </c>
      <c r="R5751">
        <v>23.56</v>
      </c>
      <c r="S5751" t="s">
        <v>790</v>
      </c>
      <c r="T5751">
        <v>0</v>
      </c>
      <c r="U5751">
        <v>66.59</v>
      </c>
      <c r="V5751" t="s">
        <v>382</v>
      </c>
      <c r="W5751">
        <v>0</v>
      </c>
      <c r="X5751">
        <v>23.59</v>
      </c>
      <c r="Y5751" t="s">
        <v>790</v>
      </c>
      <c r="Z5751">
        <v>0</v>
      </c>
      <c r="AA5751">
        <v>23.59</v>
      </c>
      <c r="AB5751" t="s">
        <v>790</v>
      </c>
      <c r="AC5751">
        <v>0</v>
      </c>
      <c r="AD5751">
        <v>66.64</v>
      </c>
      <c r="AE5751" t="s">
        <v>382</v>
      </c>
    </row>
    <row r="5752" spans="1:31">
      <c r="A5752">
        <v>5751</v>
      </c>
      <c r="B5752" t="s">
        <v>24428</v>
      </c>
      <c r="C5752" t="s">
        <v>24429</v>
      </c>
      <c r="D5752" t="s">
        <v>24430</v>
      </c>
      <c r="E5752" t="s">
        <v>11196</v>
      </c>
      <c r="F5752" t="s">
        <v>3075</v>
      </c>
      <c r="G5752">
        <v>0</v>
      </c>
      <c r="H5752" t="s">
        <v>27361</v>
      </c>
      <c r="I5752">
        <v>2023</v>
      </c>
      <c r="J5752">
        <v>2023</v>
      </c>
      <c r="K5752">
        <v>2</v>
      </c>
      <c r="L5752">
        <v>50.7</v>
      </c>
      <c r="M5752" t="s">
        <v>300</v>
      </c>
      <c r="N5752">
        <v>0</v>
      </c>
      <c r="O5752">
        <v>23.56</v>
      </c>
      <c r="P5752" t="s">
        <v>790</v>
      </c>
      <c r="Q5752">
        <v>0</v>
      </c>
      <c r="R5752">
        <v>23.56</v>
      </c>
      <c r="S5752" t="s">
        <v>790</v>
      </c>
      <c r="T5752">
        <v>0</v>
      </c>
      <c r="U5752">
        <v>66.59</v>
      </c>
      <c r="V5752" t="s">
        <v>382</v>
      </c>
      <c r="W5752">
        <v>0</v>
      </c>
      <c r="X5752">
        <v>23.59</v>
      </c>
      <c r="Y5752" t="s">
        <v>790</v>
      </c>
      <c r="Z5752">
        <v>0</v>
      </c>
      <c r="AA5752">
        <v>23.59</v>
      </c>
      <c r="AB5752" t="s">
        <v>790</v>
      </c>
      <c r="AC5752">
        <v>0</v>
      </c>
      <c r="AD5752">
        <v>66.64</v>
      </c>
      <c r="AE5752" t="s">
        <v>382</v>
      </c>
    </row>
    <row r="5753" spans="1:31">
      <c r="A5753">
        <v>5752</v>
      </c>
      <c r="B5753" t="s">
        <v>24431</v>
      </c>
      <c r="C5753" t="s">
        <v>24432</v>
      </c>
      <c r="D5753" t="s">
        <v>24433</v>
      </c>
      <c r="E5753" t="s">
        <v>24434</v>
      </c>
      <c r="F5753" t="s">
        <v>9214</v>
      </c>
      <c r="G5753">
        <v>0</v>
      </c>
      <c r="H5753" t="s">
        <v>30395</v>
      </c>
      <c r="I5753">
        <v>2021</v>
      </c>
      <c r="J5753">
        <v>2021</v>
      </c>
      <c r="K5753">
        <v>1</v>
      </c>
      <c r="L5753">
        <v>32.119999999999997</v>
      </c>
      <c r="M5753" t="s">
        <v>198</v>
      </c>
      <c r="N5753">
        <v>0</v>
      </c>
      <c r="O5753">
        <v>23.56</v>
      </c>
      <c r="P5753" t="s">
        <v>790</v>
      </c>
      <c r="Q5753">
        <v>0</v>
      </c>
      <c r="R5753">
        <v>23.56</v>
      </c>
      <c r="S5753" t="s">
        <v>790</v>
      </c>
      <c r="T5753">
        <v>0</v>
      </c>
      <c r="U5753">
        <v>66.59</v>
      </c>
      <c r="V5753" t="s">
        <v>382</v>
      </c>
      <c r="W5753">
        <v>0</v>
      </c>
      <c r="X5753">
        <v>23.59</v>
      </c>
      <c r="Y5753" t="s">
        <v>790</v>
      </c>
      <c r="Z5753">
        <v>0</v>
      </c>
      <c r="AA5753">
        <v>23.59</v>
      </c>
      <c r="AB5753" t="s">
        <v>790</v>
      </c>
      <c r="AC5753">
        <v>0</v>
      </c>
      <c r="AD5753">
        <v>66.64</v>
      </c>
      <c r="AE5753" t="s">
        <v>382</v>
      </c>
    </row>
    <row r="5754" spans="1:31">
      <c r="A5754">
        <v>5753</v>
      </c>
      <c r="B5754" t="s">
        <v>24435</v>
      </c>
      <c r="C5754" t="s">
        <v>24436</v>
      </c>
      <c r="D5754" t="s">
        <v>24437</v>
      </c>
      <c r="E5754" t="s">
        <v>663</v>
      </c>
      <c r="F5754" t="s">
        <v>12942</v>
      </c>
      <c r="G5754">
        <v>0</v>
      </c>
      <c r="H5754" t="s">
        <v>30396</v>
      </c>
      <c r="I5754">
        <v>2023</v>
      </c>
      <c r="J5754">
        <v>2023</v>
      </c>
      <c r="K5754">
        <v>2</v>
      </c>
      <c r="L5754">
        <v>50.7</v>
      </c>
      <c r="M5754" t="s">
        <v>300</v>
      </c>
      <c r="N5754">
        <v>0</v>
      </c>
      <c r="O5754">
        <v>23.56</v>
      </c>
      <c r="P5754" t="s">
        <v>790</v>
      </c>
      <c r="Q5754">
        <v>0</v>
      </c>
      <c r="R5754">
        <v>23.56</v>
      </c>
      <c r="S5754" t="s">
        <v>790</v>
      </c>
      <c r="T5754">
        <v>0</v>
      </c>
      <c r="U5754">
        <v>66.59</v>
      </c>
      <c r="V5754" t="s">
        <v>382</v>
      </c>
      <c r="W5754">
        <v>0</v>
      </c>
      <c r="X5754">
        <v>23.59</v>
      </c>
      <c r="Y5754" t="s">
        <v>790</v>
      </c>
      <c r="Z5754">
        <v>0</v>
      </c>
      <c r="AA5754">
        <v>23.59</v>
      </c>
      <c r="AB5754" t="s">
        <v>790</v>
      </c>
      <c r="AC5754">
        <v>0</v>
      </c>
      <c r="AD5754">
        <v>66.64</v>
      </c>
      <c r="AE5754" t="s">
        <v>382</v>
      </c>
    </row>
    <row r="5755" spans="1:31">
      <c r="A5755">
        <v>5754</v>
      </c>
      <c r="B5755" t="s">
        <v>24438</v>
      </c>
      <c r="C5755" t="s">
        <v>24439</v>
      </c>
      <c r="D5755" t="s">
        <v>24440</v>
      </c>
      <c r="E5755" t="s">
        <v>24441</v>
      </c>
      <c r="F5755" t="s">
        <v>24442</v>
      </c>
      <c r="G5755">
        <v>0</v>
      </c>
      <c r="H5755" t="s">
        <v>30397</v>
      </c>
      <c r="I5755" t="s">
        <v>795</v>
      </c>
      <c r="J5755" t="e">
        <f>-Inf</f>
        <v>#NAME?</v>
      </c>
      <c r="K5755">
        <v>4</v>
      </c>
      <c r="L5755">
        <v>71.010000000000005</v>
      </c>
      <c r="M5755" t="s">
        <v>180</v>
      </c>
      <c r="N5755">
        <v>0</v>
      </c>
      <c r="O5755">
        <v>23.56</v>
      </c>
      <c r="P5755" t="s">
        <v>790</v>
      </c>
      <c r="Q5755">
        <v>0</v>
      </c>
      <c r="R5755">
        <v>23.56</v>
      </c>
      <c r="S5755" t="s">
        <v>790</v>
      </c>
      <c r="T5755">
        <v>0</v>
      </c>
      <c r="U5755">
        <v>66.59</v>
      </c>
      <c r="V5755" t="s">
        <v>382</v>
      </c>
      <c r="W5755">
        <v>0</v>
      </c>
      <c r="X5755">
        <v>23.59</v>
      </c>
      <c r="Y5755" t="s">
        <v>790</v>
      </c>
      <c r="Z5755">
        <v>0</v>
      </c>
      <c r="AA5755">
        <v>23.59</v>
      </c>
      <c r="AB5755" t="s">
        <v>790</v>
      </c>
      <c r="AC5755">
        <v>0</v>
      </c>
      <c r="AD5755">
        <v>66.64</v>
      </c>
      <c r="AE5755" t="s">
        <v>382</v>
      </c>
    </row>
    <row r="5756" spans="1:31">
      <c r="A5756">
        <v>5755</v>
      </c>
      <c r="B5756" t="s">
        <v>24443</v>
      </c>
      <c r="C5756" t="s">
        <v>24444</v>
      </c>
      <c r="D5756" t="s">
        <v>24445</v>
      </c>
      <c r="E5756" t="s">
        <v>24446</v>
      </c>
      <c r="F5756" t="s">
        <v>24447</v>
      </c>
      <c r="G5756">
        <v>0</v>
      </c>
      <c r="H5756" t="s">
        <v>30398</v>
      </c>
      <c r="I5756">
        <v>2023</v>
      </c>
      <c r="J5756">
        <v>2023</v>
      </c>
      <c r="K5756">
        <v>1</v>
      </c>
      <c r="L5756">
        <v>32.119999999999997</v>
      </c>
      <c r="M5756" t="s">
        <v>198</v>
      </c>
      <c r="N5756">
        <v>0</v>
      </c>
      <c r="O5756">
        <v>23.56</v>
      </c>
      <c r="P5756" t="s">
        <v>790</v>
      </c>
      <c r="Q5756">
        <v>0</v>
      </c>
      <c r="R5756">
        <v>23.56</v>
      </c>
      <c r="S5756" t="s">
        <v>790</v>
      </c>
      <c r="T5756">
        <v>0</v>
      </c>
      <c r="U5756">
        <v>66.59</v>
      </c>
      <c r="V5756" t="s">
        <v>382</v>
      </c>
      <c r="W5756">
        <v>0</v>
      </c>
      <c r="X5756">
        <v>23.59</v>
      </c>
      <c r="Y5756" t="s">
        <v>790</v>
      </c>
      <c r="Z5756">
        <v>0</v>
      </c>
      <c r="AA5756">
        <v>23.59</v>
      </c>
      <c r="AB5756" t="s">
        <v>790</v>
      </c>
      <c r="AC5756">
        <v>0</v>
      </c>
      <c r="AD5756">
        <v>66.64</v>
      </c>
      <c r="AE5756" t="s">
        <v>382</v>
      </c>
    </row>
    <row r="5757" spans="1:31">
      <c r="A5757">
        <v>5756</v>
      </c>
      <c r="B5757" t="s">
        <v>24448</v>
      </c>
      <c r="C5757" t="s">
        <v>24449</v>
      </c>
      <c r="D5757" t="s">
        <v>24450</v>
      </c>
      <c r="E5757" t="s">
        <v>24451</v>
      </c>
      <c r="F5757" t="s">
        <v>501</v>
      </c>
      <c r="G5757">
        <v>0</v>
      </c>
      <c r="H5757" t="s">
        <v>30399</v>
      </c>
      <c r="I5757">
        <v>2023</v>
      </c>
      <c r="J5757">
        <v>2023</v>
      </c>
      <c r="K5757">
        <v>1</v>
      </c>
      <c r="L5757">
        <v>32.119999999999997</v>
      </c>
      <c r="M5757" t="s">
        <v>198</v>
      </c>
      <c r="N5757">
        <v>0</v>
      </c>
      <c r="O5757">
        <v>23.56</v>
      </c>
      <c r="P5757" t="s">
        <v>790</v>
      </c>
      <c r="Q5757">
        <v>0</v>
      </c>
      <c r="R5757">
        <v>23.56</v>
      </c>
      <c r="S5757" t="s">
        <v>790</v>
      </c>
      <c r="T5757">
        <v>0</v>
      </c>
      <c r="U5757">
        <v>66.59</v>
      </c>
      <c r="V5757" t="s">
        <v>382</v>
      </c>
      <c r="W5757">
        <v>0</v>
      </c>
      <c r="X5757">
        <v>23.59</v>
      </c>
      <c r="Y5757" t="s">
        <v>790</v>
      </c>
      <c r="Z5757">
        <v>0</v>
      </c>
      <c r="AA5757">
        <v>23.59</v>
      </c>
      <c r="AB5757" t="s">
        <v>790</v>
      </c>
      <c r="AC5757">
        <v>0</v>
      </c>
      <c r="AD5757">
        <v>66.64</v>
      </c>
      <c r="AE5757" t="s">
        <v>382</v>
      </c>
    </row>
    <row r="5758" spans="1:31">
      <c r="A5758">
        <v>5757</v>
      </c>
      <c r="B5758" t="s">
        <v>24452</v>
      </c>
      <c r="C5758" t="s">
        <v>24453</v>
      </c>
      <c r="D5758" t="s">
        <v>24454</v>
      </c>
      <c r="E5758" t="s">
        <v>24455</v>
      </c>
      <c r="F5758" t="s">
        <v>24456</v>
      </c>
      <c r="G5758">
        <v>0</v>
      </c>
      <c r="H5758" t="s">
        <v>1215</v>
      </c>
      <c r="I5758">
        <v>2021</v>
      </c>
      <c r="J5758">
        <v>2021</v>
      </c>
      <c r="K5758">
        <v>1</v>
      </c>
      <c r="L5758">
        <v>32.119999999999997</v>
      </c>
      <c r="M5758" t="s">
        <v>198</v>
      </c>
      <c r="N5758">
        <v>0</v>
      </c>
      <c r="O5758">
        <v>23.56</v>
      </c>
      <c r="P5758" t="s">
        <v>790</v>
      </c>
      <c r="Q5758">
        <v>0</v>
      </c>
      <c r="R5758">
        <v>23.56</v>
      </c>
      <c r="S5758" t="s">
        <v>790</v>
      </c>
      <c r="T5758">
        <v>0</v>
      </c>
      <c r="U5758">
        <v>66.59</v>
      </c>
      <c r="V5758" t="s">
        <v>382</v>
      </c>
      <c r="W5758">
        <v>0</v>
      </c>
      <c r="X5758">
        <v>23.59</v>
      </c>
      <c r="Y5758" t="s">
        <v>790</v>
      </c>
      <c r="Z5758">
        <v>0</v>
      </c>
      <c r="AA5758">
        <v>23.59</v>
      </c>
      <c r="AB5758" t="s">
        <v>790</v>
      </c>
      <c r="AC5758">
        <v>0</v>
      </c>
      <c r="AD5758">
        <v>66.64</v>
      </c>
      <c r="AE5758" t="s">
        <v>382</v>
      </c>
    </row>
    <row r="5759" spans="1:31">
      <c r="A5759">
        <v>5758</v>
      </c>
      <c r="B5759" t="s">
        <v>24457</v>
      </c>
      <c r="C5759" t="s">
        <v>24458</v>
      </c>
      <c r="D5759" t="s">
        <v>24459</v>
      </c>
      <c r="E5759" t="s">
        <v>24460</v>
      </c>
      <c r="G5759">
        <v>0</v>
      </c>
      <c r="H5759" t="s">
        <v>27488</v>
      </c>
      <c r="I5759" t="s">
        <v>795</v>
      </c>
      <c r="J5759" t="e">
        <f>-Inf</f>
        <v>#NAME?</v>
      </c>
      <c r="K5759">
        <v>1</v>
      </c>
      <c r="L5759">
        <v>32.119999999999997</v>
      </c>
      <c r="M5759" t="s">
        <v>198</v>
      </c>
      <c r="N5759">
        <v>0</v>
      </c>
      <c r="O5759">
        <v>23.56</v>
      </c>
      <c r="P5759" t="s">
        <v>790</v>
      </c>
      <c r="Q5759">
        <v>0</v>
      </c>
      <c r="R5759">
        <v>23.56</v>
      </c>
      <c r="S5759" t="s">
        <v>790</v>
      </c>
      <c r="T5759">
        <v>0</v>
      </c>
      <c r="U5759">
        <v>66.59</v>
      </c>
      <c r="V5759" t="s">
        <v>382</v>
      </c>
      <c r="W5759">
        <v>0</v>
      </c>
      <c r="X5759">
        <v>23.59</v>
      </c>
      <c r="Y5759" t="s">
        <v>790</v>
      </c>
      <c r="Z5759">
        <v>0</v>
      </c>
      <c r="AA5759">
        <v>23.59</v>
      </c>
      <c r="AB5759" t="s">
        <v>790</v>
      </c>
      <c r="AC5759">
        <v>0</v>
      </c>
      <c r="AD5759">
        <v>66.64</v>
      </c>
      <c r="AE5759" t="s">
        <v>382</v>
      </c>
    </row>
    <row r="5760" spans="1:31">
      <c r="A5760">
        <v>5759</v>
      </c>
      <c r="B5760" t="s">
        <v>24461</v>
      </c>
      <c r="C5760" t="s">
        <v>24462</v>
      </c>
      <c r="D5760" t="s">
        <v>24463</v>
      </c>
      <c r="E5760" t="s">
        <v>2245</v>
      </c>
      <c r="F5760" t="s">
        <v>24464</v>
      </c>
      <c r="G5760">
        <v>0</v>
      </c>
      <c r="H5760" t="s">
        <v>30400</v>
      </c>
      <c r="I5760">
        <v>2022</v>
      </c>
      <c r="J5760">
        <v>2023</v>
      </c>
      <c r="K5760">
        <v>3</v>
      </c>
      <c r="L5760">
        <v>62.47</v>
      </c>
      <c r="M5760" t="s">
        <v>63</v>
      </c>
      <c r="N5760">
        <v>0</v>
      </c>
      <c r="O5760">
        <v>23.56</v>
      </c>
      <c r="P5760" t="s">
        <v>790</v>
      </c>
      <c r="Q5760">
        <v>0</v>
      </c>
      <c r="R5760">
        <v>23.56</v>
      </c>
      <c r="S5760" t="s">
        <v>790</v>
      </c>
      <c r="T5760">
        <v>0</v>
      </c>
      <c r="U5760">
        <v>66.59</v>
      </c>
      <c r="V5760" t="s">
        <v>382</v>
      </c>
      <c r="W5760">
        <v>0</v>
      </c>
      <c r="X5760">
        <v>23.59</v>
      </c>
      <c r="Y5760" t="s">
        <v>790</v>
      </c>
      <c r="Z5760">
        <v>0</v>
      </c>
      <c r="AA5760">
        <v>23.59</v>
      </c>
      <c r="AB5760" t="s">
        <v>790</v>
      </c>
      <c r="AC5760">
        <v>0</v>
      </c>
      <c r="AD5760">
        <v>66.64</v>
      </c>
      <c r="AE5760" t="s">
        <v>382</v>
      </c>
    </row>
    <row r="5761" spans="1:31">
      <c r="A5761">
        <v>5760</v>
      </c>
      <c r="B5761" t="s">
        <v>24465</v>
      </c>
      <c r="C5761" t="s">
        <v>24466</v>
      </c>
      <c r="D5761" t="s">
        <v>24467</v>
      </c>
      <c r="E5761" t="s">
        <v>24468</v>
      </c>
      <c r="F5761" t="s">
        <v>4680</v>
      </c>
      <c r="G5761">
        <v>0</v>
      </c>
      <c r="H5761" t="s">
        <v>30401</v>
      </c>
      <c r="I5761" t="s">
        <v>795</v>
      </c>
      <c r="J5761" t="e">
        <f>-Inf</f>
        <v>#NAME?</v>
      </c>
      <c r="K5761">
        <v>1</v>
      </c>
      <c r="L5761">
        <v>32.119999999999997</v>
      </c>
      <c r="M5761" t="s">
        <v>198</v>
      </c>
      <c r="N5761">
        <v>0</v>
      </c>
      <c r="O5761">
        <v>23.56</v>
      </c>
      <c r="P5761" t="s">
        <v>790</v>
      </c>
      <c r="Q5761">
        <v>0</v>
      </c>
      <c r="R5761">
        <v>23.56</v>
      </c>
      <c r="S5761" t="s">
        <v>790</v>
      </c>
      <c r="T5761">
        <v>0</v>
      </c>
      <c r="U5761">
        <v>66.59</v>
      </c>
      <c r="V5761" t="s">
        <v>382</v>
      </c>
      <c r="W5761">
        <v>0</v>
      </c>
      <c r="X5761">
        <v>23.59</v>
      </c>
      <c r="Y5761" t="s">
        <v>790</v>
      </c>
      <c r="Z5761">
        <v>0</v>
      </c>
      <c r="AA5761">
        <v>23.59</v>
      </c>
      <c r="AB5761" t="s">
        <v>790</v>
      </c>
      <c r="AC5761">
        <v>0</v>
      </c>
      <c r="AD5761">
        <v>66.64</v>
      </c>
      <c r="AE5761" t="s">
        <v>382</v>
      </c>
    </row>
    <row r="5762" spans="1:31">
      <c r="A5762">
        <v>5761</v>
      </c>
      <c r="B5762" t="s">
        <v>24469</v>
      </c>
      <c r="C5762" t="s">
        <v>24470</v>
      </c>
      <c r="D5762" t="s">
        <v>24471</v>
      </c>
      <c r="E5762" t="s">
        <v>24472</v>
      </c>
      <c r="F5762" t="s">
        <v>24473</v>
      </c>
      <c r="G5762">
        <v>0</v>
      </c>
      <c r="H5762" t="s">
        <v>28012</v>
      </c>
      <c r="I5762">
        <v>2023</v>
      </c>
      <c r="J5762">
        <v>2023</v>
      </c>
      <c r="K5762">
        <v>1</v>
      </c>
      <c r="L5762">
        <v>32.119999999999997</v>
      </c>
      <c r="M5762" t="s">
        <v>198</v>
      </c>
      <c r="N5762">
        <v>0</v>
      </c>
      <c r="O5762">
        <v>23.56</v>
      </c>
      <c r="P5762" t="s">
        <v>790</v>
      </c>
      <c r="Q5762">
        <v>0</v>
      </c>
      <c r="R5762">
        <v>23.56</v>
      </c>
      <c r="S5762" t="s">
        <v>790</v>
      </c>
      <c r="T5762">
        <v>0</v>
      </c>
      <c r="U5762">
        <v>66.59</v>
      </c>
      <c r="V5762" t="s">
        <v>382</v>
      </c>
      <c r="W5762">
        <v>0</v>
      </c>
      <c r="X5762">
        <v>23.59</v>
      </c>
      <c r="Y5762" t="s">
        <v>790</v>
      </c>
      <c r="Z5762">
        <v>0</v>
      </c>
      <c r="AA5762">
        <v>23.59</v>
      </c>
      <c r="AB5762" t="s">
        <v>790</v>
      </c>
      <c r="AC5762">
        <v>0</v>
      </c>
      <c r="AD5762">
        <v>66.64</v>
      </c>
      <c r="AE5762" t="s">
        <v>382</v>
      </c>
    </row>
    <row r="5763" spans="1:31">
      <c r="A5763">
        <v>5762</v>
      </c>
      <c r="B5763" t="s">
        <v>24474</v>
      </c>
      <c r="C5763" t="s">
        <v>24475</v>
      </c>
      <c r="D5763" t="s">
        <v>24476</v>
      </c>
      <c r="E5763" t="s">
        <v>663</v>
      </c>
      <c r="F5763" t="s">
        <v>4114</v>
      </c>
      <c r="G5763">
        <v>0</v>
      </c>
      <c r="H5763" t="s">
        <v>30402</v>
      </c>
      <c r="I5763">
        <v>2023</v>
      </c>
      <c r="J5763">
        <v>2024</v>
      </c>
      <c r="K5763">
        <v>5</v>
      </c>
      <c r="L5763">
        <v>77</v>
      </c>
      <c r="M5763" t="s">
        <v>80</v>
      </c>
      <c r="N5763">
        <v>0</v>
      </c>
      <c r="O5763">
        <v>23.56</v>
      </c>
      <c r="P5763" t="s">
        <v>790</v>
      </c>
      <c r="Q5763">
        <v>0</v>
      </c>
      <c r="R5763">
        <v>23.56</v>
      </c>
      <c r="S5763" t="s">
        <v>790</v>
      </c>
      <c r="T5763">
        <v>0</v>
      </c>
      <c r="U5763">
        <v>66.59</v>
      </c>
      <c r="V5763" t="s">
        <v>382</v>
      </c>
      <c r="W5763">
        <v>0</v>
      </c>
      <c r="X5763">
        <v>23.59</v>
      </c>
      <c r="Y5763" t="s">
        <v>790</v>
      </c>
      <c r="Z5763">
        <v>0</v>
      </c>
      <c r="AA5763">
        <v>23.59</v>
      </c>
      <c r="AB5763" t="s">
        <v>790</v>
      </c>
      <c r="AC5763">
        <v>0</v>
      </c>
      <c r="AD5763">
        <v>66.64</v>
      </c>
      <c r="AE5763" t="s">
        <v>382</v>
      </c>
    </row>
    <row r="5764" spans="1:31">
      <c r="A5764">
        <v>5763</v>
      </c>
      <c r="B5764" t="s">
        <v>24477</v>
      </c>
      <c r="C5764" t="s">
        <v>24478</v>
      </c>
      <c r="D5764" t="s">
        <v>24479</v>
      </c>
      <c r="E5764" t="s">
        <v>24480</v>
      </c>
      <c r="F5764" t="s">
        <v>14485</v>
      </c>
      <c r="G5764">
        <v>0</v>
      </c>
      <c r="H5764" t="s">
        <v>30403</v>
      </c>
      <c r="I5764">
        <v>2023</v>
      </c>
      <c r="J5764">
        <v>2023</v>
      </c>
      <c r="K5764">
        <v>1</v>
      </c>
      <c r="L5764">
        <v>32.119999999999997</v>
      </c>
      <c r="M5764" t="s">
        <v>198</v>
      </c>
      <c r="N5764">
        <v>0</v>
      </c>
      <c r="O5764">
        <v>23.56</v>
      </c>
      <c r="P5764" t="s">
        <v>790</v>
      </c>
      <c r="Q5764">
        <v>0</v>
      </c>
      <c r="R5764">
        <v>23.56</v>
      </c>
      <c r="S5764" t="s">
        <v>790</v>
      </c>
      <c r="T5764">
        <v>0</v>
      </c>
      <c r="U5764">
        <v>66.59</v>
      </c>
      <c r="V5764" t="s">
        <v>382</v>
      </c>
      <c r="W5764">
        <v>0</v>
      </c>
      <c r="X5764">
        <v>23.59</v>
      </c>
      <c r="Y5764" t="s">
        <v>790</v>
      </c>
      <c r="Z5764">
        <v>0</v>
      </c>
      <c r="AA5764">
        <v>23.59</v>
      </c>
      <c r="AB5764" t="s">
        <v>790</v>
      </c>
      <c r="AC5764">
        <v>0</v>
      </c>
      <c r="AD5764">
        <v>66.64</v>
      </c>
      <c r="AE5764" t="s">
        <v>382</v>
      </c>
    </row>
    <row r="5765" spans="1:31">
      <c r="A5765">
        <v>5764</v>
      </c>
      <c r="B5765" t="s">
        <v>24481</v>
      </c>
      <c r="C5765" t="s">
        <v>24482</v>
      </c>
      <c r="D5765" t="s">
        <v>24483</v>
      </c>
      <c r="E5765" t="s">
        <v>24484</v>
      </c>
      <c r="F5765" t="s">
        <v>1661</v>
      </c>
      <c r="G5765">
        <v>0</v>
      </c>
      <c r="H5765" t="s">
        <v>30198</v>
      </c>
      <c r="I5765">
        <v>2023</v>
      </c>
      <c r="J5765">
        <v>2023</v>
      </c>
      <c r="K5765">
        <v>1</v>
      </c>
      <c r="L5765">
        <v>32.119999999999997</v>
      </c>
      <c r="M5765" t="s">
        <v>198</v>
      </c>
      <c r="N5765">
        <v>0</v>
      </c>
      <c r="O5765">
        <v>23.56</v>
      </c>
      <c r="P5765" t="s">
        <v>790</v>
      </c>
      <c r="Q5765">
        <v>0</v>
      </c>
      <c r="R5765">
        <v>23.56</v>
      </c>
      <c r="S5765" t="s">
        <v>790</v>
      </c>
      <c r="T5765">
        <v>0</v>
      </c>
      <c r="U5765">
        <v>66.59</v>
      </c>
      <c r="V5765" t="s">
        <v>382</v>
      </c>
      <c r="W5765">
        <v>0</v>
      </c>
      <c r="X5765">
        <v>23.59</v>
      </c>
      <c r="Y5765" t="s">
        <v>790</v>
      </c>
      <c r="Z5765">
        <v>0</v>
      </c>
      <c r="AA5765">
        <v>23.59</v>
      </c>
      <c r="AB5765" t="s">
        <v>790</v>
      </c>
      <c r="AC5765">
        <v>0</v>
      </c>
      <c r="AD5765">
        <v>66.64</v>
      </c>
      <c r="AE5765" t="s">
        <v>382</v>
      </c>
    </row>
    <row r="5766" spans="1:31">
      <c r="A5766">
        <v>5765</v>
      </c>
      <c r="B5766" t="s">
        <v>24485</v>
      </c>
      <c r="C5766" t="s">
        <v>24486</v>
      </c>
      <c r="D5766" t="s">
        <v>24487</v>
      </c>
      <c r="E5766" t="s">
        <v>24488</v>
      </c>
      <c r="F5766" t="s">
        <v>24489</v>
      </c>
      <c r="G5766">
        <v>0</v>
      </c>
      <c r="H5766" t="s">
        <v>961</v>
      </c>
      <c r="I5766">
        <v>2023</v>
      </c>
      <c r="J5766">
        <v>2024</v>
      </c>
      <c r="K5766">
        <v>2</v>
      </c>
      <c r="L5766">
        <v>50.7</v>
      </c>
      <c r="M5766" t="s">
        <v>300</v>
      </c>
      <c r="N5766">
        <v>0</v>
      </c>
      <c r="O5766">
        <v>23.56</v>
      </c>
      <c r="P5766" t="s">
        <v>790</v>
      </c>
      <c r="Q5766">
        <v>0</v>
      </c>
      <c r="R5766">
        <v>23.56</v>
      </c>
      <c r="S5766" t="s">
        <v>790</v>
      </c>
      <c r="T5766">
        <v>0</v>
      </c>
      <c r="U5766">
        <v>66.59</v>
      </c>
      <c r="V5766" t="s">
        <v>382</v>
      </c>
      <c r="W5766">
        <v>0</v>
      </c>
      <c r="X5766">
        <v>23.59</v>
      </c>
      <c r="Y5766" t="s">
        <v>790</v>
      </c>
      <c r="Z5766">
        <v>0</v>
      </c>
      <c r="AA5766">
        <v>23.59</v>
      </c>
      <c r="AB5766" t="s">
        <v>790</v>
      </c>
      <c r="AC5766">
        <v>0</v>
      </c>
      <c r="AD5766">
        <v>66.64</v>
      </c>
      <c r="AE5766" t="s">
        <v>382</v>
      </c>
    </row>
    <row r="5767" spans="1:31">
      <c r="A5767">
        <v>5766</v>
      </c>
      <c r="B5767" t="s">
        <v>24490</v>
      </c>
      <c r="C5767" t="s">
        <v>24491</v>
      </c>
      <c r="D5767" t="s">
        <v>24492</v>
      </c>
      <c r="E5767" t="s">
        <v>2547</v>
      </c>
      <c r="F5767" t="s">
        <v>2548</v>
      </c>
      <c r="G5767">
        <v>0</v>
      </c>
      <c r="H5767" t="s">
        <v>961</v>
      </c>
      <c r="I5767">
        <v>2023</v>
      </c>
      <c r="J5767">
        <v>2024</v>
      </c>
      <c r="K5767">
        <v>2</v>
      </c>
      <c r="L5767">
        <v>50.7</v>
      </c>
      <c r="M5767" t="s">
        <v>300</v>
      </c>
      <c r="N5767">
        <v>0</v>
      </c>
      <c r="O5767">
        <v>23.56</v>
      </c>
      <c r="P5767" t="s">
        <v>790</v>
      </c>
      <c r="Q5767">
        <v>0</v>
      </c>
      <c r="R5767">
        <v>23.56</v>
      </c>
      <c r="S5767" t="s">
        <v>790</v>
      </c>
      <c r="T5767">
        <v>0</v>
      </c>
      <c r="U5767">
        <v>66.59</v>
      </c>
      <c r="V5767" t="s">
        <v>382</v>
      </c>
      <c r="W5767">
        <v>0</v>
      </c>
      <c r="X5767">
        <v>23.59</v>
      </c>
      <c r="Y5767" t="s">
        <v>790</v>
      </c>
      <c r="Z5767">
        <v>0</v>
      </c>
      <c r="AA5767">
        <v>23.59</v>
      </c>
      <c r="AB5767" t="s">
        <v>790</v>
      </c>
      <c r="AC5767">
        <v>0</v>
      </c>
      <c r="AD5767">
        <v>66.64</v>
      </c>
      <c r="AE5767" t="s">
        <v>382</v>
      </c>
    </row>
    <row r="5768" spans="1:31">
      <c r="A5768">
        <v>5767</v>
      </c>
      <c r="B5768" t="s">
        <v>24493</v>
      </c>
      <c r="C5768" t="s">
        <v>24494</v>
      </c>
      <c r="D5768" t="s">
        <v>24495</v>
      </c>
      <c r="E5768" t="s">
        <v>24496</v>
      </c>
      <c r="F5768" t="s">
        <v>6188</v>
      </c>
      <c r="G5768">
        <v>0</v>
      </c>
      <c r="H5768" t="s">
        <v>961</v>
      </c>
      <c r="I5768">
        <v>2023</v>
      </c>
      <c r="J5768">
        <v>2023</v>
      </c>
      <c r="K5768">
        <v>1</v>
      </c>
      <c r="L5768">
        <v>32.119999999999997</v>
      </c>
      <c r="M5768" t="s">
        <v>198</v>
      </c>
      <c r="N5768">
        <v>0</v>
      </c>
      <c r="O5768">
        <v>23.56</v>
      </c>
      <c r="P5768" t="s">
        <v>790</v>
      </c>
      <c r="Q5768">
        <v>0</v>
      </c>
      <c r="R5768">
        <v>23.56</v>
      </c>
      <c r="S5768" t="s">
        <v>790</v>
      </c>
      <c r="T5768">
        <v>0</v>
      </c>
      <c r="U5768">
        <v>66.59</v>
      </c>
      <c r="V5768" t="s">
        <v>382</v>
      </c>
      <c r="W5768">
        <v>0</v>
      </c>
      <c r="X5768">
        <v>23.59</v>
      </c>
      <c r="Y5768" t="s">
        <v>790</v>
      </c>
      <c r="Z5768">
        <v>0</v>
      </c>
      <c r="AA5768">
        <v>23.59</v>
      </c>
      <c r="AB5768" t="s">
        <v>790</v>
      </c>
      <c r="AC5768">
        <v>0</v>
      </c>
      <c r="AD5768">
        <v>66.64</v>
      </c>
      <c r="AE5768" t="s">
        <v>382</v>
      </c>
    </row>
    <row r="5769" spans="1:31">
      <c r="A5769">
        <v>5768</v>
      </c>
      <c r="B5769" t="s">
        <v>24497</v>
      </c>
      <c r="C5769" t="s">
        <v>24498</v>
      </c>
      <c r="D5769" t="s">
        <v>24499</v>
      </c>
      <c r="E5769" t="s">
        <v>24500</v>
      </c>
      <c r="F5769" t="s">
        <v>20099</v>
      </c>
      <c r="G5769">
        <v>0</v>
      </c>
      <c r="H5769" t="s">
        <v>29996</v>
      </c>
      <c r="I5769">
        <v>2021</v>
      </c>
      <c r="J5769">
        <v>2024</v>
      </c>
      <c r="K5769">
        <v>4</v>
      </c>
      <c r="L5769">
        <v>71.010000000000005</v>
      </c>
      <c r="M5769" t="s">
        <v>180</v>
      </c>
      <c r="N5769">
        <v>0</v>
      </c>
      <c r="O5769">
        <v>23.56</v>
      </c>
      <c r="P5769" t="s">
        <v>790</v>
      </c>
      <c r="Q5769">
        <v>0</v>
      </c>
      <c r="R5769">
        <v>23.56</v>
      </c>
      <c r="S5769" t="s">
        <v>790</v>
      </c>
      <c r="T5769">
        <v>0</v>
      </c>
      <c r="U5769">
        <v>66.59</v>
      </c>
      <c r="V5769" t="s">
        <v>382</v>
      </c>
      <c r="W5769">
        <v>0</v>
      </c>
      <c r="X5769">
        <v>23.59</v>
      </c>
      <c r="Y5769" t="s">
        <v>790</v>
      </c>
      <c r="Z5769">
        <v>0</v>
      </c>
      <c r="AA5769">
        <v>23.59</v>
      </c>
      <c r="AB5769" t="s">
        <v>790</v>
      </c>
      <c r="AC5769">
        <v>0</v>
      </c>
      <c r="AD5769">
        <v>66.64</v>
      </c>
      <c r="AE5769" t="s">
        <v>382</v>
      </c>
    </row>
    <row r="5770" spans="1:31">
      <c r="A5770">
        <v>5769</v>
      </c>
      <c r="B5770" t="s">
        <v>24501</v>
      </c>
      <c r="C5770" t="s">
        <v>24502</v>
      </c>
      <c r="D5770" t="s">
        <v>24503</v>
      </c>
      <c r="E5770" t="s">
        <v>24504</v>
      </c>
      <c r="F5770" t="s">
        <v>935</v>
      </c>
      <c r="G5770">
        <v>0</v>
      </c>
      <c r="H5770" t="s">
        <v>30404</v>
      </c>
      <c r="I5770">
        <v>2022</v>
      </c>
      <c r="J5770">
        <v>2022</v>
      </c>
      <c r="K5770">
        <v>1</v>
      </c>
      <c r="L5770">
        <v>32.119999999999997</v>
      </c>
      <c r="M5770" t="s">
        <v>198</v>
      </c>
      <c r="N5770">
        <v>0</v>
      </c>
      <c r="O5770">
        <v>23.56</v>
      </c>
      <c r="P5770" t="s">
        <v>790</v>
      </c>
      <c r="Q5770">
        <v>0</v>
      </c>
      <c r="R5770">
        <v>23.56</v>
      </c>
      <c r="S5770" t="s">
        <v>790</v>
      </c>
      <c r="T5770">
        <v>0</v>
      </c>
      <c r="U5770">
        <v>66.59</v>
      </c>
      <c r="V5770" t="s">
        <v>382</v>
      </c>
      <c r="W5770">
        <v>0</v>
      </c>
      <c r="X5770">
        <v>23.59</v>
      </c>
      <c r="Y5770" t="s">
        <v>790</v>
      </c>
      <c r="Z5770">
        <v>0</v>
      </c>
      <c r="AA5770">
        <v>23.59</v>
      </c>
      <c r="AB5770" t="s">
        <v>790</v>
      </c>
      <c r="AC5770">
        <v>0</v>
      </c>
      <c r="AD5770">
        <v>66.64</v>
      </c>
      <c r="AE5770" t="s">
        <v>382</v>
      </c>
    </row>
    <row r="5771" spans="1:31">
      <c r="A5771">
        <v>5770</v>
      </c>
      <c r="B5771" t="s">
        <v>24505</v>
      </c>
      <c r="C5771" t="s">
        <v>24506</v>
      </c>
      <c r="D5771" t="s">
        <v>24507</v>
      </c>
      <c r="E5771" t="s">
        <v>663</v>
      </c>
      <c r="F5771" t="s">
        <v>1126</v>
      </c>
      <c r="G5771">
        <v>0</v>
      </c>
      <c r="H5771" t="s">
        <v>30405</v>
      </c>
      <c r="I5771">
        <v>2022</v>
      </c>
      <c r="J5771">
        <v>2023</v>
      </c>
      <c r="K5771">
        <v>2</v>
      </c>
      <c r="L5771">
        <v>50.7</v>
      </c>
      <c r="M5771" t="s">
        <v>300</v>
      </c>
      <c r="N5771">
        <v>0</v>
      </c>
      <c r="O5771">
        <v>23.56</v>
      </c>
      <c r="P5771" t="s">
        <v>790</v>
      </c>
      <c r="Q5771">
        <v>0</v>
      </c>
      <c r="R5771">
        <v>23.56</v>
      </c>
      <c r="S5771" t="s">
        <v>790</v>
      </c>
      <c r="T5771">
        <v>0</v>
      </c>
      <c r="U5771">
        <v>66.59</v>
      </c>
      <c r="V5771" t="s">
        <v>382</v>
      </c>
      <c r="W5771">
        <v>0</v>
      </c>
      <c r="X5771">
        <v>23.59</v>
      </c>
      <c r="Y5771" t="s">
        <v>790</v>
      </c>
      <c r="Z5771">
        <v>0</v>
      </c>
      <c r="AA5771">
        <v>23.59</v>
      </c>
      <c r="AB5771" t="s">
        <v>790</v>
      </c>
      <c r="AC5771">
        <v>0</v>
      </c>
      <c r="AD5771">
        <v>66.64</v>
      </c>
      <c r="AE5771" t="s">
        <v>382</v>
      </c>
    </row>
    <row r="5772" spans="1:31">
      <c r="A5772">
        <v>5771</v>
      </c>
      <c r="B5772" t="s">
        <v>23044</v>
      </c>
      <c r="C5772" t="s">
        <v>24508</v>
      </c>
      <c r="D5772" t="s">
        <v>24509</v>
      </c>
      <c r="E5772" t="s">
        <v>6047</v>
      </c>
      <c r="F5772" t="s">
        <v>6048</v>
      </c>
      <c r="G5772">
        <v>0</v>
      </c>
      <c r="H5772" t="s">
        <v>30406</v>
      </c>
      <c r="I5772">
        <v>2023</v>
      </c>
      <c r="J5772">
        <v>2023</v>
      </c>
      <c r="K5772">
        <v>1</v>
      </c>
      <c r="L5772">
        <v>32.119999999999997</v>
      </c>
      <c r="M5772" t="s">
        <v>198</v>
      </c>
      <c r="N5772">
        <v>0</v>
      </c>
      <c r="O5772">
        <v>23.56</v>
      </c>
      <c r="P5772" t="s">
        <v>790</v>
      </c>
      <c r="Q5772">
        <v>0</v>
      </c>
      <c r="R5772">
        <v>23.56</v>
      </c>
      <c r="S5772" t="s">
        <v>790</v>
      </c>
      <c r="T5772">
        <v>0</v>
      </c>
      <c r="U5772">
        <v>66.59</v>
      </c>
      <c r="V5772" t="s">
        <v>382</v>
      </c>
      <c r="W5772">
        <v>0</v>
      </c>
      <c r="X5772">
        <v>23.59</v>
      </c>
      <c r="Y5772" t="s">
        <v>790</v>
      </c>
      <c r="Z5772">
        <v>0</v>
      </c>
      <c r="AA5772">
        <v>23.59</v>
      </c>
      <c r="AB5772" t="s">
        <v>790</v>
      </c>
      <c r="AC5772">
        <v>0</v>
      </c>
      <c r="AD5772">
        <v>66.64</v>
      </c>
      <c r="AE5772" t="s">
        <v>382</v>
      </c>
    </row>
    <row r="5773" spans="1:31">
      <c r="A5773">
        <v>5772</v>
      </c>
      <c r="B5773" t="s">
        <v>24510</v>
      </c>
      <c r="C5773" t="s">
        <v>24511</v>
      </c>
      <c r="D5773" t="s">
        <v>24512</v>
      </c>
      <c r="E5773" t="s">
        <v>24513</v>
      </c>
      <c r="F5773" t="s">
        <v>18412</v>
      </c>
      <c r="G5773">
        <v>0</v>
      </c>
      <c r="H5773" t="s">
        <v>30407</v>
      </c>
      <c r="I5773">
        <v>2023</v>
      </c>
      <c r="J5773">
        <v>2023</v>
      </c>
      <c r="K5773">
        <v>1</v>
      </c>
      <c r="L5773">
        <v>32.119999999999997</v>
      </c>
      <c r="M5773" t="s">
        <v>198</v>
      </c>
      <c r="N5773">
        <v>0</v>
      </c>
      <c r="O5773">
        <v>23.56</v>
      </c>
      <c r="P5773" t="s">
        <v>790</v>
      </c>
      <c r="Q5773">
        <v>0</v>
      </c>
      <c r="R5773">
        <v>23.56</v>
      </c>
      <c r="S5773" t="s">
        <v>790</v>
      </c>
      <c r="T5773">
        <v>0</v>
      </c>
      <c r="U5773">
        <v>66.59</v>
      </c>
      <c r="V5773" t="s">
        <v>382</v>
      </c>
      <c r="W5773">
        <v>0</v>
      </c>
      <c r="X5773">
        <v>23.59</v>
      </c>
      <c r="Y5773" t="s">
        <v>790</v>
      </c>
      <c r="Z5773">
        <v>0</v>
      </c>
      <c r="AA5773">
        <v>23.59</v>
      </c>
      <c r="AB5773" t="s">
        <v>790</v>
      </c>
      <c r="AC5773">
        <v>0</v>
      </c>
      <c r="AD5773">
        <v>66.64</v>
      </c>
      <c r="AE5773" t="s">
        <v>382</v>
      </c>
    </row>
    <row r="5774" spans="1:31">
      <c r="A5774">
        <v>5773</v>
      </c>
      <c r="B5774" t="s">
        <v>24514</v>
      </c>
      <c r="C5774" t="s">
        <v>24515</v>
      </c>
      <c r="D5774" t="s">
        <v>24516</v>
      </c>
      <c r="E5774" t="s">
        <v>24517</v>
      </c>
      <c r="F5774" t="s">
        <v>13429</v>
      </c>
      <c r="G5774">
        <v>0</v>
      </c>
      <c r="H5774" t="s">
        <v>961</v>
      </c>
      <c r="I5774">
        <v>2021</v>
      </c>
      <c r="J5774">
        <v>2021</v>
      </c>
      <c r="K5774">
        <v>1</v>
      </c>
      <c r="L5774">
        <v>32.119999999999997</v>
      </c>
      <c r="M5774" t="s">
        <v>198</v>
      </c>
      <c r="N5774">
        <v>0</v>
      </c>
      <c r="O5774">
        <v>23.56</v>
      </c>
      <c r="P5774" t="s">
        <v>790</v>
      </c>
      <c r="Q5774">
        <v>0</v>
      </c>
      <c r="R5774">
        <v>23.56</v>
      </c>
      <c r="S5774" t="s">
        <v>790</v>
      </c>
      <c r="T5774">
        <v>0</v>
      </c>
      <c r="U5774">
        <v>66.59</v>
      </c>
      <c r="V5774" t="s">
        <v>382</v>
      </c>
      <c r="W5774">
        <v>0</v>
      </c>
      <c r="X5774">
        <v>23.59</v>
      </c>
      <c r="Y5774" t="s">
        <v>790</v>
      </c>
      <c r="Z5774">
        <v>0</v>
      </c>
      <c r="AA5774">
        <v>23.59</v>
      </c>
      <c r="AB5774" t="s">
        <v>790</v>
      </c>
      <c r="AC5774">
        <v>0</v>
      </c>
      <c r="AD5774">
        <v>66.64</v>
      </c>
      <c r="AE5774" t="s">
        <v>382</v>
      </c>
    </row>
    <row r="5775" spans="1:31">
      <c r="A5775">
        <v>5774</v>
      </c>
      <c r="B5775" t="s">
        <v>24518</v>
      </c>
      <c r="C5775" t="s">
        <v>24519</v>
      </c>
      <c r="D5775" t="s">
        <v>24520</v>
      </c>
      <c r="E5775" t="s">
        <v>3427</v>
      </c>
      <c r="F5775" t="s">
        <v>24521</v>
      </c>
      <c r="G5775">
        <v>0</v>
      </c>
      <c r="H5775" t="s">
        <v>30408</v>
      </c>
      <c r="I5775">
        <v>2023</v>
      </c>
      <c r="J5775">
        <v>2023</v>
      </c>
      <c r="K5775">
        <v>1</v>
      </c>
      <c r="L5775">
        <v>32.119999999999997</v>
      </c>
      <c r="M5775" t="s">
        <v>198</v>
      </c>
      <c r="N5775">
        <v>0</v>
      </c>
      <c r="O5775">
        <v>23.56</v>
      </c>
      <c r="P5775" t="s">
        <v>790</v>
      </c>
      <c r="Q5775">
        <v>0</v>
      </c>
      <c r="R5775">
        <v>23.56</v>
      </c>
      <c r="S5775" t="s">
        <v>790</v>
      </c>
      <c r="T5775">
        <v>0</v>
      </c>
      <c r="U5775">
        <v>66.59</v>
      </c>
      <c r="V5775" t="s">
        <v>382</v>
      </c>
      <c r="W5775">
        <v>0</v>
      </c>
      <c r="X5775">
        <v>23.59</v>
      </c>
      <c r="Y5775" t="s">
        <v>790</v>
      </c>
      <c r="Z5775">
        <v>0</v>
      </c>
      <c r="AA5775">
        <v>23.59</v>
      </c>
      <c r="AB5775" t="s">
        <v>790</v>
      </c>
      <c r="AC5775">
        <v>0</v>
      </c>
      <c r="AD5775">
        <v>66.64</v>
      </c>
      <c r="AE5775" t="s">
        <v>382</v>
      </c>
    </row>
    <row r="5776" spans="1:31">
      <c r="A5776">
        <v>5775</v>
      </c>
      <c r="B5776" t="s">
        <v>24522</v>
      </c>
      <c r="C5776" t="s">
        <v>24523</v>
      </c>
      <c r="D5776" t="s">
        <v>24524</v>
      </c>
      <c r="E5776" t="s">
        <v>24525</v>
      </c>
      <c r="F5776" t="s">
        <v>7695</v>
      </c>
      <c r="G5776">
        <v>0</v>
      </c>
      <c r="H5776" t="s">
        <v>1215</v>
      </c>
      <c r="I5776">
        <v>2024</v>
      </c>
      <c r="J5776">
        <v>2024</v>
      </c>
      <c r="K5776">
        <v>2</v>
      </c>
      <c r="L5776">
        <v>50.7</v>
      </c>
      <c r="M5776" t="s">
        <v>300</v>
      </c>
      <c r="N5776">
        <v>0</v>
      </c>
      <c r="O5776">
        <v>23.56</v>
      </c>
      <c r="P5776" t="s">
        <v>790</v>
      </c>
      <c r="Q5776">
        <v>0</v>
      </c>
      <c r="R5776">
        <v>23.56</v>
      </c>
      <c r="S5776" t="s">
        <v>790</v>
      </c>
      <c r="T5776">
        <v>0</v>
      </c>
      <c r="U5776">
        <v>66.59</v>
      </c>
      <c r="V5776" t="s">
        <v>382</v>
      </c>
      <c r="W5776">
        <v>0</v>
      </c>
      <c r="X5776">
        <v>23.59</v>
      </c>
      <c r="Y5776" t="s">
        <v>790</v>
      </c>
      <c r="Z5776">
        <v>0</v>
      </c>
      <c r="AA5776">
        <v>23.59</v>
      </c>
      <c r="AB5776" t="s">
        <v>790</v>
      </c>
      <c r="AC5776">
        <v>0</v>
      </c>
      <c r="AD5776">
        <v>66.64</v>
      </c>
      <c r="AE5776" t="s">
        <v>382</v>
      </c>
    </row>
    <row r="5777" spans="1:31">
      <c r="A5777">
        <v>5776</v>
      </c>
      <c r="B5777" t="s">
        <v>24526</v>
      </c>
      <c r="C5777" t="s">
        <v>24527</v>
      </c>
      <c r="D5777" t="s">
        <v>24528</v>
      </c>
      <c r="E5777" t="s">
        <v>24529</v>
      </c>
      <c r="F5777" t="s">
        <v>5854</v>
      </c>
      <c r="G5777">
        <v>0</v>
      </c>
      <c r="H5777" t="s">
        <v>30096</v>
      </c>
      <c r="I5777">
        <v>2020</v>
      </c>
      <c r="J5777">
        <v>2023</v>
      </c>
      <c r="K5777">
        <v>6</v>
      </c>
      <c r="L5777">
        <v>81.52</v>
      </c>
      <c r="M5777" t="s">
        <v>125</v>
      </c>
      <c r="N5777">
        <v>0</v>
      </c>
      <c r="O5777">
        <v>23.56</v>
      </c>
      <c r="P5777" t="s">
        <v>790</v>
      </c>
      <c r="Q5777">
        <v>0</v>
      </c>
      <c r="R5777">
        <v>23.56</v>
      </c>
      <c r="S5777" t="s">
        <v>790</v>
      </c>
      <c r="T5777">
        <v>0</v>
      </c>
      <c r="U5777">
        <v>66.59</v>
      </c>
      <c r="V5777" t="s">
        <v>382</v>
      </c>
      <c r="W5777">
        <v>0</v>
      </c>
      <c r="X5777">
        <v>23.59</v>
      </c>
      <c r="Y5777" t="s">
        <v>790</v>
      </c>
      <c r="Z5777">
        <v>0</v>
      </c>
      <c r="AA5777">
        <v>23.59</v>
      </c>
      <c r="AB5777" t="s">
        <v>790</v>
      </c>
      <c r="AC5777">
        <v>0</v>
      </c>
      <c r="AD5777">
        <v>66.64</v>
      </c>
      <c r="AE5777" t="s">
        <v>382</v>
      </c>
    </row>
    <row r="5778" spans="1:31">
      <c r="A5778">
        <v>5777</v>
      </c>
      <c r="B5778" t="s">
        <v>24530</v>
      </c>
      <c r="C5778" t="s">
        <v>24531</v>
      </c>
      <c r="D5778" t="s">
        <v>24532</v>
      </c>
      <c r="F5778" t="s">
        <v>24533</v>
      </c>
      <c r="G5778">
        <v>0</v>
      </c>
      <c r="H5778" t="s">
        <v>961</v>
      </c>
      <c r="I5778">
        <v>2023</v>
      </c>
      <c r="J5778">
        <v>2023</v>
      </c>
      <c r="K5778">
        <v>1</v>
      </c>
      <c r="L5778">
        <v>32.119999999999997</v>
      </c>
      <c r="M5778" t="s">
        <v>198</v>
      </c>
      <c r="N5778">
        <v>0</v>
      </c>
      <c r="O5778">
        <v>23.56</v>
      </c>
      <c r="P5778" t="s">
        <v>790</v>
      </c>
      <c r="Q5778">
        <v>0</v>
      </c>
      <c r="R5778">
        <v>23.56</v>
      </c>
      <c r="S5778" t="s">
        <v>790</v>
      </c>
      <c r="T5778">
        <v>0</v>
      </c>
      <c r="U5778">
        <v>66.59</v>
      </c>
      <c r="V5778" t="s">
        <v>382</v>
      </c>
      <c r="W5778">
        <v>0</v>
      </c>
      <c r="X5778">
        <v>23.59</v>
      </c>
      <c r="Y5778" t="s">
        <v>790</v>
      </c>
      <c r="Z5778">
        <v>0</v>
      </c>
      <c r="AA5778">
        <v>23.59</v>
      </c>
      <c r="AB5778" t="s">
        <v>790</v>
      </c>
      <c r="AC5778">
        <v>0</v>
      </c>
      <c r="AD5778">
        <v>66.64</v>
      </c>
      <c r="AE5778" t="s">
        <v>382</v>
      </c>
    </row>
    <row r="5779" spans="1:31">
      <c r="A5779">
        <v>5778</v>
      </c>
      <c r="B5779" t="s">
        <v>24534</v>
      </c>
      <c r="C5779" t="s">
        <v>24535</v>
      </c>
      <c r="D5779" t="s">
        <v>24536</v>
      </c>
      <c r="E5779" t="s">
        <v>1188</v>
      </c>
      <c r="F5779" t="s">
        <v>1189</v>
      </c>
      <c r="G5779">
        <v>0</v>
      </c>
      <c r="H5779" t="s">
        <v>27765</v>
      </c>
      <c r="I5779">
        <v>2023</v>
      </c>
      <c r="J5779">
        <v>2024</v>
      </c>
      <c r="K5779">
        <v>2</v>
      </c>
      <c r="L5779">
        <v>50.7</v>
      </c>
      <c r="M5779" t="s">
        <v>300</v>
      </c>
      <c r="N5779">
        <v>0</v>
      </c>
      <c r="O5779">
        <v>23.56</v>
      </c>
      <c r="P5779" t="s">
        <v>790</v>
      </c>
      <c r="Q5779">
        <v>0</v>
      </c>
      <c r="R5779">
        <v>23.56</v>
      </c>
      <c r="S5779" t="s">
        <v>790</v>
      </c>
      <c r="T5779">
        <v>0</v>
      </c>
      <c r="U5779">
        <v>66.59</v>
      </c>
      <c r="V5779" t="s">
        <v>382</v>
      </c>
      <c r="W5779">
        <v>0</v>
      </c>
      <c r="X5779">
        <v>23.59</v>
      </c>
      <c r="Y5779" t="s">
        <v>790</v>
      </c>
      <c r="Z5779">
        <v>0</v>
      </c>
      <c r="AA5779">
        <v>23.59</v>
      </c>
      <c r="AB5779" t="s">
        <v>790</v>
      </c>
      <c r="AC5779">
        <v>0</v>
      </c>
      <c r="AD5779">
        <v>66.64</v>
      </c>
      <c r="AE5779" t="s">
        <v>382</v>
      </c>
    </row>
    <row r="5780" spans="1:31">
      <c r="A5780">
        <v>5779</v>
      </c>
      <c r="B5780" t="s">
        <v>24537</v>
      </c>
      <c r="C5780" t="s">
        <v>24538</v>
      </c>
      <c r="D5780" t="s">
        <v>24539</v>
      </c>
      <c r="E5780" t="s">
        <v>24540</v>
      </c>
      <c r="F5780" t="s">
        <v>24541</v>
      </c>
      <c r="G5780">
        <v>0</v>
      </c>
      <c r="H5780" t="s">
        <v>30409</v>
      </c>
      <c r="I5780">
        <v>2022</v>
      </c>
      <c r="J5780">
        <v>2022</v>
      </c>
      <c r="K5780">
        <v>1</v>
      </c>
      <c r="L5780">
        <v>32.119999999999997</v>
      </c>
      <c r="M5780" t="s">
        <v>198</v>
      </c>
      <c r="N5780">
        <v>0</v>
      </c>
      <c r="O5780">
        <v>23.56</v>
      </c>
      <c r="P5780" t="s">
        <v>790</v>
      </c>
      <c r="Q5780">
        <v>0</v>
      </c>
      <c r="R5780">
        <v>23.56</v>
      </c>
      <c r="S5780" t="s">
        <v>790</v>
      </c>
      <c r="T5780">
        <v>0</v>
      </c>
      <c r="U5780">
        <v>66.59</v>
      </c>
      <c r="V5780" t="s">
        <v>382</v>
      </c>
      <c r="W5780">
        <v>0</v>
      </c>
      <c r="X5780">
        <v>23.59</v>
      </c>
      <c r="Y5780" t="s">
        <v>790</v>
      </c>
      <c r="Z5780">
        <v>0</v>
      </c>
      <c r="AA5780">
        <v>23.59</v>
      </c>
      <c r="AB5780" t="s">
        <v>790</v>
      </c>
      <c r="AC5780">
        <v>0</v>
      </c>
      <c r="AD5780">
        <v>66.64</v>
      </c>
      <c r="AE5780" t="s">
        <v>382</v>
      </c>
    </row>
    <row r="5781" spans="1:31">
      <c r="A5781">
        <v>5780</v>
      </c>
      <c r="B5781" t="s">
        <v>24542</v>
      </c>
      <c r="C5781" t="s">
        <v>24543</v>
      </c>
      <c r="D5781" t="s">
        <v>24544</v>
      </c>
      <c r="E5781" t="s">
        <v>24545</v>
      </c>
      <c r="G5781">
        <v>0</v>
      </c>
      <c r="H5781" t="s">
        <v>30410</v>
      </c>
      <c r="I5781">
        <v>2019</v>
      </c>
      <c r="J5781">
        <v>2023</v>
      </c>
      <c r="K5781">
        <v>8</v>
      </c>
      <c r="L5781">
        <v>87.79</v>
      </c>
      <c r="M5781" t="s">
        <v>51</v>
      </c>
      <c r="N5781">
        <v>0</v>
      </c>
      <c r="O5781">
        <v>23.56</v>
      </c>
      <c r="P5781" t="s">
        <v>790</v>
      </c>
      <c r="Q5781">
        <v>0</v>
      </c>
      <c r="R5781">
        <v>23.56</v>
      </c>
      <c r="S5781" t="s">
        <v>790</v>
      </c>
      <c r="T5781">
        <v>0</v>
      </c>
      <c r="U5781">
        <v>66.59</v>
      </c>
      <c r="V5781" t="s">
        <v>382</v>
      </c>
      <c r="W5781">
        <v>0</v>
      </c>
      <c r="X5781">
        <v>23.59</v>
      </c>
      <c r="Y5781" t="s">
        <v>790</v>
      </c>
      <c r="Z5781">
        <v>0</v>
      </c>
      <c r="AA5781">
        <v>23.59</v>
      </c>
      <c r="AB5781" t="s">
        <v>790</v>
      </c>
      <c r="AC5781">
        <v>0</v>
      </c>
      <c r="AD5781">
        <v>66.64</v>
      </c>
      <c r="AE5781" t="s">
        <v>382</v>
      </c>
    </row>
    <row r="5782" spans="1:31">
      <c r="A5782">
        <v>5781</v>
      </c>
      <c r="B5782" t="s">
        <v>24546</v>
      </c>
      <c r="C5782" t="s">
        <v>24547</v>
      </c>
      <c r="D5782" t="s">
        <v>24548</v>
      </c>
      <c r="E5782" t="s">
        <v>1846</v>
      </c>
      <c r="F5782" t="s">
        <v>24541</v>
      </c>
      <c r="G5782">
        <v>0</v>
      </c>
      <c r="H5782" t="s">
        <v>961</v>
      </c>
      <c r="I5782">
        <v>2022</v>
      </c>
      <c r="J5782">
        <v>2022</v>
      </c>
      <c r="K5782">
        <v>1</v>
      </c>
      <c r="L5782">
        <v>32.119999999999997</v>
      </c>
      <c r="M5782" t="s">
        <v>198</v>
      </c>
      <c r="N5782">
        <v>0</v>
      </c>
      <c r="O5782">
        <v>23.56</v>
      </c>
      <c r="P5782" t="s">
        <v>790</v>
      </c>
      <c r="Q5782">
        <v>0</v>
      </c>
      <c r="R5782">
        <v>23.56</v>
      </c>
      <c r="S5782" t="s">
        <v>790</v>
      </c>
      <c r="T5782">
        <v>0</v>
      </c>
      <c r="U5782">
        <v>66.59</v>
      </c>
      <c r="V5782" t="s">
        <v>382</v>
      </c>
      <c r="W5782">
        <v>0</v>
      </c>
      <c r="X5782">
        <v>23.59</v>
      </c>
      <c r="Y5782" t="s">
        <v>790</v>
      </c>
      <c r="Z5782">
        <v>0</v>
      </c>
      <c r="AA5782">
        <v>23.59</v>
      </c>
      <c r="AB5782" t="s">
        <v>790</v>
      </c>
      <c r="AC5782">
        <v>0</v>
      </c>
      <c r="AD5782">
        <v>66.64</v>
      </c>
      <c r="AE5782" t="s">
        <v>382</v>
      </c>
    </row>
    <row r="5783" spans="1:31">
      <c r="A5783">
        <v>5782</v>
      </c>
      <c r="B5783" t="s">
        <v>24549</v>
      </c>
      <c r="C5783" t="s">
        <v>24550</v>
      </c>
      <c r="D5783" t="s">
        <v>24551</v>
      </c>
      <c r="E5783" t="s">
        <v>24552</v>
      </c>
      <c r="F5783" t="s">
        <v>13429</v>
      </c>
      <c r="G5783">
        <v>0</v>
      </c>
      <c r="H5783" t="s">
        <v>30411</v>
      </c>
      <c r="I5783">
        <v>2020</v>
      </c>
      <c r="J5783">
        <v>2020</v>
      </c>
      <c r="K5783">
        <v>3</v>
      </c>
      <c r="L5783">
        <v>62.47</v>
      </c>
      <c r="M5783" t="s">
        <v>63</v>
      </c>
      <c r="N5783">
        <v>0</v>
      </c>
      <c r="O5783">
        <v>23.56</v>
      </c>
      <c r="P5783" t="s">
        <v>790</v>
      </c>
      <c r="Q5783">
        <v>0</v>
      </c>
      <c r="R5783">
        <v>23.56</v>
      </c>
      <c r="S5783" t="s">
        <v>790</v>
      </c>
      <c r="T5783">
        <v>0</v>
      </c>
      <c r="U5783">
        <v>66.59</v>
      </c>
      <c r="V5783" t="s">
        <v>382</v>
      </c>
      <c r="W5783">
        <v>0</v>
      </c>
      <c r="X5783">
        <v>23.59</v>
      </c>
      <c r="Y5783" t="s">
        <v>790</v>
      </c>
      <c r="Z5783">
        <v>0</v>
      </c>
      <c r="AA5783">
        <v>23.59</v>
      </c>
      <c r="AB5783" t="s">
        <v>790</v>
      </c>
      <c r="AC5783">
        <v>0</v>
      </c>
      <c r="AD5783">
        <v>66.64</v>
      </c>
      <c r="AE5783" t="s">
        <v>382</v>
      </c>
    </row>
    <row r="5784" spans="1:31">
      <c r="A5784">
        <v>5783</v>
      </c>
      <c r="B5784" t="s">
        <v>24553</v>
      </c>
      <c r="C5784" t="s">
        <v>24554</v>
      </c>
      <c r="D5784" t="s">
        <v>24555</v>
      </c>
      <c r="E5784" t="s">
        <v>24556</v>
      </c>
      <c r="F5784" t="s">
        <v>13555</v>
      </c>
      <c r="G5784">
        <v>0</v>
      </c>
      <c r="H5784" t="s">
        <v>30412</v>
      </c>
      <c r="I5784">
        <v>2021</v>
      </c>
      <c r="J5784">
        <v>2021</v>
      </c>
      <c r="K5784">
        <v>2</v>
      </c>
      <c r="L5784">
        <v>50.7</v>
      </c>
      <c r="M5784" t="s">
        <v>300</v>
      </c>
      <c r="N5784">
        <v>0</v>
      </c>
      <c r="O5784">
        <v>23.56</v>
      </c>
      <c r="P5784" t="s">
        <v>790</v>
      </c>
      <c r="Q5784">
        <v>0</v>
      </c>
      <c r="R5784">
        <v>23.56</v>
      </c>
      <c r="S5784" t="s">
        <v>790</v>
      </c>
      <c r="T5784">
        <v>0</v>
      </c>
      <c r="U5784">
        <v>66.59</v>
      </c>
      <c r="V5784" t="s">
        <v>382</v>
      </c>
      <c r="W5784">
        <v>0</v>
      </c>
      <c r="X5784">
        <v>23.59</v>
      </c>
      <c r="Y5784" t="s">
        <v>790</v>
      </c>
      <c r="Z5784">
        <v>0</v>
      </c>
      <c r="AA5784">
        <v>23.59</v>
      </c>
      <c r="AB5784" t="s">
        <v>790</v>
      </c>
      <c r="AC5784">
        <v>0</v>
      </c>
      <c r="AD5784">
        <v>66.64</v>
      </c>
      <c r="AE5784" t="s">
        <v>382</v>
      </c>
    </row>
    <row r="5785" spans="1:31">
      <c r="A5785">
        <v>5784</v>
      </c>
      <c r="B5785" t="s">
        <v>24557</v>
      </c>
      <c r="C5785" t="s">
        <v>24558</v>
      </c>
      <c r="D5785" t="s">
        <v>24559</v>
      </c>
      <c r="E5785" t="s">
        <v>17083</v>
      </c>
      <c r="F5785" t="s">
        <v>350</v>
      </c>
      <c r="G5785">
        <v>0</v>
      </c>
      <c r="H5785" t="s">
        <v>1215</v>
      </c>
      <c r="I5785">
        <v>2023</v>
      </c>
      <c r="J5785">
        <v>2024</v>
      </c>
      <c r="K5785">
        <v>4</v>
      </c>
      <c r="L5785">
        <v>71.010000000000005</v>
      </c>
      <c r="M5785" t="s">
        <v>180</v>
      </c>
      <c r="N5785">
        <v>0</v>
      </c>
      <c r="O5785">
        <v>23.56</v>
      </c>
      <c r="P5785" t="s">
        <v>790</v>
      </c>
      <c r="Q5785">
        <v>0</v>
      </c>
      <c r="R5785">
        <v>23.56</v>
      </c>
      <c r="S5785" t="s">
        <v>790</v>
      </c>
      <c r="T5785">
        <v>0</v>
      </c>
      <c r="U5785">
        <v>66.59</v>
      </c>
      <c r="V5785" t="s">
        <v>382</v>
      </c>
      <c r="W5785">
        <v>0</v>
      </c>
      <c r="X5785">
        <v>23.59</v>
      </c>
      <c r="Y5785" t="s">
        <v>790</v>
      </c>
      <c r="Z5785">
        <v>0</v>
      </c>
      <c r="AA5785">
        <v>23.59</v>
      </c>
      <c r="AB5785" t="s">
        <v>790</v>
      </c>
      <c r="AC5785">
        <v>0</v>
      </c>
      <c r="AD5785">
        <v>66.64</v>
      </c>
      <c r="AE5785" t="s">
        <v>382</v>
      </c>
    </row>
    <row r="5786" spans="1:31">
      <c r="A5786">
        <v>5785</v>
      </c>
      <c r="B5786" t="s">
        <v>24560</v>
      </c>
      <c r="C5786" t="s">
        <v>24561</v>
      </c>
      <c r="D5786" t="s">
        <v>24562</v>
      </c>
      <c r="E5786" t="s">
        <v>24563</v>
      </c>
      <c r="G5786">
        <v>0</v>
      </c>
      <c r="H5786" t="s">
        <v>30413</v>
      </c>
      <c r="I5786">
        <v>2023</v>
      </c>
      <c r="J5786">
        <v>2023</v>
      </c>
      <c r="K5786">
        <v>1</v>
      </c>
      <c r="L5786">
        <v>32.119999999999997</v>
      </c>
      <c r="M5786" t="s">
        <v>198</v>
      </c>
      <c r="N5786">
        <v>0</v>
      </c>
      <c r="O5786">
        <v>23.56</v>
      </c>
      <c r="P5786" t="s">
        <v>790</v>
      </c>
      <c r="Q5786">
        <v>0</v>
      </c>
      <c r="R5786">
        <v>23.56</v>
      </c>
      <c r="S5786" t="s">
        <v>790</v>
      </c>
      <c r="T5786">
        <v>0</v>
      </c>
      <c r="U5786">
        <v>66.59</v>
      </c>
      <c r="V5786" t="s">
        <v>382</v>
      </c>
      <c r="W5786">
        <v>0</v>
      </c>
      <c r="X5786">
        <v>23.59</v>
      </c>
      <c r="Y5786" t="s">
        <v>790</v>
      </c>
      <c r="Z5786">
        <v>0</v>
      </c>
      <c r="AA5786">
        <v>23.59</v>
      </c>
      <c r="AB5786" t="s">
        <v>790</v>
      </c>
      <c r="AC5786">
        <v>0</v>
      </c>
      <c r="AD5786">
        <v>66.64</v>
      </c>
      <c r="AE5786" t="s">
        <v>382</v>
      </c>
    </row>
    <row r="5787" spans="1:31">
      <c r="A5787">
        <v>5786</v>
      </c>
      <c r="B5787" t="s">
        <v>24564</v>
      </c>
      <c r="C5787" t="s">
        <v>24565</v>
      </c>
      <c r="D5787" t="s">
        <v>24566</v>
      </c>
      <c r="E5787" t="s">
        <v>24567</v>
      </c>
      <c r="F5787" t="s">
        <v>24568</v>
      </c>
      <c r="G5787">
        <v>0</v>
      </c>
      <c r="H5787" t="s">
        <v>1215</v>
      </c>
      <c r="I5787" t="s">
        <v>795</v>
      </c>
      <c r="J5787" t="e">
        <f>-Inf</f>
        <v>#NAME?</v>
      </c>
      <c r="K5787">
        <v>1</v>
      </c>
      <c r="L5787">
        <v>32.119999999999997</v>
      </c>
      <c r="M5787" t="s">
        <v>198</v>
      </c>
      <c r="N5787">
        <v>0</v>
      </c>
      <c r="O5787">
        <v>23.56</v>
      </c>
      <c r="P5787" t="s">
        <v>790</v>
      </c>
      <c r="Q5787">
        <v>0</v>
      </c>
      <c r="R5787">
        <v>23.56</v>
      </c>
      <c r="S5787" t="s">
        <v>790</v>
      </c>
      <c r="T5787">
        <v>0</v>
      </c>
      <c r="U5787">
        <v>66.59</v>
      </c>
      <c r="V5787" t="s">
        <v>382</v>
      </c>
      <c r="W5787">
        <v>0</v>
      </c>
      <c r="X5787">
        <v>23.59</v>
      </c>
      <c r="Y5787" t="s">
        <v>790</v>
      </c>
      <c r="Z5787">
        <v>0</v>
      </c>
      <c r="AA5787">
        <v>23.59</v>
      </c>
      <c r="AB5787" t="s">
        <v>790</v>
      </c>
      <c r="AC5787">
        <v>0</v>
      </c>
      <c r="AD5787">
        <v>66.64</v>
      </c>
      <c r="AE5787" t="s">
        <v>382</v>
      </c>
    </row>
    <row r="5788" spans="1:31">
      <c r="A5788">
        <v>5787</v>
      </c>
      <c r="B5788" t="s">
        <v>24569</v>
      </c>
      <c r="C5788" t="s">
        <v>24570</v>
      </c>
      <c r="D5788" t="s">
        <v>24571</v>
      </c>
      <c r="E5788" t="s">
        <v>24572</v>
      </c>
      <c r="F5788" t="s">
        <v>24573</v>
      </c>
      <c r="G5788">
        <v>0</v>
      </c>
      <c r="H5788" t="s">
        <v>30414</v>
      </c>
      <c r="I5788" t="s">
        <v>795</v>
      </c>
      <c r="J5788" t="e">
        <f>-Inf</f>
        <v>#NAME?</v>
      </c>
      <c r="K5788">
        <v>2</v>
      </c>
      <c r="L5788">
        <v>50.7</v>
      </c>
      <c r="M5788" t="s">
        <v>300</v>
      </c>
      <c r="N5788">
        <v>0</v>
      </c>
      <c r="O5788">
        <v>23.56</v>
      </c>
      <c r="P5788" t="s">
        <v>790</v>
      </c>
      <c r="Q5788">
        <v>0</v>
      </c>
      <c r="R5788">
        <v>23.56</v>
      </c>
      <c r="S5788" t="s">
        <v>790</v>
      </c>
      <c r="T5788">
        <v>0</v>
      </c>
      <c r="U5788">
        <v>66.59</v>
      </c>
      <c r="V5788" t="s">
        <v>382</v>
      </c>
      <c r="W5788">
        <v>0</v>
      </c>
      <c r="X5788">
        <v>23.59</v>
      </c>
      <c r="Y5788" t="s">
        <v>790</v>
      </c>
      <c r="Z5788">
        <v>0</v>
      </c>
      <c r="AA5788">
        <v>23.59</v>
      </c>
      <c r="AB5788" t="s">
        <v>790</v>
      </c>
      <c r="AC5788">
        <v>0</v>
      </c>
      <c r="AD5788">
        <v>66.64</v>
      </c>
      <c r="AE5788" t="s">
        <v>382</v>
      </c>
    </row>
    <row r="5789" spans="1:31">
      <c r="A5789">
        <v>5788</v>
      </c>
      <c r="B5789" t="s">
        <v>24574</v>
      </c>
      <c r="C5789" t="s">
        <v>24575</v>
      </c>
      <c r="D5789" t="s">
        <v>24576</v>
      </c>
      <c r="E5789" t="s">
        <v>24577</v>
      </c>
      <c r="F5789" t="s">
        <v>7570</v>
      </c>
      <c r="G5789">
        <v>0</v>
      </c>
      <c r="H5789" t="s">
        <v>30415</v>
      </c>
      <c r="I5789">
        <v>2023</v>
      </c>
      <c r="J5789">
        <v>2023</v>
      </c>
      <c r="K5789">
        <v>2</v>
      </c>
      <c r="L5789">
        <v>50.7</v>
      </c>
      <c r="M5789" t="s">
        <v>300</v>
      </c>
      <c r="N5789">
        <v>0</v>
      </c>
      <c r="O5789">
        <v>23.56</v>
      </c>
      <c r="P5789" t="s">
        <v>790</v>
      </c>
      <c r="Q5789">
        <v>0</v>
      </c>
      <c r="R5789">
        <v>23.56</v>
      </c>
      <c r="S5789" t="s">
        <v>790</v>
      </c>
      <c r="T5789">
        <v>0</v>
      </c>
      <c r="U5789">
        <v>66.59</v>
      </c>
      <c r="V5789" t="s">
        <v>382</v>
      </c>
      <c r="W5789">
        <v>0</v>
      </c>
      <c r="X5789">
        <v>23.59</v>
      </c>
      <c r="Y5789" t="s">
        <v>790</v>
      </c>
      <c r="Z5789">
        <v>0</v>
      </c>
      <c r="AA5789">
        <v>23.59</v>
      </c>
      <c r="AB5789" t="s">
        <v>790</v>
      </c>
      <c r="AC5789">
        <v>0</v>
      </c>
      <c r="AD5789">
        <v>66.64</v>
      </c>
      <c r="AE5789" t="s">
        <v>382</v>
      </c>
    </row>
    <row r="5790" spans="1:31">
      <c r="A5790">
        <v>5789</v>
      </c>
      <c r="B5790" t="s">
        <v>24578</v>
      </c>
      <c r="C5790" t="s">
        <v>24579</v>
      </c>
      <c r="D5790" t="s">
        <v>24580</v>
      </c>
      <c r="E5790" t="s">
        <v>24581</v>
      </c>
      <c r="F5790" t="s">
        <v>24582</v>
      </c>
      <c r="G5790">
        <v>0</v>
      </c>
      <c r="H5790" t="s">
        <v>961</v>
      </c>
      <c r="I5790">
        <v>2024</v>
      </c>
      <c r="J5790">
        <v>2024</v>
      </c>
      <c r="K5790">
        <v>2</v>
      </c>
      <c r="L5790">
        <v>50.7</v>
      </c>
      <c r="M5790" t="s">
        <v>300</v>
      </c>
      <c r="N5790">
        <v>0</v>
      </c>
      <c r="O5790">
        <v>23.56</v>
      </c>
      <c r="P5790" t="s">
        <v>790</v>
      </c>
      <c r="Q5790">
        <v>0</v>
      </c>
      <c r="R5790">
        <v>23.56</v>
      </c>
      <c r="S5790" t="s">
        <v>790</v>
      </c>
      <c r="T5790">
        <v>0</v>
      </c>
      <c r="U5790">
        <v>66.59</v>
      </c>
      <c r="V5790" t="s">
        <v>382</v>
      </c>
      <c r="W5790">
        <v>0</v>
      </c>
      <c r="X5790">
        <v>23.59</v>
      </c>
      <c r="Y5790" t="s">
        <v>790</v>
      </c>
      <c r="Z5790">
        <v>0</v>
      </c>
      <c r="AA5790">
        <v>23.59</v>
      </c>
      <c r="AB5790" t="s">
        <v>790</v>
      </c>
      <c r="AC5790">
        <v>0</v>
      </c>
      <c r="AD5790">
        <v>66.64</v>
      </c>
      <c r="AE5790" t="s">
        <v>382</v>
      </c>
    </row>
    <row r="5791" spans="1:31">
      <c r="A5791">
        <v>5790</v>
      </c>
      <c r="B5791" t="s">
        <v>24583</v>
      </c>
      <c r="C5791" t="s">
        <v>24584</v>
      </c>
      <c r="D5791" t="s">
        <v>24585</v>
      </c>
      <c r="E5791" t="s">
        <v>24586</v>
      </c>
      <c r="F5791" t="s">
        <v>24587</v>
      </c>
      <c r="G5791">
        <v>0</v>
      </c>
      <c r="H5791" t="s">
        <v>28159</v>
      </c>
      <c r="I5791">
        <v>2019</v>
      </c>
      <c r="J5791">
        <v>2019</v>
      </c>
      <c r="K5791">
        <v>1</v>
      </c>
      <c r="L5791">
        <v>32.119999999999997</v>
      </c>
      <c r="M5791" t="s">
        <v>198</v>
      </c>
      <c r="N5791">
        <v>0</v>
      </c>
      <c r="O5791">
        <v>23.56</v>
      </c>
      <c r="P5791" t="s">
        <v>790</v>
      </c>
      <c r="Q5791">
        <v>0</v>
      </c>
      <c r="R5791">
        <v>23.56</v>
      </c>
      <c r="S5791" t="s">
        <v>790</v>
      </c>
      <c r="T5791">
        <v>0</v>
      </c>
      <c r="U5791">
        <v>66.59</v>
      </c>
      <c r="V5791" t="s">
        <v>382</v>
      </c>
      <c r="W5791">
        <v>0</v>
      </c>
      <c r="X5791">
        <v>23.59</v>
      </c>
      <c r="Y5791" t="s">
        <v>790</v>
      </c>
      <c r="Z5791">
        <v>0</v>
      </c>
      <c r="AA5791">
        <v>23.59</v>
      </c>
      <c r="AB5791" t="s">
        <v>790</v>
      </c>
      <c r="AC5791">
        <v>0</v>
      </c>
      <c r="AD5791">
        <v>66.64</v>
      </c>
      <c r="AE5791" t="s">
        <v>382</v>
      </c>
    </row>
    <row r="5792" spans="1:31">
      <c r="A5792">
        <v>5791</v>
      </c>
      <c r="B5792" t="s">
        <v>24588</v>
      </c>
      <c r="C5792" t="s">
        <v>24589</v>
      </c>
      <c r="D5792" t="s">
        <v>24590</v>
      </c>
      <c r="E5792" t="s">
        <v>24591</v>
      </c>
      <c r="F5792" t="s">
        <v>8466</v>
      </c>
      <c r="G5792">
        <v>0</v>
      </c>
      <c r="H5792" t="s">
        <v>30416</v>
      </c>
      <c r="I5792">
        <v>2023</v>
      </c>
      <c r="J5792">
        <v>2023</v>
      </c>
      <c r="K5792">
        <v>2</v>
      </c>
      <c r="L5792">
        <v>50.7</v>
      </c>
      <c r="M5792" t="s">
        <v>300</v>
      </c>
      <c r="N5792">
        <v>0</v>
      </c>
      <c r="O5792">
        <v>23.56</v>
      </c>
      <c r="P5792" t="s">
        <v>790</v>
      </c>
      <c r="Q5792">
        <v>0</v>
      </c>
      <c r="R5792">
        <v>23.56</v>
      </c>
      <c r="S5792" t="s">
        <v>790</v>
      </c>
      <c r="T5792">
        <v>0</v>
      </c>
      <c r="U5792">
        <v>66.59</v>
      </c>
      <c r="V5792" t="s">
        <v>382</v>
      </c>
      <c r="W5792">
        <v>0</v>
      </c>
      <c r="X5792">
        <v>23.59</v>
      </c>
      <c r="Y5792" t="s">
        <v>790</v>
      </c>
      <c r="Z5792">
        <v>0</v>
      </c>
      <c r="AA5792">
        <v>23.59</v>
      </c>
      <c r="AB5792" t="s">
        <v>790</v>
      </c>
      <c r="AC5792">
        <v>0</v>
      </c>
      <c r="AD5792">
        <v>66.64</v>
      </c>
      <c r="AE5792" t="s">
        <v>382</v>
      </c>
    </row>
    <row r="5793" spans="1:31">
      <c r="A5793">
        <v>5792</v>
      </c>
      <c r="B5793" t="s">
        <v>24592</v>
      </c>
      <c r="C5793" t="s">
        <v>24593</v>
      </c>
      <c r="D5793" t="e">
        <f>-8-V_x4AAAAJ</f>
        <v>#NAME?</v>
      </c>
      <c r="E5793" t="s">
        <v>2562</v>
      </c>
      <c r="F5793" t="s">
        <v>24594</v>
      </c>
      <c r="G5793">
        <v>0</v>
      </c>
      <c r="H5793" t="s">
        <v>27435</v>
      </c>
      <c r="I5793" t="s">
        <v>795</v>
      </c>
      <c r="J5793" t="e">
        <f>-Inf</f>
        <v>#NAME?</v>
      </c>
      <c r="K5793">
        <v>1</v>
      </c>
      <c r="L5793">
        <v>32.119999999999997</v>
      </c>
      <c r="M5793" t="s">
        <v>198</v>
      </c>
      <c r="N5793">
        <v>0</v>
      </c>
      <c r="O5793">
        <v>23.56</v>
      </c>
      <c r="P5793" t="s">
        <v>790</v>
      </c>
      <c r="Q5793">
        <v>0</v>
      </c>
      <c r="R5793">
        <v>23.56</v>
      </c>
      <c r="S5793" t="s">
        <v>790</v>
      </c>
      <c r="T5793">
        <v>0</v>
      </c>
      <c r="U5793">
        <v>66.59</v>
      </c>
      <c r="V5793" t="s">
        <v>382</v>
      </c>
      <c r="W5793">
        <v>0</v>
      </c>
      <c r="X5793">
        <v>23.59</v>
      </c>
      <c r="Y5793" t="s">
        <v>790</v>
      </c>
      <c r="Z5793">
        <v>0</v>
      </c>
      <c r="AA5793">
        <v>23.59</v>
      </c>
      <c r="AB5793" t="s">
        <v>790</v>
      </c>
      <c r="AC5793">
        <v>0</v>
      </c>
      <c r="AD5793">
        <v>66.64</v>
      </c>
      <c r="AE5793" t="s">
        <v>382</v>
      </c>
    </row>
    <row r="5794" spans="1:31">
      <c r="A5794">
        <v>5793</v>
      </c>
      <c r="B5794" t="s">
        <v>24595</v>
      </c>
      <c r="C5794" t="s">
        <v>24596</v>
      </c>
      <c r="D5794" t="s">
        <v>24597</v>
      </c>
      <c r="E5794" t="s">
        <v>24598</v>
      </c>
      <c r="F5794" t="s">
        <v>24599</v>
      </c>
      <c r="G5794">
        <v>0</v>
      </c>
      <c r="H5794" t="s">
        <v>1353</v>
      </c>
      <c r="I5794" t="s">
        <v>795</v>
      </c>
      <c r="J5794" t="e">
        <f>-Inf</f>
        <v>#NAME?</v>
      </c>
      <c r="K5794">
        <v>1</v>
      </c>
      <c r="L5794">
        <v>32.119999999999997</v>
      </c>
      <c r="M5794" t="s">
        <v>198</v>
      </c>
      <c r="N5794">
        <v>0</v>
      </c>
      <c r="O5794">
        <v>23.56</v>
      </c>
      <c r="P5794" t="s">
        <v>790</v>
      </c>
      <c r="Q5794">
        <v>0</v>
      </c>
      <c r="R5794">
        <v>23.56</v>
      </c>
      <c r="S5794" t="s">
        <v>790</v>
      </c>
      <c r="T5794">
        <v>0</v>
      </c>
      <c r="U5794">
        <v>66.59</v>
      </c>
      <c r="V5794" t="s">
        <v>382</v>
      </c>
      <c r="W5794">
        <v>0</v>
      </c>
      <c r="X5794">
        <v>23.59</v>
      </c>
      <c r="Y5794" t="s">
        <v>790</v>
      </c>
      <c r="Z5794">
        <v>0</v>
      </c>
      <c r="AA5794">
        <v>23.59</v>
      </c>
      <c r="AB5794" t="s">
        <v>790</v>
      </c>
      <c r="AC5794">
        <v>0</v>
      </c>
      <c r="AD5794">
        <v>66.64</v>
      </c>
      <c r="AE5794" t="s">
        <v>382</v>
      </c>
    </row>
    <row r="5795" spans="1:31">
      <c r="A5795">
        <v>5794</v>
      </c>
      <c r="B5795" t="s">
        <v>24600</v>
      </c>
      <c r="C5795" t="s">
        <v>24601</v>
      </c>
      <c r="D5795" t="s">
        <v>24602</v>
      </c>
      <c r="E5795" t="s">
        <v>2054</v>
      </c>
      <c r="G5795">
        <v>0</v>
      </c>
      <c r="H5795" t="s">
        <v>1215</v>
      </c>
      <c r="I5795">
        <v>2024</v>
      </c>
      <c r="J5795">
        <v>2024</v>
      </c>
      <c r="K5795">
        <v>1</v>
      </c>
      <c r="L5795">
        <v>32.119999999999997</v>
      </c>
      <c r="M5795" t="s">
        <v>198</v>
      </c>
      <c r="N5795">
        <v>0</v>
      </c>
      <c r="O5795">
        <v>23.56</v>
      </c>
      <c r="P5795" t="s">
        <v>790</v>
      </c>
      <c r="Q5795">
        <v>0</v>
      </c>
      <c r="R5795">
        <v>23.56</v>
      </c>
      <c r="S5795" t="s">
        <v>790</v>
      </c>
      <c r="T5795">
        <v>0</v>
      </c>
      <c r="U5795">
        <v>66.59</v>
      </c>
      <c r="V5795" t="s">
        <v>382</v>
      </c>
      <c r="W5795">
        <v>0</v>
      </c>
      <c r="X5795">
        <v>23.59</v>
      </c>
      <c r="Y5795" t="s">
        <v>790</v>
      </c>
      <c r="Z5795">
        <v>0</v>
      </c>
      <c r="AA5795">
        <v>23.59</v>
      </c>
      <c r="AB5795" t="s">
        <v>790</v>
      </c>
      <c r="AC5795">
        <v>0</v>
      </c>
      <c r="AD5795">
        <v>66.64</v>
      </c>
      <c r="AE5795" t="s">
        <v>382</v>
      </c>
    </row>
    <row r="5796" spans="1:31">
      <c r="A5796">
        <v>5795</v>
      </c>
      <c r="B5796" t="s">
        <v>24603</v>
      </c>
      <c r="C5796" t="s">
        <v>24604</v>
      </c>
      <c r="D5796" t="s">
        <v>24605</v>
      </c>
      <c r="E5796" t="s">
        <v>24606</v>
      </c>
      <c r="F5796" t="s">
        <v>24607</v>
      </c>
      <c r="G5796">
        <v>0</v>
      </c>
      <c r="H5796" t="s">
        <v>30417</v>
      </c>
      <c r="I5796">
        <v>2020</v>
      </c>
      <c r="J5796">
        <v>2024</v>
      </c>
      <c r="K5796">
        <v>11</v>
      </c>
      <c r="L5796">
        <v>93.06</v>
      </c>
      <c r="M5796" t="s">
        <v>74</v>
      </c>
      <c r="N5796">
        <v>0</v>
      </c>
      <c r="O5796">
        <v>23.56</v>
      </c>
      <c r="P5796" t="s">
        <v>790</v>
      </c>
      <c r="Q5796">
        <v>0</v>
      </c>
      <c r="R5796">
        <v>23.56</v>
      </c>
      <c r="S5796" t="s">
        <v>790</v>
      </c>
      <c r="T5796">
        <v>0</v>
      </c>
      <c r="U5796">
        <v>66.59</v>
      </c>
      <c r="V5796" t="s">
        <v>382</v>
      </c>
      <c r="W5796">
        <v>0</v>
      </c>
      <c r="X5796">
        <v>23.59</v>
      </c>
      <c r="Y5796" t="s">
        <v>790</v>
      </c>
      <c r="Z5796">
        <v>0</v>
      </c>
      <c r="AA5796">
        <v>23.59</v>
      </c>
      <c r="AB5796" t="s">
        <v>790</v>
      </c>
      <c r="AC5796">
        <v>0</v>
      </c>
      <c r="AD5796">
        <v>66.64</v>
      </c>
      <c r="AE5796" t="s">
        <v>382</v>
      </c>
    </row>
    <row r="5797" spans="1:31">
      <c r="A5797">
        <v>5796</v>
      </c>
      <c r="B5797" t="s">
        <v>24608</v>
      </c>
      <c r="C5797" t="s">
        <v>24609</v>
      </c>
      <c r="D5797" t="s">
        <v>24610</v>
      </c>
      <c r="E5797" t="s">
        <v>24611</v>
      </c>
      <c r="F5797" t="s">
        <v>14849</v>
      </c>
      <c r="G5797">
        <v>0</v>
      </c>
      <c r="H5797" t="s">
        <v>30418</v>
      </c>
      <c r="I5797">
        <v>2023</v>
      </c>
      <c r="J5797">
        <v>2023</v>
      </c>
      <c r="K5797">
        <v>1</v>
      </c>
      <c r="L5797">
        <v>32.119999999999997</v>
      </c>
      <c r="M5797" t="s">
        <v>198</v>
      </c>
      <c r="N5797">
        <v>0</v>
      </c>
      <c r="O5797">
        <v>23.56</v>
      </c>
      <c r="P5797" t="s">
        <v>790</v>
      </c>
      <c r="Q5797">
        <v>0</v>
      </c>
      <c r="R5797">
        <v>23.56</v>
      </c>
      <c r="S5797" t="s">
        <v>790</v>
      </c>
      <c r="T5797">
        <v>0</v>
      </c>
      <c r="U5797">
        <v>66.59</v>
      </c>
      <c r="V5797" t="s">
        <v>382</v>
      </c>
      <c r="W5797">
        <v>0</v>
      </c>
      <c r="X5797">
        <v>23.59</v>
      </c>
      <c r="Y5797" t="s">
        <v>790</v>
      </c>
      <c r="Z5797">
        <v>0</v>
      </c>
      <c r="AA5797">
        <v>23.59</v>
      </c>
      <c r="AB5797" t="s">
        <v>790</v>
      </c>
      <c r="AC5797">
        <v>0</v>
      </c>
      <c r="AD5797">
        <v>66.64</v>
      </c>
      <c r="AE5797" t="s">
        <v>382</v>
      </c>
    </row>
    <row r="5798" spans="1:31">
      <c r="A5798">
        <v>5797</v>
      </c>
      <c r="B5798" t="s">
        <v>24612</v>
      </c>
      <c r="C5798" t="s">
        <v>24613</v>
      </c>
      <c r="D5798" t="s">
        <v>24614</v>
      </c>
      <c r="E5798" t="s">
        <v>24615</v>
      </c>
      <c r="F5798" t="s">
        <v>11634</v>
      </c>
      <c r="G5798">
        <v>0</v>
      </c>
      <c r="H5798" t="s">
        <v>1353</v>
      </c>
      <c r="I5798">
        <v>2023</v>
      </c>
      <c r="J5798">
        <v>2023</v>
      </c>
      <c r="K5798">
        <v>1</v>
      </c>
      <c r="L5798">
        <v>32.119999999999997</v>
      </c>
      <c r="M5798" t="s">
        <v>198</v>
      </c>
      <c r="N5798">
        <v>0</v>
      </c>
      <c r="O5798">
        <v>23.56</v>
      </c>
      <c r="P5798" t="s">
        <v>790</v>
      </c>
      <c r="Q5798">
        <v>0</v>
      </c>
      <c r="R5798">
        <v>23.56</v>
      </c>
      <c r="S5798" t="s">
        <v>790</v>
      </c>
      <c r="T5798">
        <v>0</v>
      </c>
      <c r="U5798">
        <v>66.59</v>
      </c>
      <c r="V5798" t="s">
        <v>382</v>
      </c>
      <c r="W5798">
        <v>0</v>
      </c>
      <c r="X5798">
        <v>23.59</v>
      </c>
      <c r="Y5798" t="s">
        <v>790</v>
      </c>
      <c r="Z5798">
        <v>0</v>
      </c>
      <c r="AA5798">
        <v>23.59</v>
      </c>
      <c r="AB5798" t="s">
        <v>790</v>
      </c>
      <c r="AC5798">
        <v>0</v>
      </c>
      <c r="AD5798">
        <v>66.64</v>
      </c>
      <c r="AE5798" t="s">
        <v>382</v>
      </c>
    </row>
    <row r="5799" spans="1:31">
      <c r="A5799">
        <v>5798</v>
      </c>
      <c r="B5799" t="s">
        <v>24616</v>
      </c>
      <c r="C5799" t="s">
        <v>24617</v>
      </c>
      <c r="D5799" t="s">
        <v>24618</v>
      </c>
      <c r="E5799" t="s">
        <v>24619</v>
      </c>
      <c r="F5799" t="s">
        <v>19477</v>
      </c>
      <c r="G5799">
        <v>0</v>
      </c>
      <c r="H5799" t="s">
        <v>1353</v>
      </c>
      <c r="I5799">
        <v>2023</v>
      </c>
      <c r="J5799">
        <v>2024</v>
      </c>
      <c r="K5799">
        <v>3</v>
      </c>
      <c r="L5799">
        <v>62.47</v>
      </c>
      <c r="M5799" t="s">
        <v>63</v>
      </c>
      <c r="N5799">
        <v>0</v>
      </c>
      <c r="O5799">
        <v>23.56</v>
      </c>
      <c r="P5799" t="s">
        <v>790</v>
      </c>
      <c r="Q5799">
        <v>0</v>
      </c>
      <c r="R5799">
        <v>23.56</v>
      </c>
      <c r="S5799" t="s">
        <v>790</v>
      </c>
      <c r="T5799">
        <v>0</v>
      </c>
      <c r="U5799">
        <v>66.59</v>
      </c>
      <c r="V5799" t="s">
        <v>382</v>
      </c>
      <c r="W5799">
        <v>0</v>
      </c>
      <c r="X5799">
        <v>23.59</v>
      </c>
      <c r="Y5799" t="s">
        <v>790</v>
      </c>
      <c r="Z5799">
        <v>0</v>
      </c>
      <c r="AA5799">
        <v>23.59</v>
      </c>
      <c r="AB5799" t="s">
        <v>790</v>
      </c>
      <c r="AC5799">
        <v>0</v>
      </c>
      <c r="AD5799">
        <v>66.64</v>
      </c>
      <c r="AE5799" t="s">
        <v>382</v>
      </c>
    </row>
    <row r="5800" spans="1:31">
      <c r="A5800">
        <v>5799</v>
      </c>
      <c r="B5800" t="s">
        <v>24620</v>
      </c>
      <c r="C5800" t="s">
        <v>24621</v>
      </c>
      <c r="D5800" t="s">
        <v>24622</v>
      </c>
      <c r="E5800" t="s">
        <v>24623</v>
      </c>
      <c r="F5800" t="s">
        <v>7621</v>
      </c>
      <c r="G5800">
        <v>0</v>
      </c>
      <c r="H5800" t="s">
        <v>30419</v>
      </c>
      <c r="I5800">
        <v>2019</v>
      </c>
      <c r="J5800">
        <v>2023</v>
      </c>
      <c r="K5800">
        <v>2</v>
      </c>
      <c r="L5800">
        <v>50.7</v>
      </c>
      <c r="M5800" t="s">
        <v>300</v>
      </c>
      <c r="N5800">
        <v>0</v>
      </c>
      <c r="O5800">
        <v>23.56</v>
      </c>
      <c r="P5800" t="s">
        <v>790</v>
      </c>
      <c r="Q5800">
        <v>0</v>
      </c>
      <c r="R5800">
        <v>23.56</v>
      </c>
      <c r="S5800" t="s">
        <v>790</v>
      </c>
      <c r="T5800">
        <v>0</v>
      </c>
      <c r="U5800">
        <v>66.59</v>
      </c>
      <c r="V5800" t="s">
        <v>382</v>
      </c>
      <c r="W5800">
        <v>0</v>
      </c>
      <c r="X5800">
        <v>23.59</v>
      </c>
      <c r="Y5800" t="s">
        <v>790</v>
      </c>
      <c r="Z5800">
        <v>0</v>
      </c>
      <c r="AA5800">
        <v>23.59</v>
      </c>
      <c r="AB5800" t="s">
        <v>790</v>
      </c>
      <c r="AC5800">
        <v>0</v>
      </c>
      <c r="AD5800">
        <v>66.64</v>
      </c>
      <c r="AE5800" t="s">
        <v>382</v>
      </c>
    </row>
    <row r="5801" spans="1:31">
      <c r="A5801">
        <v>5800</v>
      </c>
      <c r="B5801" t="s">
        <v>24624</v>
      </c>
      <c r="C5801" t="s">
        <v>24625</v>
      </c>
      <c r="D5801" t="s">
        <v>24626</v>
      </c>
      <c r="E5801" t="s">
        <v>24627</v>
      </c>
      <c r="F5801" t="s">
        <v>1384</v>
      </c>
      <c r="G5801">
        <v>0</v>
      </c>
      <c r="H5801" t="s">
        <v>30420</v>
      </c>
      <c r="I5801">
        <v>2023</v>
      </c>
      <c r="J5801">
        <v>2024</v>
      </c>
      <c r="K5801">
        <v>2</v>
      </c>
      <c r="L5801">
        <v>50.7</v>
      </c>
      <c r="M5801" t="s">
        <v>300</v>
      </c>
      <c r="N5801">
        <v>0</v>
      </c>
      <c r="O5801">
        <v>23.56</v>
      </c>
      <c r="P5801" t="s">
        <v>790</v>
      </c>
      <c r="Q5801">
        <v>0</v>
      </c>
      <c r="R5801">
        <v>23.56</v>
      </c>
      <c r="S5801" t="s">
        <v>790</v>
      </c>
      <c r="T5801">
        <v>0</v>
      </c>
      <c r="U5801">
        <v>66.59</v>
      </c>
      <c r="V5801" t="s">
        <v>382</v>
      </c>
      <c r="W5801">
        <v>0</v>
      </c>
      <c r="X5801">
        <v>23.59</v>
      </c>
      <c r="Y5801" t="s">
        <v>790</v>
      </c>
      <c r="Z5801">
        <v>0</v>
      </c>
      <c r="AA5801">
        <v>23.59</v>
      </c>
      <c r="AB5801" t="s">
        <v>790</v>
      </c>
      <c r="AC5801">
        <v>0</v>
      </c>
      <c r="AD5801">
        <v>66.64</v>
      </c>
      <c r="AE5801" t="s">
        <v>382</v>
      </c>
    </row>
    <row r="5802" spans="1:31">
      <c r="A5802">
        <v>5801</v>
      </c>
      <c r="B5802" t="s">
        <v>24628</v>
      </c>
      <c r="C5802" t="s">
        <v>24629</v>
      </c>
      <c r="D5802" t="s">
        <v>24630</v>
      </c>
      <c r="E5802" t="s">
        <v>24631</v>
      </c>
      <c r="F5802" t="s">
        <v>17518</v>
      </c>
      <c r="G5802">
        <v>0</v>
      </c>
      <c r="H5802" t="s">
        <v>30421</v>
      </c>
      <c r="I5802" t="s">
        <v>795</v>
      </c>
      <c r="J5802" t="e">
        <f>-Inf</f>
        <v>#NAME?</v>
      </c>
      <c r="K5802">
        <v>1</v>
      </c>
      <c r="L5802">
        <v>32.119999999999997</v>
      </c>
      <c r="M5802" t="s">
        <v>198</v>
      </c>
      <c r="N5802">
        <v>0</v>
      </c>
      <c r="O5802">
        <v>23.56</v>
      </c>
      <c r="P5802" t="s">
        <v>790</v>
      </c>
      <c r="Q5802">
        <v>0</v>
      </c>
      <c r="R5802">
        <v>23.56</v>
      </c>
      <c r="S5802" t="s">
        <v>790</v>
      </c>
      <c r="T5802">
        <v>0</v>
      </c>
      <c r="U5802">
        <v>66.59</v>
      </c>
      <c r="V5802" t="s">
        <v>382</v>
      </c>
      <c r="W5802">
        <v>0</v>
      </c>
      <c r="X5802">
        <v>23.59</v>
      </c>
      <c r="Y5802" t="s">
        <v>790</v>
      </c>
      <c r="Z5802">
        <v>0</v>
      </c>
      <c r="AA5802">
        <v>23.59</v>
      </c>
      <c r="AB5802" t="s">
        <v>790</v>
      </c>
      <c r="AC5802">
        <v>0</v>
      </c>
      <c r="AD5802">
        <v>66.64</v>
      </c>
      <c r="AE5802" t="s">
        <v>382</v>
      </c>
    </row>
    <row r="5803" spans="1:31">
      <c r="A5803">
        <v>5802</v>
      </c>
      <c r="B5803" t="s">
        <v>24632</v>
      </c>
      <c r="C5803" t="s">
        <v>24633</v>
      </c>
      <c r="D5803" t="s">
        <v>24634</v>
      </c>
      <c r="G5803">
        <v>0</v>
      </c>
      <c r="H5803" t="s">
        <v>1353</v>
      </c>
      <c r="I5803">
        <v>2022</v>
      </c>
      <c r="J5803">
        <v>2022</v>
      </c>
      <c r="K5803">
        <v>1</v>
      </c>
      <c r="L5803">
        <v>32.119999999999997</v>
      </c>
      <c r="M5803" t="s">
        <v>198</v>
      </c>
      <c r="N5803">
        <v>0</v>
      </c>
      <c r="O5803">
        <v>23.56</v>
      </c>
      <c r="P5803" t="s">
        <v>790</v>
      </c>
      <c r="Q5803">
        <v>0</v>
      </c>
      <c r="R5803">
        <v>23.56</v>
      </c>
      <c r="S5803" t="s">
        <v>790</v>
      </c>
      <c r="T5803">
        <v>0</v>
      </c>
      <c r="U5803">
        <v>66.59</v>
      </c>
      <c r="V5803" t="s">
        <v>382</v>
      </c>
      <c r="W5803">
        <v>0</v>
      </c>
      <c r="X5803">
        <v>23.59</v>
      </c>
      <c r="Y5803" t="s">
        <v>790</v>
      </c>
      <c r="Z5803">
        <v>0</v>
      </c>
      <c r="AA5803">
        <v>23.59</v>
      </c>
      <c r="AB5803" t="s">
        <v>790</v>
      </c>
      <c r="AC5803">
        <v>0</v>
      </c>
      <c r="AD5803">
        <v>66.64</v>
      </c>
      <c r="AE5803" t="s">
        <v>382</v>
      </c>
    </row>
    <row r="5804" spans="1:31">
      <c r="A5804">
        <v>5803</v>
      </c>
      <c r="B5804" t="s">
        <v>24635</v>
      </c>
      <c r="C5804" t="s">
        <v>24636</v>
      </c>
      <c r="D5804" t="s">
        <v>24637</v>
      </c>
      <c r="E5804" t="s">
        <v>24638</v>
      </c>
      <c r="F5804" t="s">
        <v>24639</v>
      </c>
      <c r="G5804">
        <v>0</v>
      </c>
      <c r="H5804" t="s">
        <v>30422</v>
      </c>
      <c r="I5804">
        <v>2020</v>
      </c>
      <c r="J5804">
        <v>2023</v>
      </c>
      <c r="K5804">
        <v>3</v>
      </c>
      <c r="L5804">
        <v>62.47</v>
      </c>
      <c r="M5804" t="s">
        <v>63</v>
      </c>
      <c r="N5804">
        <v>0</v>
      </c>
      <c r="O5804">
        <v>23.56</v>
      </c>
      <c r="P5804" t="s">
        <v>790</v>
      </c>
      <c r="Q5804">
        <v>0</v>
      </c>
      <c r="R5804">
        <v>23.56</v>
      </c>
      <c r="S5804" t="s">
        <v>790</v>
      </c>
      <c r="T5804">
        <v>0</v>
      </c>
      <c r="U5804">
        <v>66.59</v>
      </c>
      <c r="V5804" t="s">
        <v>382</v>
      </c>
      <c r="W5804">
        <v>0</v>
      </c>
      <c r="X5804">
        <v>23.59</v>
      </c>
      <c r="Y5804" t="s">
        <v>790</v>
      </c>
      <c r="Z5804">
        <v>0</v>
      </c>
      <c r="AA5804">
        <v>23.59</v>
      </c>
      <c r="AB5804" t="s">
        <v>790</v>
      </c>
      <c r="AC5804">
        <v>0</v>
      </c>
      <c r="AD5804">
        <v>66.64</v>
      </c>
      <c r="AE5804" t="s">
        <v>382</v>
      </c>
    </row>
    <row r="5805" spans="1:31">
      <c r="A5805">
        <v>5804</v>
      </c>
      <c r="B5805" t="s">
        <v>24640</v>
      </c>
      <c r="C5805" t="s">
        <v>24641</v>
      </c>
      <c r="D5805" t="s">
        <v>24642</v>
      </c>
      <c r="E5805" t="s">
        <v>24643</v>
      </c>
      <c r="F5805" t="s">
        <v>268</v>
      </c>
      <c r="G5805">
        <v>0</v>
      </c>
      <c r="H5805" t="s">
        <v>29231</v>
      </c>
      <c r="I5805">
        <v>2023</v>
      </c>
      <c r="J5805">
        <v>2023</v>
      </c>
      <c r="K5805">
        <v>1</v>
      </c>
      <c r="L5805">
        <v>32.119999999999997</v>
      </c>
      <c r="M5805" t="s">
        <v>198</v>
      </c>
      <c r="N5805">
        <v>0</v>
      </c>
      <c r="O5805">
        <v>23.56</v>
      </c>
      <c r="P5805" t="s">
        <v>790</v>
      </c>
      <c r="Q5805">
        <v>0</v>
      </c>
      <c r="R5805">
        <v>23.56</v>
      </c>
      <c r="S5805" t="s">
        <v>790</v>
      </c>
      <c r="T5805">
        <v>0</v>
      </c>
      <c r="U5805">
        <v>66.59</v>
      </c>
      <c r="V5805" t="s">
        <v>382</v>
      </c>
      <c r="W5805">
        <v>0</v>
      </c>
      <c r="X5805">
        <v>23.59</v>
      </c>
      <c r="Y5805" t="s">
        <v>790</v>
      </c>
      <c r="Z5805">
        <v>0</v>
      </c>
      <c r="AA5805">
        <v>23.59</v>
      </c>
      <c r="AB5805" t="s">
        <v>790</v>
      </c>
      <c r="AC5805">
        <v>0</v>
      </c>
      <c r="AD5805">
        <v>66.64</v>
      </c>
      <c r="AE5805" t="s">
        <v>382</v>
      </c>
    </row>
    <row r="5806" spans="1:31">
      <c r="A5806">
        <v>5805</v>
      </c>
      <c r="B5806" t="s">
        <v>24644</v>
      </c>
      <c r="C5806" t="s">
        <v>24645</v>
      </c>
      <c r="D5806" t="s">
        <v>24646</v>
      </c>
      <c r="E5806" t="s">
        <v>24647</v>
      </c>
      <c r="F5806" t="s">
        <v>24648</v>
      </c>
      <c r="G5806">
        <v>0</v>
      </c>
      <c r="H5806" t="s">
        <v>961</v>
      </c>
      <c r="I5806">
        <v>2022</v>
      </c>
      <c r="J5806">
        <v>2022</v>
      </c>
      <c r="K5806">
        <v>2</v>
      </c>
      <c r="L5806">
        <v>50.7</v>
      </c>
      <c r="M5806" t="s">
        <v>300</v>
      </c>
      <c r="N5806">
        <v>0</v>
      </c>
      <c r="O5806">
        <v>23.56</v>
      </c>
      <c r="P5806" t="s">
        <v>790</v>
      </c>
      <c r="Q5806">
        <v>0</v>
      </c>
      <c r="R5806">
        <v>23.56</v>
      </c>
      <c r="S5806" t="s">
        <v>790</v>
      </c>
      <c r="T5806">
        <v>0</v>
      </c>
      <c r="U5806">
        <v>66.59</v>
      </c>
      <c r="V5806" t="s">
        <v>382</v>
      </c>
      <c r="W5806">
        <v>0</v>
      </c>
      <c r="X5806">
        <v>23.59</v>
      </c>
      <c r="Y5806" t="s">
        <v>790</v>
      </c>
      <c r="Z5806">
        <v>0</v>
      </c>
      <c r="AA5806">
        <v>23.59</v>
      </c>
      <c r="AB5806" t="s">
        <v>790</v>
      </c>
      <c r="AC5806">
        <v>0</v>
      </c>
      <c r="AD5806">
        <v>66.64</v>
      </c>
      <c r="AE5806" t="s">
        <v>382</v>
      </c>
    </row>
    <row r="5807" spans="1:31">
      <c r="A5807">
        <v>5806</v>
      </c>
      <c r="B5807" t="s">
        <v>24649</v>
      </c>
      <c r="C5807" t="s">
        <v>24650</v>
      </c>
      <c r="D5807" t="s">
        <v>24651</v>
      </c>
      <c r="E5807" t="s">
        <v>24652</v>
      </c>
      <c r="F5807" t="s">
        <v>24653</v>
      </c>
      <c r="G5807">
        <v>0</v>
      </c>
      <c r="H5807" t="s">
        <v>961</v>
      </c>
      <c r="I5807">
        <v>2023</v>
      </c>
      <c r="J5807">
        <v>2023</v>
      </c>
      <c r="K5807">
        <v>1</v>
      </c>
      <c r="L5807">
        <v>32.119999999999997</v>
      </c>
      <c r="M5807" t="s">
        <v>198</v>
      </c>
      <c r="N5807">
        <v>0</v>
      </c>
      <c r="O5807">
        <v>23.56</v>
      </c>
      <c r="P5807" t="s">
        <v>790</v>
      </c>
      <c r="Q5807">
        <v>0</v>
      </c>
      <c r="R5807">
        <v>23.56</v>
      </c>
      <c r="S5807" t="s">
        <v>790</v>
      </c>
      <c r="T5807">
        <v>0</v>
      </c>
      <c r="U5807">
        <v>66.59</v>
      </c>
      <c r="V5807" t="s">
        <v>382</v>
      </c>
      <c r="W5807">
        <v>0</v>
      </c>
      <c r="X5807">
        <v>23.59</v>
      </c>
      <c r="Y5807" t="s">
        <v>790</v>
      </c>
      <c r="Z5807">
        <v>0</v>
      </c>
      <c r="AA5807">
        <v>23.59</v>
      </c>
      <c r="AB5807" t="s">
        <v>790</v>
      </c>
      <c r="AC5807">
        <v>0</v>
      </c>
      <c r="AD5807">
        <v>66.64</v>
      </c>
      <c r="AE5807" t="s">
        <v>382</v>
      </c>
    </row>
    <row r="5808" spans="1:31">
      <c r="A5808">
        <v>5807</v>
      </c>
      <c r="B5808" t="s">
        <v>24654</v>
      </c>
      <c r="C5808" t="s">
        <v>24655</v>
      </c>
      <c r="D5808" t="s">
        <v>24656</v>
      </c>
      <c r="E5808" t="s">
        <v>3182</v>
      </c>
      <c r="F5808" t="s">
        <v>8592</v>
      </c>
      <c r="G5808">
        <v>0</v>
      </c>
      <c r="H5808" t="s">
        <v>27488</v>
      </c>
      <c r="I5808">
        <v>2023</v>
      </c>
      <c r="J5808">
        <v>2024</v>
      </c>
      <c r="K5808">
        <v>3</v>
      </c>
      <c r="L5808">
        <v>62.47</v>
      </c>
      <c r="M5808" t="s">
        <v>63</v>
      </c>
      <c r="N5808">
        <v>0</v>
      </c>
      <c r="O5808">
        <v>23.56</v>
      </c>
      <c r="P5808" t="s">
        <v>790</v>
      </c>
      <c r="Q5808">
        <v>0</v>
      </c>
      <c r="R5808">
        <v>23.56</v>
      </c>
      <c r="S5808" t="s">
        <v>790</v>
      </c>
      <c r="T5808">
        <v>0</v>
      </c>
      <c r="U5808">
        <v>66.59</v>
      </c>
      <c r="V5808" t="s">
        <v>382</v>
      </c>
      <c r="W5808">
        <v>0</v>
      </c>
      <c r="X5808">
        <v>23.59</v>
      </c>
      <c r="Y5808" t="s">
        <v>790</v>
      </c>
      <c r="Z5808">
        <v>0</v>
      </c>
      <c r="AA5808">
        <v>23.59</v>
      </c>
      <c r="AB5808" t="s">
        <v>790</v>
      </c>
      <c r="AC5808">
        <v>0</v>
      </c>
      <c r="AD5808">
        <v>66.64</v>
      </c>
      <c r="AE5808" t="s">
        <v>382</v>
      </c>
    </row>
    <row r="5809" spans="1:31">
      <c r="A5809">
        <v>5808</v>
      </c>
      <c r="B5809" t="s">
        <v>24657</v>
      </c>
      <c r="C5809" t="s">
        <v>24658</v>
      </c>
      <c r="D5809" t="s">
        <v>24659</v>
      </c>
      <c r="E5809" t="s">
        <v>24660</v>
      </c>
      <c r="F5809" t="s">
        <v>2510</v>
      </c>
      <c r="G5809">
        <v>0</v>
      </c>
      <c r="H5809" t="s">
        <v>961</v>
      </c>
      <c r="I5809">
        <v>2023</v>
      </c>
      <c r="J5809">
        <v>2023</v>
      </c>
      <c r="K5809">
        <v>1</v>
      </c>
      <c r="L5809">
        <v>32.119999999999997</v>
      </c>
      <c r="M5809" t="s">
        <v>198</v>
      </c>
      <c r="N5809">
        <v>0</v>
      </c>
      <c r="O5809">
        <v>23.56</v>
      </c>
      <c r="P5809" t="s">
        <v>790</v>
      </c>
      <c r="Q5809">
        <v>0</v>
      </c>
      <c r="R5809">
        <v>23.56</v>
      </c>
      <c r="S5809" t="s">
        <v>790</v>
      </c>
      <c r="T5809">
        <v>0</v>
      </c>
      <c r="U5809">
        <v>66.59</v>
      </c>
      <c r="V5809" t="s">
        <v>382</v>
      </c>
      <c r="W5809">
        <v>0</v>
      </c>
      <c r="X5809">
        <v>23.59</v>
      </c>
      <c r="Y5809" t="s">
        <v>790</v>
      </c>
      <c r="Z5809">
        <v>0</v>
      </c>
      <c r="AA5809">
        <v>23.59</v>
      </c>
      <c r="AB5809" t="s">
        <v>790</v>
      </c>
      <c r="AC5809">
        <v>0</v>
      </c>
      <c r="AD5809">
        <v>66.64</v>
      </c>
      <c r="AE5809" t="s">
        <v>382</v>
      </c>
    </row>
    <row r="5810" spans="1:31">
      <c r="A5810">
        <v>5809</v>
      </c>
      <c r="B5810" t="s">
        <v>24661</v>
      </c>
      <c r="C5810" t="s">
        <v>24662</v>
      </c>
      <c r="D5810" t="s">
        <v>24663</v>
      </c>
      <c r="E5810" t="s">
        <v>3834</v>
      </c>
      <c r="F5810" t="s">
        <v>2188</v>
      </c>
      <c r="G5810">
        <v>0</v>
      </c>
      <c r="H5810" t="s">
        <v>28659</v>
      </c>
      <c r="I5810">
        <v>2023</v>
      </c>
      <c r="J5810">
        <v>2023</v>
      </c>
      <c r="K5810">
        <v>1</v>
      </c>
      <c r="L5810">
        <v>32.119999999999997</v>
      </c>
      <c r="M5810" t="s">
        <v>198</v>
      </c>
      <c r="N5810">
        <v>0</v>
      </c>
      <c r="O5810">
        <v>23.56</v>
      </c>
      <c r="P5810" t="s">
        <v>790</v>
      </c>
      <c r="Q5810">
        <v>0</v>
      </c>
      <c r="R5810">
        <v>23.56</v>
      </c>
      <c r="S5810" t="s">
        <v>790</v>
      </c>
      <c r="T5810">
        <v>0</v>
      </c>
      <c r="U5810">
        <v>66.59</v>
      </c>
      <c r="V5810" t="s">
        <v>382</v>
      </c>
      <c r="W5810">
        <v>0</v>
      </c>
      <c r="X5810">
        <v>23.59</v>
      </c>
      <c r="Y5810" t="s">
        <v>790</v>
      </c>
      <c r="Z5810">
        <v>0</v>
      </c>
      <c r="AA5810">
        <v>23.59</v>
      </c>
      <c r="AB5810" t="s">
        <v>790</v>
      </c>
      <c r="AC5810">
        <v>0</v>
      </c>
      <c r="AD5810">
        <v>66.64</v>
      </c>
      <c r="AE5810" t="s">
        <v>382</v>
      </c>
    </row>
    <row r="5811" spans="1:31">
      <c r="A5811">
        <v>5810</v>
      </c>
      <c r="B5811" t="s">
        <v>24664</v>
      </c>
      <c r="C5811" t="s">
        <v>24665</v>
      </c>
      <c r="D5811" t="s">
        <v>24666</v>
      </c>
      <c r="E5811" t="s">
        <v>24667</v>
      </c>
      <c r="F5811" t="s">
        <v>22946</v>
      </c>
      <c r="G5811">
        <v>0</v>
      </c>
      <c r="H5811" t="s">
        <v>30423</v>
      </c>
      <c r="I5811">
        <v>2023</v>
      </c>
      <c r="J5811">
        <v>2023</v>
      </c>
      <c r="K5811">
        <v>1</v>
      </c>
      <c r="L5811">
        <v>32.119999999999997</v>
      </c>
      <c r="M5811" t="s">
        <v>198</v>
      </c>
      <c r="N5811">
        <v>0</v>
      </c>
      <c r="O5811">
        <v>23.56</v>
      </c>
      <c r="P5811" t="s">
        <v>790</v>
      </c>
      <c r="Q5811">
        <v>0</v>
      </c>
      <c r="R5811">
        <v>23.56</v>
      </c>
      <c r="S5811" t="s">
        <v>790</v>
      </c>
      <c r="T5811">
        <v>0</v>
      </c>
      <c r="U5811">
        <v>66.59</v>
      </c>
      <c r="V5811" t="s">
        <v>382</v>
      </c>
      <c r="W5811">
        <v>0</v>
      </c>
      <c r="X5811">
        <v>23.59</v>
      </c>
      <c r="Y5811" t="s">
        <v>790</v>
      </c>
      <c r="Z5811">
        <v>0</v>
      </c>
      <c r="AA5811">
        <v>23.59</v>
      </c>
      <c r="AB5811" t="s">
        <v>790</v>
      </c>
      <c r="AC5811">
        <v>0</v>
      </c>
      <c r="AD5811">
        <v>66.64</v>
      </c>
      <c r="AE5811" t="s">
        <v>382</v>
      </c>
    </row>
    <row r="5812" spans="1:31">
      <c r="A5812">
        <v>5811</v>
      </c>
      <c r="B5812" t="s">
        <v>24668</v>
      </c>
      <c r="C5812" t="s">
        <v>24669</v>
      </c>
      <c r="D5812" t="s">
        <v>24670</v>
      </c>
      <c r="E5812" t="s">
        <v>24671</v>
      </c>
      <c r="F5812" t="s">
        <v>6837</v>
      </c>
      <c r="G5812">
        <v>0</v>
      </c>
      <c r="H5812" t="s">
        <v>30424</v>
      </c>
      <c r="I5812">
        <v>2020</v>
      </c>
      <c r="J5812">
        <v>2020</v>
      </c>
      <c r="K5812">
        <v>1</v>
      </c>
      <c r="L5812">
        <v>32.119999999999997</v>
      </c>
      <c r="M5812" t="s">
        <v>198</v>
      </c>
      <c r="N5812">
        <v>0</v>
      </c>
      <c r="O5812">
        <v>23.56</v>
      </c>
      <c r="P5812" t="s">
        <v>790</v>
      </c>
      <c r="Q5812">
        <v>0</v>
      </c>
      <c r="R5812">
        <v>23.56</v>
      </c>
      <c r="S5812" t="s">
        <v>790</v>
      </c>
      <c r="T5812">
        <v>0</v>
      </c>
      <c r="U5812">
        <v>66.59</v>
      </c>
      <c r="V5812" t="s">
        <v>382</v>
      </c>
      <c r="W5812">
        <v>0</v>
      </c>
      <c r="X5812">
        <v>23.59</v>
      </c>
      <c r="Y5812" t="s">
        <v>790</v>
      </c>
      <c r="Z5812">
        <v>0</v>
      </c>
      <c r="AA5812">
        <v>23.59</v>
      </c>
      <c r="AB5812" t="s">
        <v>790</v>
      </c>
      <c r="AC5812">
        <v>0</v>
      </c>
      <c r="AD5812">
        <v>66.64</v>
      </c>
      <c r="AE5812" t="s">
        <v>382</v>
      </c>
    </row>
    <row r="5813" spans="1:31">
      <c r="A5813">
        <v>5812</v>
      </c>
      <c r="B5813" t="s">
        <v>24672</v>
      </c>
      <c r="C5813" t="s">
        <v>24673</v>
      </c>
      <c r="D5813" t="s">
        <v>24674</v>
      </c>
      <c r="E5813" t="s">
        <v>24675</v>
      </c>
      <c r="F5813" t="s">
        <v>24676</v>
      </c>
      <c r="G5813">
        <v>0</v>
      </c>
      <c r="H5813" t="s">
        <v>30425</v>
      </c>
      <c r="I5813">
        <v>2023</v>
      </c>
      <c r="J5813">
        <v>2023</v>
      </c>
      <c r="K5813">
        <v>1</v>
      </c>
      <c r="L5813">
        <v>32.119999999999997</v>
      </c>
      <c r="M5813" t="s">
        <v>198</v>
      </c>
      <c r="N5813">
        <v>0</v>
      </c>
      <c r="O5813">
        <v>23.56</v>
      </c>
      <c r="P5813" t="s">
        <v>790</v>
      </c>
      <c r="Q5813">
        <v>0</v>
      </c>
      <c r="R5813">
        <v>23.56</v>
      </c>
      <c r="S5813" t="s">
        <v>790</v>
      </c>
      <c r="T5813">
        <v>0</v>
      </c>
      <c r="U5813">
        <v>66.59</v>
      </c>
      <c r="V5813" t="s">
        <v>382</v>
      </c>
      <c r="W5813">
        <v>0</v>
      </c>
      <c r="X5813">
        <v>23.59</v>
      </c>
      <c r="Y5813" t="s">
        <v>790</v>
      </c>
      <c r="Z5813">
        <v>0</v>
      </c>
      <c r="AA5813">
        <v>23.59</v>
      </c>
      <c r="AB5813" t="s">
        <v>790</v>
      </c>
      <c r="AC5813">
        <v>0</v>
      </c>
      <c r="AD5813">
        <v>66.64</v>
      </c>
      <c r="AE5813" t="s">
        <v>382</v>
      </c>
    </row>
    <row r="5814" spans="1:31">
      <c r="A5814">
        <v>5813</v>
      </c>
      <c r="B5814" t="s">
        <v>24677</v>
      </c>
      <c r="C5814" t="s">
        <v>24678</v>
      </c>
      <c r="D5814" t="s">
        <v>24679</v>
      </c>
      <c r="E5814" t="s">
        <v>24680</v>
      </c>
      <c r="F5814" t="s">
        <v>16636</v>
      </c>
      <c r="G5814">
        <v>0</v>
      </c>
      <c r="H5814" t="s">
        <v>30426</v>
      </c>
      <c r="I5814">
        <v>2023</v>
      </c>
      <c r="J5814">
        <v>2024</v>
      </c>
      <c r="K5814">
        <v>18</v>
      </c>
      <c r="L5814">
        <v>97.25</v>
      </c>
      <c r="M5814" t="s">
        <v>22</v>
      </c>
      <c r="N5814">
        <v>0</v>
      </c>
      <c r="O5814">
        <v>23.56</v>
      </c>
      <c r="P5814" t="s">
        <v>790</v>
      </c>
      <c r="Q5814">
        <v>0</v>
      </c>
      <c r="R5814">
        <v>23.56</v>
      </c>
      <c r="S5814" t="s">
        <v>790</v>
      </c>
      <c r="T5814">
        <v>0</v>
      </c>
      <c r="U5814">
        <v>66.59</v>
      </c>
      <c r="V5814" t="s">
        <v>382</v>
      </c>
      <c r="W5814">
        <v>0</v>
      </c>
      <c r="X5814">
        <v>23.59</v>
      </c>
      <c r="Y5814" t="s">
        <v>790</v>
      </c>
      <c r="Z5814">
        <v>0</v>
      </c>
      <c r="AA5814">
        <v>23.59</v>
      </c>
      <c r="AB5814" t="s">
        <v>790</v>
      </c>
      <c r="AC5814">
        <v>0</v>
      </c>
      <c r="AD5814">
        <v>66.64</v>
      </c>
      <c r="AE5814" t="s">
        <v>382</v>
      </c>
    </row>
    <row r="5815" spans="1:31">
      <c r="A5815">
        <v>5814</v>
      </c>
      <c r="B5815" t="s">
        <v>24681</v>
      </c>
      <c r="C5815" t="s">
        <v>24682</v>
      </c>
      <c r="D5815" t="s">
        <v>24683</v>
      </c>
      <c r="E5815" t="s">
        <v>24684</v>
      </c>
      <c r="F5815" t="s">
        <v>11622</v>
      </c>
      <c r="G5815">
        <v>0</v>
      </c>
      <c r="H5815" t="s">
        <v>28240</v>
      </c>
      <c r="I5815">
        <v>2023</v>
      </c>
      <c r="J5815">
        <v>2023</v>
      </c>
      <c r="K5815">
        <v>2</v>
      </c>
      <c r="L5815">
        <v>50.7</v>
      </c>
      <c r="M5815" t="s">
        <v>300</v>
      </c>
      <c r="N5815">
        <v>0</v>
      </c>
      <c r="O5815">
        <v>23.56</v>
      </c>
      <c r="P5815" t="s">
        <v>790</v>
      </c>
      <c r="Q5815">
        <v>0</v>
      </c>
      <c r="R5815">
        <v>23.56</v>
      </c>
      <c r="S5815" t="s">
        <v>790</v>
      </c>
      <c r="T5815">
        <v>0</v>
      </c>
      <c r="U5815">
        <v>66.59</v>
      </c>
      <c r="V5815" t="s">
        <v>382</v>
      </c>
      <c r="W5815">
        <v>0</v>
      </c>
      <c r="X5815">
        <v>23.59</v>
      </c>
      <c r="Y5815" t="s">
        <v>790</v>
      </c>
      <c r="Z5815">
        <v>0</v>
      </c>
      <c r="AA5815">
        <v>23.59</v>
      </c>
      <c r="AB5815" t="s">
        <v>790</v>
      </c>
      <c r="AC5815">
        <v>0</v>
      </c>
      <c r="AD5815">
        <v>66.64</v>
      </c>
      <c r="AE5815" t="s">
        <v>382</v>
      </c>
    </row>
    <row r="5816" spans="1:31">
      <c r="A5816">
        <v>5815</v>
      </c>
      <c r="B5816" t="s">
        <v>24685</v>
      </c>
      <c r="C5816" t="s">
        <v>24686</v>
      </c>
      <c r="D5816" t="s">
        <v>24687</v>
      </c>
      <c r="E5816" t="s">
        <v>20838</v>
      </c>
      <c r="F5816" t="s">
        <v>14032</v>
      </c>
      <c r="G5816">
        <v>0</v>
      </c>
      <c r="H5816" t="s">
        <v>1215</v>
      </c>
      <c r="I5816">
        <v>2023</v>
      </c>
      <c r="J5816">
        <v>2023</v>
      </c>
      <c r="K5816">
        <v>1</v>
      </c>
      <c r="L5816">
        <v>32.119999999999997</v>
      </c>
      <c r="M5816" t="s">
        <v>198</v>
      </c>
      <c r="N5816">
        <v>0</v>
      </c>
      <c r="O5816">
        <v>23.56</v>
      </c>
      <c r="P5816" t="s">
        <v>790</v>
      </c>
      <c r="Q5816">
        <v>0</v>
      </c>
      <c r="R5816">
        <v>23.56</v>
      </c>
      <c r="S5816" t="s">
        <v>790</v>
      </c>
      <c r="T5816">
        <v>0</v>
      </c>
      <c r="U5816">
        <v>66.59</v>
      </c>
      <c r="V5816" t="s">
        <v>382</v>
      </c>
      <c r="W5816">
        <v>0</v>
      </c>
      <c r="X5816">
        <v>23.59</v>
      </c>
      <c r="Y5816" t="s">
        <v>790</v>
      </c>
      <c r="Z5816">
        <v>0</v>
      </c>
      <c r="AA5816">
        <v>23.59</v>
      </c>
      <c r="AB5816" t="s">
        <v>790</v>
      </c>
      <c r="AC5816">
        <v>0</v>
      </c>
      <c r="AD5816">
        <v>66.64</v>
      </c>
      <c r="AE5816" t="s">
        <v>382</v>
      </c>
    </row>
    <row r="5817" spans="1:31">
      <c r="A5817">
        <v>5816</v>
      </c>
      <c r="B5817" t="s">
        <v>24688</v>
      </c>
      <c r="C5817" t="s">
        <v>24689</v>
      </c>
      <c r="D5817" t="s">
        <v>24690</v>
      </c>
      <c r="E5817" t="s">
        <v>24691</v>
      </c>
      <c r="F5817" t="s">
        <v>20389</v>
      </c>
      <c r="G5817">
        <v>0</v>
      </c>
      <c r="H5817" t="s">
        <v>30427</v>
      </c>
      <c r="I5817">
        <v>2023</v>
      </c>
      <c r="J5817">
        <v>2023</v>
      </c>
      <c r="K5817">
        <v>3</v>
      </c>
      <c r="L5817">
        <v>62.47</v>
      </c>
      <c r="M5817" t="s">
        <v>63</v>
      </c>
      <c r="N5817">
        <v>0</v>
      </c>
      <c r="O5817">
        <v>23.56</v>
      </c>
      <c r="P5817" t="s">
        <v>790</v>
      </c>
      <c r="Q5817">
        <v>0</v>
      </c>
      <c r="R5817">
        <v>23.56</v>
      </c>
      <c r="S5817" t="s">
        <v>790</v>
      </c>
      <c r="T5817">
        <v>0</v>
      </c>
      <c r="U5817">
        <v>66.59</v>
      </c>
      <c r="V5817" t="s">
        <v>382</v>
      </c>
      <c r="W5817">
        <v>0</v>
      </c>
      <c r="X5817">
        <v>23.59</v>
      </c>
      <c r="Y5817" t="s">
        <v>790</v>
      </c>
      <c r="Z5817">
        <v>0</v>
      </c>
      <c r="AA5817">
        <v>23.59</v>
      </c>
      <c r="AB5817" t="s">
        <v>790</v>
      </c>
      <c r="AC5817">
        <v>0</v>
      </c>
      <c r="AD5817">
        <v>66.64</v>
      </c>
      <c r="AE5817" t="s">
        <v>382</v>
      </c>
    </row>
    <row r="5818" spans="1:31">
      <c r="A5818">
        <v>5817</v>
      </c>
      <c r="B5818" t="s">
        <v>24692</v>
      </c>
      <c r="C5818" t="s">
        <v>24693</v>
      </c>
      <c r="D5818" t="s">
        <v>24694</v>
      </c>
      <c r="G5818">
        <v>0</v>
      </c>
      <c r="H5818" t="s">
        <v>30428</v>
      </c>
      <c r="I5818">
        <v>2022</v>
      </c>
      <c r="J5818">
        <v>2022</v>
      </c>
      <c r="K5818">
        <v>1</v>
      </c>
      <c r="L5818">
        <v>32.119999999999997</v>
      </c>
      <c r="M5818" t="s">
        <v>198</v>
      </c>
      <c r="N5818">
        <v>0</v>
      </c>
      <c r="O5818">
        <v>23.56</v>
      </c>
      <c r="P5818" t="s">
        <v>790</v>
      </c>
      <c r="Q5818">
        <v>0</v>
      </c>
      <c r="R5818">
        <v>23.56</v>
      </c>
      <c r="S5818" t="s">
        <v>790</v>
      </c>
      <c r="T5818">
        <v>0</v>
      </c>
      <c r="U5818">
        <v>66.59</v>
      </c>
      <c r="V5818" t="s">
        <v>382</v>
      </c>
      <c r="W5818">
        <v>0</v>
      </c>
      <c r="X5818">
        <v>23.59</v>
      </c>
      <c r="Y5818" t="s">
        <v>790</v>
      </c>
      <c r="Z5818">
        <v>0</v>
      </c>
      <c r="AA5818">
        <v>23.59</v>
      </c>
      <c r="AB5818" t="s">
        <v>790</v>
      </c>
      <c r="AC5818">
        <v>0</v>
      </c>
      <c r="AD5818">
        <v>66.64</v>
      </c>
      <c r="AE5818" t="s">
        <v>382</v>
      </c>
    </row>
    <row r="5819" spans="1:31">
      <c r="A5819">
        <v>5818</v>
      </c>
      <c r="B5819" t="s">
        <v>24695</v>
      </c>
      <c r="C5819" t="s">
        <v>24696</v>
      </c>
      <c r="D5819" t="s">
        <v>24697</v>
      </c>
      <c r="G5819">
        <v>0</v>
      </c>
      <c r="H5819" t="s">
        <v>961</v>
      </c>
      <c r="I5819">
        <v>2023</v>
      </c>
      <c r="J5819">
        <v>2023</v>
      </c>
      <c r="K5819">
        <v>1</v>
      </c>
      <c r="L5819">
        <v>32.119999999999997</v>
      </c>
      <c r="M5819" t="s">
        <v>198</v>
      </c>
      <c r="N5819">
        <v>0</v>
      </c>
      <c r="O5819">
        <v>23.56</v>
      </c>
      <c r="P5819" t="s">
        <v>790</v>
      </c>
      <c r="Q5819">
        <v>0</v>
      </c>
      <c r="R5819">
        <v>23.56</v>
      </c>
      <c r="S5819" t="s">
        <v>790</v>
      </c>
      <c r="T5819">
        <v>0</v>
      </c>
      <c r="U5819">
        <v>66.59</v>
      </c>
      <c r="V5819" t="s">
        <v>382</v>
      </c>
      <c r="W5819">
        <v>0</v>
      </c>
      <c r="X5819">
        <v>23.59</v>
      </c>
      <c r="Y5819" t="s">
        <v>790</v>
      </c>
      <c r="Z5819">
        <v>0</v>
      </c>
      <c r="AA5819">
        <v>23.59</v>
      </c>
      <c r="AB5819" t="s">
        <v>790</v>
      </c>
      <c r="AC5819">
        <v>0</v>
      </c>
      <c r="AD5819">
        <v>66.64</v>
      </c>
      <c r="AE5819" t="s">
        <v>382</v>
      </c>
    </row>
    <row r="5820" spans="1:31">
      <c r="A5820">
        <v>5819</v>
      </c>
      <c r="B5820" t="s">
        <v>24698</v>
      </c>
      <c r="C5820" t="s">
        <v>24699</v>
      </c>
      <c r="D5820" t="s">
        <v>24700</v>
      </c>
      <c r="E5820" t="s">
        <v>24701</v>
      </c>
      <c r="F5820" t="s">
        <v>7977</v>
      </c>
      <c r="G5820">
        <v>0</v>
      </c>
      <c r="H5820" t="s">
        <v>30429</v>
      </c>
      <c r="I5820">
        <v>2023</v>
      </c>
      <c r="J5820">
        <v>2023</v>
      </c>
      <c r="K5820">
        <v>1</v>
      </c>
      <c r="L5820">
        <v>32.119999999999997</v>
      </c>
      <c r="M5820" t="s">
        <v>198</v>
      </c>
      <c r="N5820">
        <v>0</v>
      </c>
      <c r="O5820">
        <v>23.56</v>
      </c>
      <c r="P5820" t="s">
        <v>790</v>
      </c>
      <c r="Q5820">
        <v>0</v>
      </c>
      <c r="R5820">
        <v>23.56</v>
      </c>
      <c r="S5820" t="s">
        <v>790</v>
      </c>
      <c r="T5820">
        <v>0</v>
      </c>
      <c r="U5820">
        <v>66.59</v>
      </c>
      <c r="V5820" t="s">
        <v>382</v>
      </c>
      <c r="W5820">
        <v>0</v>
      </c>
      <c r="X5820">
        <v>23.59</v>
      </c>
      <c r="Y5820" t="s">
        <v>790</v>
      </c>
      <c r="Z5820">
        <v>0</v>
      </c>
      <c r="AA5820">
        <v>23.59</v>
      </c>
      <c r="AB5820" t="s">
        <v>790</v>
      </c>
      <c r="AC5820">
        <v>0</v>
      </c>
      <c r="AD5820">
        <v>66.64</v>
      </c>
      <c r="AE5820" t="s">
        <v>382</v>
      </c>
    </row>
    <row r="5821" spans="1:31">
      <c r="A5821">
        <v>5820</v>
      </c>
      <c r="B5821" t="s">
        <v>24702</v>
      </c>
      <c r="C5821" t="s">
        <v>24703</v>
      </c>
      <c r="D5821" t="s">
        <v>24704</v>
      </c>
      <c r="G5821">
        <v>0</v>
      </c>
      <c r="H5821" t="s">
        <v>961</v>
      </c>
      <c r="I5821">
        <v>2022</v>
      </c>
      <c r="J5821">
        <v>2022</v>
      </c>
      <c r="K5821">
        <v>1</v>
      </c>
      <c r="L5821">
        <v>32.119999999999997</v>
      </c>
      <c r="M5821" t="s">
        <v>198</v>
      </c>
      <c r="N5821">
        <v>0</v>
      </c>
      <c r="O5821">
        <v>23.56</v>
      </c>
      <c r="P5821" t="s">
        <v>790</v>
      </c>
      <c r="Q5821">
        <v>0</v>
      </c>
      <c r="R5821">
        <v>23.56</v>
      </c>
      <c r="S5821" t="s">
        <v>790</v>
      </c>
      <c r="T5821">
        <v>0</v>
      </c>
      <c r="U5821">
        <v>66.59</v>
      </c>
      <c r="V5821" t="s">
        <v>382</v>
      </c>
      <c r="W5821">
        <v>0</v>
      </c>
      <c r="X5821">
        <v>23.59</v>
      </c>
      <c r="Y5821" t="s">
        <v>790</v>
      </c>
      <c r="Z5821">
        <v>0</v>
      </c>
      <c r="AA5821">
        <v>23.59</v>
      </c>
      <c r="AB5821" t="s">
        <v>790</v>
      </c>
      <c r="AC5821">
        <v>0</v>
      </c>
      <c r="AD5821">
        <v>66.64</v>
      </c>
      <c r="AE5821" t="s">
        <v>382</v>
      </c>
    </row>
    <row r="5822" spans="1:31">
      <c r="A5822">
        <v>5821</v>
      </c>
      <c r="B5822" t="s">
        <v>24705</v>
      </c>
      <c r="C5822" t="s">
        <v>24706</v>
      </c>
      <c r="D5822" t="s">
        <v>24707</v>
      </c>
      <c r="E5822" t="s">
        <v>24708</v>
      </c>
      <c r="G5822">
        <v>0</v>
      </c>
      <c r="H5822" t="s">
        <v>961</v>
      </c>
      <c r="I5822" t="s">
        <v>795</v>
      </c>
      <c r="J5822" t="e">
        <f>-Inf</f>
        <v>#NAME?</v>
      </c>
      <c r="K5822">
        <v>1</v>
      </c>
      <c r="L5822">
        <v>32.119999999999997</v>
      </c>
      <c r="M5822" t="s">
        <v>198</v>
      </c>
      <c r="N5822">
        <v>0</v>
      </c>
      <c r="O5822">
        <v>23.56</v>
      </c>
      <c r="P5822" t="s">
        <v>790</v>
      </c>
      <c r="Q5822">
        <v>0</v>
      </c>
      <c r="R5822">
        <v>23.56</v>
      </c>
      <c r="S5822" t="s">
        <v>790</v>
      </c>
      <c r="T5822">
        <v>0</v>
      </c>
      <c r="U5822">
        <v>66.59</v>
      </c>
      <c r="V5822" t="s">
        <v>382</v>
      </c>
      <c r="W5822">
        <v>0</v>
      </c>
      <c r="X5822">
        <v>23.59</v>
      </c>
      <c r="Y5822" t="s">
        <v>790</v>
      </c>
      <c r="Z5822">
        <v>0</v>
      </c>
      <c r="AA5822">
        <v>23.59</v>
      </c>
      <c r="AB5822" t="s">
        <v>790</v>
      </c>
      <c r="AC5822">
        <v>0</v>
      </c>
      <c r="AD5822">
        <v>66.64</v>
      </c>
      <c r="AE5822" t="s">
        <v>382</v>
      </c>
    </row>
    <row r="5823" spans="1:31">
      <c r="A5823">
        <v>5822</v>
      </c>
      <c r="B5823" t="s">
        <v>24709</v>
      </c>
      <c r="C5823" t="s">
        <v>24710</v>
      </c>
      <c r="D5823" t="s">
        <v>24711</v>
      </c>
      <c r="E5823" t="s">
        <v>17559</v>
      </c>
      <c r="F5823" t="s">
        <v>24712</v>
      </c>
      <c r="G5823">
        <v>0</v>
      </c>
      <c r="H5823" t="s">
        <v>961</v>
      </c>
      <c r="I5823" t="s">
        <v>795</v>
      </c>
      <c r="J5823" t="e">
        <f>-Inf</f>
        <v>#NAME?</v>
      </c>
      <c r="K5823">
        <v>1</v>
      </c>
      <c r="L5823">
        <v>32.119999999999997</v>
      </c>
      <c r="M5823" t="s">
        <v>198</v>
      </c>
      <c r="N5823">
        <v>0</v>
      </c>
      <c r="O5823">
        <v>23.56</v>
      </c>
      <c r="P5823" t="s">
        <v>790</v>
      </c>
      <c r="Q5823">
        <v>0</v>
      </c>
      <c r="R5823">
        <v>23.56</v>
      </c>
      <c r="S5823" t="s">
        <v>790</v>
      </c>
      <c r="T5823">
        <v>0</v>
      </c>
      <c r="U5823">
        <v>66.59</v>
      </c>
      <c r="V5823" t="s">
        <v>382</v>
      </c>
      <c r="W5823">
        <v>0</v>
      </c>
      <c r="X5823">
        <v>23.59</v>
      </c>
      <c r="Y5823" t="s">
        <v>790</v>
      </c>
      <c r="Z5823">
        <v>0</v>
      </c>
      <c r="AA5823">
        <v>23.59</v>
      </c>
      <c r="AB5823" t="s">
        <v>790</v>
      </c>
      <c r="AC5823">
        <v>0</v>
      </c>
      <c r="AD5823">
        <v>66.64</v>
      </c>
      <c r="AE5823" t="s">
        <v>382</v>
      </c>
    </row>
    <row r="5824" spans="1:31">
      <c r="A5824">
        <v>5823</v>
      </c>
      <c r="B5824" t="s">
        <v>24713</v>
      </c>
      <c r="C5824" t="s">
        <v>24714</v>
      </c>
      <c r="D5824" t="s">
        <v>24715</v>
      </c>
      <c r="E5824" t="s">
        <v>24716</v>
      </c>
      <c r="F5824" t="s">
        <v>24717</v>
      </c>
      <c r="G5824">
        <v>0</v>
      </c>
      <c r="H5824" t="s">
        <v>961</v>
      </c>
      <c r="I5824">
        <v>2021</v>
      </c>
      <c r="J5824">
        <v>2024</v>
      </c>
      <c r="K5824">
        <v>3</v>
      </c>
      <c r="L5824">
        <v>62.47</v>
      </c>
      <c r="M5824" t="s">
        <v>63</v>
      </c>
      <c r="N5824">
        <v>0</v>
      </c>
      <c r="O5824">
        <v>23.56</v>
      </c>
      <c r="P5824" t="s">
        <v>790</v>
      </c>
      <c r="Q5824">
        <v>0</v>
      </c>
      <c r="R5824">
        <v>23.56</v>
      </c>
      <c r="S5824" t="s">
        <v>790</v>
      </c>
      <c r="T5824">
        <v>0</v>
      </c>
      <c r="U5824">
        <v>66.59</v>
      </c>
      <c r="V5824" t="s">
        <v>382</v>
      </c>
      <c r="W5824">
        <v>0</v>
      </c>
      <c r="X5824">
        <v>23.59</v>
      </c>
      <c r="Y5824" t="s">
        <v>790</v>
      </c>
      <c r="Z5824">
        <v>0</v>
      </c>
      <c r="AA5824">
        <v>23.59</v>
      </c>
      <c r="AB5824" t="s">
        <v>790</v>
      </c>
      <c r="AC5824">
        <v>0</v>
      </c>
      <c r="AD5824">
        <v>66.64</v>
      </c>
      <c r="AE5824" t="s">
        <v>382</v>
      </c>
    </row>
    <row r="5825" spans="1:31">
      <c r="A5825">
        <v>5824</v>
      </c>
      <c r="B5825" t="s">
        <v>24718</v>
      </c>
      <c r="C5825" t="s">
        <v>24719</v>
      </c>
      <c r="D5825" t="s">
        <v>24720</v>
      </c>
      <c r="E5825" t="s">
        <v>24721</v>
      </c>
      <c r="F5825" t="s">
        <v>24722</v>
      </c>
      <c r="G5825">
        <v>0</v>
      </c>
      <c r="H5825" t="s">
        <v>30430</v>
      </c>
      <c r="I5825">
        <v>2023</v>
      </c>
      <c r="J5825">
        <v>2023</v>
      </c>
      <c r="K5825">
        <v>2</v>
      </c>
      <c r="L5825">
        <v>50.7</v>
      </c>
      <c r="M5825" t="s">
        <v>300</v>
      </c>
      <c r="N5825">
        <v>0</v>
      </c>
      <c r="O5825">
        <v>23.56</v>
      </c>
      <c r="P5825" t="s">
        <v>790</v>
      </c>
      <c r="Q5825">
        <v>0</v>
      </c>
      <c r="R5825">
        <v>23.56</v>
      </c>
      <c r="S5825" t="s">
        <v>790</v>
      </c>
      <c r="T5825">
        <v>0</v>
      </c>
      <c r="U5825">
        <v>66.59</v>
      </c>
      <c r="V5825" t="s">
        <v>382</v>
      </c>
      <c r="W5825">
        <v>0</v>
      </c>
      <c r="X5825">
        <v>23.59</v>
      </c>
      <c r="Y5825" t="s">
        <v>790</v>
      </c>
      <c r="Z5825">
        <v>0</v>
      </c>
      <c r="AA5825">
        <v>23.59</v>
      </c>
      <c r="AB5825" t="s">
        <v>790</v>
      </c>
      <c r="AC5825">
        <v>0</v>
      </c>
      <c r="AD5825">
        <v>66.64</v>
      </c>
      <c r="AE5825" t="s">
        <v>382</v>
      </c>
    </row>
    <row r="5826" spans="1:31">
      <c r="A5826">
        <v>5825</v>
      </c>
      <c r="B5826" t="s">
        <v>24723</v>
      </c>
      <c r="C5826" t="s">
        <v>24724</v>
      </c>
      <c r="D5826" t="s">
        <v>24725</v>
      </c>
      <c r="E5826" t="s">
        <v>24726</v>
      </c>
      <c r="F5826" t="s">
        <v>24727</v>
      </c>
      <c r="G5826">
        <v>0</v>
      </c>
      <c r="H5826" t="s">
        <v>30431</v>
      </c>
      <c r="I5826">
        <v>2021</v>
      </c>
      <c r="J5826">
        <v>2023</v>
      </c>
      <c r="K5826">
        <v>2</v>
      </c>
      <c r="L5826">
        <v>50.7</v>
      </c>
      <c r="M5826" t="s">
        <v>300</v>
      </c>
      <c r="N5826">
        <v>0</v>
      </c>
      <c r="O5826">
        <v>23.56</v>
      </c>
      <c r="P5826" t="s">
        <v>790</v>
      </c>
      <c r="Q5826">
        <v>0</v>
      </c>
      <c r="R5826">
        <v>23.56</v>
      </c>
      <c r="S5826" t="s">
        <v>790</v>
      </c>
      <c r="T5826">
        <v>0</v>
      </c>
      <c r="U5826">
        <v>66.59</v>
      </c>
      <c r="V5826" t="s">
        <v>382</v>
      </c>
      <c r="W5826">
        <v>0</v>
      </c>
      <c r="X5826">
        <v>23.59</v>
      </c>
      <c r="Y5826" t="s">
        <v>790</v>
      </c>
      <c r="Z5826">
        <v>0</v>
      </c>
      <c r="AA5826">
        <v>23.59</v>
      </c>
      <c r="AB5826" t="s">
        <v>790</v>
      </c>
      <c r="AC5826">
        <v>0</v>
      </c>
      <c r="AD5826">
        <v>66.64</v>
      </c>
      <c r="AE5826" t="s">
        <v>382</v>
      </c>
    </row>
    <row r="5827" spans="1:31">
      <c r="A5827">
        <v>5826</v>
      </c>
      <c r="B5827" t="s">
        <v>24728</v>
      </c>
      <c r="C5827" t="s">
        <v>24729</v>
      </c>
      <c r="D5827" t="s">
        <v>24730</v>
      </c>
      <c r="E5827" t="s">
        <v>24731</v>
      </c>
      <c r="F5827" t="s">
        <v>24732</v>
      </c>
      <c r="G5827">
        <v>0</v>
      </c>
      <c r="H5827" t="s">
        <v>27869</v>
      </c>
      <c r="I5827">
        <v>2023</v>
      </c>
      <c r="J5827">
        <v>2023</v>
      </c>
      <c r="K5827">
        <v>1</v>
      </c>
      <c r="L5827">
        <v>32.119999999999997</v>
      </c>
      <c r="M5827" t="s">
        <v>198</v>
      </c>
      <c r="N5827">
        <v>0</v>
      </c>
      <c r="O5827">
        <v>23.56</v>
      </c>
      <c r="P5827" t="s">
        <v>790</v>
      </c>
      <c r="Q5827">
        <v>0</v>
      </c>
      <c r="R5827">
        <v>23.56</v>
      </c>
      <c r="S5827" t="s">
        <v>790</v>
      </c>
      <c r="T5827">
        <v>0</v>
      </c>
      <c r="U5827">
        <v>66.59</v>
      </c>
      <c r="V5827" t="s">
        <v>382</v>
      </c>
      <c r="W5827">
        <v>0</v>
      </c>
      <c r="X5827">
        <v>23.59</v>
      </c>
      <c r="Y5827" t="s">
        <v>790</v>
      </c>
      <c r="Z5827">
        <v>0</v>
      </c>
      <c r="AA5827">
        <v>23.59</v>
      </c>
      <c r="AB5827" t="s">
        <v>790</v>
      </c>
      <c r="AC5827">
        <v>0</v>
      </c>
      <c r="AD5827">
        <v>66.64</v>
      </c>
      <c r="AE5827" t="s">
        <v>382</v>
      </c>
    </row>
    <row r="5828" spans="1:31">
      <c r="A5828">
        <v>5827</v>
      </c>
      <c r="B5828" t="s">
        <v>24733</v>
      </c>
      <c r="C5828" t="s">
        <v>24734</v>
      </c>
      <c r="D5828" t="s">
        <v>24735</v>
      </c>
      <c r="E5828" t="s">
        <v>24736</v>
      </c>
      <c r="F5828" t="s">
        <v>24737</v>
      </c>
      <c r="G5828">
        <v>0</v>
      </c>
      <c r="H5828" t="s">
        <v>961</v>
      </c>
      <c r="I5828" t="s">
        <v>795</v>
      </c>
      <c r="J5828" t="e">
        <f>-Inf</f>
        <v>#NAME?</v>
      </c>
      <c r="K5828">
        <v>1</v>
      </c>
      <c r="L5828">
        <v>32.119999999999997</v>
      </c>
      <c r="M5828" t="s">
        <v>198</v>
      </c>
      <c r="N5828">
        <v>0</v>
      </c>
      <c r="O5828">
        <v>23.56</v>
      </c>
      <c r="P5828" t="s">
        <v>790</v>
      </c>
      <c r="Q5828">
        <v>0</v>
      </c>
      <c r="R5828">
        <v>23.56</v>
      </c>
      <c r="S5828" t="s">
        <v>790</v>
      </c>
      <c r="T5828">
        <v>0</v>
      </c>
      <c r="U5828">
        <v>66.59</v>
      </c>
      <c r="V5828" t="s">
        <v>382</v>
      </c>
      <c r="W5828">
        <v>0</v>
      </c>
      <c r="X5828">
        <v>23.59</v>
      </c>
      <c r="Y5828" t="s">
        <v>790</v>
      </c>
      <c r="Z5828">
        <v>0</v>
      </c>
      <c r="AA5828">
        <v>23.59</v>
      </c>
      <c r="AB5828" t="s">
        <v>790</v>
      </c>
      <c r="AC5828">
        <v>0</v>
      </c>
      <c r="AD5828">
        <v>66.64</v>
      </c>
      <c r="AE5828" t="s">
        <v>382</v>
      </c>
    </row>
    <row r="5829" spans="1:31">
      <c r="A5829">
        <v>5828</v>
      </c>
      <c r="B5829" t="s">
        <v>24738</v>
      </c>
      <c r="C5829" t="s">
        <v>24739</v>
      </c>
      <c r="D5829" t="s">
        <v>24740</v>
      </c>
      <c r="E5829" t="s">
        <v>24741</v>
      </c>
      <c r="F5829" t="s">
        <v>3316</v>
      </c>
      <c r="G5829">
        <v>0</v>
      </c>
      <c r="H5829" t="s">
        <v>961</v>
      </c>
      <c r="I5829">
        <v>2023</v>
      </c>
      <c r="J5829">
        <v>2024</v>
      </c>
      <c r="K5829">
        <v>2</v>
      </c>
      <c r="L5829">
        <v>50.7</v>
      </c>
      <c r="M5829" t="s">
        <v>300</v>
      </c>
      <c r="N5829">
        <v>0</v>
      </c>
      <c r="O5829">
        <v>23.56</v>
      </c>
      <c r="P5829" t="s">
        <v>790</v>
      </c>
      <c r="Q5829">
        <v>0</v>
      </c>
      <c r="R5829">
        <v>23.56</v>
      </c>
      <c r="S5829" t="s">
        <v>790</v>
      </c>
      <c r="T5829">
        <v>0</v>
      </c>
      <c r="U5829">
        <v>66.59</v>
      </c>
      <c r="V5829" t="s">
        <v>382</v>
      </c>
      <c r="W5829">
        <v>0</v>
      </c>
      <c r="X5829">
        <v>23.59</v>
      </c>
      <c r="Y5829" t="s">
        <v>790</v>
      </c>
      <c r="Z5829">
        <v>0</v>
      </c>
      <c r="AA5829">
        <v>23.59</v>
      </c>
      <c r="AB5829" t="s">
        <v>790</v>
      </c>
      <c r="AC5829">
        <v>0</v>
      </c>
      <c r="AD5829">
        <v>66.64</v>
      </c>
      <c r="AE5829" t="s">
        <v>382</v>
      </c>
    </row>
    <row r="5830" spans="1:31">
      <c r="A5830">
        <v>5829</v>
      </c>
      <c r="B5830" t="s">
        <v>24742</v>
      </c>
      <c r="C5830" t="s">
        <v>24743</v>
      </c>
      <c r="D5830" t="s">
        <v>24744</v>
      </c>
      <c r="E5830" t="s">
        <v>24745</v>
      </c>
      <c r="G5830">
        <v>0</v>
      </c>
      <c r="H5830" t="s">
        <v>27590</v>
      </c>
      <c r="I5830">
        <v>2020</v>
      </c>
      <c r="J5830">
        <v>2020</v>
      </c>
      <c r="K5830">
        <v>2</v>
      </c>
      <c r="L5830">
        <v>50.7</v>
      </c>
      <c r="M5830" t="s">
        <v>300</v>
      </c>
      <c r="N5830">
        <v>0</v>
      </c>
      <c r="O5830">
        <v>23.56</v>
      </c>
      <c r="P5830" t="s">
        <v>790</v>
      </c>
      <c r="Q5830">
        <v>0</v>
      </c>
      <c r="R5830">
        <v>23.56</v>
      </c>
      <c r="S5830" t="s">
        <v>790</v>
      </c>
      <c r="T5830">
        <v>0</v>
      </c>
      <c r="U5830">
        <v>66.59</v>
      </c>
      <c r="V5830" t="s">
        <v>382</v>
      </c>
      <c r="W5830">
        <v>0</v>
      </c>
      <c r="X5830">
        <v>23.59</v>
      </c>
      <c r="Y5830" t="s">
        <v>790</v>
      </c>
      <c r="Z5830">
        <v>0</v>
      </c>
      <c r="AA5830">
        <v>23.59</v>
      </c>
      <c r="AB5830" t="s">
        <v>790</v>
      </c>
      <c r="AC5830">
        <v>0</v>
      </c>
      <c r="AD5830">
        <v>66.64</v>
      </c>
      <c r="AE5830" t="s">
        <v>382</v>
      </c>
    </row>
    <row r="5831" spans="1:31">
      <c r="A5831">
        <v>5830</v>
      </c>
      <c r="B5831" t="s">
        <v>24746</v>
      </c>
      <c r="C5831" t="s">
        <v>24747</v>
      </c>
      <c r="D5831" t="s">
        <v>24748</v>
      </c>
      <c r="E5831" t="s">
        <v>24749</v>
      </c>
      <c r="F5831" t="s">
        <v>24750</v>
      </c>
      <c r="G5831">
        <v>0</v>
      </c>
      <c r="H5831" t="s">
        <v>961</v>
      </c>
      <c r="I5831">
        <v>2022</v>
      </c>
      <c r="J5831">
        <v>2022</v>
      </c>
      <c r="K5831">
        <v>1</v>
      </c>
      <c r="L5831">
        <v>32.119999999999997</v>
      </c>
      <c r="M5831" t="s">
        <v>198</v>
      </c>
      <c r="N5831">
        <v>0</v>
      </c>
      <c r="O5831">
        <v>23.56</v>
      </c>
      <c r="P5831" t="s">
        <v>790</v>
      </c>
      <c r="Q5831">
        <v>0</v>
      </c>
      <c r="R5831">
        <v>23.56</v>
      </c>
      <c r="S5831" t="s">
        <v>790</v>
      </c>
      <c r="T5831">
        <v>0</v>
      </c>
      <c r="U5831">
        <v>66.59</v>
      </c>
      <c r="V5831" t="s">
        <v>382</v>
      </c>
      <c r="W5831">
        <v>0</v>
      </c>
      <c r="X5831">
        <v>23.59</v>
      </c>
      <c r="Y5831" t="s">
        <v>790</v>
      </c>
      <c r="Z5831">
        <v>0</v>
      </c>
      <c r="AA5831">
        <v>23.59</v>
      </c>
      <c r="AB5831" t="s">
        <v>790</v>
      </c>
      <c r="AC5831">
        <v>0</v>
      </c>
      <c r="AD5831">
        <v>66.64</v>
      </c>
      <c r="AE5831" t="s">
        <v>382</v>
      </c>
    </row>
    <row r="5832" spans="1:31">
      <c r="A5832">
        <v>5831</v>
      </c>
      <c r="B5832" t="s">
        <v>24751</v>
      </c>
      <c r="C5832" t="s">
        <v>24752</v>
      </c>
      <c r="D5832" t="s">
        <v>24753</v>
      </c>
      <c r="E5832" t="s">
        <v>24754</v>
      </c>
      <c r="F5832" t="s">
        <v>24755</v>
      </c>
      <c r="G5832">
        <v>0</v>
      </c>
      <c r="H5832" t="s">
        <v>30432</v>
      </c>
      <c r="I5832">
        <v>2023</v>
      </c>
      <c r="J5832">
        <v>2023</v>
      </c>
      <c r="K5832">
        <v>1</v>
      </c>
      <c r="L5832">
        <v>32.119999999999997</v>
      </c>
      <c r="M5832" t="s">
        <v>198</v>
      </c>
      <c r="N5832">
        <v>0</v>
      </c>
      <c r="O5832">
        <v>23.56</v>
      </c>
      <c r="P5832" t="s">
        <v>790</v>
      </c>
      <c r="Q5832">
        <v>0</v>
      </c>
      <c r="R5832">
        <v>23.56</v>
      </c>
      <c r="S5832" t="s">
        <v>790</v>
      </c>
      <c r="T5832">
        <v>0</v>
      </c>
      <c r="U5832">
        <v>66.59</v>
      </c>
      <c r="V5832" t="s">
        <v>382</v>
      </c>
      <c r="W5832">
        <v>0</v>
      </c>
      <c r="X5832">
        <v>23.59</v>
      </c>
      <c r="Y5832" t="s">
        <v>790</v>
      </c>
      <c r="Z5832">
        <v>0</v>
      </c>
      <c r="AA5832">
        <v>23.59</v>
      </c>
      <c r="AB5832" t="s">
        <v>790</v>
      </c>
      <c r="AC5832">
        <v>0</v>
      </c>
      <c r="AD5832">
        <v>66.64</v>
      </c>
      <c r="AE5832" t="s">
        <v>382</v>
      </c>
    </row>
    <row r="5833" spans="1:31">
      <c r="A5833">
        <v>5832</v>
      </c>
      <c r="B5833" t="s">
        <v>24756</v>
      </c>
      <c r="C5833" t="s">
        <v>24757</v>
      </c>
      <c r="D5833" t="s">
        <v>24758</v>
      </c>
      <c r="E5833" t="s">
        <v>24759</v>
      </c>
      <c r="F5833" t="s">
        <v>3272</v>
      </c>
      <c r="G5833">
        <v>0</v>
      </c>
      <c r="H5833" t="s">
        <v>27375</v>
      </c>
      <c r="I5833">
        <v>2022</v>
      </c>
      <c r="J5833">
        <v>2023</v>
      </c>
      <c r="K5833">
        <v>3</v>
      </c>
      <c r="L5833">
        <v>62.47</v>
      </c>
      <c r="M5833" t="s">
        <v>63</v>
      </c>
      <c r="N5833">
        <v>0</v>
      </c>
      <c r="O5833">
        <v>23.56</v>
      </c>
      <c r="P5833" t="s">
        <v>790</v>
      </c>
      <c r="Q5833">
        <v>0</v>
      </c>
      <c r="R5833">
        <v>23.56</v>
      </c>
      <c r="S5833" t="s">
        <v>790</v>
      </c>
      <c r="T5833">
        <v>0</v>
      </c>
      <c r="U5833">
        <v>66.59</v>
      </c>
      <c r="V5833" t="s">
        <v>382</v>
      </c>
      <c r="W5833">
        <v>0</v>
      </c>
      <c r="X5833">
        <v>23.59</v>
      </c>
      <c r="Y5833" t="s">
        <v>790</v>
      </c>
      <c r="Z5833">
        <v>0</v>
      </c>
      <c r="AA5833">
        <v>23.59</v>
      </c>
      <c r="AB5833" t="s">
        <v>790</v>
      </c>
      <c r="AC5833">
        <v>0</v>
      </c>
      <c r="AD5833">
        <v>66.64</v>
      </c>
      <c r="AE5833" t="s">
        <v>382</v>
      </c>
    </row>
    <row r="5834" spans="1:31">
      <c r="A5834">
        <v>5833</v>
      </c>
      <c r="B5834" t="s">
        <v>24760</v>
      </c>
      <c r="C5834" t="s">
        <v>24761</v>
      </c>
      <c r="D5834" t="s">
        <v>24762</v>
      </c>
      <c r="E5834" t="s">
        <v>24763</v>
      </c>
      <c r="F5834" t="s">
        <v>24764</v>
      </c>
      <c r="G5834">
        <v>0</v>
      </c>
      <c r="H5834" t="s">
        <v>29584</v>
      </c>
      <c r="I5834">
        <v>2023</v>
      </c>
      <c r="J5834">
        <v>2023</v>
      </c>
      <c r="K5834">
        <v>2</v>
      </c>
      <c r="L5834">
        <v>50.7</v>
      </c>
      <c r="M5834" t="s">
        <v>300</v>
      </c>
      <c r="N5834">
        <v>0</v>
      </c>
      <c r="O5834">
        <v>23.56</v>
      </c>
      <c r="P5834" t="s">
        <v>790</v>
      </c>
      <c r="Q5834">
        <v>0</v>
      </c>
      <c r="R5834">
        <v>23.56</v>
      </c>
      <c r="S5834" t="s">
        <v>790</v>
      </c>
      <c r="T5834">
        <v>0</v>
      </c>
      <c r="U5834">
        <v>66.59</v>
      </c>
      <c r="V5834" t="s">
        <v>382</v>
      </c>
      <c r="W5834">
        <v>0</v>
      </c>
      <c r="X5834">
        <v>23.59</v>
      </c>
      <c r="Y5834" t="s">
        <v>790</v>
      </c>
      <c r="Z5834">
        <v>0</v>
      </c>
      <c r="AA5834">
        <v>23.59</v>
      </c>
      <c r="AB5834" t="s">
        <v>790</v>
      </c>
      <c r="AC5834">
        <v>0</v>
      </c>
      <c r="AD5834">
        <v>66.64</v>
      </c>
      <c r="AE5834" t="s">
        <v>382</v>
      </c>
    </row>
    <row r="5835" spans="1:31">
      <c r="A5835">
        <v>5834</v>
      </c>
      <c r="B5835" t="s">
        <v>24765</v>
      </c>
      <c r="C5835" t="s">
        <v>24766</v>
      </c>
      <c r="D5835" t="s">
        <v>24767</v>
      </c>
      <c r="E5835" t="s">
        <v>5407</v>
      </c>
      <c r="G5835">
        <v>0</v>
      </c>
      <c r="H5835" t="s">
        <v>30433</v>
      </c>
      <c r="I5835">
        <v>2023</v>
      </c>
      <c r="J5835">
        <v>2023</v>
      </c>
      <c r="K5835">
        <v>1</v>
      </c>
      <c r="L5835">
        <v>32.119999999999997</v>
      </c>
      <c r="M5835" t="s">
        <v>198</v>
      </c>
      <c r="N5835">
        <v>0</v>
      </c>
      <c r="O5835">
        <v>23.56</v>
      </c>
      <c r="P5835" t="s">
        <v>790</v>
      </c>
      <c r="Q5835">
        <v>0</v>
      </c>
      <c r="R5835">
        <v>23.56</v>
      </c>
      <c r="S5835" t="s">
        <v>790</v>
      </c>
      <c r="T5835">
        <v>0</v>
      </c>
      <c r="U5835">
        <v>66.59</v>
      </c>
      <c r="V5835" t="s">
        <v>382</v>
      </c>
      <c r="W5835">
        <v>0</v>
      </c>
      <c r="X5835">
        <v>23.59</v>
      </c>
      <c r="Y5835" t="s">
        <v>790</v>
      </c>
      <c r="Z5835">
        <v>0</v>
      </c>
      <c r="AA5835">
        <v>23.59</v>
      </c>
      <c r="AB5835" t="s">
        <v>790</v>
      </c>
      <c r="AC5835">
        <v>0</v>
      </c>
      <c r="AD5835">
        <v>66.64</v>
      </c>
      <c r="AE5835" t="s">
        <v>382</v>
      </c>
    </row>
    <row r="5836" spans="1:31">
      <c r="A5836">
        <v>5835</v>
      </c>
      <c r="B5836" t="s">
        <v>24768</v>
      </c>
      <c r="C5836" t="s">
        <v>24769</v>
      </c>
      <c r="D5836" t="s">
        <v>24770</v>
      </c>
      <c r="E5836" t="s">
        <v>24771</v>
      </c>
      <c r="F5836" t="s">
        <v>150</v>
      </c>
      <c r="G5836">
        <v>0</v>
      </c>
      <c r="H5836" t="s">
        <v>27359</v>
      </c>
      <c r="I5836">
        <v>2023</v>
      </c>
      <c r="J5836">
        <v>2023</v>
      </c>
      <c r="K5836">
        <v>2</v>
      </c>
      <c r="L5836">
        <v>50.7</v>
      </c>
      <c r="M5836" t="s">
        <v>300</v>
      </c>
      <c r="N5836">
        <v>0</v>
      </c>
      <c r="O5836">
        <v>23.56</v>
      </c>
      <c r="P5836" t="s">
        <v>790</v>
      </c>
      <c r="Q5836">
        <v>0</v>
      </c>
      <c r="R5836">
        <v>23.56</v>
      </c>
      <c r="S5836" t="s">
        <v>790</v>
      </c>
      <c r="T5836">
        <v>0</v>
      </c>
      <c r="U5836">
        <v>66.59</v>
      </c>
      <c r="V5836" t="s">
        <v>382</v>
      </c>
      <c r="W5836">
        <v>0</v>
      </c>
      <c r="X5836">
        <v>23.59</v>
      </c>
      <c r="Y5836" t="s">
        <v>790</v>
      </c>
      <c r="Z5836">
        <v>0</v>
      </c>
      <c r="AA5836">
        <v>23.59</v>
      </c>
      <c r="AB5836" t="s">
        <v>790</v>
      </c>
      <c r="AC5836">
        <v>0</v>
      </c>
      <c r="AD5836">
        <v>66.64</v>
      </c>
      <c r="AE5836" t="s">
        <v>382</v>
      </c>
    </row>
    <row r="5837" spans="1:31">
      <c r="A5837">
        <v>5836</v>
      </c>
      <c r="B5837" t="s">
        <v>24772</v>
      </c>
      <c r="C5837" t="s">
        <v>24773</v>
      </c>
      <c r="D5837" t="s">
        <v>24774</v>
      </c>
      <c r="E5837" t="s">
        <v>24775</v>
      </c>
      <c r="F5837" t="s">
        <v>16308</v>
      </c>
      <c r="G5837">
        <v>0</v>
      </c>
      <c r="H5837" t="s">
        <v>30434</v>
      </c>
      <c r="I5837">
        <v>2023</v>
      </c>
      <c r="J5837">
        <v>2023</v>
      </c>
      <c r="K5837">
        <v>1</v>
      </c>
      <c r="L5837">
        <v>32.119999999999997</v>
      </c>
      <c r="M5837" t="s">
        <v>198</v>
      </c>
      <c r="N5837">
        <v>0</v>
      </c>
      <c r="O5837">
        <v>23.56</v>
      </c>
      <c r="P5837" t="s">
        <v>790</v>
      </c>
      <c r="Q5837">
        <v>0</v>
      </c>
      <c r="R5837">
        <v>23.56</v>
      </c>
      <c r="S5837" t="s">
        <v>790</v>
      </c>
      <c r="T5837">
        <v>0</v>
      </c>
      <c r="U5837">
        <v>66.59</v>
      </c>
      <c r="V5837" t="s">
        <v>382</v>
      </c>
      <c r="W5837">
        <v>0</v>
      </c>
      <c r="X5837">
        <v>23.59</v>
      </c>
      <c r="Y5837" t="s">
        <v>790</v>
      </c>
      <c r="Z5837">
        <v>0</v>
      </c>
      <c r="AA5837">
        <v>23.59</v>
      </c>
      <c r="AB5837" t="s">
        <v>790</v>
      </c>
      <c r="AC5837">
        <v>0</v>
      </c>
      <c r="AD5837">
        <v>66.64</v>
      </c>
      <c r="AE5837" t="s">
        <v>382</v>
      </c>
    </row>
    <row r="5838" spans="1:31">
      <c r="A5838">
        <v>5837</v>
      </c>
      <c r="B5838" t="s">
        <v>24776</v>
      </c>
      <c r="C5838" t="s">
        <v>24777</v>
      </c>
      <c r="D5838" t="s">
        <v>24778</v>
      </c>
      <c r="E5838" t="s">
        <v>24779</v>
      </c>
      <c r="G5838">
        <v>0</v>
      </c>
      <c r="H5838" t="s">
        <v>961</v>
      </c>
      <c r="I5838">
        <v>2020</v>
      </c>
      <c r="J5838">
        <v>2021</v>
      </c>
      <c r="K5838">
        <v>4</v>
      </c>
      <c r="L5838">
        <v>71.010000000000005</v>
      </c>
      <c r="M5838" t="s">
        <v>180</v>
      </c>
      <c r="N5838">
        <v>0</v>
      </c>
      <c r="O5838">
        <v>23.56</v>
      </c>
      <c r="P5838" t="s">
        <v>790</v>
      </c>
      <c r="Q5838">
        <v>0</v>
      </c>
      <c r="R5838">
        <v>23.56</v>
      </c>
      <c r="S5838" t="s">
        <v>790</v>
      </c>
      <c r="T5838">
        <v>0</v>
      </c>
      <c r="U5838">
        <v>66.59</v>
      </c>
      <c r="V5838" t="s">
        <v>382</v>
      </c>
      <c r="W5838">
        <v>0</v>
      </c>
      <c r="X5838">
        <v>23.59</v>
      </c>
      <c r="Y5838" t="s">
        <v>790</v>
      </c>
      <c r="Z5838">
        <v>0</v>
      </c>
      <c r="AA5838">
        <v>23.59</v>
      </c>
      <c r="AB5838" t="s">
        <v>790</v>
      </c>
      <c r="AC5838">
        <v>0</v>
      </c>
      <c r="AD5838">
        <v>66.64</v>
      </c>
      <c r="AE5838" t="s">
        <v>382</v>
      </c>
    </row>
    <row r="5839" spans="1:31">
      <c r="A5839">
        <v>5838</v>
      </c>
      <c r="B5839" t="s">
        <v>24780</v>
      </c>
      <c r="C5839" t="s">
        <v>24781</v>
      </c>
      <c r="D5839" t="s">
        <v>24782</v>
      </c>
      <c r="E5839" t="s">
        <v>663</v>
      </c>
      <c r="G5839">
        <v>0</v>
      </c>
      <c r="H5839" t="s">
        <v>7019</v>
      </c>
      <c r="I5839">
        <v>2023</v>
      </c>
      <c r="J5839">
        <v>2023</v>
      </c>
      <c r="K5839">
        <v>1</v>
      </c>
      <c r="L5839">
        <v>32.119999999999997</v>
      </c>
      <c r="M5839" t="s">
        <v>198</v>
      </c>
      <c r="N5839">
        <v>0</v>
      </c>
      <c r="O5839">
        <v>23.56</v>
      </c>
      <c r="P5839" t="s">
        <v>790</v>
      </c>
      <c r="Q5839">
        <v>0</v>
      </c>
      <c r="R5839">
        <v>23.56</v>
      </c>
      <c r="S5839" t="s">
        <v>790</v>
      </c>
      <c r="T5839">
        <v>0</v>
      </c>
      <c r="U5839">
        <v>66.59</v>
      </c>
      <c r="V5839" t="s">
        <v>382</v>
      </c>
      <c r="W5839">
        <v>0</v>
      </c>
      <c r="X5839">
        <v>23.59</v>
      </c>
      <c r="Y5839" t="s">
        <v>790</v>
      </c>
      <c r="Z5839">
        <v>0</v>
      </c>
      <c r="AA5839">
        <v>23.59</v>
      </c>
      <c r="AB5839" t="s">
        <v>790</v>
      </c>
      <c r="AC5839">
        <v>0</v>
      </c>
      <c r="AD5839">
        <v>66.64</v>
      </c>
      <c r="AE5839" t="s">
        <v>382</v>
      </c>
    </row>
    <row r="5840" spans="1:31">
      <c r="A5840">
        <v>5839</v>
      </c>
      <c r="B5840" t="s">
        <v>24783</v>
      </c>
      <c r="C5840" t="s">
        <v>24784</v>
      </c>
      <c r="D5840" t="s">
        <v>24785</v>
      </c>
      <c r="E5840" t="s">
        <v>663</v>
      </c>
      <c r="F5840" t="s">
        <v>20268</v>
      </c>
      <c r="G5840">
        <v>0</v>
      </c>
      <c r="H5840" t="s">
        <v>961</v>
      </c>
      <c r="I5840">
        <v>2023</v>
      </c>
      <c r="J5840">
        <v>2023</v>
      </c>
      <c r="K5840">
        <v>1</v>
      </c>
      <c r="L5840">
        <v>32.119999999999997</v>
      </c>
      <c r="M5840" t="s">
        <v>198</v>
      </c>
      <c r="N5840">
        <v>0</v>
      </c>
      <c r="O5840">
        <v>23.56</v>
      </c>
      <c r="P5840" t="s">
        <v>790</v>
      </c>
      <c r="Q5840">
        <v>0</v>
      </c>
      <c r="R5840">
        <v>23.56</v>
      </c>
      <c r="S5840" t="s">
        <v>790</v>
      </c>
      <c r="T5840">
        <v>0</v>
      </c>
      <c r="U5840">
        <v>66.59</v>
      </c>
      <c r="V5840" t="s">
        <v>382</v>
      </c>
      <c r="W5840">
        <v>0</v>
      </c>
      <c r="X5840">
        <v>23.59</v>
      </c>
      <c r="Y5840" t="s">
        <v>790</v>
      </c>
      <c r="Z5840">
        <v>0</v>
      </c>
      <c r="AA5840">
        <v>23.59</v>
      </c>
      <c r="AB5840" t="s">
        <v>790</v>
      </c>
      <c r="AC5840">
        <v>0</v>
      </c>
      <c r="AD5840">
        <v>66.64</v>
      </c>
      <c r="AE5840" t="s">
        <v>382</v>
      </c>
    </row>
    <row r="5841" spans="1:31">
      <c r="A5841">
        <v>5840</v>
      </c>
      <c r="B5841" t="s">
        <v>24786</v>
      </c>
      <c r="C5841" t="s">
        <v>24787</v>
      </c>
      <c r="D5841" t="s">
        <v>24788</v>
      </c>
      <c r="E5841" t="s">
        <v>24789</v>
      </c>
      <c r="G5841">
        <v>0</v>
      </c>
      <c r="H5841" t="s">
        <v>30435</v>
      </c>
      <c r="I5841">
        <v>2023</v>
      </c>
      <c r="J5841">
        <v>2023</v>
      </c>
      <c r="K5841">
        <v>1</v>
      </c>
      <c r="L5841">
        <v>32.119999999999997</v>
      </c>
      <c r="M5841" t="s">
        <v>198</v>
      </c>
      <c r="N5841">
        <v>0</v>
      </c>
      <c r="O5841">
        <v>23.56</v>
      </c>
      <c r="P5841" t="s">
        <v>790</v>
      </c>
      <c r="Q5841">
        <v>0</v>
      </c>
      <c r="R5841">
        <v>23.56</v>
      </c>
      <c r="S5841" t="s">
        <v>790</v>
      </c>
      <c r="T5841">
        <v>0</v>
      </c>
      <c r="U5841">
        <v>66.59</v>
      </c>
      <c r="V5841" t="s">
        <v>382</v>
      </c>
      <c r="W5841">
        <v>0</v>
      </c>
      <c r="X5841">
        <v>23.59</v>
      </c>
      <c r="Y5841" t="s">
        <v>790</v>
      </c>
      <c r="Z5841">
        <v>0</v>
      </c>
      <c r="AA5841">
        <v>23.59</v>
      </c>
      <c r="AB5841" t="s">
        <v>790</v>
      </c>
      <c r="AC5841">
        <v>0</v>
      </c>
      <c r="AD5841">
        <v>66.64</v>
      </c>
      <c r="AE5841" t="s">
        <v>382</v>
      </c>
    </row>
    <row r="5842" spans="1:31">
      <c r="A5842">
        <v>5841</v>
      </c>
      <c r="B5842" t="s">
        <v>24790</v>
      </c>
      <c r="C5842" t="s">
        <v>24791</v>
      </c>
      <c r="D5842" t="s">
        <v>24792</v>
      </c>
      <c r="E5842" t="s">
        <v>13569</v>
      </c>
      <c r="F5842" t="s">
        <v>13570</v>
      </c>
      <c r="G5842">
        <v>0</v>
      </c>
      <c r="H5842" t="s">
        <v>30436</v>
      </c>
      <c r="I5842">
        <v>2023</v>
      </c>
      <c r="J5842">
        <v>2023</v>
      </c>
      <c r="K5842">
        <v>2</v>
      </c>
      <c r="L5842">
        <v>50.7</v>
      </c>
      <c r="M5842" t="s">
        <v>300</v>
      </c>
      <c r="N5842">
        <v>0</v>
      </c>
      <c r="O5842">
        <v>23.56</v>
      </c>
      <c r="P5842" t="s">
        <v>790</v>
      </c>
      <c r="Q5842">
        <v>0</v>
      </c>
      <c r="R5842">
        <v>23.56</v>
      </c>
      <c r="S5842" t="s">
        <v>790</v>
      </c>
      <c r="T5842">
        <v>0</v>
      </c>
      <c r="U5842">
        <v>66.59</v>
      </c>
      <c r="V5842" t="s">
        <v>382</v>
      </c>
      <c r="W5842">
        <v>0</v>
      </c>
      <c r="X5842">
        <v>23.59</v>
      </c>
      <c r="Y5842" t="s">
        <v>790</v>
      </c>
      <c r="Z5842">
        <v>0</v>
      </c>
      <c r="AA5842">
        <v>23.59</v>
      </c>
      <c r="AB5842" t="s">
        <v>790</v>
      </c>
      <c r="AC5842">
        <v>0</v>
      </c>
      <c r="AD5842">
        <v>66.64</v>
      </c>
      <c r="AE5842" t="s">
        <v>382</v>
      </c>
    </row>
    <row r="5843" spans="1:31">
      <c r="A5843">
        <v>5842</v>
      </c>
      <c r="B5843" t="s">
        <v>24793</v>
      </c>
      <c r="C5843" t="s">
        <v>24794</v>
      </c>
      <c r="D5843" t="s">
        <v>24795</v>
      </c>
      <c r="E5843" t="s">
        <v>5872</v>
      </c>
      <c r="F5843" t="s">
        <v>5873</v>
      </c>
      <c r="G5843">
        <v>0</v>
      </c>
      <c r="H5843" t="s">
        <v>27387</v>
      </c>
      <c r="I5843">
        <v>2023</v>
      </c>
      <c r="J5843">
        <v>2023</v>
      </c>
      <c r="K5843">
        <v>1</v>
      </c>
      <c r="L5843">
        <v>32.119999999999997</v>
      </c>
      <c r="M5843" t="s">
        <v>198</v>
      </c>
      <c r="N5843">
        <v>0</v>
      </c>
      <c r="O5843">
        <v>23.56</v>
      </c>
      <c r="P5843" t="s">
        <v>790</v>
      </c>
      <c r="Q5843">
        <v>0</v>
      </c>
      <c r="R5843">
        <v>23.56</v>
      </c>
      <c r="S5843" t="s">
        <v>790</v>
      </c>
      <c r="T5843">
        <v>0</v>
      </c>
      <c r="U5843">
        <v>66.59</v>
      </c>
      <c r="V5843" t="s">
        <v>382</v>
      </c>
      <c r="W5843">
        <v>0</v>
      </c>
      <c r="X5843">
        <v>23.59</v>
      </c>
      <c r="Y5843" t="s">
        <v>790</v>
      </c>
      <c r="Z5843">
        <v>0</v>
      </c>
      <c r="AA5843">
        <v>23.59</v>
      </c>
      <c r="AB5843" t="s">
        <v>790</v>
      </c>
      <c r="AC5843">
        <v>0</v>
      </c>
      <c r="AD5843">
        <v>66.64</v>
      </c>
      <c r="AE5843" t="s">
        <v>382</v>
      </c>
    </row>
    <row r="5844" spans="1:31">
      <c r="A5844">
        <v>5843</v>
      </c>
      <c r="B5844" t="s">
        <v>24796</v>
      </c>
      <c r="C5844" t="s">
        <v>24797</v>
      </c>
      <c r="D5844" t="s">
        <v>24798</v>
      </c>
      <c r="E5844" t="s">
        <v>24799</v>
      </c>
      <c r="F5844" t="s">
        <v>20772</v>
      </c>
      <c r="G5844">
        <v>0</v>
      </c>
      <c r="H5844" t="s">
        <v>30437</v>
      </c>
      <c r="I5844">
        <v>2021</v>
      </c>
      <c r="J5844">
        <v>2021</v>
      </c>
      <c r="K5844">
        <v>1</v>
      </c>
      <c r="L5844">
        <v>32.119999999999997</v>
      </c>
      <c r="M5844" t="s">
        <v>198</v>
      </c>
      <c r="N5844">
        <v>0</v>
      </c>
      <c r="O5844">
        <v>23.56</v>
      </c>
      <c r="P5844" t="s">
        <v>790</v>
      </c>
      <c r="Q5844">
        <v>0</v>
      </c>
      <c r="R5844">
        <v>23.56</v>
      </c>
      <c r="S5844" t="s">
        <v>790</v>
      </c>
      <c r="T5844">
        <v>0</v>
      </c>
      <c r="U5844">
        <v>66.59</v>
      </c>
      <c r="V5844" t="s">
        <v>382</v>
      </c>
      <c r="W5844">
        <v>0</v>
      </c>
      <c r="X5844">
        <v>23.59</v>
      </c>
      <c r="Y5844" t="s">
        <v>790</v>
      </c>
      <c r="Z5844">
        <v>0</v>
      </c>
      <c r="AA5844">
        <v>23.59</v>
      </c>
      <c r="AB5844" t="s">
        <v>790</v>
      </c>
      <c r="AC5844">
        <v>0</v>
      </c>
      <c r="AD5844">
        <v>66.64</v>
      </c>
      <c r="AE5844" t="s">
        <v>382</v>
      </c>
    </row>
    <row r="5845" spans="1:31">
      <c r="A5845">
        <v>5844</v>
      </c>
      <c r="B5845" t="s">
        <v>24800</v>
      </c>
      <c r="C5845" t="s">
        <v>24801</v>
      </c>
      <c r="D5845" t="s">
        <v>24802</v>
      </c>
      <c r="E5845" t="s">
        <v>24803</v>
      </c>
      <c r="G5845">
        <v>0</v>
      </c>
      <c r="H5845" t="s">
        <v>30438</v>
      </c>
      <c r="I5845">
        <v>2023</v>
      </c>
      <c r="J5845">
        <v>2023</v>
      </c>
      <c r="K5845">
        <v>1</v>
      </c>
      <c r="L5845">
        <v>32.119999999999997</v>
      </c>
      <c r="M5845" t="s">
        <v>198</v>
      </c>
      <c r="N5845">
        <v>0</v>
      </c>
      <c r="O5845">
        <v>23.56</v>
      </c>
      <c r="P5845" t="s">
        <v>790</v>
      </c>
      <c r="Q5845">
        <v>0</v>
      </c>
      <c r="R5845">
        <v>23.56</v>
      </c>
      <c r="S5845" t="s">
        <v>790</v>
      </c>
      <c r="T5845">
        <v>0</v>
      </c>
      <c r="U5845">
        <v>66.59</v>
      </c>
      <c r="V5845" t="s">
        <v>382</v>
      </c>
      <c r="W5845">
        <v>0</v>
      </c>
      <c r="X5845">
        <v>23.59</v>
      </c>
      <c r="Y5845" t="s">
        <v>790</v>
      </c>
      <c r="Z5845">
        <v>0</v>
      </c>
      <c r="AA5845">
        <v>23.59</v>
      </c>
      <c r="AB5845" t="s">
        <v>790</v>
      </c>
      <c r="AC5845">
        <v>0</v>
      </c>
      <c r="AD5845">
        <v>66.64</v>
      </c>
      <c r="AE5845" t="s">
        <v>382</v>
      </c>
    </row>
    <row r="5846" spans="1:31">
      <c r="A5846">
        <v>5845</v>
      </c>
      <c r="B5846" t="s">
        <v>24804</v>
      </c>
      <c r="C5846" t="s">
        <v>24805</v>
      </c>
      <c r="D5846" t="s">
        <v>24806</v>
      </c>
      <c r="E5846" t="s">
        <v>663</v>
      </c>
      <c r="G5846">
        <v>0</v>
      </c>
      <c r="H5846" t="s">
        <v>961</v>
      </c>
      <c r="I5846">
        <v>2022</v>
      </c>
      <c r="J5846">
        <v>2022</v>
      </c>
      <c r="K5846">
        <v>1</v>
      </c>
      <c r="L5846">
        <v>32.119999999999997</v>
      </c>
      <c r="M5846" t="s">
        <v>198</v>
      </c>
      <c r="N5846">
        <v>0</v>
      </c>
      <c r="O5846">
        <v>23.56</v>
      </c>
      <c r="P5846" t="s">
        <v>790</v>
      </c>
      <c r="Q5846">
        <v>0</v>
      </c>
      <c r="R5846">
        <v>23.56</v>
      </c>
      <c r="S5846" t="s">
        <v>790</v>
      </c>
      <c r="T5846">
        <v>0</v>
      </c>
      <c r="U5846">
        <v>66.59</v>
      </c>
      <c r="V5846" t="s">
        <v>382</v>
      </c>
      <c r="W5846">
        <v>0</v>
      </c>
      <c r="X5846">
        <v>23.59</v>
      </c>
      <c r="Y5846" t="s">
        <v>790</v>
      </c>
      <c r="Z5846">
        <v>0</v>
      </c>
      <c r="AA5846">
        <v>23.59</v>
      </c>
      <c r="AB5846" t="s">
        <v>790</v>
      </c>
      <c r="AC5846">
        <v>0</v>
      </c>
      <c r="AD5846">
        <v>66.64</v>
      </c>
      <c r="AE5846" t="s">
        <v>382</v>
      </c>
    </row>
    <row r="5847" spans="1:31">
      <c r="A5847">
        <v>5846</v>
      </c>
      <c r="B5847" t="s">
        <v>24807</v>
      </c>
      <c r="C5847" t="s">
        <v>24808</v>
      </c>
      <c r="D5847" t="s">
        <v>24809</v>
      </c>
      <c r="E5847" t="s">
        <v>24810</v>
      </c>
      <c r="G5847">
        <v>0</v>
      </c>
      <c r="H5847" t="s">
        <v>30439</v>
      </c>
      <c r="I5847">
        <v>2023</v>
      </c>
      <c r="J5847">
        <v>2023</v>
      </c>
      <c r="K5847">
        <v>1</v>
      </c>
      <c r="L5847">
        <v>32.119999999999997</v>
      </c>
      <c r="M5847" t="s">
        <v>198</v>
      </c>
      <c r="N5847">
        <v>0</v>
      </c>
      <c r="O5847">
        <v>23.56</v>
      </c>
      <c r="P5847" t="s">
        <v>790</v>
      </c>
      <c r="Q5847">
        <v>0</v>
      </c>
      <c r="R5847">
        <v>23.56</v>
      </c>
      <c r="S5847" t="s">
        <v>790</v>
      </c>
      <c r="T5847">
        <v>0</v>
      </c>
      <c r="U5847">
        <v>66.59</v>
      </c>
      <c r="V5847" t="s">
        <v>382</v>
      </c>
      <c r="W5847">
        <v>0</v>
      </c>
      <c r="X5847">
        <v>23.59</v>
      </c>
      <c r="Y5847" t="s">
        <v>790</v>
      </c>
      <c r="Z5847">
        <v>0</v>
      </c>
      <c r="AA5847">
        <v>23.59</v>
      </c>
      <c r="AB5847" t="s">
        <v>790</v>
      </c>
      <c r="AC5847">
        <v>0</v>
      </c>
      <c r="AD5847">
        <v>66.64</v>
      </c>
      <c r="AE5847" t="s">
        <v>382</v>
      </c>
    </row>
    <row r="5848" spans="1:31">
      <c r="A5848">
        <v>5847</v>
      </c>
      <c r="B5848" t="s">
        <v>24811</v>
      </c>
      <c r="C5848" t="s">
        <v>24812</v>
      </c>
      <c r="D5848" t="s">
        <v>24813</v>
      </c>
      <c r="E5848" t="s">
        <v>24814</v>
      </c>
      <c r="F5848" t="s">
        <v>24815</v>
      </c>
      <c r="G5848">
        <v>0</v>
      </c>
      <c r="H5848" t="s">
        <v>1215</v>
      </c>
      <c r="I5848">
        <v>2023</v>
      </c>
      <c r="J5848">
        <v>2023</v>
      </c>
      <c r="K5848">
        <v>1</v>
      </c>
      <c r="L5848">
        <v>32.119999999999997</v>
      </c>
      <c r="M5848" t="s">
        <v>198</v>
      </c>
      <c r="N5848">
        <v>0</v>
      </c>
      <c r="O5848">
        <v>23.56</v>
      </c>
      <c r="P5848" t="s">
        <v>790</v>
      </c>
      <c r="Q5848">
        <v>0</v>
      </c>
      <c r="R5848">
        <v>23.56</v>
      </c>
      <c r="S5848" t="s">
        <v>790</v>
      </c>
      <c r="T5848">
        <v>0</v>
      </c>
      <c r="U5848">
        <v>66.59</v>
      </c>
      <c r="V5848" t="s">
        <v>382</v>
      </c>
      <c r="W5848">
        <v>0</v>
      </c>
      <c r="X5848">
        <v>23.59</v>
      </c>
      <c r="Y5848" t="s">
        <v>790</v>
      </c>
      <c r="Z5848">
        <v>0</v>
      </c>
      <c r="AA5848">
        <v>23.59</v>
      </c>
      <c r="AB5848" t="s">
        <v>790</v>
      </c>
      <c r="AC5848">
        <v>0</v>
      </c>
      <c r="AD5848">
        <v>66.64</v>
      </c>
      <c r="AE5848" t="s">
        <v>382</v>
      </c>
    </row>
    <row r="5849" spans="1:31">
      <c r="A5849">
        <v>5848</v>
      </c>
      <c r="B5849" t="s">
        <v>24816</v>
      </c>
      <c r="C5849" t="s">
        <v>24817</v>
      </c>
      <c r="D5849" t="s">
        <v>24818</v>
      </c>
      <c r="E5849" t="s">
        <v>24819</v>
      </c>
      <c r="F5849" t="s">
        <v>24220</v>
      </c>
      <c r="G5849">
        <v>0</v>
      </c>
      <c r="H5849" t="s">
        <v>27926</v>
      </c>
      <c r="I5849">
        <v>2022</v>
      </c>
      <c r="J5849">
        <v>2022</v>
      </c>
      <c r="K5849">
        <v>1</v>
      </c>
      <c r="L5849">
        <v>32.119999999999997</v>
      </c>
      <c r="M5849" t="s">
        <v>198</v>
      </c>
      <c r="N5849">
        <v>0</v>
      </c>
      <c r="O5849">
        <v>23.56</v>
      </c>
      <c r="P5849" t="s">
        <v>790</v>
      </c>
      <c r="Q5849">
        <v>0</v>
      </c>
      <c r="R5849">
        <v>23.56</v>
      </c>
      <c r="S5849" t="s">
        <v>790</v>
      </c>
      <c r="T5849">
        <v>0</v>
      </c>
      <c r="U5849">
        <v>66.59</v>
      </c>
      <c r="V5849" t="s">
        <v>382</v>
      </c>
      <c r="W5849">
        <v>0</v>
      </c>
      <c r="X5849">
        <v>23.59</v>
      </c>
      <c r="Y5849" t="s">
        <v>790</v>
      </c>
      <c r="Z5849">
        <v>0</v>
      </c>
      <c r="AA5849">
        <v>23.59</v>
      </c>
      <c r="AB5849" t="s">
        <v>790</v>
      </c>
      <c r="AC5849">
        <v>0</v>
      </c>
      <c r="AD5849">
        <v>66.64</v>
      </c>
      <c r="AE5849" t="s">
        <v>382</v>
      </c>
    </row>
    <row r="5850" spans="1:31">
      <c r="A5850">
        <v>5849</v>
      </c>
      <c r="B5850" t="s">
        <v>24820</v>
      </c>
      <c r="C5850" t="s">
        <v>24821</v>
      </c>
      <c r="D5850" t="s">
        <v>24822</v>
      </c>
      <c r="E5850" t="s">
        <v>24823</v>
      </c>
      <c r="F5850" t="s">
        <v>24824</v>
      </c>
      <c r="G5850">
        <v>0</v>
      </c>
      <c r="H5850" t="s">
        <v>961</v>
      </c>
      <c r="I5850">
        <v>2023</v>
      </c>
      <c r="J5850">
        <v>2023</v>
      </c>
      <c r="K5850">
        <v>2</v>
      </c>
      <c r="L5850">
        <v>50.7</v>
      </c>
      <c r="M5850" t="s">
        <v>300</v>
      </c>
      <c r="N5850">
        <v>0</v>
      </c>
      <c r="O5850">
        <v>23.56</v>
      </c>
      <c r="P5850" t="s">
        <v>790</v>
      </c>
      <c r="Q5850">
        <v>0</v>
      </c>
      <c r="R5850">
        <v>23.56</v>
      </c>
      <c r="S5850" t="s">
        <v>790</v>
      </c>
      <c r="T5850">
        <v>0</v>
      </c>
      <c r="U5850">
        <v>66.59</v>
      </c>
      <c r="V5850" t="s">
        <v>382</v>
      </c>
      <c r="W5850">
        <v>0</v>
      </c>
      <c r="X5850">
        <v>23.59</v>
      </c>
      <c r="Y5850" t="s">
        <v>790</v>
      </c>
      <c r="Z5850">
        <v>0</v>
      </c>
      <c r="AA5850">
        <v>23.59</v>
      </c>
      <c r="AB5850" t="s">
        <v>790</v>
      </c>
      <c r="AC5850">
        <v>0</v>
      </c>
      <c r="AD5850">
        <v>66.64</v>
      </c>
      <c r="AE5850" t="s">
        <v>382</v>
      </c>
    </row>
    <row r="5851" spans="1:31">
      <c r="A5851">
        <v>5850</v>
      </c>
      <c r="B5851" t="s">
        <v>24825</v>
      </c>
      <c r="C5851" t="s">
        <v>24826</v>
      </c>
      <c r="D5851" t="s">
        <v>24827</v>
      </c>
      <c r="E5851" t="s">
        <v>24828</v>
      </c>
      <c r="F5851" t="s">
        <v>24829</v>
      </c>
      <c r="G5851">
        <v>0</v>
      </c>
      <c r="H5851" t="s">
        <v>28469</v>
      </c>
      <c r="I5851">
        <v>2022</v>
      </c>
      <c r="J5851">
        <v>2022</v>
      </c>
      <c r="K5851">
        <v>1</v>
      </c>
      <c r="L5851">
        <v>32.119999999999997</v>
      </c>
      <c r="M5851" t="s">
        <v>198</v>
      </c>
      <c r="N5851">
        <v>0</v>
      </c>
      <c r="O5851">
        <v>23.56</v>
      </c>
      <c r="P5851" t="s">
        <v>790</v>
      </c>
      <c r="Q5851">
        <v>0</v>
      </c>
      <c r="R5851">
        <v>23.56</v>
      </c>
      <c r="S5851" t="s">
        <v>790</v>
      </c>
      <c r="T5851">
        <v>0</v>
      </c>
      <c r="U5851">
        <v>66.59</v>
      </c>
      <c r="V5851" t="s">
        <v>382</v>
      </c>
      <c r="W5851">
        <v>0</v>
      </c>
      <c r="X5851">
        <v>23.59</v>
      </c>
      <c r="Y5851" t="s">
        <v>790</v>
      </c>
      <c r="Z5851">
        <v>0</v>
      </c>
      <c r="AA5851">
        <v>23.59</v>
      </c>
      <c r="AB5851" t="s">
        <v>790</v>
      </c>
      <c r="AC5851">
        <v>0</v>
      </c>
      <c r="AD5851">
        <v>66.64</v>
      </c>
      <c r="AE5851" t="s">
        <v>382</v>
      </c>
    </row>
    <row r="5852" spans="1:31">
      <c r="A5852">
        <v>5851</v>
      </c>
      <c r="B5852" t="s">
        <v>24830</v>
      </c>
      <c r="C5852" t="s">
        <v>24831</v>
      </c>
      <c r="D5852" t="s">
        <v>24832</v>
      </c>
      <c r="E5852" t="s">
        <v>6507</v>
      </c>
      <c r="F5852" t="s">
        <v>4018</v>
      </c>
      <c r="G5852">
        <v>0</v>
      </c>
      <c r="H5852" t="s">
        <v>1215</v>
      </c>
      <c r="I5852">
        <v>2023</v>
      </c>
      <c r="J5852">
        <v>2023</v>
      </c>
      <c r="K5852">
        <v>1</v>
      </c>
      <c r="L5852">
        <v>32.119999999999997</v>
      </c>
      <c r="M5852" t="s">
        <v>198</v>
      </c>
      <c r="N5852">
        <v>0</v>
      </c>
      <c r="O5852">
        <v>23.56</v>
      </c>
      <c r="P5852" t="s">
        <v>790</v>
      </c>
      <c r="Q5852">
        <v>0</v>
      </c>
      <c r="R5852">
        <v>23.56</v>
      </c>
      <c r="S5852" t="s">
        <v>790</v>
      </c>
      <c r="T5852">
        <v>0</v>
      </c>
      <c r="U5852">
        <v>66.59</v>
      </c>
      <c r="V5852" t="s">
        <v>382</v>
      </c>
      <c r="W5852">
        <v>0</v>
      </c>
      <c r="X5852">
        <v>23.59</v>
      </c>
      <c r="Y5852" t="s">
        <v>790</v>
      </c>
      <c r="Z5852">
        <v>0</v>
      </c>
      <c r="AA5852">
        <v>23.59</v>
      </c>
      <c r="AB5852" t="s">
        <v>790</v>
      </c>
      <c r="AC5852">
        <v>0</v>
      </c>
      <c r="AD5852">
        <v>66.64</v>
      </c>
      <c r="AE5852" t="s">
        <v>382</v>
      </c>
    </row>
    <row r="5853" spans="1:31">
      <c r="A5853">
        <v>5852</v>
      </c>
      <c r="B5853" t="s">
        <v>24833</v>
      </c>
      <c r="C5853" t="s">
        <v>24834</v>
      </c>
      <c r="D5853" t="s">
        <v>24835</v>
      </c>
      <c r="E5853" t="s">
        <v>2008</v>
      </c>
      <c r="F5853" t="s">
        <v>24836</v>
      </c>
      <c r="G5853">
        <v>0</v>
      </c>
      <c r="H5853" t="s">
        <v>30440</v>
      </c>
      <c r="I5853" t="s">
        <v>795</v>
      </c>
      <c r="J5853" t="e">
        <f>-Inf</f>
        <v>#NAME?</v>
      </c>
      <c r="K5853">
        <v>1</v>
      </c>
      <c r="L5853">
        <v>32.119999999999997</v>
      </c>
      <c r="M5853" t="s">
        <v>198</v>
      </c>
      <c r="N5853">
        <v>0</v>
      </c>
      <c r="O5853">
        <v>23.56</v>
      </c>
      <c r="P5853" t="s">
        <v>790</v>
      </c>
      <c r="Q5853">
        <v>0</v>
      </c>
      <c r="R5853">
        <v>23.56</v>
      </c>
      <c r="S5853" t="s">
        <v>790</v>
      </c>
      <c r="T5853">
        <v>0</v>
      </c>
      <c r="U5853">
        <v>66.59</v>
      </c>
      <c r="V5853" t="s">
        <v>382</v>
      </c>
      <c r="W5853">
        <v>0</v>
      </c>
      <c r="X5853">
        <v>23.59</v>
      </c>
      <c r="Y5853" t="s">
        <v>790</v>
      </c>
      <c r="Z5853">
        <v>0</v>
      </c>
      <c r="AA5853">
        <v>23.59</v>
      </c>
      <c r="AB5853" t="s">
        <v>790</v>
      </c>
      <c r="AC5853">
        <v>0</v>
      </c>
      <c r="AD5853">
        <v>66.64</v>
      </c>
      <c r="AE5853" t="s">
        <v>382</v>
      </c>
    </row>
    <row r="5854" spans="1:31">
      <c r="A5854">
        <v>5853</v>
      </c>
      <c r="B5854" t="s">
        <v>24837</v>
      </c>
      <c r="C5854" t="s">
        <v>24838</v>
      </c>
      <c r="D5854" t="s">
        <v>24839</v>
      </c>
      <c r="F5854" t="s">
        <v>24840</v>
      </c>
      <c r="G5854">
        <v>0</v>
      </c>
      <c r="H5854" t="s">
        <v>961</v>
      </c>
      <c r="I5854">
        <v>2023</v>
      </c>
      <c r="J5854">
        <v>2024</v>
      </c>
      <c r="K5854">
        <v>4</v>
      </c>
      <c r="L5854">
        <v>71.010000000000005</v>
      </c>
      <c r="M5854" t="s">
        <v>180</v>
      </c>
      <c r="N5854">
        <v>0</v>
      </c>
      <c r="O5854">
        <v>23.56</v>
      </c>
      <c r="P5854" t="s">
        <v>790</v>
      </c>
      <c r="Q5854">
        <v>0</v>
      </c>
      <c r="R5854">
        <v>23.56</v>
      </c>
      <c r="S5854" t="s">
        <v>790</v>
      </c>
      <c r="T5854">
        <v>0</v>
      </c>
      <c r="U5854">
        <v>66.59</v>
      </c>
      <c r="V5854" t="s">
        <v>382</v>
      </c>
      <c r="W5854">
        <v>0</v>
      </c>
      <c r="X5854">
        <v>23.59</v>
      </c>
      <c r="Y5854" t="s">
        <v>790</v>
      </c>
      <c r="Z5854">
        <v>0</v>
      </c>
      <c r="AA5854">
        <v>23.59</v>
      </c>
      <c r="AB5854" t="s">
        <v>790</v>
      </c>
      <c r="AC5854">
        <v>0</v>
      </c>
      <c r="AD5854">
        <v>66.64</v>
      </c>
      <c r="AE5854" t="s">
        <v>382</v>
      </c>
    </row>
    <row r="5855" spans="1:31">
      <c r="A5855">
        <v>5854</v>
      </c>
      <c r="B5855" t="s">
        <v>24841</v>
      </c>
      <c r="C5855" t="s">
        <v>24842</v>
      </c>
      <c r="D5855" t="s">
        <v>24843</v>
      </c>
      <c r="E5855" t="s">
        <v>24844</v>
      </c>
      <c r="F5855" t="s">
        <v>24845</v>
      </c>
      <c r="G5855">
        <v>0</v>
      </c>
      <c r="H5855" t="s">
        <v>30441</v>
      </c>
      <c r="I5855" t="s">
        <v>795</v>
      </c>
      <c r="J5855" t="e">
        <f>-Inf</f>
        <v>#NAME?</v>
      </c>
      <c r="K5855">
        <v>1</v>
      </c>
      <c r="L5855">
        <v>32.119999999999997</v>
      </c>
      <c r="M5855" t="s">
        <v>198</v>
      </c>
      <c r="N5855">
        <v>0</v>
      </c>
      <c r="O5855">
        <v>23.56</v>
      </c>
      <c r="P5855" t="s">
        <v>790</v>
      </c>
      <c r="Q5855">
        <v>0</v>
      </c>
      <c r="R5855">
        <v>23.56</v>
      </c>
      <c r="S5855" t="s">
        <v>790</v>
      </c>
      <c r="T5855">
        <v>0</v>
      </c>
      <c r="U5855">
        <v>66.59</v>
      </c>
      <c r="V5855" t="s">
        <v>382</v>
      </c>
      <c r="W5855">
        <v>0</v>
      </c>
      <c r="X5855">
        <v>23.59</v>
      </c>
      <c r="Y5855" t="s">
        <v>790</v>
      </c>
      <c r="Z5855">
        <v>0</v>
      </c>
      <c r="AA5855">
        <v>23.59</v>
      </c>
      <c r="AB5855" t="s">
        <v>790</v>
      </c>
      <c r="AC5855">
        <v>0</v>
      </c>
      <c r="AD5855">
        <v>66.64</v>
      </c>
      <c r="AE5855" t="s">
        <v>382</v>
      </c>
    </row>
    <row r="5856" spans="1:31">
      <c r="A5856">
        <v>5855</v>
      </c>
      <c r="B5856" t="s">
        <v>24846</v>
      </c>
      <c r="C5856" t="s">
        <v>24847</v>
      </c>
      <c r="D5856" t="s">
        <v>24848</v>
      </c>
      <c r="E5856" t="s">
        <v>14554</v>
      </c>
      <c r="F5856" t="s">
        <v>14555</v>
      </c>
      <c r="G5856">
        <v>0</v>
      </c>
      <c r="H5856" t="s">
        <v>30442</v>
      </c>
      <c r="I5856">
        <v>2021</v>
      </c>
      <c r="J5856">
        <v>2021</v>
      </c>
      <c r="K5856">
        <v>1</v>
      </c>
      <c r="L5856">
        <v>32.119999999999997</v>
      </c>
      <c r="M5856" t="s">
        <v>198</v>
      </c>
      <c r="N5856">
        <v>0</v>
      </c>
      <c r="O5856">
        <v>23.56</v>
      </c>
      <c r="P5856" t="s">
        <v>790</v>
      </c>
      <c r="Q5856">
        <v>0</v>
      </c>
      <c r="R5856">
        <v>23.56</v>
      </c>
      <c r="S5856" t="s">
        <v>790</v>
      </c>
      <c r="T5856">
        <v>0</v>
      </c>
      <c r="U5856">
        <v>66.59</v>
      </c>
      <c r="V5856" t="s">
        <v>382</v>
      </c>
      <c r="W5856">
        <v>0</v>
      </c>
      <c r="X5856">
        <v>23.59</v>
      </c>
      <c r="Y5856" t="s">
        <v>790</v>
      </c>
      <c r="Z5856">
        <v>0</v>
      </c>
      <c r="AA5856">
        <v>23.59</v>
      </c>
      <c r="AB5856" t="s">
        <v>790</v>
      </c>
      <c r="AC5856">
        <v>0</v>
      </c>
      <c r="AD5856">
        <v>66.64</v>
      </c>
      <c r="AE5856" t="s">
        <v>382</v>
      </c>
    </row>
    <row r="5857" spans="1:31">
      <c r="A5857">
        <v>5856</v>
      </c>
      <c r="B5857" t="s">
        <v>24849</v>
      </c>
      <c r="C5857" t="s">
        <v>24850</v>
      </c>
      <c r="D5857" t="s">
        <v>24851</v>
      </c>
      <c r="G5857">
        <v>0</v>
      </c>
      <c r="H5857" t="s">
        <v>30443</v>
      </c>
      <c r="I5857">
        <v>2022</v>
      </c>
      <c r="J5857">
        <v>2022</v>
      </c>
      <c r="K5857">
        <v>2</v>
      </c>
      <c r="L5857">
        <v>50.7</v>
      </c>
      <c r="M5857" t="s">
        <v>300</v>
      </c>
      <c r="N5857">
        <v>0</v>
      </c>
      <c r="O5857">
        <v>23.56</v>
      </c>
      <c r="P5857" t="s">
        <v>790</v>
      </c>
      <c r="Q5857">
        <v>0</v>
      </c>
      <c r="R5857">
        <v>23.56</v>
      </c>
      <c r="S5857" t="s">
        <v>790</v>
      </c>
      <c r="T5857">
        <v>0</v>
      </c>
      <c r="U5857">
        <v>66.59</v>
      </c>
      <c r="V5857" t="s">
        <v>382</v>
      </c>
      <c r="W5857">
        <v>0</v>
      </c>
      <c r="X5857">
        <v>23.59</v>
      </c>
      <c r="Y5857" t="s">
        <v>790</v>
      </c>
      <c r="Z5857">
        <v>0</v>
      </c>
      <c r="AA5857">
        <v>23.59</v>
      </c>
      <c r="AB5857" t="s">
        <v>790</v>
      </c>
      <c r="AC5857">
        <v>0</v>
      </c>
      <c r="AD5857">
        <v>66.64</v>
      </c>
      <c r="AE5857" t="s">
        <v>382</v>
      </c>
    </row>
    <row r="5858" spans="1:31">
      <c r="A5858">
        <v>5857</v>
      </c>
      <c r="B5858" t="s">
        <v>24852</v>
      </c>
      <c r="C5858" t="s">
        <v>24853</v>
      </c>
      <c r="D5858" t="s">
        <v>24854</v>
      </c>
      <c r="E5858" t="s">
        <v>24855</v>
      </c>
      <c r="F5858" t="s">
        <v>24856</v>
      </c>
      <c r="G5858">
        <v>0</v>
      </c>
      <c r="H5858" t="s">
        <v>30444</v>
      </c>
      <c r="I5858">
        <v>2020</v>
      </c>
      <c r="J5858">
        <v>2022</v>
      </c>
      <c r="K5858">
        <v>6</v>
      </c>
      <c r="L5858">
        <v>81.52</v>
      </c>
      <c r="M5858" t="s">
        <v>125</v>
      </c>
      <c r="N5858">
        <v>0</v>
      </c>
      <c r="O5858">
        <v>23.56</v>
      </c>
      <c r="P5858" t="s">
        <v>790</v>
      </c>
      <c r="Q5858">
        <v>0</v>
      </c>
      <c r="R5858">
        <v>23.56</v>
      </c>
      <c r="S5858" t="s">
        <v>790</v>
      </c>
      <c r="T5858">
        <v>0</v>
      </c>
      <c r="U5858">
        <v>66.59</v>
      </c>
      <c r="V5858" t="s">
        <v>382</v>
      </c>
      <c r="W5858">
        <v>0</v>
      </c>
      <c r="X5858">
        <v>23.59</v>
      </c>
      <c r="Y5858" t="s">
        <v>790</v>
      </c>
      <c r="Z5858">
        <v>0</v>
      </c>
      <c r="AA5858">
        <v>23.59</v>
      </c>
      <c r="AB5858" t="s">
        <v>790</v>
      </c>
      <c r="AC5858">
        <v>0</v>
      </c>
      <c r="AD5858">
        <v>66.64</v>
      </c>
      <c r="AE5858" t="s">
        <v>382</v>
      </c>
    </row>
    <row r="5859" spans="1:31">
      <c r="A5859">
        <v>5858</v>
      </c>
      <c r="B5859" t="s">
        <v>24857</v>
      </c>
      <c r="C5859" t="s">
        <v>24858</v>
      </c>
      <c r="D5859" t="s">
        <v>24859</v>
      </c>
      <c r="E5859" t="s">
        <v>24860</v>
      </c>
      <c r="F5859" t="s">
        <v>24861</v>
      </c>
      <c r="G5859">
        <v>0</v>
      </c>
      <c r="H5859" t="s">
        <v>30445</v>
      </c>
      <c r="I5859">
        <v>2023</v>
      </c>
      <c r="J5859">
        <v>2023</v>
      </c>
      <c r="K5859">
        <v>1</v>
      </c>
      <c r="L5859">
        <v>32.119999999999997</v>
      </c>
      <c r="M5859" t="s">
        <v>198</v>
      </c>
      <c r="N5859">
        <v>0</v>
      </c>
      <c r="O5859">
        <v>23.56</v>
      </c>
      <c r="P5859" t="s">
        <v>790</v>
      </c>
      <c r="Q5859">
        <v>0</v>
      </c>
      <c r="R5859">
        <v>23.56</v>
      </c>
      <c r="S5859" t="s">
        <v>790</v>
      </c>
      <c r="T5859">
        <v>0</v>
      </c>
      <c r="U5859">
        <v>66.59</v>
      </c>
      <c r="V5859" t="s">
        <v>382</v>
      </c>
      <c r="W5859">
        <v>0</v>
      </c>
      <c r="X5859">
        <v>23.59</v>
      </c>
      <c r="Y5859" t="s">
        <v>790</v>
      </c>
      <c r="Z5859">
        <v>0</v>
      </c>
      <c r="AA5859">
        <v>23.59</v>
      </c>
      <c r="AB5859" t="s">
        <v>790</v>
      </c>
      <c r="AC5859">
        <v>0</v>
      </c>
      <c r="AD5859">
        <v>66.64</v>
      </c>
      <c r="AE5859" t="s">
        <v>382</v>
      </c>
    </row>
    <row r="5860" spans="1:31">
      <c r="A5860">
        <v>5859</v>
      </c>
      <c r="B5860" t="s">
        <v>24862</v>
      </c>
      <c r="C5860" t="s">
        <v>24863</v>
      </c>
      <c r="D5860" t="s">
        <v>24864</v>
      </c>
      <c r="E5860" t="s">
        <v>24865</v>
      </c>
      <c r="F5860" t="s">
        <v>24866</v>
      </c>
      <c r="G5860">
        <v>0</v>
      </c>
      <c r="H5860" t="s">
        <v>30446</v>
      </c>
      <c r="I5860">
        <v>2023</v>
      </c>
      <c r="J5860">
        <v>2023</v>
      </c>
      <c r="K5860">
        <v>1</v>
      </c>
      <c r="L5860">
        <v>32.119999999999997</v>
      </c>
      <c r="M5860" t="s">
        <v>198</v>
      </c>
      <c r="N5860">
        <v>0</v>
      </c>
      <c r="O5860">
        <v>23.56</v>
      </c>
      <c r="P5860" t="s">
        <v>790</v>
      </c>
      <c r="Q5860">
        <v>0</v>
      </c>
      <c r="R5860">
        <v>23.56</v>
      </c>
      <c r="S5860" t="s">
        <v>790</v>
      </c>
      <c r="T5860">
        <v>0</v>
      </c>
      <c r="U5860">
        <v>66.59</v>
      </c>
      <c r="V5860" t="s">
        <v>382</v>
      </c>
      <c r="W5860">
        <v>0</v>
      </c>
      <c r="X5860">
        <v>23.59</v>
      </c>
      <c r="Y5860" t="s">
        <v>790</v>
      </c>
      <c r="Z5860">
        <v>0</v>
      </c>
      <c r="AA5860">
        <v>23.59</v>
      </c>
      <c r="AB5860" t="s">
        <v>790</v>
      </c>
      <c r="AC5860">
        <v>0</v>
      </c>
      <c r="AD5860">
        <v>66.64</v>
      </c>
      <c r="AE5860" t="s">
        <v>382</v>
      </c>
    </row>
    <row r="5861" spans="1:31">
      <c r="A5861">
        <v>5860</v>
      </c>
      <c r="B5861" t="s">
        <v>12287</v>
      </c>
      <c r="C5861" t="s">
        <v>24867</v>
      </c>
      <c r="D5861" t="s">
        <v>24868</v>
      </c>
      <c r="E5861" t="s">
        <v>2634</v>
      </c>
      <c r="F5861" t="s">
        <v>2635</v>
      </c>
      <c r="G5861">
        <v>0</v>
      </c>
      <c r="H5861" t="s">
        <v>961</v>
      </c>
      <c r="I5861" t="s">
        <v>795</v>
      </c>
      <c r="J5861" t="e">
        <f>-Inf</f>
        <v>#NAME?</v>
      </c>
      <c r="K5861">
        <v>1</v>
      </c>
      <c r="L5861">
        <v>32.119999999999997</v>
      </c>
      <c r="M5861" t="s">
        <v>198</v>
      </c>
      <c r="N5861">
        <v>0</v>
      </c>
      <c r="O5861">
        <v>23.56</v>
      </c>
      <c r="P5861" t="s">
        <v>790</v>
      </c>
      <c r="Q5861">
        <v>0</v>
      </c>
      <c r="R5861">
        <v>23.56</v>
      </c>
      <c r="S5861" t="s">
        <v>790</v>
      </c>
      <c r="T5861">
        <v>0</v>
      </c>
      <c r="U5861">
        <v>66.59</v>
      </c>
      <c r="V5861" t="s">
        <v>382</v>
      </c>
      <c r="W5861">
        <v>0</v>
      </c>
      <c r="X5861">
        <v>23.59</v>
      </c>
      <c r="Y5861" t="s">
        <v>790</v>
      </c>
      <c r="Z5861">
        <v>0</v>
      </c>
      <c r="AA5861">
        <v>23.59</v>
      </c>
      <c r="AB5861" t="s">
        <v>790</v>
      </c>
      <c r="AC5861">
        <v>0</v>
      </c>
      <c r="AD5861">
        <v>66.64</v>
      </c>
      <c r="AE5861" t="s">
        <v>382</v>
      </c>
    </row>
    <row r="5862" spans="1:31">
      <c r="A5862">
        <v>5861</v>
      </c>
      <c r="B5862" t="s">
        <v>24869</v>
      </c>
      <c r="C5862" t="s">
        <v>24870</v>
      </c>
      <c r="D5862" t="s">
        <v>24871</v>
      </c>
      <c r="E5862" t="s">
        <v>22655</v>
      </c>
      <c r="G5862">
        <v>0</v>
      </c>
      <c r="H5862" t="s">
        <v>30447</v>
      </c>
      <c r="I5862">
        <v>2023</v>
      </c>
      <c r="J5862">
        <v>2023</v>
      </c>
      <c r="K5862">
        <v>1</v>
      </c>
      <c r="L5862">
        <v>32.119999999999997</v>
      </c>
      <c r="M5862" t="s">
        <v>198</v>
      </c>
      <c r="N5862">
        <v>0</v>
      </c>
      <c r="O5862">
        <v>23.56</v>
      </c>
      <c r="P5862" t="s">
        <v>790</v>
      </c>
      <c r="Q5862">
        <v>0</v>
      </c>
      <c r="R5862">
        <v>23.56</v>
      </c>
      <c r="S5862" t="s">
        <v>790</v>
      </c>
      <c r="T5862">
        <v>0</v>
      </c>
      <c r="U5862">
        <v>66.59</v>
      </c>
      <c r="V5862" t="s">
        <v>382</v>
      </c>
      <c r="W5862">
        <v>0</v>
      </c>
      <c r="X5862">
        <v>23.59</v>
      </c>
      <c r="Y5862" t="s">
        <v>790</v>
      </c>
      <c r="Z5862">
        <v>0</v>
      </c>
      <c r="AA5862">
        <v>23.59</v>
      </c>
      <c r="AB5862" t="s">
        <v>790</v>
      </c>
      <c r="AC5862">
        <v>0</v>
      </c>
      <c r="AD5862">
        <v>66.64</v>
      </c>
      <c r="AE5862" t="s">
        <v>382</v>
      </c>
    </row>
    <row r="5863" spans="1:31">
      <c r="A5863">
        <v>5862</v>
      </c>
      <c r="B5863" t="s">
        <v>24872</v>
      </c>
      <c r="C5863" t="s">
        <v>24873</v>
      </c>
      <c r="D5863" t="s">
        <v>24874</v>
      </c>
      <c r="E5863" t="s">
        <v>24875</v>
      </c>
      <c r="F5863" t="s">
        <v>24876</v>
      </c>
      <c r="G5863">
        <v>0</v>
      </c>
      <c r="H5863" t="s">
        <v>30448</v>
      </c>
      <c r="I5863">
        <v>2023</v>
      </c>
      <c r="J5863">
        <v>2023</v>
      </c>
      <c r="K5863">
        <v>1</v>
      </c>
      <c r="L5863">
        <v>32.119999999999997</v>
      </c>
      <c r="M5863" t="s">
        <v>198</v>
      </c>
      <c r="N5863">
        <v>0</v>
      </c>
      <c r="O5863">
        <v>23.56</v>
      </c>
      <c r="P5863" t="s">
        <v>790</v>
      </c>
      <c r="Q5863">
        <v>0</v>
      </c>
      <c r="R5863">
        <v>23.56</v>
      </c>
      <c r="S5863" t="s">
        <v>790</v>
      </c>
      <c r="T5863">
        <v>0</v>
      </c>
      <c r="U5863">
        <v>66.59</v>
      </c>
      <c r="V5863" t="s">
        <v>382</v>
      </c>
      <c r="W5863">
        <v>0</v>
      </c>
      <c r="X5863">
        <v>23.59</v>
      </c>
      <c r="Y5863" t="s">
        <v>790</v>
      </c>
      <c r="Z5863">
        <v>0</v>
      </c>
      <c r="AA5863">
        <v>23.59</v>
      </c>
      <c r="AB5863" t="s">
        <v>790</v>
      </c>
      <c r="AC5863">
        <v>0</v>
      </c>
      <c r="AD5863">
        <v>66.64</v>
      </c>
      <c r="AE5863" t="s">
        <v>382</v>
      </c>
    </row>
    <row r="5864" spans="1:31">
      <c r="A5864">
        <v>5863</v>
      </c>
      <c r="B5864" t="s">
        <v>24877</v>
      </c>
      <c r="C5864" t="s">
        <v>24878</v>
      </c>
      <c r="D5864" t="s">
        <v>24879</v>
      </c>
      <c r="E5864" t="s">
        <v>9279</v>
      </c>
      <c r="F5864" t="s">
        <v>24880</v>
      </c>
      <c r="G5864">
        <v>0</v>
      </c>
      <c r="H5864" t="s">
        <v>961</v>
      </c>
      <c r="I5864">
        <v>2020</v>
      </c>
      <c r="J5864">
        <v>2022</v>
      </c>
      <c r="K5864">
        <v>2</v>
      </c>
      <c r="L5864">
        <v>50.7</v>
      </c>
      <c r="M5864" t="s">
        <v>300</v>
      </c>
      <c r="N5864">
        <v>0</v>
      </c>
      <c r="O5864">
        <v>23.56</v>
      </c>
      <c r="P5864" t="s">
        <v>790</v>
      </c>
      <c r="Q5864">
        <v>0</v>
      </c>
      <c r="R5864">
        <v>23.56</v>
      </c>
      <c r="S5864" t="s">
        <v>790</v>
      </c>
      <c r="T5864">
        <v>0</v>
      </c>
      <c r="U5864">
        <v>66.59</v>
      </c>
      <c r="V5864" t="s">
        <v>382</v>
      </c>
      <c r="W5864">
        <v>0</v>
      </c>
      <c r="X5864">
        <v>23.59</v>
      </c>
      <c r="Y5864" t="s">
        <v>790</v>
      </c>
      <c r="Z5864">
        <v>0</v>
      </c>
      <c r="AA5864">
        <v>23.59</v>
      </c>
      <c r="AB5864" t="s">
        <v>790</v>
      </c>
      <c r="AC5864">
        <v>0</v>
      </c>
      <c r="AD5864">
        <v>66.64</v>
      </c>
      <c r="AE5864" t="s">
        <v>382</v>
      </c>
    </row>
    <row r="5865" spans="1:31">
      <c r="A5865">
        <v>5864</v>
      </c>
      <c r="B5865" t="s">
        <v>24881</v>
      </c>
      <c r="C5865" t="s">
        <v>24882</v>
      </c>
      <c r="D5865" t="s">
        <v>24883</v>
      </c>
      <c r="E5865" t="s">
        <v>24884</v>
      </c>
      <c r="F5865" t="s">
        <v>16011</v>
      </c>
      <c r="G5865">
        <v>0</v>
      </c>
      <c r="H5865" t="s">
        <v>961</v>
      </c>
      <c r="I5865">
        <v>2021</v>
      </c>
      <c r="J5865">
        <v>2021</v>
      </c>
      <c r="K5865">
        <v>1</v>
      </c>
      <c r="L5865">
        <v>32.119999999999997</v>
      </c>
      <c r="M5865" t="s">
        <v>198</v>
      </c>
      <c r="N5865">
        <v>0</v>
      </c>
      <c r="O5865">
        <v>23.56</v>
      </c>
      <c r="P5865" t="s">
        <v>790</v>
      </c>
      <c r="Q5865">
        <v>0</v>
      </c>
      <c r="R5865">
        <v>23.56</v>
      </c>
      <c r="S5865" t="s">
        <v>790</v>
      </c>
      <c r="T5865">
        <v>0</v>
      </c>
      <c r="U5865">
        <v>66.59</v>
      </c>
      <c r="V5865" t="s">
        <v>382</v>
      </c>
      <c r="W5865">
        <v>0</v>
      </c>
      <c r="X5865">
        <v>23.59</v>
      </c>
      <c r="Y5865" t="s">
        <v>790</v>
      </c>
      <c r="Z5865">
        <v>0</v>
      </c>
      <c r="AA5865">
        <v>23.59</v>
      </c>
      <c r="AB5865" t="s">
        <v>790</v>
      </c>
      <c r="AC5865">
        <v>0</v>
      </c>
      <c r="AD5865">
        <v>66.64</v>
      </c>
      <c r="AE5865" t="s">
        <v>382</v>
      </c>
    </row>
    <row r="5866" spans="1:31">
      <c r="A5866">
        <v>5865</v>
      </c>
      <c r="B5866" t="s">
        <v>24885</v>
      </c>
      <c r="C5866" t="s">
        <v>24886</v>
      </c>
      <c r="D5866" t="s">
        <v>24887</v>
      </c>
      <c r="E5866" t="s">
        <v>24888</v>
      </c>
      <c r="G5866">
        <v>0</v>
      </c>
      <c r="H5866" t="s">
        <v>27829</v>
      </c>
      <c r="I5866">
        <v>2023</v>
      </c>
      <c r="J5866">
        <v>2023</v>
      </c>
      <c r="K5866">
        <v>2</v>
      </c>
      <c r="L5866">
        <v>50.7</v>
      </c>
      <c r="M5866" t="s">
        <v>300</v>
      </c>
      <c r="N5866">
        <v>0</v>
      </c>
      <c r="O5866">
        <v>23.56</v>
      </c>
      <c r="P5866" t="s">
        <v>790</v>
      </c>
      <c r="Q5866">
        <v>0</v>
      </c>
      <c r="R5866">
        <v>23.56</v>
      </c>
      <c r="S5866" t="s">
        <v>790</v>
      </c>
      <c r="T5866">
        <v>0</v>
      </c>
      <c r="U5866">
        <v>66.59</v>
      </c>
      <c r="V5866" t="s">
        <v>382</v>
      </c>
      <c r="W5866">
        <v>0</v>
      </c>
      <c r="X5866">
        <v>23.59</v>
      </c>
      <c r="Y5866" t="s">
        <v>790</v>
      </c>
      <c r="Z5866">
        <v>0</v>
      </c>
      <c r="AA5866">
        <v>23.59</v>
      </c>
      <c r="AB5866" t="s">
        <v>790</v>
      </c>
      <c r="AC5866">
        <v>0</v>
      </c>
      <c r="AD5866">
        <v>66.64</v>
      </c>
      <c r="AE5866" t="s">
        <v>382</v>
      </c>
    </row>
    <row r="5867" spans="1:31">
      <c r="A5867">
        <v>5866</v>
      </c>
      <c r="B5867" t="s">
        <v>24889</v>
      </c>
      <c r="C5867" t="s">
        <v>24890</v>
      </c>
      <c r="D5867" t="s">
        <v>24891</v>
      </c>
      <c r="E5867" t="s">
        <v>24892</v>
      </c>
      <c r="F5867" t="s">
        <v>19832</v>
      </c>
      <c r="G5867">
        <v>0</v>
      </c>
      <c r="H5867" t="s">
        <v>30449</v>
      </c>
      <c r="I5867">
        <v>2023</v>
      </c>
      <c r="J5867">
        <v>2023</v>
      </c>
      <c r="K5867">
        <v>1</v>
      </c>
      <c r="L5867">
        <v>32.119999999999997</v>
      </c>
      <c r="M5867" t="s">
        <v>198</v>
      </c>
      <c r="N5867">
        <v>0</v>
      </c>
      <c r="O5867">
        <v>23.56</v>
      </c>
      <c r="P5867" t="s">
        <v>790</v>
      </c>
      <c r="Q5867">
        <v>0</v>
      </c>
      <c r="R5867">
        <v>23.56</v>
      </c>
      <c r="S5867" t="s">
        <v>790</v>
      </c>
      <c r="T5867">
        <v>0</v>
      </c>
      <c r="U5867">
        <v>66.59</v>
      </c>
      <c r="V5867" t="s">
        <v>382</v>
      </c>
      <c r="W5867">
        <v>0</v>
      </c>
      <c r="X5867">
        <v>23.59</v>
      </c>
      <c r="Y5867" t="s">
        <v>790</v>
      </c>
      <c r="Z5867">
        <v>0</v>
      </c>
      <c r="AA5867">
        <v>23.59</v>
      </c>
      <c r="AB5867" t="s">
        <v>790</v>
      </c>
      <c r="AC5867">
        <v>0</v>
      </c>
      <c r="AD5867">
        <v>66.64</v>
      </c>
      <c r="AE5867" t="s">
        <v>382</v>
      </c>
    </row>
    <row r="5868" spans="1:31">
      <c r="A5868">
        <v>5867</v>
      </c>
      <c r="B5868" t="s">
        <v>24893</v>
      </c>
      <c r="C5868" t="s">
        <v>24894</v>
      </c>
      <c r="D5868" t="s">
        <v>24895</v>
      </c>
      <c r="E5868" t="s">
        <v>24896</v>
      </c>
      <c r="F5868" t="s">
        <v>24897</v>
      </c>
      <c r="G5868">
        <v>0</v>
      </c>
      <c r="H5868" t="s">
        <v>28909</v>
      </c>
      <c r="I5868">
        <v>2023</v>
      </c>
      <c r="J5868">
        <v>2023</v>
      </c>
      <c r="K5868">
        <v>1</v>
      </c>
      <c r="L5868">
        <v>32.119999999999997</v>
      </c>
      <c r="M5868" t="s">
        <v>198</v>
      </c>
      <c r="N5868">
        <v>0</v>
      </c>
      <c r="O5868">
        <v>23.56</v>
      </c>
      <c r="P5868" t="s">
        <v>790</v>
      </c>
      <c r="Q5868">
        <v>0</v>
      </c>
      <c r="R5868">
        <v>23.56</v>
      </c>
      <c r="S5868" t="s">
        <v>790</v>
      </c>
      <c r="T5868">
        <v>0</v>
      </c>
      <c r="U5868">
        <v>66.59</v>
      </c>
      <c r="V5868" t="s">
        <v>382</v>
      </c>
      <c r="W5868">
        <v>0</v>
      </c>
      <c r="X5868">
        <v>23.59</v>
      </c>
      <c r="Y5868" t="s">
        <v>790</v>
      </c>
      <c r="Z5868">
        <v>0</v>
      </c>
      <c r="AA5868">
        <v>23.59</v>
      </c>
      <c r="AB5868" t="s">
        <v>790</v>
      </c>
      <c r="AC5868">
        <v>0</v>
      </c>
      <c r="AD5868">
        <v>66.64</v>
      </c>
      <c r="AE5868" t="s">
        <v>382</v>
      </c>
    </row>
    <row r="5869" spans="1:31">
      <c r="A5869">
        <v>5868</v>
      </c>
      <c r="B5869" t="s">
        <v>24898</v>
      </c>
      <c r="C5869" t="s">
        <v>24899</v>
      </c>
      <c r="D5869" t="s">
        <v>24900</v>
      </c>
      <c r="E5869" t="s">
        <v>24901</v>
      </c>
      <c r="F5869" t="s">
        <v>24902</v>
      </c>
      <c r="G5869">
        <v>0</v>
      </c>
      <c r="H5869" t="s">
        <v>961</v>
      </c>
      <c r="I5869">
        <v>2023</v>
      </c>
      <c r="J5869">
        <v>2023</v>
      </c>
      <c r="K5869">
        <v>1</v>
      </c>
      <c r="L5869">
        <v>32.119999999999997</v>
      </c>
      <c r="M5869" t="s">
        <v>198</v>
      </c>
      <c r="N5869">
        <v>0</v>
      </c>
      <c r="O5869">
        <v>23.56</v>
      </c>
      <c r="P5869" t="s">
        <v>790</v>
      </c>
      <c r="Q5869">
        <v>0</v>
      </c>
      <c r="R5869">
        <v>23.56</v>
      </c>
      <c r="S5869" t="s">
        <v>790</v>
      </c>
      <c r="T5869">
        <v>0</v>
      </c>
      <c r="U5869">
        <v>66.59</v>
      </c>
      <c r="V5869" t="s">
        <v>382</v>
      </c>
      <c r="W5869">
        <v>0</v>
      </c>
      <c r="X5869">
        <v>23.59</v>
      </c>
      <c r="Y5869" t="s">
        <v>790</v>
      </c>
      <c r="Z5869">
        <v>0</v>
      </c>
      <c r="AA5869">
        <v>23.59</v>
      </c>
      <c r="AB5869" t="s">
        <v>790</v>
      </c>
      <c r="AC5869">
        <v>0</v>
      </c>
      <c r="AD5869">
        <v>66.64</v>
      </c>
      <c r="AE5869" t="s">
        <v>382</v>
      </c>
    </row>
    <row r="5870" spans="1:31">
      <c r="A5870">
        <v>5869</v>
      </c>
      <c r="B5870" t="s">
        <v>24903</v>
      </c>
      <c r="C5870" t="s">
        <v>24904</v>
      </c>
      <c r="D5870" t="s">
        <v>24905</v>
      </c>
      <c r="E5870" t="s">
        <v>24906</v>
      </c>
      <c r="F5870" t="s">
        <v>2608</v>
      </c>
      <c r="G5870">
        <v>0</v>
      </c>
      <c r="H5870" t="s">
        <v>30450</v>
      </c>
      <c r="I5870">
        <v>2024</v>
      </c>
      <c r="J5870">
        <v>2024</v>
      </c>
      <c r="K5870">
        <v>3</v>
      </c>
      <c r="L5870">
        <v>62.47</v>
      </c>
      <c r="M5870" t="s">
        <v>63</v>
      </c>
      <c r="N5870">
        <v>0</v>
      </c>
      <c r="O5870">
        <v>23.56</v>
      </c>
      <c r="P5870" t="s">
        <v>790</v>
      </c>
      <c r="Q5870">
        <v>0</v>
      </c>
      <c r="R5870">
        <v>23.56</v>
      </c>
      <c r="S5870" t="s">
        <v>790</v>
      </c>
      <c r="T5870">
        <v>0</v>
      </c>
      <c r="U5870">
        <v>66.59</v>
      </c>
      <c r="V5870" t="s">
        <v>382</v>
      </c>
      <c r="W5870">
        <v>0</v>
      </c>
      <c r="X5870">
        <v>23.59</v>
      </c>
      <c r="Y5870" t="s">
        <v>790</v>
      </c>
      <c r="Z5870">
        <v>0</v>
      </c>
      <c r="AA5870">
        <v>23.59</v>
      </c>
      <c r="AB5870" t="s">
        <v>790</v>
      </c>
      <c r="AC5870">
        <v>0</v>
      </c>
      <c r="AD5870">
        <v>66.64</v>
      </c>
      <c r="AE5870" t="s">
        <v>382</v>
      </c>
    </row>
    <row r="5871" spans="1:31">
      <c r="A5871">
        <v>5870</v>
      </c>
      <c r="B5871" t="s">
        <v>24907</v>
      </c>
      <c r="C5871" t="s">
        <v>24908</v>
      </c>
      <c r="D5871" t="s">
        <v>24909</v>
      </c>
      <c r="E5871" t="s">
        <v>24910</v>
      </c>
      <c r="F5871" t="s">
        <v>15071</v>
      </c>
      <c r="G5871">
        <v>0</v>
      </c>
      <c r="H5871" t="s">
        <v>29467</v>
      </c>
      <c r="I5871">
        <v>2024</v>
      </c>
      <c r="J5871">
        <v>2024</v>
      </c>
      <c r="K5871">
        <v>1</v>
      </c>
      <c r="L5871">
        <v>32.119999999999997</v>
      </c>
      <c r="M5871" t="s">
        <v>198</v>
      </c>
      <c r="N5871">
        <v>0</v>
      </c>
      <c r="O5871">
        <v>23.56</v>
      </c>
      <c r="P5871" t="s">
        <v>790</v>
      </c>
      <c r="Q5871">
        <v>0</v>
      </c>
      <c r="R5871">
        <v>23.56</v>
      </c>
      <c r="S5871" t="s">
        <v>790</v>
      </c>
      <c r="T5871">
        <v>0</v>
      </c>
      <c r="U5871">
        <v>66.59</v>
      </c>
      <c r="V5871" t="s">
        <v>382</v>
      </c>
      <c r="W5871">
        <v>0</v>
      </c>
      <c r="X5871">
        <v>23.59</v>
      </c>
      <c r="Y5871" t="s">
        <v>790</v>
      </c>
      <c r="Z5871">
        <v>0</v>
      </c>
      <c r="AA5871">
        <v>23.59</v>
      </c>
      <c r="AB5871" t="s">
        <v>790</v>
      </c>
      <c r="AC5871">
        <v>0</v>
      </c>
      <c r="AD5871">
        <v>66.64</v>
      </c>
      <c r="AE5871" t="s">
        <v>382</v>
      </c>
    </row>
    <row r="5872" spans="1:31">
      <c r="A5872">
        <v>5871</v>
      </c>
      <c r="B5872" t="s">
        <v>24911</v>
      </c>
      <c r="C5872" t="s">
        <v>24912</v>
      </c>
      <c r="D5872" t="s">
        <v>24913</v>
      </c>
      <c r="E5872" t="s">
        <v>24914</v>
      </c>
      <c r="F5872" t="s">
        <v>24915</v>
      </c>
      <c r="G5872">
        <v>0</v>
      </c>
      <c r="H5872" t="s">
        <v>30451</v>
      </c>
      <c r="I5872">
        <v>2023</v>
      </c>
      <c r="J5872">
        <v>2023</v>
      </c>
      <c r="K5872">
        <v>1</v>
      </c>
      <c r="L5872">
        <v>32.119999999999997</v>
      </c>
      <c r="M5872" t="s">
        <v>198</v>
      </c>
      <c r="N5872">
        <v>0</v>
      </c>
      <c r="O5872">
        <v>23.56</v>
      </c>
      <c r="P5872" t="s">
        <v>790</v>
      </c>
      <c r="Q5872">
        <v>0</v>
      </c>
      <c r="R5872">
        <v>23.56</v>
      </c>
      <c r="S5872" t="s">
        <v>790</v>
      </c>
      <c r="T5872">
        <v>0</v>
      </c>
      <c r="U5872">
        <v>66.59</v>
      </c>
      <c r="V5872" t="s">
        <v>382</v>
      </c>
      <c r="W5872">
        <v>0</v>
      </c>
      <c r="X5872">
        <v>23.59</v>
      </c>
      <c r="Y5872" t="s">
        <v>790</v>
      </c>
      <c r="Z5872">
        <v>0</v>
      </c>
      <c r="AA5872">
        <v>23.59</v>
      </c>
      <c r="AB5872" t="s">
        <v>790</v>
      </c>
      <c r="AC5872">
        <v>0</v>
      </c>
      <c r="AD5872">
        <v>66.64</v>
      </c>
      <c r="AE5872" t="s">
        <v>382</v>
      </c>
    </row>
    <row r="5873" spans="1:31">
      <c r="A5873">
        <v>5872</v>
      </c>
      <c r="B5873" t="s">
        <v>24916</v>
      </c>
      <c r="C5873" t="s">
        <v>24917</v>
      </c>
      <c r="D5873" t="s">
        <v>24918</v>
      </c>
      <c r="E5873" t="s">
        <v>24919</v>
      </c>
      <c r="F5873" t="s">
        <v>24920</v>
      </c>
      <c r="G5873">
        <v>0</v>
      </c>
      <c r="H5873" t="s">
        <v>30452</v>
      </c>
      <c r="I5873">
        <v>2023</v>
      </c>
      <c r="J5873">
        <v>2023</v>
      </c>
      <c r="K5873">
        <v>1</v>
      </c>
      <c r="L5873">
        <v>32.119999999999997</v>
      </c>
      <c r="M5873" t="s">
        <v>198</v>
      </c>
      <c r="N5873">
        <v>0</v>
      </c>
      <c r="O5873">
        <v>23.56</v>
      </c>
      <c r="P5873" t="s">
        <v>790</v>
      </c>
      <c r="Q5873">
        <v>0</v>
      </c>
      <c r="R5873">
        <v>23.56</v>
      </c>
      <c r="S5873" t="s">
        <v>790</v>
      </c>
      <c r="T5873">
        <v>0</v>
      </c>
      <c r="U5873">
        <v>66.59</v>
      </c>
      <c r="V5873" t="s">
        <v>382</v>
      </c>
      <c r="W5873">
        <v>0</v>
      </c>
      <c r="X5873">
        <v>23.59</v>
      </c>
      <c r="Y5873" t="s">
        <v>790</v>
      </c>
      <c r="Z5873">
        <v>0</v>
      </c>
      <c r="AA5873">
        <v>23.59</v>
      </c>
      <c r="AB5873" t="s">
        <v>790</v>
      </c>
      <c r="AC5873">
        <v>0</v>
      </c>
      <c r="AD5873">
        <v>66.64</v>
      </c>
      <c r="AE5873" t="s">
        <v>382</v>
      </c>
    </row>
    <row r="5874" spans="1:31">
      <c r="A5874">
        <v>5873</v>
      </c>
      <c r="B5874" t="s">
        <v>24921</v>
      </c>
      <c r="C5874" t="s">
        <v>24922</v>
      </c>
      <c r="D5874" t="s">
        <v>24923</v>
      </c>
      <c r="E5874" t="s">
        <v>24924</v>
      </c>
      <c r="F5874" t="s">
        <v>24925</v>
      </c>
      <c r="G5874">
        <v>0</v>
      </c>
      <c r="H5874" t="s">
        <v>30453</v>
      </c>
      <c r="I5874">
        <v>2023</v>
      </c>
      <c r="J5874">
        <v>2023</v>
      </c>
      <c r="K5874">
        <v>2</v>
      </c>
      <c r="L5874">
        <v>50.7</v>
      </c>
      <c r="M5874" t="s">
        <v>300</v>
      </c>
      <c r="N5874">
        <v>0</v>
      </c>
      <c r="O5874">
        <v>23.56</v>
      </c>
      <c r="P5874" t="s">
        <v>790</v>
      </c>
      <c r="Q5874">
        <v>0</v>
      </c>
      <c r="R5874">
        <v>23.56</v>
      </c>
      <c r="S5874" t="s">
        <v>790</v>
      </c>
      <c r="T5874">
        <v>0</v>
      </c>
      <c r="U5874">
        <v>66.59</v>
      </c>
      <c r="V5874" t="s">
        <v>382</v>
      </c>
      <c r="W5874">
        <v>0</v>
      </c>
      <c r="X5874">
        <v>23.59</v>
      </c>
      <c r="Y5874" t="s">
        <v>790</v>
      </c>
      <c r="Z5874">
        <v>0</v>
      </c>
      <c r="AA5874">
        <v>23.59</v>
      </c>
      <c r="AB5874" t="s">
        <v>790</v>
      </c>
      <c r="AC5874">
        <v>0</v>
      </c>
      <c r="AD5874">
        <v>66.64</v>
      </c>
      <c r="AE5874" t="s">
        <v>382</v>
      </c>
    </row>
    <row r="5875" spans="1:31">
      <c r="A5875">
        <v>5874</v>
      </c>
      <c r="B5875" t="s">
        <v>24926</v>
      </c>
      <c r="C5875" t="s">
        <v>24927</v>
      </c>
      <c r="D5875" t="s">
        <v>24928</v>
      </c>
      <c r="E5875" t="s">
        <v>24929</v>
      </c>
      <c r="F5875" t="s">
        <v>24930</v>
      </c>
      <c r="G5875">
        <v>0</v>
      </c>
      <c r="H5875" t="s">
        <v>27997</v>
      </c>
      <c r="I5875">
        <v>2021</v>
      </c>
      <c r="J5875">
        <v>2024</v>
      </c>
      <c r="K5875">
        <v>5</v>
      </c>
      <c r="L5875">
        <v>77</v>
      </c>
      <c r="M5875" t="s">
        <v>80</v>
      </c>
      <c r="N5875">
        <v>0</v>
      </c>
      <c r="O5875">
        <v>23.56</v>
      </c>
      <c r="P5875" t="s">
        <v>790</v>
      </c>
      <c r="Q5875">
        <v>0</v>
      </c>
      <c r="R5875">
        <v>23.56</v>
      </c>
      <c r="S5875" t="s">
        <v>790</v>
      </c>
      <c r="T5875">
        <v>0</v>
      </c>
      <c r="U5875">
        <v>66.59</v>
      </c>
      <c r="V5875" t="s">
        <v>382</v>
      </c>
      <c r="W5875">
        <v>0</v>
      </c>
      <c r="X5875">
        <v>23.59</v>
      </c>
      <c r="Y5875" t="s">
        <v>790</v>
      </c>
      <c r="Z5875">
        <v>0</v>
      </c>
      <c r="AA5875">
        <v>23.59</v>
      </c>
      <c r="AB5875" t="s">
        <v>790</v>
      </c>
      <c r="AC5875">
        <v>0</v>
      </c>
      <c r="AD5875">
        <v>66.64</v>
      </c>
      <c r="AE5875" t="s">
        <v>382</v>
      </c>
    </row>
    <row r="5876" spans="1:31">
      <c r="A5876">
        <v>5875</v>
      </c>
      <c r="B5876" t="s">
        <v>24931</v>
      </c>
      <c r="C5876" t="s">
        <v>24932</v>
      </c>
      <c r="D5876" t="s">
        <v>24933</v>
      </c>
      <c r="E5876" t="s">
        <v>24934</v>
      </c>
      <c r="F5876" t="s">
        <v>9824</v>
      </c>
      <c r="G5876">
        <v>0</v>
      </c>
      <c r="H5876" t="s">
        <v>30454</v>
      </c>
      <c r="I5876" t="s">
        <v>795</v>
      </c>
      <c r="J5876" t="e">
        <f>-Inf</f>
        <v>#NAME?</v>
      </c>
      <c r="K5876">
        <v>1</v>
      </c>
      <c r="L5876">
        <v>32.119999999999997</v>
      </c>
      <c r="M5876" t="s">
        <v>198</v>
      </c>
      <c r="N5876">
        <v>0</v>
      </c>
      <c r="O5876">
        <v>23.56</v>
      </c>
      <c r="P5876" t="s">
        <v>790</v>
      </c>
      <c r="Q5876">
        <v>0</v>
      </c>
      <c r="R5876">
        <v>23.56</v>
      </c>
      <c r="S5876" t="s">
        <v>790</v>
      </c>
      <c r="T5876">
        <v>0</v>
      </c>
      <c r="U5876">
        <v>66.59</v>
      </c>
      <c r="V5876" t="s">
        <v>382</v>
      </c>
      <c r="W5876">
        <v>0</v>
      </c>
      <c r="X5876">
        <v>23.59</v>
      </c>
      <c r="Y5876" t="s">
        <v>790</v>
      </c>
      <c r="Z5876">
        <v>0</v>
      </c>
      <c r="AA5876">
        <v>23.59</v>
      </c>
      <c r="AB5876" t="s">
        <v>790</v>
      </c>
      <c r="AC5876">
        <v>0</v>
      </c>
      <c r="AD5876">
        <v>66.64</v>
      </c>
      <c r="AE5876" t="s">
        <v>382</v>
      </c>
    </row>
    <row r="5877" spans="1:31">
      <c r="A5877">
        <v>5876</v>
      </c>
      <c r="B5877" t="s">
        <v>24935</v>
      </c>
      <c r="C5877" t="s">
        <v>24936</v>
      </c>
      <c r="D5877" t="s">
        <v>24937</v>
      </c>
      <c r="E5877" t="s">
        <v>24938</v>
      </c>
      <c r="F5877" t="s">
        <v>24939</v>
      </c>
      <c r="G5877">
        <v>0</v>
      </c>
      <c r="H5877" t="s">
        <v>961</v>
      </c>
      <c r="I5877">
        <v>2023</v>
      </c>
      <c r="J5877">
        <v>2023</v>
      </c>
      <c r="K5877">
        <v>1</v>
      </c>
      <c r="L5877">
        <v>32.119999999999997</v>
      </c>
      <c r="M5877" t="s">
        <v>198</v>
      </c>
      <c r="N5877">
        <v>0</v>
      </c>
      <c r="O5877">
        <v>23.56</v>
      </c>
      <c r="P5877" t="s">
        <v>790</v>
      </c>
      <c r="Q5877">
        <v>0</v>
      </c>
      <c r="R5877">
        <v>23.56</v>
      </c>
      <c r="S5877" t="s">
        <v>790</v>
      </c>
      <c r="T5877">
        <v>0</v>
      </c>
      <c r="U5877">
        <v>66.59</v>
      </c>
      <c r="V5877" t="s">
        <v>382</v>
      </c>
      <c r="W5877">
        <v>0</v>
      </c>
      <c r="X5877">
        <v>23.59</v>
      </c>
      <c r="Y5877" t="s">
        <v>790</v>
      </c>
      <c r="Z5877">
        <v>0</v>
      </c>
      <c r="AA5877">
        <v>23.59</v>
      </c>
      <c r="AB5877" t="s">
        <v>790</v>
      </c>
      <c r="AC5877">
        <v>0</v>
      </c>
      <c r="AD5877">
        <v>66.64</v>
      </c>
      <c r="AE5877" t="s">
        <v>382</v>
      </c>
    </row>
    <row r="5878" spans="1:31">
      <c r="A5878">
        <v>5877</v>
      </c>
      <c r="B5878" t="s">
        <v>24940</v>
      </c>
      <c r="C5878" t="s">
        <v>24941</v>
      </c>
      <c r="D5878" t="s">
        <v>24942</v>
      </c>
      <c r="E5878" t="s">
        <v>24943</v>
      </c>
      <c r="F5878" t="s">
        <v>24944</v>
      </c>
      <c r="G5878">
        <v>0</v>
      </c>
      <c r="H5878" t="s">
        <v>27954</v>
      </c>
      <c r="I5878">
        <v>2023</v>
      </c>
      <c r="J5878">
        <v>2023</v>
      </c>
      <c r="K5878">
        <v>3</v>
      </c>
      <c r="L5878">
        <v>62.47</v>
      </c>
      <c r="M5878" t="s">
        <v>63</v>
      </c>
      <c r="N5878">
        <v>0</v>
      </c>
      <c r="O5878">
        <v>23.56</v>
      </c>
      <c r="P5878" t="s">
        <v>790</v>
      </c>
      <c r="Q5878">
        <v>0</v>
      </c>
      <c r="R5878">
        <v>23.56</v>
      </c>
      <c r="S5878" t="s">
        <v>790</v>
      </c>
      <c r="T5878">
        <v>0</v>
      </c>
      <c r="U5878">
        <v>66.59</v>
      </c>
      <c r="V5878" t="s">
        <v>382</v>
      </c>
      <c r="W5878">
        <v>0</v>
      </c>
      <c r="X5878">
        <v>23.59</v>
      </c>
      <c r="Y5878" t="s">
        <v>790</v>
      </c>
      <c r="Z5878">
        <v>0</v>
      </c>
      <c r="AA5878">
        <v>23.59</v>
      </c>
      <c r="AB5878" t="s">
        <v>790</v>
      </c>
      <c r="AC5878">
        <v>0</v>
      </c>
      <c r="AD5878">
        <v>66.64</v>
      </c>
      <c r="AE5878" t="s">
        <v>382</v>
      </c>
    </row>
    <row r="5879" spans="1:31">
      <c r="A5879">
        <v>5878</v>
      </c>
      <c r="B5879" t="s">
        <v>24945</v>
      </c>
      <c r="C5879" t="s">
        <v>24946</v>
      </c>
      <c r="D5879" t="s">
        <v>24947</v>
      </c>
      <c r="E5879" t="s">
        <v>24948</v>
      </c>
      <c r="F5879" t="s">
        <v>24949</v>
      </c>
      <c r="G5879">
        <v>0</v>
      </c>
      <c r="H5879" t="s">
        <v>30455</v>
      </c>
      <c r="I5879">
        <v>2024</v>
      </c>
      <c r="J5879">
        <v>2024</v>
      </c>
      <c r="K5879">
        <v>1</v>
      </c>
      <c r="L5879">
        <v>32.119999999999997</v>
      </c>
      <c r="M5879" t="s">
        <v>198</v>
      </c>
      <c r="N5879">
        <v>0</v>
      </c>
      <c r="O5879">
        <v>23.56</v>
      </c>
      <c r="P5879" t="s">
        <v>790</v>
      </c>
      <c r="Q5879">
        <v>0</v>
      </c>
      <c r="R5879">
        <v>23.56</v>
      </c>
      <c r="S5879" t="s">
        <v>790</v>
      </c>
      <c r="T5879">
        <v>0</v>
      </c>
      <c r="U5879">
        <v>66.59</v>
      </c>
      <c r="V5879" t="s">
        <v>382</v>
      </c>
      <c r="W5879">
        <v>0</v>
      </c>
      <c r="X5879">
        <v>23.59</v>
      </c>
      <c r="Y5879" t="s">
        <v>790</v>
      </c>
      <c r="Z5879">
        <v>0</v>
      </c>
      <c r="AA5879">
        <v>23.59</v>
      </c>
      <c r="AB5879" t="s">
        <v>790</v>
      </c>
      <c r="AC5879">
        <v>0</v>
      </c>
      <c r="AD5879">
        <v>66.64</v>
      </c>
      <c r="AE5879" t="s">
        <v>382</v>
      </c>
    </row>
    <row r="5880" spans="1:31">
      <c r="A5880">
        <v>5879</v>
      </c>
      <c r="B5880" t="s">
        <v>24950</v>
      </c>
      <c r="C5880" t="s">
        <v>24951</v>
      </c>
      <c r="D5880" t="s">
        <v>24952</v>
      </c>
      <c r="E5880" t="s">
        <v>8582</v>
      </c>
      <c r="F5880" t="s">
        <v>3510</v>
      </c>
      <c r="G5880">
        <v>0</v>
      </c>
      <c r="H5880" t="s">
        <v>961</v>
      </c>
      <c r="I5880">
        <v>2023</v>
      </c>
      <c r="J5880">
        <v>2023</v>
      </c>
      <c r="K5880">
        <v>1</v>
      </c>
      <c r="L5880">
        <v>32.119999999999997</v>
      </c>
      <c r="M5880" t="s">
        <v>198</v>
      </c>
      <c r="N5880">
        <v>0</v>
      </c>
      <c r="O5880">
        <v>23.56</v>
      </c>
      <c r="P5880" t="s">
        <v>790</v>
      </c>
      <c r="Q5880">
        <v>0</v>
      </c>
      <c r="R5880">
        <v>23.56</v>
      </c>
      <c r="S5880" t="s">
        <v>790</v>
      </c>
      <c r="T5880">
        <v>0</v>
      </c>
      <c r="U5880">
        <v>66.59</v>
      </c>
      <c r="V5880" t="s">
        <v>382</v>
      </c>
      <c r="W5880">
        <v>0</v>
      </c>
      <c r="X5880">
        <v>23.59</v>
      </c>
      <c r="Y5880" t="s">
        <v>790</v>
      </c>
      <c r="Z5880">
        <v>0</v>
      </c>
      <c r="AA5880">
        <v>23.59</v>
      </c>
      <c r="AB5880" t="s">
        <v>790</v>
      </c>
      <c r="AC5880">
        <v>0</v>
      </c>
      <c r="AD5880">
        <v>66.64</v>
      </c>
      <c r="AE5880" t="s">
        <v>382</v>
      </c>
    </row>
    <row r="5881" spans="1:31">
      <c r="A5881">
        <v>5880</v>
      </c>
      <c r="B5881" t="s">
        <v>24953</v>
      </c>
      <c r="C5881" t="s">
        <v>24954</v>
      </c>
      <c r="D5881" t="s">
        <v>24955</v>
      </c>
      <c r="E5881" t="s">
        <v>876</v>
      </c>
      <c r="G5881">
        <v>0</v>
      </c>
      <c r="H5881" t="s">
        <v>961</v>
      </c>
      <c r="I5881" t="s">
        <v>795</v>
      </c>
      <c r="J5881" t="e">
        <f>-Inf</f>
        <v>#NAME?</v>
      </c>
      <c r="K5881">
        <v>1</v>
      </c>
      <c r="L5881">
        <v>32.119999999999997</v>
      </c>
      <c r="M5881" t="s">
        <v>198</v>
      </c>
      <c r="N5881">
        <v>0</v>
      </c>
      <c r="O5881">
        <v>23.56</v>
      </c>
      <c r="P5881" t="s">
        <v>790</v>
      </c>
      <c r="Q5881">
        <v>0</v>
      </c>
      <c r="R5881">
        <v>23.56</v>
      </c>
      <c r="S5881" t="s">
        <v>790</v>
      </c>
      <c r="T5881">
        <v>0</v>
      </c>
      <c r="U5881">
        <v>66.59</v>
      </c>
      <c r="V5881" t="s">
        <v>382</v>
      </c>
      <c r="W5881">
        <v>0</v>
      </c>
      <c r="X5881">
        <v>23.59</v>
      </c>
      <c r="Y5881" t="s">
        <v>790</v>
      </c>
      <c r="Z5881">
        <v>0</v>
      </c>
      <c r="AA5881">
        <v>23.59</v>
      </c>
      <c r="AB5881" t="s">
        <v>790</v>
      </c>
      <c r="AC5881">
        <v>0</v>
      </c>
      <c r="AD5881">
        <v>66.64</v>
      </c>
      <c r="AE5881" t="s">
        <v>382</v>
      </c>
    </row>
    <row r="5882" spans="1:31">
      <c r="A5882">
        <v>5881</v>
      </c>
      <c r="B5882" t="s">
        <v>24956</v>
      </c>
      <c r="C5882" t="s">
        <v>24957</v>
      </c>
      <c r="D5882" t="s">
        <v>24958</v>
      </c>
      <c r="G5882">
        <v>0</v>
      </c>
      <c r="H5882" t="s">
        <v>30456</v>
      </c>
      <c r="I5882">
        <v>2019</v>
      </c>
      <c r="J5882">
        <v>2019</v>
      </c>
      <c r="K5882">
        <v>1</v>
      </c>
      <c r="L5882">
        <v>32.119999999999997</v>
      </c>
      <c r="M5882" t="s">
        <v>198</v>
      </c>
      <c r="N5882">
        <v>0</v>
      </c>
      <c r="O5882">
        <v>23.56</v>
      </c>
      <c r="P5882" t="s">
        <v>790</v>
      </c>
      <c r="Q5882">
        <v>0</v>
      </c>
      <c r="R5882">
        <v>23.56</v>
      </c>
      <c r="S5882" t="s">
        <v>790</v>
      </c>
      <c r="T5882">
        <v>0</v>
      </c>
      <c r="U5882">
        <v>66.59</v>
      </c>
      <c r="V5882" t="s">
        <v>382</v>
      </c>
      <c r="W5882">
        <v>0</v>
      </c>
      <c r="X5882">
        <v>23.59</v>
      </c>
      <c r="Y5882" t="s">
        <v>790</v>
      </c>
      <c r="Z5882">
        <v>0</v>
      </c>
      <c r="AA5882">
        <v>23.59</v>
      </c>
      <c r="AB5882" t="s">
        <v>790</v>
      </c>
      <c r="AC5882">
        <v>0</v>
      </c>
      <c r="AD5882">
        <v>66.64</v>
      </c>
      <c r="AE5882" t="s">
        <v>382</v>
      </c>
    </row>
    <row r="5883" spans="1:31">
      <c r="A5883">
        <v>5882</v>
      </c>
      <c r="B5883" t="s">
        <v>24959</v>
      </c>
      <c r="C5883" t="s">
        <v>24960</v>
      </c>
      <c r="D5883" t="s">
        <v>24961</v>
      </c>
      <c r="E5883" t="s">
        <v>24962</v>
      </c>
      <c r="F5883" t="s">
        <v>24963</v>
      </c>
      <c r="G5883">
        <v>0</v>
      </c>
      <c r="H5883" t="s">
        <v>961</v>
      </c>
      <c r="I5883">
        <v>2021</v>
      </c>
      <c r="J5883">
        <v>2021</v>
      </c>
      <c r="K5883">
        <v>1</v>
      </c>
      <c r="L5883">
        <v>32.119999999999997</v>
      </c>
      <c r="M5883" t="s">
        <v>198</v>
      </c>
      <c r="N5883">
        <v>0</v>
      </c>
      <c r="O5883">
        <v>23.56</v>
      </c>
      <c r="P5883" t="s">
        <v>790</v>
      </c>
      <c r="Q5883">
        <v>0</v>
      </c>
      <c r="R5883">
        <v>23.56</v>
      </c>
      <c r="S5883" t="s">
        <v>790</v>
      </c>
      <c r="T5883">
        <v>0</v>
      </c>
      <c r="U5883">
        <v>66.59</v>
      </c>
      <c r="V5883" t="s">
        <v>382</v>
      </c>
      <c r="W5883">
        <v>0</v>
      </c>
      <c r="X5883">
        <v>23.59</v>
      </c>
      <c r="Y5883" t="s">
        <v>790</v>
      </c>
      <c r="Z5883">
        <v>0</v>
      </c>
      <c r="AA5883">
        <v>23.59</v>
      </c>
      <c r="AB5883" t="s">
        <v>790</v>
      </c>
      <c r="AC5883">
        <v>0</v>
      </c>
      <c r="AD5883">
        <v>66.64</v>
      </c>
      <c r="AE5883" t="s">
        <v>382</v>
      </c>
    </row>
    <row r="5884" spans="1:31">
      <c r="A5884">
        <v>5883</v>
      </c>
      <c r="B5884" t="s">
        <v>24964</v>
      </c>
      <c r="C5884" t="s">
        <v>24965</v>
      </c>
      <c r="D5884" t="s">
        <v>24966</v>
      </c>
      <c r="E5884" t="s">
        <v>24967</v>
      </c>
      <c r="F5884" t="s">
        <v>24968</v>
      </c>
      <c r="G5884">
        <v>0</v>
      </c>
      <c r="H5884" t="s">
        <v>30457</v>
      </c>
      <c r="I5884">
        <v>2023</v>
      </c>
      <c r="J5884">
        <v>2024</v>
      </c>
      <c r="K5884">
        <v>5</v>
      </c>
      <c r="L5884">
        <v>77</v>
      </c>
      <c r="M5884" t="s">
        <v>80</v>
      </c>
      <c r="N5884">
        <v>0</v>
      </c>
      <c r="O5884">
        <v>23.56</v>
      </c>
      <c r="P5884" t="s">
        <v>790</v>
      </c>
      <c r="Q5884">
        <v>0</v>
      </c>
      <c r="R5884">
        <v>23.56</v>
      </c>
      <c r="S5884" t="s">
        <v>790</v>
      </c>
      <c r="T5884">
        <v>0</v>
      </c>
      <c r="U5884">
        <v>66.59</v>
      </c>
      <c r="V5884" t="s">
        <v>382</v>
      </c>
      <c r="W5884">
        <v>0</v>
      </c>
      <c r="X5884">
        <v>23.59</v>
      </c>
      <c r="Y5884" t="s">
        <v>790</v>
      </c>
      <c r="Z5884">
        <v>0</v>
      </c>
      <c r="AA5884">
        <v>23.59</v>
      </c>
      <c r="AB5884" t="s">
        <v>790</v>
      </c>
      <c r="AC5884">
        <v>0</v>
      </c>
      <c r="AD5884">
        <v>66.64</v>
      </c>
      <c r="AE5884" t="s">
        <v>382</v>
      </c>
    </row>
    <row r="5885" spans="1:31">
      <c r="A5885">
        <v>5884</v>
      </c>
      <c r="B5885" t="s">
        <v>24969</v>
      </c>
      <c r="C5885" t="s">
        <v>24970</v>
      </c>
      <c r="D5885" t="s">
        <v>24971</v>
      </c>
      <c r="E5885" t="s">
        <v>24972</v>
      </c>
      <c r="F5885" t="s">
        <v>24973</v>
      </c>
      <c r="G5885">
        <v>0</v>
      </c>
      <c r="H5885" t="s">
        <v>961</v>
      </c>
      <c r="I5885">
        <v>2023</v>
      </c>
      <c r="J5885">
        <v>2024</v>
      </c>
      <c r="K5885">
        <v>2</v>
      </c>
      <c r="L5885">
        <v>50.7</v>
      </c>
      <c r="M5885" t="s">
        <v>300</v>
      </c>
      <c r="N5885">
        <v>0</v>
      </c>
      <c r="O5885">
        <v>23.56</v>
      </c>
      <c r="P5885" t="s">
        <v>790</v>
      </c>
      <c r="Q5885">
        <v>0</v>
      </c>
      <c r="R5885">
        <v>23.56</v>
      </c>
      <c r="S5885" t="s">
        <v>790</v>
      </c>
      <c r="T5885">
        <v>0</v>
      </c>
      <c r="U5885">
        <v>66.59</v>
      </c>
      <c r="V5885" t="s">
        <v>382</v>
      </c>
      <c r="W5885">
        <v>0</v>
      </c>
      <c r="X5885">
        <v>23.59</v>
      </c>
      <c r="Y5885" t="s">
        <v>790</v>
      </c>
      <c r="Z5885">
        <v>0</v>
      </c>
      <c r="AA5885">
        <v>23.59</v>
      </c>
      <c r="AB5885" t="s">
        <v>790</v>
      </c>
      <c r="AC5885">
        <v>0</v>
      </c>
      <c r="AD5885">
        <v>66.64</v>
      </c>
      <c r="AE5885" t="s">
        <v>382</v>
      </c>
    </row>
    <row r="5886" spans="1:31">
      <c r="A5886">
        <v>5885</v>
      </c>
      <c r="B5886" t="s">
        <v>24974</v>
      </c>
      <c r="C5886" t="s">
        <v>24975</v>
      </c>
      <c r="D5886" t="s">
        <v>24976</v>
      </c>
      <c r="E5886" t="s">
        <v>1981</v>
      </c>
      <c r="F5886" t="s">
        <v>5185</v>
      </c>
      <c r="G5886">
        <v>0</v>
      </c>
      <c r="H5886" t="s">
        <v>961</v>
      </c>
      <c r="I5886">
        <v>2023</v>
      </c>
      <c r="J5886">
        <v>2023</v>
      </c>
      <c r="K5886">
        <v>2</v>
      </c>
      <c r="L5886">
        <v>50.7</v>
      </c>
      <c r="M5886" t="s">
        <v>300</v>
      </c>
      <c r="N5886">
        <v>0</v>
      </c>
      <c r="O5886">
        <v>23.56</v>
      </c>
      <c r="P5886" t="s">
        <v>790</v>
      </c>
      <c r="Q5886">
        <v>0</v>
      </c>
      <c r="R5886">
        <v>23.56</v>
      </c>
      <c r="S5886" t="s">
        <v>790</v>
      </c>
      <c r="T5886">
        <v>0</v>
      </c>
      <c r="U5886">
        <v>66.59</v>
      </c>
      <c r="V5886" t="s">
        <v>382</v>
      </c>
      <c r="W5886">
        <v>0</v>
      </c>
      <c r="X5886">
        <v>23.59</v>
      </c>
      <c r="Y5886" t="s">
        <v>790</v>
      </c>
      <c r="Z5886">
        <v>0</v>
      </c>
      <c r="AA5886">
        <v>23.59</v>
      </c>
      <c r="AB5886" t="s">
        <v>790</v>
      </c>
      <c r="AC5886">
        <v>0</v>
      </c>
      <c r="AD5886">
        <v>66.64</v>
      </c>
      <c r="AE5886" t="s">
        <v>382</v>
      </c>
    </row>
    <row r="5887" spans="1:31">
      <c r="A5887">
        <v>5886</v>
      </c>
      <c r="B5887" t="s">
        <v>24977</v>
      </c>
      <c r="C5887" t="s">
        <v>24978</v>
      </c>
      <c r="D5887" t="s">
        <v>24979</v>
      </c>
      <c r="E5887" t="s">
        <v>24980</v>
      </c>
      <c r="G5887">
        <v>0</v>
      </c>
      <c r="H5887" t="s">
        <v>30458</v>
      </c>
      <c r="I5887">
        <v>2023</v>
      </c>
      <c r="J5887">
        <v>2023</v>
      </c>
      <c r="K5887">
        <v>1</v>
      </c>
      <c r="L5887">
        <v>32.119999999999997</v>
      </c>
      <c r="M5887" t="s">
        <v>198</v>
      </c>
      <c r="N5887">
        <v>0</v>
      </c>
      <c r="O5887">
        <v>23.56</v>
      </c>
      <c r="P5887" t="s">
        <v>790</v>
      </c>
      <c r="Q5887">
        <v>0</v>
      </c>
      <c r="R5887">
        <v>23.56</v>
      </c>
      <c r="S5887" t="s">
        <v>790</v>
      </c>
      <c r="T5887">
        <v>0</v>
      </c>
      <c r="U5887">
        <v>66.59</v>
      </c>
      <c r="V5887" t="s">
        <v>382</v>
      </c>
      <c r="W5887">
        <v>0</v>
      </c>
      <c r="X5887">
        <v>23.59</v>
      </c>
      <c r="Y5887" t="s">
        <v>790</v>
      </c>
      <c r="Z5887">
        <v>0</v>
      </c>
      <c r="AA5887">
        <v>23.59</v>
      </c>
      <c r="AB5887" t="s">
        <v>790</v>
      </c>
      <c r="AC5887">
        <v>0</v>
      </c>
      <c r="AD5887">
        <v>66.64</v>
      </c>
      <c r="AE5887" t="s">
        <v>382</v>
      </c>
    </row>
    <row r="5888" spans="1:31">
      <c r="A5888">
        <v>5887</v>
      </c>
      <c r="B5888" t="s">
        <v>24981</v>
      </c>
      <c r="C5888" t="s">
        <v>24982</v>
      </c>
      <c r="D5888" t="s">
        <v>24983</v>
      </c>
      <c r="E5888" t="s">
        <v>3463</v>
      </c>
      <c r="F5888" t="s">
        <v>1904</v>
      </c>
      <c r="G5888">
        <v>0</v>
      </c>
      <c r="H5888" t="s">
        <v>27641</v>
      </c>
      <c r="I5888">
        <v>2021</v>
      </c>
      <c r="J5888">
        <v>2021</v>
      </c>
      <c r="K5888">
        <v>1</v>
      </c>
      <c r="L5888">
        <v>32.119999999999997</v>
      </c>
      <c r="M5888" t="s">
        <v>198</v>
      </c>
      <c r="N5888">
        <v>0</v>
      </c>
      <c r="O5888">
        <v>23.56</v>
      </c>
      <c r="P5888" t="s">
        <v>790</v>
      </c>
      <c r="Q5888">
        <v>0</v>
      </c>
      <c r="R5888">
        <v>23.56</v>
      </c>
      <c r="S5888" t="s">
        <v>790</v>
      </c>
      <c r="T5888">
        <v>0</v>
      </c>
      <c r="U5888">
        <v>66.59</v>
      </c>
      <c r="V5888" t="s">
        <v>382</v>
      </c>
      <c r="W5888">
        <v>0</v>
      </c>
      <c r="X5888">
        <v>23.59</v>
      </c>
      <c r="Y5888" t="s">
        <v>790</v>
      </c>
      <c r="Z5888">
        <v>0</v>
      </c>
      <c r="AA5888">
        <v>23.59</v>
      </c>
      <c r="AB5888" t="s">
        <v>790</v>
      </c>
      <c r="AC5888">
        <v>0</v>
      </c>
      <c r="AD5888">
        <v>66.64</v>
      </c>
      <c r="AE5888" t="s">
        <v>382</v>
      </c>
    </row>
    <row r="5889" spans="1:31">
      <c r="A5889">
        <v>5888</v>
      </c>
      <c r="B5889" t="s">
        <v>24984</v>
      </c>
      <c r="C5889" t="s">
        <v>24985</v>
      </c>
      <c r="D5889" t="s">
        <v>24986</v>
      </c>
      <c r="E5889" t="s">
        <v>24987</v>
      </c>
      <c r="G5889">
        <v>0</v>
      </c>
      <c r="H5889" t="s">
        <v>30459</v>
      </c>
      <c r="I5889">
        <v>2023</v>
      </c>
      <c r="J5889">
        <v>2023</v>
      </c>
      <c r="K5889">
        <v>1</v>
      </c>
      <c r="L5889">
        <v>32.119999999999997</v>
      </c>
      <c r="M5889" t="s">
        <v>198</v>
      </c>
      <c r="N5889">
        <v>0</v>
      </c>
      <c r="O5889">
        <v>23.56</v>
      </c>
      <c r="P5889" t="s">
        <v>790</v>
      </c>
      <c r="Q5889">
        <v>0</v>
      </c>
      <c r="R5889">
        <v>23.56</v>
      </c>
      <c r="S5889" t="s">
        <v>790</v>
      </c>
      <c r="T5889">
        <v>0</v>
      </c>
      <c r="U5889">
        <v>66.59</v>
      </c>
      <c r="V5889" t="s">
        <v>382</v>
      </c>
      <c r="W5889">
        <v>0</v>
      </c>
      <c r="X5889">
        <v>23.59</v>
      </c>
      <c r="Y5889" t="s">
        <v>790</v>
      </c>
      <c r="Z5889">
        <v>0</v>
      </c>
      <c r="AA5889">
        <v>23.59</v>
      </c>
      <c r="AB5889" t="s">
        <v>790</v>
      </c>
      <c r="AC5889">
        <v>0</v>
      </c>
      <c r="AD5889">
        <v>66.64</v>
      </c>
      <c r="AE5889" t="s">
        <v>382</v>
      </c>
    </row>
    <row r="5890" spans="1:31">
      <c r="A5890">
        <v>5889</v>
      </c>
      <c r="B5890" t="s">
        <v>24988</v>
      </c>
      <c r="C5890" t="s">
        <v>24989</v>
      </c>
      <c r="D5890" t="s">
        <v>24990</v>
      </c>
      <c r="E5890" t="s">
        <v>24991</v>
      </c>
      <c r="F5890" t="s">
        <v>24992</v>
      </c>
      <c r="G5890">
        <v>0</v>
      </c>
      <c r="H5890" t="s">
        <v>30460</v>
      </c>
      <c r="I5890">
        <v>2021</v>
      </c>
      <c r="J5890">
        <v>2021</v>
      </c>
      <c r="K5890">
        <v>2</v>
      </c>
      <c r="L5890">
        <v>50.7</v>
      </c>
      <c r="M5890" t="s">
        <v>300</v>
      </c>
      <c r="N5890">
        <v>0</v>
      </c>
      <c r="O5890">
        <v>23.56</v>
      </c>
      <c r="P5890" t="s">
        <v>790</v>
      </c>
      <c r="Q5890">
        <v>0</v>
      </c>
      <c r="R5890">
        <v>23.56</v>
      </c>
      <c r="S5890" t="s">
        <v>790</v>
      </c>
      <c r="T5890">
        <v>0</v>
      </c>
      <c r="U5890">
        <v>66.59</v>
      </c>
      <c r="V5890" t="s">
        <v>382</v>
      </c>
      <c r="W5890">
        <v>0</v>
      </c>
      <c r="X5890">
        <v>23.59</v>
      </c>
      <c r="Y5890" t="s">
        <v>790</v>
      </c>
      <c r="Z5890">
        <v>0</v>
      </c>
      <c r="AA5890">
        <v>23.59</v>
      </c>
      <c r="AB5890" t="s">
        <v>790</v>
      </c>
      <c r="AC5890">
        <v>0</v>
      </c>
      <c r="AD5890">
        <v>66.64</v>
      </c>
      <c r="AE5890" t="s">
        <v>382</v>
      </c>
    </row>
    <row r="5891" spans="1:31">
      <c r="A5891">
        <v>5890</v>
      </c>
      <c r="B5891" t="s">
        <v>8633</v>
      </c>
      <c r="C5891" t="s">
        <v>24993</v>
      </c>
      <c r="D5891" t="s">
        <v>24994</v>
      </c>
      <c r="E5891" t="s">
        <v>24995</v>
      </c>
      <c r="F5891" t="s">
        <v>8637</v>
      </c>
      <c r="G5891">
        <v>0</v>
      </c>
      <c r="H5891" t="s">
        <v>30461</v>
      </c>
      <c r="I5891">
        <v>2019</v>
      </c>
      <c r="J5891">
        <v>2024</v>
      </c>
      <c r="K5891">
        <v>10</v>
      </c>
      <c r="L5891">
        <v>91.54</v>
      </c>
      <c r="M5891" t="s">
        <v>98</v>
      </c>
      <c r="N5891">
        <v>0</v>
      </c>
      <c r="O5891">
        <v>23.56</v>
      </c>
      <c r="P5891" t="s">
        <v>790</v>
      </c>
      <c r="Q5891">
        <v>0</v>
      </c>
      <c r="R5891">
        <v>23.56</v>
      </c>
      <c r="S5891" t="s">
        <v>790</v>
      </c>
      <c r="T5891">
        <v>0</v>
      </c>
      <c r="U5891">
        <v>66.59</v>
      </c>
      <c r="V5891" t="s">
        <v>382</v>
      </c>
      <c r="W5891">
        <v>0</v>
      </c>
      <c r="X5891">
        <v>23.59</v>
      </c>
      <c r="Y5891" t="s">
        <v>790</v>
      </c>
      <c r="Z5891">
        <v>0</v>
      </c>
      <c r="AA5891">
        <v>23.59</v>
      </c>
      <c r="AB5891" t="s">
        <v>790</v>
      </c>
      <c r="AC5891">
        <v>0</v>
      </c>
      <c r="AD5891">
        <v>66.64</v>
      </c>
      <c r="AE5891" t="s">
        <v>382</v>
      </c>
    </row>
    <row r="5892" spans="1:31">
      <c r="A5892">
        <v>5891</v>
      </c>
      <c r="B5892" t="s">
        <v>24996</v>
      </c>
      <c r="C5892" t="s">
        <v>24997</v>
      </c>
      <c r="D5892" t="s">
        <v>24998</v>
      </c>
      <c r="E5892" t="s">
        <v>24999</v>
      </c>
      <c r="G5892">
        <v>0</v>
      </c>
      <c r="H5892" t="s">
        <v>30462</v>
      </c>
      <c r="I5892">
        <v>2023</v>
      </c>
      <c r="J5892">
        <v>2024</v>
      </c>
      <c r="K5892">
        <v>2</v>
      </c>
      <c r="L5892">
        <v>50.7</v>
      </c>
      <c r="M5892" t="s">
        <v>300</v>
      </c>
      <c r="N5892">
        <v>0</v>
      </c>
      <c r="O5892">
        <v>23.56</v>
      </c>
      <c r="P5892" t="s">
        <v>790</v>
      </c>
      <c r="Q5892">
        <v>0</v>
      </c>
      <c r="R5892">
        <v>23.56</v>
      </c>
      <c r="S5892" t="s">
        <v>790</v>
      </c>
      <c r="T5892">
        <v>0</v>
      </c>
      <c r="U5892">
        <v>66.59</v>
      </c>
      <c r="V5892" t="s">
        <v>382</v>
      </c>
      <c r="W5892">
        <v>0</v>
      </c>
      <c r="X5892">
        <v>23.59</v>
      </c>
      <c r="Y5892" t="s">
        <v>790</v>
      </c>
      <c r="Z5892">
        <v>0</v>
      </c>
      <c r="AA5892">
        <v>23.59</v>
      </c>
      <c r="AB5892" t="s">
        <v>790</v>
      </c>
      <c r="AC5892">
        <v>0</v>
      </c>
      <c r="AD5892">
        <v>66.64</v>
      </c>
      <c r="AE5892" t="s">
        <v>382</v>
      </c>
    </row>
    <row r="5893" spans="1:31">
      <c r="A5893">
        <v>5892</v>
      </c>
      <c r="B5893" t="s">
        <v>25000</v>
      </c>
      <c r="C5893" t="s">
        <v>25001</v>
      </c>
      <c r="D5893" t="s">
        <v>25002</v>
      </c>
      <c r="E5893" t="s">
        <v>3369</v>
      </c>
      <c r="F5893" t="s">
        <v>19603</v>
      </c>
      <c r="G5893">
        <v>0</v>
      </c>
      <c r="H5893" t="s">
        <v>30463</v>
      </c>
      <c r="I5893">
        <v>2022</v>
      </c>
      <c r="J5893">
        <v>2022</v>
      </c>
      <c r="K5893">
        <v>1</v>
      </c>
      <c r="L5893">
        <v>32.119999999999997</v>
      </c>
      <c r="M5893" t="s">
        <v>198</v>
      </c>
      <c r="N5893">
        <v>0</v>
      </c>
      <c r="O5893">
        <v>23.56</v>
      </c>
      <c r="P5893" t="s">
        <v>790</v>
      </c>
      <c r="Q5893">
        <v>0</v>
      </c>
      <c r="R5893">
        <v>23.56</v>
      </c>
      <c r="S5893" t="s">
        <v>790</v>
      </c>
      <c r="T5893">
        <v>0</v>
      </c>
      <c r="U5893">
        <v>66.59</v>
      </c>
      <c r="V5893" t="s">
        <v>382</v>
      </c>
      <c r="W5893">
        <v>0</v>
      </c>
      <c r="X5893">
        <v>23.59</v>
      </c>
      <c r="Y5893" t="s">
        <v>790</v>
      </c>
      <c r="Z5893">
        <v>0</v>
      </c>
      <c r="AA5893">
        <v>23.59</v>
      </c>
      <c r="AB5893" t="s">
        <v>790</v>
      </c>
      <c r="AC5893">
        <v>0</v>
      </c>
      <c r="AD5893">
        <v>66.64</v>
      </c>
      <c r="AE5893" t="s">
        <v>382</v>
      </c>
    </row>
    <row r="5894" spans="1:31">
      <c r="A5894">
        <v>5893</v>
      </c>
      <c r="B5894" t="s">
        <v>25003</v>
      </c>
      <c r="C5894" t="s">
        <v>25004</v>
      </c>
      <c r="D5894" t="s">
        <v>25005</v>
      </c>
      <c r="E5894" t="s">
        <v>25006</v>
      </c>
      <c r="F5894" t="s">
        <v>18500</v>
      </c>
      <c r="G5894">
        <v>0</v>
      </c>
      <c r="H5894" t="s">
        <v>30464</v>
      </c>
      <c r="I5894">
        <v>2023</v>
      </c>
      <c r="J5894">
        <v>2023</v>
      </c>
      <c r="K5894">
        <v>1</v>
      </c>
      <c r="L5894">
        <v>32.119999999999997</v>
      </c>
      <c r="M5894" t="s">
        <v>198</v>
      </c>
      <c r="N5894">
        <v>0</v>
      </c>
      <c r="O5894">
        <v>23.56</v>
      </c>
      <c r="P5894" t="s">
        <v>790</v>
      </c>
      <c r="Q5894">
        <v>0</v>
      </c>
      <c r="R5894">
        <v>23.56</v>
      </c>
      <c r="S5894" t="s">
        <v>790</v>
      </c>
      <c r="T5894">
        <v>0</v>
      </c>
      <c r="U5894">
        <v>66.59</v>
      </c>
      <c r="V5894" t="s">
        <v>382</v>
      </c>
      <c r="W5894">
        <v>0</v>
      </c>
      <c r="X5894">
        <v>23.59</v>
      </c>
      <c r="Y5894" t="s">
        <v>790</v>
      </c>
      <c r="Z5894">
        <v>0</v>
      </c>
      <c r="AA5894">
        <v>23.59</v>
      </c>
      <c r="AB5894" t="s">
        <v>790</v>
      </c>
      <c r="AC5894">
        <v>0</v>
      </c>
      <c r="AD5894">
        <v>66.64</v>
      </c>
      <c r="AE5894" t="s">
        <v>382</v>
      </c>
    </row>
    <row r="5895" spans="1:31">
      <c r="A5895">
        <v>5894</v>
      </c>
      <c r="B5895" t="s">
        <v>25007</v>
      </c>
      <c r="C5895" t="s">
        <v>25008</v>
      </c>
      <c r="D5895" t="s">
        <v>25009</v>
      </c>
      <c r="E5895" t="s">
        <v>25010</v>
      </c>
      <c r="G5895">
        <v>0</v>
      </c>
      <c r="H5895" t="s">
        <v>30465</v>
      </c>
      <c r="I5895">
        <v>2023</v>
      </c>
      <c r="J5895">
        <v>2023</v>
      </c>
      <c r="K5895">
        <v>1</v>
      </c>
      <c r="L5895">
        <v>32.119999999999997</v>
      </c>
      <c r="M5895" t="s">
        <v>198</v>
      </c>
      <c r="N5895">
        <v>0</v>
      </c>
      <c r="O5895">
        <v>23.56</v>
      </c>
      <c r="P5895" t="s">
        <v>790</v>
      </c>
      <c r="Q5895">
        <v>0</v>
      </c>
      <c r="R5895">
        <v>23.56</v>
      </c>
      <c r="S5895" t="s">
        <v>790</v>
      </c>
      <c r="T5895">
        <v>0</v>
      </c>
      <c r="U5895">
        <v>66.59</v>
      </c>
      <c r="V5895" t="s">
        <v>382</v>
      </c>
      <c r="W5895">
        <v>0</v>
      </c>
      <c r="X5895">
        <v>23.59</v>
      </c>
      <c r="Y5895" t="s">
        <v>790</v>
      </c>
      <c r="Z5895">
        <v>0</v>
      </c>
      <c r="AA5895">
        <v>23.59</v>
      </c>
      <c r="AB5895" t="s">
        <v>790</v>
      </c>
      <c r="AC5895">
        <v>0</v>
      </c>
      <c r="AD5895">
        <v>66.64</v>
      </c>
      <c r="AE5895" t="s">
        <v>382</v>
      </c>
    </row>
    <row r="5896" spans="1:31">
      <c r="A5896">
        <v>5895</v>
      </c>
      <c r="B5896" t="s">
        <v>25011</v>
      </c>
      <c r="C5896" t="s">
        <v>25012</v>
      </c>
      <c r="D5896" t="s">
        <v>25013</v>
      </c>
      <c r="E5896" t="s">
        <v>25014</v>
      </c>
      <c r="F5896" t="s">
        <v>25015</v>
      </c>
      <c r="G5896">
        <v>0</v>
      </c>
      <c r="H5896" t="s">
        <v>30466</v>
      </c>
      <c r="I5896">
        <v>2022</v>
      </c>
      <c r="J5896">
        <v>2022</v>
      </c>
      <c r="K5896">
        <v>1</v>
      </c>
      <c r="L5896">
        <v>32.119999999999997</v>
      </c>
      <c r="M5896" t="s">
        <v>198</v>
      </c>
      <c r="N5896">
        <v>0</v>
      </c>
      <c r="O5896">
        <v>23.56</v>
      </c>
      <c r="P5896" t="s">
        <v>790</v>
      </c>
      <c r="Q5896">
        <v>0</v>
      </c>
      <c r="R5896">
        <v>23.56</v>
      </c>
      <c r="S5896" t="s">
        <v>790</v>
      </c>
      <c r="T5896">
        <v>0</v>
      </c>
      <c r="U5896">
        <v>66.59</v>
      </c>
      <c r="V5896" t="s">
        <v>382</v>
      </c>
      <c r="W5896">
        <v>0</v>
      </c>
      <c r="X5896">
        <v>23.59</v>
      </c>
      <c r="Y5896" t="s">
        <v>790</v>
      </c>
      <c r="Z5896">
        <v>0</v>
      </c>
      <c r="AA5896">
        <v>23.59</v>
      </c>
      <c r="AB5896" t="s">
        <v>790</v>
      </c>
      <c r="AC5896">
        <v>0</v>
      </c>
      <c r="AD5896">
        <v>66.64</v>
      </c>
      <c r="AE5896" t="s">
        <v>382</v>
      </c>
    </row>
    <row r="5897" spans="1:31">
      <c r="A5897">
        <v>5896</v>
      </c>
      <c r="B5897" t="s">
        <v>25016</v>
      </c>
      <c r="C5897" t="s">
        <v>25017</v>
      </c>
      <c r="D5897" t="s">
        <v>25018</v>
      </c>
      <c r="E5897" t="s">
        <v>25019</v>
      </c>
      <c r="F5897" t="s">
        <v>25020</v>
      </c>
      <c r="G5897">
        <v>0</v>
      </c>
      <c r="H5897" t="s">
        <v>1215</v>
      </c>
      <c r="I5897">
        <v>2023</v>
      </c>
      <c r="J5897">
        <v>2023</v>
      </c>
      <c r="K5897">
        <v>2</v>
      </c>
      <c r="L5897">
        <v>50.7</v>
      </c>
      <c r="M5897" t="s">
        <v>300</v>
      </c>
      <c r="N5897">
        <v>0</v>
      </c>
      <c r="O5897">
        <v>23.56</v>
      </c>
      <c r="P5897" t="s">
        <v>790</v>
      </c>
      <c r="Q5897">
        <v>0</v>
      </c>
      <c r="R5897">
        <v>23.56</v>
      </c>
      <c r="S5897" t="s">
        <v>790</v>
      </c>
      <c r="T5897">
        <v>0</v>
      </c>
      <c r="U5897">
        <v>66.59</v>
      </c>
      <c r="V5897" t="s">
        <v>382</v>
      </c>
      <c r="W5897">
        <v>0</v>
      </c>
      <c r="X5897">
        <v>23.59</v>
      </c>
      <c r="Y5897" t="s">
        <v>790</v>
      </c>
      <c r="Z5897">
        <v>0</v>
      </c>
      <c r="AA5897">
        <v>23.59</v>
      </c>
      <c r="AB5897" t="s">
        <v>790</v>
      </c>
      <c r="AC5897">
        <v>0</v>
      </c>
      <c r="AD5897">
        <v>66.64</v>
      </c>
      <c r="AE5897" t="s">
        <v>382</v>
      </c>
    </row>
    <row r="5898" spans="1:31">
      <c r="A5898">
        <v>5897</v>
      </c>
      <c r="B5898" t="s">
        <v>25021</v>
      </c>
      <c r="C5898" t="s">
        <v>25022</v>
      </c>
      <c r="D5898" t="s">
        <v>25023</v>
      </c>
      <c r="F5898" t="s">
        <v>10660</v>
      </c>
      <c r="G5898">
        <v>0</v>
      </c>
      <c r="H5898" t="s">
        <v>1215</v>
      </c>
      <c r="I5898">
        <v>2023</v>
      </c>
      <c r="J5898">
        <v>2023</v>
      </c>
      <c r="K5898">
        <v>1</v>
      </c>
      <c r="L5898">
        <v>32.119999999999997</v>
      </c>
      <c r="M5898" t="s">
        <v>198</v>
      </c>
      <c r="N5898">
        <v>0</v>
      </c>
      <c r="O5898">
        <v>23.56</v>
      </c>
      <c r="P5898" t="s">
        <v>790</v>
      </c>
      <c r="Q5898">
        <v>0</v>
      </c>
      <c r="R5898">
        <v>23.56</v>
      </c>
      <c r="S5898" t="s">
        <v>790</v>
      </c>
      <c r="T5898">
        <v>0</v>
      </c>
      <c r="U5898">
        <v>66.59</v>
      </c>
      <c r="V5898" t="s">
        <v>382</v>
      </c>
      <c r="W5898">
        <v>0</v>
      </c>
      <c r="X5898">
        <v>23.59</v>
      </c>
      <c r="Y5898" t="s">
        <v>790</v>
      </c>
      <c r="Z5898">
        <v>0</v>
      </c>
      <c r="AA5898">
        <v>23.59</v>
      </c>
      <c r="AB5898" t="s">
        <v>790</v>
      </c>
      <c r="AC5898">
        <v>0</v>
      </c>
      <c r="AD5898">
        <v>66.64</v>
      </c>
      <c r="AE5898" t="s">
        <v>382</v>
      </c>
    </row>
    <row r="5899" spans="1:31">
      <c r="A5899">
        <v>5898</v>
      </c>
      <c r="B5899" t="s">
        <v>25024</v>
      </c>
      <c r="C5899" t="s">
        <v>25025</v>
      </c>
      <c r="D5899" t="s">
        <v>25026</v>
      </c>
      <c r="E5899" t="s">
        <v>25027</v>
      </c>
      <c r="F5899" t="s">
        <v>11506</v>
      </c>
      <c r="G5899">
        <v>0</v>
      </c>
      <c r="H5899" t="s">
        <v>961</v>
      </c>
      <c r="I5899">
        <v>2023</v>
      </c>
      <c r="J5899">
        <v>2023</v>
      </c>
      <c r="K5899">
        <v>1</v>
      </c>
      <c r="L5899">
        <v>32.119999999999997</v>
      </c>
      <c r="M5899" t="s">
        <v>198</v>
      </c>
      <c r="N5899">
        <v>0</v>
      </c>
      <c r="O5899">
        <v>23.56</v>
      </c>
      <c r="P5899" t="s">
        <v>790</v>
      </c>
      <c r="Q5899">
        <v>0</v>
      </c>
      <c r="R5899">
        <v>23.56</v>
      </c>
      <c r="S5899" t="s">
        <v>790</v>
      </c>
      <c r="T5899">
        <v>0</v>
      </c>
      <c r="U5899">
        <v>66.59</v>
      </c>
      <c r="V5899" t="s">
        <v>382</v>
      </c>
      <c r="W5899">
        <v>0</v>
      </c>
      <c r="X5899">
        <v>23.59</v>
      </c>
      <c r="Y5899" t="s">
        <v>790</v>
      </c>
      <c r="Z5899">
        <v>0</v>
      </c>
      <c r="AA5899">
        <v>23.59</v>
      </c>
      <c r="AB5899" t="s">
        <v>790</v>
      </c>
      <c r="AC5899">
        <v>0</v>
      </c>
      <c r="AD5899">
        <v>66.64</v>
      </c>
      <c r="AE5899" t="s">
        <v>382</v>
      </c>
    </row>
    <row r="5900" spans="1:31">
      <c r="A5900">
        <v>5899</v>
      </c>
      <c r="B5900" t="s">
        <v>25028</v>
      </c>
      <c r="C5900" t="s">
        <v>25029</v>
      </c>
      <c r="D5900" t="s">
        <v>25030</v>
      </c>
      <c r="F5900" t="s">
        <v>27</v>
      </c>
      <c r="G5900">
        <v>0</v>
      </c>
      <c r="H5900" t="s">
        <v>961</v>
      </c>
      <c r="I5900" t="s">
        <v>795</v>
      </c>
      <c r="J5900" t="e">
        <f>-Inf</f>
        <v>#NAME?</v>
      </c>
      <c r="K5900">
        <v>1</v>
      </c>
      <c r="L5900">
        <v>32.119999999999997</v>
      </c>
      <c r="M5900" t="s">
        <v>198</v>
      </c>
      <c r="N5900">
        <v>0</v>
      </c>
      <c r="O5900">
        <v>23.56</v>
      </c>
      <c r="P5900" t="s">
        <v>790</v>
      </c>
      <c r="Q5900">
        <v>0</v>
      </c>
      <c r="R5900">
        <v>23.56</v>
      </c>
      <c r="S5900" t="s">
        <v>790</v>
      </c>
      <c r="T5900">
        <v>0</v>
      </c>
      <c r="U5900">
        <v>66.59</v>
      </c>
      <c r="V5900" t="s">
        <v>382</v>
      </c>
      <c r="W5900">
        <v>0</v>
      </c>
      <c r="X5900">
        <v>23.59</v>
      </c>
      <c r="Y5900" t="s">
        <v>790</v>
      </c>
      <c r="Z5900">
        <v>0</v>
      </c>
      <c r="AA5900">
        <v>23.59</v>
      </c>
      <c r="AB5900" t="s">
        <v>790</v>
      </c>
      <c r="AC5900">
        <v>0</v>
      </c>
      <c r="AD5900">
        <v>66.64</v>
      </c>
      <c r="AE5900" t="s">
        <v>382</v>
      </c>
    </row>
    <row r="5901" spans="1:31">
      <c r="A5901">
        <v>5900</v>
      </c>
      <c r="B5901" t="s">
        <v>24542</v>
      </c>
      <c r="C5901" t="s">
        <v>25031</v>
      </c>
      <c r="D5901" t="s">
        <v>25032</v>
      </c>
      <c r="E5901" t="s">
        <v>24545</v>
      </c>
      <c r="F5901" t="s">
        <v>25033</v>
      </c>
      <c r="G5901">
        <v>0</v>
      </c>
      <c r="H5901" t="s">
        <v>30467</v>
      </c>
      <c r="I5901">
        <v>2024</v>
      </c>
      <c r="J5901">
        <v>2024</v>
      </c>
      <c r="K5901">
        <v>2</v>
      </c>
      <c r="L5901">
        <v>50.7</v>
      </c>
      <c r="M5901" t="s">
        <v>300</v>
      </c>
      <c r="N5901">
        <v>0</v>
      </c>
      <c r="O5901">
        <v>23.56</v>
      </c>
      <c r="P5901" t="s">
        <v>790</v>
      </c>
      <c r="Q5901">
        <v>0</v>
      </c>
      <c r="R5901">
        <v>23.56</v>
      </c>
      <c r="S5901" t="s">
        <v>790</v>
      </c>
      <c r="T5901">
        <v>0</v>
      </c>
      <c r="U5901">
        <v>66.59</v>
      </c>
      <c r="V5901" t="s">
        <v>382</v>
      </c>
      <c r="W5901">
        <v>0</v>
      </c>
      <c r="X5901">
        <v>23.59</v>
      </c>
      <c r="Y5901" t="s">
        <v>790</v>
      </c>
      <c r="Z5901">
        <v>0</v>
      </c>
      <c r="AA5901">
        <v>23.59</v>
      </c>
      <c r="AB5901" t="s">
        <v>790</v>
      </c>
      <c r="AC5901">
        <v>0</v>
      </c>
      <c r="AD5901">
        <v>66.64</v>
      </c>
      <c r="AE5901" t="s">
        <v>382</v>
      </c>
    </row>
    <row r="5902" spans="1:31">
      <c r="A5902">
        <v>5901</v>
      </c>
      <c r="B5902" t="s">
        <v>25034</v>
      </c>
      <c r="C5902" t="s">
        <v>25035</v>
      </c>
      <c r="D5902" t="s">
        <v>25036</v>
      </c>
      <c r="E5902" t="s">
        <v>25037</v>
      </c>
      <c r="F5902" t="s">
        <v>23505</v>
      </c>
      <c r="G5902">
        <v>0</v>
      </c>
      <c r="H5902" t="s">
        <v>30468</v>
      </c>
      <c r="I5902">
        <v>2020</v>
      </c>
      <c r="J5902">
        <v>2020</v>
      </c>
      <c r="K5902">
        <v>1</v>
      </c>
      <c r="L5902">
        <v>32.119999999999997</v>
      </c>
      <c r="M5902" t="s">
        <v>198</v>
      </c>
      <c r="N5902">
        <v>0</v>
      </c>
      <c r="O5902">
        <v>23.56</v>
      </c>
      <c r="P5902" t="s">
        <v>790</v>
      </c>
      <c r="Q5902">
        <v>0</v>
      </c>
      <c r="R5902">
        <v>23.56</v>
      </c>
      <c r="S5902" t="s">
        <v>790</v>
      </c>
      <c r="T5902">
        <v>0</v>
      </c>
      <c r="U5902">
        <v>66.59</v>
      </c>
      <c r="V5902" t="s">
        <v>382</v>
      </c>
      <c r="W5902">
        <v>0</v>
      </c>
      <c r="X5902">
        <v>23.59</v>
      </c>
      <c r="Y5902" t="s">
        <v>790</v>
      </c>
      <c r="Z5902">
        <v>0</v>
      </c>
      <c r="AA5902">
        <v>23.59</v>
      </c>
      <c r="AB5902" t="s">
        <v>790</v>
      </c>
      <c r="AC5902">
        <v>0</v>
      </c>
      <c r="AD5902">
        <v>66.64</v>
      </c>
      <c r="AE5902" t="s">
        <v>382</v>
      </c>
    </row>
    <row r="5903" spans="1:31">
      <c r="A5903">
        <v>5902</v>
      </c>
      <c r="B5903" t="s">
        <v>25038</v>
      </c>
      <c r="C5903" t="s">
        <v>25039</v>
      </c>
      <c r="D5903" t="s">
        <v>25040</v>
      </c>
      <c r="E5903" t="s">
        <v>23483</v>
      </c>
      <c r="F5903" t="s">
        <v>25041</v>
      </c>
      <c r="G5903">
        <v>0</v>
      </c>
      <c r="H5903" t="s">
        <v>961</v>
      </c>
      <c r="I5903">
        <v>2023</v>
      </c>
      <c r="J5903">
        <v>2024</v>
      </c>
      <c r="K5903">
        <v>3</v>
      </c>
      <c r="L5903">
        <v>62.47</v>
      </c>
      <c r="M5903" t="s">
        <v>63</v>
      </c>
      <c r="N5903">
        <v>0</v>
      </c>
      <c r="O5903">
        <v>23.56</v>
      </c>
      <c r="P5903" t="s">
        <v>790</v>
      </c>
      <c r="Q5903">
        <v>0</v>
      </c>
      <c r="R5903">
        <v>23.56</v>
      </c>
      <c r="S5903" t="s">
        <v>790</v>
      </c>
      <c r="T5903">
        <v>0</v>
      </c>
      <c r="U5903">
        <v>66.59</v>
      </c>
      <c r="V5903" t="s">
        <v>382</v>
      </c>
      <c r="W5903">
        <v>0</v>
      </c>
      <c r="X5903">
        <v>23.59</v>
      </c>
      <c r="Y5903" t="s">
        <v>790</v>
      </c>
      <c r="Z5903">
        <v>0</v>
      </c>
      <c r="AA5903">
        <v>23.59</v>
      </c>
      <c r="AB5903" t="s">
        <v>790</v>
      </c>
      <c r="AC5903">
        <v>0</v>
      </c>
      <c r="AD5903">
        <v>66.64</v>
      </c>
      <c r="AE5903" t="s">
        <v>382</v>
      </c>
    </row>
    <row r="5904" spans="1:31">
      <c r="A5904">
        <v>5903</v>
      </c>
      <c r="B5904" t="s">
        <v>25042</v>
      </c>
      <c r="C5904" t="s">
        <v>25043</v>
      </c>
      <c r="D5904" t="s">
        <v>25044</v>
      </c>
      <c r="E5904" t="s">
        <v>25045</v>
      </c>
      <c r="F5904" t="s">
        <v>832</v>
      </c>
      <c r="G5904">
        <v>0</v>
      </c>
      <c r="H5904" t="s">
        <v>961</v>
      </c>
      <c r="I5904">
        <v>2021</v>
      </c>
      <c r="J5904">
        <v>2023</v>
      </c>
      <c r="K5904">
        <v>2</v>
      </c>
      <c r="L5904">
        <v>50.7</v>
      </c>
      <c r="M5904" t="s">
        <v>300</v>
      </c>
      <c r="N5904">
        <v>0</v>
      </c>
      <c r="O5904">
        <v>23.56</v>
      </c>
      <c r="P5904" t="s">
        <v>790</v>
      </c>
      <c r="Q5904">
        <v>0</v>
      </c>
      <c r="R5904">
        <v>23.56</v>
      </c>
      <c r="S5904" t="s">
        <v>790</v>
      </c>
      <c r="T5904">
        <v>0</v>
      </c>
      <c r="U5904">
        <v>66.59</v>
      </c>
      <c r="V5904" t="s">
        <v>382</v>
      </c>
      <c r="W5904">
        <v>0</v>
      </c>
      <c r="X5904">
        <v>23.59</v>
      </c>
      <c r="Y5904" t="s">
        <v>790</v>
      </c>
      <c r="Z5904">
        <v>0</v>
      </c>
      <c r="AA5904">
        <v>23.59</v>
      </c>
      <c r="AB5904" t="s">
        <v>790</v>
      </c>
      <c r="AC5904">
        <v>0</v>
      </c>
      <c r="AD5904">
        <v>66.64</v>
      </c>
      <c r="AE5904" t="s">
        <v>382</v>
      </c>
    </row>
    <row r="5905" spans="1:31">
      <c r="A5905">
        <v>5904</v>
      </c>
      <c r="B5905" t="s">
        <v>25046</v>
      </c>
      <c r="C5905" t="s">
        <v>25047</v>
      </c>
      <c r="D5905" t="s">
        <v>25048</v>
      </c>
      <c r="E5905" t="s">
        <v>663</v>
      </c>
      <c r="F5905" t="s">
        <v>25049</v>
      </c>
      <c r="G5905">
        <v>0</v>
      </c>
      <c r="H5905" t="s">
        <v>961</v>
      </c>
      <c r="I5905">
        <v>2023</v>
      </c>
      <c r="J5905">
        <v>2023</v>
      </c>
      <c r="K5905">
        <v>1</v>
      </c>
      <c r="L5905">
        <v>32.119999999999997</v>
      </c>
      <c r="M5905" t="s">
        <v>198</v>
      </c>
      <c r="N5905">
        <v>0</v>
      </c>
      <c r="O5905">
        <v>23.56</v>
      </c>
      <c r="P5905" t="s">
        <v>790</v>
      </c>
      <c r="Q5905">
        <v>0</v>
      </c>
      <c r="R5905">
        <v>23.56</v>
      </c>
      <c r="S5905" t="s">
        <v>790</v>
      </c>
      <c r="T5905">
        <v>0</v>
      </c>
      <c r="U5905">
        <v>66.59</v>
      </c>
      <c r="V5905" t="s">
        <v>382</v>
      </c>
      <c r="W5905">
        <v>0</v>
      </c>
      <c r="X5905">
        <v>23.59</v>
      </c>
      <c r="Y5905" t="s">
        <v>790</v>
      </c>
      <c r="Z5905">
        <v>0</v>
      </c>
      <c r="AA5905">
        <v>23.59</v>
      </c>
      <c r="AB5905" t="s">
        <v>790</v>
      </c>
      <c r="AC5905">
        <v>0</v>
      </c>
      <c r="AD5905">
        <v>66.64</v>
      </c>
      <c r="AE5905" t="s">
        <v>382</v>
      </c>
    </row>
    <row r="5906" spans="1:31">
      <c r="A5906">
        <v>5905</v>
      </c>
      <c r="B5906" t="s">
        <v>25050</v>
      </c>
      <c r="C5906" t="s">
        <v>25051</v>
      </c>
      <c r="D5906" t="s">
        <v>25052</v>
      </c>
      <c r="E5906" t="s">
        <v>25053</v>
      </c>
      <c r="F5906" t="s">
        <v>20204</v>
      </c>
      <c r="G5906">
        <v>0</v>
      </c>
      <c r="H5906" t="s">
        <v>30469</v>
      </c>
      <c r="I5906">
        <v>2023</v>
      </c>
      <c r="J5906">
        <v>2023</v>
      </c>
      <c r="K5906">
        <v>1</v>
      </c>
      <c r="L5906">
        <v>32.119999999999997</v>
      </c>
      <c r="M5906" t="s">
        <v>198</v>
      </c>
      <c r="N5906">
        <v>0</v>
      </c>
      <c r="O5906">
        <v>23.56</v>
      </c>
      <c r="P5906" t="s">
        <v>790</v>
      </c>
      <c r="Q5906">
        <v>0</v>
      </c>
      <c r="R5906">
        <v>23.56</v>
      </c>
      <c r="S5906" t="s">
        <v>790</v>
      </c>
      <c r="T5906">
        <v>0</v>
      </c>
      <c r="U5906">
        <v>66.59</v>
      </c>
      <c r="V5906" t="s">
        <v>382</v>
      </c>
      <c r="W5906">
        <v>0</v>
      </c>
      <c r="X5906">
        <v>23.59</v>
      </c>
      <c r="Y5906" t="s">
        <v>790</v>
      </c>
      <c r="Z5906">
        <v>0</v>
      </c>
      <c r="AA5906">
        <v>23.59</v>
      </c>
      <c r="AB5906" t="s">
        <v>790</v>
      </c>
      <c r="AC5906">
        <v>0</v>
      </c>
      <c r="AD5906">
        <v>66.64</v>
      </c>
      <c r="AE5906" t="s">
        <v>382</v>
      </c>
    </row>
    <row r="5907" spans="1:31">
      <c r="A5907">
        <v>5906</v>
      </c>
      <c r="B5907" t="s">
        <v>25054</v>
      </c>
      <c r="C5907" t="s">
        <v>25055</v>
      </c>
      <c r="D5907" t="s">
        <v>25056</v>
      </c>
      <c r="G5907">
        <v>0</v>
      </c>
      <c r="H5907" t="s">
        <v>30470</v>
      </c>
      <c r="I5907">
        <v>2021</v>
      </c>
      <c r="J5907">
        <v>2021</v>
      </c>
      <c r="K5907">
        <v>1</v>
      </c>
      <c r="L5907">
        <v>32.119999999999997</v>
      </c>
      <c r="M5907" t="s">
        <v>198</v>
      </c>
      <c r="N5907">
        <v>0</v>
      </c>
      <c r="O5907">
        <v>23.56</v>
      </c>
      <c r="P5907" t="s">
        <v>790</v>
      </c>
      <c r="Q5907">
        <v>0</v>
      </c>
      <c r="R5907">
        <v>23.56</v>
      </c>
      <c r="S5907" t="s">
        <v>790</v>
      </c>
      <c r="T5907">
        <v>0</v>
      </c>
      <c r="U5907">
        <v>66.59</v>
      </c>
      <c r="V5907" t="s">
        <v>382</v>
      </c>
      <c r="W5907">
        <v>0</v>
      </c>
      <c r="X5907">
        <v>23.59</v>
      </c>
      <c r="Y5907" t="s">
        <v>790</v>
      </c>
      <c r="Z5907">
        <v>0</v>
      </c>
      <c r="AA5907">
        <v>23.59</v>
      </c>
      <c r="AB5907" t="s">
        <v>790</v>
      </c>
      <c r="AC5907">
        <v>0</v>
      </c>
      <c r="AD5907">
        <v>66.64</v>
      </c>
      <c r="AE5907" t="s">
        <v>382</v>
      </c>
    </row>
    <row r="5908" spans="1:31">
      <c r="A5908">
        <v>5907</v>
      </c>
      <c r="B5908" t="s">
        <v>25057</v>
      </c>
      <c r="C5908" t="s">
        <v>25058</v>
      </c>
      <c r="D5908" t="s">
        <v>25059</v>
      </c>
      <c r="E5908" t="s">
        <v>25060</v>
      </c>
      <c r="F5908" t="s">
        <v>160</v>
      </c>
      <c r="G5908">
        <v>0</v>
      </c>
      <c r="H5908" t="s">
        <v>961</v>
      </c>
      <c r="I5908">
        <v>2024</v>
      </c>
      <c r="J5908">
        <v>2024</v>
      </c>
      <c r="K5908">
        <v>1</v>
      </c>
      <c r="L5908">
        <v>32.119999999999997</v>
      </c>
      <c r="M5908" t="s">
        <v>198</v>
      </c>
      <c r="N5908">
        <v>0</v>
      </c>
      <c r="O5908">
        <v>23.56</v>
      </c>
      <c r="P5908" t="s">
        <v>790</v>
      </c>
      <c r="Q5908">
        <v>0</v>
      </c>
      <c r="R5908">
        <v>23.56</v>
      </c>
      <c r="S5908" t="s">
        <v>790</v>
      </c>
      <c r="T5908">
        <v>0</v>
      </c>
      <c r="U5908">
        <v>66.59</v>
      </c>
      <c r="V5908" t="s">
        <v>382</v>
      </c>
      <c r="W5908">
        <v>0</v>
      </c>
      <c r="X5908">
        <v>23.59</v>
      </c>
      <c r="Y5908" t="s">
        <v>790</v>
      </c>
      <c r="Z5908">
        <v>0</v>
      </c>
      <c r="AA5908">
        <v>23.59</v>
      </c>
      <c r="AB5908" t="s">
        <v>790</v>
      </c>
      <c r="AC5908">
        <v>0</v>
      </c>
      <c r="AD5908">
        <v>66.64</v>
      </c>
      <c r="AE5908" t="s">
        <v>382</v>
      </c>
    </row>
    <row r="5909" spans="1:31">
      <c r="A5909">
        <v>5908</v>
      </c>
      <c r="B5909" t="s">
        <v>25061</v>
      </c>
      <c r="C5909" t="s">
        <v>25062</v>
      </c>
      <c r="D5909" t="s">
        <v>25063</v>
      </c>
      <c r="E5909" t="s">
        <v>25064</v>
      </c>
      <c r="F5909" t="s">
        <v>25065</v>
      </c>
      <c r="G5909">
        <v>0</v>
      </c>
      <c r="H5909" t="s">
        <v>30471</v>
      </c>
      <c r="I5909">
        <v>2023</v>
      </c>
      <c r="J5909">
        <v>2023</v>
      </c>
      <c r="K5909">
        <v>1</v>
      </c>
      <c r="L5909">
        <v>32.119999999999997</v>
      </c>
      <c r="M5909" t="s">
        <v>198</v>
      </c>
      <c r="N5909">
        <v>0</v>
      </c>
      <c r="O5909">
        <v>23.56</v>
      </c>
      <c r="P5909" t="s">
        <v>790</v>
      </c>
      <c r="Q5909">
        <v>0</v>
      </c>
      <c r="R5909">
        <v>23.56</v>
      </c>
      <c r="S5909" t="s">
        <v>790</v>
      </c>
      <c r="T5909">
        <v>0</v>
      </c>
      <c r="U5909">
        <v>66.59</v>
      </c>
      <c r="V5909" t="s">
        <v>382</v>
      </c>
      <c r="W5909">
        <v>0</v>
      </c>
      <c r="X5909">
        <v>23.59</v>
      </c>
      <c r="Y5909" t="s">
        <v>790</v>
      </c>
      <c r="Z5909">
        <v>0</v>
      </c>
      <c r="AA5909">
        <v>23.59</v>
      </c>
      <c r="AB5909" t="s">
        <v>790</v>
      </c>
      <c r="AC5909">
        <v>0</v>
      </c>
      <c r="AD5909">
        <v>66.64</v>
      </c>
      <c r="AE5909" t="s">
        <v>382</v>
      </c>
    </row>
    <row r="5910" spans="1:31">
      <c r="A5910">
        <v>5909</v>
      </c>
      <c r="B5910" t="s">
        <v>25066</v>
      </c>
      <c r="C5910" t="s">
        <v>25067</v>
      </c>
      <c r="D5910" t="s">
        <v>25068</v>
      </c>
      <c r="E5910" t="s">
        <v>25069</v>
      </c>
      <c r="F5910" t="s">
        <v>25070</v>
      </c>
      <c r="G5910">
        <v>0</v>
      </c>
      <c r="H5910" t="s">
        <v>29513</v>
      </c>
      <c r="I5910">
        <v>2023</v>
      </c>
      <c r="J5910">
        <v>2023</v>
      </c>
      <c r="K5910">
        <v>1</v>
      </c>
      <c r="L5910">
        <v>32.119999999999997</v>
      </c>
      <c r="M5910" t="s">
        <v>198</v>
      </c>
      <c r="N5910">
        <v>0</v>
      </c>
      <c r="O5910">
        <v>23.56</v>
      </c>
      <c r="P5910" t="s">
        <v>790</v>
      </c>
      <c r="Q5910">
        <v>0</v>
      </c>
      <c r="R5910">
        <v>23.56</v>
      </c>
      <c r="S5910" t="s">
        <v>790</v>
      </c>
      <c r="T5910">
        <v>0</v>
      </c>
      <c r="U5910">
        <v>66.59</v>
      </c>
      <c r="V5910" t="s">
        <v>382</v>
      </c>
      <c r="W5910">
        <v>0</v>
      </c>
      <c r="X5910">
        <v>23.59</v>
      </c>
      <c r="Y5910" t="s">
        <v>790</v>
      </c>
      <c r="Z5910">
        <v>0</v>
      </c>
      <c r="AA5910">
        <v>23.59</v>
      </c>
      <c r="AB5910" t="s">
        <v>790</v>
      </c>
      <c r="AC5910">
        <v>0</v>
      </c>
      <c r="AD5910">
        <v>66.64</v>
      </c>
      <c r="AE5910" t="s">
        <v>382</v>
      </c>
    </row>
    <row r="5911" spans="1:31">
      <c r="A5911">
        <v>5910</v>
      </c>
      <c r="B5911" t="s">
        <v>25071</v>
      </c>
      <c r="C5911" t="s">
        <v>25072</v>
      </c>
      <c r="D5911" t="s">
        <v>25073</v>
      </c>
      <c r="E5911" t="s">
        <v>25074</v>
      </c>
      <c r="F5911" t="s">
        <v>4274</v>
      </c>
      <c r="G5911">
        <v>0</v>
      </c>
      <c r="H5911" t="s">
        <v>961</v>
      </c>
      <c r="I5911">
        <v>2023</v>
      </c>
      <c r="J5911">
        <v>2023</v>
      </c>
      <c r="K5911">
        <v>1</v>
      </c>
      <c r="L5911">
        <v>32.119999999999997</v>
      </c>
      <c r="M5911" t="s">
        <v>198</v>
      </c>
      <c r="N5911">
        <v>0</v>
      </c>
      <c r="O5911">
        <v>23.56</v>
      </c>
      <c r="P5911" t="s">
        <v>790</v>
      </c>
      <c r="Q5911">
        <v>0</v>
      </c>
      <c r="R5911">
        <v>23.56</v>
      </c>
      <c r="S5911" t="s">
        <v>790</v>
      </c>
      <c r="T5911">
        <v>0</v>
      </c>
      <c r="U5911">
        <v>66.59</v>
      </c>
      <c r="V5911" t="s">
        <v>382</v>
      </c>
      <c r="W5911">
        <v>0</v>
      </c>
      <c r="X5911">
        <v>23.59</v>
      </c>
      <c r="Y5911" t="s">
        <v>790</v>
      </c>
      <c r="Z5911">
        <v>0</v>
      </c>
      <c r="AA5911">
        <v>23.59</v>
      </c>
      <c r="AB5911" t="s">
        <v>790</v>
      </c>
      <c r="AC5911">
        <v>0</v>
      </c>
      <c r="AD5911">
        <v>66.64</v>
      </c>
      <c r="AE5911" t="s">
        <v>382</v>
      </c>
    </row>
    <row r="5912" spans="1:31">
      <c r="A5912">
        <v>5911</v>
      </c>
      <c r="B5912" t="s">
        <v>25075</v>
      </c>
      <c r="C5912" t="s">
        <v>25076</v>
      </c>
      <c r="D5912" t="s">
        <v>25077</v>
      </c>
      <c r="E5912" t="s">
        <v>25078</v>
      </c>
      <c r="F5912" t="s">
        <v>25079</v>
      </c>
      <c r="G5912">
        <v>0</v>
      </c>
      <c r="H5912" t="s">
        <v>1353</v>
      </c>
      <c r="I5912">
        <v>2022</v>
      </c>
      <c r="J5912">
        <v>2022</v>
      </c>
      <c r="K5912">
        <v>1</v>
      </c>
      <c r="L5912">
        <v>32.119999999999997</v>
      </c>
      <c r="M5912" t="s">
        <v>198</v>
      </c>
      <c r="N5912">
        <v>0</v>
      </c>
      <c r="O5912">
        <v>23.56</v>
      </c>
      <c r="P5912" t="s">
        <v>790</v>
      </c>
      <c r="Q5912">
        <v>0</v>
      </c>
      <c r="R5912">
        <v>23.56</v>
      </c>
      <c r="S5912" t="s">
        <v>790</v>
      </c>
      <c r="T5912">
        <v>0</v>
      </c>
      <c r="U5912">
        <v>66.59</v>
      </c>
      <c r="V5912" t="s">
        <v>382</v>
      </c>
      <c r="W5912">
        <v>0</v>
      </c>
      <c r="X5912">
        <v>23.59</v>
      </c>
      <c r="Y5912" t="s">
        <v>790</v>
      </c>
      <c r="Z5912">
        <v>0</v>
      </c>
      <c r="AA5912">
        <v>23.59</v>
      </c>
      <c r="AB5912" t="s">
        <v>790</v>
      </c>
      <c r="AC5912">
        <v>0</v>
      </c>
      <c r="AD5912">
        <v>66.64</v>
      </c>
      <c r="AE5912" t="s">
        <v>382</v>
      </c>
    </row>
    <row r="5913" spans="1:31">
      <c r="A5913">
        <v>5912</v>
      </c>
      <c r="B5913" t="s">
        <v>25080</v>
      </c>
      <c r="C5913" t="s">
        <v>25081</v>
      </c>
      <c r="D5913" t="s">
        <v>25082</v>
      </c>
      <c r="E5913" t="s">
        <v>25083</v>
      </c>
      <c r="F5913" t="s">
        <v>12065</v>
      </c>
      <c r="G5913">
        <v>0</v>
      </c>
      <c r="H5913" t="s">
        <v>30472</v>
      </c>
      <c r="I5913">
        <v>2024</v>
      </c>
      <c r="J5913">
        <v>2024</v>
      </c>
      <c r="K5913">
        <v>1</v>
      </c>
      <c r="L5913">
        <v>32.119999999999997</v>
      </c>
      <c r="M5913" t="s">
        <v>198</v>
      </c>
      <c r="N5913">
        <v>0</v>
      </c>
      <c r="O5913">
        <v>23.56</v>
      </c>
      <c r="P5913" t="s">
        <v>790</v>
      </c>
      <c r="Q5913">
        <v>0</v>
      </c>
      <c r="R5913">
        <v>23.56</v>
      </c>
      <c r="S5913" t="s">
        <v>790</v>
      </c>
      <c r="T5913">
        <v>0</v>
      </c>
      <c r="U5913">
        <v>66.59</v>
      </c>
      <c r="V5913" t="s">
        <v>382</v>
      </c>
      <c r="W5913">
        <v>0</v>
      </c>
      <c r="X5913">
        <v>23.59</v>
      </c>
      <c r="Y5913" t="s">
        <v>790</v>
      </c>
      <c r="Z5913">
        <v>0</v>
      </c>
      <c r="AA5913">
        <v>23.59</v>
      </c>
      <c r="AB5913" t="s">
        <v>790</v>
      </c>
      <c r="AC5913">
        <v>0</v>
      </c>
      <c r="AD5913">
        <v>66.64</v>
      </c>
      <c r="AE5913" t="s">
        <v>382</v>
      </c>
    </row>
    <row r="5914" spans="1:31">
      <c r="A5914">
        <v>5913</v>
      </c>
      <c r="B5914" t="s">
        <v>25084</v>
      </c>
      <c r="C5914" t="s">
        <v>25085</v>
      </c>
      <c r="D5914" t="s">
        <v>25086</v>
      </c>
      <c r="E5914" t="s">
        <v>25087</v>
      </c>
      <c r="F5914" t="s">
        <v>25088</v>
      </c>
      <c r="G5914">
        <v>0</v>
      </c>
      <c r="H5914" t="s">
        <v>961</v>
      </c>
      <c r="I5914">
        <v>2023</v>
      </c>
      <c r="J5914">
        <v>2023</v>
      </c>
      <c r="K5914">
        <v>1</v>
      </c>
      <c r="L5914">
        <v>32.119999999999997</v>
      </c>
      <c r="M5914" t="s">
        <v>198</v>
      </c>
      <c r="N5914">
        <v>0</v>
      </c>
      <c r="O5914">
        <v>23.56</v>
      </c>
      <c r="P5914" t="s">
        <v>790</v>
      </c>
      <c r="Q5914">
        <v>0</v>
      </c>
      <c r="R5914">
        <v>23.56</v>
      </c>
      <c r="S5914" t="s">
        <v>790</v>
      </c>
      <c r="T5914">
        <v>0</v>
      </c>
      <c r="U5914">
        <v>66.59</v>
      </c>
      <c r="V5914" t="s">
        <v>382</v>
      </c>
      <c r="W5914">
        <v>0</v>
      </c>
      <c r="X5914">
        <v>23.59</v>
      </c>
      <c r="Y5914" t="s">
        <v>790</v>
      </c>
      <c r="Z5914">
        <v>0</v>
      </c>
      <c r="AA5914">
        <v>23.59</v>
      </c>
      <c r="AB5914" t="s">
        <v>790</v>
      </c>
      <c r="AC5914">
        <v>0</v>
      </c>
      <c r="AD5914">
        <v>66.64</v>
      </c>
      <c r="AE5914" t="s">
        <v>382</v>
      </c>
    </row>
    <row r="5915" spans="1:31">
      <c r="A5915">
        <v>5914</v>
      </c>
      <c r="B5915" t="s">
        <v>25089</v>
      </c>
      <c r="C5915" t="s">
        <v>25090</v>
      </c>
      <c r="D5915" t="s">
        <v>25091</v>
      </c>
      <c r="E5915" t="s">
        <v>25092</v>
      </c>
      <c r="F5915" t="s">
        <v>25093</v>
      </c>
      <c r="G5915">
        <v>0</v>
      </c>
      <c r="H5915" t="s">
        <v>30473</v>
      </c>
      <c r="I5915">
        <v>2023</v>
      </c>
      <c r="J5915">
        <v>2023</v>
      </c>
      <c r="K5915">
        <v>1</v>
      </c>
      <c r="L5915">
        <v>32.119999999999997</v>
      </c>
      <c r="M5915" t="s">
        <v>198</v>
      </c>
      <c r="N5915">
        <v>0</v>
      </c>
      <c r="O5915">
        <v>23.56</v>
      </c>
      <c r="P5915" t="s">
        <v>790</v>
      </c>
      <c r="Q5915">
        <v>0</v>
      </c>
      <c r="R5915">
        <v>23.56</v>
      </c>
      <c r="S5915" t="s">
        <v>790</v>
      </c>
      <c r="T5915">
        <v>0</v>
      </c>
      <c r="U5915">
        <v>66.59</v>
      </c>
      <c r="V5915" t="s">
        <v>382</v>
      </c>
      <c r="W5915">
        <v>0</v>
      </c>
      <c r="X5915">
        <v>23.59</v>
      </c>
      <c r="Y5915" t="s">
        <v>790</v>
      </c>
      <c r="Z5915">
        <v>0</v>
      </c>
      <c r="AA5915">
        <v>23.59</v>
      </c>
      <c r="AB5915" t="s">
        <v>790</v>
      </c>
      <c r="AC5915">
        <v>0</v>
      </c>
      <c r="AD5915">
        <v>66.64</v>
      </c>
      <c r="AE5915" t="s">
        <v>382</v>
      </c>
    </row>
    <row r="5916" spans="1:31">
      <c r="A5916">
        <v>5915</v>
      </c>
      <c r="B5916" t="s">
        <v>25094</v>
      </c>
      <c r="C5916" t="s">
        <v>25095</v>
      </c>
      <c r="D5916" t="s">
        <v>25096</v>
      </c>
      <c r="E5916" t="s">
        <v>25097</v>
      </c>
      <c r="F5916" t="s">
        <v>6216</v>
      </c>
      <c r="G5916">
        <v>0</v>
      </c>
      <c r="H5916" t="s">
        <v>30474</v>
      </c>
      <c r="I5916">
        <v>2020</v>
      </c>
      <c r="J5916">
        <v>2020</v>
      </c>
      <c r="K5916">
        <v>1</v>
      </c>
      <c r="L5916">
        <v>32.119999999999997</v>
      </c>
      <c r="M5916" t="s">
        <v>198</v>
      </c>
      <c r="N5916">
        <v>0</v>
      </c>
      <c r="O5916">
        <v>23.56</v>
      </c>
      <c r="P5916" t="s">
        <v>790</v>
      </c>
      <c r="Q5916">
        <v>0</v>
      </c>
      <c r="R5916">
        <v>23.56</v>
      </c>
      <c r="S5916" t="s">
        <v>790</v>
      </c>
      <c r="T5916">
        <v>0</v>
      </c>
      <c r="U5916">
        <v>66.59</v>
      </c>
      <c r="V5916" t="s">
        <v>382</v>
      </c>
      <c r="W5916">
        <v>0</v>
      </c>
      <c r="X5916">
        <v>23.59</v>
      </c>
      <c r="Y5916" t="s">
        <v>790</v>
      </c>
      <c r="Z5916">
        <v>0</v>
      </c>
      <c r="AA5916">
        <v>23.59</v>
      </c>
      <c r="AB5916" t="s">
        <v>790</v>
      </c>
      <c r="AC5916">
        <v>0</v>
      </c>
      <c r="AD5916">
        <v>66.64</v>
      </c>
      <c r="AE5916" t="s">
        <v>382</v>
      </c>
    </row>
    <row r="5917" spans="1:31">
      <c r="A5917">
        <v>5916</v>
      </c>
      <c r="B5917" t="s">
        <v>25098</v>
      </c>
      <c r="C5917" t="s">
        <v>25099</v>
      </c>
      <c r="D5917" t="s">
        <v>25100</v>
      </c>
      <c r="E5917" t="s">
        <v>25101</v>
      </c>
      <c r="F5917" t="s">
        <v>22396</v>
      </c>
      <c r="G5917">
        <v>0</v>
      </c>
      <c r="H5917" t="s">
        <v>30475</v>
      </c>
      <c r="I5917" t="s">
        <v>795</v>
      </c>
      <c r="J5917" t="e">
        <f>-Inf</f>
        <v>#NAME?</v>
      </c>
      <c r="K5917">
        <v>1</v>
      </c>
      <c r="L5917">
        <v>32.119999999999997</v>
      </c>
      <c r="M5917" t="s">
        <v>198</v>
      </c>
      <c r="N5917">
        <v>0</v>
      </c>
      <c r="O5917">
        <v>23.56</v>
      </c>
      <c r="P5917" t="s">
        <v>790</v>
      </c>
      <c r="Q5917">
        <v>0</v>
      </c>
      <c r="R5917">
        <v>23.56</v>
      </c>
      <c r="S5917" t="s">
        <v>790</v>
      </c>
      <c r="T5917">
        <v>0</v>
      </c>
      <c r="U5917">
        <v>66.59</v>
      </c>
      <c r="V5917" t="s">
        <v>382</v>
      </c>
      <c r="W5917">
        <v>0</v>
      </c>
      <c r="X5917">
        <v>23.59</v>
      </c>
      <c r="Y5917" t="s">
        <v>790</v>
      </c>
      <c r="Z5917">
        <v>0</v>
      </c>
      <c r="AA5917">
        <v>23.59</v>
      </c>
      <c r="AB5917" t="s">
        <v>790</v>
      </c>
      <c r="AC5917">
        <v>0</v>
      </c>
      <c r="AD5917">
        <v>66.64</v>
      </c>
      <c r="AE5917" t="s">
        <v>382</v>
      </c>
    </row>
    <row r="5918" spans="1:31">
      <c r="A5918">
        <v>5917</v>
      </c>
      <c r="B5918" t="s">
        <v>25102</v>
      </c>
      <c r="C5918" t="s">
        <v>25103</v>
      </c>
      <c r="D5918" t="s">
        <v>25104</v>
      </c>
      <c r="E5918" t="s">
        <v>8748</v>
      </c>
      <c r="F5918" t="s">
        <v>2705</v>
      </c>
      <c r="G5918">
        <v>0</v>
      </c>
      <c r="H5918" t="s">
        <v>961</v>
      </c>
      <c r="I5918">
        <v>2023</v>
      </c>
      <c r="J5918">
        <v>2023</v>
      </c>
      <c r="K5918">
        <v>1</v>
      </c>
      <c r="L5918">
        <v>32.119999999999997</v>
      </c>
      <c r="M5918" t="s">
        <v>198</v>
      </c>
      <c r="N5918">
        <v>0</v>
      </c>
      <c r="O5918">
        <v>23.56</v>
      </c>
      <c r="P5918" t="s">
        <v>790</v>
      </c>
      <c r="Q5918">
        <v>0</v>
      </c>
      <c r="R5918">
        <v>23.56</v>
      </c>
      <c r="S5918" t="s">
        <v>790</v>
      </c>
      <c r="T5918">
        <v>0</v>
      </c>
      <c r="U5918">
        <v>66.59</v>
      </c>
      <c r="V5918" t="s">
        <v>382</v>
      </c>
      <c r="W5918">
        <v>0</v>
      </c>
      <c r="X5918">
        <v>23.59</v>
      </c>
      <c r="Y5918" t="s">
        <v>790</v>
      </c>
      <c r="Z5918">
        <v>0</v>
      </c>
      <c r="AA5918">
        <v>23.59</v>
      </c>
      <c r="AB5918" t="s">
        <v>790</v>
      </c>
      <c r="AC5918">
        <v>0</v>
      </c>
      <c r="AD5918">
        <v>66.64</v>
      </c>
      <c r="AE5918" t="s">
        <v>382</v>
      </c>
    </row>
    <row r="5919" spans="1:31">
      <c r="A5919">
        <v>5918</v>
      </c>
      <c r="B5919" t="s">
        <v>25105</v>
      </c>
      <c r="C5919" t="s">
        <v>25106</v>
      </c>
      <c r="D5919" t="s">
        <v>25107</v>
      </c>
      <c r="E5919" t="s">
        <v>25108</v>
      </c>
      <c r="F5919" t="s">
        <v>25109</v>
      </c>
      <c r="G5919">
        <v>0</v>
      </c>
      <c r="H5919" t="s">
        <v>30476</v>
      </c>
      <c r="I5919">
        <v>2023</v>
      </c>
      <c r="J5919">
        <v>2023</v>
      </c>
      <c r="K5919">
        <v>1</v>
      </c>
      <c r="L5919">
        <v>32.119999999999997</v>
      </c>
      <c r="M5919" t="s">
        <v>198</v>
      </c>
      <c r="N5919">
        <v>0</v>
      </c>
      <c r="O5919">
        <v>23.56</v>
      </c>
      <c r="P5919" t="s">
        <v>790</v>
      </c>
      <c r="Q5919">
        <v>0</v>
      </c>
      <c r="R5919">
        <v>23.56</v>
      </c>
      <c r="S5919" t="s">
        <v>790</v>
      </c>
      <c r="T5919">
        <v>0</v>
      </c>
      <c r="U5919">
        <v>66.59</v>
      </c>
      <c r="V5919" t="s">
        <v>382</v>
      </c>
      <c r="W5919">
        <v>0</v>
      </c>
      <c r="X5919">
        <v>23.59</v>
      </c>
      <c r="Y5919" t="s">
        <v>790</v>
      </c>
      <c r="Z5919">
        <v>0</v>
      </c>
      <c r="AA5919">
        <v>23.59</v>
      </c>
      <c r="AB5919" t="s">
        <v>790</v>
      </c>
      <c r="AC5919">
        <v>0</v>
      </c>
      <c r="AD5919">
        <v>66.64</v>
      </c>
      <c r="AE5919" t="s">
        <v>382</v>
      </c>
    </row>
    <row r="5920" spans="1:31">
      <c r="A5920">
        <v>5919</v>
      </c>
      <c r="B5920" t="s">
        <v>25110</v>
      </c>
      <c r="C5920" t="s">
        <v>25111</v>
      </c>
      <c r="D5920" t="s">
        <v>25112</v>
      </c>
      <c r="E5920" t="s">
        <v>20575</v>
      </c>
      <c r="F5920" t="s">
        <v>20576</v>
      </c>
      <c r="G5920">
        <v>0</v>
      </c>
      <c r="H5920" t="s">
        <v>961</v>
      </c>
      <c r="I5920">
        <v>2019</v>
      </c>
      <c r="J5920">
        <v>2024</v>
      </c>
      <c r="K5920">
        <v>3</v>
      </c>
      <c r="L5920">
        <v>62.47</v>
      </c>
      <c r="M5920" t="s">
        <v>63</v>
      </c>
      <c r="N5920">
        <v>0</v>
      </c>
      <c r="O5920">
        <v>23.56</v>
      </c>
      <c r="P5920" t="s">
        <v>790</v>
      </c>
      <c r="Q5920">
        <v>0</v>
      </c>
      <c r="R5920">
        <v>23.56</v>
      </c>
      <c r="S5920" t="s">
        <v>790</v>
      </c>
      <c r="T5920">
        <v>0</v>
      </c>
      <c r="U5920">
        <v>66.59</v>
      </c>
      <c r="V5920" t="s">
        <v>382</v>
      </c>
      <c r="W5920">
        <v>0</v>
      </c>
      <c r="X5920">
        <v>23.59</v>
      </c>
      <c r="Y5920" t="s">
        <v>790</v>
      </c>
      <c r="Z5920">
        <v>0</v>
      </c>
      <c r="AA5920">
        <v>23.59</v>
      </c>
      <c r="AB5920" t="s">
        <v>790</v>
      </c>
      <c r="AC5920">
        <v>0</v>
      </c>
      <c r="AD5920">
        <v>66.64</v>
      </c>
      <c r="AE5920" t="s">
        <v>382</v>
      </c>
    </row>
    <row r="5921" spans="1:31">
      <c r="A5921">
        <v>5920</v>
      </c>
      <c r="B5921" t="s">
        <v>25113</v>
      </c>
      <c r="C5921" t="s">
        <v>25114</v>
      </c>
      <c r="D5921" t="s">
        <v>25115</v>
      </c>
      <c r="E5921" t="s">
        <v>25116</v>
      </c>
      <c r="F5921" t="s">
        <v>4129</v>
      </c>
      <c r="G5921">
        <v>0</v>
      </c>
      <c r="H5921" t="s">
        <v>30477</v>
      </c>
      <c r="I5921" t="s">
        <v>795</v>
      </c>
      <c r="J5921" t="e">
        <f>-Inf</f>
        <v>#NAME?</v>
      </c>
      <c r="K5921">
        <v>1</v>
      </c>
      <c r="L5921">
        <v>32.119999999999997</v>
      </c>
      <c r="M5921" t="s">
        <v>198</v>
      </c>
      <c r="N5921">
        <v>0</v>
      </c>
      <c r="O5921">
        <v>23.56</v>
      </c>
      <c r="P5921" t="s">
        <v>790</v>
      </c>
      <c r="Q5921">
        <v>0</v>
      </c>
      <c r="R5921">
        <v>23.56</v>
      </c>
      <c r="S5921" t="s">
        <v>790</v>
      </c>
      <c r="T5921">
        <v>0</v>
      </c>
      <c r="U5921">
        <v>66.59</v>
      </c>
      <c r="V5921" t="s">
        <v>382</v>
      </c>
      <c r="W5921">
        <v>0</v>
      </c>
      <c r="X5921">
        <v>23.59</v>
      </c>
      <c r="Y5921" t="s">
        <v>790</v>
      </c>
      <c r="Z5921">
        <v>0</v>
      </c>
      <c r="AA5921">
        <v>23.59</v>
      </c>
      <c r="AB5921" t="s">
        <v>790</v>
      </c>
      <c r="AC5921">
        <v>0</v>
      </c>
      <c r="AD5921">
        <v>66.64</v>
      </c>
      <c r="AE5921" t="s">
        <v>382</v>
      </c>
    </row>
    <row r="5922" spans="1:31">
      <c r="A5922">
        <v>5921</v>
      </c>
      <c r="B5922" t="s">
        <v>25117</v>
      </c>
      <c r="C5922" t="s">
        <v>25118</v>
      </c>
      <c r="D5922" t="s">
        <v>25119</v>
      </c>
      <c r="E5922" t="s">
        <v>391</v>
      </c>
      <c r="F5922" t="s">
        <v>392</v>
      </c>
      <c r="G5922">
        <v>0</v>
      </c>
      <c r="H5922" t="s">
        <v>30478</v>
      </c>
      <c r="I5922">
        <v>2024</v>
      </c>
      <c r="J5922">
        <v>2024</v>
      </c>
      <c r="K5922">
        <v>1</v>
      </c>
      <c r="L5922">
        <v>32.119999999999997</v>
      </c>
      <c r="M5922" t="s">
        <v>198</v>
      </c>
      <c r="N5922">
        <v>0</v>
      </c>
      <c r="O5922">
        <v>23.56</v>
      </c>
      <c r="P5922" t="s">
        <v>790</v>
      </c>
      <c r="Q5922">
        <v>0</v>
      </c>
      <c r="R5922">
        <v>23.56</v>
      </c>
      <c r="S5922" t="s">
        <v>790</v>
      </c>
      <c r="T5922">
        <v>0</v>
      </c>
      <c r="U5922">
        <v>66.59</v>
      </c>
      <c r="V5922" t="s">
        <v>382</v>
      </c>
      <c r="W5922">
        <v>0</v>
      </c>
      <c r="X5922">
        <v>23.59</v>
      </c>
      <c r="Y5922" t="s">
        <v>790</v>
      </c>
      <c r="Z5922">
        <v>0</v>
      </c>
      <c r="AA5922">
        <v>23.59</v>
      </c>
      <c r="AB5922" t="s">
        <v>790</v>
      </c>
      <c r="AC5922">
        <v>0</v>
      </c>
      <c r="AD5922">
        <v>66.64</v>
      </c>
      <c r="AE5922" t="s">
        <v>382</v>
      </c>
    </row>
    <row r="5923" spans="1:31">
      <c r="A5923">
        <v>5922</v>
      </c>
      <c r="B5923" t="s">
        <v>25120</v>
      </c>
      <c r="C5923" t="s">
        <v>25121</v>
      </c>
      <c r="D5923" t="s">
        <v>25122</v>
      </c>
      <c r="E5923" t="s">
        <v>25123</v>
      </c>
      <c r="F5923" t="s">
        <v>25124</v>
      </c>
      <c r="G5923">
        <v>0</v>
      </c>
      <c r="H5923" t="s">
        <v>30479</v>
      </c>
      <c r="I5923">
        <v>2024</v>
      </c>
      <c r="J5923">
        <v>2024</v>
      </c>
      <c r="K5923">
        <v>2</v>
      </c>
      <c r="L5923">
        <v>50.7</v>
      </c>
      <c r="M5923" t="s">
        <v>300</v>
      </c>
      <c r="N5923">
        <v>0</v>
      </c>
      <c r="O5923">
        <v>23.56</v>
      </c>
      <c r="P5923" t="s">
        <v>790</v>
      </c>
      <c r="Q5923">
        <v>0</v>
      </c>
      <c r="R5923">
        <v>23.56</v>
      </c>
      <c r="S5923" t="s">
        <v>790</v>
      </c>
      <c r="T5923">
        <v>0</v>
      </c>
      <c r="U5923">
        <v>66.59</v>
      </c>
      <c r="V5923" t="s">
        <v>382</v>
      </c>
      <c r="W5923">
        <v>0</v>
      </c>
      <c r="X5923">
        <v>23.59</v>
      </c>
      <c r="Y5923" t="s">
        <v>790</v>
      </c>
      <c r="Z5923">
        <v>0</v>
      </c>
      <c r="AA5923">
        <v>23.59</v>
      </c>
      <c r="AB5923" t="s">
        <v>790</v>
      </c>
      <c r="AC5923">
        <v>0</v>
      </c>
      <c r="AD5923">
        <v>66.64</v>
      </c>
      <c r="AE5923" t="s">
        <v>382</v>
      </c>
    </row>
    <row r="5924" spans="1:31">
      <c r="A5924">
        <v>5923</v>
      </c>
      <c r="B5924" t="s">
        <v>25125</v>
      </c>
      <c r="C5924" t="s">
        <v>25126</v>
      </c>
      <c r="D5924" t="s">
        <v>25127</v>
      </c>
      <c r="F5924" t="s">
        <v>10000</v>
      </c>
      <c r="G5924">
        <v>0</v>
      </c>
      <c r="H5924" t="s">
        <v>30480</v>
      </c>
      <c r="I5924">
        <v>2022</v>
      </c>
      <c r="J5924">
        <v>2022</v>
      </c>
      <c r="K5924">
        <v>2</v>
      </c>
      <c r="L5924">
        <v>50.7</v>
      </c>
      <c r="M5924" t="s">
        <v>300</v>
      </c>
      <c r="N5924">
        <v>0</v>
      </c>
      <c r="O5924">
        <v>23.56</v>
      </c>
      <c r="P5924" t="s">
        <v>790</v>
      </c>
      <c r="Q5924">
        <v>0</v>
      </c>
      <c r="R5924">
        <v>23.56</v>
      </c>
      <c r="S5924" t="s">
        <v>790</v>
      </c>
      <c r="T5924">
        <v>0</v>
      </c>
      <c r="U5924">
        <v>66.59</v>
      </c>
      <c r="V5924" t="s">
        <v>382</v>
      </c>
      <c r="W5924">
        <v>0</v>
      </c>
      <c r="X5924">
        <v>23.59</v>
      </c>
      <c r="Y5924" t="s">
        <v>790</v>
      </c>
      <c r="Z5924">
        <v>0</v>
      </c>
      <c r="AA5924">
        <v>23.59</v>
      </c>
      <c r="AB5924" t="s">
        <v>790</v>
      </c>
      <c r="AC5924">
        <v>0</v>
      </c>
      <c r="AD5924">
        <v>66.64</v>
      </c>
      <c r="AE5924" t="s">
        <v>382</v>
      </c>
    </row>
    <row r="5925" spans="1:31">
      <c r="A5925">
        <v>5924</v>
      </c>
      <c r="B5925" t="s">
        <v>25128</v>
      </c>
      <c r="C5925" t="s">
        <v>25129</v>
      </c>
      <c r="D5925" t="s">
        <v>25130</v>
      </c>
      <c r="E5925" t="s">
        <v>25131</v>
      </c>
      <c r="F5925" t="s">
        <v>25132</v>
      </c>
      <c r="G5925">
        <v>0</v>
      </c>
      <c r="H5925" t="s">
        <v>30481</v>
      </c>
      <c r="I5925">
        <v>2023</v>
      </c>
      <c r="J5925">
        <v>2023</v>
      </c>
      <c r="K5925">
        <v>1</v>
      </c>
      <c r="L5925">
        <v>32.119999999999997</v>
      </c>
      <c r="M5925" t="s">
        <v>198</v>
      </c>
      <c r="N5925">
        <v>0</v>
      </c>
      <c r="O5925">
        <v>23.56</v>
      </c>
      <c r="P5925" t="s">
        <v>790</v>
      </c>
      <c r="Q5925">
        <v>0</v>
      </c>
      <c r="R5925">
        <v>23.56</v>
      </c>
      <c r="S5925" t="s">
        <v>790</v>
      </c>
      <c r="T5925">
        <v>0</v>
      </c>
      <c r="U5925">
        <v>66.59</v>
      </c>
      <c r="V5925" t="s">
        <v>382</v>
      </c>
      <c r="W5925">
        <v>0</v>
      </c>
      <c r="X5925">
        <v>23.59</v>
      </c>
      <c r="Y5925" t="s">
        <v>790</v>
      </c>
      <c r="Z5925">
        <v>0</v>
      </c>
      <c r="AA5925">
        <v>23.59</v>
      </c>
      <c r="AB5925" t="s">
        <v>790</v>
      </c>
      <c r="AC5925">
        <v>0</v>
      </c>
      <c r="AD5925">
        <v>66.64</v>
      </c>
      <c r="AE5925" t="s">
        <v>382</v>
      </c>
    </row>
    <row r="5926" spans="1:31">
      <c r="A5926">
        <v>5925</v>
      </c>
      <c r="B5926" t="s">
        <v>25120</v>
      </c>
      <c r="C5926" t="s">
        <v>25133</v>
      </c>
      <c r="D5926" t="s">
        <v>25134</v>
      </c>
      <c r="E5926" t="s">
        <v>25135</v>
      </c>
      <c r="G5926">
        <v>0</v>
      </c>
      <c r="H5926" t="s">
        <v>961</v>
      </c>
      <c r="I5926" t="s">
        <v>795</v>
      </c>
      <c r="J5926" t="e">
        <f>-Inf</f>
        <v>#NAME?</v>
      </c>
      <c r="K5926">
        <v>1</v>
      </c>
      <c r="L5926">
        <v>32.119999999999997</v>
      </c>
      <c r="M5926" t="s">
        <v>198</v>
      </c>
      <c r="N5926">
        <v>0</v>
      </c>
      <c r="O5926">
        <v>23.56</v>
      </c>
      <c r="P5926" t="s">
        <v>790</v>
      </c>
      <c r="Q5926">
        <v>0</v>
      </c>
      <c r="R5926">
        <v>23.56</v>
      </c>
      <c r="S5926" t="s">
        <v>790</v>
      </c>
      <c r="T5926">
        <v>0</v>
      </c>
      <c r="U5926">
        <v>66.59</v>
      </c>
      <c r="V5926" t="s">
        <v>382</v>
      </c>
      <c r="W5926">
        <v>0</v>
      </c>
      <c r="X5926">
        <v>23.59</v>
      </c>
      <c r="Y5926" t="s">
        <v>790</v>
      </c>
      <c r="Z5926">
        <v>0</v>
      </c>
      <c r="AA5926">
        <v>23.59</v>
      </c>
      <c r="AB5926" t="s">
        <v>790</v>
      </c>
      <c r="AC5926">
        <v>0</v>
      </c>
      <c r="AD5926">
        <v>66.64</v>
      </c>
      <c r="AE5926" t="s">
        <v>382</v>
      </c>
    </row>
    <row r="5927" spans="1:31">
      <c r="A5927">
        <v>5926</v>
      </c>
      <c r="B5927" t="s">
        <v>25136</v>
      </c>
      <c r="C5927" t="s">
        <v>25137</v>
      </c>
      <c r="D5927" t="s">
        <v>25138</v>
      </c>
      <c r="E5927" t="s">
        <v>25139</v>
      </c>
      <c r="F5927" t="s">
        <v>16626</v>
      </c>
      <c r="G5927">
        <v>0</v>
      </c>
      <c r="H5927" t="s">
        <v>30482</v>
      </c>
      <c r="I5927">
        <v>2024</v>
      </c>
      <c r="J5927">
        <v>2024</v>
      </c>
      <c r="K5927">
        <v>2</v>
      </c>
      <c r="L5927">
        <v>50.7</v>
      </c>
      <c r="M5927" t="s">
        <v>300</v>
      </c>
      <c r="N5927">
        <v>0</v>
      </c>
      <c r="O5927">
        <v>23.56</v>
      </c>
      <c r="P5927" t="s">
        <v>790</v>
      </c>
      <c r="Q5927">
        <v>0</v>
      </c>
      <c r="R5927">
        <v>23.56</v>
      </c>
      <c r="S5927" t="s">
        <v>790</v>
      </c>
      <c r="T5927">
        <v>0</v>
      </c>
      <c r="U5927">
        <v>66.59</v>
      </c>
      <c r="V5927" t="s">
        <v>382</v>
      </c>
      <c r="W5927">
        <v>0</v>
      </c>
      <c r="X5927">
        <v>23.59</v>
      </c>
      <c r="Y5927" t="s">
        <v>790</v>
      </c>
      <c r="Z5927">
        <v>0</v>
      </c>
      <c r="AA5927">
        <v>23.59</v>
      </c>
      <c r="AB5927" t="s">
        <v>790</v>
      </c>
      <c r="AC5927">
        <v>0</v>
      </c>
      <c r="AD5927">
        <v>66.64</v>
      </c>
      <c r="AE5927" t="s">
        <v>382</v>
      </c>
    </row>
    <row r="5928" spans="1:31">
      <c r="A5928">
        <v>5927</v>
      </c>
      <c r="B5928" t="s">
        <v>25140</v>
      </c>
      <c r="C5928" t="s">
        <v>25141</v>
      </c>
      <c r="D5928" t="s">
        <v>25142</v>
      </c>
      <c r="E5928" t="s">
        <v>25143</v>
      </c>
      <c r="F5928" t="s">
        <v>7049</v>
      </c>
      <c r="G5928">
        <v>0</v>
      </c>
      <c r="H5928" t="s">
        <v>30483</v>
      </c>
      <c r="I5928">
        <v>2024</v>
      </c>
      <c r="J5928">
        <v>2024</v>
      </c>
      <c r="K5928">
        <v>1</v>
      </c>
      <c r="L5928">
        <v>32.119999999999997</v>
      </c>
      <c r="M5928" t="s">
        <v>198</v>
      </c>
      <c r="N5928">
        <v>0</v>
      </c>
      <c r="O5928">
        <v>23.56</v>
      </c>
      <c r="P5928" t="s">
        <v>790</v>
      </c>
      <c r="Q5928">
        <v>0</v>
      </c>
      <c r="R5928">
        <v>23.56</v>
      </c>
      <c r="S5928" t="s">
        <v>790</v>
      </c>
      <c r="T5928">
        <v>0</v>
      </c>
      <c r="U5928">
        <v>66.59</v>
      </c>
      <c r="V5928" t="s">
        <v>382</v>
      </c>
      <c r="W5928">
        <v>0</v>
      </c>
      <c r="X5928">
        <v>23.59</v>
      </c>
      <c r="Y5928" t="s">
        <v>790</v>
      </c>
      <c r="Z5928">
        <v>0</v>
      </c>
      <c r="AA5928">
        <v>23.59</v>
      </c>
      <c r="AB5928" t="s">
        <v>790</v>
      </c>
      <c r="AC5928">
        <v>0</v>
      </c>
      <c r="AD5928">
        <v>66.64</v>
      </c>
      <c r="AE5928" t="s">
        <v>382</v>
      </c>
    </row>
    <row r="5929" spans="1:31">
      <c r="A5929">
        <v>5928</v>
      </c>
      <c r="B5929" t="s">
        <v>25144</v>
      </c>
      <c r="C5929" t="s">
        <v>25145</v>
      </c>
      <c r="D5929" t="s">
        <v>25146</v>
      </c>
      <c r="E5929" t="s">
        <v>9985</v>
      </c>
      <c r="F5929" t="s">
        <v>19692</v>
      </c>
      <c r="G5929">
        <v>0</v>
      </c>
      <c r="H5929" t="s">
        <v>961</v>
      </c>
      <c r="I5929">
        <v>2024</v>
      </c>
      <c r="J5929">
        <v>2024</v>
      </c>
      <c r="K5929">
        <v>1</v>
      </c>
      <c r="L5929">
        <v>32.119999999999997</v>
      </c>
      <c r="M5929" t="s">
        <v>198</v>
      </c>
      <c r="N5929">
        <v>0</v>
      </c>
      <c r="O5929">
        <v>23.56</v>
      </c>
      <c r="P5929" t="s">
        <v>790</v>
      </c>
      <c r="Q5929">
        <v>0</v>
      </c>
      <c r="R5929">
        <v>23.56</v>
      </c>
      <c r="S5929" t="s">
        <v>790</v>
      </c>
      <c r="T5929">
        <v>0</v>
      </c>
      <c r="U5929">
        <v>66.59</v>
      </c>
      <c r="V5929" t="s">
        <v>382</v>
      </c>
      <c r="W5929">
        <v>0</v>
      </c>
      <c r="X5929">
        <v>23.59</v>
      </c>
      <c r="Y5929" t="s">
        <v>790</v>
      </c>
      <c r="Z5929">
        <v>0</v>
      </c>
      <c r="AA5929">
        <v>23.59</v>
      </c>
      <c r="AB5929" t="s">
        <v>790</v>
      </c>
      <c r="AC5929">
        <v>0</v>
      </c>
      <c r="AD5929">
        <v>66.64</v>
      </c>
      <c r="AE5929" t="s">
        <v>382</v>
      </c>
    </row>
    <row r="5930" spans="1:31">
      <c r="A5930">
        <v>5929</v>
      </c>
      <c r="B5930" t="s">
        <v>25147</v>
      </c>
      <c r="C5930" t="s">
        <v>25148</v>
      </c>
      <c r="D5930" t="s">
        <v>25149</v>
      </c>
      <c r="G5930">
        <v>0</v>
      </c>
      <c r="H5930" t="s">
        <v>30484</v>
      </c>
      <c r="I5930">
        <v>2022</v>
      </c>
      <c r="J5930">
        <v>2022</v>
      </c>
      <c r="K5930">
        <v>2</v>
      </c>
      <c r="L5930">
        <v>50.7</v>
      </c>
      <c r="M5930" t="s">
        <v>300</v>
      </c>
      <c r="N5930">
        <v>0</v>
      </c>
      <c r="O5930">
        <v>23.56</v>
      </c>
      <c r="P5930" t="s">
        <v>790</v>
      </c>
      <c r="Q5930">
        <v>0</v>
      </c>
      <c r="R5930">
        <v>23.56</v>
      </c>
      <c r="S5930" t="s">
        <v>790</v>
      </c>
      <c r="T5930">
        <v>0</v>
      </c>
      <c r="U5930">
        <v>66.59</v>
      </c>
      <c r="V5930" t="s">
        <v>382</v>
      </c>
      <c r="W5930">
        <v>0</v>
      </c>
      <c r="X5930">
        <v>23.59</v>
      </c>
      <c r="Y5930" t="s">
        <v>790</v>
      </c>
      <c r="Z5930">
        <v>0</v>
      </c>
      <c r="AA5930">
        <v>23.59</v>
      </c>
      <c r="AB5930" t="s">
        <v>790</v>
      </c>
      <c r="AC5930">
        <v>0</v>
      </c>
      <c r="AD5930">
        <v>66.64</v>
      </c>
      <c r="AE5930" t="s">
        <v>382</v>
      </c>
    </row>
    <row r="5931" spans="1:31">
      <c r="A5931">
        <v>5930</v>
      </c>
      <c r="B5931" t="s">
        <v>25150</v>
      </c>
      <c r="C5931" t="s">
        <v>25151</v>
      </c>
      <c r="D5931" t="s">
        <v>25152</v>
      </c>
      <c r="E5931" t="s">
        <v>25153</v>
      </c>
      <c r="F5931" t="s">
        <v>25154</v>
      </c>
      <c r="G5931">
        <v>0</v>
      </c>
      <c r="H5931" t="s">
        <v>30485</v>
      </c>
      <c r="I5931">
        <v>2023</v>
      </c>
      <c r="J5931">
        <v>2023</v>
      </c>
      <c r="K5931">
        <v>1</v>
      </c>
      <c r="L5931">
        <v>32.119999999999997</v>
      </c>
      <c r="M5931" t="s">
        <v>198</v>
      </c>
      <c r="N5931">
        <v>0</v>
      </c>
      <c r="O5931">
        <v>23.56</v>
      </c>
      <c r="P5931" t="s">
        <v>790</v>
      </c>
      <c r="Q5931">
        <v>0</v>
      </c>
      <c r="R5931">
        <v>23.56</v>
      </c>
      <c r="S5931" t="s">
        <v>790</v>
      </c>
      <c r="T5931">
        <v>0</v>
      </c>
      <c r="U5931">
        <v>66.59</v>
      </c>
      <c r="V5931" t="s">
        <v>382</v>
      </c>
      <c r="W5931">
        <v>0</v>
      </c>
      <c r="X5931">
        <v>23.59</v>
      </c>
      <c r="Y5931" t="s">
        <v>790</v>
      </c>
      <c r="Z5931">
        <v>0</v>
      </c>
      <c r="AA5931">
        <v>23.59</v>
      </c>
      <c r="AB5931" t="s">
        <v>790</v>
      </c>
      <c r="AC5931">
        <v>0</v>
      </c>
      <c r="AD5931">
        <v>66.64</v>
      </c>
      <c r="AE5931" t="s">
        <v>382</v>
      </c>
    </row>
    <row r="5932" spans="1:31">
      <c r="A5932">
        <v>5931</v>
      </c>
      <c r="B5932" t="s">
        <v>25155</v>
      </c>
      <c r="C5932" t="s">
        <v>25156</v>
      </c>
      <c r="D5932" t="s">
        <v>25157</v>
      </c>
      <c r="E5932" t="s">
        <v>970</v>
      </c>
      <c r="F5932" t="s">
        <v>935</v>
      </c>
      <c r="G5932">
        <v>0</v>
      </c>
      <c r="H5932" t="s">
        <v>27889</v>
      </c>
      <c r="I5932">
        <v>2024</v>
      </c>
      <c r="J5932">
        <v>2024</v>
      </c>
      <c r="K5932">
        <v>2</v>
      </c>
      <c r="L5932">
        <v>50.7</v>
      </c>
      <c r="M5932" t="s">
        <v>300</v>
      </c>
      <c r="N5932">
        <v>0</v>
      </c>
      <c r="O5932">
        <v>23.56</v>
      </c>
      <c r="P5932" t="s">
        <v>790</v>
      </c>
      <c r="Q5932">
        <v>0</v>
      </c>
      <c r="R5932">
        <v>23.56</v>
      </c>
      <c r="S5932" t="s">
        <v>790</v>
      </c>
      <c r="T5932">
        <v>0</v>
      </c>
      <c r="U5932">
        <v>66.59</v>
      </c>
      <c r="V5932" t="s">
        <v>382</v>
      </c>
      <c r="W5932">
        <v>0</v>
      </c>
      <c r="X5932">
        <v>23.59</v>
      </c>
      <c r="Y5932" t="s">
        <v>790</v>
      </c>
      <c r="Z5932">
        <v>0</v>
      </c>
      <c r="AA5932">
        <v>23.59</v>
      </c>
      <c r="AB5932" t="s">
        <v>790</v>
      </c>
      <c r="AC5932">
        <v>0</v>
      </c>
      <c r="AD5932">
        <v>66.64</v>
      </c>
      <c r="AE5932" t="s">
        <v>382</v>
      </c>
    </row>
    <row r="5933" spans="1:31">
      <c r="A5933">
        <v>5932</v>
      </c>
      <c r="B5933" t="s">
        <v>25158</v>
      </c>
      <c r="C5933" t="s">
        <v>25159</v>
      </c>
      <c r="D5933" t="s">
        <v>25160</v>
      </c>
      <c r="E5933" t="s">
        <v>663</v>
      </c>
      <c r="F5933" t="s">
        <v>25161</v>
      </c>
      <c r="G5933">
        <v>0</v>
      </c>
      <c r="H5933" t="s">
        <v>30486</v>
      </c>
      <c r="I5933">
        <v>2022</v>
      </c>
      <c r="J5933">
        <v>2022</v>
      </c>
      <c r="K5933">
        <v>1</v>
      </c>
      <c r="L5933">
        <v>32.119999999999997</v>
      </c>
      <c r="M5933" t="s">
        <v>198</v>
      </c>
      <c r="N5933">
        <v>0</v>
      </c>
      <c r="O5933">
        <v>23.56</v>
      </c>
      <c r="P5933" t="s">
        <v>790</v>
      </c>
      <c r="Q5933">
        <v>0</v>
      </c>
      <c r="R5933">
        <v>23.56</v>
      </c>
      <c r="S5933" t="s">
        <v>790</v>
      </c>
      <c r="T5933">
        <v>0</v>
      </c>
      <c r="U5933">
        <v>66.59</v>
      </c>
      <c r="V5933" t="s">
        <v>382</v>
      </c>
      <c r="W5933">
        <v>0</v>
      </c>
      <c r="X5933">
        <v>23.59</v>
      </c>
      <c r="Y5933" t="s">
        <v>790</v>
      </c>
      <c r="Z5933">
        <v>0</v>
      </c>
      <c r="AA5933">
        <v>23.59</v>
      </c>
      <c r="AB5933" t="s">
        <v>790</v>
      </c>
      <c r="AC5933">
        <v>0</v>
      </c>
      <c r="AD5933">
        <v>66.64</v>
      </c>
      <c r="AE5933" t="s">
        <v>382</v>
      </c>
    </row>
    <row r="5934" spans="1:31">
      <c r="A5934">
        <v>5933</v>
      </c>
      <c r="B5934" t="s">
        <v>25162</v>
      </c>
      <c r="C5934" t="s">
        <v>25163</v>
      </c>
      <c r="D5934" t="s">
        <v>25164</v>
      </c>
      <c r="E5934" t="s">
        <v>25165</v>
      </c>
      <c r="F5934" t="s">
        <v>25166</v>
      </c>
      <c r="G5934">
        <v>0</v>
      </c>
      <c r="H5934" t="s">
        <v>30487</v>
      </c>
      <c r="I5934">
        <v>2019</v>
      </c>
      <c r="J5934">
        <v>2024</v>
      </c>
      <c r="K5934">
        <v>9</v>
      </c>
      <c r="L5934">
        <v>89.83</v>
      </c>
      <c r="M5934" t="s">
        <v>86</v>
      </c>
      <c r="N5934">
        <v>0</v>
      </c>
      <c r="O5934">
        <v>23.56</v>
      </c>
      <c r="P5934" t="s">
        <v>790</v>
      </c>
      <c r="Q5934">
        <v>0</v>
      </c>
      <c r="R5934">
        <v>23.56</v>
      </c>
      <c r="S5934" t="s">
        <v>790</v>
      </c>
      <c r="T5934">
        <v>0</v>
      </c>
      <c r="U5934">
        <v>66.59</v>
      </c>
      <c r="V5934" t="s">
        <v>382</v>
      </c>
      <c r="W5934">
        <v>0</v>
      </c>
      <c r="X5934">
        <v>23.59</v>
      </c>
      <c r="Y5934" t="s">
        <v>790</v>
      </c>
      <c r="Z5934">
        <v>0</v>
      </c>
      <c r="AA5934">
        <v>23.59</v>
      </c>
      <c r="AB5934" t="s">
        <v>790</v>
      </c>
      <c r="AC5934">
        <v>0</v>
      </c>
      <c r="AD5934">
        <v>66.64</v>
      </c>
      <c r="AE5934" t="s">
        <v>382</v>
      </c>
    </row>
    <row r="5935" spans="1:31">
      <c r="A5935">
        <v>5934</v>
      </c>
      <c r="B5935" t="s">
        <v>25167</v>
      </c>
      <c r="C5935" t="s">
        <v>25168</v>
      </c>
      <c r="D5935" t="s">
        <v>25169</v>
      </c>
      <c r="E5935" t="s">
        <v>25170</v>
      </c>
      <c r="F5935" t="s">
        <v>25171</v>
      </c>
      <c r="G5935">
        <v>0</v>
      </c>
      <c r="H5935" t="s">
        <v>1215</v>
      </c>
      <c r="I5935">
        <v>2023</v>
      </c>
      <c r="J5935">
        <v>2023</v>
      </c>
      <c r="K5935">
        <v>1</v>
      </c>
      <c r="L5935">
        <v>32.119999999999997</v>
      </c>
      <c r="M5935" t="s">
        <v>198</v>
      </c>
      <c r="N5935">
        <v>0</v>
      </c>
      <c r="O5935">
        <v>23.56</v>
      </c>
      <c r="P5935" t="s">
        <v>790</v>
      </c>
      <c r="Q5935">
        <v>0</v>
      </c>
      <c r="R5935">
        <v>23.56</v>
      </c>
      <c r="S5935" t="s">
        <v>790</v>
      </c>
      <c r="T5935">
        <v>0</v>
      </c>
      <c r="U5935">
        <v>66.59</v>
      </c>
      <c r="V5935" t="s">
        <v>382</v>
      </c>
      <c r="W5935">
        <v>0</v>
      </c>
      <c r="X5935">
        <v>23.59</v>
      </c>
      <c r="Y5935" t="s">
        <v>790</v>
      </c>
      <c r="Z5935">
        <v>0</v>
      </c>
      <c r="AA5935">
        <v>23.59</v>
      </c>
      <c r="AB5935" t="s">
        <v>790</v>
      </c>
      <c r="AC5935">
        <v>0</v>
      </c>
      <c r="AD5935">
        <v>66.64</v>
      </c>
      <c r="AE5935" t="s">
        <v>382</v>
      </c>
    </row>
    <row r="5936" spans="1:31">
      <c r="A5936">
        <v>5935</v>
      </c>
      <c r="B5936" t="s">
        <v>25172</v>
      </c>
      <c r="C5936" t="s">
        <v>25173</v>
      </c>
      <c r="D5936" t="s">
        <v>25174</v>
      </c>
      <c r="E5936" t="s">
        <v>25175</v>
      </c>
      <c r="F5936" t="s">
        <v>10779</v>
      </c>
      <c r="G5936">
        <v>0</v>
      </c>
      <c r="H5936" t="s">
        <v>30488</v>
      </c>
      <c r="I5936">
        <v>2023</v>
      </c>
      <c r="J5936">
        <v>2023</v>
      </c>
      <c r="K5936">
        <v>1</v>
      </c>
      <c r="L5936">
        <v>32.119999999999997</v>
      </c>
      <c r="M5936" t="s">
        <v>198</v>
      </c>
      <c r="N5936">
        <v>0</v>
      </c>
      <c r="O5936">
        <v>23.56</v>
      </c>
      <c r="P5936" t="s">
        <v>790</v>
      </c>
      <c r="Q5936">
        <v>0</v>
      </c>
      <c r="R5936">
        <v>23.56</v>
      </c>
      <c r="S5936" t="s">
        <v>790</v>
      </c>
      <c r="T5936">
        <v>0</v>
      </c>
      <c r="U5936">
        <v>66.59</v>
      </c>
      <c r="V5936" t="s">
        <v>382</v>
      </c>
      <c r="W5936">
        <v>0</v>
      </c>
      <c r="X5936">
        <v>23.59</v>
      </c>
      <c r="Y5936" t="s">
        <v>790</v>
      </c>
      <c r="Z5936">
        <v>0</v>
      </c>
      <c r="AA5936">
        <v>23.59</v>
      </c>
      <c r="AB5936" t="s">
        <v>790</v>
      </c>
      <c r="AC5936">
        <v>0</v>
      </c>
      <c r="AD5936">
        <v>66.64</v>
      </c>
      <c r="AE5936" t="s">
        <v>382</v>
      </c>
    </row>
    <row r="5937" spans="1:31">
      <c r="A5937">
        <v>5936</v>
      </c>
      <c r="B5937" t="s">
        <v>25176</v>
      </c>
      <c r="C5937" t="s">
        <v>25177</v>
      </c>
      <c r="D5937" t="s">
        <v>25178</v>
      </c>
      <c r="E5937" t="s">
        <v>6880</v>
      </c>
      <c r="F5937" t="s">
        <v>208</v>
      </c>
      <c r="G5937">
        <v>0</v>
      </c>
      <c r="H5937" t="s">
        <v>27359</v>
      </c>
      <c r="I5937">
        <v>2024</v>
      </c>
      <c r="J5937">
        <v>2024</v>
      </c>
      <c r="K5937">
        <v>1</v>
      </c>
      <c r="L5937">
        <v>32.119999999999997</v>
      </c>
      <c r="M5937" t="s">
        <v>198</v>
      </c>
      <c r="N5937">
        <v>0</v>
      </c>
      <c r="O5937">
        <v>23.56</v>
      </c>
      <c r="P5937" t="s">
        <v>790</v>
      </c>
      <c r="Q5937">
        <v>0</v>
      </c>
      <c r="R5937">
        <v>23.56</v>
      </c>
      <c r="S5937" t="s">
        <v>790</v>
      </c>
      <c r="T5937">
        <v>0</v>
      </c>
      <c r="U5937">
        <v>66.59</v>
      </c>
      <c r="V5937" t="s">
        <v>382</v>
      </c>
      <c r="W5937">
        <v>0</v>
      </c>
      <c r="X5937">
        <v>23.59</v>
      </c>
      <c r="Y5937" t="s">
        <v>790</v>
      </c>
      <c r="Z5937">
        <v>0</v>
      </c>
      <c r="AA5937">
        <v>23.59</v>
      </c>
      <c r="AB5937" t="s">
        <v>790</v>
      </c>
      <c r="AC5937">
        <v>0</v>
      </c>
      <c r="AD5937">
        <v>66.64</v>
      </c>
      <c r="AE5937" t="s">
        <v>382</v>
      </c>
    </row>
    <row r="5938" spans="1:31">
      <c r="A5938">
        <v>5937</v>
      </c>
      <c r="B5938" t="s">
        <v>25179</v>
      </c>
      <c r="C5938" t="s">
        <v>25180</v>
      </c>
      <c r="D5938" t="s">
        <v>25181</v>
      </c>
      <c r="E5938" t="s">
        <v>25182</v>
      </c>
      <c r="F5938" t="s">
        <v>25183</v>
      </c>
      <c r="G5938">
        <v>0</v>
      </c>
      <c r="H5938" t="s">
        <v>27359</v>
      </c>
      <c r="I5938">
        <v>2021</v>
      </c>
      <c r="J5938">
        <v>2024</v>
      </c>
      <c r="K5938">
        <v>2</v>
      </c>
      <c r="L5938">
        <v>50.7</v>
      </c>
      <c r="M5938" t="s">
        <v>300</v>
      </c>
      <c r="N5938">
        <v>0</v>
      </c>
      <c r="O5938">
        <v>23.56</v>
      </c>
      <c r="P5938" t="s">
        <v>790</v>
      </c>
      <c r="Q5938">
        <v>0</v>
      </c>
      <c r="R5938">
        <v>23.56</v>
      </c>
      <c r="S5938" t="s">
        <v>790</v>
      </c>
      <c r="T5938">
        <v>0</v>
      </c>
      <c r="U5938">
        <v>66.59</v>
      </c>
      <c r="V5938" t="s">
        <v>382</v>
      </c>
      <c r="W5938">
        <v>0</v>
      </c>
      <c r="X5938">
        <v>23.59</v>
      </c>
      <c r="Y5938" t="s">
        <v>790</v>
      </c>
      <c r="Z5938">
        <v>0</v>
      </c>
      <c r="AA5938">
        <v>23.59</v>
      </c>
      <c r="AB5938" t="s">
        <v>790</v>
      </c>
      <c r="AC5938">
        <v>0</v>
      </c>
      <c r="AD5938">
        <v>66.64</v>
      </c>
      <c r="AE5938" t="s">
        <v>382</v>
      </c>
    </row>
    <row r="5939" spans="1:31">
      <c r="A5939">
        <v>5938</v>
      </c>
      <c r="B5939" t="s">
        <v>25184</v>
      </c>
      <c r="C5939" t="s">
        <v>25185</v>
      </c>
      <c r="D5939" t="s">
        <v>25186</v>
      </c>
      <c r="E5939" t="s">
        <v>25187</v>
      </c>
      <c r="F5939" t="s">
        <v>3075</v>
      </c>
      <c r="G5939">
        <v>0</v>
      </c>
      <c r="H5939" t="s">
        <v>27435</v>
      </c>
      <c r="I5939">
        <v>2021</v>
      </c>
      <c r="J5939">
        <v>2024</v>
      </c>
      <c r="K5939">
        <v>2</v>
      </c>
      <c r="L5939">
        <v>50.7</v>
      </c>
      <c r="M5939" t="s">
        <v>300</v>
      </c>
      <c r="N5939">
        <v>0</v>
      </c>
      <c r="O5939">
        <v>23.56</v>
      </c>
      <c r="P5939" t="s">
        <v>790</v>
      </c>
      <c r="Q5939">
        <v>0</v>
      </c>
      <c r="R5939">
        <v>23.56</v>
      </c>
      <c r="S5939" t="s">
        <v>790</v>
      </c>
      <c r="T5939">
        <v>0</v>
      </c>
      <c r="U5939">
        <v>66.59</v>
      </c>
      <c r="V5939" t="s">
        <v>382</v>
      </c>
      <c r="W5939">
        <v>0</v>
      </c>
      <c r="X5939">
        <v>23.59</v>
      </c>
      <c r="Y5939" t="s">
        <v>790</v>
      </c>
      <c r="Z5939">
        <v>0</v>
      </c>
      <c r="AA5939">
        <v>23.59</v>
      </c>
      <c r="AB5939" t="s">
        <v>790</v>
      </c>
      <c r="AC5939">
        <v>0</v>
      </c>
      <c r="AD5939">
        <v>66.64</v>
      </c>
      <c r="AE5939" t="s">
        <v>382</v>
      </c>
    </row>
    <row r="5940" spans="1:31">
      <c r="A5940">
        <v>5939</v>
      </c>
      <c r="B5940" t="s">
        <v>25188</v>
      </c>
      <c r="C5940" t="s">
        <v>25189</v>
      </c>
      <c r="D5940" t="s">
        <v>25190</v>
      </c>
      <c r="E5940" t="s">
        <v>25191</v>
      </c>
      <c r="F5940" t="s">
        <v>25192</v>
      </c>
      <c r="G5940">
        <v>0</v>
      </c>
      <c r="H5940" t="s">
        <v>27570</v>
      </c>
      <c r="I5940" t="s">
        <v>795</v>
      </c>
      <c r="J5940" t="e">
        <f>-Inf</f>
        <v>#NAME?</v>
      </c>
      <c r="K5940">
        <v>1</v>
      </c>
      <c r="L5940">
        <v>32.119999999999997</v>
      </c>
      <c r="M5940" t="s">
        <v>198</v>
      </c>
      <c r="N5940">
        <v>0</v>
      </c>
      <c r="O5940">
        <v>23.56</v>
      </c>
      <c r="P5940" t="s">
        <v>790</v>
      </c>
      <c r="Q5940">
        <v>0</v>
      </c>
      <c r="R5940">
        <v>23.56</v>
      </c>
      <c r="S5940" t="s">
        <v>790</v>
      </c>
      <c r="T5940">
        <v>0</v>
      </c>
      <c r="U5940">
        <v>66.59</v>
      </c>
      <c r="V5940" t="s">
        <v>382</v>
      </c>
      <c r="W5940">
        <v>0</v>
      </c>
      <c r="X5940">
        <v>23.59</v>
      </c>
      <c r="Y5940" t="s">
        <v>790</v>
      </c>
      <c r="Z5940">
        <v>0</v>
      </c>
      <c r="AA5940">
        <v>23.59</v>
      </c>
      <c r="AB5940" t="s">
        <v>790</v>
      </c>
      <c r="AC5940">
        <v>0</v>
      </c>
      <c r="AD5940">
        <v>66.64</v>
      </c>
      <c r="AE5940" t="s">
        <v>382</v>
      </c>
    </row>
    <row r="5941" spans="1:31">
      <c r="A5941">
        <v>5940</v>
      </c>
      <c r="B5941" t="s">
        <v>25193</v>
      </c>
      <c r="C5941" t="s">
        <v>25194</v>
      </c>
      <c r="D5941" t="s">
        <v>25195</v>
      </c>
      <c r="E5941" t="s">
        <v>1762</v>
      </c>
      <c r="G5941">
        <v>0</v>
      </c>
      <c r="H5941" t="s">
        <v>1215</v>
      </c>
      <c r="I5941">
        <v>2023</v>
      </c>
      <c r="J5941">
        <v>2023</v>
      </c>
      <c r="K5941">
        <v>1</v>
      </c>
      <c r="L5941">
        <v>32.119999999999997</v>
      </c>
      <c r="M5941" t="s">
        <v>198</v>
      </c>
      <c r="N5941">
        <v>0</v>
      </c>
      <c r="O5941">
        <v>23.56</v>
      </c>
      <c r="P5941" t="s">
        <v>790</v>
      </c>
      <c r="Q5941">
        <v>0</v>
      </c>
      <c r="R5941">
        <v>23.56</v>
      </c>
      <c r="S5941" t="s">
        <v>790</v>
      </c>
      <c r="T5941">
        <v>0</v>
      </c>
      <c r="U5941">
        <v>66.59</v>
      </c>
      <c r="V5941" t="s">
        <v>382</v>
      </c>
      <c r="W5941">
        <v>0</v>
      </c>
      <c r="X5941">
        <v>23.59</v>
      </c>
      <c r="Y5941" t="s">
        <v>790</v>
      </c>
      <c r="Z5941">
        <v>0</v>
      </c>
      <c r="AA5941">
        <v>23.59</v>
      </c>
      <c r="AB5941" t="s">
        <v>790</v>
      </c>
      <c r="AC5941">
        <v>0</v>
      </c>
      <c r="AD5941">
        <v>66.64</v>
      </c>
      <c r="AE5941" t="s">
        <v>382</v>
      </c>
    </row>
    <row r="5942" spans="1:31">
      <c r="A5942">
        <v>5941</v>
      </c>
      <c r="B5942" t="s">
        <v>25196</v>
      </c>
      <c r="C5942" t="s">
        <v>25197</v>
      </c>
      <c r="D5942" t="s">
        <v>25198</v>
      </c>
      <c r="E5942" t="s">
        <v>1423</v>
      </c>
      <c r="F5942" t="s">
        <v>9188</v>
      </c>
      <c r="G5942">
        <v>0</v>
      </c>
      <c r="H5942" t="s">
        <v>30489</v>
      </c>
      <c r="I5942">
        <v>2023</v>
      </c>
      <c r="J5942">
        <v>2023</v>
      </c>
      <c r="K5942">
        <v>1</v>
      </c>
      <c r="L5942">
        <v>32.119999999999997</v>
      </c>
      <c r="M5942" t="s">
        <v>198</v>
      </c>
      <c r="N5942">
        <v>0</v>
      </c>
      <c r="O5942">
        <v>23.56</v>
      </c>
      <c r="P5942" t="s">
        <v>790</v>
      </c>
      <c r="Q5942">
        <v>0</v>
      </c>
      <c r="R5942">
        <v>23.56</v>
      </c>
      <c r="S5942" t="s">
        <v>790</v>
      </c>
      <c r="T5942">
        <v>0</v>
      </c>
      <c r="U5942">
        <v>66.59</v>
      </c>
      <c r="V5942" t="s">
        <v>382</v>
      </c>
      <c r="W5942">
        <v>0</v>
      </c>
      <c r="X5942">
        <v>23.59</v>
      </c>
      <c r="Y5942" t="s">
        <v>790</v>
      </c>
      <c r="Z5942">
        <v>0</v>
      </c>
      <c r="AA5942">
        <v>23.59</v>
      </c>
      <c r="AB5942" t="s">
        <v>790</v>
      </c>
      <c r="AC5942">
        <v>0</v>
      </c>
      <c r="AD5942">
        <v>66.64</v>
      </c>
      <c r="AE5942" t="s">
        <v>382</v>
      </c>
    </row>
    <row r="5943" spans="1:31">
      <c r="A5943">
        <v>5942</v>
      </c>
      <c r="B5943" t="s">
        <v>25199</v>
      </c>
      <c r="C5943" t="s">
        <v>25200</v>
      </c>
      <c r="D5943" t="s">
        <v>25201</v>
      </c>
      <c r="G5943">
        <v>0</v>
      </c>
      <c r="H5943" t="s">
        <v>30354</v>
      </c>
      <c r="I5943" t="s">
        <v>795</v>
      </c>
      <c r="J5943" t="e">
        <f>-Inf</f>
        <v>#NAME?</v>
      </c>
      <c r="K5943">
        <v>1</v>
      </c>
      <c r="L5943">
        <v>32.119999999999997</v>
      </c>
      <c r="M5943" t="s">
        <v>198</v>
      </c>
      <c r="N5943">
        <v>0</v>
      </c>
      <c r="O5943">
        <v>23.56</v>
      </c>
      <c r="P5943" t="s">
        <v>790</v>
      </c>
      <c r="Q5943">
        <v>0</v>
      </c>
      <c r="R5943">
        <v>23.56</v>
      </c>
      <c r="S5943" t="s">
        <v>790</v>
      </c>
      <c r="T5943">
        <v>0</v>
      </c>
      <c r="U5943">
        <v>66.59</v>
      </c>
      <c r="V5943" t="s">
        <v>382</v>
      </c>
      <c r="W5943">
        <v>0</v>
      </c>
      <c r="X5943">
        <v>23.59</v>
      </c>
      <c r="Y5943" t="s">
        <v>790</v>
      </c>
      <c r="Z5943">
        <v>0</v>
      </c>
      <c r="AA5943">
        <v>23.59</v>
      </c>
      <c r="AB5943" t="s">
        <v>790</v>
      </c>
      <c r="AC5943">
        <v>0</v>
      </c>
      <c r="AD5943">
        <v>66.64</v>
      </c>
      <c r="AE5943" t="s">
        <v>382</v>
      </c>
    </row>
    <row r="5944" spans="1:31">
      <c r="A5944">
        <v>5943</v>
      </c>
      <c r="B5944" t="s">
        <v>25202</v>
      </c>
      <c r="C5944" t="s">
        <v>25203</v>
      </c>
      <c r="D5944" t="s">
        <v>25204</v>
      </c>
      <c r="E5944" t="s">
        <v>25205</v>
      </c>
      <c r="F5944" t="s">
        <v>25206</v>
      </c>
      <c r="G5944">
        <v>0</v>
      </c>
      <c r="H5944" t="s">
        <v>30490</v>
      </c>
      <c r="I5944" t="s">
        <v>795</v>
      </c>
      <c r="J5944" t="e">
        <f>-Inf</f>
        <v>#NAME?</v>
      </c>
      <c r="K5944">
        <v>1</v>
      </c>
      <c r="L5944">
        <v>32.119999999999997</v>
      </c>
      <c r="M5944" t="s">
        <v>198</v>
      </c>
      <c r="N5944">
        <v>0</v>
      </c>
      <c r="O5944">
        <v>23.56</v>
      </c>
      <c r="P5944" t="s">
        <v>790</v>
      </c>
      <c r="Q5944">
        <v>0</v>
      </c>
      <c r="R5944">
        <v>23.56</v>
      </c>
      <c r="S5944" t="s">
        <v>790</v>
      </c>
      <c r="T5944">
        <v>0</v>
      </c>
      <c r="U5944">
        <v>66.59</v>
      </c>
      <c r="V5944" t="s">
        <v>382</v>
      </c>
      <c r="W5944">
        <v>0</v>
      </c>
      <c r="X5944">
        <v>23.59</v>
      </c>
      <c r="Y5944" t="s">
        <v>790</v>
      </c>
      <c r="Z5944">
        <v>0</v>
      </c>
      <c r="AA5944">
        <v>23.59</v>
      </c>
      <c r="AB5944" t="s">
        <v>790</v>
      </c>
      <c r="AC5944">
        <v>0</v>
      </c>
      <c r="AD5944">
        <v>66.64</v>
      </c>
      <c r="AE5944" t="s">
        <v>382</v>
      </c>
    </row>
    <row r="5945" spans="1:31">
      <c r="A5945">
        <v>5944</v>
      </c>
      <c r="B5945" t="s">
        <v>25207</v>
      </c>
      <c r="C5945" t="s">
        <v>25208</v>
      </c>
      <c r="D5945" t="s">
        <v>25209</v>
      </c>
      <c r="E5945" t="s">
        <v>25210</v>
      </c>
      <c r="F5945" t="s">
        <v>4545</v>
      </c>
      <c r="G5945">
        <v>0</v>
      </c>
      <c r="H5945" t="s">
        <v>961</v>
      </c>
      <c r="I5945">
        <v>2022</v>
      </c>
      <c r="J5945">
        <v>2022</v>
      </c>
      <c r="K5945">
        <v>2</v>
      </c>
      <c r="L5945">
        <v>50.7</v>
      </c>
      <c r="M5945" t="s">
        <v>300</v>
      </c>
      <c r="N5945">
        <v>0</v>
      </c>
      <c r="O5945">
        <v>23.56</v>
      </c>
      <c r="P5945" t="s">
        <v>790</v>
      </c>
      <c r="Q5945">
        <v>0</v>
      </c>
      <c r="R5945">
        <v>23.56</v>
      </c>
      <c r="S5945" t="s">
        <v>790</v>
      </c>
      <c r="T5945">
        <v>0</v>
      </c>
      <c r="U5945">
        <v>66.59</v>
      </c>
      <c r="V5945" t="s">
        <v>382</v>
      </c>
      <c r="W5945">
        <v>0</v>
      </c>
      <c r="X5945">
        <v>23.59</v>
      </c>
      <c r="Y5945" t="s">
        <v>790</v>
      </c>
      <c r="Z5945">
        <v>0</v>
      </c>
      <c r="AA5945">
        <v>23.59</v>
      </c>
      <c r="AB5945" t="s">
        <v>790</v>
      </c>
      <c r="AC5945">
        <v>0</v>
      </c>
      <c r="AD5945">
        <v>66.64</v>
      </c>
      <c r="AE5945" t="s">
        <v>382</v>
      </c>
    </row>
    <row r="5946" spans="1:31">
      <c r="A5946">
        <v>5945</v>
      </c>
      <c r="B5946" t="s">
        <v>25211</v>
      </c>
      <c r="C5946" t="s">
        <v>25212</v>
      </c>
      <c r="D5946" t="s">
        <v>25213</v>
      </c>
      <c r="E5946" t="s">
        <v>25214</v>
      </c>
      <c r="F5946" t="s">
        <v>25215</v>
      </c>
      <c r="G5946">
        <v>0</v>
      </c>
      <c r="H5946" t="s">
        <v>1353</v>
      </c>
      <c r="I5946">
        <v>2024</v>
      </c>
      <c r="J5946">
        <v>2024</v>
      </c>
      <c r="K5946">
        <v>1</v>
      </c>
      <c r="L5946">
        <v>32.119999999999997</v>
      </c>
      <c r="M5946" t="s">
        <v>198</v>
      </c>
      <c r="N5946">
        <v>0</v>
      </c>
      <c r="O5946">
        <v>23.56</v>
      </c>
      <c r="P5946" t="s">
        <v>790</v>
      </c>
      <c r="Q5946">
        <v>0</v>
      </c>
      <c r="R5946">
        <v>23.56</v>
      </c>
      <c r="S5946" t="s">
        <v>790</v>
      </c>
      <c r="T5946">
        <v>0</v>
      </c>
      <c r="U5946">
        <v>66.59</v>
      </c>
      <c r="V5946" t="s">
        <v>382</v>
      </c>
      <c r="W5946">
        <v>0</v>
      </c>
      <c r="X5946">
        <v>23.59</v>
      </c>
      <c r="Y5946" t="s">
        <v>790</v>
      </c>
      <c r="Z5946">
        <v>0</v>
      </c>
      <c r="AA5946">
        <v>23.59</v>
      </c>
      <c r="AB5946" t="s">
        <v>790</v>
      </c>
      <c r="AC5946">
        <v>0</v>
      </c>
      <c r="AD5946">
        <v>66.64</v>
      </c>
      <c r="AE5946" t="s">
        <v>382</v>
      </c>
    </row>
    <row r="5947" spans="1:31">
      <c r="A5947">
        <v>5946</v>
      </c>
      <c r="B5947" t="s">
        <v>25216</v>
      </c>
      <c r="C5947" t="s">
        <v>25217</v>
      </c>
      <c r="D5947" t="s">
        <v>25218</v>
      </c>
      <c r="E5947" t="s">
        <v>25219</v>
      </c>
      <c r="F5947" t="s">
        <v>7064</v>
      </c>
      <c r="G5947">
        <v>0</v>
      </c>
      <c r="H5947" t="s">
        <v>30491</v>
      </c>
      <c r="I5947">
        <v>2023</v>
      </c>
      <c r="J5947">
        <v>2023</v>
      </c>
      <c r="K5947">
        <v>1</v>
      </c>
      <c r="L5947">
        <v>32.119999999999997</v>
      </c>
      <c r="M5947" t="s">
        <v>198</v>
      </c>
      <c r="N5947">
        <v>0</v>
      </c>
      <c r="O5947">
        <v>23.56</v>
      </c>
      <c r="P5947" t="s">
        <v>790</v>
      </c>
      <c r="Q5947">
        <v>0</v>
      </c>
      <c r="R5947">
        <v>23.56</v>
      </c>
      <c r="S5947" t="s">
        <v>790</v>
      </c>
      <c r="T5947">
        <v>0</v>
      </c>
      <c r="U5947">
        <v>66.59</v>
      </c>
      <c r="V5947" t="s">
        <v>382</v>
      </c>
      <c r="W5947">
        <v>0</v>
      </c>
      <c r="X5947">
        <v>23.59</v>
      </c>
      <c r="Y5947" t="s">
        <v>790</v>
      </c>
      <c r="Z5947">
        <v>0</v>
      </c>
      <c r="AA5947">
        <v>23.59</v>
      </c>
      <c r="AB5947" t="s">
        <v>790</v>
      </c>
      <c r="AC5947">
        <v>0</v>
      </c>
      <c r="AD5947">
        <v>66.64</v>
      </c>
      <c r="AE5947" t="s">
        <v>382</v>
      </c>
    </row>
    <row r="5948" spans="1:31">
      <c r="A5948">
        <v>5947</v>
      </c>
      <c r="B5948" t="s">
        <v>25220</v>
      </c>
      <c r="C5948" t="s">
        <v>25221</v>
      </c>
      <c r="D5948" t="s">
        <v>25222</v>
      </c>
      <c r="E5948" t="s">
        <v>25223</v>
      </c>
      <c r="F5948" t="s">
        <v>25224</v>
      </c>
      <c r="G5948">
        <v>0</v>
      </c>
      <c r="H5948" t="s">
        <v>1215</v>
      </c>
      <c r="I5948">
        <v>2021</v>
      </c>
      <c r="J5948">
        <v>2021</v>
      </c>
      <c r="K5948">
        <v>1</v>
      </c>
      <c r="L5948">
        <v>32.119999999999997</v>
      </c>
      <c r="M5948" t="s">
        <v>198</v>
      </c>
      <c r="N5948">
        <v>0</v>
      </c>
      <c r="O5948">
        <v>23.56</v>
      </c>
      <c r="P5948" t="s">
        <v>790</v>
      </c>
      <c r="Q5948">
        <v>0</v>
      </c>
      <c r="R5948">
        <v>23.56</v>
      </c>
      <c r="S5948" t="s">
        <v>790</v>
      </c>
      <c r="T5948">
        <v>0</v>
      </c>
      <c r="U5948">
        <v>66.59</v>
      </c>
      <c r="V5948" t="s">
        <v>382</v>
      </c>
      <c r="W5948">
        <v>0</v>
      </c>
      <c r="X5948">
        <v>23.59</v>
      </c>
      <c r="Y5948" t="s">
        <v>790</v>
      </c>
      <c r="Z5948">
        <v>0</v>
      </c>
      <c r="AA5948">
        <v>23.59</v>
      </c>
      <c r="AB5948" t="s">
        <v>790</v>
      </c>
      <c r="AC5948">
        <v>0</v>
      </c>
      <c r="AD5948">
        <v>66.64</v>
      </c>
      <c r="AE5948" t="s">
        <v>382</v>
      </c>
    </row>
    <row r="5949" spans="1:31">
      <c r="A5949">
        <v>5948</v>
      </c>
      <c r="B5949" t="s">
        <v>25225</v>
      </c>
      <c r="C5949" t="s">
        <v>25226</v>
      </c>
      <c r="D5949" t="s">
        <v>25227</v>
      </c>
      <c r="E5949" t="s">
        <v>25228</v>
      </c>
      <c r="G5949">
        <v>0</v>
      </c>
      <c r="H5949" t="s">
        <v>1215</v>
      </c>
      <c r="I5949">
        <v>2023</v>
      </c>
      <c r="J5949">
        <v>2023</v>
      </c>
      <c r="K5949">
        <v>1</v>
      </c>
      <c r="L5949">
        <v>32.119999999999997</v>
      </c>
      <c r="M5949" t="s">
        <v>198</v>
      </c>
      <c r="N5949">
        <v>0</v>
      </c>
      <c r="O5949">
        <v>23.56</v>
      </c>
      <c r="P5949" t="s">
        <v>790</v>
      </c>
      <c r="Q5949">
        <v>0</v>
      </c>
      <c r="R5949">
        <v>23.56</v>
      </c>
      <c r="S5949" t="s">
        <v>790</v>
      </c>
      <c r="T5949">
        <v>0</v>
      </c>
      <c r="U5949">
        <v>66.59</v>
      </c>
      <c r="V5949" t="s">
        <v>382</v>
      </c>
      <c r="W5949">
        <v>0</v>
      </c>
      <c r="X5949">
        <v>23.59</v>
      </c>
      <c r="Y5949" t="s">
        <v>790</v>
      </c>
      <c r="Z5949">
        <v>0</v>
      </c>
      <c r="AA5949">
        <v>23.59</v>
      </c>
      <c r="AB5949" t="s">
        <v>790</v>
      </c>
      <c r="AC5949">
        <v>0</v>
      </c>
      <c r="AD5949">
        <v>66.64</v>
      </c>
      <c r="AE5949" t="s">
        <v>382</v>
      </c>
    </row>
    <row r="5950" spans="1:31">
      <c r="A5950">
        <v>5949</v>
      </c>
      <c r="B5950" t="s">
        <v>25229</v>
      </c>
      <c r="C5950" t="s">
        <v>25230</v>
      </c>
      <c r="D5950" t="s">
        <v>25231</v>
      </c>
      <c r="E5950" t="s">
        <v>25232</v>
      </c>
      <c r="G5950">
        <v>0</v>
      </c>
      <c r="H5950" t="s">
        <v>961</v>
      </c>
      <c r="I5950">
        <v>2021</v>
      </c>
      <c r="J5950">
        <v>2022</v>
      </c>
      <c r="K5950">
        <v>4</v>
      </c>
      <c r="L5950">
        <v>71.010000000000005</v>
      </c>
      <c r="M5950" t="s">
        <v>180</v>
      </c>
      <c r="N5950">
        <v>0</v>
      </c>
      <c r="O5950">
        <v>23.56</v>
      </c>
      <c r="P5950" t="s">
        <v>790</v>
      </c>
      <c r="Q5950">
        <v>0</v>
      </c>
      <c r="R5950">
        <v>23.56</v>
      </c>
      <c r="S5950" t="s">
        <v>790</v>
      </c>
      <c r="T5950">
        <v>0</v>
      </c>
      <c r="U5950">
        <v>66.59</v>
      </c>
      <c r="V5950" t="s">
        <v>382</v>
      </c>
      <c r="W5950">
        <v>0</v>
      </c>
      <c r="X5950">
        <v>23.59</v>
      </c>
      <c r="Y5950" t="s">
        <v>790</v>
      </c>
      <c r="Z5950">
        <v>0</v>
      </c>
      <c r="AA5950">
        <v>23.59</v>
      </c>
      <c r="AB5950" t="s">
        <v>790</v>
      </c>
      <c r="AC5950">
        <v>0</v>
      </c>
      <c r="AD5950">
        <v>66.64</v>
      </c>
      <c r="AE5950" t="s">
        <v>382</v>
      </c>
    </row>
    <row r="5951" spans="1:31">
      <c r="A5951">
        <v>5950</v>
      </c>
      <c r="B5951" t="s">
        <v>25233</v>
      </c>
      <c r="C5951" t="s">
        <v>25234</v>
      </c>
      <c r="D5951" t="s">
        <v>25235</v>
      </c>
      <c r="E5951" t="s">
        <v>25236</v>
      </c>
      <c r="F5951" t="s">
        <v>22637</v>
      </c>
      <c r="G5951">
        <v>0</v>
      </c>
      <c r="H5951" t="s">
        <v>27606</v>
      </c>
      <c r="I5951">
        <v>2023</v>
      </c>
      <c r="J5951">
        <v>2024</v>
      </c>
      <c r="K5951">
        <v>3</v>
      </c>
      <c r="L5951">
        <v>62.47</v>
      </c>
      <c r="M5951" t="s">
        <v>63</v>
      </c>
      <c r="N5951">
        <v>0</v>
      </c>
      <c r="O5951">
        <v>23.56</v>
      </c>
      <c r="P5951" t="s">
        <v>790</v>
      </c>
      <c r="Q5951">
        <v>0</v>
      </c>
      <c r="R5951">
        <v>23.56</v>
      </c>
      <c r="S5951" t="s">
        <v>790</v>
      </c>
      <c r="T5951">
        <v>0</v>
      </c>
      <c r="U5951">
        <v>66.59</v>
      </c>
      <c r="V5951" t="s">
        <v>382</v>
      </c>
      <c r="W5951">
        <v>0</v>
      </c>
      <c r="X5951">
        <v>23.59</v>
      </c>
      <c r="Y5951" t="s">
        <v>790</v>
      </c>
      <c r="Z5951">
        <v>0</v>
      </c>
      <c r="AA5951">
        <v>23.59</v>
      </c>
      <c r="AB5951" t="s">
        <v>790</v>
      </c>
      <c r="AC5951">
        <v>0</v>
      </c>
      <c r="AD5951">
        <v>66.64</v>
      </c>
      <c r="AE5951" t="s">
        <v>382</v>
      </c>
    </row>
    <row r="5952" spans="1:31">
      <c r="A5952">
        <v>5951</v>
      </c>
      <c r="B5952" t="s">
        <v>25237</v>
      </c>
      <c r="C5952" t="s">
        <v>25238</v>
      </c>
      <c r="D5952" t="s">
        <v>25239</v>
      </c>
      <c r="E5952" t="s">
        <v>12611</v>
      </c>
      <c r="F5952" t="s">
        <v>12612</v>
      </c>
      <c r="G5952">
        <v>0</v>
      </c>
      <c r="H5952" t="s">
        <v>961</v>
      </c>
      <c r="I5952">
        <v>2023</v>
      </c>
      <c r="J5952">
        <v>2023</v>
      </c>
      <c r="K5952">
        <v>1</v>
      </c>
      <c r="L5952">
        <v>32.119999999999997</v>
      </c>
      <c r="M5952" t="s">
        <v>198</v>
      </c>
      <c r="N5952">
        <v>0</v>
      </c>
      <c r="O5952">
        <v>23.56</v>
      </c>
      <c r="P5952" t="s">
        <v>790</v>
      </c>
      <c r="Q5952">
        <v>0</v>
      </c>
      <c r="R5952">
        <v>23.56</v>
      </c>
      <c r="S5952" t="s">
        <v>790</v>
      </c>
      <c r="T5952">
        <v>0</v>
      </c>
      <c r="U5952">
        <v>66.59</v>
      </c>
      <c r="V5952" t="s">
        <v>382</v>
      </c>
      <c r="W5952">
        <v>0</v>
      </c>
      <c r="X5952">
        <v>23.59</v>
      </c>
      <c r="Y5952" t="s">
        <v>790</v>
      </c>
      <c r="Z5952">
        <v>0</v>
      </c>
      <c r="AA5952">
        <v>23.59</v>
      </c>
      <c r="AB5952" t="s">
        <v>790</v>
      </c>
      <c r="AC5952">
        <v>0</v>
      </c>
      <c r="AD5952">
        <v>66.64</v>
      </c>
      <c r="AE5952" t="s">
        <v>382</v>
      </c>
    </row>
    <row r="5953" spans="1:31">
      <c r="A5953">
        <v>5952</v>
      </c>
      <c r="B5953" t="s">
        <v>25240</v>
      </c>
      <c r="C5953" t="s">
        <v>25241</v>
      </c>
      <c r="D5953" t="s">
        <v>25242</v>
      </c>
      <c r="E5953" t="s">
        <v>25243</v>
      </c>
      <c r="F5953" t="s">
        <v>17713</v>
      </c>
      <c r="G5953">
        <v>0</v>
      </c>
      <c r="H5953" t="s">
        <v>961</v>
      </c>
      <c r="I5953">
        <v>2024</v>
      </c>
      <c r="J5953">
        <v>2024</v>
      </c>
      <c r="K5953">
        <v>1</v>
      </c>
      <c r="L5953">
        <v>32.119999999999997</v>
      </c>
      <c r="M5953" t="s">
        <v>198</v>
      </c>
      <c r="N5953">
        <v>0</v>
      </c>
      <c r="O5953">
        <v>23.56</v>
      </c>
      <c r="P5953" t="s">
        <v>790</v>
      </c>
      <c r="Q5953">
        <v>0</v>
      </c>
      <c r="R5953">
        <v>23.56</v>
      </c>
      <c r="S5953" t="s">
        <v>790</v>
      </c>
      <c r="T5953">
        <v>0</v>
      </c>
      <c r="U5953">
        <v>66.59</v>
      </c>
      <c r="V5953" t="s">
        <v>382</v>
      </c>
      <c r="W5953">
        <v>0</v>
      </c>
      <c r="X5953">
        <v>23.59</v>
      </c>
      <c r="Y5953" t="s">
        <v>790</v>
      </c>
      <c r="Z5953">
        <v>0</v>
      </c>
      <c r="AA5953">
        <v>23.59</v>
      </c>
      <c r="AB5953" t="s">
        <v>790</v>
      </c>
      <c r="AC5953">
        <v>0</v>
      </c>
      <c r="AD5953">
        <v>66.64</v>
      </c>
      <c r="AE5953" t="s">
        <v>382</v>
      </c>
    </row>
    <row r="5954" spans="1:31">
      <c r="A5954">
        <v>5953</v>
      </c>
      <c r="B5954" t="s">
        <v>25244</v>
      </c>
      <c r="C5954" t="s">
        <v>25245</v>
      </c>
      <c r="D5954" t="s">
        <v>25246</v>
      </c>
      <c r="E5954" t="s">
        <v>1846</v>
      </c>
      <c r="F5954" t="s">
        <v>20591</v>
      </c>
      <c r="G5954">
        <v>0</v>
      </c>
      <c r="H5954" t="s">
        <v>961</v>
      </c>
      <c r="I5954">
        <v>2019</v>
      </c>
      <c r="J5954">
        <v>2022</v>
      </c>
      <c r="K5954">
        <v>2</v>
      </c>
      <c r="L5954">
        <v>50.7</v>
      </c>
      <c r="M5954" t="s">
        <v>300</v>
      </c>
      <c r="N5954">
        <v>0</v>
      </c>
      <c r="O5954">
        <v>23.56</v>
      </c>
      <c r="P5954" t="s">
        <v>790</v>
      </c>
      <c r="Q5954">
        <v>0</v>
      </c>
      <c r="R5954">
        <v>23.56</v>
      </c>
      <c r="S5954" t="s">
        <v>790</v>
      </c>
      <c r="T5954">
        <v>0</v>
      </c>
      <c r="U5954">
        <v>66.59</v>
      </c>
      <c r="V5954" t="s">
        <v>382</v>
      </c>
      <c r="W5954">
        <v>0</v>
      </c>
      <c r="X5954">
        <v>23.59</v>
      </c>
      <c r="Y5954" t="s">
        <v>790</v>
      </c>
      <c r="Z5954">
        <v>0</v>
      </c>
      <c r="AA5954">
        <v>23.59</v>
      </c>
      <c r="AB5954" t="s">
        <v>790</v>
      </c>
      <c r="AC5954">
        <v>0</v>
      </c>
      <c r="AD5954">
        <v>66.64</v>
      </c>
      <c r="AE5954" t="s">
        <v>382</v>
      </c>
    </row>
    <row r="5955" spans="1:31">
      <c r="A5955">
        <v>5954</v>
      </c>
      <c r="B5955" t="s">
        <v>25247</v>
      </c>
      <c r="C5955" t="s">
        <v>25248</v>
      </c>
      <c r="D5955" t="s">
        <v>25249</v>
      </c>
      <c r="E5955" t="s">
        <v>1994</v>
      </c>
      <c r="F5955" t="s">
        <v>1995</v>
      </c>
      <c r="G5955">
        <v>0</v>
      </c>
      <c r="H5955" t="s">
        <v>30492</v>
      </c>
      <c r="I5955">
        <v>2019</v>
      </c>
      <c r="J5955">
        <v>2024</v>
      </c>
      <c r="K5955">
        <v>3</v>
      </c>
      <c r="L5955">
        <v>62.47</v>
      </c>
      <c r="M5955" t="s">
        <v>63</v>
      </c>
      <c r="N5955">
        <v>0</v>
      </c>
      <c r="O5955">
        <v>23.56</v>
      </c>
      <c r="P5955" t="s">
        <v>790</v>
      </c>
      <c r="Q5955">
        <v>0</v>
      </c>
      <c r="R5955">
        <v>23.56</v>
      </c>
      <c r="S5955" t="s">
        <v>790</v>
      </c>
      <c r="T5955">
        <v>0</v>
      </c>
      <c r="U5955">
        <v>66.59</v>
      </c>
      <c r="V5955" t="s">
        <v>382</v>
      </c>
      <c r="W5955">
        <v>0</v>
      </c>
      <c r="X5955">
        <v>23.59</v>
      </c>
      <c r="Y5955" t="s">
        <v>790</v>
      </c>
      <c r="Z5955">
        <v>0</v>
      </c>
      <c r="AA5955">
        <v>23.59</v>
      </c>
      <c r="AB5955" t="s">
        <v>790</v>
      </c>
      <c r="AC5955">
        <v>0</v>
      </c>
      <c r="AD5955">
        <v>66.64</v>
      </c>
      <c r="AE5955" t="s">
        <v>382</v>
      </c>
    </row>
    <row r="5956" spans="1:31">
      <c r="A5956">
        <v>5955</v>
      </c>
      <c r="B5956" t="s">
        <v>25250</v>
      </c>
      <c r="C5956" t="s">
        <v>25251</v>
      </c>
      <c r="D5956" t="s">
        <v>25252</v>
      </c>
      <c r="E5956" t="s">
        <v>4442</v>
      </c>
      <c r="F5956" t="s">
        <v>25253</v>
      </c>
      <c r="G5956">
        <v>0</v>
      </c>
      <c r="H5956" t="s">
        <v>961</v>
      </c>
      <c r="I5956">
        <v>2023</v>
      </c>
      <c r="J5956">
        <v>2023</v>
      </c>
      <c r="K5956">
        <v>1</v>
      </c>
      <c r="L5956">
        <v>32.119999999999997</v>
      </c>
      <c r="M5956" t="s">
        <v>198</v>
      </c>
      <c r="N5956">
        <v>0</v>
      </c>
      <c r="O5956">
        <v>23.56</v>
      </c>
      <c r="P5956" t="s">
        <v>790</v>
      </c>
      <c r="Q5956">
        <v>0</v>
      </c>
      <c r="R5956">
        <v>23.56</v>
      </c>
      <c r="S5956" t="s">
        <v>790</v>
      </c>
      <c r="T5956">
        <v>0</v>
      </c>
      <c r="U5956">
        <v>66.59</v>
      </c>
      <c r="V5956" t="s">
        <v>382</v>
      </c>
      <c r="W5956">
        <v>0</v>
      </c>
      <c r="X5956">
        <v>23.59</v>
      </c>
      <c r="Y5956" t="s">
        <v>790</v>
      </c>
      <c r="Z5956">
        <v>0</v>
      </c>
      <c r="AA5956">
        <v>23.59</v>
      </c>
      <c r="AB5956" t="s">
        <v>790</v>
      </c>
      <c r="AC5956">
        <v>0</v>
      </c>
      <c r="AD5956">
        <v>66.64</v>
      </c>
      <c r="AE5956" t="s">
        <v>382</v>
      </c>
    </row>
    <row r="5957" spans="1:31">
      <c r="A5957">
        <v>5956</v>
      </c>
      <c r="B5957" t="s">
        <v>25254</v>
      </c>
      <c r="C5957" t="s">
        <v>25255</v>
      </c>
      <c r="D5957" t="s">
        <v>25256</v>
      </c>
      <c r="E5957" t="s">
        <v>25257</v>
      </c>
      <c r="F5957" t="s">
        <v>20389</v>
      </c>
      <c r="G5957">
        <v>0</v>
      </c>
      <c r="H5957" t="s">
        <v>1353</v>
      </c>
      <c r="I5957">
        <v>2023</v>
      </c>
      <c r="J5957">
        <v>2023</v>
      </c>
      <c r="K5957">
        <v>1</v>
      </c>
      <c r="L5957">
        <v>32.119999999999997</v>
      </c>
      <c r="M5957" t="s">
        <v>198</v>
      </c>
      <c r="N5957">
        <v>0</v>
      </c>
      <c r="O5957">
        <v>23.56</v>
      </c>
      <c r="P5957" t="s">
        <v>790</v>
      </c>
      <c r="Q5957">
        <v>0</v>
      </c>
      <c r="R5957">
        <v>23.56</v>
      </c>
      <c r="S5957" t="s">
        <v>790</v>
      </c>
      <c r="T5957">
        <v>0</v>
      </c>
      <c r="U5957">
        <v>66.59</v>
      </c>
      <c r="V5957" t="s">
        <v>382</v>
      </c>
      <c r="W5957">
        <v>0</v>
      </c>
      <c r="X5957">
        <v>23.59</v>
      </c>
      <c r="Y5957" t="s">
        <v>790</v>
      </c>
      <c r="Z5957">
        <v>0</v>
      </c>
      <c r="AA5957">
        <v>23.59</v>
      </c>
      <c r="AB5957" t="s">
        <v>790</v>
      </c>
      <c r="AC5957">
        <v>0</v>
      </c>
      <c r="AD5957">
        <v>66.64</v>
      </c>
      <c r="AE5957" t="s">
        <v>382</v>
      </c>
    </row>
    <row r="5958" spans="1:31">
      <c r="A5958">
        <v>5957</v>
      </c>
      <c r="B5958" t="s">
        <v>25258</v>
      </c>
      <c r="C5958" t="s">
        <v>25259</v>
      </c>
      <c r="D5958" t="s">
        <v>25260</v>
      </c>
      <c r="E5958" t="s">
        <v>25261</v>
      </c>
      <c r="F5958" t="s">
        <v>25262</v>
      </c>
      <c r="G5958">
        <v>0</v>
      </c>
      <c r="H5958" t="s">
        <v>961</v>
      </c>
      <c r="I5958">
        <v>2024</v>
      </c>
      <c r="J5958">
        <v>2024</v>
      </c>
      <c r="K5958">
        <v>2</v>
      </c>
      <c r="L5958">
        <v>50.7</v>
      </c>
      <c r="M5958" t="s">
        <v>300</v>
      </c>
      <c r="N5958">
        <v>0</v>
      </c>
      <c r="O5958">
        <v>23.56</v>
      </c>
      <c r="P5958" t="s">
        <v>790</v>
      </c>
      <c r="Q5958">
        <v>0</v>
      </c>
      <c r="R5958">
        <v>23.56</v>
      </c>
      <c r="S5958" t="s">
        <v>790</v>
      </c>
      <c r="T5958">
        <v>0</v>
      </c>
      <c r="U5958">
        <v>66.59</v>
      </c>
      <c r="V5958" t="s">
        <v>382</v>
      </c>
      <c r="W5958">
        <v>0</v>
      </c>
      <c r="X5958">
        <v>23.59</v>
      </c>
      <c r="Y5958" t="s">
        <v>790</v>
      </c>
      <c r="Z5958">
        <v>0</v>
      </c>
      <c r="AA5958">
        <v>23.59</v>
      </c>
      <c r="AB5958" t="s">
        <v>790</v>
      </c>
      <c r="AC5958">
        <v>0</v>
      </c>
      <c r="AD5958">
        <v>66.64</v>
      </c>
      <c r="AE5958" t="s">
        <v>382</v>
      </c>
    </row>
    <row r="5959" spans="1:31">
      <c r="A5959">
        <v>5958</v>
      </c>
      <c r="B5959" t="s">
        <v>25263</v>
      </c>
      <c r="C5959" t="s">
        <v>25264</v>
      </c>
      <c r="D5959" t="s">
        <v>25265</v>
      </c>
      <c r="E5959" t="s">
        <v>25266</v>
      </c>
      <c r="F5959" t="s">
        <v>20591</v>
      </c>
      <c r="G5959">
        <v>0</v>
      </c>
      <c r="H5959" t="s">
        <v>961</v>
      </c>
      <c r="I5959">
        <v>2019</v>
      </c>
      <c r="J5959">
        <v>2019</v>
      </c>
      <c r="K5959">
        <v>1</v>
      </c>
      <c r="L5959">
        <v>32.119999999999997</v>
      </c>
      <c r="M5959" t="s">
        <v>198</v>
      </c>
      <c r="N5959">
        <v>0</v>
      </c>
      <c r="O5959">
        <v>23.56</v>
      </c>
      <c r="P5959" t="s">
        <v>790</v>
      </c>
      <c r="Q5959">
        <v>0</v>
      </c>
      <c r="R5959">
        <v>23.56</v>
      </c>
      <c r="S5959" t="s">
        <v>790</v>
      </c>
      <c r="T5959">
        <v>0</v>
      </c>
      <c r="U5959">
        <v>66.59</v>
      </c>
      <c r="V5959" t="s">
        <v>382</v>
      </c>
      <c r="W5959">
        <v>0</v>
      </c>
      <c r="X5959">
        <v>23.59</v>
      </c>
      <c r="Y5959" t="s">
        <v>790</v>
      </c>
      <c r="Z5959">
        <v>0</v>
      </c>
      <c r="AA5959">
        <v>23.59</v>
      </c>
      <c r="AB5959" t="s">
        <v>790</v>
      </c>
      <c r="AC5959">
        <v>0</v>
      </c>
      <c r="AD5959">
        <v>66.64</v>
      </c>
      <c r="AE5959" t="s">
        <v>382</v>
      </c>
    </row>
    <row r="5960" spans="1:31">
      <c r="A5960">
        <v>5959</v>
      </c>
      <c r="B5960" t="s">
        <v>25267</v>
      </c>
      <c r="C5960" t="s">
        <v>25268</v>
      </c>
      <c r="D5960" t="s">
        <v>25269</v>
      </c>
      <c r="E5960" t="s">
        <v>25270</v>
      </c>
      <c r="F5960" t="s">
        <v>25271</v>
      </c>
      <c r="G5960">
        <v>0</v>
      </c>
      <c r="H5960" t="s">
        <v>30493</v>
      </c>
      <c r="I5960">
        <v>2023</v>
      </c>
      <c r="J5960">
        <v>2023</v>
      </c>
      <c r="K5960">
        <v>1</v>
      </c>
      <c r="L5960">
        <v>32.119999999999997</v>
      </c>
      <c r="M5960" t="s">
        <v>198</v>
      </c>
      <c r="N5960">
        <v>0</v>
      </c>
      <c r="O5960">
        <v>23.56</v>
      </c>
      <c r="P5960" t="s">
        <v>790</v>
      </c>
      <c r="Q5960">
        <v>0</v>
      </c>
      <c r="R5960">
        <v>23.56</v>
      </c>
      <c r="S5960" t="s">
        <v>790</v>
      </c>
      <c r="T5960">
        <v>0</v>
      </c>
      <c r="U5960">
        <v>66.59</v>
      </c>
      <c r="V5960" t="s">
        <v>382</v>
      </c>
      <c r="W5960">
        <v>0</v>
      </c>
      <c r="X5960">
        <v>23.59</v>
      </c>
      <c r="Y5960" t="s">
        <v>790</v>
      </c>
      <c r="Z5960">
        <v>0</v>
      </c>
      <c r="AA5960">
        <v>23.59</v>
      </c>
      <c r="AB5960" t="s">
        <v>790</v>
      </c>
      <c r="AC5960">
        <v>0</v>
      </c>
      <c r="AD5960">
        <v>66.64</v>
      </c>
      <c r="AE5960" t="s">
        <v>382</v>
      </c>
    </row>
    <row r="5961" spans="1:31">
      <c r="A5961">
        <v>5960</v>
      </c>
      <c r="B5961" t="s">
        <v>25272</v>
      </c>
      <c r="C5961" t="s">
        <v>25273</v>
      </c>
      <c r="D5961" t="s">
        <v>25274</v>
      </c>
      <c r="E5961" t="s">
        <v>663</v>
      </c>
      <c r="F5961" t="s">
        <v>9440</v>
      </c>
      <c r="G5961">
        <v>0</v>
      </c>
      <c r="H5961" t="s">
        <v>961</v>
      </c>
      <c r="I5961">
        <v>2023</v>
      </c>
      <c r="J5961">
        <v>2023</v>
      </c>
      <c r="K5961">
        <v>1</v>
      </c>
      <c r="L5961">
        <v>32.119999999999997</v>
      </c>
      <c r="M5961" t="s">
        <v>198</v>
      </c>
      <c r="N5961">
        <v>0</v>
      </c>
      <c r="O5961">
        <v>23.56</v>
      </c>
      <c r="P5961" t="s">
        <v>790</v>
      </c>
      <c r="Q5961">
        <v>0</v>
      </c>
      <c r="R5961">
        <v>23.56</v>
      </c>
      <c r="S5961" t="s">
        <v>790</v>
      </c>
      <c r="T5961">
        <v>0</v>
      </c>
      <c r="U5961">
        <v>66.59</v>
      </c>
      <c r="V5961" t="s">
        <v>382</v>
      </c>
      <c r="W5961">
        <v>0</v>
      </c>
      <c r="X5961">
        <v>23.59</v>
      </c>
      <c r="Y5961" t="s">
        <v>790</v>
      </c>
      <c r="Z5961">
        <v>0</v>
      </c>
      <c r="AA5961">
        <v>23.59</v>
      </c>
      <c r="AB5961" t="s">
        <v>790</v>
      </c>
      <c r="AC5961">
        <v>0</v>
      </c>
      <c r="AD5961">
        <v>66.64</v>
      </c>
      <c r="AE5961" t="s">
        <v>382</v>
      </c>
    </row>
    <row r="5962" spans="1:31">
      <c r="A5962">
        <v>5961</v>
      </c>
      <c r="B5962" t="s">
        <v>25275</v>
      </c>
      <c r="C5962" t="s">
        <v>25276</v>
      </c>
      <c r="D5962" t="s">
        <v>25277</v>
      </c>
      <c r="E5962" t="s">
        <v>18369</v>
      </c>
      <c r="F5962" t="s">
        <v>9824</v>
      </c>
      <c r="G5962">
        <v>0</v>
      </c>
      <c r="H5962" t="s">
        <v>30494</v>
      </c>
      <c r="I5962" t="s">
        <v>795</v>
      </c>
      <c r="J5962" t="e">
        <f>-Inf</f>
        <v>#NAME?</v>
      </c>
      <c r="K5962">
        <v>1</v>
      </c>
      <c r="L5962">
        <v>32.119999999999997</v>
      </c>
      <c r="M5962" t="s">
        <v>198</v>
      </c>
      <c r="N5962">
        <v>0</v>
      </c>
      <c r="O5962">
        <v>23.56</v>
      </c>
      <c r="P5962" t="s">
        <v>790</v>
      </c>
      <c r="Q5962">
        <v>0</v>
      </c>
      <c r="R5962">
        <v>23.56</v>
      </c>
      <c r="S5962" t="s">
        <v>790</v>
      </c>
      <c r="T5962">
        <v>0</v>
      </c>
      <c r="U5962">
        <v>66.59</v>
      </c>
      <c r="V5962" t="s">
        <v>382</v>
      </c>
      <c r="W5962">
        <v>0</v>
      </c>
      <c r="X5962">
        <v>23.59</v>
      </c>
      <c r="Y5962" t="s">
        <v>790</v>
      </c>
      <c r="Z5962">
        <v>0</v>
      </c>
      <c r="AA5962">
        <v>23.59</v>
      </c>
      <c r="AB5962" t="s">
        <v>790</v>
      </c>
      <c r="AC5962">
        <v>0</v>
      </c>
      <c r="AD5962">
        <v>66.64</v>
      </c>
      <c r="AE5962" t="s">
        <v>382</v>
      </c>
    </row>
    <row r="5963" spans="1:31">
      <c r="A5963">
        <v>5962</v>
      </c>
      <c r="B5963" t="s">
        <v>25278</v>
      </c>
      <c r="C5963" t="s">
        <v>25279</v>
      </c>
      <c r="D5963" t="s">
        <v>25280</v>
      </c>
      <c r="E5963" t="s">
        <v>25281</v>
      </c>
      <c r="F5963" t="s">
        <v>25282</v>
      </c>
      <c r="G5963">
        <v>0</v>
      </c>
      <c r="H5963" t="s">
        <v>30495</v>
      </c>
      <c r="I5963">
        <v>2023</v>
      </c>
      <c r="J5963">
        <v>2024</v>
      </c>
      <c r="K5963">
        <v>7</v>
      </c>
      <c r="L5963">
        <v>85.02</v>
      </c>
      <c r="M5963" t="s">
        <v>235</v>
      </c>
      <c r="N5963">
        <v>0</v>
      </c>
      <c r="O5963">
        <v>23.56</v>
      </c>
      <c r="P5963" t="s">
        <v>790</v>
      </c>
      <c r="Q5963">
        <v>0</v>
      </c>
      <c r="R5963">
        <v>23.56</v>
      </c>
      <c r="S5963" t="s">
        <v>790</v>
      </c>
      <c r="T5963">
        <v>0</v>
      </c>
      <c r="U5963">
        <v>66.59</v>
      </c>
      <c r="V5963" t="s">
        <v>382</v>
      </c>
      <c r="W5963">
        <v>0</v>
      </c>
      <c r="X5963">
        <v>23.59</v>
      </c>
      <c r="Y5963" t="s">
        <v>790</v>
      </c>
      <c r="Z5963">
        <v>0</v>
      </c>
      <c r="AA5963">
        <v>23.59</v>
      </c>
      <c r="AB5963" t="s">
        <v>790</v>
      </c>
      <c r="AC5963">
        <v>0</v>
      </c>
      <c r="AD5963">
        <v>66.64</v>
      </c>
      <c r="AE5963" t="s">
        <v>382</v>
      </c>
    </row>
    <row r="5964" spans="1:31">
      <c r="A5964">
        <v>5963</v>
      </c>
      <c r="B5964" t="s">
        <v>25283</v>
      </c>
      <c r="C5964" t="s">
        <v>25284</v>
      </c>
      <c r="D5964" t="s">
        <v>25285</v>
      </c>
      <c r="E5964" t="s">
        <v>5378</v>
      </c>
      <c r="F5964" t="s">
        <v>25286</v>
      </c>
      <c r="G5964">
        <v>0</v>
      </c>
      <c r="H5964" t="s">
        <v>30496</v>
      </c>
      <c r="I5964">
        <v>2023</v>
      </c>
      <c r="J5964">
        <v>2023</v>
      </c>
      <c r="K5964">
        <v>1</v>
      </c>
      <c r="L5964">
        <v>32.119999999999997</v>
      </c>
      <c r="M5964" t="s">
        <v>198</v>
      </c>
      <c r="N5964">
        <v>0</v>
      </c>
      <c r="O5964">
        <v>23.56</v>
      </c>
      <c r="P5964" t="s">
        <v>790</v>
      </c>
      <c r="Q5964">
        <v>0</v>
      </c>
      <c r="R5964">
        <v>23.56</v>
      </c>
      <c r="S5964" t="s">
        <v>790</v>
      </c>
      <c r="T5964">
        <v>0</v>
      </c>
      <c r="U5964">
        <v>66.59</v>
      </c>
      <c r="V5964" t="s">
        <v>382</v>
      </c>
      <c r="W5964">
        <v>0</v>
      </c>
      <c r="X5964">
        <v>23.59</v>
      </c>
      <c r="Y5964" t="s">
        <v>790</v>
      </c>
      <c r="Z5964">
        <v>0</v>
      </c>
      <c r="AA5964">
        <v>23.59</v>
      </c>
      <c r="AB5964" t="s">
        <v>790</v>
      </c>
      <c r="AC5964">
        <v>0</v>
      </c>
      <c r="AD5964">
        <v>66.64</v>
      </c>
      <c r="AE5964" t="s">
        <v>382</v>
      </c>
    </row>
    <row r="5965" spans="1:31">
      <c r="A5965">
        <v>5964</v>
      </c>
      <c r="B5965" t="s">
        <v>25287</v>
      </c>
      <c r="C5965" t="s">
        <v>25288</v>
      </c>
      <c r="D5965" t="s">
        <v>25289</v>
      </c>
      <c r="E5965" t="s">
        <v>25290</v>
      </c>
      <c r="F5965" t="s">
        <v>25291</v>
      </c>
      <c r="G5965">
        <v>0</v>
      </c>
      <c r="H5965" t="s">
        <v>27665</v>
      </c>
      <c r="I5965">
        <v>2024</v>
      </c>
      <c r="J5965">
        <v>2024</v>
      </c>
      <c r="K5965">
        <v>1</v>
      </c>
      <c r="L5965">
        <v>32.119999999999997</v>
      </c>
      <c r="M5965" t="s">
        <v>198</v>
      </c>
      <c r="N5965">
        <v>0</v>
      </c>
      <c r="O5965">
        <v>23.56</v>
      </c>
      <c r="P5965" t="s">
        <v>790</v>
      </c>
      <c r="Q5965">
        <v>0</v>
      </c>
      <c r="R5965">
        <v>23.56</v>
      </c>
      <c r="S5965" t="s">
        <v>790</v>
      </c>
      <c r="T5965">
        <v>0</v>
      </c>
      <c r="U5965">
        <v>66.59</v>
      </c>
      <c r="V5965" t="s">
        <v>382</v>
      </c>
      <c r="W5965">
        <v>0</v>
      </c>
      <c r="X5965">
        <v>23.59</v>
      </c>
      <c r="Y5965" t="s">
        <v>790</v>
      </c>
      <c r="Z5965">
        <v>0</v>
      </c>
      <c r="AA5965">
        <v>23.59</v>
      </c>
      <c r="AB5965" t="s">
        <v>790</v>
      </c>
      <c r="AC5965">
        <v>0</v>
      </c>
      <c r="AD5965">
        <v>66.64</v>
      </c>
      <c r="AE5965" t="s">
        <v>382</v>
      </c>
    </row>
    <row r="5966" spans="1:31">
      <c r="A5966">
        <v>5965</v>
      </c>
      <c r="B5966" t="s">
        <v>25292</v>
      </c>
      <c r="C5966" t="s">
        <v>25293</v>
      </c>
      <c r="D5966" t="s">
        <v>25294</v>
      </c>
      <c r="E5966" t="s">
        <v>25295</v>
      </c>
      <c r="G5966">
        <v>0</v>
      </c>
      <c r="H5966" t="s">
        <v>30497</v>
      </c>
      <c r="I5966">
        <v>2023</v>
      </c>
      <c r="J5966">
        <v>2024</v>
      </c>
      <c r="K5966">
        <v>3</v>
      </c>
      <c r="L5966">
        <v>62.47</v>
      </c>
      <c r="M5966" t="s">
        <v>63</v>
      </c>
      <c r="N5966">
        <v>0</v>
      </c>
      <c r="O5966">
        <v>23.56</v>
      </c>
      <c r="P5966" t="s">
        <v>790</v>
      </c>
      <c r="Q5966">
        <v>0</v>
      </c>
      <c r="R5966">
        <v>23.56</v>
      </c>
      <c r="S5966" t="s">
        <v>790</v>
      </c>
      <c r="T5966">
        <v>0</v>
      </c>
      <c r="U5966">
        <v>66.59</v>
      </c>
      <c r="V5966" t="s">
        <v>382</v>
      </c>
      <c r="W5966">
        <v>0</v>
      </c>
      <c r="X5966">
        <v>23.59</v>
      </c>
      <c r="Y5966" t="s">
        <v>790</v>
      </c>
      <c r="Z5966">
        <v>0</v>
      </c>
      <c r="AA5966">
        <v>23.59</v>
      </c>
      <c r="AB5966" t="s">
        <v>790</v>
      </c>
      <c r="AC5966">
        <v>0</v>
      </c>
      <c r="AD5966">
        <v>66.64</v>
      </c>
      <c r="AE5966" t="s">
        <v>382</v>
      </c>
    </row>
    <row r="5967" spans="1:31">
      <c r="A5967">
        <v>5966</v>
      </c>
      <c r="B5967" t="s">
        <v>25296</v>
      </c>
      <c r="C5967" t="s">
        <v>25297</v>
      </c>
      <c r="D5967" t="s">
        <v>25298</v>
      </c>
      <c r="E5967" t="s">
        <v>19705</v>
      </c>
      <c r="F5967" t="s">
        <v>18894</v>
      </c>
      <c r="G5967">
        <v>0</v>
      </c>
      <c r="H5967" t="s">
        <v>30498</v>
      </c>
      <c r="I5967">
        <v>2020</v>
      </c>
      <c r="J5967">
        <v>2021</v>
      </c>
      <c r="K5967">
        <v>2</v>
      </c>
      <c r="L5967">
        <v>50.7</v>
      </c>
      <c r="M5967" t="s">
        <v>300</v>
      </c>
      <c r="N5967">
        <v>0</v>
      </c>
      <c r="O5967">
        <v>23.56</v>
      </c>
      <c r="P5967" t="s">
        <v>790</v>
      </c>
      <c r="Q5967">
        <v>0</v>
      </c>
      <c r="R5967">
        <v>23.56</v>
      </c>
      <c r="S5967" t="s">
        <v>790</v>
      </c>
      <c r="T5967">
        <v>0</v>
      </c>
      <c r="U5967">
        <v>66.59</v>
      </c>
      <c r="V5967" t="s">
        <v>382</v>
      </c>
      <c r="W5967">
        <v>0</v>
      </c>
      <c r="X5967">
        <v>23.59</v>
      </c>
      <c r="Y5967" t="s">
        <v>790</v>
      </c>
      <c r="Z5967">
        <v>0</v>
      </c>
      <c r="AA5967">
        <v>23.59</v>
      </c>
      <c r="AB5967" t="s">
        <v>790</v>
      </c>
      <c r="AC5967">
        <v>0</v>
      </c>
      <c r="AD5967">
        <v>66.64</v>
      </c>
      <c r="AE5967" t="s">
        <v>382</v>
      </c>
    </row>
    <row r="5968" spans="1:31">
      <c r="A5968">
        <v>5967</v>
      </c>
      <c r="B5968" t="s">
        <v>25299</v>
      </c>
      <c r="C5968" t="s">
        <v>25300</v>
      </c>
      <c r="D5968" t="s">
        <v>25301</v>
      </c>
      <c r="E5968" t="s">
        <v>25302</v>
      </c>
      <c r="F5968" t="s">
        <v>25070</v>
      </c>
      <c r="G5968">
        <v>0</v>
      </c>
      <c r="H5968" t="s">
        <v>961</v>
      </c>
      <c r="I5968">
        <v>2023</v>
      </c>
      <c r="J5968">
        <v>2023</v>
      </c>
      <c r="K5968">
        <v>3</v>
      </c>
      <c r="L5968">
        <v>62.47</v>
      </c>
      <c r="M5968" t="s">
        <v>63</v>
      </c>
      <c r="N5968">
        <v>0</v>
      </c>
      <c r="O5968">
        <v>23.56</v>
      </c>
      <c r="P5968" t="s">
        <v>790</v>
      </c>
      <c r="Q5968">
        <v>0</v>
      </c>
      <c r="R5968">
        <v>23.56</v>
      </c>
      <c r="S5968" t="s">
        <v>790</v>
      </c>
      <c r="T5968">
        <v>0</v>
      </c>
      <c r="U5968">
        <v>66.59</v>
      </c>
      <c r="V5968" t="s">
        <v>382</v>
      </c>
      <c r="W5968">
        <v>0</v>
      </c>
      <c r="X5968">
        <v>23.59</v>
      </c>
      <c r="Y5968" t="s">
        <v>790</v>
      </c>
      <c r="Z5968">
        <v>0</v>
      </c>
      <c r="AA5968">
        <v>23.59</v>
      </c>
      <c r="AB5968" t="s">
        <v>790</v>
      </c>
      <c r="AC5968">
        <v>0</v>
      </c>
      <c r="AD5968">
        <v>66.64</v>
      </c>
      <c r="AE5968" t="s">
        <v>382</v>
      </c>
    </row>
    <row r="5969" spans="1:31">
      <c r="A5969">
        <v>5968</v>
      </c>
      <c r="B5969" t="s">
        <v>25303</v>
      </c>
      <c r="C5969" t="s">
        <v>25304</v>
      </c>
      <c r="D5969" t="s">
        <v>25305</v>
      </c>
      <c r="E5969" t="s">
        <v>25306</v>
      </c>
      <c r="G5969">
        <v>0</v>
      </c>
      <c r="H5969" t="s">
        <v>1353</v>
      </c>
      <c r="I5969">
        <v>2023</v>
      </c>
      <c r="J5969">
        <v>2023</v>
      </c>
      <c r="K5969">
        <v>2</v>
      </c>
      <c r="L5969">
        <v>50.7</v>
      </c>
      <c r="M5969" t="s">
        <v>300</v>
      </c>
      <c r="N5969">
        <v>0</v>
      </c>
      <c r="O5969">
        <v>23.56</v>
      </c>
      <c r="P5969" t="s">
        <v>790</v>
      </c>
      <c r="Q5969">
        <v>0</v>
      </c>
      <c r="R5969">
        <v>23.56</v>
      </c>
      <c r="S5969" t="s">
        <v>790</v>
      </c>
      <c r="T5969">
        <v>0</v>
      </c>
      <c r="U5969">
        <v>66.59</v>
      </c>
      <c r="V5969" t="s">
        <v>382</v>
      </c>
      <c r="W5969">
        <v>0</v>
      </c>
      <c r="X5969">
        <v>23.59</v>
      </c>
      <c r="Y5969" t="s">
        <v>790</v>
      </c>
      <c r="Z5969">
        <v>0</v>
      </c>
      <c r="AA5969">
        <v>23.59</v>
      </c>
      <c r="AB5969" t="s">
        <v>790</v>
      </c>
      <c r="AC5969">
        <v>0</v>
      </c>
      <c r="AD5969">
        <v>66.64</v>
      </c>
      <c r="AE5969" t="s">
        <v>382</v>
      </c>
    </row>
    <row r="5970" spans="1:31">
      <c r="A5970">
        <v>5969</v>
      </c>
      <c r="B5970" t="s">
        <v>25307</v>
      </c>
      <c r="C5970" t="s">
        <v>25308</v>
      </c>
      <c r="D5970" t="s">
        <v>25309</v>
      </c>
      <c r="E5970" t="s">
        <v>25310</v>
      </c>
      <c r="F5970" t="s">
        <v>25311</v>
      </c>
      <c r="G5970">
        <v>0</v>
      </c>
      <c r="H5970" t="s">
        <v>28338</v>
      </c>
      <c r="I5970">
        <v>2023</v>
      </c>
      <c r="J5970">
        <v>2023</v>
      </c>
      <c r="K5970">
        <v>1</v>
      </c>
      <c r="L5970">
        <v>32.119999999999997</v>
      </c>
      <c r="M5970" t="s">
        <v>198</v>
      </c>
      <c r="N5970">
        <v>0</v>
      </c>
      <c r="O5970">
        <v>23.56</v>
      </c>
      <c r="P5970" t="s">
        <v>790</v>
      </c>
      <c r="Q5970">
        <v>0</v>
      </c>
      <c r="R5970">
        <v>23.56</v>
      </c>
      <c r="S5970" t="s">
        <v>790</v>
      </c>
      <c r="T5970">
        <v>0</v>
      </c>
      <c r="U5970">
        <v>66.59</v>
      </c>
      <c r="V5970" t="s">
        <v>382</v>
      </c>
      <c r="W5970">
        <v>0</v>
      </c>
      <c r="X5970">
        <v>23.59</v>
      </c>
      <c r="Y5970" t="s">
        <v>790</v>
      </c>
      <c r="Z5970">
        <v>0</v>
      </c>
      <c r="AA5970">
        <v>23.59</v>
      </c>
      <c r="AB5970" t="s">
        <v>790</v>
      </c>
      <c r="AC5970">
        <v>0</v>
      </c>
      <c r="AD5970">
        <v>66.64</v>
      </c>
      <c r="AE5970" t="s">
        <v>382</v>
      </c>
    </row>
    <row r="5971" spans="1:31">
      <c r="A5971">
        <v>5970</v>
      </c>
      <c r="B5971" t="s">
        <v>25312</v>
      </c>
      <c r="C5971" t="s">
        <v>25313</v>
      </c>
      <c r="D5971" t="s">
        <v>25314</v>
      </c>
      <c r="E5971" t="s">
        <v>25315</v>
      </c>
      <c r="F5971" t="s">
        <v>25316</v>
      </c>
      <c r="G5971">
        <v>0</v>
      </c>
      <c r="H5971" t="s">
        <v>27797</v>
      </c>
      <c r="I5971">
        <v>2023</v>
      </c>
      <c r="J5971">
        <v>2023</v>
      </c>
      <c r="K5971">
        <v>1</v>
      </c>
      <c r="L5971">
        <v>32.119999999999997</v>
      </c>
      <c r="M5971" t="s">
        <v>198</v>
      </c>
      <c r="N5971">
        <v>0</v>
      </c>
      <c r="O5971">
        <v>23.56</v>
      </c>
      <c r="P5971" t="s">
        <v>790</v>
      </c>
      <c r="Q5971">
        <v>0</v>
      </c>
      <c r="R5971">
        <v>23.56</v>
      </c>
      <c r="S5971" t="s">
        <v>790</v>
      </c>
      <c r="T5971">
        <v>0</v>
      </c>
      <c r="U5971">
        <v>66.59</v>
      </c>
      <c r="V5971" t="s">
        <v>382</v>
      </c>
      <c r="W5971">
        <v>0</v>
      </c>
      <c r="X5971">
        <v>23.59</v>
      </c>
      <c r="Y5971" t="s">
        <v>790</v>
      </c>
      <c r="Z5971">
        <v>0</v>
      </c>
      <c r="AA5971">
        <v>23.59</v>
      </c>
      <c r="AB5971" t="s">
        <v>790</v>
      </c>
      <c r="AC5971">
        <v>0</v>
      </c>
      <c r="AD5971">
        <v>66.64</v>
      </c>
      <c r="AE5971" t="s">
        <v>382</v>
      </c>
    </row>
    <row r="5972" spans="1:31">
      <c r="A5972">
        <v>5971</v>
      </c>
      <c r="B5972" t="s">
        <v>25317</v>
      </c>
      <c r="C5972" t="s">
        <v>25318</v>
      </c>
      <c r="D5972" t="s">
        <v>25319</v>
      </c>
      <c r="E5972" t="s">
        <v>25320</v>
      </c>
      <c r="F5972" t="s">
        <v>25321</v>
      </c>
      <c r="G5972">
        <v>0</v>
      </c>
      <c r="H5972" t="s">
        <v>30499</v>
      </c>
      <c r="I5972">
        <v>2023</v>
      </c>
      <c r="J5972">
        <v>2023</v>
      </c>
      <c r="K5972">
        <v>1</v>
      </c>
      <c r="L5972">
        <v>32.119999999999997</v>
      </c>
      <c r="M5972" t="s">
        <v>198</v>
      </c>
      <c r="N5972">
        <v>0</v>
      </c>
      <c r="O5972">
        <v>23.56</v>
      </c>
      <c r="P5972" t="s">
        <v>790</v>
      </c>
      <c r="Q5972">
        <v>0</v>
      </c>
      <c r="R5972">
        <v>23.56</v>
      </c>
      <c r="S5972" t="s">
        <v>790</v>
      </c>
      <c r="T5972">
        <v>0</v>
      </c>
      <c r="U5972">
        <v>66.59</v>
      </c>
      <c r="V5972" t="s">
        <v>382</v>
      </c>
      <c r="W5972">
        <v>0</v>
      </c>
      <c r="X5972">
        <v>23.59</v>
      </c>
      <c r="Y5972" t="s">
        <v>790</v>
      </c>
      <c r="Z5972">
        <v>0</v>
      </c>
      <c r="AA5972">
        <v>23.59</v>
      </c>
      <c r="AB5972" t="s">
        <v>790</v>
      </c>
      <c r="AC5972">
        <v>0</v>
      </c>
      <c r="AD5972">
        <v>66.64</v>
      </c>
      <c r="AE5972" t="s">
        <v>382</v>
      </c>
    </row>
    <row r="5973" spans="1:31">
      <c r="A5973">
        <v>5972</v>
      </c>
      <c r="B5973" t="s">
        <v>25322</v>
      </c>
      <c r="C5973" t="s">
        <v>25323</v>
      </c>
      <c r="D5973" t="s">
        <v>25324</v>
      </c>
      <c r="E5973" t="s">
        <v>25325</v>
      </c>
      <c r="F5973" t="s">
        <v>7639</v>
      </c>
      <c r="G5973">
        <v>0</v>
      </c>
      <c r="H5973" t="s">
        <v>30500</v>
      </c>
      <c r="I5973">
        <v>2023</v>
      </c>
      <c r="J5973">
        <v>2023</v>
      </c>
      <c r="K5973">
        <v>1</v>
      </c>
      <c r="L5973">
        <v>32.119999999999997</v>
      </c>
      <c r="M5973" t="s">
        <v>198</v>
      </c>
      <c r="N5973">
        <v>0</v>
      </c>
      <c r="O5973">
        <v>23.56</v>
      </c>
      <c r="P5973" t="s">
        <v>790</v>
      </c>
      <c r="Q5973">
        <v>0</v>
      </c>
      <c r="R5973">
        <v>23.56</v>
      </c>
      <c r="S5973" t="s">
        <v>790</v>
      </c>
      <c r="T5973">
        <v>0</v>
      </c>
      <c r="U5973">
        <v>66.59</v>
      </c>
      <c r="V5973" t="s">
        <v>382</v>
      </c>
      <c r="W5973">
        <v>0</v>
      </c>
      <c r="X5973">
        <v>23.59</v>
      </c>
      <c r="Y5973" t="s">
        <v>790</v>
      </c>
      <c r="Z5973">
        <v>0</v>
      </c>
      <c r="AA5973">
        <v>23.59</v>
      </c>
      <c r="AB5973" t="s">
        <v>790</v>
      </c>
      <c r="AC5973">
        <v>0</v>
      </c>
      <c r="AD5973">
        <v>66.64</v>
      </c>
      <c r="AE5973" t="s">
        <v>382</v>
      </c>
    </row>
    <row r="5974" spans="1:31">
      <c r="A5974">
        <v>5973</v>
      </c>
      <c r="B5974" t="s">
        <v>25326</v>
      </c>
      <c r="C5974" t="s">
        <v>25327</v>
      </c>
      <c r="D5974" t="s">
        <v>25328</v>
      </c>
      <c r="E5974" t="s">
        <v>25329</v>
      </c>
      <c r="G5974">
        <v>0</v>
      </c>
      <c r="H5974" t="s">
        <v>961</v>
      </c>
      <c r="I5974">
        <v>2023</v>
      </c>
      <c r="J5974">
        <v>2023</v>
      </c>
      <c r="K5974">
        <v>1</v>
      </c>
      <c r="L5974">
        <v>32.119999999999997</v>
      </c>
      <c r="M5974" t="s">
        <v>198</v>
      </c>
      <c r="N5974">
        <v>0</v>
      </c>
      <c r="O5974">
        <v>23.56</v>
      </c>
      <c r="P5974" t="s">
        <v>790</v>
      </c>
      <c r="Q5974">
        <v>0</v>
      </c>
      <c r="R5974">
        <v>23.56</v>
      </c>
      <c r="S5974" t="s">
        <v>790</v>
      </c>
      <c r="T5974">
        <v>0</v>
      </c>
      <c r="U5974">
        <v>66.59</v>
      </c>
      <c r="V5974" t="s">
        <v>382</v>
      </c>
      <c r="W5974">
        <v>0</v>
      </c>
      <c r="X5974">
        <v>23.59</v>
      </c>
      <c r="Y5974" t="s">
        <v>790</v>
      </c>
      <c r="Z5974">
        <v>0</v>
      </c>
      <c r="AA5974">
        <v>23.59</v>
      </c>
      <c r="AB5974" t="s">
        <v>790</v>
      </c>
      <c r="AC5974">
        <v>0</v>
      </c>
      <c r="AD5974">
        <v>66.64</v>
      </c>
      <c r="AE5974" t="s">
        <v>382</v>
      </c>
    </row>
    <row r="5975" spans="1:31">
      <c r="A5975">
        <v>5974</v>
      </c>
      <c r="B5975" t="s">
        <v>25330</v>
      </c>
      <c r="C5975" t="s">
        <v>25331</v>
      </c>
      <c r="D5975" t="s">
        <v>25332</v>
      </c>
      <c r="E5975" t="s">
        <v>25333</v>
      </c>
      <c r="F5975" t="s">
        <v>25334</v>
      </c>
      <c r="G5975">
        <v>0</v>
      </c>
      <c r="H5975" t="s">
        <v>961</v>
      </c>
      <c r="I5975">
        <v>2023</v>
      </c>
      <c r="J5975">
        <v>2023</v>
      </c>
      <c r="K5975">
        <v>1</v>
      </c>
      <c r="L5975">
        <v>32.119999999999997</v>
      </c>
      <c r="M5975" t="s">
        <v>198</v>
      </c>
      <c r="N5975">
        <v>0</v>
      </c>
      <c r="O5975">
        <v>23.56</v>
      </c>
      <c r="P5975" t="s">
        <v>790</v>
      </c>
      <c r="Q5975">
        <v>0</v>
      </c>
      <c r="R5975">
        <v>23.56</v>
      </c>
      <c r="S5975" t="s">
        <v>790</v>
      </c>
      <c r="T5975">
        <v>0</v>
      </c>
      <c r="U5975">
        <v>66.59</v>
      </c>
      <c r="V5975" t="s">
        <v>382</v>
      </c>
      <c r="W5975">
        <v>0</v>
      </c>
      <c r="X5975">
        <v>23.59</v>
      </c>
      <c r="Y5975" t="s">
        <v>790</v>
      </c>
      <c r="Z5975">
        <v>0</v>
      </c>
      <c r="AA5975">
        <v>23.59</v>
      </c>
      <c r="AB5975" t="s">
        <v>790</v>
      </c>
      <c r="AC5975">
        <v>0</v>
      </c>
      <c r="AD5975">
        <v>66.64</v>
      </c>
      <c r="AE5975" t="s">
        <v>382</v>
      </c>
    </row>
    <row r="5976" spans="1:31">
      <c r="A5976">
        <v>5975</v>
      </c>
      <c r="B5976" t="s">
        <v>25335</v>
      </c>
      <c r="C5976" t="s">
        <v>25336</v>
      </c>
      <c r="D5976" t="s">
        <v>25337</v>
      </c>
      <c r="E5976" t="s">
        <v>25338</v>
      </c>
      <c r="F5976" t="s">
        <v>25339</v>
      </c>
      <c r="G5976">
        <v>0</v>
      </c>
      <c r="H5976" t="s">
        <v>961</v>
      </c>
      <c r="I5976">
        <v>2024</v>
      </c>
      <c r="J5976">
        <v>2024</v>
      </c>
      <c r="K5976">
        <v>1</v>
      </c>
      <c r="L5976">
        <v>32.119999999999997</v>
      </c>
      <c r="M5976" t="s">
        <v>198</v>
      </c>
      <c r="N5976">
        <v>0</v>
      </c>
      <c r="O5976">
        <v>23.56</v>
      </c>
      <c r="P5976" t="s">
        <v>790</v>
      </c>
      <c r="Q5976">
        <v>0</v>
      </c>
      <c r="R5976">
        <v>23.56</v>
      </c>
      <c r="S5976" t="s">
        <v>790</v>
      </c>
      <c r="T5976">
        <v>0</v>
      </c>
      <c r="U5976">
        <v>66.59</v>
      </c>
      <c r="V5976" t="s">
        <v>382</v>
      </c>
      <c r="W5976">
        <v>0</v>
      </c>
      <c r="X5976">
        <v>23.59</v>
      </c>
      <c r="Y5976" t="s">
        <v>790</v>
      </c>
      <c r="Z5976">
        <v>0</v>
      </c>
      <c r="AA5976">
        <v>23.59</v>
      </c>
      <c r="AB5976" t="s">
        <v>790</v>
      </c>
      <c r="AC5976">
        <v>0</v>
      </c>
      <c r="AD5976">
        <v>66.64</v>
      </c>
      <c r="AE5976" t="s">
        <v>382</v>
      </c>
    </row>
    <row r="5977" spans="1:31">
      <c r="A5977">
        <v>5976</v>
      </c>
      <c r="B5977" t="s">
        <v>25340</v>
      </c>
      <c r="C5977" t="s">
        <v>25341</v>
      </c>
      <c r="D5977" t="s">
        <v>25342</v>
      </c>
      <c r="E5977" t="s">
        <v>25343</v>
      </c>
      <c r="F5977" t="s">
        <v>5309</v>
      </c>
      <c r="G5977">
        <v>0</v>
      </c>
      <c r="H5977" t="s">
        <v>30501</v>
      </c>
      <c r="I5977">
        <v>2024</v>
      </c>
      <c r="J5977">
        <v>2024</v>
      </c>
      <c r="K5977">
        <v>1</v>
      </c>
      <c r="L5977">
        <v>32.119999999999997</v>
      </c>
      <c r="M5977" t="s">
        <v>198</v>
      </c>
      <c r="N5977">
        <v>0</v>
      </c>
      <c r="O5977">
        <v>23.56</v>
      </c>
      <c r="P5977" t="s">
        <v>790</v>
      </c>
      <c r="Q5977">
        <v>0</v>
      </c>
      <c r="R5977">
        <v>23.56</v>
      </c>
      <c r="S5977" t="s">
        <v>790</v>
      </c>
      <c r="T5977">
        <v>0</v>
      </c>
      <c r="U5977">
        <v>66.59</v>
      </c>
      <c r="V5977" t="s">
        <v>382</v>
      </c>
      <c r="W5977">
        <v>0</v>
      </c>
      <c r="X5977">
        <v>23.59</v>
      </c>
      <c r="Y5977" t="s">
        <v>790</v>
      </c>
      <c r="Z5977">
        <v>0</v>
      </c>
      <c r="AA5977">
        <v>23.59</v>
      </c>
      <c r="AB5977" t="s">
        <v>790</v>
      </c>
      <c r="AC5977">
        <v>0</v>
      </c>
      <c r="AD5977">
        <v>66.64</v>
      </c>
      <c r="AE5977" t="s">
        <v>382</v>
      </c>
    </row>
    <row r="5978" spans="1:31">
      <c r="A5978">
        <v>5977</v>
      </c>
      <c r="B5978" t="s">
        <v>25344</v>
      </c>
      <c r="C5978" t="s">
        <v>25345</v>
      </c>
      <c r="D5978" t="s">
        <v>25346</v>
      </c>
      <c r="E5978" t="s">
        <v>25347</v>
      </c>
      <c r="G5978">
        <v>0</v>
      </c>
      <c r="H5978" t="s">
        <v>1215</v>
      </c>
      <c r="I5978">
        <v>2020</v>
      </c>
      <c r="J5978">
        <v>2024</v>
      </c>
      <c r="K5978">
        <v>2</v>
      </c>
      <c r="L5978">
        <v>50.7</v>
      </c>
      <c r="M5978" t="s">
        <v>300</v>
      </c>
      <c r="N5978">
        <v>0</v>
      </c>
      <c r="O5978">
        <v>23.56</v>
      </c>
      <c r="P5978" t="s">
        <v>790</v>
      </c>
      <c r="Q5978">
        <v>0</v>
      </c>
      <c r="R5978">
        <v>23.56</v>
      </c>
      <c r="S5978" t="s">
        <v>790</v>
      </c>
      <c r="T5978">
        <v>0</v>
      </c>
      <c r="U5978">
        <v>66.59</v>
      </c>
      <c r="V5978" t="s">
        <v>382</v>
      </c>
      <c r="W5978">
        <v>0</v>
      </c>
      <c r="X5978">
        <v>23.59</v>
      </c>
      <c r="Y5978" t="s">
        <v>790</v>
      </c>
      <c r="Z5978">
        <v>0</v>
      </c>
      <c r="AA5978">
        <v>23.59</v>
      </c>
      <c r="AB5978" t="s">
        <v>790</v>
      </c>
      <c r="AC5978">
        <v>0</v>
      </c>
      <c r="AD5978">
        <v>66.64</v>
      </c>
      <c r="AE5978" t="s">
        <v>382</v>
      </c>
    </row>
    <row r="5979" spans="1:31">
      <c r="A5979">
        <v>5978</v>
      </c>
      <c r="B5979" t="s">
        <v>25348</v>
      </c>
      <c r="C5979" t="s">
        <v>25349</v>
      </c>
      <c r="D5979" t="s">
        <v>25350</v>
      </c>
      <c r="E5979" t="s">
        <v>25351</v>
      </c>
      <c r="F5979" t="s">
        <v>25352</v>
      </c>
      <c r="G5979">
        <v>0</v>
      </c>
      <c r="H5979" t="s">
        <v>961</v>
      </c>
      <c r="I5979">
        <v>2023</v>
      </c>
      <c r="J5979">
        <v>2023</v>
      </c>
      <c r="K5979">
        <v>1</v>
      </c>
      <c r="L5979">
        <v>32.119999999999997</v>
      </c>
      <c r="M5979" t="s">
        <v>198</v>
      </c>
      <c r="N5979">
        <v>0</v>
      </c>
      <c r="O5979">
        <v>23.56</v>
      </c>
      <c r="P5979" t="s">
        <v>790</v>
      </c>
      <c r="Q5979">
        <v>0</v>
      </c>
      <c r="R5979">
        <v>23.56</v>
      </c>
      <c r="S5979" t="s">
        <v>790</v>
      </c>
      <c r="T5979">
        <v>0</v>
      </c>
      <c r="U5979">
        <v>66.59</v>
      </c>
      <c r="V5979" t="s">
        <v>382</v>
      </c>
      <c r="W5979">
        <v>0</v>
      </c>
      <c r="X5979">
        <v>23.59</v>
      </c>
      <c r="Y5979" t="s">
        <v>790</v>
      </c>
      <c r="Z5979">
        <v>0</v>
      </c>
      <c r="AA5979">
        <v>23.59</v>
      </c>
      <c r="AB5979" t="s">
        <v>790</v>
      </c>
      <c r="AC5979">
        <v>0</v>
      </c>
      <c r="AD5979">
        <v>66.64</v>
      </c>
      <c r="AE5979" t="s">
        <v>382</v>
      </c>
    </row>
    <row r="5980" spans="1:31">
      <c r="A5980">
        <v>5979</v>
      </c>
      <c r="B5980" t="s">
        <v>25353</v>
      </c>
      <c r="C5980" t="s">
        <v>25354</v>
      </c>
      <c r="D5980" t="s">
        <v>25355</v>
      </c>
      <c r="E5980" t="s">
        <v>25356</v>
      </c>
      <c r="F5980" t="s">
        <v>19841</v>
      </c>
      <c r="G5980">
        <v>0</v>
      </c>
      <c r="H5980" t="s">
        <v>961</v>
      </c>
      <c r="I5980">
        <v>2023</v>
      </c>
      <c r="J5980">
        <v>2023</v>
      </c>
      <c r="K5980">
        <v>1</v>
      </c>
      <c r="L5980">
        <v>32.119999999999997</v>
      </c>
      <c r="M5980" t="s">
        <v>198</v>
      </c>
      <c r="N5980">
        <v>0</v>
      </c>
      <c r="O5980">
        <v>23.56</v>
      </c>
      <c r="P5980" t="s">
        <v>790</v>
      </c>
      <c r="Q5980">
        <v>0</v>
      </c>
      <c r="R5980">
        <v>23.56</v>
      </c>
      <c r="S5980" t="s">
        <v>790</v>
      </c>
      <c r="T5980">
        <v>0</v>
      </c>
      <c r="U5980">
        <v>66.59</v>
      </c>
      <c r="V5980" t="s">
        <v>382</v>
      </c>
      <c r="W5980">
        <v>0</v>
      </c>
      <c r="X5980">
        <v>23.59</v>
      </c>
      <c r="Y5980" t="s">
        <v>790</v>
      </c>
      <c r="Z5980">
        <v>0</v>
      </c>
      <c r="AA5980">
        <v>23.59</v>
      </c>
      <c r="AB5980" t="s">
        <v>790</v>
      </c>
      <c r="AC5980">
        <v>0</v>
      </c>
      <c r="AD5980">
        <v>66.64</v>
      </c>
      <c r="AE5980" t="s">
        <v>382</v>
      </c>
    </row>
    <row r="5981" spans="1:31">
      <c r="A5981">
        <v>5980</v>
      </c>
      <c r="B5981" t="s">
        <v>25357</v>
      </c>
      <c r="C5981" t="s">
        <v>25358</v>
      </c>
      <c r="D5981" t="s">
        <v>25359</v>
      </c>
      <c r="E5981" t="s">
        <v>25360</v>
      </c>
      <c r="F5981" t="s">
        <v>25192</v>
      </c>
      <c r="G5981">
        <v>0</v>
      </c>
      <c r="H5981" t="s">
        <v>28082</v>
      </c>
      <c r="I5981" t="s">
        <v>795</v>
      </c>
      <c r="J5981" t="e">
        <f>-Inf</f>
        <v>#NAME?</v>
      </c>
      <c r="K5981">
        <v>1</v>
      </c>
      <c r="L5981">
        <v>32.119999999999997</v>
      </c>
      <c r="M5981" t="s">
        <v>198</v>
      </c>
      <c r="N5981">
        <v>0</v>
      </c>
      <c r="O5981">
        <v>23.56</v>
      </c>
      <c r="P5981" t="s">
        <v>790</v>
      </c>
      <c r="Q5981">
        <v>0</v>
      </c>
      <c r="R5981">
        <v>23.56</v>
      </c>
      <c r="S5981" t="s">
        <v>790</v>
      </c>
      <c r="T5981">
        <v>0</v>
      </c>
      <c r="U5981">
        <v>66.59</v>
      </c>
      <c r="V5981" t="s">
        <v>382</v>
      </c>
      <c r="W5981">
        <v>0</v>
      </c>
      <c r="X5981">
        <v>23.59</v>
      </c>
      <c r="Y5981" t="s">
        <v>790</v>
      </c>
      <c r="Z5981">
        <v>0</v>
      </c>
      <c r="AA5981">
        <v>23.59</v>
      </c>
      <c r="AB5981" t="s">
        <v>790</v>
      </c>
      <c r="AC5981">
        <v>0</v>
      </c>
      <c r="AD5981">
        <v>66.64</v>
      </c>
      <c r="AE5981" t="s">
        <v>382</v>
      </c>
    </row>
    <row r="5982" spans="1:31">
      <c r="A5982">
        <v>5981</v>
      </c>
      <c r="B5982" t="s">
        <v>25361</v>
      </c>
      <c r="C5982" t="s">
        <v>25362</v>
      </c>
      <c r="D5982" t="s">
        <v>25363</v>
      </c>
      <c r="E5982" t="s">
        <v>25364</v>
      </c>
      <c r="F5982" t="s">
        <v>15623</v>
      </c>
      <c r="G5982">
        <v>0</v>
      </c>
      <c r="H5982" t="s">
        <v>30502</v>
      </c>
      <c r="I5982" t="s">
        <v>795</v>
      </c>
      <c r="J5982" t="e">
        <f>-Inf</f>
        <v>#NAME?</v>
      </c>
      <c r="K5982">
        <v>1</v>
      </c>
      <c r="L5982">
        <v>32.119999999999997</v>
      </c>
      <c r="M5982" t="s">
        <v>198</v>
      </c>
      <c r="N5982">
        <v>0</v>
      </c>
      <c r="O5982">
        <v>23.56</v>
      </c>
      <c r="P5982" t="s">
        <v>790</v>
      </c>
      <c r="Q5982">
        <v>0</v>
      </c>
      <c r="R5982">
        <v>23.56</v>
      </c>
      <c r="S5982" t="s">
        <v>790</v>
      </c>
      <c r="T5982">
        <v>0</v>
      </c>
      <c r="U5982">
        <v>66.59</v>
      </c>
      <c r="V5982" t="s">
        <v>382</v>
      </c>
      <c r="W5982">
        <v>0</v>
      </c>
      <c r="X5982">
        <v>23.59</v>
      </c>
      <c r="Y5982" t="s">
        <v>790</v>
      </c>
      <c r="Z5982">
        <v>0</v>
      </c>
      <c r="AA5982">
        <v>23.59</v>
      </c>
      <c r="AB5982" t="s">
        <v>790</v>
      </c>
      <c r="AC5982">
        <v>0</v>
      </c>
      <c r="AD5982">
        <v>66.64</v>
      </c>
      <c r="AE5982" t="s">
        <v>382</v>
      </c>
    </row>
    <row r="5983" spans="1:31">
      <c r="A5983">
        <v>5982</v>
      </c>
      <c r="B5983" t="s">
        <v>25365</v>
      </c>
      <c r="C5983" t="s">
        <v>25366</v>
      </c>
      <c r="D5983" t="s">
        <v>25367</v>
      </c>
      <c r="E5983" t="s">
        <v>25368</v>
      </c>
      <c r="F5983" t="s">
        <v>4473</v>
      </c>
      <c r="G5983">
        <v>0</v>
      </c>
      <c r="H5983" t="s">
        <v>961</v>
      </c>
      <c r="I5983" t="s">
        <v>795</v>
      </c>
      <c r="J5983" t="e">
        <f>-Inf</f>
        <v>#NAME?</v>
      </c>
      <c r="K5983">
        <v>1</v>
      </c>
      <c r="L5983">
        <v>32.119999999999997</v>
      </c>
      <c r="M5983" t="s">
        <v>198</v>
      </c>
      <c r="N5983">
        <v>0</v>
      </c>
      <c r="O5983">
        <v>23.56</v>
      </c>
      <c r="P5983" t="s">
        <v>790</v>
      </c>
      <c r="Q5983">
        <v>0</v>
      </c>
      <c r="R5983">
        <v>23.56</v>
      </c>
      <c r="S5983" t="s">
        <v>790</v>
      </c>
      <c r="T5983">
        <v>0</v>
      </c>
      <c r="U5983">
        <v>66.59</v>
      </c>
      <c r="V5983" t="s">
        <v>382</v>
      </c>
      <c r="W5983">
        <v>0</v>
      </c>
      <c r="X5983">
        <v>23.59</v>
      </c>
      <c r="Y5983" t="s">
        <v>790</v>
      </c>
      <c r="Z5983">
        <v>0</v>
      </c>
      <c r="AA5983">
        <v>23.59</v>
      </c>
      <c r="AB5983" t="s">
        <v>790</v>
      </c>
      <c r="AC5983">
        <v>0</v>
      </c>
      <c r="AD5983">
        <v>66.64</v>
      </c>
      <c r="AE5983" t="s">
        <v>382</v>
      </c>
    </row>
    <row r="5984" spans="1:31">
      <c r="A5984">
        <v>5983</v>
      </c>
      <c r="B5984" t="s">
        <v>25369</v>
      </c>
      <c r="C5984" t="s">
        <v>25370</v>
      </c>
      <c r="D5984" t="s">
        <v>25371</v>
      </c>
      <c r="E5984" t="s">
        <v>25372</v>
      </c>
      <c r="F5984" t="s">
        <v>25373</v>
      </c>
      <c r="G5984">
        <v>0</v>
      </c>
      <c r="H5984" t="s">
        <v>961</v>
      </c>
      <c r="I5984">
        <v>2023</v>
      </c>
      <c r="J5984">
        <v>2023</v>
      </c>
      <c r="K5984">
        <v>1</v>
      </c>
      <c r="L5984">
        <v>32.119999999999997</v>
      </c>
      <c r="M5984" t="s">
        <v>198</v>
      </c>
      <c r="N5984">
        <v>0</v>
      </c>
      <c r="O5984">
        <v>23.56</v>
      </c>
      <c r="P5984" t="s">
        <v>790</v>
      </c>
      <c r="Q5984">
        <v>0</v>
      </c>
      <c r="R5984">
        <v>23.56</v>
      </c>
      <c r="S5984" t="s">
        <v>790</v>
      </c>
      <c r="T5984">
        <v>0</v>
      </c>
      <c r="U5984">
        <v>66.59</v>
      </c>
      <c r="V5984" t="s">
        <v>382</v>
      </c>
      <c r="W5984">
        <v>0</v>
      </c>
      <c r="X5984">
        <v>23.59</v>
      </c>
      <c r="Y5984" t="s">
        <v>790</v>
      </c>
      <c r="Z5984">
        <v>0</v>
      </c>
      <c r="AA5984">
        <v>23.59</v>
      </c>
      <c r="AB5984" t="s">
        <v>790</v>
      </c>
      <c r="AC5984">
        <v>0</v>
      </c>
      <c r="AD5984">
        <v>66.64</v>
      </c>
      <c r="AE5984" t="s">
        <v>382</v>
      </c>
    </row>
    <row r="5985" spans="1:31">
      <c r="A5985">
        <v>5984</v>
      </c>
      <c r="B5985" t="s">
        <v>25374</v>
      </c>
      <c r="C5985" t="s">
        <v>25375</v>
      </c>
      <c r="D5985" t="s">
        <v>25376</v>
      </c>
      <c r="E5985" t="s">
        <v>3568</v>
      </c>
      <c r="F5985" t="s">
        <v>3569</v>
      </c>
      <c r="G5985">
        <v>0</v>
      </c>
      <c r="H5985" t="s">
        <v>961</v>
      </c>
      <c r="I5985">
        <v>2022</v>
      </c>
      <c r="J5985">
        <v>2024</v>
      </c>
      <c r="K5985">
        <v>3</v>
      </c>
      <c r="L5985">
        <v>62.47</v>
      </c>
      <c r="M5985" t="s">
        <v>63</v>
      </c>
      <c r="N5985">
        <v>0</v>
      </c>
      <c r="O5985">
        <v>23.56</v>
      </c>
      <c r="P5985" t="s">
        <v>790</v>
      </c>
      <c r="Q5985">
        <v>0</v>
      </c>
      <c r="R5985">
        <v>23.56</v>
      </c>
      <c r="S5985" t="s">
        <v>790</v>
      </c>
      <c r="T5985">
        <v>0</v>
      </c>
      <c r="U5985">
        <v>66.59</v>
      </c>
      <c r="V5985" t="s">
        <v>382</v>
      </c>
      <c r="W5985">
        <v>0</v>
      </c>
      <c r="X5985">
        <v>23.59</v>
      </c>
      <c r="Y5985" t="s">
        <v>790</v>
      </c>
      <c r="Z5985">
        <v>0</v>
      </c>
      <c r="AA5985">
        <v>23.59</v>
      </c>
      <c r="AB5985" t="s">
        <v>790</v>
      </c>
      <c r="AC5985">
        <v>0</v>
      </c>
      <c r="AD5985">
        <v>66.64</v>
      </c>
      <c r="AE5985" t="s">
        <v>382</v>
      </c>
    </row>
    <row r="5986" spans="1:31">
      <c r="A5986">
        <v>5985</v>
      </c>
      <c r="B5986" t="s">
        <v>25377</v>
      </c>
      <c r="C5986" t="s">
        <v>25378</v>
      </c>
      <c r="D5986" t="s">
        <v>25379</v>
      </c>
      <c r="E5986" t="s">
        <v>207</v>
      </c>
      <c r="F5986" t="s">
        <v>208</v>
      </c>
      <c r="G5986">
        <v>0</v>
      </c>
      <c r="H5986" t="s">
        <v>961</v>
      </c>
      <c r="I5986">
        <v>2024</v>
      </c>
      <c r="J5986">
        <v>2024</v>
      </c>
      <c r="K5986">
        <v>1</v>
      </c>
      <c r="L5986">
        <v>32.119999999999997</v>
      </c>
      <c r="M5986" t="s">
        <v>198</v>
      </c>
      <c r="N5986">
        <v>0</v>
      </c>
      <c r="O5986">
        <v>23.56</v>
      </c>
      <c r="P5986" t="s">
        <v>790</v>
      </c>
      <c r="Q5986">
        <v>0</v>
      </c>
      <c r="R5986">
        <v>23.56</v>
      </c>
      <c r="S5986" t="s">
        <v>790</v>
      </c>
      <c r="T5986">
        <v>0</v>
      </c>
      <c r="U5986">
        <v>66.59</v>
      </c>
      <c r="V5986" t="s">
        <v>382</v>
      </c>
      <c r="W5986">
        <v>0</v>
      </c>
      <c r="X5986">
        <v>23.59</v>
      </c>
      <c r="Y5986" t="s">
        <v>790</v>
      </c>
      <c r="Z5986">
        <v>0</v>
      </c>
      <c r="AA5986">
        <v>23.59</v>
      </c>
      <c r="AB5986" t="s">
        <v>790</v>
      </c>
      <c r="AC5986">
        <v>0</v>
      </c>
      <c r="AD5986">
        <v>66.64</v>
      </c>
      <c r="AE5986" t="s">
        <v>382</v>
      </c>
    </row>
    <row r="5987" spans="1:31">
      <c r="A5987">
        <v>5986</v>
      </c>
      <c r="B5987" t="s">
        <v>25380</v>
      </c>
      <c r="C5987" t="s">
        <v>25381</v>
      </c>
      <c r="D5987" t="s">
        <v>25382</v>
      </c>
      <c r="E5987" t="s">
        <v>25383</v>
      </c>
      <c r="F5987" t="s">
        <v>24902</v>
      </c>
      <c r="G5987">
        <v>0</v>
      </c>
      <c r="H5987" t="s">
        <v>1215</v>
      </c>
      <c r="I5987">
        <v>2021</v>
      </c>
      <c r="J5987">
        <v>2021</v>
      </c>
      <c r="K5987">
        <v>1</v>
      </c>
      <c r="L5987">
        <v>32.119999999999997</v>
      </c>
      <c r="M5987" t="s">
        <v>198</v>
      </c>
      <c r="N5987">
        <v>0</v>
      </c>
      <c r="O5987">
        <v>23.56</v>
      </c>
      <c r="P5987" t="s">
        <v>790</v>
      </c>
      <c r="Q5987">
        <v>0</v>
      </c>
      <c r="R5987">
        <v>23.56</v>
      </c>
      <c r="S5987" t="s">
        <v>790</v>
      </c>
      <c r="T5987">
        <v>0</v>
      </c>
      <c r="U5987">
        <v>66.59</v>
      </c>
      <c r="V5987" t="s">
        <v>382</v>
      </c>
      <c r="W5987">
        <v>0</v>
      </c>
      <c r="X5987">
        <v>23.59</v>
      </c>
      <c r="Y5987" t="s">
        <v>790</v>
      </c>
      <c r="Z5987">
        <v>0</v>
      </c>
      <c r="AA5987">
        <v>23.59</v>
      </c>
      <c r="AB5987" t="s">
        <v>790</v>
      </c>
      <c r="AC5987">
        <v>0</v>
      </c>
      <c r="AD5987">
        <v>66.64</v>
      </c>
      <c r="AE5987" t="s">
        <v>382</v>
      </c>
    </row>
    <row r="5988" spans="1:31">
      <c r="A5988">
        <v>5987</v>
      </c>
      <c r="B5988" t="s">
        <v>25384</v>
      </c>
      <c r="C5988" t="s">
        <v>25385</v>
      </c>
      <c r="D5988" t="s">
        <v>25386</v>
      </c>
      <c r="E5988" t="s">
        <v>5872</v>
      </c>
      <c r="F5988" t="s">
        <v>5873</v>
      </c>
      <c r="G5988">
        <v>0</v>
      </c>
      <c r="H5988" t="s">
        <v>30503</v>
      </c>
      <c r="I5988">
        <v>2023</v>
      </c>
      <c r="J5988">
        <v>2023</v>
      </c>
      <c r="K5988">
        <v>1</v>
      </c>
      <c r="L5988">
        <v>32.119999999999997</v>
      </c>
      <c r="M5988" t="s">
        <v>198</v>
      </c>
      <c r="N5988">
        <v>0</v>
      </c>
      <c r="O5988">
        <v>23.56</v>
      </c>
      <c r="P5988" t="s">
        <v>790</v>
      </c>
      <c r="Q5988">
        <v>0</v>
      </c>
      <c r="R5988">
        <v>23.56</v>
      </c>
      <c r="S5988" t="s">
        <v>790</v>
      </c>
      <c r="T5988">
        <v>0</v>
      </c>
      <c r="U5988">
        <v>66.59</v>
      </c>
      <c r="V5988" t="s">
        <v>382</v>
      </c>
      <c r="W5988">
        <v>0</v>
      </c>
      <c r="X5988">
        <v>23.59</v>
      </c>
      <c r="Y5988" t="s">
        <v>790</v>
      </c>
      <c r="Z5988">
        <v>0</v>
      </c>
      <c r="AA5988">
        <v>23.59</v>
      </c>
      <c r="AB5988" t="s">
        <v>790</v>
      </c>
      <c r="AC5988">
        <v>0</v>
      </c>
      <c r="AD5988">
        <v>66.64</v>
      </c>
      <c r="AE5988" t="s">
        <v>382</v>
      </c>
    </row>
    <row r="5989" spans="1:31">
      <c r="A5989">
        <v>5988</v>
      </c>
      <c r="B5989" t="s">
        <v>25387</v>
      </c>
      <c r="C5989" t="s">
        <v>25388</v>
      </c>
      <c r="D5989" t="s">
        <v>25389</v>
      </c>
      <c r="E5989" t="s">
        <v>16555</v>
      </c>
      <c r="F5989" t="s">
        <v>12696</v>
      </c>
      <c r="G5989">
        <v>0</v>
      </c>
      <c r="H5989" t="s">
        <v>30504</v>
      </c>
      <c r="I5989">
        <v>2023</v>
      </c>
      <c r="J5989">
        <v>2023</v>
      </c>
      <c r="K5989">
        <v>2</v>
      </c>
      <c r="L5989">
        <v>50.7</v>
      </c>
      <c r="M5989" t="s">
        <v>300</v>
      </c>
      <c r="N5989">
        <v>0</v>
      </c>
      <c r="O5989">
        <v>23.56</v>
      </c>
      <c r="P5989" t="s">
        <v>790</v>
      </c>
      <c r="Q5989">
        <v>0</v>
      </c>
      <c r="R5989">
        <v>23.56</v>
      </c>
      <c r="S5989" t="s">
        <v>790</v>
      </c>
      <c r="T5989">
        <v>0</v>
      </c>
      <c r="U5989">
        <v>66.59</v>
      </c>
      <c r="V5989" t="s">
        <v>382</v>
      </c>
      <c r="W5989">
        <v>0</v>
      </c>
      <c r="X5989">
        <v>23.59</v>
      </c>
      <c r="Y5989" t="s">
        <v>790</v>
      </c>
      <c r="Z5989">
        <v>0</v>
      </c>
      <c r="AA5989">
        <v>23.59</v>
      </c>
      <c r="AB5989" t="s">
        <v>790</v>
      </c>
      <c r="AC5989">
        <v>0</v>
      </c>
      <c r="AD5989">
        <v>66.64</v>
      </c>
      <c r="AE5989" t="s">
        <v>382</v>
      </c>
    </row>
    <row r="5990" spans="1:31">
      <c r="A5990">
        <v>5989</v>
      </c>
      <c r="B5990" t="s">
        <v>25390</v>
      </c>
      <c r="C5990" t="s">
        <v>25391</v>
      </c>
      <c r="D5990" t="s">
        <v>25392</v>
      </c>
      <c r="E5990" t="s">
        <v>9985</v>
      </c>
      <c r="F5990" t="s">
        <v>9986</v>
      </c>
      <c r="G5990">
        <v>0</v>
      </c>
      <c r="H5990" t="s">
        <v>961</v>
      </c>
      <c r="I5990">
        <v>2019</v>
      </c>
      <c r="J5990">
        <v>2019</v>
      </c>
      <c r="K5990">
        <v>1</v>
      </c>
      <c r="L5990">
        <v>32.119999999999997</v>
      </c>
      <c r="M5990" t="s">
        <v>198</v>
      </c>
      <c r="N5990">
        <v>0</v>
      </c>
      <c r="O5990">
        <v>23.56</v>
      </c>
      <c r="P5990" t="s">
        <v>790</v>
      </c>
      <c r="Q5990">
        <v>0</v>
      </c>
      <c r="R5990">
        <v>23.56</v>
      </c>
      <c r="S5990" t="s">
        <v>790</v>
      </c>
      <c r="T5990">
        <v>0</v>
      </c>
      <c r="U5990">
        <v>66.59</v>
      </c>
      <c r="V5990" t="s">
        <v>382</v>
      </c>
      <c r="W5990">
        <v>0</v>
      </c>
      <c r="X5990">
        <v>23.59</v>
      </c>
      <c r="Y5990" t="s">
        <v>790</v>
      </c>
      <c r="Z5990">
        <v>0</v>
      </c>
      <c r="AA5990">
        <v>23.59</v>
      </c>
      <c r="AB5990" t="s">
        <v>790</v>
      </c>
      <c r="AC5990">
        <v>0</v>
      </c>
      <c r="AD5990">
        <v>66.64</v>
      </c>
      <c r="AE5990" t="s">
        <v>382</v>
      </c>
    </row>
    <row r="5991" spans="1:31">
      <c r="A5991">
        <v>5990</v>
      </c>
      <c r="B5991" t="s">
        <v>25393</v>
      </c>
      <c r="C5991" t="s">
        <v>25394</v>
      </c>
      <c r="D5991" t="s">
        <v>25395</v>
      </c>
      <c r="E5991" t="s">
        <v>25396</v>
      </c>
      <c r="F5991" t="s">
        <v>25397</v>
      </c>
      <c r="G5991">
        <v>0</v>
      </c>
      <c r="H5991" t="s">
        <v>30505</v>
      </c>
      <c r="I5991">
        <v>2022</v>
      </c>
      <c r="J5991">
        <v>2024</v>
      </c>
      <c r="K5991">
        <v>5</v>
      </c>
      <c r="L5991">
        <v>77</v>
      </c>
      <c r="M5991" t="s">
        <v>80</v>
      </c>
      <c r="N5991">
        <v>0</v>
      </c>
      <c r="O5991">
        <v>23.56</v>
      </c>
      <c r="P5991" t="s">
        <v>790</v>
      </c>
      <c r="Q5991">
        <v>0</v>
      </c>
      <c r="R5991">
        <v>23.56</v>
      </c>
      <c r="S5991" t="s">
        <v>790</v>
      </c>
      <c r="T5991">
        <v>0</v>
      </c>
      <c r="U5991">
        <v>66.59</v>
      </c>
      <c r="V5991" t="s">
        <v>382</v>
      </c>
      <c r="W5991">
        <v>0</v>
      </c>
      <c r="X5991">
        <v>23.59</v>
      </c>
      <c r="Y5991" t="s">
        <v>790</v>
      </c>
      <c r="Z5991">
        <v>0</v>
      </c>
      <c r="AA5991">
        <v>23.59</v>
      </c>
      <c r="AB5991" t="s">
        <v>790</v>
      </c>
      <c r="AC5991">
        <v>0</v>
      </c>
      <c r="AD5991">
        <v>66.64</v>
      </c>
      <c r="AE5991" t="s">
        <v>382</v>
      </c>
    </row>
    <row r="5992" spans="1:31">
      <c r="A5992">
        <v>5991</v>
      </c>
      <c r="B5992" t="s">
        <v>25398</v>
      </c>
      <c r="C5992" t="s">
        <v>25399</v>
      </c>
      <c r="D5992" t="s">
        <v>25400</v>
      </c>
      <c r="E5992" t="s">
        <v>25401</v>
      </c>
      <c r="F5992" t="s">
        <v>4816</v>
      </c>
      <c r="G5992">
        <v>0</v>
      </c>
      <c r="H5992" t="s">
        <v>1215</v>
      </c>
      <c r="I5992">
        <v>2022</v>
      </c>
      <c r="J5992">
        <v>2022</v>
      </c>
      <c r="K5992">
        <v>1</v>
      </c>
      <c r="L5992">
        <v>32.119999999999997</v>
      </c>
      <c r="M5992" t="s">
        <v>198</v>
      </c>
      <c r="N5992">
        <v>0</v>
      </c>
      <c r="O5992">
        <v>23.56</v>
      </c>
      <c r="P5992" t="s">
        <v>790</v>
      </c>
      <c r="Q5992">
        <v>0</v>
      </c>
      <c r="R5992">
        <v>23.56</v>
      </c>
      <c r="S5992" t="s">
        <v>790</v>
      </c>
      <c r="T5992">
        <v>0</v>
      </c>
      <c r="U5992">
        <v>66.59</v>
      </c>
      <c r="V5992" t="s">
        <v>382</v>
      </c>
      <c r="W5992">
        <v>0</v>
      </c>
      <c r="X5992">
        <v>23.59</v>
      </c>
      <c r="Y5992" t="s">
        <v>790</v>
      </c>
      <c r="Z5992">
        <v>0</v>
      </c>
      <c r="AA5992">
        <v>23.59</v>
      </c>
      <c r="AB5992" t="s">
        <v>790</v>
      </c>
      <c r="AC5992">
        <v>0</v>
      </c>
      <c r="AD5992">
        <v>66.64</v>
      </c>
      <c r="AE5992" t="s">
        <v>382</v>
      </c>
    </row>
    <row r="5993" spans="1:31">
      <c r="A5993">
        <v>5992</v>
      </c>
      <c r="B5993" t="s">
        <v>25402</v>
      </c>
      <c r="C5993" t="s">
        <v>25403</v>
      </c>
      <c r="D5993" t="s">
        <v>25404</v>
      </c>
      <c r="E5993" t="s">
        <v>25405</v>
      </c>
      <c r="F5993" t="s">
        <v>25406</v>
      </c>
      <c r="G5993">
        <v>0</v>
      </c>
      <c r="H5993" t="s">
        <v>30506</v>
      </c>
      <c r="I5993">
        <v>2023</v>
      </c>
      <c r="J5993">
        <v>2024</v>
      </c>
      <c r="K5993">
        <v>3</v>
      </c>
      <c r="L5993">
        <v>62.47</v>
      </c>
      <c r="M5993" t="s">
        <v>63</v>
      </c>
      <c r="N5993">
        <v>0</v>
      </c>
      <c r="O5993">
        <v>23.56</v>
      </c>
      <c r="P5993" t="s">
        <v>790</v>
      </c>
      <c r="Q5993">
        <v>0</v>
      </c>
      <c r="R5993">
        <v>23.56</v>
      </c>
      <c r="S5993" t="s">
        <v>790</v>
      </c>
      <c r="T5993">
        <v>0</v>
      </c>
      <c r="U5993">
        <v>66.59</v>
      </c>
      <c r="V5993" t="s">
        <v>382</v>
      </c>
      <c r="W5993">
        <v>0</v>
      </c>
      <c r="X5993">
        <v>23.59</v>
      </c>
      <c r="Y5993" t="s">
        <v>790</v>
      </c>
      <c r="Z5993">
        <v>0</v>
      </c>
      <c r="AA5993">
        <v>23.59</v>
      </c>
      <c r="AB5993" t="s">
        <v>790</v>
      </c>
      <c r="AC5993">
        <v>0</v>
      </c>
      <c r="AD5993">
        <v>66.64</v>
      </c>
      <c r="AE5993" t="s">
        <v>382</v>
      </c>
    </row>
    <row r="5994" spans="1:31">
      <c r="A5994">
        <v>5993</v>
      </c>
      <c r="B5994" t="s">
        <v>25407</v>
      </c>
      <c r="C5994" t="s">
        <v>25408</v>
      </c>
      <c r="D5994" t="s">
        <v>25409</v>
      </c>
      <c r="E5994" t="s">
        <v>10042</v>
      </c>
      <c r="G5994">
        <v>0</v>
      </c>
      <c r="H5994" t="s">
        <v>30507</v>
      </c>
      <c r="I5994" t="s">
        <v>795</v>
      </c>
      <c r="J5994" t="e">
        <f>-Inf</f>
        <v>#NAME?</v>
      </c>
      <c r="K5994">
        <v>1</v>
      </c>
      <c r="L5994">
        <v>32.119999999999997</v>
      </c>
      <c r="M5994" t="s">
        <v>198</v>
      </c>
      <c r="N5994">
        <v>0</v>
      </c>
      <c r="O5994">
        <v>23.56</v>
      </c>
      <c r="P5994" t="s">
        <v>790</v>
      </c>
      <c r="Q5994">
        <v>0</v>
      </c>
      <c r="R5994">
        <v>23.56</v>
      </c>
      <c r="S5994" t="s">
        <v>790</v>
      </c>
      <c r="T5994">
        <v>0</v>
      </c>
      <c r="U5994">
        <v>66.59</v>
      </c>
      <c r="V5994" t="s">
        <v>382</v>
      </c>
      <c r="W5994">
        <v>0</v>
      </c>
      <c r="X5994">
        <v>23.59</v>
      </c>
      <c r="Y5994" t="s">
        <v>790</v>
      </c>
      <c r="Z5994">
        <v>0</v>
      </c>
      <c r="AA5994">
        <v>23.59</v>
      </c>
      <c r="AB5994" t="s">
        <v>790</v>
      </c>
      <c r="AC5994">
        <v>0</v>
      </c>
      <c r="AD5994">
        <v>66.64</v>
      </c>
      <c r="AE5994" t="s">
        <v>382</v>
      </c>
    </row>
    <row r="5995" spans="1:31">
      <c r="A5995">
        <v>5994</v>
      </c>
      <c r="B5995" t="s">
        <v>25410</v>
      </c>
      <c r="C5995" t="s">
        <v>25411</v>
      </c>
      <c r="D5995" t="s">
        <v>25412</v>
      </c>
      <c r="E5995" t="s">
        <v>25413</v>
      </c>
      <c r="F5995" t="s">
        <v>3510</v>
      </c>
      <c r="G5995">
        <v>0</v>
      </c>
      <c r="H5995" t="s">
        <v>961</v>
      </c>
      <c r="I5995">
        <v>2023</v>
      </c>
      <c r="J5995">
        <v>2023</v>
      </c>
      <c r="K5995">
        <v>1</v>
      </c>
      <c r="L5995">
        <v>32.119999999999997</v>
      </c>
      <c r="M5995" t="s">
        <v>198</v>
      </c>
      <c r="N5995">
        <v>0</v>
      </c>
      <c r="O5995">
        <v>23.56</v>
      </c>
      <c r="P5995" t="s">
        <v>790</v>
      </c>
      <c r="Q5995">
        <v>0</v>
      </c>
      <c r="R5995">
        <v>23.56</v>
      </c>
      <c r="S5995" t="s">
        <v>790</v>
      </c>
      <c r="T5995">
        <v>0</v>
      </c>
      <c r="U5995">
        <v>66.59</v>
      </c>
      <c r="V5995" t="s">
        <v>382</v>
      </c>
      <c r="W5995">
        <v>0</v>
      </c>
      <c r="X5995">
        <v>23.59</v>
      </c>
      <c r="Y5995" t="s">
        <v>790</v>
      </c>
      <c r="Z5995">
        <v>0</v>
      </c>
      <c r="AA5995">
        <v>23.59</v>
      </c>
      <c r="AB5995" t="s">
        <v>790</v>
      </c>
      <c r="AC5995">
        <v>0</v>
      </c>
      <c r="AD5995">
        <v>66.64</v>
      </c>
      <c r="AE5995" t="s">
        <v>382</v>
      </c>
    </row>
    <row r="5996" spans="1:31">
      <c r="A5996">
        <v>5995</v>
      </c>
      <c r="B5996" t="s">
        <v>25414</v>
      </c>
      <c r="C5996" t="s">
        <v>25415</v>
      </c>
      <c r="D5996" t="s">
        <v>25416</v>
      </c>
      <c r="G5996">
        <v>0</v>
      </c>
      <c r="H5996" t="s">
        <v>27787</v>
      </c>
      <c r="I5996">
        <v>2024</v>
      </c>
      <c r="J5996">
        <v>2024</v>
      </c>
      <c r="K5996">
        <v>1</v>
      </c>
      <c r="L5996">
        <v>32.119999999999997</v>
      </c>
      <c r="M5996" t="s">
        <v>198</v>
      </c>
      <c r="N5996">
        <v>0</v>
      </c>
      <c r="O5996">
        <v>23.56</v>
      </c>
      <c r="P5996" t="s">
        <v>790</v>
      </c>
      <c r="Q5996">
        <v>0</v>
      </c>
      <c r="R5996">
        <v>23.56</v>
      </c>
      <c r="S5996" t="s">
        <v>790</v>
      </c>
      <c r="T5996">
        <v>0</v>
      </c>
      <c r="U5996">
        <v>66.59</v>
      </c>
      <c r="V5996" t="s">
        <v>382</v>
      </c>
      <c r="W5996">
        <v>0</v>
      </c>
      <c r="X5996">
        <v>23.59</v>
      </c>
      <c r="Y5996" t="s">
        <v>790</v>
      </c>
      <c r="Z5996">
        <v>0</v>
      </c>
      <c r="AA5996">
        <v>23.59</v>
      </c>
      <c r="AB5996" t="s">
        <v>790</v>
      </c>
      <c r="AC5996">
        <v>0</v>
      </c>
      <c r="AD5996">
        <v>66.64</v>
      </c>
      <c r="AE5996" t="s">
        <v>382</v>
      </c>
    </row>
    <row r="5997" spans="1:31">
      <c r="A5997">
        <v>5996</v>
      </c>
      <c r="B5997" t="s">
        <v>25417</v>
      </c>
      <c r="C5997" t="s">
        <v>25418</v>
      </c>
      <c r="D5997" t="s">
        <v>25419</v>
      </c>
      <c r="E5997" t="s">
        <v>25420</v>
      </c>
      <c r="F5997" t="s">
        <v>25421</v>
      </c>
      <c r="G5997">
        <v>0</v>
      </c>
      <c r="H5997" t="s">
        <v>30508</v>
      </c>
      <c r="I5997">
        <v>2023</v>
      </c>
      <c r="J5997">
        <v>2023</v>
      </c>
      <c r="K5997">
        <v>1</v>
      </c>
      <c r="L5997">
        <v>32.119999999999997</v>
      </c>
      <c r="M5997" t="s">
        <v>198</v>
      </c>
      <c r="N5997">
        <v>0</v>
      </c>
      <c r="O5997">
        <v>23.56</v>
      </c>
      <c r="P5997" t="s">
        <v>790</v>
      </c>
      <c r="Q5997">
        <v>0</v>
      </c>
      <c r="R5997">
        <v>23.56</v>
      </c>
      <c r="S5997" t="s">
        <v>790</v>
      </c>
      <c r="T5997">
        <v>0</v>
      </c>
      <c r="U5997">
        <v>66.59</v>
      </c>
      <c r="V5997" t="s">
        <v>382</v>
      </c>
      <c r="W5997">
        <v>0</v>
      </c>
      <c r="X5997">
        <v>23.59</v>
      </c>
      <c r="Y5997" t="s">
        <v>790</v>
      </c>
      <c r="Z5997">
        <v>0</v>
      </c>
      <c r="AA5997">
        <v>23.59</v>
      </c>
      <c r="AB5997" t="s">
        <v>790</v>
      </c>
      <c r="AC5997">
        <v>0</v>
      </c>
      <c r="AD5997">
        <v>66.64</v>
      </c>
      <c r="AE5997" t="s">
        <v>382</v>
      </c>
    </row>
    <row r="5998" spans="1:31">
      <c r="A5998">
        <v>5997</v>
      </c>
      <c r="B5998" t="s">
        <v>25422</v>
      </c>
      <c r="C5998" t="s">
        <v>25423</v>
      </c>
      <c r="D5998" t="s">
        <v>25424</v>
      </c>
      <c r="E5998" t="s">
        <v>25425</v>
      </c>
      <c r="F5998" t="s">
        <v>25426</v>
      </c>
      <c r="G5998">
        <v>0</v>
      </c>
      <c r="H5998" t="s">
        <v>27665</v>
      </c>
      <c r="I5998">
        <v>2022</v>
      </c>
      <c r="J5998">
        <v>2022</v>
      </c>
      <c r="K5998">
        <v>2</v>
      </c>
      <c r="L5998">
        <v>50.7</v>
      </c>
      <c r="M5998" t="s">
        <v>300</v>
      </c>
      <c r="N5998">
        <v>0</v>
      </c>
      <c r="O5998">
        <v>23.56</v>
      </c>
      <c r="P5998" t="s">
        <v>790</v>
      </c>
      <c r="Q5998">
        <v>0</v>
      </c>
      <c r="R5998">
        <v>23.56</v>
      </c>
      <c r="S5998" t="s">
        <v>790</v>
      </c>
      <c r="T5998">
        <v>0</v>
      </c>
      <c r="U5998">
        <v>66.59</v>
      </c>
      <c r="V5998" t="s">
        <v>382</v>
      </c>
      <c r="W5998">
        <v>0</v>
      </c>
      <c r="X5998">
        <v>23.59</v>
      </c>
      <c r="Y5998" t="s">
        <v>790</v>
      </c>
      <c r="Z5998">
        <v>0</v>
      </c>
      <c r="AA5998">
        <v>23.59</v>
      </c>
      <c r="AB5998" t="s">
        <v>790</v>
      </c>
      <c r="AC5998">
        <v>0</v>
      </c>
      <c r="AD5998">
        <v>66.64</v>
      </c>
      <c r="AE5998" t="s">
        <v>382</v>
      </c>
    </row>
    <row r="5999" spans="1:31">
      <c r="A5999">
        <v>5998</v>
      </c>
      <c r="B5999" t="s">
        <v>25427</v>
      </c>
      <c r="C5999" t="s">
        <v>25428</v>
      </c>
      <c r="D5999" t="s">
        <v>25429</v>
      </c>
      <c r="E5999" t="s">
        <v>25430</v>
      </c>
      <c r="F5999" t="s">
        <v>25431</v>
      </c>
      <c r="G5999">
        <v>0</v>
      </c>
      <c r="H5999" t="s">
        <v>30509</v>
      </c>
      <c r="I5999" t="s">
        <v>795</v>
      </c>
      <c r="J5999" t="e">
        <f>-Inf</f>
        <v>#NAME?</v>
      </c>
      <c r="K5999">
        <v>1</v>
      </c>
      <c r="L5999">
        <v>32.119999999999997</v>
      </c>
      <c r="M5999" t="s">
        <v>198</v>
      </c>
      <c r="N5999">
        <v>0</v>
      </c>
      <c r="O5999">
        <v>23.56</v>
      </c>
      <c r="P5999" t="s">
        <v>790</v>
      </c>
      <c r="Q5999">
        <v>0</v>
      </c>
      <c r="R5999">
        <v>23.56</v>
      </c>
      <c r="S5999" t="s">
        <v>790</v>
      </c>
      <c r="T5999">
        <v>0</v>
      </c>
      <c r="U5999">
        <v>66.59</v>
      </c>
      <c r="V5999" t="s">
        <v>382</v>
      </c>
      <c r="W5999">
        <v>0</v>
      </c>
      <c r="X5999">
        <v>23.59</v>
      </c>
      <c r="Y5999" t="s">
        <v>790</v>
      </c>
      <c r="Z5999">
        <v>0</v>
      </c>
      <c r="AA5999">
        <v>23.59</v>
      </c>
      <c r="AB5999" t="s">
        <v>790</v>
      </c>
      <c r="AC5999">
        <v>0</v>
      </c>
      <c r="AD5999">
        <v>66.64</v>
      </c>
      <c r="AE5999" t="s">
        <v>382</v>
      </c>
    </row>
    <row r="6000" spans="1:31">
      <c r="A6000">
        <v>5999</v>
      </c>
      <c r="B6000" t="s">
        <v>25432</v>
      </c>
      <c r="C6000" t="s">
        <v>25433</v>
      </c>
      <c r="D6000" t="s">
        <v>25434</v>
      </c>
      <c r="F6000" t="s">
        <v>21131</v>
      </c>
      <c r="G6000">
        <v>0</v>
      </c>
      <c r="H6000" t="s">
        <v>1353</v>
      </c>
      <c r="I6000" t="s">
        <v>795</v>
      </c>
      <c r="J6000" t="e">
        <f>-Inf</f>
        <v>#NAME?</v>
      </c>
      <c r="K6000">
        <v>2</v>
      </c>
      <c r="L6000">
        <v>50.7</v>
      </c>
      <c r="M6000" t="s">
        <v>300</v>
      </c>
      <c r="N6000">
        <v>0</v>
      </c>
      <c r="O6000">
        <v>23.56</v>
      </c>
      <c r="P6000" t="s">
        <v>790</v>
      </c>
      <c r="Q6000">
        <v>0</v>
      </c>
      <c r="R6000">
        <v>23.56</v>
      </c>
      <c r="S6000" t="s">
        <v>790</v>
      </c>
      <c r="T6000">
        <v>0</v>
      </c>
      <c r="U6000">
        <v>66.59</v>
      </c>
      <c r="V6000" t="s">
        <v>382</v>
      </c>
      <c r="W6000">
        <v>0</v>
      </c>
      <c r="X6000">
        <v>23.59</v>
      </c>
      <c r="Y6000" t="s">
        <v>790</v>
      </c>
      <c r="Z6000">
        <v>0</v>
      </c>
      <c r="AA6000">
        <v>23.59</v>
      </c>
      <c r="AB6000" t="s">
        <v>790</v>
      </c>
      <c r="AC6000">
        <v>0</v>
      </c>
      <c r="AD6000">
        <v>66.64</v>
      </c>
      <c r="AE6000" t="s">
        <v>382</v>
      </c>
    </row>
    <row r="6001" spans="1:31">
      <c r="A6001">
        <v>6000</v>
      </c>
      <c r="B6001" t="s">
        <v>25435</v>
      </c>
      <c r="C6001" t="s">
        <v>25436</v>
      </c>
      <c r="D6001" t="s">
        <v>25437</v>
      </c>
      <c r="E6001" t="s">
        <v>25438</v>
      </c>
      <c r="F6001" t="s">
        <v>25439</v>
      </c>
      <c r="G6001">
        <v>0</v>
      </c>
      <c r="H6001" t="s">
        <v>30510</v>
      </c>
      <c r="I6001">
        <v>2024</v>
      </c>
      <c r="J6001">
        <v>2024</v>
      </c>
      <c r="K6001">
        <v>1</v>
      </c>
      <c r="L6001">
        <v>32.119999999999997</v>
      </c>
      <c r="M6001" t="s">
        <v>198</v>
      </c>
      <c r="N6001">
        <v>0</v>
      </c>
      <c r="O6001">
        <v>23.56</v>
      </c>
      <c r="P6001" t="s">
        <v>790</v>
      </c>
      <c r="Q6001">
        <v>0</v>
      </c>
      <c r="R6001">
        <v>23.56</v>
      </c>
      <c r="S6001" t="s">
        <v>790</v>
      </c>
      <c r="T6001">
        <v>0</v>
      </c>
      <c r="U6001">
        <v>66.59</v>
      </c>
      <c r="V6001" t="s">
        <v>382</v>
      </c>
      <c r="W6001">
        <v>0</v>
      </c>
      <c r="X6001">
        <v>23.59</v>
      </c>
      <c r="Y6001" t="s">
        <v>790</v>
      </c>
      <c r="Z6001">
        <v>0</v>
      </c>
      <c r="AA6001">
        <v>23.59</v>
      </c>
      <c r="AB6001" t="s">
        <v>790</v>
      </c>
      <c r="AC6001">
        <v>0</v>
      </c>
      <c r="AD6001">
        <v>66.64</v>
      </c>
      <c r="AE6001" t="s">
        <v>382</v>
      </c>
    </row>
    <row r="6002" spans="1:31">
      <c r="A6002">
        <v>6001</v>
      </c>
      <c r="B6002" t="s">
        <v>25440</v>
      </c>
      <c r="C6002" t="s">
        <v>25441</v>
      </c>
      <c r="D6002" t="s">
        <v>25442</v>
      </c>
      <c r="E6002" t="s">
        <v>25443</v>
      </c>
      <c r="F6002" t="s">
        <v>7516</v>
      </c>
      <c r="G6002">
        <v>0</v>
      </c>
      <c r="H6002" t="s">
        <v>1215</v>
      </c>
      <c r="I6002">
        <v>2022</v>
      </c>
      <c r="J6002">
        <v>2022</v>
      </c>
      <c r="K6002">
        <v>2</v>
      </c>
      <c r="L6002">
        <v>50.7</v>
      </c>
      <c r="M6002" t="s">
        <v>300</v>
      </c>
      <c r="N6002">
        <v>0</v>
      </c>
      <c r="O6002">
        <v>23.56</v>
      </c>
      <c r="P6002" t="s">
        <v>790</v>
      </c>
      <c r="Q6002">
        <v>0</v>
      </c>
      <c r="R6002">
        <v>23.56</v>
      </c>
      <c r="S6002" t="s">
        <v>790</v>
      </c>
      <c r="T6002">
        <v>0</v>
      </c>
      <c r="U6002">
        <v>66.59</v>
      </c>
      <c r="V6002" t="s">
        <v>382</v>
      </c>
      <c r="W6002">
        <v>0</v>
      </c>
      <c r="X6002">
        <v>23.59</v>
      </c>
      <c r="Y6002" t="s">
        <v>790</v>
      </c>
      <c r="Z6002">
        <v>0</v>
      </c>
      <c r="AA6002">
        <v>23.59</v>
      </c>
      <c r="AB6002" t="s">
        <v>790</v>
      </c>
      <c r="AC6002">
        <v>0</v>
      </c>
      <c r="AD6002">
        <v>66.64</v>
      </c>
      <c r="AE6002" t="s">
        <v>382</v>
      </c>
    </row>
    <row r="6003" spans="1:31">
      <c r="A6003">
        <v>6002</v>
      </c>
      <c r="B6003" t="s">
        <v>25444</v>
      </c>
      <c r="C6003" t="s">
        <v>25445</v>
      </c>
      <c r="D6003" t="s">
        <v>25446</v>
      </c>
      <c r="E6003" t="s">
        <v>25447</v>
      </c>
      <c r="F6003" t="s">
        <v>25448</v>
      </c>
      <c r="G6003">
        <v>0</v>
      </c>
      <c r="H6003" t="s">
        <v>30511</v>
      </c>
      <c r="I6003">
        <v>2024</v>
      </c>
      <c r="J6003">
        <v>2024</v>
      </c>
      <c r="K6003">
        <v>5</v>
      </c>
      <c r="L6003">
        <v>77</v>
      </c>
      <c r="M6003" t="s">
        <v>80</v>
      </c>
      <c r="N6003">
        <v>0</v>
      </c>
      <c r="O6003">
        <v>23.56</v>
      </c>
      <c r="P6003" t="s">
        <v>790</v>
      </c>
      <c r="Q6003">
        <v>0</v>
      </c>
      <c r="R6003">
        <v>23.56</v>
      </c>
      <c r="S6003" t="s">
        <v>790</v>
      </c>
      <c r="T6003">
        <v>0</v>
      </c>
      <c r="U6003">
        <v>66.59</v>
      </c>
      <c r="V6003" t="s">
        <v>382</v>
      </c>
      <c r="W6003">
        <v>0</v>
      </c>
      <c r="X6003">
        <v>23.59</v>
      </c>
      <c r="Y6003" t="s">
        <v>790</v>
      </c>
      <c r="Z6003">
        <v>0</v>
      </c>
      <c r="AA6003">
        <v>23.59</v>
      </c>
      <c r="AB6003" t="s">
        <v>790</v>
      </c>
      <c r="AC6003">
        <v>0</v>
      </c>
      <c r="AD6003">
        <v>66.64</v>
      </c>
      <c r="AE6003" t="s">
        <v>382</v>
      </c>
    </row>
    <row r="6004" spans="1:31">
      <c r="A6004">
        <v>6003</v>
      </c>
      <c r="B6004" t="s">
        <v>25449</v>
      </c>
      <c r="C6004" t="s">
        <v>25450</v>
      </c>
      <c r="D6004" t="s">
        <v>25451</v>
      </c>
      <c r="E6004" t="s">
        <v>8582</v>
      </c>
      <c r="F6004" t="s">
        <v>25452</v>
      </c>
      <c r="G6004">
        <v>0</v>
      </c>
      <c r="H6004" t="s">
        <v>27869</v>
      </c>
      <c r="I6004">
        <v>2023</v>
      </c>
      <c r="J6004">
        <v>2023</v>
      </c>
      <c r="K6004">
        <v>1</v>
      </c>
      <c r="L6004">
        <v>32.119999999999997</v>
      </c>
      <c r="M6004" t="s">
        <v>198</v>
      </c>
      <c r="N6004">
        <v>0</v>
      </c>
      <c r="O6004">
        <v>23.56</v>
      </c>
      <c r="P6004" t="s">
        <v>790</v>
      </c>
      <c r="Q6004">
        <v>0</v>
      </c>
      <c r="R6004">
        <v>23.56</v>
      </c>
      <c r="S6004" t="s">
        <v>790</v>
      </c>
      <c r="T6004">
        <v>0</v>
      </c>
      <c r="U6004">
        <v>66.59</v>
      </c>
      <c r="V6004" t="s">
        <v>382</v>
      </c>
      <c r="W6004">
        <v>0</v>
      </c>
      <c r="X6004">
        <v>23.59</v>
      </c>
      <c r="Y6004" t="s">
        <v>790</v>
      </c>
      <c r="Z6004">
        <v>0</v>
      </c>
      <c r="AA6004">
        <v>23.59</v>
      </c>
      <c r="AB6004" t="s">
        <v>790</v>
      </c>
      <c r="AC6004">
        <v>0</v>
      </c>
      <c r="AD6004">
        <v>66.64</v>
      </c>
      <c r="AE6004" t="s">
        <v>382</v>
      </c>
    </row>
    <row r="6005" spans="1:31">
      <c r="A6005">
        <v>6004</v>
      </c>
      <c r="B6005" t="s">
        <v>25453</v>
      </c>
      <c r="C6005" t="s">
        <v>25454</v>
      </c>
      <c r="D6005" t="s">
        <v>25455</v>
      </c>
      <c r="E6005" t="s">
        <v>25456</v>
      </c>
      <c r="F6005" t="s">
        <v>25457</v>
      </c>
      <c r="G6005">
        <v>0</v>
      </c>
      <c r="H6005" t="s">
        <v>30512</v>
      </c>
      <c r="I6005" t="s">
        <v>795</v>
      </c>
      <c r="J6005" t="e">
        <f>-Inf</f>
        <v>#NAME?</v>
      </c>
      <c r="K6005">
        <v>1</v>
      </c>
      <c r="L6005">
        <v>32.119999999999997</v>
      </c>
      <c r="M6005" t="s">
        <v>198</v>
      </c>
      <c r="N6005">
        <v>0</v>
      </c>
      <c r="O6005">
        <v>23.56</v>
      </c>
      <c r="P6005" t="s">
        <v>790</v>
      </c>
      <c r="Q6005">
        <v>0</v>
      </c>
      <c r="R6005">
        <v>23.56</v>
      </c>
      <c r="S6005" t="s">
        <v>790</v>
      </c>
      <c r="T6005">
        <v>0</v>
      </c>
      <c r="U6005">
        <v>66.59</v>
      </c>
      <c r="V6005" t="s">
        <v>382</v>
      </c>
      <c r="W6005">
        <v>0</v>
      </c>
      <c r="X6005">
        <v>23.59</v>
      </c>
      <c r="Y6005" t="s">
        <v>790</v>
      </c>
      <c r="Z6005">
        <v>0</v>
      </c>
      <c r="AA6005">
        <v>23.59</v>
      </c>
      <c r="AB6005" t="s">
        <v>790</v>
      </c>
      <c r="AC6005">
        <v>0</v>
      </c>
      <c r="AD6005">
        <v>66.64</v>
      </c>
      <c r="AE6005" t="s">
        <v>382</v>
      </c>
    </row>
    <row r="6006" spans="1:31">
      <c r="A6006">
        <v>6005</v>
      </c>
      <c r="B6006" t="s">
        <v>25458</v>
      </c>
      <c r="C6006" t="s">
        <v>25459</v>
      </c>
      <c r="D6006" t="s">
        <v>25460</v>
      </c>
      <c r="E6006" t="s">
        <v>25461</v>
      </c>
      <c r="F6006" t="s">
        <v>25462</v>
      </c>
      <c r="G6006">
        <v>0</v>
      </c>
      <c r="H6006" t="s">
        <v>30007</v>
      </c>
      <c r="I6006">
        <v>2021</v>
      </c>
      <c r="J6006">
        <v>2023</v>
      </c>
      <c r="K6006">
        <v>2</v>
      </c>
      <c r="L6006">
        <v>50.7</v>
      </c>
      <c r="M6006" t="s">
        <v>300</v>
      </c>
      <c r="N6006">
        <v>0</v>
      </c>
      <c r="O6006">
        <v>23.56</v>
      </c>
      <c r="P6006" t="s">
        <v>790</v>
      </c>
      <c r="Q6006">
        <v>0</v>
      </c>
      <c r="R6006">
        <v>23.56</v>
      </c>
      <c r="S6006" t="s">
        <v>790</v>
      </c>
      <c r="T6006">
        <v>0</v>
      </c>
      <c r="U6006">
        <v>66.59</v>
      </c>
      <c r="V6006" t="s">
        <v>382</v>
      </c>
      <c r="W6006">
        <v>0</v>
      </c>
      <c r="X6006">
        <v>23.59</v>
      </c>
      <c r="Y6006" t="s">
        <v>790</v>
      </c>
      <c r="Z6006">
        <v>0</v>
      </c>
      <c r="AA6006">
        <v>23.59</v>
      </c>
      <c r="AB6006" t="s">
        <v>790</v>
      </c>
      <c r="AC6006">
        <v>0</v>
      </c>
      <c r="AD6006">
        <v>66.64</v>
      </c>
      <c r="AE6006" t="s">
        <v>382</v>
      </c>
    </row>
    <row r="6007" spans="1:31">
      <c r="A6007">
        <v>6006</v>
      </c>
      <c r="B6007" t="s">
        <v>25463</v>
      </c>
      <c r="C6007" t="s">
        <v>25464</v>
      </c>
      <c r="D6007" t="s">
        <v>25465</v>
      </c>
      <c r="E6007" t="s">
        <v>25466</v>
      </c>
      <c r="F6007" t="s">
        <v>25467</v>
      </c>
      <c r="G6007">
        <v>0</v>
      </c>
      <c r="H6007" t="s">
        <v>30513</v>
      </c>
      <c r="I6007">
        <v>2024</v>
      </c>
      <c r="J6007">
        <v>2024</v>
      </c>
      <c r="K6007">
        <v>2</v>
      </c>
      <c r="L6007">
        <v>50.7</v>
      </c>
      <c r="M6007" t="s">
        <v>300</v>
      </c>
      <c r="N6007">
        <v>0</v>
      </c>
      <c r="O6007">
        <v>23.56</v>
      </c>
      <c r="P6007" t="s">
        <v>790</v>
      </c>
      <c r="Q6007">
        <v>0</v>
      </c>
      <c r="R6007">
        <v>23.56</v>
      </c>
      <c r="S6007" t="s">
        <v>790</v>
      </c>
      <c r="T6007">
        <v>0</v>
      </c>
      <c r="U6007">
        <v>66.59</v>
      </c>
      <c r="V6007" t="s">
        <v>382</v>
      </c>
      <c r="W6007">
        <v>0</v>
      </c>
      <c r="X6007">
        <v>23.59</v>
      </c>
      <c r="Y6007" t="s">
        <v>790</v>
      </c>
      <c r="Z6007">
        <v>0</v>
      </c>
      <c r="AA6007">
        <v>23.59</v>
      </c>
      <c r="AB6007" t="s">
        <v>790</v>
      </c>
      <c r="AC6007">
        <v>0</v>
      </c>
      <c r="AD6007">
        <v>66.64</v>
      </c>
      <c r="AE6007" t="s">
        <v>382</v>
      </c>
    </row>
    <row r="6008" spans="1:31">
      <c r="A6008">
        <v>6007</v>
      </c>
      <c r="B6008" t="s">
        <v>25468</v>
      </c>
      <c r="C6008" t="s">
        <v>25469</v>
      </c>
      <c r="D6008" t="s">
        <v>25470</v>
      </c>
      <c r="E6008" t="s">
        <v>4731</v>
      </c>
      <c r="F6008" t="s">
        <v>2476</v>
      </c>
      <c r="G6008">
        <v>0</v>
      </c>
      <c r="H6008" t="s">
        <v>30514</v>
      </c>
      <c r="I6008">
        <v>2023</v>
      </c>
      <c r="J6008">
        <v>2023</v>
      </c>
      <c r="K6008">
        <v>1</v>
      </c>
      <c r="L6008">
        <v>32.119999999999997</v>
      </c>
      <c r="M6008" t="s">
        <v>198</v>
      </c>
      <c r="N6008">
        <v>0</v>
      </c>
      <c r="O6008">
        <v>23.56</v>
      </c>
      <c r="P6008" t="s">
        <v>790</v>
      </c>
      <c r="Q6008">
        <v>0</v>
      </c>
      <c r="R6008">
        <v>23.56</v>
      </c>
      <c r="S6008" t="s">
        <v>790</v>
      </c>
      <c r="T6008">
        <v>0</v>
      </c>
      <c r="U6008">
        <v>66.59</v>
      </c>
      <c r="V6008" t="s">
        <v>382</v>
      </c>
      <c r="W6008">
        <v>0</v>
      </c>
      <c r="X6008">
        <v>23.59</v>
      </c>
      <c r="Y6008" t="s">
        <v>790</v>
      </c>
      <c r="Z6008">
        <v>0</v>
      </c>
      <c r="AA6008">
        <v>23.59</v>
      </c>
      <c r="AB6008" t="s">
        <v>790</v>
      </c>
      <c r="AC6008">
        <v>0</v>
      </c>
      <c r="AD6008">
        <v>66.64</v>
      </c>
      <c r="AE6008" t="s">
        <v>382</v>
      </c>
    </row>
    <row r="6009" spans="1:31">
      <c r="A6009">
        <v>6008</v>
      </c>
      <c r="B6009" t="s">
        <v>25471</v>
      </c>
      <c r="C6009" t="s">
        <v>25472</v>
      </c>
      <c r="D6009" t="s">
        <v>25473</v>
      </c>
      <c r="E6009" t="s">
        <v>25474</v>
      </c>
      <c r="F6009" t="s">
        <v>16631</v>
      </c>
      <c r="G6009">
        <v>0</v>
      </c>
      <c r="H6009" t="s">
        <v>961</v>
      </c>
      <c r="I6009">
        <v>2023</v>
      </c>
      <c r="J6009">
        <v>2023</v>
      </c>
      <c r="K6009">
        <v>1</v>
      </c>
      <c r="L6009">
        <v>32.119999999999997</v>
      </c>
      <c r="M6009" t="s">
        <v>198</v>
      </c>
      <c r="N6009">
        <v>0</v>
      </c>
      <c r="O6009">
        <v>23.56</v>
      </c>
      <c r="P6009" t="s">
        <v>790</v>
      </c>
      <c r="Q6009">
        <v>0</v>
      </c>
      <c r="R6009">
        <v>23.56</v>
      </c>
      <c r="S6009" t="s">
        <v>790</v>
      </c>
      <c r="T6009">
        <v>0</v>
      </c>
      <c r="U6009">
        <v>66.59</v>
      </c>
      <c r="V6009" t="s">
        <v>382</v>
      </c>
      <c r="W6009">
        <v>0</v>
      </c>
      <c r="X6009">
        <v>23.59</v>
      </c>
      <c r="Y6009" t="s">
        <v>790</v>
      </c>
      <c r="Z6009">
        <v>0</v>
      </c>
      <c r="AA6009">
        <v>23.59</v>
      </c>
      <c r="AB6009" t="s">
        <v>790</v>
      </c>
      <c r="AC6009">
        <v>0</v>
      </c>
      <c r="AD6009">
        <v>66.64</v>
      </c>
      <c r="AE6009" t="s">
        <v>382</v>
      </c>
    </row>
    <row r="6010" spans="1:31">
      <c r="A6010">
        <v>6009</v>
      </c>
      <c r="B6010" t="s">
        <v>25475</v>
      </c>
      <c r="C6010" t="s">
        <v>25476</v>
      </c>
      <c r="D6010" t="s">
        <v>25477</v>
      </c>
      <c r="E6010" t="s">
        <v>25478</v>
      </c>
      <c r="F6010" t="s">
        <v>25479</v>
      </c>
      <c r="G6010">
        <v>0</v>
      </c>
      <c r="H6010" t="s">
        <v>27359</v>
      </c>
      <c r="I6010">
        <v>2024</v>
      </c>
      <c r="J6010">
        <v>2024</v>
      </c>
      <c r="K6010">
        <v>1</v>
      </c>
      <c r="L6010">
        <v>32.119999999999997</v>
      </c>
      <c r="M6010" t="s">
        <v>198</v>
      </c>
      <c r="N6010">
        <v>0</v>
      </c>
      <c r="O6010">
        <v>23.56</v>
      </c>
      <c r="P6010" t="s">
        <v>790</v>
      </c>
      <c r="Q6010">
        <v>0</v>
      </c>
      <c r="R6010">
        <v>23.56</v>
      </c>
      <c r="S6010" t="s">
        <v>790</v>
      </c>
      <c r="T6010">
        <v>0</v>
      </c>
      <c r="U6010">
        <v>66.59</v>
      </c>
      <c r="V6010" t="s">
        <v>382</v>
      </c>
      <c r="W6010">
        <v>0</v>
      </c>
      <c r="X6010">
        <v>23.59</v>
      </c>
      <c r="Y6010" t="s">
        <v>790</v>
      </c>
      <c r="Z6010">
        <v>0</v>
      </c>
      <c r="AA6010">
        <v>23.59</v>
      </c>
      <c r="AB6010" t="s">
        <v>790</v>
      </c>
      <c r="AC6010">
        <v>0</v>
      </c>
      <c r="AD6010">
        <v>66.64</v>
      </c>
      <c r="AE6010" t="s">
        <v>382</v>
      </c>
    </row>
    <row r="6011" spans="1:31">
      <c r="A6011">
        <v>6010</v>
      </c>
      <c r="B6011" t="s">
        <v>25480</v>
      </c>
      <c r="C6011" t="s">
        <v>25481</v>
      </c>
      <c r="D6011" t="s">
        <v>25482</v>
      </c>
      <c r="E6011" t="s">
        <v>16519</v>
      </c>
      <c r="F6011" t="s">
        <v>6837</v>
      </c>
      <c r="G6011">
        <v>0</v>
      </c>
      <c r="H6011" t="s">
        <v>961</v>
      </c>
      <c r="I6011" t="s">
        <v>795</v>
      </c>
      <c r="J6011" t="e">
        <f>-Inf</f>
        <v>#NAME?</v>
      </c>
      <c r="K6011">
        <v>1</v>
      </c>
      <c r="L6011">
        <v>32.119999999999997</v>
      </c>
      <c r="M6011" t="s">
        <v>198</v>
      </c>
      <c r="N6011">
        <v>0</v>
      </c>
      <c r="O6011">
        <v>23.56</v>
      </c>
      <c r="P6011" t="s">
        <v>790</v>
      </c>
      <c r="Q6011">
        <v>0</v>
      </c>
      <c r="R6011">
        <v>23.56</v>
      </c>
      <c r="S6011" t="s">
        <v>790</v>
      </c>
      <c r="T6011">
        <v>0</v>
      </c>
      <c r="U6011">
        <v>66.59</v>
      </c>
      <c r="V6011" t="s">
        <v>382</v>
      </c>
      <c r="W6011">
        <v>0</v>
      </c>
      <c r="X6011">
        <v>23.59</v>
      </c>
      <c r="Y6011" t="s">
        <v>790</v>
      </c>
      <c r="Z6011">
        <v>0</v>
      </c>
      <c r="AA6011">
        <v>23.59</v>
      </c>
      <c r="AB6011" t="s">
        <v>790</v>
      </c>
      <c r="AC6011">
        <v>0</v>
      </c>
      <c r="AD6011">
        <v>66.64</v>
      </c>
      <c r="AE6011" t="s">
        <v>382</v>
      </c>
    </row>
    <row r="6012" spans="1:31">
      <c r="A6012">
        <v>6011</v>
      </c>
      <c r="B6012" t="s">
        <v>25483</v>
      </c>
      <c r="C6012" t="s">
        <v>25484</v>
      </c>
      <c r="D6012" t="s">
        <v>25485</v>
      </c>
      <c r="E6012" t="s">
        <v>8664</v>
      </c>
      <c r="F6012" t="s">
        <v>1511</v>
      </c>
      <c r="G6012">
        <v>0</v>
      </c>
      <c r="H6012" t="s">
        <v>27400</v>
      </c>
      <c r="I6012">
        <v>2023</v>
      </c>
      <c r="J6012">
        <v>2023</v>
      </c>
      <c r="K6012">
        <v>1</v>
      </c>
      <c r="L6012">
        <v>32.119999999999997</v>
      </c>
      <c r="M6012" t="s">
        <v>198</v>
      </c>
      <c r="N6012">
        <v>0</v>
      </c>
      <c r="O6012">
        <v>23.56</v>
      </c>
      <c r="P6012" t="s">
        <v>790</v>
      </c>
      <c r="Q6012">
        <v>0</v>
      </c>
      <c r="R6012">
        <v>23.56</v>
      </c>
      <c r="S6012" t="s">
        <v>790</v>
      </c>
      <c r="T6012">
        <v>0</v>
      </c>
      <c r="U6012">
        <v>66.59</v>
      </c>
      <c r="V6012" t="s">
        <v>382</v>
      </c>
      <c r="W6012">
        <v>0</v>
      </c>
      <c r="X6012">
        <v>23.59</v>
      </c>
      <c r="Y6012" t="s">
        <v>790</v>
      </c>
      <c r="Z6012">
        <v>0</v>
      </c>
      <c r="AA6012">
        <v>23.59</v>
      </c>
      <c r="AB6012" t="s">
        <v>790</v>
      </c>
      <c r="AC6012">
        <v>0</v>
      </c>
      <c r="AD6012">
        <v>66.64</v>
      </c>
      <c r="AE6012" t="s">
        <v>382</v>
      </c>
    </row>
    <row r="6013" spans="1:31">
      <c r="A6013">
        <v>6012</v>
      </c>
      <c r="B6013" t="s">
        <v>25486</v>
      </c>
      <c r="C6013" t="s">
        <v>25487</v>
      </c>
      <c r="D6013" t="s">
        <v>25488</v>
      </c>
      <c r="E6013" t="s">
        <v>25489</v>
      </c>
      <c r="F6013" t="s">
        <v>25490</v>
      </c>
      <c r="G6013">
        <v>0</v>
      </c>
      <c r="H6013" t="s">
        <v>30515</v>
      </c>
      <c r="I6013">
        <v>2021</v>
      </c>
      <c r="J6013">
        <v>2021</v>
      </c>
      <c r="K6013">
        <v>1</v>
      </c>
      <c r="L6013">
        <v>32.119999999999997</v>
      </c>
      <c r="M6013" t="s">
        <v>198</v>
      </c>
      <c r="N6013">
        <v>0</v>
      </c>
      <c r="O6013">
        <v>23.56</v>
      </c>
      <c r="P6013" t="s">
        <v>790</v>
      </c>
      <c r="Q6013">
        <v>0</v>
      </c>
      <c r="R6013">
        <v>23.56</v>
      </c>
      <c r="S6013" t="s">
        <v>790</v>
      </c>
      <c r="T6013">
        <v>0</v>
      </c>
      <c r="U6013">
        <v>66.59</v>
      </c>
      <c r="V6013" t="s">
        <v>382</v>
      </c>
      <c r="W6013">
        <v>0</v>
      </c>
      <c r="X6013">
        <v>23.59</v>
      </c>
      <c r="Y6013" t="s">
        <v>790</v>
      </c>
      <c r="Z6013">
        <v>0</v>
      </c>
      <c r="AA6013">
        <v>23.59</v>
      </c>
      <c r="AB6013" t="s">
        <v>790</v>
      </c>
      <c r="AC6013">
        <v>0</v>
      </c>
      <c r="AD6013">
        <v>66.64</v>
      </c>
      <c r="AE6013" t="s">
        <v>382</v>
      </c>
    </row>
    <row r="6014" spans="1:31">
      <c r="A6014">
        <v>6013</v>
      </c>
      <c r="B6014" t="s">
        <v>25491</v>
      </c>
      <c r="C6014" t="s">
        <v>25492</v>
      </c>
      <c r="D6014" t="s">
        <v>25493</v>
      </c>
      <c r="E6014" t="s">
        <v>25494</v>
      </c>
      <c r="F6014" t="s">
        <v>25495</v>
      </c>
      <c r="G6014">
        <v>0</v>
      </c>
      <c r="H6014" t="s">
        <v>30516</v>
      </c>
      <c r="I6014">
        <v>2024</v>
      </c>
      <c r="J6014">
        <v>2024</v>
      </c>
      <c r="K6014">
        <v>1</v>
      </c>
      <c r="L6014">
        <v>32.119999999999997</v>
      </c>
      <c r="M6014" t="s">
        <v>198</v>
      </c>
      <c r="N6014">
        <v>0</v>
      </c>
      <c r="O6014">
        <v>23.56</v>
      </c>
      <c r="P6014" t="s">
        <v>790</v>
      </c>
      <c r="Q6014">
        <v>0</v>
      </c>
      <c r="R6014">
        <v>23.56</v>
      </c>
      <c r="S6014" t="s">
        <v>790</v>
      </c>
      <c r="T6014">
        <v>0</v>
      </c>
      <c r="U6014">
        <v>66.59</v>
      </c>
      <c r="V6014" t="s">
        <v>382</v>
      </c>
      <c r="W6014">
        <v>0</v>
      </c>
      <c r="X6014">
        <v>23.59</v>
      </c>
      <c r="Y6014" t="s">
        <v>790</v>
      </c>
      <c r="Z6014">
        <v>0</v>
      </c>
      <c r="AA6014">
        <v>23.59</v>
      </c>
      <c r="AB6014" t="s">
        <v>790</v>
      </c>
      <c r="AC6014">
        <v>0</v>
      </c>
      <c r="AD6014">
        <v>66.64</v>
      </c>
      <c r="AE6014" t="s">
        <v>382</v>
      </c>
    </row>
    <row r="6015" spans="1:31">
      <c r="A6015">
        <v>6014</v>
      </c>
      <c r="B6015" t="s">
        <v>25496</v>
      </c>
      <c r="C6015" t="s">
        <v>25497</v>
      </c>
      <c r="D6015" t="s">
        <v>25498</v>
      </c>
      <c r="F6015" t="s">
        <v>25499</v>
      </c>
      <c r="G6015">
        <v>0</v>
      </c>
      <c r="H6015" t="s">
        <v>27359</v>
      </c>
      <c r="I6015">
        <v>2019</v>
      </c>
      <c r="J6015">
        <v>2019</v>
      </c>
      <c r="K6015">
        <v>1</v>
      </c>
      <c r="L6015">
        <v>32.119999999999997</v>
      </c>
      <c r="M6015" t="s">
        <v>198</v>
      </c>
      <c r="N6015">
        <v>0</v>
      </c>
      <c r="O6015">
        <v>23.56</v>
      </c>
      <c r="P6015" t="s">
        <v>790</v>
      </c>
      <c r="Q6015">
        <v>0</v>
      </c>
      <c r="R6015">
        <v>23.56</v>
      </c>
      <c r="S6015" t="s">
        <v>790</v>
      </c>
      <c r="T6015">
        <v>0</v>
      </c>
      <c r="U6015">
        <v>66.59</v>
      </c>
      <c r="V6015" t="s">
        <v>382</v>
      </c>
      <c r="W6015">
        <v>0</v>
      </c>
      <c r="X6015">
        <v>23.59</v>
      </c>
      <c r="Y6015" t="s">
        <v>790</v>
      </c>
      <c r="Z6015">
        <v>0</v>
      </c>
      <c r="AA6015">
        <v>23.59</v>
      </c>
      <c r="AB6015" t="s">
        <v>790</v>
      </c>
      <c r="AC6015">
        <v>0</v>
      </c>
      <c r="AD6015">
        <v>66.64</v>
      </c>
      <c r="AE6015" t="s">
        <v>382</v>
      </c>
    </row>
    <row r="6016" spans="1:31">
      <c r="A6016">
        <v>6015</v>
      </c>
      <c r="B6016" t="s">
        <v>25500</v>
      </c>
      <c r="C6016" t="s">
        <v>25501</v>
      </c>
      <c r="D6016" t="s">
        <v>25502</v>
      </c>
      <c r="F6016" t="s">
        <v>13253</v>
      </c>
      <c r="G6016">
        <v>0</v>
      </c>
      <c r="H6016" t="s">
        <v>30014</v>
      </c>
      <c r="I6016">
        <v>2023</v>
      </c>
      <c r="J6016">
        <v>2023</v>
      </c>
      <c r="K6016">
        <v>1</v>
      </c>
      <c r="L6016">
        <v>32.119999999999997</v>
      </c>
      <c r="M6016" t="s">
        <v>198</v>
      </c>
      <c r="N6016">
        <v>0</v>
      </c>
      <c r="O6016">
        <v>23.56</v>
      </c>
      <c r="P6016" t="s">
        <v>790</v>
      </c>
      <c r="Q6016">
        <v>0</v>
      </c>
      <c r="R6016">
        <v>23.56</v>
      </c>
      <c r="S6016" t="s">
        <v>790</v>
      </c>
      <c r="T6016">
        <v>0</v>
      </c>
      <c r="U6016">
        <v>66.59</v>
      </c>
      <c r="V6016" t="s">
        <v>382</v>
      </c>
      <c r="W6016">
        <v>0</v>
      </c>
      <c r="X6016">
        <v>23.59</v>
      </c>
      <c r="Y6016" t="s">
        <v>790</v>
      </c>
      <c r="Z6016">
        <v>0</v>
      </c>
      <c r="AA6016">
        <v>23.59</v>
      </c>
      <c r="AB6016" t="s">
        <v>790</v>
      </c>
      <c r="AC6016">
        <v>0</v>
      </c>
      <c r="AD6016">
        <v>66.64</v>
      </c>
      <c r="AE6016" t="s">
        <v>382</v>
      </c>
    </row>
    <row r="6017" spans="1:31">
      <c r="A6017">
        <v>6016</v>
      </c>
      <c r="B6017" t="s">
        <v>25503</v>
      </c>
      <c r="C6017" t="s">
        <v>25504</v>
      </c>
      <c r="D6017" t="s">
        <v>25505</v>
      </c>
      <c r="E6017" t="s">
        <v>25506</v>
      </c>
      <c r="F6017" t="s">
        <v>673</v>
      </c>
      <c r="G6017">
        <v>0</v>
      </c>
      <c r="H6017" t="s">
        <v>30517</v>
      </c>
      <c r="I6017">
        <v>2023</v>
      </c>
      <c r="J6017">
        <v>2023</v>
      </c>
      <c r="K6017">
        <v>3</v>
      </c>
      <c r="L6017">
        <v>62.47</v>
      </c>
      <c r="M6017" t="s">
        <v>63</v>
      </c>
      <c r="N6017">
        <v>0</v>
      </c>
      <c r="O6017">
        <v>23.56</v>
      </c>
      <c r="P6017" t="s">
        <v>790</v>
      </c>
      <c r="Q6017">
        <v>0</v>
      </c>
      <c r="R6017">
        <v>23.56</v>
      </c>
      <c r="S6017" t="s">
        <v>790</v>
      </c>
      <c r="T6017">
        <v>0</v>
      </c>
      <c r="U6017">
        <v>66.59</v>
      </c>
      <c r="V6017" t="s">
        <v>382</v>
      </c>
      <c r="W6017">
        <v>0</v>
      </c>
      <c r="X6017">
        <v>23.59</v>
      </c>
      <c r="Y6017" t="s">
        <v>790</v>
      </c>
      <c r="Z6017">
        <v>0</v>
      </c>
      <c r="AA6017">
        <v>23.59</v>
      </c>
      <c r="AB6017" t="s">
        <v>790</v>
      </c>
      <c r="AC6017">
        <v>0</v>
      </c>
      <c r="AD6017">
        <v>66.64</v>
      </c>
      <c r="AE6017" t="s">
        <v>382</v>
      </c>
    </row>
    <row r="6018" spans="1:31">
      <c r="A6018">
        <v>6017</v>
      </c>
      <c r="B6018" t="s">
        <v>25507</v>
      </c>
      <c r="C6018" t="s">
        <v>25508</v>
      </c>
      <c r="D6018" t="s">
        <v>25509</v>
      </c>
      <c r="E6018" t="s">
        <v>25510</v>
      </c>
      <c r="F6018" t="s">
        <v>25511</v>
      </c>
      <c r="G6018">
        <v>0</v>
      </c>
      <c r="H6018" t="s">
        <v>961</v>
      </c>
      <c r="I6018" t="s">
        <v>795</v>
      </c>
      <c r="J6018" t="e">
        <f>-Inf</f>
        <v>#NAME?</v>
      </c>
      <c r="K6018">
        <v>1</v>
      </c>
      <c r="L6018">
        <v>32.119999999999997</v>
      </c>
      <c r="M6018" t="s">
        <v>198</v>
      </c>
      <c r="N6018">
        <v>0</v>
      </c>
      <c r="O6018">
        <v>23.56</v>
      </c>
      <c r="P6018" t="s">
        <v>790</v>
      </c>
      <c r="Q6018">
        <v>0</v>
      </c>
      <c r="R6018">
        <v>23.56</v>
      </c>
      <c r="S6018" t="s">
        <v>790</v>
      </c>
      <c r="T6018">
        <v>0</v>
      </c>
      <c r="U6018">
        <v>66.59</v>
      </c>
      <c r="V6018" t="s">
        <v>382</v>
      </c>
      <c r="W6018">
        <v>0</v>
      </c>
      <c r="X6018">
        <v>23.59</v>
      </c>
      <c r="Y6018" t="s">
        <v>790</v>
      </c>
      <c r="Z6018">
        <v>0</v>
      </c>
      <c r="AA6018">
        <v>23.59</v>
      </c>
      <c r="AB6018" t="s">
        <v>790</v>
      </c>
      <c r="AC6018">
        <v>0</v>
      </c>
      <c r="AD6018">
        <v>66.64</v>
      </c>
      <c r="AE6018" t="s">
        <v>382</v>
      </c>
    </row>
    <row r="6019" spans="1:31">
      <c r="A6019">
        <v>6018</v>
      </c>
      <c r="B6019" t="s">
        <v>25512</v>
      </c>
      <c r="C6019" t="s">
        <v>25513</v>
      </c>
      <c r="D6019" t="s">
        <v>25514</v>
      </c>
      <c r="E6019" t="s">
        <v>25515</v>
      </c>
      <c r="F6019" t="s">
        <v>15406</v>
      </c>
      <c r="G6019">
        <v>0</v>
      </c>
      <c r="H6019" t="s">
        <v>30518</v>
      </c>
      <c r="I6019">
        <v>2023</v>
      </c>
      <c r="J6019">
        <v>2024</v>
      </c>
      <c r="K6019">
        <v>2</v>
      </c>
      <c r="L6019">
        <v>50.7</v>
      </c>
      <c r="M6019" t="s">
        <v>300</v>
      </c>
      <c r="N6019">
        <v>0</v>
      </c>
      <c r="O6019">
        <v>23.56</v>
      </c>
      <c r="P6019" t="s">
        <v>790</v>
      </c>
      <c r="Q6019">
        <v>0</v>
      </c>
      <c r="R6019">
        <v>23.56</v>
      </c>
      <c r="S6019" t="s">
        <v>790</v>
      </c>
      <c r="T6019">
        <v>0</v>
      </c>
      <c r="U6019">
        <v>66.59</v>
      </c>
      <c r="V6019" t="s">
        <v>382</v>
      </c>
      <c r="W6019">
        <v>0</v>
      </c>
      <c r="X6019">
        <v>23.59</v>
      </c>
      <c r="Y6019" t="s">
        <v>790</v>
      </c>
      <c r="Z6019">
        <v>0</v>
      </c>
      <c r="AA6019">
        <v>23.59</v>
      </c>
      <c r="AB6019" t="s">
        <v>790</v>
      </c>
      <c r="AC6019">
        <v>0</v>
      </c>
      <c r="AD6019">
        <v>66.64</v>
      </c>
      <c r="AE6019" t="s">
        <v>382</v>
      </c>
    </row>
    <row r="6020" spans="1:31">
      <c r="A6020">
        <v>6019</v>
      </c>
      <c r="B6020" t="s">
        <v>25516</v>
      </c>
      <c r="C6020" t="s">
        <v>25517</v>
      </c>
      <c r="D6020" t="s">
        <v>25518</v>
      </c>
      <c r="E6020" t="s">
        <v>25519</v>
      </c>
      <c r="G6020">
        <v>0</v>
      </c>
      <c r="H6020" t="s">
        <v>30519</v>
      </c>
      <c r="I6020">
        <v>2023</v>
      </c>
      <c r="J6020">
        <v>2023</v>
      </c>
      <c r="K6020">
        <v>1</v>
      </c>
      <c r="L6020">
        <v>32.119999999999997</v>
      </c>
      <c r="M6020" t="s">
        <v>198</v>
      </c>
      <c r="N6020">
        <v>0</v>
      </c>
      <c r="O6020">
        <v>23.56</v>
      </c>
      <c r="P6020" t="s">
        <v>790</v>
      </c>
      <c r="Q6020">
        <v>0</v>
      </c>
      <c r="R6020">
        <v>23.56</v>
      </c>
      <c r="S6020" t="s">
        <v>790</v>
      </c>
      <c r="T6020">
        <v>0</v>
      </c>
      <c r="U6020">
        <v>66.59</v>
      </c>
      <c r="V6020" t="s">
        <v>382</v>
      </c>
      <c r="W6020">
        <v>0</v>
      </c>
      <c r="X6020">
        <v>23.59</v>
      </c>
      <c r="Y6020" t="s">
        <v>790</v>
      </c>
      <c r="Z6020">
        <v>0</v>
      </c>
      <c r="AA6020">
        <v>23.59</v>
      </c>
      <c r="AB6020" t="s">
        <v>790</v>
      </c>
      <c r="AC6020">
        <v>0</v>
      </c>
      <c r="AD6020">
        <v>66.64</v>
      </c>
      <c r="AE6020" t="s">
        <v>382</v>
      </c>
    </row>
    <row r="6021" spans="1:31">
      <c r="A6021">
        <v>6020</v>
      </c>
      <c r="B6021" t="s">
        <v>25520</v>
      </c>
      <c r="C6021" t="s">
        <v>25521</v>
      </c>
      <c r="D6021" t="s">
        <v>25522</v>
      </c>
      <c r="E6021" t="s">
        <v>25523</v>
      </c>
      <c r="F6021" t="s">
        <v>25524</v>
      </c>
      <c r="G6021">
        <v>0</v>
      </c>
      <c r="H6021" t="s">
        <v>961</v>
      </c>
      <c r="I6021">
        <v>2023</v>
      </c>
      <c r="J6021">
        <v>2023</v>
      </c>
      <c r="K6021">
        <v>1</v>
      </c>
      <c r="L6021">
        <v>32.119999999999997</v>
      </c>
      <c r="M6021" t="s">
        <v>198</v>
      </c>
      <c r="N6021">
        <v>0</v>
      </c>
      <c r="O6021">
        <v>23.56</v>
      </c>
      <c r="P6021" t="s">
        <v>790</v>
      </c>
      <c r="Q6021">
        <v>0</v>
      </c>
      <c r="R6021">
        <v>23.56</v>
      </c>
      <c r="S6021" t="s">
        <v>790</v>
      </c>
      <c r="T6021">
        <v>0</v>
      </c>
      <c r="U6021">
        <v>66.59</v>
      </c>
      <c r="V6021" t="s">
        <v>382</v>
      </c>
      <c r="W6021">
        <v>0</v>
      </c>
      <c r="X6021">
        <v>23.59</v>
      </c>
      <c r="Y6021" t="s">
        <v>790</v>
      </c>
      <c r="Z6021">
        <v>0</v>
      </c>
      <c r="AA6021">
        <v>23.59</v>
      </c>
      <c r="AB6021" t="s">
        <v>790</v>
      </c>
      <c r="AC6021">
        <v>0</v>
      </c>
      <c r="AD6021">
        <v>66.64</v>
      </c>
      <c r="AE6021" t="s">
        <v>382</v>
      </c>
    </row>
    <row r="6022" spans="1:31">
      <c r="A6022">
        <v>6021</v>
      </c>
      <c r="B6022" t="s">
        <v>25525</v>
      </c>
      <c r="C6022" t="s">
        <v>25526</v>
      </c>
      <c r="D6022" t="s">
        <v>25527</v>
      </c>
      <c r="E6022" t="s">
        <v>25528</v>
      </c>
      <c r="F6022" t="s">
        <v>25529</v>
      </c>
      <c r="G6022">
        <v>0</v>
      </c>
      <c r="H6022" t="s">
        <v>30520</v>
      </c>
      <c r="I6022" t="s">
        <v>795</v>
      </c>
      <c r="J6022" t="e">
        <f>-Inf</f>
        <v>#NAME?</v>
      </c>
      <c r="K6022">
        <v>2</v>
      </c>
      <c r="L6022">
        <v>50.7</v>
      </c>
      <c r="M6022" t="s">
        <v>300</v>
      </c>
      <c r="N6022">
        <v>0</v>
      </c>
      <c r="O6022">
        <v>23.56</v>
      </c>
      <c r="P6022" t="s">
        <v>790</v>
      </c>
      <c r="Q6022">
        <v>0</v>
      </c>
      <c r="R6022">
        <v>23.56</v>
      </c>
      <c r="S6022" t="s">
        <v>790</v>
      </c>
      <c r="T6022">
        <v>0</v>
      </c>
      <c r="U6022">
        <v>66.59</v>
      </c>
      <c r="V6022" t="s">
        <v>382</v>
      </c>
      <c r="W6022">
        <v>0</v>
      </c>
      <c r="X6022">
        <v>23.59</v>
      </c>
      <c r="Y6022" t="s">
        <v>790</v>
      </c>
      <c r="Z6022">
        <v>0</v>
      </c>
      <c r="AA6022">
        <v>23.59</v>
      </c>
      <c r="AB6022" t="s">
        <v>790</v>
      </c>
      <c r="AC6022">
        <v>0</v>
      </c>
      <c r="AD6022">
        <v>66.64</v>
      </c>
      <c r="AE6022" t="s">
        <v>382</v>
      </c>
    </row>
    <row r="6023" spans="1:31">
      <c r="A6023">
        <v>6022</v>
      </c>
      <c r="B6023" t="s">
        <v>25530</v>
      </c>
      <c r="C6023" t="s">
        <v>25531</v>
      </c>
      <c r="D6023" t="s">
        <v>25532</v>
      </c>
      <c r="F6023" t="s">
        <v>5023</v>
      </c>
      <c r="G6023">
        <v>0</v>
      </c>
      <c r="H6023" t="s">
        <v>30521</v>
      </c>
      <c r="I6023">
        <v>2024</v>
      </c>
      <c r="J6023">
        <v>2024</v>
      </c>
      <c r="K6023">
        <v>6</v>
      </c>
      <c r="L6023">
        <v>81.52</v>
      </c>
      <c r="M6023" t="s">
        <v>125</v>
      </c>
      <c r="N6023">
        <v>0</v>
      </c>
      <c r="O6023">
        <v>23.56</v>
      </c>
      <c r="P6023" t="s">
        <v>790</v>
      </c>
      <c r="Q6023">
        <v>0</v>
      </c>
      <c r="R6023">
        <v>23.56</v>
      </c>
      <c r="S6023" t="s">
        <v>790</v>
      </c>
      <c r="T6023">
        <v>0</v>
      </c>
      <c r="U6023">
        <v>66.59</v>
      </c>
      <c r="V6023" t="s">
        <v>382</v>
      </c>
      <c r="W6023">
        <v>0</v>
      </c>
      <c r="X6023">
        <v>23.59</v>
      </c>
      <c r="Y6023" t="s">
        <v>790</v>
      </c>
      <c r="Z6023">
        <v>0</v>
      </c>
      <c r="AA6023">
        <v>23.59</v>
      </c>
      <c r="AB6023" t="s">
        <v>790</v>
      </c>
      <c r="AC6023">
        <v>0</v>
      </c>
      <c r="AD6023">
        <v>66.64</v>
      </c>
      <c r="AE6023" t="s">
        <v>382</v>
      </c>
    </row>
    <row r="6024" spans="1:31">
      <c r="A6024">
        <v>6023</v>
      </c>
      <c r="B6024" t="s">
        <v>25533</v>
      </c>
      <c r="C6024" t="s">
        <v>25534</v>
      </c>
      <c r="D6024" t="s">
        <v>25535</v>
      </c>
      <c r="G6024">
        <v>0</v>
      </c>
      <c r="H6024" t="s">
        <v>961</v>
      </c>
      <c r="I6024">
        <v>2023</v>
      </c>
      <c r="J6024">
        <v>2023</v>
      </c>
      <c r="K6024">
        <v>1</v>
      </c>
      <c r="L6024">
        <v>32.119999999999997</v>
      </c>
      <c r="M6024" t="s">
        <v>198</v>
      </c>
      <c r="N6024">
        <v>0</v>
      </c>
      <c r="O6024">
        <v>23.56</v>
      </c>
      <c r="P6024" t="s">
        <v>790</v>
      </c>
      <c r="Q6024">
        <v>0</v>
      </c>
      <c r="R6024">
        <v>23.56</v>
      </c>
      <c r="S6024" t="s">
        <v>790</v>
      </c>
      <c r="T6024">
        <v>0</v>
      </c>
      <c r="U6024">
        <v>66.59</v>
      </c>
      <c r="V6024" t="s">
        <v>382</v>
      </c>
      <c r="W6024">
        <v>0</v>
      </c>
      <c r="X6024">
        <v>23.59</v>
      </c>
      <c r="Y6024" t="s">
        <v>790</v>
      </c>
      <c r="Z6024">
        <v>0</v>
      </c>
      <c r="AA6024">
        <v>23.59</v>
      </c>
      <c r="AB6024" t="s">
        <v>790</v>
      </c>
      <c r="AC6024">
        <v>0</v>
      </c>
      <c r="AD6024">
        <v>66.64</v>
      </c>
      <c r="AE6024" t="s">
        <v>382</v>
      </c>
    </row>
    <row r="6025" spans="1:31">
      <c r="A6025">
        <v>6024</v>
      </c>
      <c r="B6025" t="s">
        <v>25536</v>
      </c>
      <c r="C6025" t="s">
        <v>25537</v>
      </c>
      <c r="D6025" t="s">
        <v>25538</v>
      </c>
      <c r="E6025" t="s">
        <v>25539</v>
      </c>
      <c r="F6025" t="s">
        <v>25540</v>
      </c>
      <c r="G6025">
        <v>0</v>
      </c>
      <c r="H6025" t="s">
        <v>30522</v>
      </c>
      <c r="I6025">
        <v>2019</v>
      </c>
      <c r="J6025">
        <v>2023</v>
      </c>
      <c r="K6025">
        <v>8</v>
      </c>
      <c r="L6025">
        <v>87.79</v>
      </c>
      <c r="M6025" t="s">
        <v>51</v>
      </c>
      <c r="N6025">
        <v>0</v>
      </c>
      <c r="O6025">
        <v>23.56</v>
      </c>
      <c r="P6025" t="s">
        <v>790</v>
      </c>
      <c r="Q6025">
        <v>0</v>
      </c>
      <c r="R6025">
        <v>23.56</v>
      </c>
      <c r="S6025" t="s">
        <v>790</v>
      </c>
      <c r="T6025">
        <v>0</v>
      </c>
      <c r="U6025">
        <v>66.59</v>
      </c>
      <c r="V6025" t="s">
        <v>382</v>
      </c>
      <c r="W6025">
        <v>0</v>
      </c>
      <c r="X6025">
        <v>23.59</v>
      </c>
      <c r="Y6025" t="s">
        <v>790</v>
      </c>
      <c r="Z6025">
        <v>0</v>
      </c>
      <c r="AA6025">
        <v>23.59</v>
      </c>
      <c r="AB6025" t="s">
        <v>790</v>
      </c>
      <c r="AC6025">
        <v>0</v>
      </c>
      <c r="AD6025">
        <v>66.64</v>
      </c>
      <c r="AE6025" t="s">
        <v>382</v>
      </c>
    </row>
    <row r="6026" spans="1:31">
      <c r="A6026">
        <v>6025</v>
      </c>
      <c r="B6026" t="s">
        <v>25541</v>
      </c>
      <c r="C6026" t="s">
        <v>25542</v>
      </c>
      <c r="D6026" t="s">
        <v>25543</v>
      </c>
      <c r="E6026" t="s">
        <v>25544</v>
      </c>
      <c r="G6026">
        <v>0</v>
      </c>
      <c r="H6026" t="s">
        <v>27461</v>
      </c>
      <c r="I6026">
        <v>2024</v>
      </c>
      <c r="J6026">
        <v>2024</v>
      </c>
      <c r="K6026">
        <v>3</v>
      </c>
      <c r="L6026">
        <v>62.47</v>
      </c>
      <c r="M6026" t="s">
        <v>63</v>
      </c>
      <c r="N6026">
        <v>0</v>
      </c>
      <c r="O6026">
        <v>23.56</v>
      </c>
      <c r="P6026" t="s">
        <v>790</v>
      </c>
      <c r="Q6026">
        <v>0</v>
      </c>
      <c r="R6026">
        <v>23.56</v>
      </c>
      <c r="S6026" t="s">
        <v>790</v>
      </c>
      <c r="T6026">
        <v>0</v>
      </c>
      <c r="U6026">
        <v>66.59</v>
      </c>
      <c r="V6026" t="s">
        <v>382</v>
      </c>
      <c r="W6026">
        <v>0</v>
      </c>
      <c r="X6026">
        <v>23.59</v>
      </c>
      <c r="Y6026" t="s">
        <v>790</v>
      </c>
      <c r="Z6026">
        <v>0</v>
      </c>
      <c r="AA6026">
        <v>23.59</v>
      </c>
      <c r="AB6026" t="s">
        <v>790</v>
      </c>
      <c r="AC6026">
        <v>0</v>
      </c>
      <c r="AD6026">
        <v>66.64</v>
      </c>
      <c r="AE6026" t="s">
        <v>382</v>
      </c>
    </row>
    <row r="6027" spans="1:31">
      <c r="A6027">
        <v>6026</v>
      </c>
      <c r="B6027" t="s">
        <v>25545</v>
      </c>
      <c r="C6027" t="s">
        <v>25546</v>
      </c>
      <c r="D6027" t="s">
        <v>25547</v>
      </c>
      <c r="E6027" t="s">
        <v>663</v>
      </c>
      <c r="F6027" t="s">
        <v>18365</v>
      </c>
      <c r="G6027">
        <v>0</v>
      </c>
      <c r="H6027" t="s">
        <v>1215</v>
      </c>
      <c r="I6027">
        <v>2023</v>
      </c>
      <c r="J6027">
        <v>2023</v>
      </c>
      <c r="K6027">
        <v>1</v>
      </c>
      <c r="L6027">
        <v>32.119999999999997</v>
      </c>
      <c r="M6027" t="s">
        <v>198</v>
      </c>
      <c r="N6027">
        <v>0</v>
      </c>
      <c r="O6027">
        <v>23.56</v>
      </c>
      <c r="P6027" t="s">
        <v>790</v>
      </c>
      <c r="Q6027">
        <v>0</v>
      </c>
      <c r="R6027">
        <v>23.56</v>
      </c>
      <c r="S6027" t="s">
        <v>790</v>
      </c>
      <c r="T6027">
        <v>0</v>
      </c>
      <c r="U6027">
        <v>66.59</v>
      </c>
      <c r="V6027" t="s">
        <v>382</v>
      </c>
      <c r="W6027">
        <v>0</v>
      </c>
      <c r="X6027">
        <v>23.59</v>
      </c>
      <c r="Y6027" t="s">
        <v>790</v>
      </c>
      <c r="Z6027">
        <v>0</v>
      </c>
      <c r="AA6027">
        <v>23.59</v>
      </c>
      <c r="AB6027" t="s">
        <v>790</v>
      </c>
      <c r="AC6027">
        <v>0</v>
      </c>
      <c r="AD6027">
        <v>66.64</v>
      </c>
      <c r="AE6027" t="s">
        <v>382</v>
      </c>
    </row>
    <row r="6028" spans="1:31">
      <c r="A6028">
        <v>6027</v>
      </c>
      <c r="B6028" t="s">
        <v>25548</v>
      </c>
      <c r="C6028" t="s">
        <v>25549</v>
      </c>
      <c r="D6028" t="s">
        <v>25550</v>
      </c>
      <c r="E6028" t="s">
        <v>5407</v>
      </c>
      <c r="F6028" t="s">
        <v>25551</v>
      </c>
      <c r="G6028">
        <v>0</v>
      </c>
      <c r="H6028" t="s">
        <v>961</v>
      </c>
      <c r="I6028" t="s">
        <v>795</v>
      </c>
      <c r="J6028" t="e">
        <f>-Inf</f>
        <v>#NAME?</v>
      </c>
      <c r="K6028">
        <v>2</v>
      </c>
      <c r="L6028">
        <v>50.7</v>
      </c>
      <c r="M6028" t="s">
        <v>300</v>
      </c>
      <c r="N6028">
        <v>0</v>
      </c>
      <c r="O6028">
        <v>23.56</v>
      </c>
      <c r="P6028" t="s">
        <v>790</v>
      </c>
      <c r="Q6028">
        <v>0</v>
      </c>
      <c r="R6028">
        <v>23.56</v>
      </c>
      <c r="S6028" t="s">
        <v>790</v>
      </c>
      <c r="T6028">
        <v>0</v>
      </c>
      <c r="U6028">
        <v>66.59</v>
      </c>
      <c r="V6028" t="s">
        <v>382</v>
      </c>
      <c r="W6028">
        <v>0</v>
      </c>
      <c r="X6028">
        <v>23.59</v>
      </c>
      <c r="Y6028" t="s">
        <v>790</v>
      </c>
      <c r="Z6028">
        <v>0</v>
      </c>
      <c r="AA6028">
        <v>23.59</v>
      </c>
      <c r="AB6028" t="s">
        <v>790</v>
      </c>
      <c r="AC6028">
        <v>0</v>
      </c>
      <c r="AD6028">
        <v>66.64</v>
      </c>
      <c r="AE6028" t="s">
        <v>382</v>
      </c>
    </row>
    <row r="6029" spans="1:31">
      <c r="A6029">
        <v>6028</v>
      </c>
      <c r="B6029" t="s">
        <v>25552</v>
      </c>
      <c r="C6029" t="s">
        <v>25553</v>
      </c>
      <c r="D6029" t="s">
        <v>25554</v>
      </c>
      <c r="E6029" t="s">
        <v>1981</v>
      </c>
      <c r="F6029" t="s">
        <v>11622</v>
      </c>
      <c r="G6029">
        <v>0</v>
      </c>
      <c r="H6029" t="s">
        <v>30523</v>
      </c>
      <c r="I6029">
        <v>2023</v>
      </c>
      <c r="J6029">
        <v>2023</v>
      </c>
      <c r="K6029">
        <v>1</v>
      </c>
      <c r="L6029">
        <v>32.119999999999997</v>
      </c>
      <c r="M6029" t="s">
        <v>198</v>
      </c>
      <c r="N6029">
        <v>0</v>
      </c>
      <c r="O6029">
        <v>23.56</v>
      </c>
      <c r="P6029" t="s">
        <v>790</v>
      </c>
      <c r="Q6029">
        <v>0</v>
      </c>
      <c r="R6029">
        <v>23.56</v>
      </c>
      <c r="S6029" t="s">
        <v>790</v>
      </c>
      <c r="T6029">
        <v>0</v>
      </c>
      <c r="U6029">
        <v>66.59</v>
      </c>
      <c r="V6029" t="s">
        <v>382</v>
      </c>
      <c r="W6029">
        <v>0</v>
      </c>
      <c r="X6029">
        <v>23.59</v>
      </c>
      <c r="Y6029" t="s">
        <v>790</v>
      </c>
      <c r="Z6029">
        <v>0</v>
      </c>
      <c r="AA6029">
        <v>23.59</v>
      </c>
      <c r="AB6029" t="s">
        <v>790</v>
      </c>
      <c r="AC6029">
        <v>0</v>
      </c>
      <c r="AD6029">
        <v>66.64</v>
      </c>
      <c r="AE6029" t="s">
        <v>382</v>
      </c>
    </row>
    <row r="6030" spans="1:31">
      <c r="A6030">
        <v>6029</v>
      </c>
      <c r="B6030" t="s">
        <v>25555</v>
      </c>
      <c r="C6030" t="s">
        <v>25556</v>
      </c>
      <c r="D6030" t="s">
        <v>25557</v>
      </c>
      <c r="E6030" t="s">
        <v>25558</v>
      </c>
      <c r="F6030" t="s">
        <v>25559</v>
      </c>
      <c r="G6030">
        <v>0</v>
      </c>
      <c r="H6030" t="s">
        <v>961</v>
      </c>
      <c r="I6030">
        <v>2023</v>
      </c>
      <c r="J6030">
        <v>2023</v>
      </c>
      <c r="K6030">
        <v>1</v>
      </c>
      <c r="L6030">
        <v>32.119999999999997</v>
      </c>
      <c r="M6030" t="s">
        <v>198</v>
      </c>
      <c r="N6030">
        <v>0</v>
      </c>
      <c r="O6030">
        <v>23.56</v>
      </c>
      <c r="P6030" t="s">
        <v>790</v>
      </c>
      <c r="Q6030">
        <v>0</v>
      </c>
      <c r="R6030">
        <v>23.56</v>
      </c>
      <c r="S6030" t="s">
        <v>790</v>
      </c>
      <c r="T6030">
        <v>0</v>
      </c>
      <c r="U6030">
        <v>66.59</v>
      </c>
      <c r="V6030" t="s">
        <v>382</v>
      </c>
      <c r="W6030">
        <v>0</v>
      </c>
      <c r="X6030">
        <v>23.59</v>
      </c>
      <c r="Y6030" t="s">
        <v>790</v>
      </c>
      <c r="Z6030">
        <v>0</v>
      </c>
      <c r="AA6030">
        <v>23.59</v>
      </c>
      <c r="AB6030" t="s">
        <v>790</v>
      </c>
      <c r="AC6030">
        <v>0</v>
      </c>
      <c r="AD6030">
        <v>66.64</v>
      </c>
      <c r="AE6030" t="s">
        <v>382</v>
      </c>
    </row>
    <row r="6031" spans="1:31">
      <c r="A6031">
        <v>6030</v>
      </c>
      <c r="B6031" t="s">
        <v>25560</v>
      </c>
      <c r="C6031" t="s">
        <v>25561</v>
      </c>
      <c r="D6031" t="s">
        <v>25562</v>
      </c>
      <c r="E6031" t="s">
        <v>14755</v>
      </c>
      <c r="F6031" t="s">
        <v>12277</v>
      </c>
      <c r="G6031">
        <v>0</v>
      </c>
      <c r="H6031" t="s">
        <v>961</v>
      </c>
      <c r="I6031">
        <v>2020</v>
      </c>
      <c r="J6031">
        <v>2024</v>
      </c>
      <c r="K6031">
        <v>3</v>
      </c>
      <c r="L6031">
        <v>62.47</v>
      </c>
      <c r="M6031" t="s">
        <v>63</v>
      </c>
      <c r="N6031">
        <v>0</v>
      </c>
      <c r="O6031">
        <v>23.56</v>
      </c>
      <c r="P6031" t="s">
        <v>790</v>
      </c>
      <c r="Q6031">
        <v>0</v>
      </c>
      <c r="R6031">
        <v>23.56</v>
      </c>
      <c r="S6031" t="s">
        <v>790</v>
      </c>
      <c r="T6031">
        <v>0</v>
      </c>
      <c r="U6031">
        <v>66.59</v>
      </c>
      <c r="V6031" t="s">
        <v>382</v>
      </c>
      <c r="W6031">
        <v>0</v>
      </c>
      <c r="X6031">
        <v>23.59</v>
      </c>
      <c r="Y6031" t="s">
        <v>790</v>
      </c>
      <c r="Z6031">
        <v>0</v>
      </c>
      <c r="AA6031">
        <v>23.59</v>
      </c>
      <c r="AB6031" t="s">
        <v>790</v>
      </c>
      <c r="AC6031">
        <v>0</v>
      </c>
      <c r="AD6031">
        <v>66.64</v>
      </c>
      <c r="AE6031" t="s">
        <v>382</v>
      </c>
    </row>
    <row r="6032" spans="1:31">
      <c r="A6032">
        <v>6031</v>
      </c>
      <c r="B6032" t="s">
        <v>25563</v>
      </c>
      <c r="C6032" t="s">
        <v>25564</v>
      </c>
      <c r="D6032" t="s">
        <v>25565</v>
      </c>
      <c r="E6032" t="s">
        <v>25566</v>
      </c>
      <c r="F6032" t="s">
        <v>25567</v>
      </c>
      <c r="G6032">
        <v>0</v>
      </c>
      <c r="H6032" t="s">
        <v>30524</v>
      </c>
      <c r="I6032">
        <v>2023</v>
      </c>
      <c r="J6032">
        <v>2023</v>
      </c>
      <c r="K6032">
        <v>1</v>
      </c>
      <c r="L6032">
        <v>32.119999999999997</v>
      </c>
      <c r="M6032" t="s">
        <v>198</v>
      </c>
      <c r="N6032">
        <v>0</v>
      </c>
      <c r="O6032">
        <v>23.56</v>
      </c>
      <c r="P6032" t="s">
        <v>790</v>
      </c>
      <c r="Q6032">
        <v>0</v>
      </c>
      <c r="R6032">
        <v>23.56</v>
      </c>
      <c r="S6032" t="s">
        <v>790</v>
      </c>
      <c r="T6032">
        <v>0</v>
      </c>
      <c r="U6032">
        <v>66.59</v>
      </c>
      <c r="V6032" t="s">
        <v>382</v>
      </c>
      <c r="W6032">
        <v>0</v>
      </c>
      <c r="X6032">
        <v>23.59</v>
      </c>
      <c r="Y6032" t="s">
        <v>790</v>
      </c>
      <c r="Z6032">
        <v>0</v>
      </c>
      <c r="AA6032">
        <v>23.59</v>
      </c>
      <c r="AB6032" t="s">
        <v>790</v>
      </c>
      <c r="AC6032">
        <v>0</v>
      </c>
      <c r="AD6032">
        <v>66.64</v>
      </c>
      <c r="AE6032" t="s">
        <v>382</v>
      </c>
    </row>
    <row r="6033" spans="1:31">
      <c r="A6033">
        <v>6032</v>
      </c>
      <c r="B6033" t="s">
        <v>25568</v>
      </c>
      <c r="C6033" t="s">
        <v>25569</v>
      </c>
      <c r="D6033" t="s">
        <v>25570</v>
      </c>
      <c r="E6033" t="s">
        <v>25571</v>
      </c>
      <c r="F6033" t="s">
        <v>25572</v>
      </c>
      <c r="G6033">
        <v>0</v>
      </c>
      <c r="H6033" t="s">
        <v>1215</v>
      </c>
      <c r="I6033">
        <v>2023</v>
      </c>
      <c r="J6033">
        <v>2024</v>
      </c>
      <c r="K6033">
        <v>2</v>
      </c>
      <c r="L6033">
        <v>50.7</v>
      </c>
      <c r="M6033" t="s">
        <v>300</v>
      </c>
      <c r="N6033">
        <v>0</v>
      </c>
      <c r="O6033">
        <v>23.56</v>
      </c>
      <c r="P6033" t="s">
        <v>790</v>
      </c>
      <c r="Q6033">
        <v>0</v>
      </c>
      <c r="R6033">
        <v>23.56</v>
      </c>
      <c r="S6033" t="s">
        <v>790</v>
      </c>
      <c r="T6033">
        <v>0</v>
      </c>
      <c r="U6033">
        <v>66.59</v>
      </c>
      <c r="V6033" t="s">
        <v>382</v>
      </c>
      <c r="W6033">
        <v>0</v>
      </c>
      <c r="X6033">
        <v>23.59</v>
      </c>
      <c r="Y6033" t="s">
        <v>790</v>
      </c>
      <c r="Z6033">
        <v>0</v>
      </c>
      <c r="AA6033">
        <v>23.59</v>
      </c>
      <c r="AB6033" t="s">
        <v>790</v>
      </c>
      <c r="AC6033">
        <v>0</v>
      </c>
      <c r="AD6033">
        <v>66.64</v>
      </c>
      <c r="AE6033" t="s">
        <v>382</v>
      </c>
    </row>
    <row r="6034" spans="1:31">
      <c r="A6034">
        <v>6033</v>
      </c>
      <c r="B6034" t="s">
        <v>25573</v>
      </c>
      <c r="C6034" t="s">
        <v>25574</v>
      </c>
      <c r="D6034" t="s">
        <v>25575</v>
      </c>
      <c r="E6034" t="s">
        <v>25576</v>
      </c>
      <c r="G6034">
        <v>0</v>
      </c>
      <c r="H6034" t="s">
        <v>30525</v>
      </c>
      <c r="I6034">
        <v>2024</v>
      </c>
      <c r="J6034">
        <v>2024</v>
      </c>
      <c r="K6034">
        <v>1</v>
      </c>
      <c r="L6034">
        <v>32.119999999999997</v>
      </c>
      <c r="M6034" t="s">
        <v>198</v>
      </c>
      <c r="N6034">
        <v>0</v>
      </c>
      <c r="O6034">
        <v>23.56</v>
      </c>
      <c r="P6034" t="s">
        <v>790</v>
      </c>
      <c r="Q6034">
        <v>0</v>
      </c>
      <c r="R6034">
        <v>23.56</v>
      </c>
      <c r="S6034" t="s">
        <v>790</v>
      </c>
      <c r="T6034">
        <v>0</v>
      </c>
      <c r="U6034">
        <v>66.59</v>
      </c>
      <c r="V6034" t="s">
        <v>382</v>
      </c>
      <c r="W6034">
        <v>0</v>
      </c>
      <c r="X6034">
        <v>23.59</v>
      </c>
      <c r="Y6034" t="s">
        <v>790</v>
      </c>
      <c r="Z6034">
        <v>0</v>
      </c>
      <c r="AA6034">
        <v>23.59</v>
      </c>
      <c r="AB6034" t="s">
        <v>790</v>
      </c>
      <c r="AC6034">
        <v>0</v>
      </c>
      <c r="AD6034">
        <v>66.64</v>
      </c>
      <c r="AE6034" t="s">
        <v>382</v>
      </c>
    </row>
    <row r="6035" spans="1:31">
      <c r="A6035">
        <v>6034</v>
      </c>
      <c r="B6035" t="s">
        <v>25577</v>
      </c>
      <c r="C6035" t="s">
        <v>25578</v>
      </c>
      <c r="D6035" t="s">
        <v>25579</v>
      </c>
      <c r="E6035" t="s">
        <v>25580</v>
      </c>
      <c r="F6035" t="s">
        <v>18310</v>
      </c>
      <c r="G6035">
        <v>0</v>
      </c>
      <c r="H6035" t="s">
        <v>30526</v>
      </c>
      <c r="I6035">
        <v>2024</v>
      </c>
      <c r="J6035">
        <v>2024</v>
      </c>
      <c r="K6035">
        <v>1</v>
      </c>
      <c r="L6035">
        <v>32.119999999999997</v>
      </c>
      <c r="M6035" t="s">
        <v>198</v>
      </c>
      <c r="N6035">
        <v>0</v>
      </c>
      <c r="O6035">
        <v>23.56</v>
      </c>
      <c r="P6035" t="s">
        <v>790</v>
      </c>
      <c r="Q6035">
        <v>0</v>
      </c>
      <c r="R6035">
        <v>23.56</v>
      </c>
      <c r="S6035" t="s">
        <v>790</v>
      </c>
      <c r="T6035">
        <v>0</v>
      </c>
      <c r="U6035">
        <v>66.59</v>
      </c>
      <c r="V6035" t="s">
        <v>382</v>
      </c>
      <c r="W6035">
        <v>0</v>
      </c>
      <c r="X6035">
        <v>23.59</v>
      </c>
      <c r="Y6035" t="s">
        <v>790</v>
      </c>
      <c r="Z6035">
        <v>0</v>
      </c>
      <c r="AA6035">
        <v>23.59</v>
      </c>
      <c r="AB6035" t="s">
        <v>790</v>
      </c>
      <c r="AC6035">
        <v>0</v>
      </c>
      <c r="AD6035">
        <v>66.64</v>
      </c>
      <c r="AE6035" t="s">
        <v>382</v>
      </c>
    </row>
    <row r="6036" spans="1:31">
      <c r="A6036">
        <v>6035</v>
      </c>
      <c r="B6036" t="s">
        <v>25581</v>
      </c>
      <c r="C6036" t="s">
        <v>25582</v>
      </c>
      <c r="D6036" t="s">
        <v>25583</v>
      </c>
      <c r="G6036">
        <v>0</v>
      </c>
      <c r="H6036" t="s">
        <v>30527</v>
      </c>
      <c r="I6036" t="s">
        <v>795</v>
      </c>
      <c r="J6036" t="e">
        <f>-Inf</f>
        <v>#NAME?</v>
      </c>
      <c r="K6036">
        <v>2</v>
      </c>
      <c r="L6036">
        <v>50.7</v>
      </c>
      <c r="M6036" t="s">
        <v>300</v>
      </c>
      <c r="N6036">
        <v>0</v>
      </c>
      <c r="O6036">
        <v>23.56</v>
      </c>
      <c r="P6036" t="s">
        <v>790</v>
      </c>
      <c r="Q6036">
        <v>0</v>
      </c>
      <c r="R6036">
        <v>23.56</v>
      </c>
      <c r="S6036" t="s">
        <v>790</v>
      </c>
      <c r="T6036">
        <v>0</v>
      </c>
      <c r="U6036">
        <v>66.59</v>
      </c>
      <c r="V6036" t="s">
        <v>382</v>
      </c>
      <c r="W6036">
        <v>0</v>
      </c>
      <c r="X6036">
        <v>23.59</v>
      </c>
      <c r="Y6036" t="s">
        <v>790</v>
      </c>
      <c r="Z6036">
        <v>0</v>
      </c>
      <c r="AA6036">
        <v>23.59</v>
      </c>
      <c r="AB6036" t="s">
        <v>790</v>
      </c>
      <c r="AC6036">
        <v>0</v>
      </c>
      <c r="AD6036">
        <v>66.64</v>
      </c>
      <c r="AE6036" t="s">
        <v>382</v>
      </c>
    </row>
    <row r="6037" spans="1:31">
      <c r="A6037">
        <v>6036</v>
      </c>
      <c r="B6037" t="s">
        <v>25584</v>
      </c>
      <c r="C6037" t="s">
        <v>25585</v>
      </c>
      <c r="D6037" t="s">
        <v>25586</v>
      </c>
      <c r="E6037" t="s">
        <v>14970</v>
      </c>
      <c r="F6037" t="s">
        <v>13390</v>
      </c>
      <c r="G6037">
        <v>0</v>
      </c>
      <c r="H6037" t="s">
        <v>30528</v>
      </c>
      <c r="I6037" t="s">
        <v>795</v>
      </c>
      <c r="J6037" t="e">
        <f>-Inf</f>
        <v>#NAME?</v>
      </c>
      <c r="K6037">
        <v>1</v>
      </c>
      <c r="L6037">
        <v>32.119999999999997</v>
      </c>
      <c r="M6037" t="s">
        <v>198</v>
      </c>
      <c r="N6037">
        <v>0</v>
      </c>
      <c r="O6037">
        <v>23.56</v>
      </c>
      <c r="P6037" t="s">
        <v>790</v>
      </c>
      <c r="Q6037">
        <v>0</v>
      </c>
      <c r="R6037">
        <v>23.56</v>
      </c>
      <c r="S6037" t="s">
        <v>790</v>
      </c>
      <c r="T6037">
        <v>0</v>
      </c>
      <c r="U6037">
        <v>66.59</v>
      </c>
      <c r="V6037" t="s">
        <v>382</v>
      </c>
      <c r="W6037">
        <v>0</v>
      </c>
      <c r="X6037">
        <v>23.59</v>
      </c>
      <c r="Y6037" t="s">
        <v>790</v>
      </c>
      <c r="Z6037">
        <v>0</v>
      </c>
      <c r="AA6037">
        <v>23.59</v>
      </c>
      <c r="AB6037" t="s">
        <v>790</v>
      </c>
      <c r="AC6037">
        <v>0</v>
      </c>
      <c r="AD6037">
        <v>66.64</v>
      </c>
      <c r="AE6037" t="s">
        <v>382</v>
      </c>
    </row>
    <row r="6038" spans="1:31">
      <c r="A6038">
        <v>6037</v>
      </c>
      <c r="B6038" t="s">
        <v>25587</v>
      </c>
      <c r="C6038" t="s">
        <v>25588</v>
      </c>
      <c r="D6038" t="s">
        <v>25589</v>
      </c>
      <c r="E6038" t="s">
        <v>14970</v>
      </c>
      <c r="F6038" t="s">
        <v>13390</v>
      </c>
      <c r="G6038">
        <v>0</v>
      </c>
      <c r="H6038" t="s">
        <v>30529</v>
      </c>
      <c r="I6038" t="s">
        <v>795</v>
      </c>
      <c r="J6038" t="e">
        <f>-Inf</f>
        <v>#NAME?</v>
      </c>
      <c r="K6038">
        <v>1</v>
      </c>
      <c r="L6038">
        <v>32.119999999999997</v>
      </c>
      <c r="M6038" t="s">
        <v>198</v>
      </c>
      <c r="N6038">
        <v>0</v>
      </c>
      <c r="O6038">
        <v>23.56</v>
      </c>
      <c r="P6038" t="s">
        <v>790</v>
      </c>
      <c r="Q6038">
        <v>0</v>
      </c>
      <c r="R6038">
        <v>23.56</v>
      </c>
      <c r="S6038" t="s">
        <v>790</v>
      </c>
      <c r="T6038">
        <v>0</v>
      </c>
      <c r="U6038">
        <v>66.59</v>
      </c>
      <c r="V6038" t="s">
        <v>382</v>
      </c>
      <c r="W6038">
        <v>0</v>
      </c>
      <c r="X6038">
        <v>23.59</v>
      </c>
      <c r="Y6038" t="s">
        <v>790</v>
      </c>
      <c r="Z6038">
        <v>0</v>
      </c>
      <c r="AA6038">
        <v>23.59</v>
      </c>
      <c r="AB6038" t="s">
        <v>790</v>
      </c>
      <c r="AC6038">
        <v>0</v>
      </c>
      <c r="AD6038">
        <v>66.64</v>
      </c>
      <c r="AE6038" t="s">
        <v>382</v>
      </c>
    </row>
    <row r="6039" spans="1:31">
      <c r="A6039">
        <v>6038</v>
      </c>
      <c r="B6039" t="s">
        <v>25590</v>
      </c>
      <c r="C6039" t="s">
        <v>25591</v>
      </c>
      <c r="D6039" t="s">
        <v>25592</v>
      </c>
      <c r="E6039" t="s">
        <v>25593</v>
      </c>
      <c r="F6039" t="s">
        <v>25594</v>
      </c>
      <c r="G6039">
        <v>0</v>
      </c>
      <c r="H6039" t="s">
        <v>27634</v>
      </c>
      <c r="I6039">
        <v>2024</v>
      </c>
      <c r="J6039">
        <v>2024</v>
      </c>
      <c r="K6039">
        <v>1</v>
      </c>
      <c r="L6039">
        <v>32.119999999999997</v>
      </c>
      <c r="M6039" t="s">
        <v>198</v>
      </c>
      <c r="N6039">
        <v>0</v>
      </c>
      <c r="O6039">
        <v>23.56</v>
      </c>
      <c r="P6039" t="s">
        <v>790</v>
      </c>
      <c r="Q6039">
        <v>0</v>
      </c>
      <c r="R6039">
        <v>23.56</v>
      </c>
      <c r="S6039" t="s">
        <v>790</v>
      </c>
      <c r="T6039">
        <v>0</v>
      </c>
      <c r="U6039">
        <v>66.59</v>
      </c>
      <c r="V6039" t="s">
        <v>382</v>
      </c>
      <c r="W6039">
        <v>0</v>
      </c>
      <c r="X6039">
        <v>23.59</v>
      </c>
      <c r="Y6039" t="s">
        <v>790</v>
      </c>
      <c r="Z6039">
        <v>0</v>
      </c>
      <c r="AA6039">
        <v>23.59</v>
      </c>
      <c r="AB6039" t="s">
        <v>790</v>
      </c>
      <c r="AC6039">
        <v>0</v>
      </c>
      <c r="AD6039">
        <v>66.64</v>
      </c>
      <c r="AE6039" t="s">
        <v>382</v>
      </c>
    </row>
    <row r="6040" spans="1:31">
      <c r="A6040">
        <v>6039</v>
      </c>
      <c r="B6040" t="s">
        <v>25595</v>
      </c>
      <c r="C6040" t="s">
        <v>25596</v>
      </c>
      <c r="D6040" t="s">
        <v>25597</v>
      </c>
      <c r="E6040" t="s">
        <v>1846</v>
      </c>
      <c r="F6040" t="s">
        <v>25598</v>
      </c>
      <c r="G6040">
        <v>0</v>
      </c>
      <c r="H6040" t="s">
        <v>961</v>
      </c>
      <c r="I6040">
        <v>2023</v>
      </c>
      <c r="J6040">
        <v>2023</v>
      </c>
      <c r="K6040">
        <v>1</v>
      </c>
      <c r="L6040">
        <v>32.119999999999997</v>
      </c>
      <c r="M6040" t="s">
        <v>198</v>
      </c>
      <c r="N6040">
        <v>0</v>
      </c>
      <c r="O6040">
        <v>23.56</v>
      </c>
      <c r="P6040" t="s">
        <v>790</v>
      </c>
      <c r="Q6040">
        <v>0</v>
      </c>
      <c r="R6040">
        <v>23.56</v>
      </c>
      <c r="S6040" t="s">
        <v>790</v>
      </c>
      <c r="T6040">
        <v>0</v>
      </c>
      <c r="U6040">
        <v>66.59</v>
      </c>
      <c r="V6040" t="s">
        <v>382</v>
      </c>
      <c r="W6040">
        <v>0</v>
      </c>
      <c r="X6040">
        <v>23.59</v>
      </c>
      <c r="Y6040" t="s">
        <v>790</v>
      </c>
      <c r="Z6040">
        <v>0</v>
      </c>
      <c r="AA6040">
        <v>23.59</v>
      </c>
      <c r="AB6040" t="s">
        <v>790</v>
      </c>
      <c r="AC6040">
        <v>0</v>
      </c>
      <c r="AD6040">
        <v>66.64</v>
      </c>
      <c r="AE6040" t="s">
        <v>382</v>
      </c>
    </row>
    <row r="6041" spans="1:31">
      <c r="A6041">
        <v>6040</v>
      </c>
      <c r="B6041" t="s">
        <v>25599</v>
      </c>
      <c r="C6041" t="s">
        <v>25600</v>
      </c>
      <c r="D6041" t="s">
        <v>25601</v>
      </c>
      <c r="E6041" t="s">
        <v>25602</v>
      </c>
      <c r="F6041" t="s">
        <v>1586</v>
      </c>
      <c r="G6041">
        <v>0</v>
      </c>
      <c r="H6041" t="s">
        <v>30530</v>
      </c>
      <c r="I6041">
        <v>2023</v>
      </c>
      <c r="J6041">
        <v>2024</v>
      </c>
      <c r="K6041">
        <v>3</v>
      </c>
      <c r="L6041">
        <v>62.47</v>
      </c>
      <c r="M6041" t="s">
        <v>63</v>
      </c>
      <c r="N6041">
        <v>0</v>
      </c>
      <c r="O6041">
        <v>23.56</v>
      </c>
      <c r="P6041" t="s">
        <v>790</v>
      </c>
      <c r="Q6041">
        <v>0</v>
      </c>
      <c r="R6041">
        <v>23.56</v>
      </c>
      <c r="S6041" t="s">
        <v>790</v>
      </c>
      <c r="T6041">
        <v>0</v>
      </c>
      <c r="U6041">
        <v>66.59</v>
      </c>
      <c r="V6041" t="s">
        <v>382</v>
      </c>
      <c r="W6041">
        <v>0</v>
      </c>
      <c r="X6041">
        <v>23.59</v>
      </c>
      <c r="Y6041" t="s">
        <v>790</v>
      </c>
      <c r="Z6041">
        <v>0</v>
      </c>
      <c r="AA6041">
        <v>23.59</v>
      </c>
      <c r="AB6041" t="s">
        <v>790</v>
      </c>
      <c r="AC6041">
        <v>0</v>
      </c>
      <c r="AD6041">
        <v>66.64</v>
      </c>
      <c r="AE6041" t="s">
        <v>382</v>
      </c>
    </row>
    <row r="6042" spans="1:31">
      <c r="A6042">
        <v>6041</v>
      </c>
      <c r="B6042" t="s">
        <v>25603</v>
      </c>
      <c r="C6042" t="s">
        <v>25604</v>
      </c>
      <c r="D6042" t="s">
        <v>25605</v>
      </c>
      <c r="E6042" t="s">
        <v>25606</v>
      </c>
      <c r="F6042" t="s">
        <v>3981</v>
      </c>
      <c r="G6042">
        <v>0</v>
      </c>
      <c r="H6042" t="s">
        <v>961</v>
      </c>
      <c r="I6042">
        <v>2022</v>
      </c>
      <c r="J6042">
        <v>2022</v>
      </c>
      <c r="K6042">
        <v>1</v>
      </c>
      <c r="L6042">
        <v>32.119999999999997</v>
      </c>
      <c r="M6042" t="s">
        <v>198</v>
      </c>
      <c r="N6042">
        <v>0</v>
      </c>
      <c r="O6042">
        <v>23.56</v>
      </c>
      <c r="P6042" t="s">
        <v>790</v>
      </c>
      <c r="Q6042">
        <v>0</v>
      </c>
      <c r="R6042">
        <v>23.56</v>
      </c>
      <c r="S6042" t="s">
        <v>790</v>
      </c>
      <c r="T6042">
        <v>0</v>
      </c>
      <c r="U6042">
        <v>66.59</v>
      </c>
      <c r="V6042" t="s">
        <v>382</v>
      </c>
      <c r="W6042">
        <v>0</v>
      </c>
      <c r="X6042">
        <v>23.59</v>
      </c>
      <c r="Y6042" t="s">
        <v>790</v>
      </c>
      <c r="Z6042">
        <v>0</v>
      </c>
      <c r="AA6042">
        <v>23.59</v>
      </c>
      <c r="AB6042" t="s">
        <v>790</v>
      </c>
      <c r="AC6042">
        <v>0</v>
      </c>
      <c r="AD6042">
        <v>66.64</v>
      </c>
      <c r="AE6042" t="s">
        <v>382</v>
      </c>
    </row>
    <row r="6043" spans="1:31">
      <c r="A6043">
        <v>6042</v>
      </c>
      <c r="B6043" t="s">
        <v>25607</v>
      </c>
      <c r="C6043" t="s">
        <v>25608</v>
      </c>
      <c r="D6043" t="s">
        <v>25609</v>
      </c>
      <c r="E6043" t="s">
        <v>25610</v>
      </c>
      <c r="G6043">
        <v>0</v>
      </c>
      <c r="H6043" t="s">
        <v>25611</v>
      </c>
      <c r="I6043">
        <v>2020</v>
      </c>
      <c r="J6043">
        <v>2023</v>
      </c>
      <c r="K6043">
        <v>2</v>
      </c>
      <c r="L6043">
        <v>50.7</v>
      </c>
      <c r="M6043" t="s">
        <v>300</v>
      </c>
      <c r="N6043">
        <v>0</v>
      </c>
      <c r="O6043">
        <v>23.56</v>
      </c>
      <c r="P6043" t="s">
        <v>790</v>
      </c>
      <c r="Q6043">
        <v>0</v>
      </c>
      <c r="R6043">
        <v>23.56</v>
      </c>
      <c r="S6043" t="s">
        <v>790</v>
      </c>
      <c r="T6043">
        <v>0</v>
      </c>
      <c r="U6043">
        <v>66.59</v>
      </c>
      <c r="V6043" t="s">
        <v>382</v>
      </c>
      <c r="W6043">
        <v>0</v>
      </c>
      <c r="X6043">
        <v>23.59</v>
      </c>
      <c r="Y6043" t="s">
        <v>790</v>
      </c>
      <c r="Z6043">
        <v>0</v>
      </c>
      <c r="AA6043">
        <v>23.59</v>
      </c>
      <c r="AB6043" t="s">
        <v>790</v>
      </c>
      <c r="AC6043">
        <v>0</v>
      </c>
      <c r="AD6043">
        <v>66.64</v>
      </c>
      <c r="AE6043" t="s">
        <v>382</v>
      </c>
    </row>
    <row r="6044" spans="1:31">
      <c r="A6044">
        <v>6043</v>
      </c>
      <c r="B6044" t="s">
        <v>25612</v>
      </c>
      <c r="C6044" t="s">
        <v>25613</v>
      </c>
      <c r="D6044" t="s">
        <v>25614</v>
      </c>
      <c r="E6044" t="s">
        <v>25615</v>
      </c>
      <c r="F6044" t="s">
        <v>2500</v>
      </c>
      <c r="G6044">
        <v>0</v>
      </c>
      <c r="H6044" t="s">
        <v>30531</v>
      </c>
      <c r="I6044">
        <v>2024</v>
      </c>
      <c r="J6044">
        <v>2024</v>
      </c>
      <c r="K6044">
        <v>4</v>
      </c>
      <c r="L6044">
        <v>71.010000000000005</v>
      </c>
      <c r="M6044" t="s">
        <v>180</v>
      </c>
      <c r="N6044">
        <v>0</v>
      </c>
      <c r="O6044">
        <v>23.56</v>
      </c>
      <c r="P6044" t="s">
        <v>790</v>
      </c>
      <c r="Q6044">
        <v>0</v>
      </c>
      <c r="R6044">
        <v>23.56</v>
      </c>
      <c r="S6044" t="s">
        <v>790</v>
      </c>
      <c r="T6044">
        <v>0</v>
      </c>
      <c r="U6044">
        <v>66.59</v>
      </c>
      <c r="V6044" t="s">
        <v>382</v>
      </c>
      <c r="W6044">
        <v>0</v>
      </c>
      <c r="X6044">
        <v>23.59</v>
      </c>
      <c r="Y6044" t="s">
        <v>790</v>
      </c>
      <c r="Z6044">
        <v>0</v>
      </c>
      <c r="AA6044">
        <v>23.59</v>
      </c>
      <c r="AB6044" t="s">
        <v>790</v>
      </c>
      <c r="AC6044">
        <v>0</v>
      </c>
      <c r="AD6044">
        <v>66.64</v>
      </c>
      <c r="AE6044" t="s">
        <v>382</v>
      </c>
    </row>
    <row r="6045" spans="1:31">
      <c r="A6045">
        <v>6044</v>
      </c>
      <c r="B6045" t="s">
        <v>25616</v>
      </c>
      <c r="C6045" t="s">
        <v>25617</v>
      </c>
      <c r="D6045" t="s">
        <v>25618</v>
      </c>
      <c r="E6045" t="s">
        <v>475</v>
      </c>
      <c r="F6045" t="s">
        <v>476</v>
      </c>
      <c r="G6045">
        <v>0</v>
      </c>
      <c r="H6045" t="s">
        <v>30532</v>
      </c>
      <c r="I6045">
        <v>2024</v>
      </c>
      <c r="J6045">
        <v>2024</v>
      </c>
      <c r="K6045">
        <v>2</v>
      </c>
      <c r="L6045">
        <v>50.7</v>
      </c>
      <c r="M6045" t="s">
        <v>300</v>
      </c>
      <c r="N6045">
        <v>0</v>
      </c>
      <c r="O6045">
        <v>23.56</v>
      </c>
      <c r="P6045" t="s">
        <v>790</v>
      </c>
      <c r="Q6045">
        <v>0</v>
      </c>
      <c r="R6045">
        <v>23.56</v>
      </c>
      <c r="S6045" t="s">
        <v>790</v>
      </c>
      <c r="T6045">
        <v>0</v>
      </c>
      <c r="U6045">
        <v>66.59</v>
      </c>
      <c r="V6045" t="s">
        <v>382</v>
      </c>
      <c r="W6045">
        <v>0</v>
      </c>
      <c r="X6045">
        <v>23.59</v>
      </c>
      <c r="Y6045" t="s">
        <v>790</v>
      </c>
      <c r="Z6045">
        <v>0</v>
      </c>
      <c r="AA6045">
        <v>23.59</v>
      </c>
      <c r="AB6045" t="s">
        <v>790</v>
      </c>
      <c r="AC6045">
        <v>0</v>
      </c>
      <c r="AD6045">
        <v>66.64</v>
      </c>
      <c r="AE6045" t="s">
        <v>382</v>
      </c>
    </row>
    <row r="6046" spans="1:31">
      <c r="A6046">
        <v>6045</v>
      </c>
      <c r="B6046" t="s">
        <v>25619</v>
      </c>
      <c r="C6046" t="s">
        <v>25620</v>
      </c>
      <c r="D6046" t="s">
        <v>25621</v>
      </c>
      <c r="E6046" t="s">
        <v>5363</v>
      </c>
      <c r="F6046" t="s">
        <v>25622</v>
      </c>
      <c r="G6046">
        <v>0</v>
      </c>
      <c r="H6046" t="s">
        <v>30132</v>
      </c>
      <c r="I6046">
        <v>2024</v>
      </c>
      <c r="J6046">
        <v>2024</v>
      </c>
      <c r="K6046">
        <v>1</v>
      </c>
      <c r="L6046">
        <v>32.119999999999997</v>
      </c>
      <c r="M6046" t="s">
        <v>198</v>
      </c>
      <c r="N6046">
        <v>0</v>
      </c>
      <c r="O6046">
        <v>23.56</v>
      </c>
      <c r="P6046" t="s">
        <v>790</v>
      </c>
      <c r="Q6046">
        <v>0</v>
      </c>
      <c r="R6046">
        <v>23.56</v>
      </c>
      <c r="S6046" t="s">
        <v>790</v>
      </c>
      <c r="T6046">
        <v>0</v>
      </c>
      <c r="U6046">
        <v>66.59</v>
      </c>
      <c r="V6046" t="s">
        <v>382</v>
      </c>
      <c r="W6046">
        <v>0</v>
      </c>
      <c r="X6046">
        <v>23.59</v>
      </c>
      <c r="Y6046" t="s">
        <v>790</v>
      </c>
      <c r="Z6046">
        <v>0</v>
      </c>
      <c r="AA6046">
        <v>23.59</v>
      </c>
      <c r="AB6046" t="s">
        <v>790</v>
      </c>
      <c r="AC6046">
        <v>0</v>
      </c>
      <c r="AD6046">
        <v>66.64</v>
      </c>
      <c r="AE6046" t="s">
        <v>382</v>
      </c>
    </row>
    <row r="6047" spans="1:31">
      <c r="A6047">
        <v>6046</v>
      </c>
      <c r="B6047" t="s">
        <v>25623</v>
      </c>
      <c r="C6047" t="s">
        <v>25624</v>
      </c>
      <c r="D6047" t="s">
        <v>25625</v>
      </c>
      <c r="E6047" t="s">
        <v>25626</v>
      </c>
      <c r="F6047" t="s">
        <v>6188</v>
      </c>
      <c r="G6047">
        <v>0</v>
      </c>
      <c r="H6047" t="s">
        <v>30533</v>
      </c>
      <c r="I6047">
        <v>2024</v>
      </c>
      <c r="J6047">
        <v>2024</v>
      </c>
      <c r="K6047">
        <v>1</v>
      </c>
      <c r="L6047">
        <v>32.119999999999997</v>
      </c>
      <c r="M6047" t="s">
        <v>198</v>
      </c>
      <c r="N6047">
        <v>0</v>
      </c>
      <c r="O6047">
        <v>23.56</v>
      </c>
      <c r="P6047" t="s">
        <v>790</v>
      </c>
      <c r="Q6047">
        <v>0</v>
      </c>
      <c r="R6047">
        <v>23.56</v>
      </c>
      <c r="S6047" t="s">
        <v>790</v>
      </c>
      <c r="T6047">
        <v>0</v>
      </c>
      <c r="U6047">
        <v>66.59</v>
      </c>
      <c r="V6047" t="s">
        <v>382</v>
      </c>
      <c r="W6047">
        <v>0</v>
      </c>
      <c r="X6047">
        <v>23.59</v>
      </c>
      <c r="Y6047" t="s">
        <v>790</v>
      </c>
      <c r="Z6047">
        <v>0</v>
      </c>
      <c r="AA6047">
        <v>23.59</v>
      </c>
      <c r="AB6047" t="s">
        <v>790</v>
      </c>
      <c r="AC6047">
        <v>0</v>
      </c>
      <c r="AD6047">
        <v>66.64</v>
      </c>
      <c r="AE6047" t="s">
        <v>382</v>
      </c>
    </row>
    <row r="6048" spans="1:31">
      <c r="A6048">
        <v>6047</v>
      </c>
      <c r="B6048" t="s">
        <v>25627</v>
      </c>
      <c r="C6048" t="s">
        <v>25628</v>
      </c>
      <c r="D6048" t="s">
        <v>25629</v>
      </c>
      <c r="E6048" t="s">
        <v>2904</v>
      </c>
      <c r="F6048" t="s">
        <v>11498</v>
      </c>
      <c r="G6048">
        <v>0</v>
      </c>
      <c r="H6048" t="s">
        <v>961</v>
      </c>
      <c r="I6048">
        <v>2024</v>
      </c>
      <c r="J6048">
        <v>2024</v>
      </c>
      <c r="K6048">
        <v>1</v>
      </c>
      <c r="L6048">
        <v>32.119999999999997</v>
      </c>
      <c r="M6048" t="s">
        <v>198</v>
      </c>
      <c r="N6048">
        <v>0</v>
      </c>
      <c r="O6048">
        <v>23.56</v>
      </c>
      <c r="P6048" t="s">
        <v>790</v>
      </c>
      <c r="Q6048">
        <v>0</v>
      </c>
      <c r="R6048">
        <v>23.56</v>
      </c>
      <c r="S6048" t="s">
        <v>790</v>
      </c>
      <c r="T6048">
        <v>0</v>
      </c>
      <c r="U6048">
        <v>66.59</v>
      </c>
      <c r="V6048" t="s">
        <v>382</v>
      </c>
      <c r="W6048">
        <v>0</v>
      </c>
      <c r="X6048">
        <v>23.59</v>
      </c>
      <c r="Y6048" t="s">
        <v>790</v>
      </c>
      <c r="Z6048">
        <v>0</v>
      </c>
      <c r="AA6048">
        <v>23.59</v>
      </c>
      <c r="AB6048" t="s">
        <v>790</v>
      </c>
      <c r="AC6048">
        <v>0</v>
      </c>
      <c r="AD6048">
        <v>66.64</v>
      </c>
      <c r="AE6048" t="s">
        <v>382</v>
      </c>
    </row>
    <row r="6049" spans="1:31">
      <c r="A6049">
        <v>6048</v>
      </c>
      <c r="B6049" t="s">
        <v>25630</v>
      </c>
      <c r="C6049" t="s">
        <v>25631</v>
      </c>
      <c r="D6049" t="s">
        <v>25632</v>
      </c>
      <c r="G6049">
        <v>0</v>
      </c>
      <c r="H6049" t="s">
        <v>30534</v>
      </c>
      <c r="I6049">
        <v>2024</v>
      </c>
      <c r="J6049">
        <v>2024</v>
      </c>
      <c r="K6049">
        <v>1</v>
      </c>
      <c r="L6049">
        <v>32.119999999999997</v>
      </c>
      <c r="M6049" t="s">
        <v>198</v>
      </c>
      <c r="N6049">
        <v>0</v>
      </c>
      <c r="O6049">
        <v>23.56</v>
      </c>
      <c r="P6049" t="s">
        <v>790</v>
      </c>
      <c r="Q6049">
        <v>0</v>
      </c>
      <c r="R6049">
        <v>23.56</v>
      </c>
      <c r="S6049" t="s">
        <v>790</v>
      </c>
      <c r="T6049">
        <v>0</v>
      </c>
      <c r="U6049">
        <v>66.59</v>
      </c>
      <c r="V6049" t="s">
        <v>382</v>
      </c>
      <c r="W6049">
        <v>0</v>
      </c>
      <c r="X6049">
        <v>23.59</v>
      </c>
      <c r="Y6049" t="s">
        <v>790</v>
      </c>
      <c r="Z6049">
        <v>0</v>
      </c>
      <c r="AA6049">
        <v>23.59</v>
      </c>
      <c r="AB6049" t="s">
        <v>790</v>
      </c>
      <c r="AC6049">
        <v>0</v>
      </c>
      <c r="AD6049">
        <v>66.64</v>
      </c>
      <c r="AE6049" t="s">
        <v>382</v>
      </c>
    </row>
    <row r="6050" spans="1:31">
      <c r="A6050">
        <v>6049</v>
      </c>
      <c r="B6050" t="s">
        <v>25633</v>
      </c>
      <c r="C6050" t="s">
        <v>25634</v>
      </c>
      <c r="D6050" t="s">
        <v>25635</v>
      </c>
      <c r="E6050" t="s">
        <v>1762</v>
      </c>
      <c r="G6050">
        <v>0</v>
      </c>
      <c r="H6050" t="s">
        <v>1353</v>
      </c>
      <c r="I6050">
        <v>2024</v>
      </c>
      <c r="J6050">
        <v>2024</v>
      </c>
      <c r="K6050">
        <v>1</v>
      </c>
      <c r="L6050">
        <v>32.119999999999997</v>
      </c>
      <c r="M6050" t="s">
        <v>198</v>
      </c>
      <c r="N6050">
        <v>0</v>
      </c>
      <c r="O6050">
        <v>23.56</v>
      </c>
      <c r="P6050" t="s">
        <v>790</v>
      </c>
      <c r="Q6050">
        <v>0</v>
      </c>
      <c r="R6050">
        <v>23.56</v>
      </c>
      <c r="S6050" t="s">
        <v>790</v>
      </c>
      <c r="T6050">
        <v>0</v>
      </c>
      <c r="U6050">
        <v>66.59</v>
      </c>
      <c r="V6050" t="s">
        <v>382</v>
      </c>
      <c r="W6050">
        <v>0</v>
      </c>
      <c r="X6050">
        <v>23.59</v>
      </c>
      <c r="Y6050" t="s">
        <v>790</v>
      </c>
      <c r="Z6050">
        <v>0</v>
      </c>
      <c r="AA6050">
        <v>23.59</v>
      </c>
      <c r="AB6050" t="s">
        <v>790</v>
      </c>
      <c r="AC6050">
        <v>0</v>
      </c>
      <c r="AD6050">
        <v>66.64</v>
      </c>
      <c r="AE6050" t="s">
        <v>382</v>
      </c>
    </row>
    <row r="6051" spans="1:31">
      <c r="A6051">
        <v>6050</v>
      </c>
      <c r="B6051" t="s">
        <v>25636</v>
      </c>
      <c r="C6051" t="s">
        <v>25637</v>
      </c>
      <c r="D6051" t="s">
        <v>25638</v>
      </c>
      <c r="E6051" t="s">
        <v>25639</v>
      </c>
      <c r="F6051" t="s">
        <v>25640</v>
      </c>
      <c r="G6051">
        <v>0</v>
      </c>
      <c r="H6051" t="s">
        <v>30535</v>
      </c>
      <c r="I6051">
        <v>2024</v>
      </c>
      <c r="J6051">
        <v>2024</v>
      </c>
      <c r="K6051">
        <v>3</v>
      </c>
      <c r="L6051">
        <v>62.47</v>
      </c>
      <c r="M6051" t="s">
        <v>63</v>
      </c>
      <c r="N6051">
        <v>0</v>
      </c>
      <c r="O6051">
        <v>23.56</v>
      </c>
      <c r="P6051" t="s">
        <v>790</v>
      </c>
      <c r="Q6051">
        <v>0</v>
      </c>
      <c r="R6051">
        <v>23.56</v>
      </c>
      <c r="S6051" t="s">
        <v>790</v>
      </c>
      <c r="T6051">
        <v>0</v>
      </c>
      <c r="U6051">
        <v>66.59</v>
      </c>
      <c r="V6051" t="s">
        <v>382</v>
      </c>
      <c r="W6051">
        <v>0</v>
      </c>
      <c r="X6051">
        <v>23.59</v>
      </c>
      <c r="Y6051" t="s">
        <v>790</v>
      </c>
      <c r="Z6051">
        <v>0</v>
      </c>
      <c r="AA6051">
        <v>23.59</v>
      </c>
      <c r="AB6051" t="s">
        <v>790</v>
      </c>
      <c r="AC6051">
        <v>0</v>
      </c>
      <c r="AD6051">
        <v>66.64</v>
      </c>
      <c r="AE6051" t="s">
        <v>382</v>
      </c>
    </row>
    <row r="6052" spans="1:31">
      <c r="A6052">
        <v>6051</v>
      </c>
      <c r="B6052" t="s">
        <v>25641</v>
      </c>
      <c r="C6052" t="s">
        <v>25642</v>
      </c>
      <c r="D6052" t="s">
        <v>25643</v>
      </c>
      <c r="E6052" t="s">
        <v>17118</v>
      </c>
      <c r="F6052" t="s">
        <v>25644</v>
      </c>
      <c r="G6052">
        <v>0</v>
      </c>
      <c r="H6052" t="s">
        <v>30536</v>
      </c>
      <c r="I6052" t="s">
        <v>795</v>
      </c>
      <c r="J6052" t="e">
        <f>-Inf</f>
        <v>#NAME?</v>
      </c>
      <c r="K6052">
        <v>2</v>
      </c>
      <c r="L6052">
        <v>50.7</v>
      </c>
      <c r="M6052" t="s">
        <v>300</v>
      </c>
      <c r="N6052">
        <v>0</v>
      </c>
      <c r="O6052">
        <v>23.56</v>
      </c>
      <c r="P6052" t="s">
        <v>790</v>
      </c>
      <c r="Q6052">
        <v>0</v>
      </c>
      <c r="R6052">
        <v>23.56</v>
      </c>
      <c r="S6052" t="s">
        <v>790</v>
      </c>
      <c r="T6052">
        <v>0</v>
      </c>
      <c r="U6052">
        <v>66.59</v>
      </c>
      <c r="V6052" t="s">
        <v>382</v>
      </c>
      <c r="W6052">
        <v>0</v>
      </c>
      <c r="X6052">
        <v>23.59</v>
      </c>
      <c r="Y6052" t="s">
        <v>790</v>
      </c>
      <c r="Z6052">
        <v>0</v>
      </c>
      <c r="AA6052">
        <v>23.59</v>
      </c>
      <c r="AB6052" t="s">
        <v>790</v>
      </c>
      <c r="AC6052">
        <v>0</v>
      </c>
      <c r="AD6052">
        <v>66.64</v>
      </c>
      <c r="AE6052" t="s">
        <v>382</v>
      </c>
    </row>
    <row r="6053" spans="1:31">
      <c r="A6053">
        <v>6052</v>
      </c>
      <c r="B6053" t="s">
        <v>25645</v>
      </c>
      <c r="C6053" t="s">
        <v>25646</v>
      </c>
      <c r="D6053" t="s">
        <v>25647</v>
      </c>
      <c r="E6053" t="s">
        <v>25648</v>
      </c>
      <c r="F6053" t="s">
        <v>25649</v>
      </c>
      <c r="G6053">
        <v>0</v>
      </c>
      <c r="H6053" t="s">
        <v>25650</v>
      </c>
      <c r="I6053">
        <v>2020</v>
      </c>
      <c r="J6053">
        <v>2022</v>
      </c>
      <c r="K6053">
        <v>5</v>
      </c>
      <c r="L6053">
        <v>77</v>
      </c>
      <c r="M6053" t="s">
        <v>80</v>
      </c>
      <c r="N6053">
        <v>0</v>
      </c>
      <c r="O6053">
        <v>23.56</v>
      </c>
      <c r="P6053" t="s">
        <v>790</v>
      </c>
      <c r="Q6053">
        <v>0</v>
      </c>
      <c r="R6053">
        <v>23.56</v>
      </c>
      <c r="S6053" t="s">
        <v>790</v>
      </c>
      <c r="T6053">
        <v>0</v>
      </c>
      <c r="U6053">
        <v>66.59</v>
      </c>
      <c r="V6053" t="s">
        <v>382</v>
      </c>
      <c r="W6053">
        <v>0</v>
      </c>
      <c r="X6053">
        <v>23.59</v>
      </c>
      <c r="Y6053" t="s">
        <v>790</v>
      </c>
      <c r="Z6053">
        <v>0</v>
      </c>
      <c r="AA6053">
        <v>23.59</v>
      </c>
      <c r="AB6053" t="s">
        <v>790</v>
      </c>
      <c r="AC6053">
        <v>0</v>
      </c>
      <c r="AD6053">
        <v>66.64</v>
      </c>
      <c r="AE6053" t="s">
        <v>382</v>
      </c>
    </row>
    <row r="6054" spans="1:31">
      <c r="A6054">
        <v>6053</v>
      </c>
      <c r="B6054" t="s">
        <v>25651</v>
      </c>
      <c r="C6054" t="s">
        <v>25652</v>
      </c>
      <c r="D6054" t="s">
        <v>25653</v>
      </c>
      <c r="E6054" t="s">
        <v>25654</v>
      </c>
      <c r="F6054" t="s">
        <v>8927</v>
      </c>
      <c r="G6054">
        <v>0</v>
      </c>
      <c r="H6054" t="s">
        <v>30537</v>
      </c>
      <c r="I6054">
        <v>2024</v>
      </c>
      <c r="J6054">
        <v>2024</v>
      </c>
      <c r="K6054">
        <v>1</v>
      </c>
      <c r="L6054">
        <v>32.119999999999997</v>
      </c>
      <c r="M6054" t="s">
        <v>198</v>
      </c>
      <c r="N6054">
        <v>0</v>
      </c>
      <c r="O6054">
        <v>23.56</v>
      </c>
      <c r="P6054" t="s">
        <v>790</v>
      </c>
      <c r="Q6054">
        <v>0</v>
      </c>
      <c r="R6054">
        <v>23.56</v>
      </c>
      <c r="S6054" t="s">
        <v>790</v>
      </c>
      <c r="T6054">
        <v>0</v>
      </c>
      <c r="U6054">
        <v>66.59</v>
      </c>
      <c r="V6054" t="s">
        <v>382</v>
      </c>
      <c r="W6054">
        <v>0</v>
      </c>
      <c r="X6054">
        <v>23.59</v>
      </c>
      <c r="Y6054" t="s">
        <v>790</v>
      </c>
      <c r="Z6054">
        <v>0</v>
      </c>
      <c r="AA6054">
        <v>23.59</v>
      </c>
      <c r="AB6054" t="s">
        <v>790</v>
      </c>
      <c r="AC6054">
        <v>0</v>
      </c>
      <c r="AD6054">
        <v>66.64</v>
      </c>
      <c r="AE6054" t="s">
        <v>382</v>
      </c>
    </row>
    <row r="6055" spans="1:31">
      <c r="A6055">
        <v>6054</v>
      </c>
      <c r="B6055" t="s">
        <v>25655</v>
      </c>
      <c r="C6055" t="s">
        <v>25656</v>
      </c>
      <c r="D6055" t="s">
        <v>25657</v>
      </c>
      <c r="E6055" t="s">
        <v>25658</v>
      </c>
      <c r="F6055" t="s">
        <v>25659</v>
      </c>
      <c r="G6055">
        <v>0</v>
      </c>
      <c r="H6055" t="s">
        <v>30538</v>
      </c>
      <c r="I6055">
        <v>2024</v>
      </c>
      <c r="J6055">
        <v>2024</v>
      </c>
      <c r="K6055">
        <v>2</v>
      </c>
      <c r="L6055">
        <v>50.7</v>
      </c>
      <c r="M6055" t="s">
        <v>300</v>
      </c>
      <c r="N6055">
        <v>0</v>
      </c>
      <c r="O6055">
        <v>23.56</v>
      </c>
      <c r="P6055" t="s">
        <v>790</v>
      </c>
      <c r="Q6055">
        <v>0</v>
      </c>
      <c r="R6055">
        <v>23.56</v>
      </c>
      <c r="S6055" t="s">
        <v>790</v>
      </c>
      <c r="T6055">
        <v>0</v>
      </c>
      <c r="U6055">
        <v>66.59</v>
      </c>
      <c r="V6055" t="s">
        <v>382</v>
      </c>
      <c r="W6055">
        <v>0</v>
      </c>
      <c r="X6055">
        <v>23.59</v>
      </c>
      <c r="Y6055" t="s">
        <v>790</v>
      </c>
      <c r="Z6055">
        <v>0</v>
      </c>
      <c r="AA6055">
        <v>23.59</v>
      </c>
      <c r="AB6055" t="s">
        <v>790</v>
      </c>
      <c r="AC6055">
        <v>0</v>
      </c>
      <c r="AD6055">
        <v>66.64</v>
      </c>
      <c r="AE6055" t="s">
        <v>382</v>
      </c>
    </row>
    <row r="6056" spans="1:31">
      <c r="A6056">
        <v>6055</v>
      </c>
      <c r="B6056" t="s">
        <v>25660</v>
      </c>
      <c r="C6056" t="s">
        <v>25661</v>
      </c>
      <c r="D6056" t="s">
        <v>25662</v>
      </c>
      <c r="E6056" t="s">
        <v>25663</v>
      </c>
      <c r="F6056" t="s">
        <v>25664</v>
      </c>
      <c r="G6056">
        <v>0</v>
      </c>
      <c r="H6056" t="s">
        <v>30539</v>
      </c>
      <c r="I6056">
        <v>2023</v>
      </c>
      <c r="J6056">
        <v>2023</v>
      </c>
      <c r="K6056">
        <v>1</v>
      </c>
      <c r="L6056">
        <v>32.119999999999997</v>
      </c>
      <c r="M6056" t="s">
        <v>198</v>
      </c>
      <c r="N6056">
        <v>0</v>
      </c>
      <c r="O6056">
        <v>23.56</v>
      </c>
      <c r="P6056" t="s">
        <v>790</v>
      </c>
      <c r="Q6056">
        <v>0</v>
      </c>
      <c r="R6056">
        <v>23.56</v>
      </c>
      <c r="S6056" t="s">
        <v>790</v>
      </c>
      <c r="T6056">
        <v>0</v>
      </c>
      <c r="U6056">
        <v>66.59</v>
      </c>
      <c r="V6056" t="s">
        <v>382</v>
      </c>
      <c r="W6056">
        <v>0</v>
      </c>
      <c r="X6056">
        <v>23.59</v>
      </c>
      <c r="Y6056" t="s">
        <v>790</v>
      </c>
      <c r="Z6056">
        <v>0</v>
      </c>
      <c r="AA6056">
        <v>23.59</v>
      </c>
      <c r="AB6056" t="s">
        <v>790</v>
      </c>
      <c r="AC6056">
        <v>0</v>
      </c>
      <c r="AD6056">
        <v>66.64</v>
      </c>
      <c r="AE6056" t="s">
        <v>382</v>
      </c>
    </row>
    <row r="6057" spans="1:31">
      <c r="A6057">
        <v>6056</v>
      </c>
      <c r="B6057" t="s">
        <v>25665</v>
      </c>
      <c r="C6057" t="s">
        <v>25666</v>
      </c>
      <c r="D6057" t="s">
        <v>25667</v>
      </c>
      <c r="G6057">
        <v>0</v>
      </c>
      <c r="H6057" t="s">
        <v>27359</v>
      </c>
      <c r="I6057">
        <v>2022</v>
      </c>
      <c r="J6057">
        <v>2023</v>
      </c>
      <c r="K6057">
        <v>2</v>
      </c>
      <c r="L6057">
        <v>50.7</v>
      </c>
      <c r="M6057" t="s">
        <v>300</v>
      </c>
      <c r="N6057">
        <v>0</v>
      </c>
      <c r="O6057">
        <v>23.56</v>
      </c>
      <c r="P6057" t="s">
        <v>790</v>
      </c>
      <c r="Q6057">
        <v>0</v>
      </c>
      <c r="R6057">
        <v>23.56</v>
      </c>
      <c r="S6057" t="s">
        <v>790</v>
      </c>
      <c r="T6057">
        <v>0</v>
      </c>
      <c r="U6057">
        <v>66.59</v>
      </c>
      <c r="V6057" t="s">
        <v>382</v>
      </c>
      <c r="W6057">
        <v>0</v>
      </c>
      <c r="X6057">
        <v>23.59</v>
      </c>
      <c r="Y6057" t="s">
        <v>790</v>
      </c>
      <c r="Z6057">
        <v>0</v>
      </c>
      <c r="AA6057">
        <v>23.59</v>
      </c>
      <c r="AB6057" t="s">
        <v>790</v>
      </c>
      <c r="AC6057">
        <v>0</v>
      </c>
      <c r="AD6057">
        <v>66.64</v>
      </c>
      <c r="AE6057" t="s">
        <v>382</v>
      </c>
    </row>
    <row r="6058" spans="1:31">
      <c r="A6058">
        <v>6057</v>
      </c>
      <c r="B6058" t="s">
        <v>25668</v>
      </c>
      <c r="C6058" t="s">
        <v>25669</v>
      </c>
      <c r="D6058" t="s">
        <v>25670</v>
      </c>
      <c r="E6058" t="s">
        <v>7897</v>
      </c>
      <c r="F6058" t="s">
        <v>25671</v>
      </c>
      <c r="G6058">
        <v>0</v>
      </c>
      <c r="H6058" t="s">
        <v>29636</v>
      </c>
      <c r="I6058" t="s">
        <v>795</v>
      </c>
      <c r="J6058" t="e">
        <f>-Inf</f>
        <v>#NAME?</v>
      </c>
      <c r="K6058">
        <v>1</v>
      </c>
      <c r="L6058">
        <v>32.119999999999997</v>
      </c>
      <c r="M6058" t="s">
        <v>198</v>
      </c>
      <c r="N6058">
        <v>0</v>
      </c>
      <c r="O6058">
        <v>23.56</v>
      </c>
      <c r="P6058" t="s">
        <v>790</v>
      </c>
      <c r="Q6058">
        <v>0</v>
      </c>
      <c r="R6058">
        <v>23.56</v>
      </c>
      <c r="S6058" t="s">
        <v>790</v>
      </c>
      <c r="T6058">
        <v>0</v>
      </c>
      <c r="U6058">
        <v>66.59</v>
      </c>
      <c r="V6058" t="s">
        <v>382</v>
      </c>
      <c r="W6058">
        <v>0</v>
      </c>
      <c r="X6058">
        <v>23.59</v>
      </c>
      <c r="Y6058" t="s">
        <v>790</v>
      </c>
      <c r="Z6058">
        <v>0</v>
      </c>
      <c r="AA6058">
        <v>23.59</v>
      </c>
      <c r="AB6058" t="s">
        <v>790</v>
      </c>
      <c r="AC6058">
        <v>0</v>
      </c>
      <c r="AD6058">
        <v>66.64</v>
      </c>
      <c r="AE6058" t="s">
        <v>382</v>
      </c>
    </row>
    <row r="6059" spans="1:31">
      <c r="A6059">
        <v>6058</v>
      </c>
      <c r="B6059" t="s">
        <v>25672</v>
      </c>
      <c r="C6059" t="s">
        <v>25673</v>
      </c>
      <c r="D6059" t="s">
        <v>25674</v>
      </c>
      <c r="E6059" t="s">
        <v>25675</v>
      </c>
      <c r="F6059" t="s">
        <v>21602</v>
      </c>
      <c r="G6059">
        <v>0</v>
      </c>
      <c r="H6059" t="s">
        <v>30540</v>
      </c>
      <c r="I6059">
        <v>2023</v>
      </c>
      <c r="J6059">
        <v>2023</v>
      </c>
      <c r="K6059">
        <v>1</v>
      </c>
      <c r="L6059">
        <v>32.119999999999997</v>
      </c>
      <c r="M6059" t="s">
        <v>198</v>
      </c>
      <c r="N6059">
        <v>0</v>
      </c>
      <c r="O6059">
        <v>23.56</v>
      </c>
      <c r="P6059" t="s">
        <v>790</v>
      </c>
      <c r="Q6059">
        <v>0</v>
      </c>
      <c r="R6059">
        <v>23.56</v>
      </c>
      <c r="S6059" t="s">
        <v>790</v>
      </c>
      <c r="T6059">
        <v>0</v>
      </c>
      <c r="U6059">
        <v>66.59</v>
      </c>
      <c r="V6059" t="s">
        <v>382</v>
      </c>
      <c r="W6059">
        <v>0</v>
      </c>
      <c r="X6059">
        <v>23.59</v>
      </c>
      <c r="Y6059" t="s">
        <v>790</v>
      </c>
      <c r="Z6059">
        <v>0</v>
      </c>
      <c r="AA6059">
        <v>23.59</v>
      </c>
      <c r="AB6059" t="s">
        <v>790</v>
      </c>
      <c r="AC6059">
        <v>0</v>
      </c>
      <c r="AD6059">
        <v>66.64</v>
      </c>
      <c r="AE6059" t="s">
        <v>382</v>
      </c>
    </row>
    <row r="6060" spans="1:31">
      <c r="A6060">
        <v>6059</v>
      </c>
      <c r="B6060" t="s">
        <v>25676</v>
      </c>
      <c r="C6060" t="s">
        <v>25677</v>
      </c>
      <c r="D6060" t="s">
        <v>25678</v>
      </c>
      <c r="E6060" t="s">
        <v>25679</v>
      </c>
      <c r="G6060">
        <v>0</v>
      </c>
      <c r="H6060" t="s">
        <v>1353</v>
      </c>
      <c r="I6060">
        <v>2022</v>
      </c>
      <c r="J6060">
        <v>2022</v>
      </c>
      <c r="K6060">
        <v>1</v>
      </c>
      <c r="L6060">
        <v>32.119999999999997</v>
      </c>
      <c r="M6060" t="s">
        <v>198</v>
      </c>
      <c r="N6060">
        <v>0</v>
      </c>
      <c r="O6060">
        <v>23.56</v>
      </c>
      <c r="P6060" t="s">
        <v>790</v>
      </c>
      <c r="Q6060">
        <v>0</v>
      </c>
      <c r="R6060">
        <v>23.56</v>
      </c>
      <c r="S6060" t="s">
        <v>790</v>
      </c>
      <c r="T6060">
        <v>0</v>
      </c>
      <c r="U6060">
        <v>66.59</v>
      </c>
      <c r="V6060" t="s">
        <v>382</v>
      </c>
      <c r="W6060">
        <v>0</v>
      </c>
      <c r="X6060">
        <v>23.59</v>
      </c>
      <c r="Y6060" t="s">
        <v>790</v>
      </c>
      <c r="Z6060">
        <v>0</v>
      </c>
      <c r="AA6060">
        <v>23.59</v>
      </c>
      <c r="AB6060" t="s">
        <v>790</v>
      </c>
      <c r="AC6060">
        <v>0</v>
      </c>
      <c r="AD6060">
        <v>66.64</v>
      </c>
      <c r="AE6060" t="s">
        <v>382</v>
      </c>
    </row>
    <row r="6061" spans="1:31">
      <c r="A6061">
        <v>6060</v>
      </c>
      <c r="B6061" t="s">
        <v>25680</v>
      </c>
      <c r="C6061" t="s">
        <v>25681</v>
      </c>
      <c r="D6061" t="s">
        <v>25682</v>
      </c>
      <c r="E6061" t="s">
        <v>25683</v>
      </c>
      <c r="F6061" t="s">
        <v>25684</v>
      </c>
      <c r="G6061">
        <v>0</v>
      </c>
      <c r="H6061" t="s">
        <v>30541</v>
      </c>
      <c r="I6061">
        <v>2023</v>
      </c>
      <c r="J6061">
        <v>2024</v>
      </c>
      <c r="K6061">
        <v>3</v>
      </c>
      <c r="L6061">
        <v>62.47</v>
      </c>
      <c r="M6061" t="s">
        <v>63</v>
      </c>
      <c r="N6061">
        <v>0</v>
      </c>
      <c r="O6061">
        <v>23.56</v>
      </c>
      <c r="P6061" t="s">
        <v>790</v>
      </c>
      <c r="Q6061">
        <v>0</v>
      </c>
      <c r="R6061">
        <v>23.56</v>
      </c>
      <c r="S6061" t="s">
        <v>790</v>
      </c>
      <c r="T6061">
        <v>0</v>
      </c>
      <c r="U6061">
        <v>66.59</v>
      </c>
      <c r="V6061" t="s">
        <v>382</v>
      </c>
      <c r="W6061">
        <v>0</v>
      </c>
      <c r="X6061">
        <v>23.59</v>
      </c>
      <c r="Y6061" t="s">
        <v>790</v>
      </c>
      <c r="Z6061">
        <v>0</v>
      </c>
      <c r="AA6061">
        <v>23.59</v>
      </c>
      <c r="AB6061" t="s">
        <v>790</v>
      </c>
      <c r="AC6061">
        <v>0</v>
      </c>
      <c r="AD6061">
        <v>66.64</v>
      </c>
      <c r="AE6061" t="s">
        <v>382</v>
      </c>
    </row>
    <row r="6062" spans="1:31">
      <c r="A6062">
        <v>6061</v>
      </c>
      <c r="B6062" t="s">
        <v>25685</v>
      </c>
      <c r="C6062" t="s">
        <v>25686</v>
      </c>
      <c r="D6062" t="s">
        <v>25687</v>
      </c>
      <c r="E6062" t="s">
        <v>11923</v>
      </c>
      <c r="F6062" t="s">
        <v>79</v>
      </c>
      <c r="G6062">
        <v>0</v>
      </c>
      <c r="H6062" t="s">
        <v>961</v>
      </c>
      <c r="I6062">
        <v>2023</v>
      </c>
      <c r="J6062">
        <v>2023</v>
      </c>
      <c r="K6062">
        <v>1</v>
      </c>
      <c r="L6062">
        <v>32.119999999999997</v>
      </c>
      <c r="M6062" t="s">
        <v>198</v>
      </c>
      <c r="N6062">
        <v>0</v>
      </c>
      <c r="O6062">
        <v>23.56</v>
      </c>
      <c r="P6062" t="s">
        <v>790</v>
      </c>
      <c r="Q6062">
        <v>0</v>
      </c>
      <c r="R6062">
        <v>23.56</v>
      </c>
      <c r="S6062" t="s">
        <v>790</v>
      </c>
      <c r="T6062">
        <v>0</v>
      </c>
      <c r="U6062">
        <v>66.59</v>
      </c>
      <c r="V6062" t="s">
        <v>382</v>
      </c>
      <c r="W6062">
        <v>0</v>
      </c>
      <c r="X6062">
        <v>23.59</v>
      </c>
      <c r="Y6062" t="s">
        <v>790</v>
      </c>
      <c r="Z6062">
        <v>0</v>
      </c>
      <c r="AA6062">
        <v>23.59</v>
      </c>
      <c r="AB6062" t="s">
        <v>790</v>
      </c>
      <c r="AC6062">
        <v>0</v>
      </c>
      <c r="AD6062">
        <v>66.64</v>
      </c>
      <c r="AE6062" t="s">
        <v>382</v>
      </c>
    </row>
    <row r="6063" spans="1:31">
      <c r="A6063">
        <v>6062</v>
      </c>
      <c r="B6063" t="s">
        <v>25688</v>
      </c>
      <c r="C6063" t="s">
        <v>25689</v>
      </c>
      <c r="D6063" t="s">
        <v>25690</v>
      </c>
      <c r="E6063" t="s">
        <v>25691</v>
      </c>
      <c r="F6063" t="s">
        <v>25692</v>
      </c>
      <c r="G6063">
        <v>0</v>
      </c>
      <c r="H6063" t="s">
        <v>961</v>
      </c>
      <c r="I6063">
        <v>2023</v>
      </c>
      <c r="J6063">
        <v>2024</v>
      </c>
      <c r="K6063">
        <v>2</v>
      </c>
      <c r="L6063">
        <v>50.7</v>
      </c>
      <c r="M6063" t="s">
        <v>300</v>
      </c>
      <c r="N6063">
        <v>0</v>
      </c>
      <c r="O6063">
        <v>23.56</v>
      </c>
      <c r="P6063" t="s">
        <v>790</v>
      </c>
      <c r="Q6063">
        <v>0</v>
      </c>
      <c r="R6063">
        <v>23.56</v>
      </c>
      <c r="S6063" t="s">
        <v>790</v>
      </c>
      <c r="T6063">
        <v>0</v>
      </c>
      <c r="U6063">
        <v>66.59</v>
      </c>
      <c r="V6063" t="s">
        <v>382</v>
      </c>
      <c r="W6063">
        <v>0</v>
      </c>
      <c r="X6063">
        <v>23.59</v>
      </c>
      <c r="Y6063" t="s">
        <v>790</v>
      </c>
      <c r="Z6063">
        <v>0</v>
      </c>
      <c r="AA6063">
        <v>23.59</v>
      </c>
      <c r="AB6063" t="s">
        <v>790</v>
      </c>
      <c r="AC6063">
        <v>0</v>
      </c>
      <c r="AD6063">
        <v>66.64</v>
      </c>
      <c r="AE6063" t="s">
        <v>382</v>
      </c>
    </row>
    <row r="6064" spans="1:31">
      <c r="A6064">
        <v>6063</v>
      </c>
      <c r="B6064" t="s">
        <v>25693</v>
      </c>
      <c r="C6064" t="s">
        <v>25694</v>
      </c>
      <c r="D6064" t="s">
        <v>25695</v>
      </c>
      <c r="E6064" t="s">
        <v>14515</v>
      </c>
      <c r="F6064" t="s">
        <v>8340</v>
      </c>
      <c r="G6064">
        <v>0</v>
      </c>
      <c r="H6064" t="s">
        <v>30542</v>
      </c>
      <c r="I6064">
        <v>2019</v>
      </c>
      <c r="J6064">
        <v>2024</v>
      </c>
      <c r="K6064">
        <v>4</v>
      </c>
      <c r="L6064">
        <v>71.010000000000005</v>
      </c>
      <c r="M6064" t="s">
        <v>180</v>
      </c>
      <c r="N6064">
        <v>0</v>
      </c>
      <c r="O6064">
        <v>23.56</v>
      </c>
      <c r="P6064" t="s">
        <v>790</v>
      </c>
      <c r="Q6064">
        <v>0</v>
      </c>
      <c r="R6064">
        <v>23.56</v>
      </c>
      <c r="S6064" t="s">
        <v>790</v>
      </c>
      <c r="T6064">
        <v>0</v>
      </c>
      <c r="U6064">
        <v>66.59</v>
      </c>
      <c r="V6064" t="s">
        <v>382</v>
      </c>
      <c r="W6064">
        <v>0</v>
      </c>
      <c r="X6064">
        <v>23.59</v>
      </c>
      <c r="Y6064" t="s">
        <v>790</v>
      </c>
      <c r="Z6064">
        <v>0</v>
      </c>
      <c r="AA6064">
        <v>23.59</v>
      </c>
      <c r="AB6064" t="s">
        <v>790</v>
      </c>
      <c r="AC6064">
        <v>0</v>
      </c>
      <c r="AD6064">
        <v>66.64</v>
      </c>
      <c r="AE6064" t="s">
        <v>382</v>
      </c>
    </row>
    <row r="6065" spans="1:31">
      <c r="A6065">
        <v>6064</v>
      </c>
      <c r="B6065" t="s">
        <v>25696</v>
      </c>
      <c r="C6065" t="s">
        <v>25697</v>
      </c>
      <c r="D6065" t="s">
        <v>25698</v>
      </c>
      <c r="G6065">
        <v>0</v>
      </c>
      <c r="H6065" t="s">
        <v>27773</v>
      </c>
      <c r="I6065">
        <v>2024</v>
      </c>
      <c r="J6065">
        <v>2024</v>
      </c>
      <c r="K6065">
        <v>1</v>
      </c>
      <c r="L6065">
        <v>32.119999999999997</v>
      </c>
      <c r="M6065" t="s">
        <v>198</v>
      </c>
      <c r="N6065">
        <v>0</v>
      </c>
      <c r="O6065">
        <v>23.56</v>
      </c>
      <c r="P6065" t="s">
        <v>790</v>
      </c>
      <c r="Q6065">
        <v>0</v>
      </c>
      <c r="R6065">
        <v>23.56</v>
      </c>
      <c r="S6065" t="s">
        <v>790</v>
      </c>
      <c r="T6065">
        <v>0</v>
      </c>
      <c r="U6065">
        <v>66.59</v>
      </c>
      <c r="V6065" t="s">
        <v>382</v>
      </c>
      <c r="W6065">
        <v>0</v>
      </c>
      <c r="X6065">
        <v>23.59</v>
      </c>
      <c r="Y6065" t="s">
        <v>790</v>
      </c>
      <c r="Z6065">
        <v>0</v>
      </c>
      <c r="AA6065">
        <v>23.59</v>
      </c>
      <c r="AB6065" t="s">
        <v>790</v>
      </c>
      <c r="AC6065">
        <v>0</v>
      </c>
      <c r="AD6065">
        <v>66.64</v>
      </c>
      <c r="AE6065" t="s">
        <v>382</v>
      </c>
    </row>
    <row r="6066" spans="1:31">
      <c r="A6066">
        <v>6065</v>
      </c>
      <c r="B6066" t="s">
        <v>25699</v>
      </c>
      <c r="C6066" t="s">
        <v>25700</v>
      </c>
      <c r="D6066" t="s">
        <v>25701</v>
      </c>
      <c r="E6066" t="s">
        <v>25702</v>
      </c>
      <c r="F6066" t="s">
        <v>25703</v>
      </c>
      <c r="G6066">
        <v>0</v>
      </c>
      <c r="H6066" t="s">
        <v>30543</v>
      </c>
      <c r="I6066">
        <v>2024</v>
      </c>
      <c r="J6066">
        <v>2024</v>
      </c>
      <c r="K6066">
        <v>1</v>
      </c>
      <c r="L6066">
        <v>32.119999999999997</v>
      </c>
      <c r="M6066" t="s">
        <v>198</v>
      </c>
      <c r="N6066">
        <v>0</v>
      </c>
      <c r="O6066">
        <v>23.56</v>
      </c>
      <c r="P6066" t="s">
        <v>790</v>
      </c>
      <c r="Q6066">
        <v>0</v>
      </c>
      <c r="R6066">
        <v>23.56</v>
      </c>
      <c r="S6066" t="s">
        <v>790</v>
      </c>
      <c r="T6066">
        <v>0</v>
      </c>
      <c r="U6066">
        <v>66.59</v>
      </c>
      <c r="V6066" t="s">
        <v>382</v>
      </c>
      <c r="W6066">
        <v>0</v>
      </c>
      <c r="X6066">
        <v>23.59</v>
      </c>
      <c r="Y6066" t="s">
        <v>790</v>
      </c>
      <c r="Z6066">
        <v>0</v>
      </c>
      <c r="AA6066">
        <v>23.59</v>
      </c>
      <c r="AB6066" t="s">
        <v>790</v>
      </c>
      <c r="AC6066">
        <v>0</v>
      </c>
      <c r="AD6066">
        <v>66.64</v>
      </c>
      <c r="AE6066" t="s">
        <v>382</v>
      </c>
    </row>
    <row r="6067" spans="1:31">
      <c r="A6067">
        <v>6066</v>
      </c>
      <c r="B6067" t="s">
        <v>25704</v>
      </c>
      <c r="C6067" t="s">
        <v>25705</v>
      </c>
      <c r="D6067" t="s">
        <v>25706</v>
      </c>
      <c r="E6067" t="s">
        <v>25707</v>
      </c>
      <c r="F6067" t="s">
        <v>392</v>
      </c>
      <c r="G6067">
        <v>0</v>
      </c>
      <c r="H6067" t="s">
        <v>30544</v>
      </c>
      <c r="I6067">
        <v>2023</v>
      </c>
      <c r="J6067">
        <v>2023</v>
      </c>
      <c r="K6067">
        <v>1</v>
      </c>
      <c r="L6067">
        <v>32.119999999999997</v>
      </c>
      <c r="M6067" t="s">
        <v>198</v>
      </c>
      <c r="N6067">
        <v>0</v>
      </c>
      <c r="O6067">
        <v>23.56</v>
      </c>
      <c r="P6067" t="s">
        <v>790</v>
      </c>
      <c r="Q6067">
        <v>0</v>
      </c>
      <c r="R6067">
        <v>23.56</v>
      </c>
      <c r="S6067" t="s">
        <v>790</v>
      </c>
      <c r="T6067">
        <v>0</v>
      </c>
      <c r="U6067">
        <v>66.59</v>
      </c>
      <c r="V6067" t="s">
        <v>382</v>
      </c>
      <c r="W6067">
        <v>0</v>
      </c>
      <c r="X6067">
        <v>23.59</v>
      </c>
      <c r="Y6067" t="s">
        <v>790</v>
      </c>
      <c r="Z6067">
        <v>0</v>
      </c>
      <c r="AA6067">
        <v>23.59</v>
      </c>
      <c r="AB6067" t="s">
        <v>790</v>
      </c>
      <c r="AC6067">
        <v>0</v>
      </c>
      <c r="AD6067">
        <v>66.64</v>
      </c>
      <c r="AE6067" t="s">
        <v>382</v>
      </c>
    </row>
    <row r="6068" spans="1:31">
      <c r="A6068">
        <v>6067</v>
      </c>
      <c r="B6068" t="s">
        <v>25708</v>
      </c>
      <c r="C6068" t="s">
        <v>25709</v>
      </c>
      <c r="D6068" t="s">
        <v>25710</v>
      </c>
      <c r="E6068" t="s">
        <v>9293</v>
      </c>
      <c r="F6068" t="s">
        <v>2018</v>
      </c>
      <c r="G6068">
        <v>0</v>
      </c>
      <c r="H6068" t="s">
        <v>27359</v>
      </c>
      <c r="I6068">
        <v>2024</v>
      </c>
      <c r="J6068">
        <v>2024</v>
      </c>
      <c r="K6068">
        <v>1</v>
      </c>
      <c r="L6068">
        <v>32.119999999999997</v>
      </c>
      <c r="M6068" t="s">
        <v>198</v>
      </c>
      <c r="N6068">
        <v>0</v>
      </c>
      <c r="O6068">
        <v>23.56</v>
      </c>
      <c r="P6068" t="s">
        <v>790</v>
      </c>
      <c r="Q6068">
        <v>0</v>
      </c>
      <c r="R6068">
        <v>23.56</v>
      </c>
      <c r="S6068" t="s">
        <v>790</v>
      </c>
      <c r="T6068">
        <v>0</v>
      </c>
      <c r="U6068">
        <v>66.59</v>
      </c>
      <c r="V6068" t="s">
        <v>382</v>
      </c>
      <c r="W6068">
        <v>0</v>
      </c>
      <c r="X6068">
        <v>23.59</v>
      </c>
      <c r="Y6068" t="s">
        <v>790</v>
      </c>
      <c r="Z6068">
        <v>0</v>
      </c>
      <c r="AA6068">
        <v>23.59</v>
      </c>
      <c r="AB6068" t="s">
        <v>790</v>
      </c>
      <c r="AC6068">
        <v>0</v>
      </c>
      <c r="AD6068">
        <v>66.64</v>
      </c>
      <c r="AE6068" t="s">
        <v>382</v>
      </c>
    </row>
    <row r="6069" spans="1:31">
      <c r="A6069">
        <v>6068</v>
      </c>
      <c r="B6069" t="s">
        <v>25711</v>
      </c>
      <c r="C6069" t="s">
        <v>25712</v>
      </c>
      <c r="D6069" t="s">
        <v>25713</v>
      </c>
      <c r="E6069" t="s">
        <v>25714</v>
      </c>
      <c r="F6069" t="s">
        <v>25715</v>
      </c>
      <c r="G6069">
        <v>0</v>
      </c>
      <c r="H6069" t="s">
        <v>30545</v>
      </c>
      <c r="I6069">
        <v>2023</v>
      </c>
      <c r="J6069">
        <v>2024</v>
      </c>
      <c r="K6069">
        <v>3</v>
      </c>
      <c r="L6069">
        <v>62.47</v>
      </c>
      <c r="M6069" t="s">
        <v>63</v>
      </c>
      <c r="N6069">
        <v>0</v>
      </c>
      <c r="O6069">
        <v>23.56</v>
      </c>
      <c r="P6069" t="s">
        <v>790</v>
      </c>
      <c r="Q6069">
        <v>0</v>
      </c>
      <c r="R6069">
        <v>23.56</v>
      </c>
      <c r="S6069" t="s">
        <v>790</v>
      </c>
      <c r="T6069">
        <v>0</v>
      </c>
      <c r="U6069">
        <v>66.59</v>
      </c>
      <c r="V6069" t="s">
        <v>382</v>
      </c>
      <c r="W6069">
        <v>0</v>
      </c>
      <c r="X6069">
        <v>23.59</v>
      </c>
      <c r="Y6069" t="s">
        <v>790</v>
      </c>
      <c r="Z6069">
        <v>0</v>
      </c>
      <c r="AA6069">
        <v>23.59</v>
      </c>
      <c r="AB6069" t="s">
        <v>790</v>
      </c>
      <c r="AC6069">
        <v>0</v>
      </c>
      <c r="AD6069">
        <v>66.64</v>
      </c>
      <c r="AE6069" t="s">
        <v>382</v>
      </c>
    </row>
    <row r="6070" spans="1:31">
      <c r="A6070">
        <v>6069</v>
      </c>
      <c r="B6070" t="s">
        <v>25716</v>
      </c>
      <c r="C6070" t="s">
        <v>25717</v>
      </c>
      <c r="D6070" t="s">
        <v>25718</v>
      </c>
      <c r="E6070" t="s">
        <v>25719</v>
      </c>
      <c r="F6070" t="s">
        <v>1763</v>
      </c>
      <c r="G6070">
        <v>0</v>
      </c>
      <c r="H6070" t="s">
        <v>30546</v>
      </c>
      <c r="I6070">
        <v>2023</v>
      </c>
      <c r="J6070">
        <v>2023</v>
      </c>
      <c r="K6070">
        <v>1</v>
      </c>
      <c r="L6070">
        <v>32.119999999999997</v>
      </c>
      <c r="M6070" t="s">
        <v>198</v>
      </c>
      <c r="N6070">
        <v>0</v>
      </c>
      <c r="O6070">
        <v>23.56</v>
      </c>
      <c r="P6070" t="s">
        <v>790</v>
      </c>
      <c r="Q6070">
        <v>0</v>
      </c>
      <c r="R6070">
        <v>23.56</v>
      </c>
      <c r="S6070" t="s">
        <v>790</v>
      </c>
      <c r="T6070">
        <v>0</v>
      </c>
      <c r="U6070">
        <v>66.59</v>
      </c>
      <c r="V6070" t="s">
        <v>382</v>
      </c>
      <c r="W6070">
        <v>0</v>
      </c>
      <c r="X6070">
        <v>23.59</v>
      </c>
      <c r="Y6070" t="s">
        <v>790</v>
      </c>
      <c r="Z6070">
        <v>0</v>
      </c>
      <c r="AA6070">
        <v>23.59</v>
      </c>
      <c r="AB6070" t="s">
        <v>790</v>
      </c>
      <c r="AC6070">
        <v>0</v>
      </c>
      <c r="AD6070">
        <v>66.64</v>
      </c>
      <c r="AE6070" t="s">
        <v>382</v>
      </c>
    </row>
    <row r="6071" spans="1:31">
      <c r="A6071">
        <v>6070</v>
      </c>
      <c r="B6071" t="s">
        <v>25720</v>
      </c>
      <c r="C6071" t="s">
        <v>25721</v>
      </c>
      <c r="D6071" t="s">
        <v>25722</v>
      </c>
      <c r="E6071" t="s">
        <v>25723</v>
      </c>
      <c r="F6071" t="s">
        <v>25724</v>
      </c>
      <c r="G6071">
        <v>0</v>
      </c>
      <c r="H6071" t="s">
        <v>961</v>
      </c>
      <c r="I6071">
        <v>2022</v>
      </c>
      <c r="J6071">
        <v>2022</v>
      </c>
      <c r="K6071">
        <v>1</v>
      </c>
      <c r="L6071">
        <v>32.119999999999997</v>
      </c>
      <c r="M6071" t="s">
        <v>198</v>
      </c>
      <c r="N6071">
        <v>0</v>
      </c>
      <c r="O6071">
        <v>23.56</v>
      </c>
      <c r="P6071" t="s">
        <v>790</v>
      </c>
      <c r="Q6071">
        <v>0</v>
      </c>
      <c r="R6071">
        <v>23.56</v>
      </c>
      <c r="S6071" t="s">
        <v>790</v>
      </c>
      <c r="T6071">
        <v>0</v>
      </c>
      <c r="U6071">
        <v>66.59</v>
      </c>
      <c r="V6071" t="s">
        <v>382</v>
      </c>
      <c r="W6071">
        <v>0</v>
      </c>
      <c r="X6071">
        <v>23.59</v>
      </c>
      <c r="Y6071" t="s">
        <v>790</v>
      </c>
      <c r="Z6071">
        <v>0</v>
      </c>
      <c r="AA6071">
        <v>23.59</v>
      </c>
      <c r="AB6071" t="s">
        <v>790</v>
      </c>
      <c r="AC6071">
        <v>0</v>
      </c>
      <c r="AD6071">
        <v>66.64</v>
      </c>
      <c r="AE6071" t="s">
        <v>382</v>
      </c>
    </row>
    <row r="6072" spans="1:31">
      <c r="A6072">
        <v>6071</v>
      </c>
      <c r="B6072" t="s">
        <v>25725</v>
      </c>
      <c r="C6072" t="s">
        <v>25726</v>
      </c>
      <c r="D6072" t="s">
        <v>25727</v>
      </c>
      <c r="E6072" t="s">
        <v>25728</v>
      </c>
      <c r="G6072">
        <v>0</v>
      </c>
      <c r="H6072" t="s">
        <v>30547</v>
      </c>
      <c r="I6072">
        <v>2022</v>
      </c>
      <c r="J6072">
        <v>2023</v>
      </c>
      <c r="K6072">
        <v>4</v>
      </c>
      <c r="L6072">
        <v>71.010000000000005</v>
      </c>
      <c r="M6072" t="s">
        <v>180</v>
      </c>
      <c r="N6072">
        <v>0</v>
      </c>
      <c r="O6072">
        <v>23.56</v>
      </c>
      <c r="P6072" t="s">
        <v>790</v>
      </c>
      <c r="Q6072">
        <v>0</v>
      </c>
      <c r="R6072">
        <v>23.56</v>
      </c>
      <c r="S6072" t="s">
        <v>790</v>
      </c>
      <c r="T6072">
        <v>0</v>
      </c>
      <c r="U6072">
        <v>66.59</v>
      </c>
      <c r="V6072" t="s">
        <v>382</v>
      </c>
      <c r="W6072">
        <v>0</v>
      </c>
      <c r="X6072">
        <v>23.59</v>
      </c>
      <c r="Y6072" t="s">
        <v>790</v>
      </c>
      <c r="Z6072">
        <v>0</v>
      </c>
      <c r="AA6072">
        <v>23.59</v>
      </c>
      <c r="AB6072" t="s">
        <v>790</v>
      </c>
      <c r="AC6072">
        <v>0</v>
      </c>
      <c r="AD6072">
        <v>66.64</v>
      </c>
      <c r="AE6072" t="s">
        <v>382</v>
      </c>
    </row>
    <row r="6073" spans="1:31">
      <c r="A6073">
        <v>6072</v>
      </c>
      <c r="B6073" t="s">
        <v>25729</v>
      </c>
      <c r="C6073" t="s">
        <v>25730</v>
      </c>
      <c r="D6073" t="s">
        <v>25731</v>
      </c>
      <c r="E6073" t="s">
        <v>25732</v>
      </c>
      <c r="G6073">
        <v>0</v>
      </c>
      <c r="H6073" t="s">
        <v>30548</v>
      </c>
      <c r="I6073" t="s">
        <v>795</v>
      </c>
      <c r="J6073" t="e">
        <f>-Inf</f>
        <v>#NAME?</v>
      </c>
      <c r="K6073">
        <v>2</v>
      </c>
      <c r="L6073">
        <v>50.7</v>
      </c>
      <c r="M6073" t="s">
        <v>300</v>
      </c>
      <c r="N6073">
        <v>0</v>
      </c>
      <c r="O6073">
        <v>23.56</v>
      </c>
      <c r="P6073" t="s">
        <v>790</v>
      </c>
      <c r="Q6073">
        <v>0</v>
      </c>
      <c r="R6073">
        <v>23.56</v>
      </c>
      <c r="S6073" t="s">
        <v>790</v>
      </c>
      <c r="T6073">
        <v>0</v>
      </c>
      <c r="U6073">
        <v>66.59</v>
      </c>
      <c r="V6073" t="s">
        <v>382</v>
      </c>
      <c r="W6073">
        <v>0</v>
      </c>
      <c r="X6073">
        <v>23.59</v>
      </c>
      <c r="Y6073" t="s">
        <v>790</v>
      </c>
      <c r="Z6073">
        <v>0</v>
      </c>
      <c r="AA6073">
        <v>23.59</v>
      </c>
      <c r="AB6073" t="s">
        <v>790</v>
      </c>
      <c r="AC6073">
        <v>0</v>
      </c>
      <c r="AD6073">
        <v>66.64</v>
      </c>
      <c r="AE6073" t="s">
        <v>382</v>
      </c>
    </row>
    <row r="6074" spans="1:31">
      <c r="A6074">
        <v>6073</v>
      </c>
      <c r="B6074" t="s">
        <v>25733</v>
      </c>
      <c r="C6074" t="s">
        <v>25734</v>
      </c>
      <c r="D6074" t="s">
        <v>25735</v>
      </c>
      <c r="F6074" t="s">
        <v>25736</v>
      </c>
      <c r="G6074">
        <v>0</v>
      </c>
      <c r="H6074" t="s">
        <v>961</v>
      </c>
      <c r="I6074">
        <v>2024</v>
      </c>
      <c r="J6074">
        <v>2024</v>
      </c>
      <c r="K6074">
        <v>1</v>
      </c>
      <c r="L6074">
        <v>32.119999999999997</v>
      </c>
      <c r="M6074" t="s">
        <v>198</v>
      </c>
      <c r="N6074">
        <v>0</v>
      </c>
      <c r="O6074">
        <v>23.56</v>
      </c>
      <c r="P6074" t="s">
        <v>790</v>
      </c>
      <c r="Q6074">
        <v>0</v>
      </c>
      <c r="R6074">
        <v>23.56</v>
      </c>
      <c r="S6074" t="s">
        <v>790</v>
      </c>
      <c r="T6074">
        <v>0</v>
      </c>
      <c r="U6074">
        <v>66.59</v>
      </c>
      <c r="V6074" t="s">
        <v>382</v>
      </c>
      <c r="W6074">
        <v>0</v>
      </c>
      <c r="X6074">
        <v>23.59</v>
      </c>
      <c r="Y6074" t="s">
        <v>790</v>
      </c>
      <c r="Z6074">
        <v>0</v>
      </c>
      <c r="AA6074">
        <v>23.59</v>
      </c>
      <c r="AB6074" t="s">
        <v>790</v>
      </c>
      <c r="AC6074">
        <v>0</v>
      </c>
      <c r="AD6074">
        <v>66.64</v>
      </c>
      <c r="AE6074" t="s">
        <v>382</v>
      </c>
    </row>
    <row r="6075" spans="1:31">
      <c r="A6075">
        <v>6074</v>
      </c>
      <c r="B6075" t="s">
        <v>25737</v>
      </c>
      <c r="C6075" t="s">
        <v>25738</v>
      </c>
      <c r="D6075" t="s">
        <v>25739</v>
      </c>
      <c r="E6075" t="s">
        <v>25740</v>
      </c>
      <c r="F6075" t="s">
        <v>25741</v>
      </c>
      <c r="G6075">
        <v>0</v>
      </c>
      <c r="H6075" t="s">
        <v>29457</v>
      </c>
      <c r="I6075">
        <v>2022</v>
      </c>
      <c r="J6075">
        <v>2022</v>
      </c>
      <c r="K6075">
        <v>1</v>
      </c>
      <c r="L6075">
        <v>32.119999999999997</v>
      </c>
      <c r="M6075" t="s">
        <v>198</v>
      </c>
      <c r="N6075">
        <v>0</v>
      </c>
      <c r="O6075">
        <v>23.56</v>
      </c>
      <c r="P6075" t="s">
        <v>790</v>
      </c>
      <c r="Q6075">
        <v>0</v>
      </c>
      <c r="R6075">
        <v>23.56</v>
      </c>
      <c r="S6075" t="s">
        <v>790</v>
      </c>
      <c r="T6075">
        <v>0</v>
      </c>
      <c r="U6075">
        <v>66.59</v>
      </c>
      <c r="V6075" t="s">
        <v>382</v>
      </c>
      <c r="W6075">
        <v>0</v>
      </c>
      <c r="X6075">
        <v>23.59</v>
      </c>
      <c r="Y6075" t="s">
        <v>790</v>
      </c>
      <c r="Z6075">
        <v>0</v>
      </c>
      <c r="AA6075">
        <v>23.59</v>
      </c>
      <c r="AB6075" t="s">
        <v>790</v>
      </c>
      <c r="AC6075">
        <v>0</v>
      </c>
      <c r="AD6075">
        <v>66.64</v>
      </c>
      <c r="AE6075" t="s">
        <v>382</v>
      </c>
    </row>
    <row r="6076" spans="1:31">
      <c r="A6076">
        <v>6075</v>
      </c>
      <c r="B6076" t="s">
        <v>25742</v>
      </c>
      <c r="C6076" t="s">
        <v>25743</v>
      </c>
      <c r="D6076" t="s">
        <v>25744</v>
      </c>
      <c r="E6076" t="s">
        <v>25745</v>
      </c>
      <c r="F6076" t="s">
        <v>11187</v>
      </c>
      <c r="G6076">
        <v>0</v>
      </c>
      <c r="H6076" t="s">
        <v>27714</v>
      </c>
      <c r="I6076">
        <v>2021</v>
      </c>
      <c r="J6076">
        <v>2021</v>
      </c>
      <c r="K6076">
        <v>1</v>
      </c>
      <c r="L6076">
        <v>32.119999999999997</v>
      </c>
      <c r="M6076" t="s">
        <v>198</v>
      </c>
      <c r="N6076">
        <v>0</v>
      </c>
      <c r="O6076">
        <v>23.56</v>
      </c>
      <c r="P6076" t="s">
        <v>790</v>
      </c>
      <c r="Q6076">
        <v>0</v>
      </c>
      <c r="R6076">
        <v>23.56</v>
      </c>
      <c r="S6076" t="s">
        <v>790</v>
      </c>
      <c r="T6076">
        <v>0</v>
      </c>
      <c r="U6076">
        <v>66.59</v>
      </c>
      <c r="V6076" t="s">
        <v>382</v>
      </c>
      <c r="W6076">
        <v>0</v>
      </c>
      <c r="X6076">
        <v>23.59</v>
      </c>
      <c r="Y6076" t="s">
        <v>790</v>
      </c>
      <c r="Z6076">
        <v>0</v>
      </c>
      <c r="AA6076">
        <v>23.59</v>
      </c>
      <c r="AB6076" t="s">
        <v>790</v>
      </c>
      <c r="AC6076">
        <v>0</v>
      </c>
      <c r="AD6076">
        <v>66.64</v>
      </c>
      <c r="AE6076" t="s">
        <v>382</v>
      </c>
    </row>
    <row r="6077" spans="1:31">
      <c r="A6077">
        <v>6076</v>
      </c>
      <c r="B6077" t="s">
        <v>25746</v>
      </c>
      <c r="C6077" t="s">
        <v>25747</v>
      </c>
      <c r="D6077" t="s">
        <v>25748</v>
      </c>
      <c r="E6077" t="s">
        <v>25749</v>
      </c>
      <c r="F6077" t="s">
        <v>25750</v>
      </c>
      <c r="G6077">
        <v>0</v>
      </c>
      <c r="H6077" t="s">
        <v>30549</v>
      </c>
      <c r="I6077">
        <v>2023</v>
      </c>
      <c r="J6077">
        <v>2023</v>
      </c>
      <c r="K6077">
        <v>1</v>
      </c>
      <c r="L6077">
        <v>32.119999999999997</v>
      </c>
      <c r="M6077" t="s">
        <v>198</v>
      </c>
      <c r="N6077">
        <v>0</v>
      </c>
      <c r="O6077">
        <v>23.56</v>
      </c>
      <c r="P6077" t="s">
        <v>790</v>
      </c>
      <c r="Q6077">
        <v>0</v>
      </c>
      <c r="R6077">
        <v>23.56</v>
      </c>
      <c r="S6077" t="s">
        <v>790</v>
      </c>
      <c r="T6077">
        <v>0</v>
      </c>
      <c r="U6077">
        <v>66.59</v>
      </c>
      <c r="V6077" t="s">
        <v>382</v>
      </c>
      <c r="W6077">
        <v>0</v>
      </c>
      <c r="X6077">
        <v>23.59</v>
      </c>
      <c r="Y6077" t="s">
        <v>790</v>
      </c>
      <c r="Z6077">
        <v>0</v>
      </c>
      <c r="AA6077">
        <v>23.59</v>
      </c>
      <c r="AB6077" t="s">
        <v>790</v>
      </c>
      <c r="AC6077">
        <v>0</v>
      </c>
      <c r="AD6077">
        <v>66.64</v>
      </c>
      <c r="AE6077" t="s">
        <v>382</v>
      </c>
    </row>
    <row r="6078" spans="1:31">
      <c r="A6078">
        <v>6077</v>
      </c>
      <c r="B6078" t="s">
        <v>25751</v>
      </c>
      <c r="C6078" t="s">
        <v>25752</v>
      </c>
      <c r="D6078" t="s">
        <v>25753</v>
      </c>
      <c r="E6078" t="s">
        <v>25754</v>
      </c>
      <c r="F6078" t="s">
        <v>25192</v>
      </c>
      <c r="G6078">
        <v>0</v>
      </c>
      <c r="H6078" t="s">
        <v>27570</v>
      </c>
      <c r="I6078">
        <v>2022</v>
      </c>
      <c r="J6078">
        <v>2022</v>
      </c>
      <c r="K6078">
        <v>4</v>
      </c>
      <c r="L6078">
        <v>71.010000000000005</v>
      </c>
      <c r="M6078" t="s">
        <v>180</v>
      </c>
      <c r="N6078">
        <v>0</v>
      </c>
      <c r="O6078">
        <v>23.56</v>
      </c>
      <c r="P6078" t="s">
        <v>790</v>
      </c>
      <c r="Q6078">
        <v>0</v>
      </c>
      <c r="R6078">
        <v>23.56</v>
      </c>
      <c r="S6078" t="s">
        <v>790</v>
      </c>
      <c r="T6078">
        <v>0</v>
      </c>
      <c r="U6078">
        <v>66.59</v>
      </c>
      <c r="V6078" t="s">
        <v>382</v>
      </c>
      <c r="W6078">
        <v>0</v>
      </c>
      <c r="X6078">
        <v>23.59</v>
      </c>
      <c r="Y6078" t="s">
        <v>790</v>
      </c>
      <c r="Z6078">
        <v>0</v>
      </c>
      <c r="AA6078">
        <v>23.59</v>
      </c>
      <c r="AB6078" t="s">
        <v>790</v>
      </c>
      <c r="AC6078">
        <v>0</v>
      </c>
      <c r="AD6078">
        <v>66.64</v>
      </c>
      <c r="AE6078" t="s">
        <v>382</v>
      </c>
    </row>
    <row r="6079" spans="1:31">
      <c r="A6079">
        <v>6078</v>
      </c>
      <c r="B6079" t="s">
        <v>25755</v>
      </c>
      <c r="C6079" t="s">
        <v>25756</v>
      </c>
      <c r="D6079" t="s">
        <v>25757</v>
      </c>
      <c r="E6079" t="s">
        <v>25758</v>
      </c>
      <c r="F6079" t="s">
        <v>15897</v>
      </c>
      <c r="G6079">
        <v>0</v>
      </c>
      <c r="H6079" t="s">
        <v>30235</v>
      </c>
      <c r="I6079">
        <v>2023</v>
      </c>
      <c r="J6079">
        <v>2023</v>
      </c>
      <c r="K6079">
        <v>1</v>
      </c>
      <c r="L6079">
        <v>32.119999999999997</v>
      </c>
      <c r="M6079" t="s">
        <v>198</v>
      </c>
      <c r="N6079">
        <v>0</v>
      </c>
      <c r="O6079">
        <v>23.56</v>
      </c>
      <c r="P6079" t="s">
        <v>790</v>
      </c>
      <c r="Q6079">
        <v>0</v>
      </c>
      <c r="R6079">
        <v>23.56</v>
      </c>
      <c r="S6079" t="s">
        <v>790</v>
      </c>
      <c r="T6079">
        <v>0</v>
      </c>
      <c r="U6079">
        <v>66.59</v>
      </c>
      <c r="V6079" t="s">
        <v>382</v>
      </c>
      <c r="W6079">
        <v>0</v>
      </c>
      <c r="X6079">
        <v>23.59</v>
      </c>
      <c r="Y6079" t="s">
        <v>790</v>
      </c>
      <c r="Z6079">
        <v>0</v>
      </c>
      <c r="AA6079">
        <v>23.59</v>
      </c>
      <c r="AB6079" t="s">
        <v>790</v>
      </c>
      <c r="AC6079">
        <v>0</v>
      </c>
      <c r="AD6079">
        <v>66.64</v>
      </c>
      <c r="AE6079" t="s">
        <v>382</v>
      </c>
    </row>
    <row r="6080" spans="1:31">
      <c r="A6080">
        <v>6079</v>
      </c>
      <c r="B6080" t="s">
        <v>25759</v>
      </c>
      <c r="C6080" t="s">
        <v>25760</v>
      </c>
      <c r="D6080" t="s">
        <v>25761</v>
      </c>
      <c r="E6080" t="s">
        <v>25758</v>
      </c>
      <c r="F6080" t="s">
        <v>15897</v>
      </c>
      <c r="G6080">
        <v>0</v>
      </c>
      <c r="H6080" t="s">
        <v>27429</v>
      </c>
      <c r="I6080">
        <v>2023</v>
      </c>
      <c r="J6080">
        <v>2023</v>
      </c>
      <c r="K6080">
        <v>1</v>
      </c>
      <c r="L6080">
        <v>32.119999999999997</v>
      </c>
      <c r="M6080" t="s">
        <v>198</v>
      </c>
      <c r="N6080">
        <v>0</v>
      </c>
      <c r="O6080">
        <v>23.56</v>
      </c>
      <c r="P6080" t="s">
        <v>790</v>
      </c>
      <c r="Q6080">
        <v>0</v>
      </c>
      <c r="R6080">
        <v>23.56</v>
      </c>
      <c r="S6080" t="s">
        <v>790</v>
      </c>
      <c r="T6080">
        <v>0</v>
      </c>
      <c r="U6080">
        <v>66.59</v>
      </c>
      <c r="V6080" t="s">
        <v>382</v>
      </c>
      <c r="W6080">
        <v>0</v>
      </c>
      <c r="X6080">
        <v>23.59</v>
      </c>
      <c r="Y6080" t="s">
        <v>790</v>
      </c>
      <c r="Z6080">
        <v>0</v>
      </c>
      <c r="AA6080">
        <v>23.59</v>
      </c>
      <c r="AB6080" t="s">
        <v>790</v>
      </c>
      <c r="AC6080">
        <v>0</v>
      </c>
      <c r="AD6080">
        <v>66.64</v>
      </c>
      <c r="AE6080" t="s">
        <v>382</v>
      </c>
    </row>
    <row r="6081" spans="1:31">
      <c r="A6081">
        <v>6080</v>
      </c>
      <c r="B6081" t="s">
        <v>25762</v>
      </c>
      <c r="C6081" t="s">
        <v>25763</v>
      </c>
      <c r="D6081" t="s">
        <v>25764</v>
      </c>
      <c r="E6081" t="s">
        <v>25765</v>
      </c>
      <c r="G6081">
        <v>0</v>
      </c>
      <c r="H6081" t="s">
        <v>30550</v>
      </c>
      <c r="I6081">
        <v>2024</v>
      </c>
      <c r="J6081">
        <v>2024</v>
      </c>
      <c r="K6081">
        <v>1</v>
      </c>
      <c r="L6081">
        <v>32.119999999999997</v>
      </c>
      <c r="M6081" t="s">
        <v>198</v>
      </c>
      <c r="N6081">
        <v>0</v>
      </c>
      <c r="O6081">
        <v>23.56</v>
      </c>
      <c r="P6081" t="s">
        <v>790</v>
      </c>
      <c r="Q6081">
        <v>0</v>
      </c>
      <c r="R6081">
        <v>23.56</v>
      </c>
      <c r="S6081" t="s">
        <v>790</v>
      </c>
      <c r="T6081">
        <v>0</v>
      </c>
      <c r="U6081">
        <v>66.59</v>
      </c>
      <c r="V6081" t="s">
        <v>382</v>
      </c>
      <c r="W6081">
        <v>0</v>
      </c>
      <c r="X6081">
        <v>23.59</v>
      </c>
      <c r="Y6081" t="s">
        <v>790</v>
      </c>
      <c r="Z6081">
        <v>0</v>
      </c>
      <c r="AA6081">
        <v>23.59</v>
      </c>
      <c r="AB6081" t="s">
        <v>790</v>
      </c>
      <c r="AC6081">
        <v>0</v>
      </c>
      <c r="AD6081">
        <v>66.64</v>
      </c>
      <c r="AE6081" t="s">
        <v>382</v>
      </c>
    </row>
    <row r="6082" spans="1:31">
      <c r="A6082">
        <v>6081</v>
      </c>
      <c r="B6082" t="s">
        <v>25766</v>
      </c>
      <c r="C6082" t="s">
        <v>25767</v>
      </c>
      <c r="D6082" t="s">
        <v>25768</v>
      </c>
      <c r="F6082" t="s">
        <v>25769</v>
      </c>
      <c r="G6082">
        <v>0</v>
      </c>
      <c r="H6082" t="s">
        <v>27422</v>
      </c>
      <c r="I6082">
        <v>2024</v>
      </c>
      <c r="J6082">
        <v>2024</v>
      </c>
      <c r="K6082">
        <v>2</v>
      </c>
      <c r="L6082">
        <v>50.7</v>
      </c>
      <c r="M6082" t="s">
        <v>300</v>
      </c>
      <c r="N6082">
        <v>0</v>
      </c>
      <c r="O6082">
        <v>23.56</v>
      </c>
      <c r="P6082" t="s">
        <v>790</v>
      </c>
      <c r="Q6082">
        <v>0</v>
      </c>
      <c r="R6082">
        <v>23.56</v>
      </c>
      <c r="S6082" t="s">
        <v>790</v>
      </c>
      <c r="T6082">
        <v>0</v>
      </c>
      <c r="U6082">
        <v>66.59</v>
      </c>
      <c r="V6082" t="s">
        <v>382</v>
      </c>
      <c r="W6082">
        <v>0</v>
      </c>
      <c r="X6082">
        <v>23.59</v>
      </c>
      <c r="Y6082" t="s">
        <v>790</v>
      </c>
      <c r="Z6082">
        <v>0</v>
      </c>
      <c r="AA6082">
        <v>23.59</v>
      </c>
      <c r="AB6082" t="s">
        <v>790</v>
      </c>
      <c r="AC6082">
        <v>0</v>
      </c>
      <c r="AD6082">
        <v>66.64</v>
      </c>
      <c r="AE6082" t="s">
        <v>382</v>
      </c>
    </row>
    <row r="6083" spans="1:31">
      <c r="A6083">
        <v>6082</v>
      </c>
      <c r="B6083" t="s">
        <v>25770</v>
      </c>
      <c r="C6083" t="s">
        <v>25771</v>
      </c>
      <c r="D6083" t="s">
        <v>25772</v>
      </c>
      <c r="E6083" t="s">
        <v>17073</v>
      </c>
      <c r="F6083" t="s">
        <v>17074</v>
      </c>
      <c r="G6083">
        <v>0</v>
      </c>
      <c r="H6083" t="s">
        <v>1353</v>
      </c>
      <c r="I6083" t="s">
        <v>795</v>
      </c>
      <c r="J6083" t="e">
        <f>-Inf</f>
        <v>#NAME?</v>
      </c>
      <c r="K6083">
        <v>1</v>
      </c>
      <c r="L6083">
        <v>32.119999999999997</v>
      </c>
      <c r="M6083" t="s">
        <v>198</v>
      </c>
      <c r="N6083">
        <v>0</v>
      </c>
      <c r="O6083">
        <v>23.56</v>
      </c>
      <c r="P6083" t="s">
        <v>790</v>
      </c>
      <c r="Q6083">
        <v>0</v>
      </c>
      <c r="R6083">
        <v>23.56</v>
      </c>
      <c r="S6083" t="s">
        <v>790</v>
      </c>
      <c r="T6083">
        <v>0</v>
      </c>
      <c r="U6083">
        <v>66.59</v>
      </c>
      <c r="V6083" t="s">
        <v>382</v>
      </c>
      <c r="W6083">
        <v>0</v>
      </c>
      <c r="X6083">
        <v>23.59</v>
      </c>
      <c r="Y6083" t="s">
        <v>790</v>
      </c>
      <c r="Z6083">
        <v>0</v>
      </c>
      <c r="AA6083">
        <v>23.59</v>
      </c>
      <c r="AB6083" t="s">
        <v>790</v>
      </c>
      <c r="AC6083">
        <v>0</v>
      </c>
      <c r="AD6083">
        <v>66.64</v>
      </c>
      <c r="AE6083" t="s">
        <v>382</v>
      </c>
    </row>
    <row r="6084" spans="1:31">
      <c r="A6084">
        <v>6083</v>
      </c>
      <c r="B6084" t="s">
        <v>25773</v>
      </c>
      <c r="C6084" t="s">
        <v>25774</v>
      </c>
      <c r="D6084" t="s">
        <v>25775</v>
      </c>
      <c r="E6084" t="s">
        <v>25776</v>
      </c>
      <c r="G6084">
        <v>0</v>
      </c>
      <c r="H6084" t="s">
        <v>30551</v>
      </c>
      <c r="I6084">
        <v>2023</v>
      </c>
      <c r="J6084">
        <v>2023</v>
      </c>
      <c r="K6084">
        <v>7</v>
      </c>
      <c r="L6084">
        <v>85.02</v>
      </c>
      <c r="M6084" t="s">
        <v>235</v>
      </c>
      <c r="N6084">
        <v>0</v>
      </c>
      <c r="O6084">
        <v>23.56</v>
      </c>
      <c r="P6084" t="s">
        <v>790</v>
      </c>
      <c r="Q6084">
        <v>0</v>
      </c>
      <c r="R6084">
        <v>23.56</v>
      </c>
      <c r="S6084" t="s">
        <v>790</v>
      </c>
      <c r="T6084">
        <v>0</v>
      </c>
      <c r="U6084">
        <v>66.59</v>
      </c>
      <c r="V6084" t="s">
        <v>382</v>
      </c>
      <c r="W6084">
        <v>0</v>
      </c>
      <c r="X6084">
        <v>23.59</v>
      </c>
      <c r="Y6084" t="s">
        <v>790</v>
      </c>
      <c r="Z6084">
        <v>0</v>
      </c>
      <c r="AA6084">
        <v>23.59</v>
      </c>
      <c r="AB6084" t="s">
        <v>790</v>
      </c>
      <c r="AC6084">
        <v>0</v>
      </c>
      <c r="AD6084">
        <v>66.64</v>
      </c>
      <c r="AE6084" t="s">
        <v>382</v>
      </c>
    </row>
    <row r="6085" spans="1:31">
      <c r="A6085">
        <v>6084</v>
      </c>
      <c r="B6085" t="s">
        <v>25777</v>
      </c>
      <c r="C6085" t="s">
        <v>25778</v>
      </c>
      <c r="D6085" t="s">
        <v>25779</v>
      </c>
      <c r="E6085" t="s">
        <v>25780</v>
      </c>
      <c r="F6085" t="s">
        <v>9762</v>
      </c>
      <c r="G6085">
        <v>0</v>
      </c>
      <c r="H6085" t="s">
        <v>30552</v>
      </c>
      <c r="I6085">
        <v>2023</v>
      </c>
      <c r="J6085">
        <v>2023</v>
      </c>
      <c r="K6085">
        <v>1</v>
      </c>
      <c r="L6085">
        <v>32.119999999999997</v>
      </c>
      <c r="M6085" t="s">
        <v>198</v>
      </c>
      <c r="N6085">
        <v>0</v>
      </c>
      <c r="O6085">
        <v>23.56</v>
      </c>
      <c r="P6085" t="s">
        <v>790</v>
      </c>
      <c r="Q6085">
        <v>0</v>
      </c>
      <c r="R6085">
        <v>23.56</v>
      </c>
      <c r="S6085" t="s">
        <v>790</v>
      </c>
      <c r="T6085">
        <v>0</v>
      </c>
      <c r="U6085">
        <v>66.59</v>
      </c>
      <c r="V6085" t="s">
        <v>382</v>
      </c>
      <c r="W6085">
        <v>0</v>
      </c>
      <c r="X6085">
        <v>23.59</v>
      </c>
      <c r="Y6085" t="s">
        <v>790</v>
      </c>
      <c r="Z6085">
        <v>0</v>
      </c>
      <c r="AA6085">
        <v>23.59</v>
      </c>
      <c r="AB6085" t="s">
        <v>790</v>
      </c>
      <c r="AC6085">
        <v>0</v>
      </c>
      <c r="AD6085">
        <v>66.64</v>
      </c>
      <c r="AE6085" t="s">
        <v>382</v>
      </c>
    </row>
    <row r="6086" spans="1:31">
      <c r="A6086">
        <v>6085</v>
      </c>
      <c r="B6086" t="s">
        <v>25781</v>
      </c>
      <c r="C6086" t="s">
        <v>25782</v>
      </c>
      <c r="D6086" t="s">
        <v>25783</v>
      </c>
      <c r="E6086" t="s">
        <v>25784</v>
      </c>
      <c r="G6086">
        <v>0</v>
      </c>
      <c r="H6086" t="s">
        <v>961</v>
      </c>
      <c r="I6086">
        <v>2022</v>
      </c>
      <c r="J6086">
        <v>2022</v>
      </c>
      <c r="K6086">
        <v>1</v>
      </c>
      <c r="L6086">
        <v>32.119999999999997</v>
      </c>
      <c r="M6086" t="s">
        <v>198</v>
      </c>
      <c r="N6086">
        <v>0</v>
      </c>
      <c r="O6086">
        <v>23.56</v>
      </c>
      <c r="P6086" t="s">
        <v>790</v>
      </c>
      <c r="Q6086">
        <v>0</v>
      </c>
      <c r="R6086">
        <v>23.56</v>
      </c>
      <c r="S6086" t="s">
        <v>790</v>
      </c>
      <c r="T6086">
        <v>0</v>
      </c>
      <c r="U6086">
        <v>66.59</v>
      </c>
      <c r="V6086" t="s">
        <v>382</v>
      </c>
      <c r="W6086">
        <v>0</v>
      </c>
      <c r="X6086">
        <v>23.59</v>
      </c>
      <c r="Y6086" t="s">
        <v>790</v>
      </c>
      <c r="Z6086">
        <v>0</v>
      </c>
      <c r="AA6086">
        <v>23.59</v>
      </c>
      <c r="AB6086" t="s">
        <v>790</v>
      </c>
      <c r="AC6086">
        <v>0</v>
      </c>
      <c r="AD6086">
        <v>66.64</v>
      </c>
      <c r="AE6086" t="s">
        <v>382</v>
      </c>
    </row>
    <row r="6087" spans="1:31">
      <c r="A6087">
        <v>6086</v>
      </c>
      <c r="B6087" t="s">
        <v>25785</v>
      </c>
      <c r="C6087" t="s">
        <v>25786</v>
      </c>
      <c r="D6087" t="s">
        <v>25787</v>
      </c>
      <c r="E6087" t="s">
        <v>25788</v>
      </c>
      <c r="F6087" t="s">
        <v>4124</v>
      </c>
      <c r="G6087">
        <v>0</v>
      </c>
      <c r="H6087" t="s">
        <v>27359</v>
      </c>
      <c r="I6087">
        <v>2024</v>
      </c>
      <c r="J6087">
        <v>2024</v>
      </c>
      <c r="K6087">
        <v>1</v>
      </c>
      <c r="L6087">
        <v>32.119999999999997</v>
      </c>
      <c r="M6087" t="s">
        <v>198</v>
      </c>
      <c r="N6087">
        <v>0</v>
      </c>
      <c r="O6087">
        <v>23.56</v>
      </c>
      <c r="P6087" t="s">
        <v>790</v>
      </c>
      <c r="Q6087">
        <v>0</v>
      </c>
      <c r="R6087">
        <v>23.56</v>
      </c>
      <c r="S6087" t="s">
        <v>790</v>
      </c>
      <c r="T6087">
        <v>0</v>
      </c>
      <c r="U6087">
        <v>66.59</v>
      </c>
      <c r="V6087" t="s">
        <v>382</v>
      </c>
      <c r="W6087">
        <v>0</v>
      </c>
      <c r="X6087">
        <v>23.59</v>
      </c>
      <c r="Y6087" t="s">
        <v>790</v>
      </c>
      <c r="Z6087">
        <v>0</v>
      </c>
      <c r="AA6087">
        <v>23.59</v>
      </c>
      <c r="AB6087" t="s">
        <v>790</v>
      </c>
      <c r="AC6087">
        <v>0</v>
      </c>
      <c r="AD6087">
        <v>66.64</v>
      </c>
      <c r="AE6087" t="s">
        <v>382</v>
      </c>
    </row>
    <row r="6088" spans="1:31">
      <c r="A6088">
        <v>6087</v>
      </c>
      <c r="B6088" t="s">
        <v>25789</v>
      </c>
      <c r="C6088" t="s">
        <v>25790</v>
      </c>
      <c r="D6088" t="s">
        <v>25791</v>
      </c>
      <c r="E6088" t="s">
        <v>25792</v>
      </c>
      <c r="F6088" t="s">
        <v>25793</v>
      </c>
      <c r="G6088">
        <v>0</v>
      </c>
      <c r="H6088" t="s">
        <v>30553</v>
      </c>
      <c r="I6088">
        <v>2022</v>
      </c>
      <c r="J6088">
        <v>2022</v>
      </c>
      <c r="K6088">
        <v>3</v>
      </c>
      <c r="L6088">
        <v>62.47</v>
      </c>
      <c r="M6088" t="s">
        <v>63</v>
      </c>
      <c r="N6088">
        <v>0</v>
      </c>
      <c r="O6088">
        <v>23.56</v>
      </c>
      <c r="P6088" t="s">
        <v>790</v>
      </c>
      <c r="Q6088">
        <v>0</v>
      </c>
      <c r="R6088">
        <v>23.56</v>
      </c>
      <c r="S6088" t="s">
        <v>790</v>
      </c>
      <c r="T6088">
        <v>0</v>
      </c>
      <c r="U6088">
        <v>66.59</v>
      </c>
      <c r="V6088" t="s">
        <v>382</v>
      </c>
      <c r="W6088">
        <v>0</v>
      </c>
      <c r="X6088">
        <v>23.59</v>
      </c>
      <c r="Y6088" t="s">
        <v>790</v>
      </c>
      <c r="Z6088">
        <v>0</v>
      </c>
      <c r="AA6088">
        <v>23.59</v>
      </c>
      <c r="AB6088" t="s">
        <v>790</v>
      </c>
      <c r="AC6088">
        <v>0</v>
      </c>
      <c r="AD6088">
        <v>66.64</v>
      </c>
      <c r="AE6088" t="s">
        <v>382</v>
      </c>
    </row>
    <row r="6089" spans="1:31">
      <c r="A6089">
        <v>6088</v>
      </c>
      <c r="B6089" t="s">
        <v>25794</v>
      </c>
      <c r="C6089" t="s">
        <v>25795</v>
      </c>
      <c r="D6089" t="s">
        <v>25796</v>
      </c>
      <c r="E6089" t="s">
        <v>25797</v>
      </c>
      <c r="F6089" t="s">
        <v>25798</v>
      </c>
      <c r="G6089">
        <v>0</v>
      </c>
      <c r="H6089" t="s">
        <v>961</v>
      </c>
      <c r="I6089">
        <v>2023</v>
      </c>
      <c r="J6089">
        <v>2024</v>
      </c>
      <c r="K6089">
        <v>3</v>
      </c>
      <c r="L6089">
        <v>62.47</v>
      </c>
      <c r="M6089" t="s">
        <v>63</v>
      </c>
      <c r="N6089">
        <v>0</v>
      </c>
      <c r="O6089">
        <v>23.56</v>
      </c>
      <c r="P6089" t="s">
        <v>790</v>
      </c>
      <c r="Q6089">
        <v>0</v>
      </c>
      <c r="R6089">
        <v>23.56</v>
      </c>
      <c r="S6089" t="s">
        <v>790</v>
      </c>
      <c r="T6089">
        <v>0</v>
      </c>
      <c r="U6089">
        <v>66.59</v>
      </c>
      <c r="V6089" t="s">
        <v>382</v>
      </c>
      <c r="W6089">
        <v>0</v>
      </c>
      <c r="X6089">
        <v>23.59</v>
      </c>
      <c r="Y6089" t="s">
        <v>790</v>
      </c>
      <c r="Z6089">
        <v>0</v>
      </c>
      <c r="AA6089">
        <v>23.59</v>
      </c>
      <c r="AB6089" t="s">
        <v>790</v>
      </c>
      <c r="AC6089">
        <v>0</v>
      </c>
      <c r="AD6089">
        <v>66.64</v>
      </c>
      <c r="AE6089" t="s">
        <v>382</v>
      </c>
    </row>
    <row r="6090" spans="1:31">
      <c r="A6090">
        <v>6089</v>
      </c>
      <c r="B6090" t="s">
        <v>25799</v>
      </c>
      <c r="C6090" t="s">
        <v>25800</v>
      </c>
      <c r="D6090" t="s">
        <v>25801</v>
      </c>
      <c r="G6090">
        <v>0</v>
      </c>
      <c r="H6090" t="s">
        <v>1215</v>
      </c>
      <c r="I6090">
        <v>2023</v>
      </c>
      <c r="J6090">
        <v>2023</v>
      </c>
      <c r="K6090">
        <v>1</v>
      </c>
      <c r="L6090">
        <v>32.119999999999997</v>
      </c>
      <c r="M6090" t="s">
        <v>198</v>
      </c>
      <c r="N6090">
        <v>0</v>
      </c>
      <c r="O6090">
        <v>23.56</v>
      </c>
      <c r="P6090" t="s">
        <v>790</v>
      </c>
      <c r="Q6090">
        <v>0</v>
      </c>
      <c r="R6090">
        <v>23.56</v>
      </c>
      <c r="S6090" t="s">
        <v>790</v>
      </c>
      <c r="T6090">
        <v>0</v>
      </c>
      <c r="U6090">
        <v>66.59</v>
      </c>
      <c r="V6090" t="s">
        <v>382</v>
      </c>
      <c r="W6090">
        <v>0</v>
      </c>
      <c r="X6090">
        <v>23.59</v>
      </c>
      <c r="Y6090" t="s">
        <v>790</v>
      </c>
      <c r="Z6090">
        <v>0</v>
      </c>
      <c r="AA6090">
        <v>23.59</v>
      </c>
      <c r="AB6090" t="s">
        <v>790</v>
      </c>
      <c r="AC6090">
        <v>0</v>
      </c>
      <c r="AD6090">
        <v>66.64</v>
      </c>
      <c r="AE6090" t="s">
        <v>382</v>
      </c>
    </row>
    <row r="6091" spans="1:31">
      <c r="A6091">
        <v>6090</v>
      </c>
      <c r="B6091" t="s">
        <v>25802</v>
      </c>
      <c r="C6091" t="s">
        <v>25803</v>
      </c>
      <c r="D6091" t="s">
        <v>25804</v>
      </c>
      <c r="E6091" t="s">
        <v>8181</v>
      </c>
      <c r="F6091" t="s">
        <v>8182</v>
      </c>
      <c r="G6091">
        <v>0</v>
      </c>
      <c r="H6091" t="s">
        <v>30554</v>
      </c>
      <c r="I6091">
        <v>2023</v>
      </c>
      <c r="J6091">
        <v>2024</v>
      </c>
      <c r="K6091">
        <v>2</v>
      </c>
      <c r="L6091">
        <v>50.7</v>
      </c>
      <c r="M6091" t="s">
        <v>300</v>
      </c>
      <c r="N6091">
        <v>0</v>
      </c>
      <c r="O6091">
        <v>23.56</v>
      </c>
      <c r="P6091" t="s">
        <v>790</v>
      </c>
      <c r="Q6091">
        <v>0</v>
      </c>
      <c r="R6091">
        <v>23.56</v>
      </c>
      <c r="S6091" t="s">
        <v>790</v>
      </c>
      <c r="T6091">
        <v>0</v>
      </c>
      <c r="U6091">
        <v>66.59</v>
      </c>
      <c r="V6091" t="s">
        <v>382</v>
      </c>
      <c r="W6091">
        <v>0</v>
      </c>
      <c r="X6091">
        <v>23.59</v>
      </c>
      <c r="Y6091" t="s">
        <v>790</v>
      </c>
      <c r="Z6091">
        <v>0</v>
      </c>
      <c r="AA6091">
        <v>23.59</v>
      </c>
      <c r="AB6091" t="s">
        <v>790</v>
      </c>
      <c r="AC6091">
        <v>0</v>
      </c>
      <c r="AD6091">
        <v>66.64</v>
      </c>
      <c r="AE6091" t="s">
        <v>382</v>
      </c>
    </row>
    <row r="6092" spans="1:31">
      <c r="A6092">
        <v>6091</v>
      </c>
      <c r="B6092" t="s">
        <v>25805</v>
      </c>
      <c r="C6092" t="s">
        <v>25806</v>
      </c>
      <c r="D6092" t="s">
        <v>25807</v>
      </c>
      <c r="E6092" t="s">
        <v>25808</v>
      </c>
      <c r="G6092">
        <v>0</v>
      </c>
      <c r="H6092" t="s">
        <v>961</v>
      </c>
      <c r="I6092">
        <v>2023</v>
      </c>
      <c r="J6092">
        <v>2023</v>
      </c>
      <c r="K6092">
        <v>1</v>
      </c>
      <c r="L6092">
        <v>32.119999999999997</v>
      </c>
      <c r="M6092" t="s">
        <v>198</v>
      </c>
      <c r="N6092">
        <v>0</v>
      </c>
      <c r="O6092">
        <v>23.56</v>
      </c>
      <c r="P6092" t="s">
        <v>790</v>
      </c>
      <c r="Q6092">
        <v>0</v>
      </c>
      <c r="R6092">
        <v>23.56</v>
      </c>
      <c r="S6092" t="s">
        <v>790</v>
      </c>
      <c r="T6092">
        <v>0</v>
      </c>
      <c r="U6092">
        <v>66.59</v>
      </c>
      <c r="V6092" t="s">
        <v>382</v>
      </c>
      <c r="W6092">
        <v>0</v>
      </c>
      <c r="X6092">
        <v>23.59</v>
      </c>
      <c r="Y6092" t="s">
        <v>790</v>
      </c>
      <c r="Z6092">
        <v>0</v>
      </c>
      <c r="AA6092">
        <v>23.59</v>
      </c>
      <c r="AB6092" t="s">
        <v>790</v>
      </c>
      <c r="AC6092">
        <v>0</v>
      </c>
      <c r="AD6092">
        <v>66.64</v>
      </c>
      <c r="AE6092" t="s">
        <v>382</v>
      </c>
    </row>
    <row r="6093" spans="1:31">
      <c r="A6093">
        <v>6092</v>
      </c>
      <c r="B6093" t="s">
        <v>25809</v>
      </c>
      <c r="C6093" t="s">
        <v>25810</v>
      </c>
      <c r="D6093" t="e">
        <f>-J1uoaEAAAAJ</f>
        <v>#NAME?</v>
      </c>
      <c r="E6093" t="s">
        <v>25811</v>
      </c>
      <c r="F6093" t="s">
        <v>2617</v>
      </c>
      <c r="G6093">
        <v>0</v>
      </c>
      <c r="H6093" t="s">
        <v>961</v>
      </c>
      <c r="I6093">
        <v>2022</v>
      </c>
      <c r="J6093">
        <v>2022</v>
      </c>
      <c r="K6093">
        <v>1</v>
      </c>
      <c r="L6093">
        <v>32.119999999999997</v>
      </c>
      <c r="M6093" t="s">
        <v>198</v>
      </c>
      <c r="N6093">
        <v>0</v>
      </c>
      <c r="O6093">
        <v>23.56</v>
      </c>
      <c r="P6093" t="s">
        <v>790</v>
      </c>
      <c r="Q6093">
        <v>0</v>
      </c>
      <c r="R6093">
        <v>23.56</v>
      </c>
      <c r="S6093" t="s">
        <v>790</v>
      </c>
      <c r="T6093">
        <v>0</v>
      </c>
      <c r="U6093">
        <v>66.59</v>
      </c>
      <c r="V6093" t="s">
        <v>382</v>
      </c>
      <c r="W6093">
        <v>0</v>
      </c>
      <c r="X6093">
        <v>23.59</v>
      </c>
      <c r="Y6093" t="s">
        <v>790</v>
      </c>
      <c r="Z6093">
        <v>0</v>
      </c>
      <c r="AA6093">
        <v>23.59</v>
      </c>
      <c r="AB6093" t="s">
        <v>790</v>
      </c>
      <c r="AC6093">
        <v>0</v>
      </c>
      <c r="AD6093">
        <v>66.64</v>
      </c>
      <c r="AE6093" t="s">
        <v>382</v>
      </c>
    </row>
    <row r="6094" spans="1:31">
      <c r="A6094">
        <v>6093</v>
      </c>
      <c r="B6094" t="s">
        <v>25812</v>
      </c>
      <c r="C6094" t="s">
        <v>25813</v>
      </c>
      <c r="D6094" t="e">
        <f>-dQ9oOwAAAAJ</f>
        <v>#NAME?</v>
      </c>
      <c r="E6094" t="s">
        <v>25814</v>
      </c>
      <c r="F6094" t="s">
        <v>25815</v>
      </c>
      <c r="G6094">
        <v>0</v>
      </c>
      <c r="H6094" t="s">
        <v>30555</v>
      </c>
      <c r="I6094">
        <v>2024</v>
      </c>
      <c r="J6094">
        <v>2024</v>
      </c>
      <c r="K6094">
        <v>2</v>
      </c>
      <c r="L6094">
        <v>50.7</v>
      </c>
      <c r="M6094" t="s">
        <v>300</v>
      </c>
      <c r="N6094">
        <v>0</v>
      </c>
      <c r="O6094">
        <v>23.56</v>
      </c>
      <c r="P6094" t="s">
        <v>790</v>
      </c>
      <c r="Q6094">
        <v>0</v>
      </c>
      <c r="R6094">
        <v>23.56</v>
      </c>
      <c r="S6094" t="s">
        <v>790</v>
      </c>
      <c r="T6094">
        <v>0</v>
      </c>
      <c r="U6094">
        <v>66.59</v>
      </c>
      <c r="V6094" t="s">
        <v>382</v>
      </c>
      <c r="W6094">
        <v>0</v>
      </c>
      <c r="X6094">
        <v>23.59</v>
      </c>
      <c r="Y6094" t="s">
        <v>790</v>
      </c>
      <c r="Z6094">
        <v>0</v>
      </c>
      <c r="AA6094">
        <v>23.59</v>
      </c>
      <c r="AB6094" t="s">
        <v>790</v>
      </c>
      <c r="AC6094">
        <v>0</v>
      </c>
      <c r="AD6094">
        <v>66.64</v>
      </c>
      <c r="AE6094" t="s">
        <v>382</v>
      </c>
    </row>
    <row r="6095" spans="1:31">
      <c r="A6095">
        <v>6094</v>
      </c>
      <c r="B6095" t="s">
        <v>25816</v>
      </c>
      <c r="C6095" t="s">
        <v>25817</v>
      </c>
      <c r="D6095" t="s">
        <v>25818</v>
      </c>
      <c r="E6095" t="s">
        <v>25819</v>
      </c>
      <c r="F6095" t="s">
        <v>25820</v>
      </c>
      <c r="G6095">
        <v>0</v>
      </c>
      <c r="H6095" t="s">
        <v>30556</v>
      </c>
      <c r="I6095">
        <v>2023</v>
      </c>
      <c r="J6095">
        <v>2023</v>
      </c>
      <c r="K6095">
        <v>1</v>
      </c>
      <c r="L6095">
        <v>32.119999999999997</v>
      </c>
      <c r="M6095" t="s">
        <v>198</v>
      </c>
      <c r="N6095">
        <v>0</v>
      </c>
      <c r="O6095">
        <v>23.56</v>
      </c>
      <c r="P6095" t="s">
        <v>790</v>
      </c>
      <c r="Q6095">
        <v>0</v>
      </c>
      <c r="R6095">
        <v>23.56</v>
      </c>
      <c r="S6095" t="s">
        <v>790</v>
      </c>
      <c r="T6095">
        <v>0</v>
      </c>
      <c r="U6095">
        <v>66.59</v>
      </c>
      <c r="V6095" t="s">
        <v>382</v>
      </c>
      <c r="W6095">
        <v>0</v>
      </c>
      <c r="X6095">
        <v>23.59</v>
      </c>
      <c r="Y6095" t="s">
        <v>790</v>
      </c>
      <c r="Z6095">
        <v>0</v>
      </c>
      <c r="AA6095">
        <v>23.59</v>
      </c>
      <c r="AB6095" t="s">
        <v>790</v>
      </c>
      <c r="AC6095">
        <v>0</v>
      </c>
      <c r="AD6095">
        <v>66.64</v>
      </c>
      <c r="AE6095" t="s">
        <v>382</v>
      </c>
    </row>
    <row r="6096" spans="1:31">
      <c r="A6096">
        <v>6095</v>
      </c>
      <c r="B6096" t="s">
        <v>25821</v>
      </c>
      <c r="C6096" t="s">
        <v>25822</v>
      </c>
      <c r="D6096" t="s">
        <v>25823</v>
      </c>
      <c r="E6096" t="s">
        <v>25824</v>
      </c>
      <c r="F6096" t="s">
        <v>571</v>
      </c>
      <c r="G6096">
        <v>0</v>
      </c>
      <c r="H6096" t="s">
        <v>961</v>
      </c>
      <c r="I6096">
        <v>2023</v>
      </c>
      <c r="J6096">
        <v>2024</v>
      </c>
      <c r="K6096">
        <v>5</v>
      </c>
      <c r="L6096">
        <v>77</v>
      </c>
      <c r="M6096" t="s">
        <v>80</v>
      </c>
      <c r="N6096">
        <v>0</v>
      </c>
      <c r="O6096">
        <v>23.56</v>
      </c>
      <c r="P6096" t="s">
        <v>790</v>
      </c>
      <c r="Q6096">
        <v>0</v>
      </c>
      <c r="R6096">
        <v>23.56</v>
      </c>
      <c r="S6096" t="s">
        <v>790</v>
      </c>
      <c r="T6096">
        <v>0</v>
      </c>
      <c r="U6096">
        <v>66.59</v>
      </c>
      <c r="V6096" t="s">
        <v>382</v>
      </c>
      <c r="W6096">
        <v>0</v>
      </c>
      <c r="X6096">
        <v>23.59</v>
      </c>
      <c r="Y6096" t="s">
        <v>790</v>
      </c>
      <c r="Z6096">
        <v>0</v>
      </c>
      <c r="AA6096">
        <v>23.59</v>
      </c>
      <c r="AB6096" t="s">
        <v>790</v>
      </c>
      <c r="AC6096">
        <v>0</v>
      </c>
      <c r="AD6096">
        <v>66.64</v>
      </c>
      <c r="AE6096" t="s">
        <v>382</v>
      </c>
    </row>
    <row r="6097" spans="1:31">
      <c r="A6097">
        <v>6096</v>
      </c>
      <c r="B6097" t="s">
        <v>25825</v>
      </c>
      <c r="C6097" t="s">
        <v>25826</v>
      </c>
      <c r="D6097" t="s">
        <v>25827</v>
      </c>
      <c r="E6097" t="s">
        <v>25828</v>
      </c>
      <c r="F6097" t="s">
        <v>25829</v>
      </c>
      <c r="G6097">
        <v>0</v>
      </c>
      <c r="H6097" t="s">
        <v>30557</v>
      </c>
      <c r="I6097">
        <v>2023</v>
      </c>
      <c r="J6097">
        <v>2023</v>
      </c>
      <c r="K6097">
        <v>1</v>
      </c>
      <c r="L6097">
        <v>32.119999999999997</v>
      </c>
      <c r="M6097" t="s">
        <v>198</v>
      </c>
      <c r="N6097">
        <v>0</v>
      </c>
      <c r="O6097">
        <v>23.56</v>
      </c>
      <c r="P6097" t="s">
        <v>790</v>
      </c>
      <c r="Q6097">
        <v>0</v>
      </c>
      <c r="R6097">
        <v>23.56</v>
      </c>
      <c r="S6097" t="s">
        <v>790</v>
      </c>
      <c r="T6097">
        <v>0</v>
      </c>
      <c r="U6097">
        <v>66.59</v>
      </c>
      <c r="V6097" t="s">
        <v>382</v>
      </c>
      <c r="W6097">
        <v>0</v>
      </c>
      <c r="X6097">
        <v>23.59</v>
      </c>
      <c r="Y6097" t="s">
        <v>790</v>
      </c>
      <c r="Z6097">
        <v>0</v>
      </c>
      <c r="AA6097">
        <v>23.59</v>
      </c>
      <c r="AB6097" t="s">
        <v>790</v>
      </c>
      <c r="AC6097">
        <v>0</v>
      </c>
      <c r="AD6097">
        <v>66.64</v>
      </c>
      <c r="AE6097" t="s">
        <v>382</v>
      </c>
    </row>
    <row r="6098" spans="1:31">
      <c r="A6098">
        <v>6097</v>
      </c>
      <c r="B6098" t="s">
        <v>25830</v>
      </c>
      <c r="C6098" t="s">
        <v>25831</v>
      </c>
      <c r="D6098" t="e">
        <f>-trDjEAAAAAJ</f>
        <v>#NAME?</v>
      </c>
      <c r="E6098" t="s">
        <v>25832</v>
      </c>
      <c r="F6098" t="s">
        <v>25833</v>
      </c>
      <c r="G6098">
        <v>0</v>
      </c>
      <c r="H6098" t="s">
        <v>30558</v>
      </c>
      <c r="I6098">
        <v>2024</v>
      </c>
      <c r="J6098">
        <v>2024</v>
      </c>
      <c r="K6098">
        <v>1</v>
      </c>
      <c r="L6098">
        <v>32.119999999999997</v>
      </c>
      <c r="M6098" t="s">
        <v>198</v>
      </c>
      <c r="N6098">
        <v>0</v>
      </c>
      <c r="O6098">
        <v>23.56</v>
      </c>
      <c r="P6098" t="s">
        <v>790</v>
      </c>
      <c r="Q6098">
        <v>0</v>
      </c>
      <c r="R6098">
        <v>23.56</v>
      </c>
      <c r="S6098" t="s">
        <v>790</v>
      </c>
      <c r="T6098">
        <v>0</v>
      </c>
      <c r="U6098">
        <v>66.59</v>
      </c>
      <c r="V6098" t="s">
        <v>382</v>
      </c>
      <c r="W6098">
        <v>0</v>
      </c>
      <c r="X6098">
        <v>23.59</v>
      </c>
      <c r="Y6098" t="s">
        <v>790</v>
      </c>
      <c r="Z6098">
        <v>0</v>
      </c>
      <c r="AA6098">
        <v>23.59</v>
      </c>
      <c r="AB6098" t="s">
        <v>790</v>
      </c>
      <c r="AC6098">
        <v>0</v>
      </c>
      <c r="AD6098">
        <v>66.64</v>
      </c>
      <c r="AE6098" t="s">
        <v>382</v>
      </c>
    </row>
    <row r="6099" spans="1:31">
      <c r="A6099">
        <v>6098</v>
      </c>
      <c r="B6099" t="s">
        <v>25834</v>
      </c>
      <c r="C6099" t="s">
        <v>25835</v>
      </c>
      <c r="D6099" t="s">
        <v>25836</v>
      </c>
      <c r="E6099" t="s">
        <v>1846</v>
      </c>
      <c r="F6099" t="s">
        <v>25837</v>
      </c>
      <c r="G6099">
        <v>0</v>
      </c>
      <c r="H6099" t="s">
        <v>1353</v>
      </c>
      <c r="I6099">
        <v>2023</v>
      </c>
      <c r="J6099">
        <v>2023</v>
      </c>
      <c r="K6099">
        <v>2</v>
      </c>
      <c r="L6099">
        <v>50.7</v>
      </c>
      <c r="M6099" t="s">
        <v>300</v>
      </c>
      <c r="N6099">
        <v>0</v>
      </c>
      <c r="O6099">
        <v>23.56</v>
      </c>
      <c r="P6099" t="s">
        <v>790</v>
      </c>
      <c r="Q6099">
        <v>0</v>
      </c>
      <c r="R6099">
        <v>23.56</v>
      </c>
      <c r="S6099" t="s">
        <v>790</v>
      </c>
      <c r="T6099">
        <v>0</v>
      </c>
      <c r="U6099">
        <v>66.59</v>
      </c>
      <c r="V6099" t="s">
        <v>382</v>
      </c>
      <c r="W6099">
        <v>0</v>
      </c>
      <c r="X6099">
        <v>23.59</v>
      </c>
      <c r="Y6099" t="s">
        <v>790</v>
      </c>
      <c r="Z6099">
        <v>0</v>
      </c>
      <c r="AA6099">
        <v>23.59</v>
      </c>
      <c r="AB6099" t="s">
        <v>790</v>
      </c>
      <c r="AC6099">
        <v>0</v>
      </c>
      <c r="AD6099">
        <v>66.64</v>
      </c>
      <c r="AE6099" t="s">
        <v>382</v>
      </c>
    </row>
    <row r="6100" spans="1:31">
      <c r="A6100">
        <v>6099</v>
      </c>
      <c r="B6100" t="s">
        <v>25838</v>
      </c>
      <c r="C6100" t="s">
        <v>25839</v>
      </c>
      <c r="D6100" t="s">
        <v>25840</v>
      </c>
      <c r="E6100" t="s">
        <v>25841</v>
      </c>
      <c r="F6100" t="s">
        <v>3454</v>
      </c>
      <c r="G6100">
        <v>0</v>
      </c>
      <c r="H6100" t="s">
        <v>961</v>
      </c>
      <c r="I6100">
        <v>2023</v>
      </c>
      <c r="J6100">
        <v>2023</v>
      </c>
      <c r="K6100">
        <v>1</v>
      </c>
      <c r="L6100">
        <v>32.119999999999997</v>
      </c>
      <c r="M6100" t="s">
        <v>198</v>
      </c>
      <c r="N6100">
        <v>0</v>
      </c>
      <c r="O6100">
        <v>23.56</v>
      </c>
      <c r="P6100" t="s">
        <v>790</v>
      </c>
      <c r="Q6100">
        <v>0</v>
      </c>
      <c r="R6100">
        <v>23.56</v>
      </c>
      <c r="S6100" t="s">
        <v>790</v>
      </c>
      <c r="T6100">
        <v>0</v>
      </c>
      <c r="U6100">
        <v>66.59</v>
      </c>
      <c r="V6100" t="s">
        <v>382</v>
      </c>
      <c r="W6100">
        <v>0</v>
      </c>
      <c r="X6100">
        <v>23.59</v>
      </c>
      <c r="Y6100" t="s">
        <v>790</v>
      </c>
      <c r="Z6100">
        <v>0</v>
      </c>
      <c r="AA6100">
        <v>23.59</v>
      </c>
      <c r="AB6100" t="s">
        <v>790</v>
      </c>
      <c r="AC6100">
        <v>0</v>
      </c>
      <c r="AD6100">
        <v>66.64</v>
      </c>
      <c r="AE6100" t="s">
        <v>382</v>
      </c>
    </row>
    <row r="6101" spans="1:31">
      <c r="A6101">
        <v>6100</v>
      </c>
      <c r="B6101" t="s">
        <v>25842</v>
      </c>
      <c r="C6101" t="s">
        <v>25843</v>
      </c>
      <c r="D6101" t="s">
        <v>25844</v>
      </c>
      <c r="E6101" t="s">
        <v>2830</v>
      </c>
      <c r="F6101" t="s">
        <v>1460</v>
      </c>
      <c r="G6101">
        <v>0</v>
      </c>
      <c r="H6101" t="s">
        <v>30559</v>
      </c>
      <c r="I6101">
        <v>2024</v>
      </c>
      <c r="J6101">
        <v>2024</v>
      </c>
      <c r="K6101">
        <v>1</v>
      </c>
      <c r="L6101">
        <v>32.119999999999997</v>
      </c>
      <c r="M6101" t="s">
        <v>198</v>
      </c>
      <c r="N6101">
        <v>0</v>
      </c>
      <c r="O6101">
        <v>23.56</v>
      </c>
      <c r="P6101" t="s">
        <v>790</v>
      </c>
      <c r="Q6101">
        <v>0</v>
      </c>
      <c r="R6101">
        <v>23.56</v>
      </c>
      <c r="S6101" t="s">
        <v>790</v>
      </c>
      <c r="T6101">
        <v>0</v>
      </c>
      <c r="U6101">
        <v>66.59</v>
      </c>
      <c r="V6101" t="s">
        <v>382</v>
      </c>
      <c r="W6101">
        <v>0</v>
      </c>
      <c r="X6101">
        <v>23.59</v>
      </c>
      <c r="Y6101" t="s">
        <v>790</v>
      </c>
      <c r="Z6101">
        <v>0</v>
      </c>
      <c r="AA6101">
        <v>23.59</v>
      </c>
      <c r="AB6101" t="s">
        <v>790</v>
      </c>
      <c r="AC6101">
        <v>0</v>
      </c>
      <c r="AD6101">
        <v>66.64</v>
      </c>
      <c r="AE6101" t="s">
        <v>382</v>
      </c>
    </row>
    <row r="6102" spans="1:31">
      <c r="A6102">
        <v>6101</v>
      </c>
      <c r="B6102" t="s">
        <v>25845</v>
      </c>
      <c r="C6102" t="s">
        <v>25846</v>
      </c>
      <c r="D6102" t="s">
        <v>25847</v>
      </c>
      <c r="E6102" t="s">
        <v>876</v>
      </c>
      <c r="F6102" t="s">
        <v>25848</v>
      </c>
      <c r="G6102">
        <v>0</v>
      </c>
      <c r="H6102" t="s">
        <v>961</v>
      </c>
      <c r="I6102">
        <v>2020</v>
      </c>
      <c r="J6102">
        <v>2023</v>
      </c>
      <c r="K6102">
        <v>2</v>
      </c>
      <c r="L6102">
        <v>50.7</v>
      </c>
      <c r="M6102" t="s">
        <v>300</v>
      </c>
      <c r="N6102">
        <v>0</v>
      </c>
      <c r="O6102">
        <v>23.56</v>
      </c>
      <c r="P6102" t="s">
        <v>790</v>
      </c>
      <c r="Q6102">
        <v>0</v>
      </c>
      <c r="R6102">
        <v>23.56</v>
      </c>
      <c r="S6102" t="s">
        <v>790</v>
      </c>
      <c r="T6102">
        <v>0</v>
      </c>
      <c r="U6102">
        <v>66.59</v>
      </c>
      <c r="V6102" t="s">
        <v>382</v>
      </c>
      <c r="W6102">
        <v>0</v>
      </c>
      <c r="X6102">
        <v>23.59</v>
      </c>
      <c r="Y6102" t="s">
        <v>790</v>
      </c>
      <c r="Z6102">
        <v>0</v>
      </c>
      <c r="AA6102">
        <v>23.59</v>
      </c>
      <c r="AB6102" t="s">
        <v>790</v>
      </c>
      <c r="AC6102">
        <v>0</v>
      </c>
      <c r="AD6102">
        <v>66.64</v>
      </c>
      <c r="AE6102" t="s">
        <v>382</v>
      </c>
    </row>
    <row r="6103" spans="1:31">
      <c r="A6103">
        <v>6102</v>
      </c>
      <c r="B6103" t="s">
        <v>25849</v>
      </c>
      <c r="C6103" t="s">
        <v>25850</v>
      </c>
      <c r="D6103" t="s">
        <v>25851</v>
      </c>
      <c r="E6103" t="s">
        <v>25852</v>
      </c>
      <c r="F6103" t="s">
        <v>25853</v>
      </c>
      <c r="G6103">
        <v>0</v>
      </c>
      <c r="H6103" t="s">
        <v>30560</v>
      </c>
      <c r="I6103">
        <v>2023</v>
      </c>
      <c r="J6103">
        <v>2023</v>
      </c>
      <c r="K6103">
        <v>2</v>
      </c>
      <c r="L6103">
        <v>50.7</v>
      </c>
      <c r="M6103" t="s">
        <v>300</v>
      </c>
      <c r="N6103">
        <v>0</v>
      </c>
      <c r="O6103">
        <v>23.56</v>
      </c>
      <c r="P6103" t="s">
        <v>790</v>
      </c>
      <c r="Q6103">
        <v>0</v>
      </c>
      <c r="R6103">
        <v>23.56</v>
      </c>
      <c r="S6103" t="s">
        <v>790</v>
      </c>
      <c r="T6103">
        <v>0</v>
      </c>
      <c r="U6103">
        <v>66.59</v>
      </c>
      <c r="V6103" t="s">
        <v>382</v>
      </c>
      <c r="W6103">
        <v>0</v>
      </c>
      <c r="X6103">
        <v>23.59</v>
      </c>
      <c r="Y6103" t="s">
        <v>790</v>
      </c>
      <c r="Z6103">
        <v>0</v>
      </c>
      <c r="AA6103">
        <v>23.59</v>
      </c>
      <c r="AB6103" t="s">
        <v>790</v>
      </c>
      <c r="AC6103">
        <v>0</v>
      </c>
      <c r="AD6103">
        <v>66.64</v>
      </c>
      <c r="AE6103" t="s">
        <v>382</v>
      </c>
    </row>
    <row r="6104" spans="1:31">
      <c r="A6104">
        <v>6103</v>
      </c>
      <c r="B6104" t="s">
        <v>25854</v>
      </c>
      <c r="C6104" t="s">
        <v>25855</v>
      </c>
      <c r="D6104" t="s">
        <v>25856</v>
      </c>
      <c r="E6104" t="s">
        <v>25857</v>
      </c>
      <c r="F6104" t="s">
        <v>25858</v>
      </c>
      <c r="G6104">
        <v>0</v>
      </c>
      <c r="H6104" t="s">
        <v>27829</v>
      </c>
      <c r="I6104">
        <v>2023</v>
      </c>
      <c r="J6104">
        <v>2023</v>
      </c>
      <c r="K6104">
        <v>1</v>
      </c>
      <c r="L6104">
        <v>32.119999999999997</v>
      </c>
      <c r="M6104" t="s">
        <v>198</v>
      </c>
      <c r="N6104">
        <v>0</v>
      </c>
      <c r="O6104">
        <v>23.56</v>
      </c>
      <c r="P6104" t="s">
        <v>790</v>
      </c>
      <c r="Q6104">
        <v>0</v>
      </c>
      <c r="R6104">
        <v>23.56</v>
      </c>
      <c r="S6104" t="s">
        <v>790</v>
      </c>
      <c r="T6104">
        <v>0</v>
      </c>
      <c r="U6104">
        <v>66.59</v>
      </c>
      <c r="V6104" t="s">
        <v>382</v>
      </c>
      <c r="W6104">
        <v>0</v>
      </c>
      <c r="X6104">
        <v>23.59</v>
      </c>
      <c r="Y6104" t="s">
        <v>790</v>
      </c>
      <c r="Z6104">
        <v>0</v>
      </c>
      <c r="AA6104">
        <v>23.59</v>
      </c>
      <c r="AB6104" t="s">
        <v>790</v>
      </c>
      <c r="AC6104">
        <v>0</v>
      </c>
      <c r="AD6104">
        <v>66.64</v>
      </c>
      <c r="AE6104" t="s">
        <v>382</v>
      </c>
    </row>
    <row r="6105" spans="1:31">
      <c r="A6105">
        <v>6104</v>
      </c>
      <c r="B6105" t="s">
        <v>25859</v>
      </c>
      <c r="C6105" t="s">
        <v>25860</v>
      </c>
      <c r="D6105" t="s">
        <v>25861</v>
      </c>
      <c r="E6105" t="s">
        <v>25862</v>
      </c>
      <c r="F6105" t="s">
        <v>25863</v>
      </c>
      <c r="G6105">
        <v>0</v>
      </c>
      <c r="H6105" t="s">
        <v>30561</v>
      </c>
      <c r="I6105" t="s">
        <v>795</v>
      </c>
      <c r="J6105" t="e">
        <f>-Inf</f>
        <v>#NAME?</v>
      </c>
      <c r="K6105">
        <v>1</v>
      </c>
      <c r="L6105">
        <v>32.119999999999997</v>
      </c>
      <c r="M6105" t="s">
        <v>198</v>
      </c>
      <c r="N6105">
        <v>0</v>
      </c>
      <c r="O6105">
        <v>23.56</v>
      </c>
      <c r="P6105" t="s">
        <v>790</v>
      </c>
      <c r="Q6105">
        <v>0</v>
      </c>
      <c r="R6105">
        <v>23.56</v>
      </c>
      <c r="S6105" t="s">
        <v>790</v>
      </c>
      <c r="T6105">
        <v>0</v>
      </c>
      <c r="U6105">
        <v>66.59</v>
      </c>
      <c r="V6105" t="s">
        <v>382</v>
      </c>
      <c r="W6105">
        <v>0</v>
      </c>
      <c r="X6105">
        <v>23.59</v>
      </c>
      <c r="Y6105" t="s">
        <v>790</v>
      </c>
      <c r="Z6105">
        <v>0</v>
      </c>
      <c r="AA6105">
        <v>23.59</v>
      </c>
      <c r="AB6105" t="s">
        <v>790</v>
      </c>
      <c r="AC6105">
        <v>0</v>
      </c>
      <c r="AD6105">
        <v>66.64</v>
      </c>
      <c r="AE6105" t="s">
        <v>382</v>
      </c>
    </row>
    <row r="6106" spans="1:31">
      <c r="A6106">
        <v>6105</v>
      </c>
      <c r="B6106" t="s">
        <v>25864</v>
      </c>
      <c r="C6106" t="s">
        <v>25865</v>
      </c>
      <c r="D6106" t="s">
        <v>25866</v>
      </c>
      <c r="E6106" t="s">
        <v>25867</v>
      </c>
      <c r="F6106" t="s">
        <v>25868</v>
      </c>
      <c r="G6106">
        <v>0</v>
      </c>
      <c r="H6106" t="s">
        <v>30562</v>
      </c>
      <c r="I6106">
        <v>2023</v>
      </c>
      <c r="J6106">
        <v>2024</v>
      </c>
      <c r="K6106">
        <v>3</v>
      </c>
      <c r="L6106">
        <v>62.47</v>
      </c>
      <c r="M6106" t="s">
        <v>63</v>
      </c>
      <c r="N6106">
        <v>0</v>
      </c>
      <c r="O6106">
        <v>23.56</v>
      </c>
      <c r="P6106" t="s">
        <v>790</v>
      </c>
      <c r="Q6106">
        <v>0</v>
      </c>
      <c r="R6106">
        <v>23.56</v>
      </c>
      <c r="S6106" t="s">
        <v>790</v>
      </c>
      <c r="T6106">
        <v>0</v>
      </c>
      <c r="U6106">
        <v>66.59</v>
      </c>
      <c r="V6106" t="s">
        <v>382</v>
      </c>
      <c r="W6106">
        <v>0</v>
      </c>
      <c r="X6106">
        <v>23.59</v>
      </c>
      <c r="Y6106" t="s">
        <v>790</v>
      </c>
      <c r="Z6106">
        <v>0</v>
      </c>
      <c r="AA6106">
        <v>23.59</v>
      </c>
      <c r="AB6106" t="s">
        <v>790</v>
      </c>
      <c r="AC6106">
        <v>0</v>
      </c>
      <c r="AD6106">
        <v>66.64</v>
      </c>
      <c r="AE6106" t="s">
        <v>382</v>
      </c>
    </row>
    <row r="6107" spans="1:31">
      <c r="A6107">
        <v>6106</v>
      </c>
      <c r="B6107" t="s">
        <v>25869</v>
      </c>
      <c r="C6107" t="s">
        <v>25870</v>
      </c>
      <c r="D6107" t="s">
        <v>25871</v>
      </c>
      <c r="E6107" t="s">
        <v>2054</v>
      </c>
      <c r="F6107" t="s">
        <v>1777</v>
      </c>
      <c r="G6107">
        <v>0</v>
      </c>
      <c r="H6107" t="s">
        <v>1215</v>
      </c>
      <c r="I6107">
        <v>2024</v>
      </c>
      <c r="J6107">
        <v>2024</v>
      </c>
      <c r="K6107">
        <v>1</v>
      </c>
      <c r="L6107">
        <v>32.119999999999997</v>
      </c>
      <c r="M6107" t="s">
        <v>198</v>
      </c>
      <c r="N6107">
        <v>0</v>
      </c>
      <c r="O6107">
        <v>23.56</v>
      </c>
      <c r="P6107" t="s">
        <v>790</v>
      </c>
      <c r="Q6107">
        <v>0</v>
      </c>
      <c r="R6107">
        <v>23.56</v>
      </c>
      <c r="S6107" t="s">
        <v>790</v>
      </c>
      <c r="T6107">
        <v>0</v>
      </c>
      <c r="U6107">
        <v>66.59</v>
      </c>
      <c r="V6107" t="s">
        <v>382</v>
      </c>
      <c r="W6107">
        <v>0</v>
      </c>
      <c r="X6107">
        <v>23.59</v>
      </c>
      <c r="Y6107" t="s">
        <v>790</v>
      </c>
      <c r="Z6107">
        <v>0</v>
      </c>
      <c r="AA6107">
        <v>23.59</v>
      </c>
      <c r="AB6107" t="s">
        <v>790</v>
      </c>
      <c r="AC6107">
        <v>0</v>
      </c>
      <c r="AD6107">
        <v>66.64</v>
      </c>
      <c r="AE6107" t="s">
        <v>382</v>
      </c>
    </row>
    <row r="6108" spans="1:31">
      <c r="A6108">
        <v>6107</v>
      </c>
      <c r="B6108" t="s">
        <v>25872</v>
      </c>
      <c r="C6108" t="s">
        <v>25873</v>
      </c>
      <c r="D6108" t="s">
        <v>25874</v>
      </c>
      <c r="E6108" t="s">
        <v>25875</v>
      </c>
      <c r="F6108" t="s">
        <v>25876</v>
      </c>
      <c r="G6108">
        <v>0</v>
      </c>
      <c r="H6108" t="s">
        <v>961</v>
      </c>
      <c r="I6108">
        <v>2024</v>
      </c>
      <c r="J6108">
        <v>2024</v>
      </c>
      <c r="K6108">
        <v>6</v>
      </c>
      <c r="L6108">
        <v>81.52</v>
      </c>
      <c r="M6108" t="s">
        <v>125</v>
      </c>
      <c r="N6108">
        <v>0</v>
      </c>
      <c r="O6108">
        <v>23.56</v>
      </c>
      <c r="P6108" t="s">
        <v>790</v>
      </c>
      <c r="Q6108">
        <v>0</v>
      </c>
      <c r="R6108">
        <v>23.56</v>
      </c>
      <c r="S6108" t="s">
        <v>790</v>
      </c>
      <c r="T6108">
        <v>0</v>
      </c>
      <c r="U6108">
        <v>66.59</v>
      </c>
      <c r="V6108" t="s">
        <v>382</v>
      </c>
      <c r="W6108">
        <v>0</v>
      </c>
      <c r="X6108">
        <v>23.59</v>
      </c>
      <c r="Y6108" t="s">
        <v>790</v>
      </c>
      <c r="Z6108">
        <v>0</v>
      </c>
      <c r="AA6108">
        <v>23.59</v>
      </c>
      <c r="AB6108" t="s">
        <v>790</v>
      </c>
      <c r="AC6108">
        <v>0</v>
      </c>
      <c r="AD6108">
        <v>66.64</v>
      </c>
      <c r="AE6108" t="s">
        <v>382</v>
      </c>
    </row>
    <row r="6109" spans="1:31">
      <c r="A6109">
        <v>6108</v>
      </c>
      <c r="B6109" t="s">
        <v>25877</v>
      </c>
      <c r="C6109" t="s">
        <v>25878</v>
      </c>
      <c r="D6109" t="s">
        <v>25879</v>
      </c>
      <c r="F6109" t="s">
        <v>5195</v>
      </c>
      <c r="G6109">
        <v>0</v>
      </c>
      <c r="H6109" t="s">
        <v>27359</v>
      </c>
      <c r="I6109">
        <v>2019</v>
      </c>
      <c r="J6109">
        <v>2019</v>
      </c>
      <c r="K6109">
        <v>1</v>
      </c>
      <c r="L6109">
        <v>32.119999999999997</v>
      </c>
      <c r="M6109" t="s">
        <v>198</v>
      </c>
      <c r="N6109">
        <v>0</v>
      </c>
      <c r="O6109">
        <v>23.56</v>
      </c>
      <c r="P6109" t="s">
        <v>790</v>
      </c>
      <c r="Q6109">
        <v>0</v>
      </c>
      <c r="R6109">
        <v>23.56</v>
      </c>
      <c r="S6109" t="s">
        <v>790</v>
      </c>
      <c r="T6109">
        <v>0</v>
      </c>
      <c r="U6109">
        <v>66.59</v>
      </c>
      <c r="V6109" t="s">
        <v>382</v>
      </c>
      <c r="W6109">
        <v>0</v>
      </c>
      <c r="X6109">
        <v>23.59</v>
      </c>
      <c r="Y6109" t="s">
        <v>790</v>
      </c>
      <c r="Z6109">
        <v>0</v>
      </c>
      <c r="AA6109">
        <v>23.59</v>
      </c>
      <c r="AB6109" t="s">
        <v>790</v>
      </c>
      <c r="AC6109">
        <v>0</v>
      </c>
      <c r="AD6109">
        <v>66.64</v>
      </c>
      <c r="AE6109" t="s">
        <v>382</v>
      </c>
    </row>
    <row r="6110" spans="1:31">
      <c r="A6110">
        <v>6109</v>
      </c>
      <c r="B6110" t="s">
        <v>25880</v>
      </c>
      <c r="C6110" t="s">
        <v>25881</v>
      </c>
      <c r="D6110" t="s">
        <v>25882</v>
      </c>
      <c r="E6110" t="s">
        <v>25883</v>
      </c>
      <c r="F6110" t="s">
        <v>20277</v>
      </c>
      <c r="G6110">
        <v>0</v>
      </c>
      <c r="H6110" t="s">
        <v>961</v>
      </c>
      <c r="I6110">
        <v>2023</v>
      </c>
      <c r="J6110">
        <v>2024</v>
      </c>
      <c r="K6110">
        <v>2</v>
      </c>
      <c r="L6110">
        <v>50.7</v>
      </c>
      <c r="M6110" t="s">
        <v>300</v>
      </c>
      <c r="N6110">
        <v>0</v>
      </c>
      <c r="O6110">
        <v>23.56</v>
      </c>
      <c r="P6110" t="s">
        <v>790</v>
      </c>
      <c r="Q6110">
        <v>0</v>
      </c>
      <c r="R6110">
        <v>23.56</v>
      </c>
      <c r="S6110" t="s">
        <v>790</v>
      </c>
      <c r="T6110">
        <v>0</v>
      </c>
      <c r="U6110">
        <v>66.59</v>
      </c>
      <c r="V6110" t="s">
        <v>382</v>
      </c>
      <c r="W6110">
        <v>0</v>
      </c>
      <c r="X6110">
        <v>23.59</v>
      </c>
      <c r="Y6110" t="s">
        <v>790</v>
      </c>
      <c r="Z6110">
        <v>0</v>
      </c>
      <c r="AA6110">
        <v>23.59</v>
      </c>
      <c r="AB6110" t="s">
        <v>790</v>
      </c>
      <c r="AC6110">
        <v>0</v>
      </c>
      <c r="AD6110">
        <v>66.64</v>
      </c>
      <c r="AE6110" t="s">
        <v>382</v>
      </c>
    </row>
    <row r="6111" spans="1:31">
      <c r="A6111">
        <v>6110</v>
      </c>
      <c r="B6111" t="s">
        <v>25884</v>
      </c>
      <c r="C6111" t="s">
        <v>25885</v>
      </c>
      <c r="D6111" t="s">
        <v>25886</v>
      </c>
      <c r="E6111" t="s">
        <v>2509</v>
      </c>
      <c r="F6111" t="s">
        <v>2510</v>
      </c>
      <c r="G6111">
        <v>0</v>
      </c>
      <c r="H6111" t="s">
        <v>27889</v>
      </c>
      <c r="I6111">
        <v>2021</v>
      </c>
      <c r="J6111">
        <v>2022</v>
      </c>
      <c r="K6111">
        <v>2</v>
      </c>
      <c r="L6111">
        <v>50.7</v>
      </c>
      <c r="M6111" t="s">
        <v>300</v>
      </c>
      <c r="N6111">
        <v>0</v>
      </c>
      <c r="O6111">
        <v>23.56</v>
      </c>
      <c r="P6111" t="s">
        <v>790</v>
      </c>
      <c r="Q6111">
        <v>0</v>
      </c>
      <c r="R6111">
        <v>23.56</v>
      </c>
      <c r="S6111" t="s">
        <v>790</v>
      </c>
      <c r="T6111">
        <v>0</v>
      </c>
      <c r="U6111">
        <v>66.59</v>
      </c>
      <c r="V6111" t="s">
        <v>382</v>
      </c>
      <c r="W6111">
        <v>0</v>
      </c>
      <c r="X6111">
        <v>23.59</v>
      </c>
      <c r="Y6111" t="s">
        <v>790</v>
      </c>
      <c r="Z6111">
        <v>0</v>
      </c>
      <c r="AA6111">
        <v>23.59</v>
      </c>
      <c r="AB6111" t="s">
        <v>790</v>
      </c>
      <c r="AC6111">
        <v>0</v>
      </c>
      <c r="AD6111">
        <v>66.64</v>
      </c>
      <c r="AE6111" t="s">
        <v>382</v>
      </c>
    </row>
    <row r="6112" spans="1:31">
      <c r="A6112">
        <v>6111</v>
      </c>
      <c r="B6112" t="s">
        <v>25887</v>
      </c>
      <c r="C6112" t="s">
        <v>25888</v>
      </c>
      <c r="D6112" t="s">
        <v>25889</v>
      </c>
      <c r="E6112" t="s">
        <v>25890</v>
      </c>
      <c r="F6112" t="s">
        <v>25891</v>
      </c>
      <c r="G6112">
        <v>0</v>
      </c>
      <c r="H6112" t="s">
        <v>30563</v>
      </c>
      <c r="I6112">
        <v>2024</v>
      </c>
      <c r="J6112">
        <v>2024</v>
      </c>
      <c r="K6112">
        <v>2</v>
      </c>
      <c r="L6112">
        <v>50.7</v>
      </c>
      <c r="M6112" t="s">
        <v>300</v>
      </c>
      <c r="N6112">
        <v>0</v>
      </c>
      <c r="O6112">
        <v>23.56</v>
      </c>
      <c r="P6112" t="s">
        <v>790</v>
      </c>
      <c r="Q6112">
        <v>0</v>
      </c>
      <c r="R6112">
        <v>23.56</v>
      </c>
      <c r="S6112" t="s">
        <v>790</v>
      </c>
      <c r="T6112">
        <v>0</v>
      </c>
      <c r="U6112">
        <v>66.59</v>
      </c>
      <c r="V6112" t="s">
        <v>382</v>
      </c>
      <c r="W6112">
        <v>0</v>
      </c>
      <c r="X6112">
        <v>23.59</v>
      </c>
      <c r="Y6112" t="s">
        <v>790</v>
      </c>
      <c r="Z6112">
        <v>0</v>
      </c>
      <c r="AA6112">
        <v>23.59</v>
      </c>
      <c r="AB6112" t="s">
        <v>790</v>
      </c>
      <c r="AC6112">
        <v>0</v>
      </c>
      <c r="AD6112">
        <v>66.64</v>
      </c>
      <c r="AE6112" t="s">
        <v>382</v>
      </c>
    </row>
    <row r="6113" spans="1:31">
      <c r="A6113">
        <v>6112</v>
      </c>
      <c r="B6113" t="s">
        <v>25892</v>
      </c>
      <c r="C6113" t="s">
        <v>25893</v>
      </c>
      <c r="D6113" t="s">
        <v>25894</v>
      </c>
      <c r="E6113" t="s">
        <v>25895</v>
      </c>
      <c r="F6113" t="s">
        <v>25896</v>
      </c>
      <c r="G6113">
        <v>0</v>
      </c>
      <c r="H6113" t="s">
        <v>1215</v>
      </c>
      <c r="I6113">
        <v>2024</v>
      </c>
      <c r="J6113">
        <v>2024</v>
      </c>
      <c r="K6113">
        <v>5</v>
      </c>
      <c r="L6113">
        <v>77</v>
      </c>
      <c r="M6113" t="s">
        <v>80</v>
      </c>
      <c r="N6113">
        <v>0</v>
      </c>
      <c r="O6113">
        <v>23.56</v>
      </c>
      <c r="P6113" t="s">
        <v>790</v>
      </c>
      <c r="Q6113">
        <v>0</v>
      </c>
      <c r="R6113">
        <v>23.56</v>
      </c>
      <c r="S6113" t="s">
        <v>790</v>
      </c>
      <c r="T6113">
        <v>0</v>
      </c>
      <c r="U6113">
        <v>66.59</v>
      </c>
      <c r="V6113" t="s">
        <v>382</v>
      </c>
      <c r="W6113">
        <v>0</v>
      </c>
      <c r="X6113">
        <v>23.59</v>
      </c>
      <c r="Y6113" t="s">
        <v>790</v>
      </c>
      <c r="Z6113">
        <v>0</v>
      </c>
      <c r="AA6113">
        <v>23.59</v>
      </c>
      <c r="AB6113" t="s">
        <v>790</v>
      </c>
      <c r="AC6113">
        <v>0</v>
      </c>
      <c r="AD6113">
        <v>66.64</v>
      </c>
      <c r="AE6113" t="s">
        <v>382</v>
      </c>
    </row>
    <row r="6114" spans="1:31">
      <c r="A6114">
        <v>6113</v>
      </c>
      <c r="B6114" t="s">
        <v>25897</v>
      </c>
      <c r="C6114" t="s">
        <v>25898</v>
      </c>
      <c r="D6114" t="s">
        <v>25899</v>
      </c>
      <c r="E6114" t="s">
        <v>25900</v>
      </c>
      <c r="F6114" t="s">
        <v>25901</v>
      </c>
      <c r="G6114">
        <v>0</v>
      </c>
      <c r="H6114" t="s">
        <v>30564</v>
      </c>
      <c r="I6114">
        <v>2022</v>
      </c>
      <c r="J6114">
        <v>2023</v>
      </c>
      <c r="K6114">
        <v>3</v>
      </c>
      <c r="L6114">
        <v>62.47</v>
      </c>
      <c r="M6114" t="s">
        <v>63</v>
      </c>
      <c r="N6114">
        <v>0</v>
      </c>
      <c r="O6114">
        <v>23.56</v>
      </c>
      <c r="P6114" t="s">
        <v>790</v>
      </c>
      <c r="Q6114">
        <v>0</v>
      </c>
      <c r="R6114">
        <v>23.56</v>
      </c>
      <c r="S6114" t="s">
        <v>790</v>
      </c>
      <c r="T6114">
        <v>0</v>
      </c>
      <c r="U6114">
        <v>66.59</v>
      </c>
      <c r="V6114" t="s">
        <v>382</v>
      </c>
      <c r="W6114">
        <v>0</v>
      </c>
      <c r="X6114">
        <v>23.59</v>
      </c>
      <c r="Y6114" t="s">
        <v>790</v>
      </c>
      <c r="Z6114">
        <v>0</v>
      </c>
      <c r="AA6114">
        <v>23.59</v>
      </c>
      <c r="AB6114" t="s">
        <v>790</v>
      </c>
      <c r="AC6114">
        <v>0</v>
      </c>
      <c r="AD6114">
        <v>66.64</v>
      </c>
      <c r="AE6114" t="s">
        <v>382</v>
      </c>
    </row>
    <row r="6115" spans="1:31">
      <c r="A6115">
        <v>6114</v>
      </c>
      <c r="B6115" t="s">
        <v>25902</v>
      </c>
      <c r="C6115" t="s">
        <v>25903</v>
      </c>
      <c r="D6115" t="s">
        <v>25904</v>
      </c>
      <c r="E6115" t="s">
        <v>663</v>
      </c>
      <c r="F6115" t="s">
        <v>18365</v>
      </c>
      <c r="G6115">
        <v>0</v>
      </c>
      <c r="H6115" t="s">
        <v>30565</v>
      </c>
      <c r="I6115">
        <v>2024</v>
      </c>
      <c r="J6115">
        <v>2024</v>
      </c>
      <c r="K6115">
        <v>1</v>
      </c>
      <c r="L6115">
        <v>32.119999999999997</v>
      </c>
      <c r="M6115" t="s">
        <v>198</v>
      </c>
      <c r="N6115">
        <v>0</v>
      </c>
      <c r="O6115">
        <v>23.56</v>
      </c>
      <c r="P6115" t="s">
        <v>790</v>
      </c>
      <c r="Q6115">
        <v>0</v>
      </c>
      <c r="R6115">
        <v>23.56</v>
      </c>
      <c r="S6115" t="s">
        <v>790</v>
      </c>
      <c r="T6115">
        <v>0</v>
      </c>
      <c r="U6115">
        <v>66.59</v>
      </c>
      <c r="V6115" t="s">
        <v>382</v>
      </c>
      <c r="W6115">
        <v>0</v>
      </c>
      <c r="X6115">
        <v>23.59</v>
      </c>
      <c r="Y6115" t="s">
        <v>790</v>
      </c>
      <c r="Z6115">
        <v>0</v>
      </c>
      <c r="AA6115">
        <v>23.59</v>
      </c>
      <c r="AB6115" t="s">
        <v>790</v>
      </c>
      <c r="AC6115">
        <v>0</v>
      </c>
      <c r="AD6115">
        <v>66.64</v>
      </c>
      <c r="AE6115" t="s">
        <v>382</v>
      </c>
    </row>
    <row r="6116" spans="1:31">
      <c r="A6116">
        <v>6115</v>
      </c>
      <c r="B6116" t="s">
        <v>25905</v>
      </c>
      <c r="C6116" t="s">
        <v>25906</v>
      </c>
      <c r="D6116" t="s">
        <v>25907</v>
      </c>
      <c r="E6116" t="s">
        <v>25908</v>
      </c>
      <c r="F6116" t="s">
        <v>25909</v>
      </c>
      <c r="G6116">
        <v>0</v>
      </c>
      <c r="H6116" t="s">
        <v>961</v>
      </c>
      <c r="I6116">
        <v>2020</v>
      </c>
      <c r="J6116">
        <v>2024</v>
      </c>
      <c r="K6116">
        <v>3</v>
      </c>
      <c r="L6116">
        <v>62.47</v>
      </c>
      <c r="M6116" t="s">
        <v>63</v>
      </c>
      <c r="N6116">
        <v>0</v>
      </c>
      <c r="O6116">
        <v>23.56</v>
      </c>
      <c r="P6116" t="s">
        <v>790</v>
      </c>
      <c r="Q6116">
        <v>0</v>
      </c>
      <c r="R6116">
        <v>23.56</v>
      </c>
      <c r="S6116" t="s">
        <v>790</v>
      </c>
      <c r="T6116">
        <v>0</v>
      </c>
      <c r="U6116">
        <v>66.59</v>
      </c>
      <c r="V6116" t="s">
        <v>382</v>
      </c>
      <c r="W6116">
        <v>0</v>
      </c>
      <c r="X6116">
        <v>23.59</v>
      </c>
      <c r="Y6116" t="s">
        <v>790</v>
      </c>
      <c r="Z6116">
        <v>0</v>
      </c>
      <c r="AA6116">
        <v>23.59</v>
      </c>
      <c r="AB6116" t="s">
        <v>790</v>
      </c>
      <c r="AC6116">
        <v>0</v>
      </c>
      <c r="AD6116">
        <v>66.64</v>
      </c>
      <c r="AE6116" t="s">
        <v>382</v>
      </c>
    </row>
    <row r="6117" spans="1:31">
      <c r="A6117">
        <v>6116</v>
      </c>
      <c r="B6117" t="s">
        <v>25910</v>
      </c>
      <c r="C6117" t="s">
        <v>25911</v>
      </c>
      <c r="D6117" t="s">
        <v>25912</v>
      </c>
      <c r="E6117" t="s">
        <v>25913</v>
      </c>
      <c r="F6117" t="s">
        <v>25914</v>
      </c>
      <c r="G6117">
        <v>0</v>
      </c>
      <c r="H6117" t="s">
        <v>30566</v>
      </c>
      <c r="I6117">
        <v>2019</v>
      </c>
      <c r="J6117">
        <v>2024</v>
      </c>
      <c r="K6117">
        <v>22</v>
      </c>
      <c r="L6117">
        <v>98.34</v>
      </c>
      <c r="M6117" t="s">
        <v>33</v>
      </c>
      <c r="N6117">
        <v>1</v>
      </c>
      <c r="O6117">
        <v>32.99</v>
      </c>
      <c r="P6117" t="s">
        <v>741</v>
      </c>
      <c r="Q6117">
        <v>1</v>
      </c>
      <c r="R6117">
        <v>62.97</v>
      </c>
      <c r="S6117" t="s">
        <v>197</v>
      </c>
      <c r="T6117">
        <v>0</v>
      </c>
      <c r="U6117">
        <v>66.59</v>
      </c>
      <c r="V6117" t="s">
        <v>382</v>
      </c>
      <c r="W6117">
        <v>1</v>
      </c>
      <c r="X6117">
        <v>33.03</v>
      </c>
      <c r="Y6117" t="s">
        <v>741</v>
      </c>
      <c r="Z6117">
        <v>1</v>
      </c>
      <c r="AA6117">
        <v>62.97</v>
      </c>
      <c r="AB6117" t="s">
        <v>197</v>
      </c>
      <c r="AC6117">
        <v>0</v>
      </c>
      <c r="AD6117">
        <v>66.64</v>
      </c>
      <c r="AE6117" t="s">
        <v>382</v>
      </c>
    </row>
    <row r="6118" spans="1:31">
      <c r="A6118">
        <v>6117</v>
      </c>
      <c r="B6118" t="s">
        <v>25915</v>
      </c>
      <c r="C6118" t="s">
        <v>25916</v>
      </c>
      <c r="D6118" t="s">
        <v>25917</v>
      </c>
      <c r="E6118" t="s">
        <v>25918</v>
      </c>
      <c r="F6118" t="s">
        <v>1460</v>
      </c>
      <c r="G6118">
        <v>0</v>
      </c>
      <c r="H6118" t="s">
        <v>30567</v>
      </c>
      <c r="I6118">
        <v>2024</v>
      </c>
      <c r="J6118">
        <v>2024</v>
      </c>
      <c r="K6118">
        <v>1</v>
      </c>
      <c r="L6118">
        <v>32.119999999999997</v>
      </c>
      <c r="M6118" t="s">
        <v>198</v>
      </c>
      <c r="N6118">
        <v>0</v>
      </c>
      <c r="O6118">
        <v>23.56</v>
      </c>
      <c r="P6118" t="s">
        <v>790</v>
      </c>
      <c r="Q6118">
        <v>0</v>
      </c>
      <c r="R6118">
        <v>23.56</v>
      </c>
      <c r="S6118" t="s">
        <v>790</v>
      </c>
      <c r="T6118">
        <v>0</v>
      </c>
      <c r="U6118">
        <v>66.59</v>
      </c>
      <c r="V6118" t="s">
        <v>382</v>
      </c>
      <c r="W6118">
        <v>0</v>
      </c>
      <c r="X6118">
        <v>23.59</v>
      </c>
      <c r="Y6118" t="s">
        <v>790</v>
      </c>
      <c r="Z6118">
        <v>0</v>
      </c>
      <c r="AA6118">
        <v>23.59</v>
      </c>
      <c r="AB6118" t="s">
        <v>790</v>
      </c>
      <c r="AC6118">
        <v>0</v>
      </c>
      <c r="AD6118">
        <v>66.64</v>
      </c>
      <c r="AE6118" t="s">
        <v>382</v>
      </c>
    </row>
    <row r="6119" spans="1:31">
      <c r="A6119">
        <v>6118</v>
      </c>
      <c r="B6119" t="s">
        <v>25919</v>
      </c>
      <c r="C6119" t="s">
        <v>25920</v>
      </c>
      <c r="D6119" t="s">
        <v>25921</v>
      </c>
      <c r="E6119" t="s">
        <v>25922</v>
      </c>
      <c r="F6119" t="s">
        <v>25923</v>
      </c>
      <c r="G6119">
        <v>0</v>
      </c>
      <c r="H6119" t="s">
        <v>30568</v>
      </c>
      <c r="I6119">
        <v>2023</v>
      </c>
      <c r="J6119">
        <v>2024</v>
      </c>
      <c r="K6119">
        <v>7</v>
      </c>
      <c r="L6119">
        <v>85.02</v>
      </c>
      <c r="M6119" t="s">
        <v>235</v>
      </c>
      <c r="N6119">
        <v>0</v>
      </c>
      <c r="O6119">
        <v>23.56</v>
      </c>
      <c r="P6119" t="s">
        <v>790</v>
      </c>
      <c r="Q6119">
        <v>0</v>
      </c>
      <c r="R6119">
        <v>23.56</v>
      </c>
      <c r="S6119" t="s">
        <v>790</v>
      </c>
      <c r="T6119">
        <v>0</v>
      </c>
      <c r="U6119">
        <v>66.59</v>
      </c>
      <c r="V6119" t="s">
        <v>382</v>
      </c>
      <c r="W6119">
        <v>0</v>
      </c>
      <c r="X6119">
        <v>23.59</v>
      </c>
      <c r="Y6119" t="s">
        <v>790</v>
      </c>
      <c r="Z6119">
        <v>0</v>
      </c>
      <c r="AA6119">
        <v>23.59</v>
      </c>
      <c r="AB6119" t="s">
        <v>790</v>
      </c>
      <c r="AC6119">
        <v>0</v>
      </c>
      <c r="AD6119">
        <v>66.64</v>
      </c>
      <c r="AE6119" t="s">
        <v>382</v>
      </c>
    </row>
    <row r="6120" spans="1:31">
      <c r="A6120">
        <v>6119</v>
      </c>
      <c r="B6120" t="s">
        <v>25924</v>
      </c>
      <c r="C6120" t="s">
        <v>25925</v>
      </c>
      <c r="D6120" t="s">
        <v>25926</v>
      </c>
      <c r="E6120" t="s">
        <v>25927</v>
      </c>
      <c r="F6120" t="s">
        <v>27</v>
      </c>
      <c r="G6120">
        <v>0</v>
      </c>
      <c r="H6120" t="s">
        <v>961</v>
      </c>
      <c r="I6120">
        <v>2024</v>
      </c>
      <c r="J6120">
        <v>2024</v>
      </c>
      <c r="K6120">
        <v>1</v>
      </c>
      <c r="L6120">
        <v>32.119999999999997</v>
      </c>
      <c r="M6120" t="s">
        <v>198</v>
      </c>
      <c r="N6120">
        <v>0</v>
      </c>
      <c r="O6120">
        <v>23.56</v>
      </c>
      <c r="P6120" t="s">
        <v>790</v>
      </c>
      <c r="Q6120">
        <v>0</v>
      </c>
      <c r="R6120">
        <v>23.56</v>
      </c>
      <c r="S6120" t="s">
        <v>790</v>
      </c>
      <c r="T6120">
        <v>0</v>
      </c>
      <c r="U6120">
        <v>66.59</v>
      </c>
      <c r="V6120" t="s">
        <v>382</v>
      </c>
      <c r="W6120">
        <v>0</v>
      </c>
      <c r="X6120">
        <v>23.59</v>
      </c>
      <c r="Y6120" t="s">
        <v>790</v>
      </c>
      <c r="Z6120">
        <v>0</v>
      </c>
      <c r="AA6120">
        <v>23.59</v>
      </c>
      <c r="AB6120" t="s">
        <v>790</v>
      </c>
      <c r="AC6120">
        <v>0</v>
      </c>
      <c r="AD6120">
        <v>66.64</v>
      </c>
      <c r="AE6120" t="s">
        <v>382</v>
      </c>
    </row>
    <row r="6121" spans="1:31">
      <c r="A6121">
        <v>6120</v>
      </c>
      <c r="B6121" t="s">
        <v>25928</v>
      </c>
      <c r="C6121" t="s">
        <v>25929</v>
      </c>
      <c r="D6121" t="s">
        <v>25930</v>
      </c>
      <c r="E6121" t="s">
        <v>25931</v>
      </c>
      <c r="G6121">
        <v>0</v>
      </c>
      <c r="H6121" t="s">
        <v>3656</v>
      </c>
      <c r="I6121">
        <v>2023</v>
      </c>
      <c r="J6121">
        <v>2024</v>
      </c>
      <c r="K6121">
        <v>4</v>
      </c>
      <c r="L6121">
        <v>71.010000000000005</v>
      </c>
      <c r="M6121" t="s">
        <v>180</v>
      </c>
      <c r="N6121">
        <v>0</v>
      </c>
      <c r="O6121">
        <v>23.56</v>
      </c>
      <c r="P6121" t="s">
        <v>790</v>
      </c>
      <c r="Q6121">
        <v>0</v>
      </c>
      <c r="R6121">
        <v>23.56</v>
      </c>
      <c r="S6121" t="s">
        <v>790</v>
      </c>
      <c r="T6121">
        <v>0</v>
      </c>
      <c r="U6121">
        <v>66.59</v>
      </c>
      <c r="V6121" t="s">
        <v>382</v>
      </c>
      <c r="W6121">
        <v>0</v>
      </c>
      <c r="X6121">
        <v>23.59</v>
      </c>
      <c r="Y6121" t="s">
        <v>790</v>
      </c>
      <c r="Z6121">
        <v>0</v>
      </c>
      <c r="AA6121">
        <v>23.59</v>
      </c>
      <c r="AB6121" t="s">
        <v>790</v>
      </c>
      <c r="AC6121">
        <v>0</v>
      </c>
      <c r="AD6121">
        <v>66.64</v>
      </c>
      <c r="AE6121" t="s">
        <v>382</v>
      </c>
    </row>
    <row r="6122" spans="1:31">
      <c r="A6122">
        <v>6121</v>
      </c>
      <c r="B6122" t="s">
        <v>25932</v>
      </c>
      <c r="C6122" t="s">
        <v>25933</v>
      </c>
      <c r="D6122" t="s">
        <v>25934</v>
      </c>
      <c r="E6122" t="s">
        <v>25935</v>
      </c>
      <c r="G6122">
        <v>0</v>
      </c>
      <c r="H6122" t="s">
        <v>30569</v>
      </c>
      <c r="I6122">
        <v>2024</v>
      </c>
      <c r="J6122">
        <v>2024</v>
      </c>
      <c r="K6122">
        <v>1</v>
      </c>
      <c r="L6122">
        <v>32.119999999999997</v>
      </c>
      <c r="M6122" t="s">
        <v>198</v>
      </c>
      <c r="N6122">
        <v>0</v>
      </c>
      <c r="O6122">
        <v>23.56</v>
      </c>
      <c r="P6122" t="s">
        <v>790</v>
      </c>
      <c r="Q6122">
        <v>0</v>
      </c>
      <c r="R6122">
        <v>23.56</v>
      </c>
      <c r="S6122" t="s">
        <v>790</v>
      </c>
      <c r="T6122">
        <v>0</v>
      </c>
      <c r="U6122">
        <v>66.59</v>
      </c>
      <c r="V6122" t="s">
        <v>382</v>
      </c>
      <c r="W6122">
        <v>0</v>
      </c>
      <c r="X6122">
        <v>23.59</v>
      </c>
      <c r="Y6122" t="s">
        <v>790</v>
      </c>
      <c r="Z6122">
        <v>0</v>
      </c>
      <c r="AA6122">
        <v>23.59</v>
      </c>
      <c r="AB6122" t="s">
        <v>790</v>
      </c>
      <c r="AC6122">
        <v>0</v>
      </c>
      <c r="AD6122">
        <v>66.64</v>
      </c>
      <c r="AE6122" t="s">
        <v>382</v>
      </c>
    </row>
    <row r="6123" spans="1:31">
      <c r="A6123">
        <v>6122</v>
      </c>
      <c r="B6123" t="s">
        <v>25936</v>
      </c>
      <c r="C6123" t="s">
        <v>25937</v>
      </c>
      <c r="D6123" t="s">
        <v>25938</v>
      </c>
      <c r="E6123" t="s">
        <v>25939</v>
      </c>
      <c r="F6123" t="s">
        <v>25940</v>
      </c>
      <c r="G6123">
        <v>0</v>
      </c>
      <c r="H6123" t="s">
        <v>27570</v>
      </c>
      <c r="I6123">
        <v>2024</v>
      </c>
      <c r="J6123">
        <v>2024</v>
      </c>
      <c r="K6123">
        <v>1</v>
      </c>
      <c r="L6123">
        <v>32.119999999999997</v>
      </c>
      <c r="M6123" t="s">
        <v>198</v>
      </c>
      <c r="N6123">
        <v>0</v>
      </c>
      <c r="O6123">
        <v>23.56</v>
      </c>
      <c r="P6123" t="s">
        <v>790</v>
      </c>
      <c r="Q6123">
        <v>0</v>
      </c>
      <c r="R6123">
        <v>23.56</v>
      </c>
      <c r="S6123" t="s">
        <v>790</v>
      </c>
      <c r="T6123">
        <v>0</v>
      </c>
      <c r="U6123">
        <v>66.59</v>
      </c>
      <c r="V6123" t="s">
        <v>382</v>
      </c>
      <c r="W6123">
        <v>0</v>
      </c>
      <c r="X6123">
        <v>23.59</v>
      </c>
      <c r="Y6123" t="s">
        <v>790</v>
      </c>
      <c r="Z6123">
        <v>0</v>
      </c>
      <c r="AA6123">
        <v>23.59</v>
      </c>
      <c r="AB6123" t="s">
        <v>790</v>
      </c>
      <c r="AC6123">
        <v>0</v>
      </c>
      <c r="AD6123">
        <v>66.64</v>
      </c>
      <c r="AE6123" t="s">
        <v>382</v>
      </c>
    </row>
    <row r="6124" spans="1:31">
      <c r="A6124">
        <v>6123</v>
      </c>
      <c r="B6124" t="s">
        <v>25941</v>
      </c>
      <c r="C6124" t="s">
        <v>25942</v>
      </c>
      <c r="D6124" t="s">
        <v>25943</v>
      </c>
      <c r="E6124" t="s">
        <v>25944</v>
      </c>
      <c r="F6124" t="s">
        <v>25945</v>
      </c>
      <c r="G6124">
        <v>0</v>
      </c>
      <c r="H6124" t="s">
        <v>30570</v>
      </c>
      <c r="I6124">
        <v>2023</v>
      </c>
      <c r="J6124">
        <v>2023</v>
      </c>
      <c r="K6124">
        <v>1</v>
      </c>
      <c r="L6124">
        <v>32.119999999999997</v>
      </c>
      <c r="M6124" t="s">
        <v>198</v>
      </c>
      <c r="N6124">
        <v>0</v>
      </c>
      <c r="O6124">
        <v>23.56</v>
      </c>
      <c r="P6124" t="s">
        <v>790</v>
      </c>
      <c r="Q6124">
        <v>0</v>
      </c>
      <c r="R6124">
        <v>23.56</v>
      </c>
      <c r="S6124" t="s">
        <v>790</v>
      </c>
      <c r="T6124">
        <v>0</v>
      </c>
      <c r="U6124">
        <v>66.59</v>
      </c>
      <c r="V6124" t="s">
        <v>382</v>
      </c>
      <c r="W6124">
        <v>0</v>
      </c>
      <c r="X6124">
        <v>23.59</v>
      </c>
      <c r="Y6124" t="s">
        <v>790</v>
      </c>
      <c r="Z6124">
        <v>0</v>
      </c>
      <c r="AA6124">
        <v>23.59</v>
      </c>
      <c r="AB6124" t="s">
        <v>790</v>
      </c>
      <c r="AC6124">
        <v>0</v>
      </c>
      <c r="AD6124">
        <v>66.64</v>
      </c>
      <c r="AE6124" t="s">
        <v>382</v>
      </c>
    </row>
    <row r="6125" spans="1:31">
      <c r="A6125">
        <v>6124</v>
      </c>
      <c r="B6125" t="s">
        <v>25946</v>
      </c>
      <c r="C6125" t="s">
        <v>25947</v>
      </c>
      <c r="D6125" t="s">
        <v>25948</v>
      </c>
      <c r="E6125" t="s">
        <v>25949</v>
      </c>
      <c r="F6125" t="s">
        <v>25950</v>
      </c>
      <c r="G6125">
        <v>0</v>
      </c>
      <c r="H6125" t="s">
        <v>30571</v>
      </c>
      <c r="I6125" t="s">
        <v>795</v>
      </c>
      <c r="J6125" t="e">
        <f>-Inf</f>
        <v>#NAME?</v>
      </c>
      <c r="K6125">
        <v>1</v>
      </c>
      <c r="L6125">
        <v>32.119999999999997</v>
      </c>
      <c r="M6125" t="s">
        <v>198</v>
      </c>
      <c r="N6125">
        <v>0</v>
      </c>
      <c r="O6125">
        <v>23.56</v>
      </c>
      <c r="P6125" t="s">
        <v>790</v>
      </c>
      <c r="Q6125">
        <v>0</v>
      </c>
      <c r="R6125">
        <v>23.56</v>
      </c>
      <c r="S6125" t="s">
        <v>790</v>
      </c>
      <c r="T6125">
        <v>0</v>
      </c>
      <c r="U6125">
        <v>66.59</v>
      </c>
      <c r="V6125" t="s">
        <v>382</v>
      </c>
      <c r="W6125">
        <v>0</v>
      </c>
      <c r="X6125">
        <v>23.59</v>
      </c>
      <c r="Y6125" t="s">
        <v>790</v>
      </c>
      <c r="Z6125">
        <v>0</v>
      </c>
      <c r="AA6125">
        <v>23.59</v>
      </c>
      <c r="AB6125" t="s">
        <v>790</v>
      </c>
      <c r="AC6125">
        <v>0</v>
      </c>
      <c r="AD6125">
        <v>66.64</v>
      </c>
      <c r="AE6125" t="s">
        <v>382</v>
      </c>
    </row>
    <row r="6126" spans="1:31">
      <c r="A6126">
        <v>6125</v>
      </c>
      <c r="B6126" t="s">
        <v>25951</v>
      </c>
      <c r="C6126" t="s">
        <v>25952</v>
      </c>
      <c r="D6126" t="s">
        <v>25953</v>
      </c>
      <c r="F6126" t="s">
        <v>13253</v>
      </c>
      <c r="G6126">
        <v>0</v>
      </c>
      <c r="H6126" t="s">
        <v>1353</v>
      </c>
      <c r="I6126">
        <v>2023</v>
      </c>
      <c r="J6126">
        <v>2024</v>
      </c>
      <c r="K6126">
        <v>3</v>
      </c>
      <c r="L6126">
        <v>62.47</v>
      </c>
      <c r="M6126" t="s">
        <v>63</v>
      </c>
      <c r="N6126">
        <v>0</v>
      </c>
      <c r="O6126">
        <v>23.56</v>
      </c>
      <c r="P6126" t="s">
        <v>790</v>
      </c>
      <c r="Q6126">
        <v>0</v>
      </c>
      <c r="R6126">
        <v>23.56</v>
      </c>
      <c r="S6126" t="s">
        <v>790</v>
      </c>
      <c r="T6126">
        <v>0</v>
      </c>
      <c r="U6126">
        <v>66.59</v>
      </c>
      <c r="V6126" t="s">
        <v>382</v>
      </c>
      <c r="W6126">
        <v>0</v>
      </c>
      <c r="X6126">
        <v>23.59</v>
      </c>
      <c r="Y6126" t="s">
        <v>790</v>
      </c>
      <c r="Z6126">
        <v>0</v>
      </c>
      <c r="AA6126">
        <v>23.59</v>
      </c>
      <c r="AB6126" t="s">
        <v>790</v>
      </c>
      <c r="AC6126">
        <v>0</v>
      </c>
      <c r="AD6126">
        <v>66.64</v>
      </c>
      <c r="AE6126" t="s">
        <v>382</v>
      </c>
    </row>
    <row r="6127" spans="1:31">
      <c r="A6127">
        <v>6126</v>
      </c>
      <c r="B6127" t="s">
        <v>25954</v>
      </c>
      <c r="C6127" t="s">
        <v>25955</v>
      </c>
      <c r="D6127" t="s">
        <v>25956</v>
      </c>
      <c r="E6127" t="s">
        <v>25957</v>
      </c>
      <c r="F6127" t="s">
        <v>2768</v>
      </c>
      <c r="G6127">
        <v>0</v>
      </c>
      <c r="H6127" t="s">
        <v>27435</v>
      </c>
      <c r="I6127">
        <v>2024</v>
      </c>
      <c r="J6127">
        <v>2024</v>
      </c>
      <c r="K6127">
        <v>1</v>
      </c>
      <c r="L6127">
        <v>32.119999999999997</v>
      </c>
      <c r="M6127" t="s">
        <v>198</v>
      </c>
      <c r="N6127">
        <v>0</v>
      </c>
      <c r="O6127">
        <v>23.56</v>
      </c>
      <c r="P6127" t="s">
        <v>790</v>
      </c>
      <c r="Q6127">
        <v>0</v>
      </c>
      <c r="R6127">
        <v>23.56</v>
      </c>
      <c r="S6127" t="s">
        <v>790</v>
      </c>
      <c r="T6127">
        <v>0</v>
      </c>
      <c r="U6127">
        <v>66.59</v>
      </c>
      <c r="V6127" t="s">
        <v>382</v>
      </c>
      <c r="W6127">
        <v>0</v>
      </c>
      <c r="X6127">
        <v>23.59</v>
      </c>
      <c r="Y6127" t="s">
        <v>790</v>
      </c>
      <c r="Z6127">
        <v>0</v>
      </c>
      <c r="AA6127">
        <v>23.59</v>
      </c>
      <c r="AB6127" t="s">
        <v>790</v>
      </c>
      <c r="AC6127">
        <v>0</v>
      </c>
      <c r="AD6127">
        <v>66.64</v>
      </c>
      <c r="AE6127" t="s">
        <v>382</v>
      </c>
    </row>
    <row r="6128" spans="1:31">
      <c r="A6128">
        <v>6127</v>
      </c>
      <c r="B6128" t="s">
        <v>25958</v>
      </c>
      <c r="C6128" t="s">
        <v>25959</v>
      </c>
      <c r="D6128" t="s">
        <v>25960</v>
      </c>
      <c r="E6128" t="s">
        <v>25961</v>
      </c>
      <c r="F6128" t="s">
        <v>25962</v>
      </c>
      <c r="G6128">
        <v>0</v>
      </c>
      <c r="H6128" t="s">
        <v>28613</v>
      </c>
      <c r="I6128" t="s">
        <v>795</v>
      </c>
      <c r="J6128" t="e">
        <f>-Inf</f>
        <v>#NAME?</v>
      </c>
      <c r="K6128">
        <v>2</v>
      </c>
      <c r="L6128">
        <v>50.7</v>
      </c>
      <c r="M6128" t="s">
        <v>300</v>
      </c>
      <c r="N6128">
        <v>0</v>
      </c>
      <c r="O6128">
        <v>23.56</v>
      </c>
      <c r="P6128" t="s">
        <v>790</v>
      </c>
      <c r="Q6128">
        <v>0</v>
      </c>
      <c r="R6128">
        <v>23.56</v>
      </c>
      <c r="S6128" t="s">
        <v>790</v>
      </c>
      <c r="T6128">
        <v>0</v>
      </c>
      <c r="U6128">
        <v>66.59</v>
      </c>
      <c r="V6128" t="s">
        <v>382</v>
      </c>
      <c r="W6128">
        <v>0</v>
      </c>
      <c r="X6128">
        <v>23.59</v>
      </c>
      <c r="Y6128" t="s">
        <v>790</v>
      </c>
      <c r="Z6128">
        <v>0</v>
      </c>
      <c r="AA6128">
        <v>23.59</v>
      </c>
      <c r="AB6128" t="s">
        <v>790</v>
      </c>
      <c r="AC6128">
        <v>0</v>
      </c>
      <c r="AD6128">
        <v>66.64</v>
      </c>
      <c r="AE6128" t="s">
        <v>382</v>
      </c>
    </row>
    <row r="6129" spans="1:31">
      <c r="A6129">
        <v>6128</v>
      </c>
      <c r="B6129" t="s">
        <v>25963</v>
      </c>
      <c r="C6129" t="s">
        <v>25964</v>
      </c>
      <c r="D6129" t="s">
        <v>25965</v>
      </c>
      <c r="E6129" t="s">
        <v>15570</v>
      </c>
      <c r="F6129" t="s">
        <v>15461</v>
      </c>
      <c r="G6129">
        <v>0</v>
      </c>
      <c r="H6129" t="s">
        <v>1353</v>
      </c>
      <c r="I6129">
        <v>2023</v>
      </c>
      <c r="J6129">
        <v>2024</v>
      </c>
      <c r="K6129">
        <v>2</v>
      </c>
      <c r="L6129">
        <v>50.7</v>
      </c>
      <c r="M6129" t="s">
        <v>300</v>
      </c>
      <c r="N6129">
        <v>0</v>
      </c>
      <c r="O6129">
        <v>23.56</v>
      </c>
      <c r="P6129" t="s">
        <v>790</v>
      </c>
      <c r="Q6129">
        <v>0</v>
      </c>
      <c r="R6129">
        <v>23.56</v>
      </c>
      <c r="S6129" t="s">
        <v>790</v>
      </c>
      <c r="T6129">
        <v>0</v>
      </c>
      <c r="U6129">
        <v>66.59</v>
      </c>
      <c r="V6129" t="s">
        <v>382</v>
      </c>
      <c r="W6129">
        <v>0</v>
      </c>
      <c r="X6129">
        <v>23.59</v>
      </c>
      <c r="Y6129" t="s">
        <v>790</v>
      </c>
      <c r="Z6129">
        <v>0</v>
      </c>
      <c r="AA6129">
        <v>23.59</v>
      </c>
      <c r="AB6129" t="s">
        <v>790</v>
      </c>
      <c r="AC6129">
        <v>0</v>
      </c>
      <c r="AD6129">
        <v>66.64</v>
      </c>
      <c r="AE6129" t="s">
        <v>382</v>
      </c>
    </row>
    <row r="6130" spans="1:31">
      <c r="A6130">
        <v>6129</v>
      </c>
      <c r="B6130" t="s">
        <v>25966</v>
      </c>
      <c r="C6130" t="s">
        <v>25967</v>
      </c>
      <c r="D6130" t="s">
        <v>25968</v>
      </c>
      <c r="E6130" t="s">
        <v>25969</v>
      </c>
      <c r="F6130" t="s">
        <v>8646</v>
      </c>
      <c r="G6130">
        <v>0</v>
      </c>
      <c r="H6130" t="s">
        <v>29636</v>
      </c>
      <c r="I6130">
        <v>2024</v>
      </c>
      <c r="J6130">
        <v>2024</v>
      </c>
      <c r="K6130">
        <v>1</v>
      </c>
      <c r="L6130">
        <v>32.119999999999997</v>
      </c>
      <c r="M6130" t="s">
        <v>198</v>
      </c>
      <c r="N6130">
        <v>0</v>
      </c>
      <c r="O6130">
        <v>23.56</v>
      </c>
      <c r="P6130" t="s">
        <v>790</v>
      </c>
      <c r="Q6130">
        <v>0</v>
      </c>
      <c r="R6130">
        <v>23.56</v>
      </c>
      <c r="S6130" t="s">
        <v>790</v>
      </c>
      <c r="T6130">
        <v>0</v>
      </c>
      <c r="U6130">
        <v>66.59</v>
      </c>
      <c r="V6130" t="s">
        <v>382</v>
      </c>
      <c r="W6130">
        <v>0</v>
      </c>
      <c r="X6130">
        <v>23.59</v>
      </c>
      <c r="Y6130" t="s">
        <v>790</v>
      </c>
      <c r="Z6130">
        <v>0</v>
      </c>
      <c r="AA6130">
        <v>23.59</v>
      </c>
      <c r="AB6130" t="s">
        <v>790</v>
      </c>
      <c r="AC6130">
        <v>0</v>
      </c>
      <c r="AD6130">
        <v>66.64</v>
      </c>
      <c r="AE6130" t="s">
        <v>382</v>
      </c>
    </row>
    <row r="6131" spans="1:31">
      <c r="A6131">
        <v>6130</v>
      </c>
      <c r="B6131" t="s">
        <v>25970</v>
      </c>
      <c r="C6131" t="s">
        <v>25971</v>
      </c>
      <c r="D6131" t="s">
        <v>25972</v>
      </c>
      <c r="E6131" t="s">
        <v>25973</v>
      </c>
      <c r="F6131" t="s">
        <v>25974</v>
      </c>
      <c r="G6131">
        <v>0</v>
      </c>
      <c r="H6131" t="s">
        <v>30572</v>
      </c>
      <c r="I6131">
        <v>2022</v>
      </c>
      <c r="J6131">
        <v>2024</v>
      </c>
      <c r="K6131">
        <v>7</v>
      </c>
      <c r="L6131">
        <v>85.02</v>
      </c>
      <c r="M6131" t="s">
        <v>235</v>
      </c>
      <c r="N6131">
        <v>0</v>
      </c>
      <c r="O6131">
        <v>23.56</v>
      </c>
      <c r="P6131" t="s">
        <v>790</v>
      </c>
      <c r="Q6131">
        <v>0</v>
      </c>
      <c r="R6131">
        <v>23.56</v>
      </c>
      <c r="S6131" t="s">
        <v>790</v>
      </c>
      <c r="T6131">
        <v>0</v>
      </c>
      <c r="U6131">
        <v>66.59</v>
      </c>
      <c r="V6131" t="s">
        <v>382</v>
      </c>
      <c r="W6131">
        <v>0</v>
      </c>
      <c r="X6131">
        <v>23.59</v>
      </c>
      <c r="Y6131" t="s">
        <v>790</v>
      </c>
      <c r="Z6131">
        <v>0</v>
      </c>
      <c r="AA6131">
        <v>23.59</v>
      </c>
      <c r="AB6131" t="s">
        <v>790</v>
      </c>
      <c r="AC6131">
        <v>0</v>
      </c>
      <c r="AD6131">
        <v>66.64</v>
      </c>
      <c r="AE6131" t="s">
        <v>382</v>
      </c>
    </row>
    <row r="6132" spans="1:31">
      <c r="A6132">
        <v>6131</v>
      </c>
      <c r="B6132" t="s">
        <v>25975</v>
      </c>
      <c r="C6132" t="s">
        <v>25976</v>
      </c>
      <c r="D6132" t="s">
        <v>25977</v>
      </c>
      <c r="E6132" t="s">
        <v>25978</v>
      </c>
      <c r="F6132" t="s">
        <v>25979</v>
      </c>
      <c r="G6132">
        <v>0</v>
      </c>
      <c r="H6132" t="s">
        <v>28138</v>
      </c>
      <c r="I6132">
        <v>2021</v>
      </c>
      <c r="J6132">
        <v>2021</v>
      </c>
      <c r="K6132">
        <v>1</v>
      </c>
      <c r="L6132">
        <v>32.119999999999997</v>
      </c>
      <c r="M6132" t="s">
        <v>198</v>
      </c>
      <c r="N6132">
        <v>0</v>
      </c>
      <c r="O6132">
        <v>23.56</v>
      </c>
      <c r="P6132" t="s">
        <v>790</v>
      </c>
      <c r="Q6132">
        <v>0</v>
      </c>
      <c r="R6132">
        <v>23.56</v>
      </c>
      <c r="S6132" t="s">
        <v>790</v>
      </c>
      <c r="T6132">
        <v>0</v>
      </c>
      <c r="U6132">
        <v>66.59</v>
      </c>
      <c r="V6132" t="s">
        <v>382</v>
      </c>
      <c r="W6132">
        <v>0</v>
      </c>
      <c r="X6132">
        <v>23.59</v>
      </c>
      <c r="Y6132" t="s">
        <v>790</v>
      </c>
      <c r="Z6132">
        <v>0</v>
      </c>
      <c r="AA6132">
        <v>23.59</v>
      </c>
      <c r="AB6132" t="s">
        <v>790</v>
      </c>
      <c r="AC6132">
        <v>0</v>
      </c>
      <c r="AD6132">
        <v>66.64</v>
      </c>
      <c r="AE6132" t="s">
        <v>382</v>
      </c>
    </row>
    <row r="6133" spans="1:31">
      <c r="A6133">
        <v>6132</v>
      </c>
      <c r="B6133" t="s">
        <v>25980</v>
      </c>
      <c r="C6133" t="s">
        <v>25981</v>
      </c>
      <c r="D6133" t="s">
        <v>25982</v>
      </c>
      <c r="E6133" t="s">
        <v>25983</v>
      </c>
      <c r="F6133" t="s">
        <v>21730</v>
      </c>
      <c r="G6133">
        <v>0</v>
      </c>
      <c r="H6133" t="s">
        <v>30573</v>
      </c>
      <c r="I6133">
        <v>2024</v>
      </c>
      <c r="J6133">
        <v>2024</v>
      </c>
      <c r="K6133">
        <v>2</v>
      </c>
      <c r="L6133">
        <v>50.7</v>
      </c>
      <c r="M6133" t="s">
        <v>300</v>
      </c>
      <c r="N6133">
        <v>0</v>
      </c>
      <c r="O6133">
        <v>23.56</v>
      </c>
      <c r="P6133" t="s">
        <v>790</v>
      </c>
      <c r="Q6133">
        <v>0</v>
      </c>
      <c r="R6133">
        <v>23.56</v>
      </c>
      <c r="S6133" t="s">
        <v>790</v>
      </c>
      <c r="T6133">
        <v>0</v>
      </c>
      <c r="U6133">
        <v>66.59</v>
      </c>
      <c r="V6133" t="s">
        <v>382</v>
      </c>
      <c r="W6133">
        <v>0</v>
      </c>
      <c r="X6133">
        <v>23.59</v>
      </c>
      <c r="Y6133" t="s">
        <v>790</v>
      </c>
      <c r="Z6133">
        <v>0</v>
      </c>
      <c r="AA6133">
        <v>23.59</v>
      </c>
      <c r="AB6133" t="s">
        <v>790</v>
      </c>
      <c r="AC6133">
        <v>0</v>
      </c>
      <c r="AD6133">
        <v>66.64</v>
      </c>
      <c r="AE6133" t="s">
        <v>382</v>
      </c>
    </row>
    <row r="6134" spans="1:31">
      <c r="A6134">
        <v>6133</v>
      </c>
      <c r="B6134" t="s">
        <v>25984</v>
      </c>
      <c r="C6134" t="s">
        <v>25985</v>
      </c>
      <c r="D6134" t="s">
        <v>25986</v>
      </c>
      <c r="E6134" t="s">
        <v>1762</v>
      </c>
      <c r="F6134" t="s">
        <v>21200</v>
      </c>
      <c r="G6134">
        <v>0</v>
      </c>
      <c r="H6134" t="s">
        <v>30574</v>
      </c>
      <c r="I6134">
        <v>2023</v>
      </c>
      <c r="J6134">
        <v>2023</v>
      </c>
      <c r="K6134">
        <v>1</v>
      </c>
      <c r="L6134">
        <v>32.119999999999997</v>
      </c>
      <c r="M6134" t="s">
        <v>198</v>
      </c>
      <c r="N6134">
        <v>0</v>
      </c>
      <c r="O6134">
        <v>23.56</v>
      </c>
      <c r="P6134" t="s">
        <v>790</v>
      </c>
      <c r="Q6134">
        <v>0</v>
      </c>
      <c r="R6134">
        <v>23.56</v>
      </c>
      <c r="S6134" t="s">
        <v>790</v>
      </c>
      <c r="T6134">
        <v>0</v>
      </c>
      <c r="U6134">
        <v>66.59</v>
      </c>
      <c r="V6134" t="s">
        <v>382</v>
      </c>
      <c r="W6134">
        <v>0</v>
      </c>
      <c r="X6134">
        <v>23.59</v>
      </c>
      <c r="Y6134" t="s">
        <v>790</v>
      </c>
      <c r="Z6134">
        <v>0</v>
      </c>
      <c r="AA6134">
        <v>23.59</v>
      </c>
      <c r="AB6134" t="s">
        <v>790</v>
      </c>
      <c r="AC6134">
        <v>0</v>
      </c>
      <c r="AD6134">
        <v>66.64</v>
      </c>
      <c r="AE6134" t="s">
        <v>382</v>
      </c>
    </row>
    <row r="6135" spans="1:31">
      <c r="A6135">
        <v>6134</v>
      </c>
      <c r="B6135" t="s">
        <v>25987</v>
      </c>
      <c r="C6135" t="s">
        <v>25988</v>
      </c>
      <c r="D6135" t="s">
        <v>25989</v>
      </c>
      <c r="E6135" t="s">
        <v>25990</v>
      </c>
      <c r="F6135" t="s">
        <v>20763</v>
      </c>
      <c r="G6135">
        <v>0</v>
      </c>
      <c r="H6135" t="s">
        <v>30575</v>
      </c>
      <c r="I6135">
        <v>2024</v>
      </c>
      <c r="J6135">
        <v>2024</v>
      </c>
      <c r="K6135">
        <v>3</v>
      </c>
      <c r="L6135">
        <v>62.47</v>
      </c>
      <c r="M6135" t="s">
        <v>63</v>
      </c>
      <c r="N6135">
        <v>0</v>
      </c>
      <c r="O6135">
        <v>23.56</v>
      </c>
      <c r="P6135" t="s">
        <v>790</v>
      </c>
      <c r="Q6135">
        <v>0</v>
      </c>
      <c r="R6135">
        <v>23.56</v>
      </c>
      <c r="S6135" t="s">
        <v>790</v>
      </c>
      <c r="T6135">
        <v>0</v>
      </c>
      <c r="U6135">
        <v>66.59</v>
      </c>
      <c r="V6135" t="s">
        <v>382</v>
      </c>
      <c r="W6135">
        <v>0</v>
      </c>
      <c r="X6135">
        <v>23.59</v>
      </c>
      <c r="Y6135" t="s">
        <v>790</v>
      </c>
      <c r="Z6135">
        <v>0</v>
      </c>
      <c r="AA6135">
        <v>23.59</v>
      </c>
      <c r="AB6135" t="s">
        <v>790</v>
      </c>
      <c r="AC6135">
        <v>0</v>
      </c>
      <c r="AD6135">
        <v>66.64</v>
      </c>
      <c r="AE6135" t="s">
        <v>382</v>
      </c>
    </row>
    <row r="6136" spans="1:31">
      <c r="A6136">
        <v>6135</v>
      </c>
      <c r="B6136" t="s">
        <v>25991</v>
      </c>
      <c r="C6136" t="s">
        <v>25992</v>
      </c>
      <c r="D6136" t="s">
        <v>25993</v>
      </c>
      <c r="E6136" t="s">
        <v>4099</v>
      </c>
      <c r="F6136" t="s">
        <v>25994</v>
      </c>
      <c r="G6136">
        <v>0</v>
      </c>
      <c r="H6136" t="s">
        <v>30576</v>
      </c>
      <c r="I6136">
        <v>2024</v>
      </c>
      <c r="J6136">
        <v>2024</v>
      </c>
      <c r="K6136">
        <v>1</v>
      </c>
      <c r="L6136">
        <v>32.119999999999997</v>
      </c>
      <c r="M6136" t="s">
        <v>198</v>
      </c>
      <c r="N6136">
        <v>0</v>
      </c>
      <c r="O6136">
        <v>23.56</v>
      </c>
      <c r="P6136" t="s">
        <v>790</v>
      </c>
      <c r="Q6136">
        <v>0</v>
      </c>
      <c r="R6136">
        <v>23.56</v>
      </c>
      <c r="S6136" t="s">
        <v>790</v>
      </c>
      <c r="T6136">
        <v>0</v>
      </c>
      <c r="U6136">
        <v>66.59</v>
      </c>
      <c r="V6136" t="s">
        <v>382</v>
      </c>
      <c r="W6136">
        <v>0</v>
      </c>
      <c r="X6136">
        <v>23.59</v>
      </c>
      <c r="Y6136" t="s">
        <v>790</v>
      </c>
      <c r="Z6136">
        <v>0</v>
      </c>
      <c r="AA6136">
        <v>23.59</v>
      </c>
      <c r="AB6136" t="s">
        <v>790</v>
      </c>
      <c r="AC6136">
        <v>0</v>
      </c>
      <c r="AD6136">
        <v>66.64</v>
      </c>
      <c r="AE6136" t="s">
        <v>382</v>
      </c>
    </row>
    <row r="6137" spans="1:31">
      <c r="A6137">
        <v>6136</v>
      </c>
      <c r="B6137" t="s">
        <v>25995</v>
      </c>
      <c r="C6137" t="s">
        <v>25996</v>
      </c>
      <c r="D6137" t="s">
        <v>25997</v>
      </c>
      <c r="E6137" t="s">
        <v>25998</v>
      </c>
      <c r="F6137" t="s">
        <v>25999</v>
      </c>
      <c r="G6137">
        <v>0</v>
      </c>
      <c r="H6137" t="s">
        <v>30577</v>
      </c>
      <c r="I6137">
        <v>2024</v>
      </c>
      <c r="J6137">
        <v>2024</v>
      </c>
      <c r="K6137">
        <v>1</v>
      </c>
      <c r="L6137">
        <v>32.119999999999997</v>
      </c>
      <c r="M6137" t="s">
        <v>198</v>
      </c>
      <c r="N6137">
        <v>0</v>
      </c>
      <c r="O6137">
        <v>23.56</v>
      </c>
      <c r="P6137" t="s">
        <v>790</v>
      </c>
      <c r="Q6137">
        <v>0</v>
      </c>
      <c r="R6137">
        <v>23.56</v>
      </c>
      <c r="S6137" t="s">
        <v>790</v>
      </c>
      <c r="T6137">
        <v>0</v>
      </c>
      <c r="U6137">
        <v>66.59</v>
      </c>
      <c r="V6137" t="s">
        <v>382</v>
      </c>
      <c r="W6137">
        <v>0</v>
      </c>
      <c r="X6137">
        <v>23.59</v>
      </c>
      <c r="Y6137" t="s">
        <v>790</v>
      </c>
      <c r="Z6137">
        <v>0</v>
      </c>
      <c r="AA6137">
        <v>23.59</v>
      </c>
      <c r="AB6137" t="s">
        <v>790</v>
      </c>
      <c r="AC6137">
        <v>0</v>
      </c>
      <c r="AD6137">
        <v>66.64</v>
      </c>
      <c r="AE6137" t="s">
        <v>382</v>
      </c>
    </row>
    <row r="6138" spans="1:31">
      <c r="A6138">
        <v>6137</v>
      </c>
      <c r="B6138" t="s">
        <v>26000</v>
      </c>
      <c r="C6138" t="s">
        <v>26001</v>
      </c>
      <c r="D6138" t="s">
        <v>26002</v>
      </c>
      <c r="E6138" t="s">
        <v>26003</v>
      </c>
      <c r="F6138" t="s">
        <v>5214</v>
      </c>
      <c r="G6138">
        <v>0</v>
      </c>
      <c r="H6138" t="s">
        <v>29356</v>
      </c>
      <c r="I6138">
        <v>2024</v>
      </c>
      <c r="J6138">
        <v>2024</v>
      </c>
      <c r="K6138">
        <v>1</v>
      </c>
      <c r="L6138">
        <v>32.119999999999997</v>
      </c>
      <c r="M6138" t="s">
        <v>198</v>
      </c>
      <c r="N6138">
        <v>0</v>
      </c>
      <c r="O6138">
        <v>23.56</v>
      </c>
      <c r="P6138" t="s">
        <v>790</v>
      </c>
      <c r="Q6138">
        <v>0</v>
      </c>
      <c r="R6138">
        <v>23.56</v>
      </c>
      <c r="S6138" t="s">
        <v>790</v>
      </c>
      <c r="T6138">
        <v>0</v>
      </c>
      <c r="U6138">
        <v>66.59</v>
      </c>
      <c r="V6138" t="s">
        <v>382</v>
      </c>
      <c r="W6138">
        <v>0</v>
      </c>
      <c r="X6138">
        <v>23.59</v>
      </c>
      <c r="Y6138" t="s">
        <v>790</v>
      </c>
      <c r="Z6138">
        <v>0</v>
      </c>
      <c r="AA6138">
        <v>23.59</v>
      </c>
      <c r="AB6138" t="s">
        <v>790</v>
      </c>
      <c r="AC6138">
        <v>0</v>
      </c>
      <c r="AD6138">
        <v>66.64</v>
      </c>
      <c r="AE6138" t="s">
        <v>382</v>
      </c>
    </row>
    <row r="6139" spans="1:31">
      <c r="A6139">
        <v>6138</v>
      </c>
      <c r="B6139" t="s">
        <v>26004</v>
      </c>
      <c r="C6139" t="s">
        <v>26005</v>
      </c>
      <c r="D6139" t="s">
        <v>26006</v>
      </c>
      <c r="E6139" t="s">
        <v>24057</v>
      </c>
      <c r="F6139" t="s">
        <v>26007</v>
      </c>
      <c r="G6139">
        <v>0</v>
      </c>
      <c r="H6139" t="s">
        <v>27976</v>
      </c>
      <c r="I6139">
        <v>2019</v>
      </c>
      <c r="J6139">
        <v>2019</v>
      </c>
      <c r="K6139">
        <v>1</v>
      </c>
      <c r="L6139">
        <v>32.119999999999997</v>
      </c>
      <c r="M6139" t="s">
        <v>198</v>
      </c>
      <c r="N6139">
        <v>0</v>
      </c>
      <c r="O6139">
        <v>23.56</v>
      </c>
      <c r="P6139" t="s">
        <v>790</v>
      </c>
      <c r="Q6139">
        <v>0</v>
      </c>
      <c r="R6139">
        <v>23.56</v>
      </c>
      <c r="S6139" t="s">
        <v>790</v>
      </c>
      <c r="T6139">
        <v>0</v>
      </c>
      <c r="U6139">
        <v>66.59</v>
      </c>
      <c r="V6139" t="s">
        <v>382</v>
      </c>
      <c r="W6139">
        <v>0</v>
      </c>
      <c r="X6139">
        <v>23.59</v>
      </c>
      <c r="Y6139" t="s">
        <v>790</v>
      </c>
      <c r="Z6139">
        <v>0</v>
      </c>
      <c r="AA6139">
        <v>23.59</v>
      </c>
      <c r="AB6139" t="s">
        <v>790</v>
      </c>
      <c r="AC6139">
        <v>0</v>
      </c>
      <c r="AD6139">
        <v>66.64</v>
      </c>
      <c r="AE6139" t="s">
        <v>382</v>
      </c>
    </row>
    <row r="6140" spans="1:31">
      <c r="A6140">
        <v>6139</v>
      </c>
      <c r="B6140" t="s">
        <v>26008</v>
      </c>
      <c r="C6140" t="s">
        <v>26009</v>
      </c>
      <c r="D6140" t="s">
        <v>26010</v>
      </c>
      <c r="E6140" t="s">
        <v>26011</v>
      </c>
      <c r="F6140" t="s">
        <v>26012</v>
      </c>
      <c r="G6140">
        <v>0</v>
      </c>
      <c r="H6140" t="s">
        <v>30578</v>
      </c>
      <c r="I6140">
        <v>2024</v>
      </c>
      <c r="J6140">
        <v>2024</v>
      </c>
      <c r="K6140">
        <v>2</v>
      </c>
      <c r="L6140">
        <v>50.7</v>
      </c>
      <c r="M6140" t="s">
        <v>300</v>
      </c>
      <c r="N6140">
        <v>0</v>
      </c>
      <c r="O6140">
        <v>23.56</v>
      </c>
      <c r="P6140" t="s">
        <v>790</v>
      </c>
      <c r="Q6140">
        <v>0</v>
      </c>
      <c r="R6140">
        <v>23.56</v>
      </c>
      <c r="S6140" t="s">
        <v>790</v>
      </c>
      <c r="T6140">
        <v>0</v>
      </c>
      <c r="U6140">
        <v>66.59</v>
      </c>
      <c r="V6140" t="s">
        <v>382</v>
      </c>
      <c r="W6140">
        <v>0</v>
      </c>
      <c r="X6140">
        <v>23.59</v>
      </c>
      <c r="Y6140" t="s">
        <v>790</v>
      </c>
      <c r="Z6140">
        <v>0</v>
      </c>
      <c r="AA6140">
        <v>23.59</v>
      </c>
      <c r="AB6140" t="s">
        <v>790</v>
      </c>
      <c r="AC6140">
        <v>0</v>
      </c>
      <c r="AD6140">
        <v>66.64</v>
      </c>
      <c r="AE6140" t="s">
        <v>382</v>
      </c>
    </row>
    <row r="6141" spans="1:31">
      <c r="A6141">
        <v>6140</v>
      </c>
      <c r="B6141" t="s">
        <v>26013</v>
      </c>
      <c r="C6141" t="s">
        <v>26014</v>
      </c>
      <c r="D6141" t="s">
        <v>26015</v>
      </c>
      <c r="E6141" t="s">
        <v>26016</v>
      </c>
      <c r="F6141" t="s">
        <v>8927</v>
      </c>
      <c r="G6141">
        <v>0</v>
      </c>
      <c r="H6141" t="s">
        <v>30579</v>
      </c>
      <c r="I6141" t="s">
        <v>795</v>
      </c>
      <c r="J6141" t="e">
        <f>-Inf</f>
        <v>#NAME?</v>
      </c>
      <c r="K6141">
        <v>1</v>
      </c>
      <c r="L6141">
        <v>32.119999999999997</v>
      </c>
      <c r="M6141" t="s">
        <v>198</v>
      </c>
      <c r="N6141">
        <v>0</v>
      </c>
      <c r="O6141">
        <v>23.56</v>
      </c>
      <c r="P6141" t="s">
        <v>790</v>
      </c>
      <c r="Q6141">
        <v>0</v>
      </c>
      <c r="R6141">
        <v>23.56</v>
      </c>
      <c r="S6141" t="s">
        <v>790</v>
      </c>
      <c r="T6141">
        <v>0</v>
      </c>
      <c r="U6141">
        <v>66.59</v>
      </c>
      <c r="V6141" t="s">
        <v>382</v>
      </c>
      <c r="W6141">
        <v>0</v>
      </c>
      <c r="X6141">
        <v>23.59</v>
      </c>
      <c r="Y6141" t="s">
        <v>790</v>
      </c>
      <c r="Z6141">
        <v>0</v>
      </c>
      <c r="AA6141">
        <v>23.59</v>
      </c>
      <c r="AB6141" t="s">
        <v>790</v>
      </c>
      <c r="AC6141">
        <v>0</v>
      </c>
      <c r="AD6141">
        <v>66.64</v>
      </c>
      <c r="AE6141" t="s">
        <v>382</v>
      </c>
    </row>
    <row r="6142" spans="1:31">
      <c r="A6142">
        <v>6141</v>
      </c>
      <c r="B6142" t="s">
        <v>26017</v>
      </c>
      <c r="C6142" t="s">
        <v>26018</v>
      </c>
      <c r="D6142" t="s">
        <v>26019</v>
      </c>
      <c r="E6142" t="s">
        <v>26020</v>
      </c>
      <c r="G6142">
        <v>0</v>
      </c>
      <c r="H6142" t="s">
        <v>961</v>
      </c>
      <c r="I6142">
        <v>2022</v>
      </c>
      <c r="J6142">
        <v>2023</v>
      </c>
      <c r="K6142">
        <v>2</v>
      </c>
      <c r="L6142">
        <v>50.7</v>
      </c>
      <c r="M6142" t="s">
        <v>300</v>
      </c>
      <c r="N6142">
        <v>0</v>
      </c>
      <c r="O6142">
        <v>23.56</v>
      </c>
      <c r="P6142" t="s">
        <v>790</v>
      </c>
      <c r="Q6142">
        <v>0</v>
      </c>
      <c r="R6142">
        <v>23.56</v>
      </c>
      <c r="S6142" t="s">
        <v>790</v>
      </c>
      <c r="T6142">
        <v>0</v>
      </c>
      <c r="U6142">
        <v>66.59</v>
      </c>
      <c r="V6142" t="s">
        <v>382</v>
      </c>
      <c r="W6142">
        <v>0</v>
      </c>
      <c r="X6142">
        <v>23.59</v>
      </c>
      <c r="Y6142" t="s">
        <v>790</v>
      </c>
      <c r="Z6142">
        <v>0</v>
      </c>
      <c r="AA6142">
        <v>23.59</v>
      </c>
      <c r="AB6142" t="s">
        <v>790</v>
      </c>
      <c r="AC6142">
        <v>0</v>
      </c>
      <c r="AD6142">
        <v>66.64</v>
      </c>
      <c r="AE6142" t="s">
        <v>382</v>
      </c>
    </row>
    <row r="6143" spans="1:31">
      <c r="A6143">
        <v>6142</v>
      </c>
      <c r="B6143" t="s">
        <v>26021</v>
      </c>
      <c r="C6143" t="s">
        <v>26022</v>
      </c>
      <c r="D6143" t="s">
        <v>26023</v>
      </c>
      <c r="E6143" t="s">
        <v>26024</v>
      </c>
      <c r="F6143" t="s">
        <v>6889</v>
      </c>
      <c r="G6143">
        <v>0</v>
      </c>
      <c r="H6143" t="s">
        <v>27435</v>
      </c>
      <c r="I6143">
        <v>2023</v>
      </c>
      <c r="J6143">
        <v>2024</v>
      </c>
      <c r="K6143">
        <v>2</v>
      </c>
      <c r="L6143">
        <v>50.7</v>
      </c>
      <c r="M6143" t="s">
        <v>300</v>
      </c>
      <c r="N6143">
        <v>0</v>
      </c>
      <c r="O6143">
        <v>23.56</v>
      </c>
      <c r="P6143" t="s">
        <v>790</v>
      </c>
      <c r="Q6143">
        <v>0</v>
      </c>
      <c r="R6143">
        <v>23.56</v>
      </c>
      <c r="S6143" t="s">
        <v>790</v>
      </c>
      <c r="T6143">
        <v>0</v>
      </c>
      <c r="U6143">
        <v>66.59</v>
      </c>
      <c r="V6143" t="s">
        <v>382</v>
      </c>
      <c r="W6143">
        <v>0</v>
      </c>
      <c r="X6143">
        <v>23.59</v>
      </c>
      <c r="Y6143" t="s">
        <v>790</v>
      </c>
      <c r="Z6143">
        <v>0</v>
      </c>
      <c r="AA6143">
        <v>23.59</v>
      </c>
      <c r="AB6143" t="s">
        <v>790</v>
      </c>
      <c r="AC6143">
        <v>0</v>
      </c>
      <c r="AD6143">
        <v>66.64</v>
      </c>
      <c r="AE6143" t="s">
        <v>382</v>
      </c>
    </row>
    <row r="6144" spans="1:31">
      <c r="A6144">
        <v>6143</v>
      </c>
      <c r="B6144" t="s">
        <v>26025</v>
      </c>
      <c r="C6144" t="s">
        <v>26026</v>
      </c>
      <c r="D6144" t="s">
        <v>26027</v>
      </c>
      <c r="E6144" t="s">
        <v>26028</v>
      </c>
      <c r="F6144" t="s">
        <v>26029</v>
      </c>
      <c r="G6144">
        <v>0</v>
      </c>
      <c r="H6144" t="s">
        <v>30580</v>
      </c>
      <c r="I6144">
        <v>2021</v>
      </c>
      <c r="J6144">
        <v>2021</v>
      </c>
      <c r="K6144">
        <v>1</v>
      </c>
      <c r="L6144">
        <v>32.119999999999997</v>
      </c>
      <c r="M6144" t="s">
        <v>198</v>
      </c>
      <c r="N6144">
        <v>0</v>
      </c>
      <c r="O6144">
        <v>23.56</v>
      </c>
      <c r="P6144" t="s">
        <v>790</v>
      </c>
      <c r="Q6144">
        <v>0</v>
      </c>
      <c r="R6144">
        <v>23.56</v>
      </c>
      <c r="S6144" t="s">
        <v>790</v>
      </c>
      <c r="T6144">
        <v>0</v>
      </c>
      <c r="U6144">
        <v>66.59</v>
      </c>
      <c r="V6144" t="s">
        <v>382</v>
      </c>
      <c r="W6144">
        <v>0</v>
      </c>
      <c r="X6144">
        <v>23.59</v>
      </c>
      <c r="Y6144" t="s">
        <v>790</v>
      </c>
      <c r="Z6144">
        <v>0</v>
      </c>
      <c r="AA6144">
        <v>23.59</v>
      </c>
      <c r="AB6144" t="s">
        <v>790</v>
      </c>
      <c r="AC6144">
        <v>0</v>
      </c>
      <c r="AD6144">
        <v>66.64</v>
      </c>
      <c r="AE6144" t="s">
        <v>382</v>
      </c>
    </row>
    <row r="6145" spans="1:31">
      <c r="A6145">
        <v>6144</v>
      </c>
      <c r="B6145" t="s">
        <v>26030</v>
      </c>
      <c r="C6145" t="s">
        <v>26031</v>
      </c>
      <c r="D6145" t="s">
        <v>26032</v>
      </c>
      <c r="E6145" t="s">
        <v>26033</v>
      </c>
      <c r="F6145" t="s">
        <v>26034</v>
      </c>
      <c r="G6145">
        <v>0</v>
      </c>
      <c r="H6145" t="s">
        <v>961</v>
      </c>
      <c r="I6145">
        <v>2024</v>
      </c>
      <c r="J6145">
        <v>2024</v>
      </c>
      <c r="K6145">
        <v>1</v>
      </c>
      <c r="L6145">
        <v>32.119999999999997</v>
      </c>
      <c r="M6145" t="s">
        <v>198</v>
      </c>
      <c r="N6145">
        <v>0</v>
      </c>
      <c r="O6145">
        <v>23.56</v>
      </c>
      <c r="P6145" t="s">
        <v>790</v>
      </c>
      <c r="Q6145">
        <v>0</v>
      </c>
      <c r="R6145">
        <v>23.56</v>
      </c>
      <c r="S6145" t="s">
        <v>790</v>
      </c>
      <c r="T6145">
        <v>0</v>
      </c>
      <c r="U6145">
        <v>66.59</v>
      </c>
      <c r="V6145" t="s">
        <v>382</v>
      </c>
      <c r="W6145">
        <v>0</v>
      </c>
      <c r="X6145">
        <v>23.59</v>
      </c>
      <c r="Y6145" t="s">
        <v>790</v>
      </c>
      <c r="Z6145">
        <v>0</v>
      </c>
      <c r="AA6145">
        <v>23.59</v>
      </c>
      <c r="AB6145" t="s">
        <v>790</v>
      </c>
      <c r="AC6145">
        <v>0</v>
      </c>
      <c r="AD6145">
        <v>66.64</v>
      </c>
      <c r="AE6145" t="s">
        <v>382</v>
      </c>
    </row>
    <row r="6146" spans="1:31">
      <c r="A6146">
        <v>6145</v>
      </c>
      <c r="B6146" t="s">
        <v>26035</v>
      </c>
      <c r="C6146" t="s">
        <v>26036</v>
      </c>
      <c r="D6146" t="s">
        <v>26037</v>
      </c>
      <c r="E6146" t="s">
        <v>26038</v>
      </c>
      <c r="F6146" t="s">
        <v>3302</v>
      </c>
      <c r="G6146">
        <v>0</v>
      </c>
      <c r="H6146" t="s">
        <v>961</v>
      </c>
      <c r="I6146">
        <v>2022</v>
      </c>
      <c r="J6146">
        <v>2024</v>
      </c>
      <c r="K6146">
        <v>6</v>
      </c>
      <c r="L6146">
        <v>81.52</v>
      </c>
      <c r="M6146" t="s">
        <v>125</v>
      </c>
      <c r="N6146">
        <v>0</v>
      </c>
      <c r="O6146">
        <v>23.56</v>
      </c>
      <c r="P6146" t="s">
        <v>790</v>
      </c>
      <c r="Q6146">
        <v>0</v>
      </c>
      <c r="R6146">
        <v>23.56</v>
      </c>
      <c r="S6146" t="s">
        <v>790</v>
      </c>
      <c r="T6146">
        <v>0</v>
      </c>
      <c r="U6146">
        <v>66.59</v>
      </c>
      <c r="V6146" t="s">
        <v>382</v>
      </c>
      <c r="W6146">
        <v>0</v>
      </c>
      <c r="X6146">
        <v>23.59</v>
      </c>
      <c r="Y6146" t="s">
        <v>790</v>
      </c>
      <c r="Z6146">
        <v>0</v>
      </c>
      <c r="AA6146">
        <v>23.59</v>
      </c>
      <c r="AB6146" t="s">
        <v>790</v>
      </c>
      <c r="AC6146">
        <v>0</v>
      </c>
      <c r="AD6146">
        <v>66.64</v>
      </c>
      <c r="AE6146" t="s">
        <v>382</v>
      </c>
    </row>
    <row r="6147" spans="1:31">
      <c r="A6147">
        <v>6146</v>
      </c>
      <c r="B6147" t="s">
        <v>26039</v>
      </c>
      <c r="C6147" t="s">
        <v>26040</v>
      </c>
      <c r="D6147" t="s">
        <v>26041</v>
      </c>
      <c r="E6147" t="s">
        <v>26042</v>
      </c>
      <c r="G6147">
        <v>0</v>
      </c>
      <c r="H6147" t="s">
        <v>30581</v>
      </c>
      <c r="I6147">
        <v>2021</v>
      </c>
      <c r="J6147">
        <v>2021</v>
      </c>
      <c r="K6147">
        <v>1</v>
      </c>
      <c r="L6147">
        <v>32.119999999999997</v>
      </c>
      <c r="M6147" t="s">
        <v>198</v>
      </c>
      <c r="N6147">
        <v>0</v>
      </c>
      <c r="O6147">
        <v>23.56</v>
      </c>
      <c r="P6147" t="s">
        <v>790</v>
      </c>
      <c r="Q6147">
        <v>0</v>
      </c>
      <c r="R6147">
        <v>23.56</v>
      </c>
      <c r="S6147" t="s">
        <v>790</v>
      </c>
      <c r="T6147">
        <v>0</v>
      </c>
      <c r="U6147">
        <v>66.59</v>
      </c>
      <c r="V6147" t="s">
        <v>382</v>
      </c>
      <c r="W6147">
        <v>0</v>
      </c>
      <c r="X6147">
        <v>23.59</v>
      </c>
      <c r="Y6147" t="s">
        <v>790</v>
      </c>
      <c r="Z6147">
        <v>0</v>
      </c>
      <c r="AA6147">
        <v>23.59</v>
      </c>
      <c r="AB6147" t="s">
        <v>790</v>
      </c>
      <c r="AC6147">
        <v>0</v>
      </c>
      <c r="AD6147">
        <v>66.64</v>
      </c>
      <c r="AE6147" t="s">
        <v>382</v>
      </c>
    </row>
    <row r="6148" spans="1:31">
      <c r="A6148">
        <v>6147</v>
      </c>
      <c r="B6148" t="s">
        <v>26043</v>
      </c>
      <c r="C6148" t="s">
        <v>26044</v>
      </c>
      <c r="D6148" t="s">
        <v>26045</v>
      </c>
      <c r="E6148" t="s">
        <v>26046</v>
      </c>
      <c r="F6148" t="s">
        <v>26047</v>
      </c>
      <c r="G6148">
        <v>0</v>
      </c>
      <c r="H6148" t="s">
        <v>1215</v>
      </c>
      <c r="I6148">
        <v>2022</v>
      </c>
      <c r="J6148">
        <v>2022</v>
      </c>
      <c r="K6148">
        <v>1</v>
      </c>
      <c r="L6148">
        <v>32.119999999999997</v>
      </c>
      <c r="M6148" t="s">
        <v>198</v>
      </c>
      <c r="N6148">
        <v>0</v>
      </c>
      <c r="O6148">
        <v>23.56</v>
      </c>
      <c r="P6148" t="s">
        <v>790</v>
      </c>
      <c r="Q6148">
        <v>0</v>
      </c>
      <c r="R6148">
        <v>23.56</v>
      </c>
      <c r="S6148" t="s">
        <v>790</v>
      </c>
      <c r="T6148">
        <v>0</v>
      </c>
      <c r="U6148">
        <v>66.59</v>
      </c>
      <c r="V6148" t="s">
        <v>382</v>
      </c>
      <c r="W6148">
        <v>0</v>
      </c>
      <c r="X6148">
        <v>23.59</v>
      </c>
      <c r="Y6148" t="s">
        <v>790</v>
      </c>
      <c r="Z6148">
        <v>0</v>
      </c>
      <c r="AA6148">
        <v>23.59</v>
      </c>
      <c r="AB6148" t="s">
        <v>790</v>
      </c>
      <c r="AC6148">
        <v>0</v>
      </c>
      <c r="AD6148">
        <v>66.64</v>
      </c>
      <c r="AE6148" t="s">
        <v>382</v>
      </c>
    </row>
    <row r="6149" spans="1:31">
      <c r="A6149">
        <v>6148</v>
      </c>
      <c r="B6149" t="s">
        <v>26048</v>
      </c>
      <c r="C6149" t="s">
        <v>26049</v>
      </c>
      <c r="D6149" t="s">
        <v>26050</v>
      </c>
      <c r="E6149" t="s">
        <v>26046</v>
      </c>
      <c r="F6149" t="s">
        <v>26047</v>
      </c>
      <c r="G6149">
        <v>0</v>
      </c>
      <c r="H6149" t="s">
        <v>1215</v>
      </c>
      <c r="I6149">
        <v>2022</v>
      </c>
      <c r="J6149">
        <v>2022</v>
      </c>
      <c r="K6149">
        <v>1</v>
      </c>
      <c r="L6149">
        <v>32.119999999999997</v>
      </c>
      <c r="M6149" t="s">
        <v>198</v>
      </c>
      <c r="N6149">
        <v>0</v>
      </c>
      <c r="O6149">
        <v>23.56</v>
      </c>
      <c r="P6149" t="s">
        <v>790</v>
      </c>
      <c r="Q6149">
        <v>0</v>
      </c>
      <c r="R6149">
        <v>23.56</v>
      </c>
      <c r="S6149" t="s">
        <v>790</v>
      </c>
      <c r="T6149">
        <v>0</v>
      </c>
      <c r="U6149">
        <v>66.59</v>
      </c>
      <c r="V6149" t="s">
        <v>382</v>
      </c>
      <c r="W6149">
        <v>0</v>
      </c>
      <c r="X6149">
        <v>23.59</v>
      </c>
      <c r="Y6149" t="s">
        <v>790</v>
      </c>
      <c r="Z6149">
        <v>0</v>
      </c>
      <c r="AA6149">
        <v>23.59</v>
      </c>
      <c r="AB6149" t="s">
        <v>790</v>
      </c>
      <c r="AC6149">
        <v>0</v>
      </c>
      <c r="AD6149">
        <v>66.64</v>
      </c>
      <c r="AE6149" t="s">
        <v>382</v>
      </c>
    </row>
    <row r="6150" spans="1:31">
      <c r="A6150">
        <v>6149</v>
      </c>
      <c r="B6150" t="s">
        <v>26051</v>
      </c>
      <c r="C6150" t="s">
        <v>26052</v>
      </c>
      <c r="D6150" t="s">
        <v>26053</v>
      </c>
      <c r="E6150" t="s">
        <v>26054</v>
      </c>
      <c r="F6150" t="s">
        <v>25837</v>
      </c>
      <c r="G6150">
        <v>0</v>
      </c>
      <c r="H6150" t="s">
        <v>961</v>
      </c>
      <c r="I6150">
        <v>2024</v>
      </c>
      <c r="J6150">
        <v>2024</v>
      </c>
      <c r="K6150">
        <v>2</v>
      </c>
      <c r="L6150">
        <v>50.7</v>
      </c>
      <c r="M6150" t="s">
        <v>300</v>
      </c>
      <c r="N6150">
        <v>0</v>
      </c>
      <c r="O6150">
        <v>23.56</v>
      </c>
      <c r="P6150" t="s">
        <v>790</v>
      </c>
      <c r="Q6150">
        <v>0</v>
      </c>
      <c r="R6150">
        <v>23.56</v>
      </c>
      <c r="S6150" t="s">
        <v>790</v>
      </c>
      <c r="T6150">
        <v>0</v>
      </c>
      <c r="U6150">
        <v>66.59</v>
      </c>
      <c r="V6150" t="s">
        <v>382</v>
      </c>
      <c r="W6150">
        <v>0</v>
      </c>
      <c r="X6150">
        <v>23.59</v>
      </c>
      <c r="Y6150" t="s">
        <v>790</v>
      </c>
      <c r="Z6150">
        <v>0</v>
      </c>
      <c r="AA6150">
        <v>23.59</v>
      </c>
      <c r="AB6150" t="s">
        <v>790</v>
      </c>
      <c r="AC6150">
        <v>0</v>
      </c>
      <c r="AD6150">
        <v>66.64</v>
      </c>
      <c r="AE6150" t="s">
        <v>382</v>
      </c>
    </row>
    <row r="6151" spans="1:31">
      <c r="A6151">
        <v>6150</v>
      </c>
      <c r="B6151" t="s">
        <v>26055</v>
      </c>
      <c r="C6151" t="s">
        <v>26056</v>
      </c>
      <c r="D6151" t="s">
        <v>26057</v>
      </c>
      <c r="E6151" t="s">
        <v>15192</v>
      </c>
      <c r="F6151" t="s">
        <v>16250</v>
      </c>
      <c r="G6151">
        <v>0</v>
      </c>
      <c r="H6151" t="s">
        <v>1353</v>
      </c>
      <c r="I6151">
        <v>2023</v>
      </c>
      <c r="J6151">
        <v>2023</v>
      </c>
      <c r="K6151">
        <v>1</v>
      </c>
      <c r="L6151">
        <v>32.119999999999997</v>
      </c>
      <c r="M6151" t="s">
        <v>198</v>
      </c>
      <c r="N6151">
        <v>0</v>
      </c>
      <c r="O6151">
        <v>23.56</v>
      </c>
      <c r="P6151" t="s">
        <v>790</v>
      </c>
      <c r="Q6151">
        <v>0</v>
      </c>
      <c r="R6151">
        <v>23.56</v>
      </c>
      <c r="S6151" t="s">
        <v>790</v>
      </c>
      <c r="T6151">
        <v>0</v>
      </c>
      <c r="U6151">
        <v>66.59</v>
      </c>
      <c r="V6151" t="s">
        <v>382</v>
      </c>
      <c r="W6151">
        <v>0</v>
      </c>
      <c r="X6151">
        <v>23.59</v>
      </c>
      <c r="Y6151" t="s">
        <v>790</v>
      </c>
      <c r="Z6151">
        <v>0</v>
      </c>
      <c r="AA6151">
        <v>23.59</v>
      </c>
      <c r="AB6151" t="s">
        <v>790</v>
      </c>
      <c r="AC6151">
        <v>0</v>
      </c>
      <c r="AD6151">
        <v>66.64</v>
      </c>
      <c r="AE6151" t="s">
        <v>382</v>
      </c>
    </row>
    <row r="6152" spans="1:31">
      <c r="A6152">
        <v>6151</v>
      </c>
      <c r="B6152" t="s">
        <v>26058</v>
      </c>
      <c r="C6152" t="s">
        <v>26059</v>
      </c>
      <c r="D6152" t="s">
        <v>26060</v>
      </c>
      <c r="G6152">
        <v>0</v>
      </c>
      <c r="H6152" t="s">
        <v>27475</v>
      </c>
      <c r="I6152">
        <v>2021</v>
      </c>
      <c r="J6152">
        <v>2021</v>
      </c>
      <c r="K6152">
        <v>1</v>
      </c>
      <c r="L6152">
        <v>32.119999999999997</v>
      </c>
      <c r="M6152" t="s">
        <v>198</v>
      </c>
      <c r="N6152">
        <v>0</v>
      </c>
      <c r="O6152">
        <v>23.56</v>
      </c>
      <c r="P6152" t="s">
        <v>790</v>
      </c>
      <c r="Q6152">
        <v>0</v>
      </c>
      <c r="R6152">
        <v>23.56</v>
      </c>
      <c r="S6152" t="s">
        <v>790</v>
      </c>
      <c r="T6152">
        <v>0</v>
      </c>
      <c r="U6152">
        <v>66.59</v>
      </c>
      <c r="V6152" t="s">
        <v>382</v>
      </c>
      <c r="W6152">
        <v>0</v>
      </c>
      <c r="X6152">
        <v>23.59</v>
      </c>
      <c r="Y6152" t="s">
        <v>790</v>
      </c>
      <c r="Z6152">
        <v>0</v>
      </c>
      <c r="AA6152">
        <v>23.59</v>
      </c>
      <c r="AB6152" t="s">
        <v>790</v>
      </c>
      <c r="AC6152">
        <v>0</v>
      </c>
      <c r="AD6152">
        <v>66.64</v>
      </c>
      <c r="AE6152" t="s">
        <v>382</v>
      </c>
    </row>
    <row r="6153" spans="1:31">
      <c r="A6153">
        <v>6152</v>
      </c>
      <c r="B6153" t="s">
        <v>26061</v>
      </c>
      <c r="C6153" t="s">
        <v>26062</v>
      </c>
      <c r="D6153" t="s">
        <v>26063</v>
      </c>
      <c r="E6153" t="s">
        <v>26064</v>
      </c>
      <c r="F6153" t="s">
        <v>6889</v>
      </c>
      <c r="G6153">
        <v>0</v>
      </c>
      <c r="H6153" t="s">
        <v>3656</v>
      </c>
      <c r="I6153">
        <v>2024</v>
      </c>
      <c r="J6153">
        <v>2024</v>
      </c>
      <c r="K6153">
        <v>2</v>
      </c>
      <c r="L6153">
        <v>50.7</v>
      </c>
      <c r="M6153" t="s">
        <v>300</v>
      </c>
      <c r="N6153">
        <v>0</v>
      </c>
      <c r="O6153">
        <v>23.56</v>
      </c>
      <c r="P6153" t="s">
        <v>790</v>
      </c>
      <c r="Q6153">
        <v>0</v>
      </c>
      <c r="R6153">
        <v>23.56</v>
      </c>
      <c r="S6153" t="s">
        <v>790</v>
      </c>
      <c r="T6153">
        <v>0</v>
      </c>
      <c r="U6153">
        <v>66.59</v>
      </c>
      <c r="V6153" t="s">
        <v>382</v>
      </c>
      <c r="W6153">
        <v>0</v>
      </c>
      <c r="X6153">
        <v>23.59</v>
      </c>
      <c r="Y6153" t="s">
        <v>790</v>
      </c>
      <c r="Z6153">
        <v>0</v>
      </c>
      <c r="AA6153">
        <v>23.59</v>
      </c>
      <c r="AB6153" t="s">
        <v>790</v>
      </c>
      <c r="AC6153">
        <v>0</v>
      </c>
      <c r="AD6153">
        <v>66.64</v>
      </c>
      <c r="AE6153" t="s">
        <v>382</v>
      </c>
    </row>
    <row r="6154" spans="1:31">
      <c r="A6154">
        <v>6153</v>
      </c>
      <c r="B6154" t="s">
        <v>26065</v>
      </c>
      <c r="C6154" t="s">
        <v>26066</v>
      </c>
      <c r="D6154" t="s">
        <v>26067</v>
      </c>
      <c r="E6154" t="s">
        <v>26068</v>
      </c>
      <c r="F6154" t="s">
        <v>26069</v>
      </c>
      <c r="G6154">
        <v>0</v>
      </c>
      <c r="H6154" t="s">
        <v>1215</v>
      </c>
      <c r="I6154">
        <v>2023</v>
      </c>
      <c r="J6154">
        <v>2024</v>
      </c>
      <c r="K6154">
        <v>3</v>
      </c>
      <c r="L6154">
        <v>62.47</v>
      </c>
      <c r="M6154" t="s">
        <v>63</v>
      </c>
      <c r="N6154">
        <v>0</v>
      </c>
      <c r="O6154">
        <v>23.56</v>
      </c>
      <c r="P6154" t="s">
        <v>790</v>
      </c>
      <c r="Q6154">
        <v>0</v>
      </c>
      <c r="R6154">
        <v>23.56</v>
      </c>
      <c r="S6154" t="s">
        <v>790</v>
      </c>
      <c r="T6154">
        <v>0</v>
      </c>
      <c r="U6154">
        <v>66.59</v>
      </c>
      <c r="V6154" t="s">
        <v>382</v>
      </c>
      <c r="W6154">
        <v>0</v>
      </c>
      <c r="X6154">
        <v>23.59</v>
      </c>
      <c r="Y6154" t="s">
        <v>790</v>
      </c>
      <c r="Z6154">
        <v>0</v>
      </c>
      <c r="AA6154">
        <v>23.59</v>
      </c>
      <c r="AB6154" t="s">
        <v>790</v>
      </c>
      <c r="AC6154">
        <v>0</v>
      </c>
      <c r="AD6154">
        <v>66.64</v>
      </c>
      <c r="AE6154" t="s">
        <v>382</v>
      </c>
    </row>
    <row r="6155" spans="1:31">
      <c r="A6155">
        <v>6154</v>
      </c>
      <c r="B6155" t="s">
        <v>26070</v>
      </c>
      <c r="C6155" t="s">
        <v>26071</v>
      </c>
      <c r="D6155" t="s">
        <v>26072</v>
      </c>
      <c r="E6155" t="s">
        <v>26073</v>
      </c>
      <c r="F6155" t="s">
        <v>2153</v>
      </c>
      <c r="G6155">
        <v>0</v>
      </c>
      <c r="H6155" t="s">
        <v>30582</v>
      </c>
      <c r="I6155">
        <v>2024</v>
      </c>
      <c r="J6155">
        <v>2024</v>
      </c>
      <c r="K6155">
        <v>1</v>
      </c>
      <c r="L6155">
        <v>32.119999999999997</v>
      </c>
      <c r="M6155" t="s">
        <v>198</v>
      </c>
      <c r="N6155">
        <v>0</v>
      </c>
      <c r="O6155">
        <v>23.56</v>
      </c>
      <c r="P6155" t="s">
        <v>790</v>
      </c>
      <c r="Q6155">
        <v>0</v>
      </c>
      <c r="R6155">
        <v>23.56</v>
      </c>
      <c r="S6155" t="s">
        <v>790</v>
      </c>
      <c r="T6155">
        <v>0</v>
      </c>
      <c r="U6155">
        <v>66.59</v>
      </c>
      <c r="V6155" t="s">
        <v>382</v>
      </c>
      <c r="W6155">
        <v>0</v>
      </c>
      <c r="X6155">
        <v>23.59</v>
      </c>
      <c r="Y6155" t="s">
        <v>790</v>
      </c>
      <c r="Z6155">
        <v>0</v>
      </c>
      <c r="AA6155">
        <v>23.59</v>
      </c>
      <c r="AB6155" t="s">
        <v>790</v>
      </c>
      <c r="AC6155">
        <v>0</v>
      </c>
      <c r="AD6155">
        <v>66.64</v>
      </c>
      <c r="AE6155" t="s">
        <v>382</v>
      </c>
    </row>
    <row r="6156" spans="1:31">
      <c r="A6156">
        <v>6155</v>
      </c>
      <c r="B6156" t="s">
        <v>26074</v>
      </c>
      <c r="C6156" t="s">
        <v>26075</v>
      </c>
      <c r="D6156" t="s">
        <v>26076</v>
      </c>
      <c r="E6156" t="s">
        <v>26077</v>
      </c>
      <c r="F6156" t="s">
        <v>1534</v>
      </c>
      <c r="G6156">
        <v>0</v>
      </c>
      <c r="H6156" t="s">
        <v>30583</v>
      </c>
      <c r="I6156">
        <v>2024</v>
      </c>
      <c r="J6156">
        <v>2024</v>
      </c>
      <c r="K6156">
        <v>2</v>
      </c>
      <c r="L6156">
        <v>50.7</v>
      </c>
      <c r="M6156" t="s">
        <v>300</v>
      </c>
      <c r="N6156">
        <v>0</v>
      </c>
      <c r="O6156">
        <v>23.56</v>
      </c>
      <c r="P6156" t="s">
        <v>790</v>
      </c>
      <c r="Q6156">
        <v>0</v>
      </c>
      <c r="R6156">
        <v>23.56</v>
      </c>
      <c r="S6156" t="s">
        <v>790</v>
      </c>
      <c r="T6156">
        <v>0</v>
      </c>
      <c r="U6156">
        <v>66.59</v>
      </c>
      <c r="V6156" t="s">
        <v>382</v>
      </c>
      <c r="W6156">
        <v>0</v>
      </c>
      <c r="X6156">
        <v>23.59</v>
      </c>
      <c r="Y6156" t="s">
        <v>790</v>
      </c>
      <c r="Z6156">
        <v>0</v>
      </c>
      <c r="AA6156">
        <v>23.59</v>
      </c>
      <c r="AB6156" t="s">
        <v>790</v>
      </c>
      <c r="AC6156">
        <v>0</v>
      </c>
      <c r="AD6156">
        <v>66.64</v>
      </c>
      <c r="AE6156" t="s">
        <v>382</v>
      </c>
    </row>
    <row r="6157" spans="1:31">
      <c r="A6157">
        <v>6156</v>
      </c>
      <c r="B6157" t="s">
        <v>26078</v>
      </c>
      <c r="C6157" t="s">
        <v>26079</v>
      </c>
      <c r="D6157" t="s">
        <v>26080</v>
      </c>
      <c r="E6157" t="s">
        <v>26081</v>
      </c>
      <c r="F6157" t="s">
        <v>26082</v>
      </c>
      <c r="G6157">
        <v>0</v>
      </c>
      <c r="H6157" t="s">
        <v>961</v>
      </c>
      <c r="I6157">
        <v>2021</v>
      </c>
      <c r="J6157">
        <v>2024</v>
      </c>
      <c r="K6157">
        <v>5</v>
      </c>
      <c r="L6157">
        <v>77</v>
      </c>
      <c r="M6157" t="s">
        <v>80</v>
      </c>
      <c r="N6157">
        <v>0</v>
      </c>
      <c r="O6157">
        <v>23.56</v>
      </c>
      <c r="P6157" t="s">
        <v>790</v>
      </c>
      <c r="Q6157">
        <v>0</v>
      </c>
      <c r="R6157">
        <v>23.56</v>
      </c>
      <c r="S6157" t="s">
        <v>790</v>
      </c>
      <c r="T6157">
        <v>0</v>
      </c>
      <c r="U6157">
        <v>66.59</v>
      </c>
      <c r="V6157" t="s">
        <v>382</v>
      </c>
      <c r="W6157">
        <v>0</v>
      </c>
      <c r="X6157">
        <v>23.59</v>
      </c>
      <c r="Y6157" t="s">
        <v>790</v>
      </c>
      <c r="Z6157">
        <v>0</v>
      </c>
      <c r="AA6157">
        <v>23.59</v>
      </c>
      <c r="AB6157" t="s">
        <v>790</v>
      </c>
      <c r="AC6157">
        <v>0</v>
      </c>
      <c r="AD6157">
        <v>66.64</v>
      </c>
      <c r="AE6157" t="s">
        <v>382</v>
      </c>
    </row>
    <row r="6158" spans="1:31">
      <c r="A6158">
        <v>6157</v>
      </c>
      <c r="B6158" t="s">
        <v>26083</v>
      </c>
      <c r="C6158" t="s">
        <v>26084</v>
      </c>
      <c r="D6158" t="s">
        <v>26085</v>
      </c>
      <c r="E6158" t="s">
        <v>26086</v>
      </c>
      <c r="F6158" t="s">
        <v>10612</v>
      </c>
      <c r="G6158">
        <v>0</v>
      </c>
      <c r="H6158" t="s">
        <v>961</v>
      </c>
      <c r="I6158">
        <v>2023</v>
      </c>
      <c r="J6158">
        <v>2024</v>
      </c>
      <c r="K6158">
        <v>2</v>
      </c>
      <c r="L6158">
        <v>50.7</v>
      </c>
      <c r="M6158" t="s">
        <v>300</v>
      </c>
      <c r="N6158">
        <v>0</v>
      </c>
      <c r="O6158">
        <v>23.56</v>
      </c>
      <c r="P6158" t="s">
        <v>790</v>
      </c>
      <c r="Q6158">
        <v>0</v>
      </c>
      <c r="R6158">
        <v>23.56</v>
      </c>
      <c r="S6158" t="s">
        <v>790</v>
      </c>
      <c r="T6158">
        <v>0</v>
      </c>
      <c r="U6158">
        <v>66.59</v>
      </c>
      <c r="V6158" t="s">
        <v>382</v>
      </c>
      <c r="W6158">
        <v>0</v>
      </c>
      <c r="X6158">
        <v>23.59</v>
      </c>
      <c r="Y6158" t="s">
        <v>790</v>
      </c>
      <c r="Z6158">
        <v>0</v>
      </c>
      <c r="AA6158">
        <v>23.59</v>
      </c>
      <c r="AB6158" t="s">
        <v>790</v>
      </c>
      <c r="AC6158">
        <v>0</v>
      </c>
      <c r="AD6158">
        <v>66.64</v>
      </c>
      <c r="AE6158" t="s">
        <v>382</v>
      </c>
    </row>
    <row r="6159" spans="1:31">
      <c r="A6159">
        <v>6158</v>
      </c>
      <c r="B6159" t="s">
        <v>26087</v>
      </c>
      <c r="C6159" t="s">
        <v>26088</v>
      </c>
      <c r="D6159" t="s">
        <v>26089</v>
      </c>
      <c r="E6159" t="s">
        <v>4810</v>
      </c>
      <c r="F6159" t="s">
        <v>4811</v>
      </c>
      <c r="G6159">
        <v>0</v>
      </c>
      <c r="H6159" t="s">
        <v>30584</v>
      </c>
      <c r="I6159">
        <v>2024</v>
      </c>
      <c r="J6159">
        <v>2024</v>
      </c>
      <c r="K6159">
        <v>1</v>
      </c>
      <c r="L6159">
        <v>32.119999999999997</v>
      </c>
      <c r="M6159" t="s">
        <v>198</v>
      </c>
      <c r="N6159">
        <v>0</v>
      </c>
      <c r="O6159">
        <v>23.56</v>
      </c>
      <c r="P6159" t="s">
        <v>790</v>
      </c>
      <c r="Q6159">
        <v>0</v>
      </c>
      <c r="R6159">
        <v>23.56</v>
      </c>
      <c r="S6159" t="s">
        <v>790</v>
      </c>
      <c r="T6159">
        <v>0</v>
      </c>
      <c r="U6159">
        <v>66.59</v>
      </c>
      <c r="V6159" t="s">
        <v>382</v>
      </c>
      <c r="W6159">
        <v>0</v>
      </c>
      <c r="X6159">
        <v>23.59</v>
      </c>
      <c r="Y6159" t="s">
        <v>790</v>
      </c>
      <c r="Z6159">
        <v>0</v>
      </c>
      <c r="AA6159">
        <v>23.59</v>
      </c>
      <c r="AB6159" t="s">
        <v>790</v>
      </c>
      <c r="AC6159">
        <v>0</v>
      </c>
      <c r="AD6159">
        <v>66.64</v>
      </c>
      <c r="AE6159" t="s">
        <v>382</v>
      </c>
    </row>
    <row r="6160" spans="1:31">
      <c r="A6160">
        <v>6159</v>
      </c>
      <c r="B6160" t="s">
        <v>26090</v>
      </c>
      <c r="C6160" t="s">
        <v>26091</v>
      </c>
      <c r="D6160" t="s">
        <v>26092</v>
      </c>
      <c r="E6160" t="s">
        <v>26093</v>
      </c>
      <c r="F6160" t="s">
        <v>26094</v>
      </c>
      <c r="G6160">
        <v>0</v>
      </c>
      <c r="H6160" t="s">
        <v>961</v>
      </c>
      <c r="I6160">
        <v>2023</v>
      </c>
      <c r="J6160">
        <v>2024</v>
      </c>
      <c r="K6160">
        <v>4</v>
      </c>
      <c r="L6160">
        <v>71.010000000000005</v>
      </c>
      <c r="M6160" t="s">
        <v>180</v>
      </c>
      <c r="N6160">
        <v>0</v>
      </c>
      <c r="O6160">
        <v>23.56</v>
      </c>
      <c r="P6160" t="s">
        <v>790</v>
      </c>
      <c r="Q6160">
        <v>0</v>
      </c>
      <c r="R6160">
        <v>23.56</v>
      </c>
      <c r="S6160" t="s">
        <v>790</v>
      </c>
      <c r="T6160">
        <v>0</v>
      </c>
      <c r="U6160">
        <v>66.59</v>
      </c>
      <c r="V6160" t="s">
        <v>382</v>
      </c>
      <c r="W6160">
        <v>0</v>
      </c>
      <c r="X6160">
        <v>23.59</v>
      </c>
      <c r="Y6160" t="s">
        <v>790</v>
      </c>
      <c r="Z6160">
        <v>0</v>
      </c>
      <c r="AA6160">
        <v>23.59</v>
      </c>
      <c r="AB6160" t="s">
        <v>790</v>
      </c>
      <c r="AC6160">
        <v>0</v>
      </c>
      <c r="AD6160">
        <v>66.64</v>
      </c>
      <c r="AE6160" t="s">
        <v>382</v>
      </c>
    </row>
    <row r="6161" spans="1:31">
      <c r="A6161">
        <v>6160</v>
      </c>
      <c r="B6161" t="s">
        <v>26095</v>
      </c>
      <c r="C6161" t="s">
        <v>26096</v>
      </c>
      <c r="D6161" t="s">
        <v>26097</v>
      </c>
      <c r="E6161" t="s">
        <v>26098</v>
      </c>
      <c r="F6161" t="s">
        <v>3108</v>
      </c>
      <c r="G6161">
        <v>0</v>
      </c>
      <c r="H6161" t="s">
        <v>30585</v>
      </c>
      <c r="I6161">
        <v>2023</v>
      </c>
      <c r="J6161">
        <v>2023</v>
      </c>
      <c r="K6161">
        <v>1</v>
      </c>
      <c r="L6161">
        <v>32.119999999999997</v>
      </c>
      <c r="M6161" t="s">
        <v>198</v>
      </c>
      <c r="N6161">
        <v>0</v>
      </c>
      <c r="O6161">
        <v>23.56</v>
      </c>
      <c r="P6161" t="s">
        <v>790</v>
      </c>
      <c r="Q6161">
        <v>0</v>
      </c>
      <c r="R6161">
        <v>23.56</v>
      </c>
      <c r="S6161" t="s">
        <v>790</v>
      </c>
      <c r="T6161">
        <v>0</v>
      </c>
      <c r="U6161">
        <v>66.59</v>
      </c>
      <c r="V6161" t="s">
        <v>382</v>
      </c>
      <c r="W6161">
        <v>0</v>
      </c>
      <c r="X6161">
        <v>23.59</v>
      </c>
      <c r="Y6161" t="s">
        <v>790</v>
      </c>
      <c r="Z6161">
        <v>0</v>
      </c>
      <c r="AA6161">
        <v>23.59</v>
      </c>
      <c r="AB6161" t="s">
        <v>790</v>
      </c>
      <c r="AC6161">
        <v>0</v>
      </c>
      <c r="AD6161">
        <v>66.64</v>
      </c>
      <c r="AE6161" t="s">
        <v>382</v>
      </c>
    </row>
    <row r="6162" spans="1:31">
      <c r="A6162">
        <v>6161</v>
      </c>
      <c r="B6162" t="s">
        <v>26099</v>
      </c>
      <c r="C6162" t="s">
        <v>26100</v>
      </c>
      <c r="D6162" t="s">
        <v>26101</v>
      </c>
      <c r="E6162" t="s">
        <v>3564</v>
      </c>
      <c r="G6162">
        <v>0</v>
      </c>
      <c r="H6162" t="s">
        <v>961</v>
      </c>
      <c r="I6162">
        <v>2024</v>
      </c>
      <c r="J6162">
        <v>2024</v>
      </c>
      <c r="K6162">
        <v>1</v>
      </c>
      <c r="L6162">
        <v>32.119999999999997</v>
      </c>
      <c r="M6162" t="s">
        <v>198</v>
      </c>
      <c r="N6162">
        <v>0</v>
      </c>
      <c r="O6162">
        <v>23.56</v>
      </c>
      <c r="P6162" t="s">
        <v>790</v>
      </c>
      <c r="Q6162">
        <v>0</v>
      </c>
      <c r="R6162">
        <v>23.56</v>
      </c>
      <c r="S6162" t="s">
        <v>790</v>
      </c>
      <c r="T6162">
        <v>0</v>
      </c>
      <c r="U6162">
        <v>66.59</v>
      </c>
      <c r="V6162" t="s">
        <v>382</v>
      </c>
      <c r="W6162">
        <v>0</v>
      </c>
      <c r="X6162">
        <v>23.59</v>
      </c>
      <c r="Y6162" t="s">
        <v>790</v>
      </c>
      <c r="Z6162">
        <v>0</v>
      </c>
      <c r="AA6162">
        <v>23.59</v>
      </c>
      <c r="AB6162" t="s">
        <v>790</v>
      </c>
      <c r="AC6162">
        <v>0</v>
      </c>
      <c r="AD6162">
        <v>66.64</v>
      </c>
      <c r="AE6162" t="s">
        <v>382</v>
      </c>
    </row>
    <row r="6163" spans="1:31">
      <c r="A6163">
        <v>6162</v>
      </c>
      <c r="B6163" t="s">
        <v>26102</v>
      </c>
      <c r="C6163" t="s">
        <v>26103</v>
      </c>
      <c r="D6163" t="s">
        <v>26104</v>
      </c>
      <c r="E6163" t="s">
        <v>2855</v>
      </c>
      <c r="F6163" t="s">
        <v>7911</v>
      </c>
      <c r="G6163">
        <v>0</v>
      </c>
      <c r="H6163" t="s">
        <v>29783</v>
      </c>
      <c r="I6163">
        <v>2020</v>
      </c>
      <c r="J6163">
        <v>2020</v>
      </c>
      <c r="K6163">
        <v>2</v>
      </c>
      <c r="L6163">
        <v>50.7</v>
      </c>
      <c r="M6163" t="s">
        <v>300</v>
      </c>
      <c r="N6163">
        <v>0</v>
      </c>
      <c r="O6163">
        <v>23.56</v>
      </c>
      <c r="P6163" t="s">
        <v>790</v>
      </c>
      <c r="Q6163">
        <v>0</v>
      </c>
      <c r="R6163">
        <v>23.56</v>
      </c>
      <c r="S6163" t="s">
        <v>790</v>
      </c>
      <c r="T6163">
        <v>0</v>
      </c>
      <c r="U6163">
        <v>66.59</v>
      </c>
      <c r="V6163" t="s">
        <v>382</v>
      </c>
      <c r="W6163">
        <v>0</v>
      </c>
      <c r="X6163">
        <v>23.59</v>
      </c>
      <c r="Y6163" t="s">
        <v>790</v>
      </c>
      <c r="Z6163">
        <v>0</v>
      </c>
      <c r="AA6163">
        <v>23.59</v>
      </c>
      <c r="AB6163" t="s">
        <v>790</v>
      </c>
      <c r="AC6163">
        <v>0</v>
      </c>
      <c r="AD6163">
        <v>66.64</v>
      </c>
      <c r="AE6163" t="s">
        <v>382</v>
      </c>
    </row>
    <row r="6164" spans="1:31">
      <c r="A6164">
        <v>6163</v>
      </c>
      <c r="B6164" t="s">
        <v>26105</v>
      </c>
      <c r="C6164" t="s">
        <v>26106</v>
      </c>
      <c r="D6164" t="s">
        <v>26107</v>
      </c>
      <c r="E6164" t="s">
        <v>26108</v>
      </c>
      <c r="F6164" t="s">
        <v>26109</v>
      </c>
      <c r="G6164">
        <v>0</v>
      </c>
      <c r="H6164" t="s">
        <v>30586</v>
      </c>
      <c r="I6164">
        <v>2023</v>
      </c>
      <c r="J6164">
        <v>2023</v>
      </c>
      <c r="K6164">
        <v>1</v>
      </c>
      <c r="L6164">
        <v>32.119999999999997</v>
      </c>
      <c r="M6164" t="s">
        <v>198</v>
      </c>
      <c r="N6164">
        <v>0</v>
      </c>
      <c r="O6164">
        <v>23.56</v>
      </c>
      <c r="P6164" t="s">
        <v>790</v>
      </c>
      <c r="Q6164">
        <v>0</v>
      </c>
      <c r="R6164">
        <v>23.56</v>
      </c>
      <c r="S6164" t="s">
        <v>790</v>
      </c>
      <c r="T6164">
        <v>0</v>
      </c>
      <c r="U6164">
        <v>66.59</v>
      </c>
      <c r="V6164" t="s">
        <v>382</v>
      </c>
      <c r="W6164">
        <v>0</v>
      </c>
      <c r="X6164">
        <v>23.59</v>
      </c>
      <c r="Y6164" t="s">
        <v>790</v>
      </c>
      <c r="Z6164">
        <v>0</v>
      </c>
      <c r="AA6164">
        <v>23.59</v>
      </c>
      <c r="AB6164" t="s">
        <v>790</v>
      </c>
      <c r="AC6164">
        <v>0</v>
      </c>
      <c r="AD6164">
        <v>66.64</v>
      </c>
      <c r="AE6164" t="s">
        <v>382</v>
      </c>
    </row>
    <row r="6165" spans="1:31">
      <c r="A6165">
        <v>6164</v>
      </c>
      <c r="B6165" t="s">
        <v>26110</v>
      </c>
      <c r="C6165" t="s">
        <v>26111</v>
      </c>
      <c r="D6165" t="s">
        <v>26112</v>
      </c>
      <c r="E6165" t="s">
        <v>26113</v>
      </c>
      <c r="F6165" t="s">
        <v>13841</v>
      </c>
      <c r="G6165">
        <v>0</v>
      </c>
      <c r="H6165" t="s">
        <v>961</v>
      </c>
      <c r="I6165" t="s">
        <v>795</v>
      </c>
      <c r="J6165" t="e">
        <f>-Inf</f>
        <v>#NAME?</v>
      </c>
      <c r="K6165">
        <v>1</v>
      </c>
      <c r="L6165">
        <v>32.119999999999997</v>
      </c>
      <c r="M6165" t="s">
        <v>198</v>
      </c>
      <c r="N6165">
        <v>0</v>
      </c>
      <c r="O6165">
        <v>23.56</v>
      </c>
      <c r="P6165" t="s">
        <v>790</v>
      </c>
      <c r="Q6165">
        <v>0</v>
      </c>
      <c r="R6165">
        <v>23.56</v>
      </c>
      <c r="S6165" t="s">
        <v>790</v>
      </c>
      <c r="T6165">
        <v>0</v>
      </c>
      <c r="U6165">
        <v>66.59</v>
      </c>
      <c r="V6165" t="s">
        <v>382</v>
      </c>
      <c r="W6165">
        <v>0</v>
      </c>
      <c r="X6165">
        <v>23.59</v>
      </c>
      <c r="Y6165" t="s">
        <v>790</v>
      </c>
      <c r="Z6165">
        <v>0</v>
      </c>
      <c r="AA6165">
        <v>23.59</v>
      </c>
      <c r="AB6165" t="s">
        <v>790</v>
      </c>
      <c r="AC6165">
        <v>0</v>
      </c>
      <c r="AD6165">
        <v>66.64</v>
      </c>
      <c r="AE6165" t="s">
        <v>382</v>
      </c>
    </row>
    <row r="6166" spans="1:31">
      <c r="A6166">
        <v>6165</v>
      </c>
      <c r="B6166" t="s">
        <v>26114</v>
      </c>
      <c r="C6166" t="s">
        <v>26115</v>
      </c>
      <c r="D6166" t="s">
        <v>26116</v>
      </c>
      <c r="E6166" t="s">
        <v>26117</v>
      </c>
      <c r="F6166" t="s">
        <v>26118</v>
      </c>
      <c r="G6166">
        <v>0</v>
      </c>
      <c r="H6166" t="s">
        <v>29256</v>
      </c>
      <c r="I6166">
        <v>2023</v>
      </c>
      <c r="J6166">
        <v>2023</v>
      </c>
      <c r="K6166">
        <v>1</v>
      </c>
      <c r="L6166">
        <v>32.119999999999997</v>
      </c>
      <c r="M6166" t="s">
        <v>198</v>
      </c>
      <c r="N6166">
        <v>0</v>
      </c>
      <c r="O6166">
        <v>23.56</v>
      </c>
      <c r="P6166" t="s">
        <v>790</v>
      </c>
      <c r="Q6166">
        <v>0</v>
      </c>
      <c r="R6166">
        <v>23.56</v>
      </c>
      <c r="S6166" t="s">
        <v>790</v>
      </c>
      <c r="T6166">
        <v>0</v>
      </c>
      <c r="U6166">
        <v>66.59</v>
      </c>
      <c r="V6166" t="s">
        <v>382</v>
      </c>
      <c r="W6166">
        <v>0</v>
      </c>
      <c r="X6166">
        <v>23.59</v>
      </c>
      <c r="Y6166" t="s">
        <v>790</v>
      </c>
      <c r="Z6166">
        <v>0</v>
      </c>
      <c r="AA6166">
        <v>23.59</v>
      </c>
      <c r="AB6166" t="s">
        <v>790</v>
      </c>
      <c r="AC6166">
        <v>0</v>
      </c>
      <c r="AD6166">
        <v>66.64</v>
      </c>
      <c r="AE6166" t="s">
        <v>382</v>
      </c>
    </row>
    <row r="6167" spans="1:31">
      <c r="A6167">
        <v>6166</v>
      </c>
      <c r="B6167" t="s">
        <v>20785</v>
      </c>
      <c r="C6167" t="s">
        <v>26119</v>
      </c>
      <c r="D6167" t="s">
        <v>26120</v>
      </c>
      <c r="E6167" t="s">
        <v>26121</v>
      </c>
      <c r="F6167" t="s">
        <v>2068</v>
      </c>
      <c r="G6167">
        <v>0</v>
      </c>
      <c r="H6167" t="s">
        <v>30587</v>
      </c>
      <c r="I6167">
        <v>2024</v>
      </c>
      <c r="J6167">
        <v>2024</v>
      </c>
      <c r="K6167">
        <v>1</v>
      </c>
      <c r="L6167">
        <v>32.119999999999997</v>
      </c>
      <c r="M6167" t="s">
        <v>198</v>
      </c>
      <c r="N6167">
        <v>0</v>
      </c>
      <c r="O6167">
        <v>23.56</v>
      </c>
      <c r="P6167" t="s">
        <v>790</v>
      </c>
      <c r="Q6167">
        <v>0</v>
      </c>
      <c r="R6167">
        <v>23.56</v>
      </c>
      <c r="S6167" t="s">
        <v>790</v>
      </c>
      <c r="T6167">
        <v>0</v>
      </c>
      <c r="U6167">
        <v>66.59</v>
      </c>
      <c r="V6167" t="s">
        <v>382</v>
      </c>
      <c r="W6167">
        <v>0</v>
      </c>
      <c r="X6167">
        <v>23.59</v>
      </c>
      <c r="Y6167" t="s">
        <v>790</v>
      </c>
      <c r="Z6167">
        <v>0</v>
      </c>
      <c r="AA6167">
        <v>23.59</v>
      </c>
      <c r="AB6167" t="s">
        <v>790</v>
      </c>
      <c r="AC6167">
        <v>0</v>
      </c>
      <c r="AD6167">
        <v>66.64</v>
      </c>
      <c r="AE6167" t="s">
        <v>382</v>
      </c>
    </row>
    <row r="6168" spans="1:31">
      <c r="A6168">
        <v>6167</v>
      </c>
      <c r="B6168" t="s">
        <v>26122</v>
      </c>
      <c r="C6168" t="s">
        <v>26123</v>
      </c>
      <c r="D6168" t="s">
        <v>26124</v>
      </c>
      <c r="E6168" t="s">
        <v>26125</v>
      </c>
      <c r="F6168" t="s">
        <v>26126</v>
      </c>
      <c r="G6168">
        <v>0</v>
      </c>
      <c r="H6168" t="s">
        <v>30588</v>
      </c>
      <c r="I6168" t="s">
        <v>795</v>
      </c>
      <c r="J6168" t="e">
        <f>-Inf</f>
        <v>#NAME?</v>
      </c>
      <c r="K6168">
        <v>1</v>
      </c>
      <c r="L6168">
        <v>32.119999999999997</v>
      </c>
      <c r="M6168" t="s">
        <v>198</v>
      </c>
      <c r="N6168">
        <v>0</v>
      </c>
      <c r="O6168">
        <v>23.56</v>
      </c>
      <c r="P6168" t="s">
        <v>790</v>
      </c>
      <c r="Q6168">
        <v>0</v>
      </c>
      <c r="R6168">
        <v>23.56</v>
      </c>
      <c r="S6168" t="s">
        <v>790</v>
      </c>
      <c r="T6168">
        <v>0</v>
      </c>
      <c r="U6168">
        <v>66.59</v>
      </c>
      <c r="V6168" t="s">
        <v>382</v>
      </c>
      <c r="W6168">
        <v>0</v>
      </c>
      <c r="X6168">
        <v>23.59</v>
      </c>
      <c r="Y6168" t="s">
        <v>790</v>
      </c>
      <c r="Z6168">
        <v>0</v>
      </c>
      <c r="AA6168">
        <v>23.59</v>
      </c>
      <c r="AB6168" t="s">
        <v>790</v>
      </c>
      <c r="AC6168">
        <v>0</v>
      </c>
      <c r="AD6168">
        <v>66.64</v>
      </c>
      <c r="AE6168" t="s">
        <v>382</v>
      </c>
    </row>
    <row r="6169" spans="1:31">
      <c r="A6169">
        <v>6168</v>
      </c>
      <c r="B6169" t="s">
        <v>26127</v>
      </c>
      <c r="C6169" t="s">
        <v>26128</v>
      </c>
      <c r="D6169" t="s">
        <v>26129</v>
      </c>
      <c r="E6169" t="s">
        <v>26130</v>
      </c>
      <c r="F6169" t="s">
        <v>26131</v>
      </c>
      <c r="G6169">
        <v>0</v>
      </c>
      <c r="H6169" t="s">
        <v>27976</v>
      </c>
      <c r="I6169">
        <v>2019</v>
      </c>
      <c r="J6169">
        <v>2019</v>
      </c>
      <c r="K6169">
        <v>1</v>
      </c>
      <c r="L6169">
        <v>32.119999999999997</v>
      </c>
      <c r="M6169" t="s">
        <v>198</v>
      </c>
      <c r="N6169">
        <v>0</v>
      </c>
      <c r="O6169">
        <v>23.56</v>
      </c>
      <c r="P6169" t="s">
        <v>790</v>
      </c>
      <c r="Q6169">
        <v>0</v>
      </c>
      <c r="R6169">
        <v>23.56</v>
      </c>
      <c r="S6169" t="s">
        <v>790</v>
      </c>
      <c r="T6169">
        <v>0</v>
      </c>
      <c r="U6169">
        <v>66.59</v>
      </c>
      <c r="V6169" t="s">
        <v>382</v>
      </c>
      <c r="W6169">
        <v>0</v>
      </c>
      <c r="X6169">
        <v>23.59</v>
      </c>
      <c r="Y6169" t="s">
        <v>790</v>
      </c>
      <c r="Z6169">
        <v>0</v>
      </c>
      <c r="AA6169">
        <v>23.59</v>
      </c>
      <c r="AB6169" t="s">
        <v>790</v>
      </c>
      <c r="AC6169">
        <v>0</v>
      </c>
      <c r="AD6169">
        <v>66.64</v>
      </c>
      <c r="AE6169" t="s">
        <v>382</v>
      </c>
    </row>
    <row r="6170" spans="1:31">
      <c r="A6170">
        <v>6169</v>
      </c>
      <c r="B6170" t="s">
        <v>26132</v>
      </c>
      <c r="C6170" t="s">
        <v>26133</v>
      </c>
      <c r="D6170" t="s">
        <v>26134</v>
      </c>
      <c r="E6170" t="s">
        <v>26135</v>
      </c>
      <c r="F6170" t="s">
        <v>320</v>
      </c>
      <c r="G6170">
        <v>0</v>
      </c>
      <c r="H6170" t="s">
        <v>961</v>
      </c>
      <c r="I6170">
        <v>2024</v>
      </c>
      <c r="J6170">
        <v>2024</v>
      </c>
      <c r="K6170">
        <v>1</v>
      </c>
      <c r="L6170">
        <v>32.119999999999997</v>
      </c>
      <c r="M6170" t="s">
        <v>198</v>
      </c>
      <c r="N6170">
        <v>0</v>
      </c>
      <c r="O6170">
        <v>23.56</v>
      </c>
      <c r="P6170" t="s">
        <v>790</v>
      </c>
      <c r="Q6170">
        <v>0</v>
      </c>
      <c r="R6170">
        <v>23.56</v>
      </c>
      <c r="S6170" t="s">
        <v>790</v>
      </c>
      <c r="T6170">
        <v>0</v>
      </c>
      <c r="U6170">
        <v>66.59</v>
      </c>
      <c r="V6170" t="s">
        <v>382</v>
      </c>
      <c r="W6170">
        <v>0</v>
      </c>
      <c r="X6170">
        <v>23.59</v>
      </c>
      <c r="Y6170" t="s">
        <v>790</v>
      </c>
      <c r="Z6170">
        <v>0</v>
      </c>
      <c r="AA6170">
        <v>23.59</v>
      </c>
      <c r="AB6170" t="s">
        <v>790</v>
      </c>
      <c r="AC6170">
        <v>0</v>
      </c>
      <c r="AD6170">
        <v>66.64</v>
      </c>
      <c r="AE6170" t="s">
        <v>382</v>
      </c>
    </row>
    <row r="6171" spans="1:31">
      <c r="A6171">
        <v>6170</v>
      </c>
      <c r="B6171" t="s">
        <v>26136</v>
      </c>
      <c r="C6171" t="s">
        <v>26137</v>
      </c>
      <c r="D6171" t="s">
        <v>26138</v>
      </c>
      <c r="E6171" t="s">
        <v>26139</v>
      </c>
      <c r="F6171" t="s">
        <v>26140</v>
      </c>
      <c r="G6171">
        <v>0</v>
      </c>
      <c r="H6171" t="s">
        <v>30589</v>
      </c>
      <c r="I6171">
        <v>2024</v>
      </c>
      <c r="J6171">
        <v>2024</v>
      </c>
      <c r="K6171">
        <v>1</v>
      </c>
      <c r="L6171">
        <v>32.119999999999997</v>
      </c>
      <c r="M6171" t="s">
        <v>198</v>
      </c>
      <c r="N6171">
        <v>0</v>
      </c>
      <c r="O6171">
        <v>23.56</v>
      </c>
      <c r="P6171" t="s">
        <v>790</v>
      </c>
      <c r="Q6171">
        <v>0</v>
      </c>
      <c r="R6171">
        <v>23.56</v>
      </c>
      <c r="S6171" t="s">
        <v>790</v>
      </c>
      <c r="T6171">
        <v>0</v>
      </c>
      <c r="U6171">
        <v>66.59</v>
      </c>
      <c r="V6171" t="s">
        <v>382</v>
      </c>
      <c r="W6171">
        <v>0</v>
      </c>
      <c r="X6171">
        <v>23.59</v>
      </c>
      <c r="Y6171" t="s">
        <v>790</v>
      </c>
      <c r="Z6171">
        <v>0</v>
      </c>
      <c r="AA6171">
        <v>23.59</v>
      </c>
      <c r="AB6171" t="s">
        <v>790</v>
      </c>
      <c r="AC6171">
        <v>0</v>
      </c>
      <c r="AD6171">
        <v>66.64</v>
      </c>
      <c r="AE6171" t="s">
        <v>382</v>
      </c>
    </row>
    <row r="6172" spans="1:31">
      <c r="A6172">
        <v>6171</v>
      </c>
      <c r="B6172" t="s">
        <v>26141</v>
      </c>
      <c r="C6172" t="s">
        <v>26142</v>
      </c>
      <c r="D6172" t="s">
        <v>26143</v>
      </c>
      <c r="E6172" t="s">
        <v>26144</v>
      </c>
      <c r="F6172" t="s">
        <v>26145</v>
      </c>
      <c r="G6172">
        <v>0</v>
      </c>
      <c r="H6172" t="s">
        <v>30590</v>
      </c>
      <c r="I6172">
        <v>2023</v>
      </c>
      <c r="J6172">
        <v>2023</v>
      </c>
      <c r="K6172">
        <v>1</v>
      </c>
      <c r="L6172">
        <v>32.119999999999997</v>
      </c>
      <c r="M6172" t="s">
        <v>198</v>
      </c>
      <c r="N6172">
        <v>0</v>
      </c>
      <c r="O6172">
        <v>23.56</v>
      </c>
      <c r="P6172" t="s">
        <v>790</v>
      </c>
      <c r="Q6172">
        <v>0</v>
      </c>
      <c r="R6172">
        <v>23.56</v>
      </c>
      <c r="S6172" t="s">
        <v>790</v>
      </c>
      <c r="T6172">
        <v>0</v>
      </c>
      <c r="U6172">
        <v>66.59</v>
      </c>
      <c r="V6172" t="s">
        <v>382</v>
      </c>
      <c r="W6172">
        <v>0</v>
      </c>
      <c r="X6172">
        <v>23.59</v>
      </c>
      <c r="Y6172" t="s">
        <v>790</v>
      </c>
      <c r="Z6172">
        <v>0</v>
      </c>
      <c r="AA6172">
        <v>23.59</v>
      </c>
      <c r="AB6172" t="s">
        <v>790</v>
      </c>
      <c r="AC6172">
        <v>0</v>
      </c>
      <c r="AD6172">
        <v>66.64</v>
      </c>
      <c r="AE6172" t="s">
        <v>382</v>
      </c>
    </row>
    <row r="6173" spans="1:31">
      <c r="A6173">
        <v>6172</v>
      </c>
      <c r="B6173" t="s">
        <v>26146</v>
      </c>
      <c r="C6173" t="s">
        <v>26147</v>
      </c>
      <c r="D6173" t="s">
        <v>26148</v>
      </c>
      <c r="E6173" t="s">
        <v>25814</v>
      </c>
      <c r="F6173" t="s">
        <v>25815</v>
      </c>
      <c r="G6173">
        <v>0</v>
      </c>
      <c r="H6173" t="s">
        <v>30591</v>
      </c>
      <c r="I6173">
        <v>2023</v>
      </c>
      <c r="J6173">
        <v>2023</v>
      </c>
      <c r="K6173">
        <v>1</v>
      </c>
      <c r="L6173">
        <v>32.119999999999997</v>
      </c>
      <c r="M6173" t="s">
        <v>198</v>
      </c>
      <c r="N6173">
        <v>0</v>
      </c>
      <c r="O6173">
        <v>23.56</v>
      </c>
      <c r="P6173" t="s">
        <v>790</v>
      </c>
      <c r="Q6173">
        <v>0</v>
      </c>
      <c r="R6173">
        <v>23.56</v>
      </c>
      <c r="S6173" t="s">
        <v>790</v>
      </c>
      <c r="T6173">
        <v>0</v>
      </c>
      <c r="U6173">
        <v>66.59</v>
      </c>
      <c r="V6173" t="s">
        <v>382</v>
      </c>
      <c r="W6173">
        <v>0</v>
      </c>
      <c r="X6173">
        <v>23.59</v>
      </c>
      <c r="Y6173" t="s">
        <v>790</v>
      </c>
      <c r="Z6173">
        <v>0</v>
      </c>
      <c r="AA6173">
        <v>23.59</v>
      </c>
      <c r="AB6173" t="s">
        <v>790</v>
      </c>
      <c r="AC6173">
        <v>0</v>
      </c>
      <c r="AD6173">
        <v>66.64</v>
      </c>
      <c r="AE6173" t="s">
        <v>382</v>
      </c>
    </row>
    <row r="6174" spans="1:31">
      <c r="A6174">
        <v>6173</v>
      </c>
      <c r="B6174" t="s">
        <v>26149</v>
      </c>
      <c r="C6174" t="s">
        <v>26150</v>
      </c>
      <c r="D6174" t="s">
        <v>26151</v>
      </c>
      <c r="E6174" t="s">
        <v>26152</v>
      </c>
      <c r="G6174">
        <v>0</v>
      </c>
      <c r="H6174" t="s">
        <v>30592</v>
      </c>
      <c r="I6174">
        <v>2024</v>
      </c>
      <c r="J6174">
        <v>2024</v>
      </c>
      <c r="K6174">
        <v>2</v>
      </c>
      <c r="L6174">
        <v>50.7</v>
      </c>
      <c r="M6174" t="s">
        <v>300</v>
      </c>
      <c r="N6174">
        <v>0</v>
      </c>
      <c r="O6174">
        <v>23.56</v>
      </c>
      <c r="P6174" t="s">
        <v>790</v>
      </c>
      <c r="Q6174">
        <v>0</v>
      </c>
      <c r="R6174">
        <v>23.56</v>
      </c>
      <c r="S6174" t="s">
        <v>790</v>
      </c>
      <c r="T6174">
        <v>0</v>
      </c>
      <c r="U6174">
        <v>66.59</v>
      </c>
      <c r="V6174" t="s">
        <v>382</v>
      </c>
      <c r="W6174">
        <v>0</v>
      </c>
      <c r="X6174">
        <v>23.59</v>
      </c>
      <c r="Y6174" t="s">
        <v>790</v>
      </c>
      <c r="Z6174">
        <v>0</v>
      </c>
      <c r="AA6174">
        <v>23.59</v>
      </c>
      <c r="AB6174" t="s">
        <v>790</v>
      </c>
      <c r="AC6174">
        <v>0</v>
      </c>
      <c r="AD6174">
        <v>66.64</v>
      </c>
      <c r="AE6174" t="s">
        <v>382</v>
      </c>
    </row>
    <row r="6175" spans="1:31">
      <c r="A6175">
        <v>6174</v>
      </c>
      <c r="B6175" t="s">
        <v>26153</v>
      </c>
      <c r="C6175" t="s">
        <v>26154</v>
      </c>
      <c r="D6175" t="s">
        <v>26155</v>
      </c>
      <c r="E6175" t="s">
        <v>26156</v>
      </c>
      <c r="F6175" t="s">
        <v>13390</v>
      </c>
      <c r="G6175">
        <v>0</v>
      </c>
      <c r="H6175" t="s">
        <v>30593</v>
      </c>
      <c r="I6175">
        <v>2023</v>
      </c>
      <c r="J6175">
        <v>2024</v>
      </c>
      <c r="K6175">
        <v>2</v>
      </c>
      <c r="L6175">
        <v>50.7</v>
      </c>
      <c r="M6175" t="s">
        <v>300</v>
      </c>
      <c r="N6175">
        <v>0</v>
      </c>
      <c r="O6175">
        <v>23.56</v>
      </c>
      <c r="P6175" t="s">
        <v>790</v>
      </c>
      <c r="Q6175">
        <v>0</v>
      </c>
      <c r="R6175">
        <v>23.56</v>
      </c>
      <c r="S6175" t="s">
        <v>790</v>
      </c>
      <c r="T6175">
        <v>0</v>
      </c>
      <c r="U6175">
        <v>66.59</v>
      </c>
      <c r="V6175" t="s">
        <v>382</v>
      </c>
      <c r="W6175">
        <v>0</v>
      </c>
      <c r="X6175">
        <v>23.59</v>
      </c>
      <c r="Y6175" t="s">
        <v>790</v>
      </c>
      <c r="Z6175">
        <v>0</v>
      </c>
      <c r="AA6175">
        <v>23.59</v>
      </c>
      <c r="AB6175" t="s">
        <v>790</v>
      </c>
      <c r="AC6175">
        <v>0</v>
      </c>
      <c r="AD6175">
        <v>66.64</v>
      </c>
      <c r="AE6175" t="s">
        <v>382</v>
      </c>
    </row>
    <row r="6176" spans="1:31">
      <c r="A6176">
        <v>6175</v>
      </c>
      <c r="B6176" t="s">
        <v>26157</v>
      </c>
      <c r="C6176" t="s">
        <v>26158</v>
      </c>
      <c r="D6176" t="s">
        <v>26159</v>
      </c>
      <c r="E6176" t="s">
        <v>26160</v>
      </c>
      <c r="F6176" t="s">
        <v>26161</v>
      </c>
      <c r="G6176">
        <v>0</v>
      </c>
      <c r="H6176" t="s">
        <v>30594</v>
      </c>
      <c r="I6176" t="s">
        <v>795</v>
      </c>
      <c r="J6176" t="e">
        <f>-Inf</f>
        <v>#NAME?</v>
      </c>
      <c r="K6176">
        <v>2</v>
      </c>
      <c r="L6176">
        <v>50.7</v>
      </c>
      <c r="M6176" t="s">
        <v>300</v>
      </c>
      <c r="N6176">
        <v>0</v>
      </c>
      <c r="O6176">
        <v>23.56</v>
      </c>
      <c r="P6176" t="s">
        <v>790</v>
      </c>
      <c r="Q6176">
        <v>0</v>
      </c>
      <c r="R6176">
        <v>23.56</v>
      </c>
      <c r="S6176" t="s">
        <v>790</v>
      </c>
      <c r="T6176">
        <v>0</v>
      </c>
      <c r="U6176">
        <v>66.59</v>
      </c>
      <c r="V6176" t="s">
        <v>382</v>
      </c>
      <c r="W6176">
        <v>0</v>
      </c>
      <c r="X6176">
        <v>23.59</v>
      </c>
      <c r="Y6176" t="s">
        <v>790</v>
      </c>
      <c r="Z6176">
        <v>0</v>
      </c>
      <c r="AA6176">
        <v>23.59</v>
      </c>
      <c r="AB6176" t="s">
        <v>790</v>
      </c>
      <c r="AC6176">
        <v>0</v>
      </c>
      <c r="AD6176">
        <v>66.64</v>
      </c>
      <c r="AE6176" t="s">
        <v>382</v>
      </c>
    </row>
    <row r="6177" spans="1:31">
      <c r="A6177">
        <v>6176</v>
      </c>
      <c r="B6177" t="s">
        <v>26162</v>
      </c>
      <c r="C6177" t="s">
        <v>26163</v>
      </c>
      <c r="D6177" t="s">
        <v>26164</v>
      </c>
      <c r="E6177" t="s">
        <v>26165</v>
      </c>
      <c r="F6177" t="s">
        <v>26166</v>
      </c>
      <c r="G6177">
        <v>0</v>
      </c>
      <c r="H6177" t="s">
        <v>30595</v>
      </c>
      <c r="I6177">
        <v>2023</v>
      </c>
      <c r="J6177">
        <v>2023</v>
      </c>
      <c r="K6177">
        <v>1</v>
      </c>
      <c r="L6177">
        <v>32.119999999999997</v>
      </c>
      <c r="M6177" t="s">
        <v>198</v>
      </c>
      <c r="N6177">
        <v>0</v>
      </c>
      <c r="O6177">
        <v>23.56</v>
      </c>
      <c r="P6177" t="s">
        <v>790</v>
      </c>
      <c r="Q6177">
        <v>0</v>
      </c>
      <c r="R6177">
        <v>23.56</v>
      </c>
      <c r="S6177" t="s">
        <v>790</v>
      </c>
      <c r="T6177">
        <v>0</v>
      </c>
      <c r="U6177">
        <v>66.59</v>
      </c>
      <c r="V6177" t="s">
        <v>382</v>
      </c>
      <c r="W6177">
        <v>0</v>
      </c>
      <c r="X6177">
        <v>23.59</v>
      </c>
      <c r="Y6177" t="s">
        <v>790</v>
      </c>
      <c r="Z6177">
        <v>0</v>
      </c>
      <c r="AA6177">
        <v>23.59</v>
      </c>
      <c r="AB6177" t="s">
        <v>790</v>
      </c>
      <c r="AC6177">
        <v>0</v>
      </c>
      <c r="AD6177">
        <v>66.64</v>
      </c>
      <c r="AE6177" t="s">
        <v>382</v>
      </c>
    </row>
    <row r="6178" spans="1:31">
      <c r="A6178">
        <v>6177</v>
      </c>
      <c r="B6178" t="s">
        <v>26167</v>
      </c>
      <c r="C6178" t="s">
        <v>26168</v>
      </c>
      <c r="D6178" t="s">
        <v>26169</v>
      </c>
      <c r="E6178" t="s">
        <v>11463</v>
      </c>
      <c r="F6178" t="s">
        <v>2153</v>
      </c>
      <c r="G6178">
        <v>0</v>
      </c>
      <c r="H6178" t="s">
        <v>30596</v>
      </c>
      <c r="I6178">
        <v>2023</v>
      </c>
      <c r="J6178">
        <v>2023</v>
      </c>
      <c r="K6178">
        <v>1</v>
      </c>
      <c r="L6178">
        <v>32.119999999999997</v>
      </c>
      <c r="M6178" t="s">
        <v>198</v>
      </c>
      <c r="N6178">
        <v>0</v>
      </c>
      <c r="O6178">
        <v>23.56</v>
      </c>
      <c r="P6178" t="s">
        <v>790</v>
      </c>
      <c r="Q6178">
        <v>0</v>
      </c>
      <c r="R6178">
        <v>23.56</v>
      </c>
      <c r="S6178" t="s">
        <v>790</v>
      </c>
      <c r="T6178">
        <v>0</v>
      </c>
      <c r="U6178">
        <v>66.59</v>
      </c>
      <c r="V6178" t="s">
        <v>382</v>
      </c>
      <c r="W6178">
        <v>0</v>
      </c>
      <c r="X6178">
        <v>23.59</v>
      </c>
      <c r="Y6178" t="s">
        <v>790</v>
      </c>
      <c r="Z6178">
        <v>0</v>
      </c>
      <c r="AA6178">
        <v>23.59</v>
      </c>
      <c r="AB6178" t="s">
        <v>790</v>
      </c>
      <c r="AC6178">
        <v>0</v>
      </c>
      <c r="AD6178">
        <v>66.64</v>
      </c>
      <c r="AE6178" t="s">
        <v>382</v>
      </c>
    </row>
    <row r="6179" spans="1:31">
      <c r="A6179">
        <v>6178</v>
      </c>
      <c r="B6179" t="s">
        <v>26170</v>
      </c>
      <c r="C6179" t="s">
        <v>26171</v>
      </c>
      <c r="D6179" t="s">
        <v>26172</v>
      </c>
      <c r="E6179" t="s">
        <v>26173</v>
      </c>
      <c r="F6179" t="s">
        <v>916</v>
      </c>
      <c r="G6179">
        <v>0</v>
      </c>
      <c r="H6179" t="s">
        <v>30597</v>
      </c>
      <c r="I6179">
        <v>2023</v>
      </c>
      <c r="J6179">
        <v>2024</v>
      </c>
      <c r="K6179">
        <v>7</v>
      </c>
      <c r="L6179">
        <v>85.02</v>
      </c>
      <c r="M6179" t="s">
        <v>235</v>
      </c>
      <c r="N6179">
        <v>0</v>
      </c>
      <c r="O6179">
        <v>23.56</v>
      </c>
      <c r="P6179" t="s">
        <v>790</v>
      </c>
      <c r="Q6179">
        <v>0</v>
      </c>
      <c r="R6179">
        <v>23.56</v>
      </c>
      <c r="S6179" t="s">
        <v>790</v>
      </c>
      <c r="T6179">
        <v>0</v>
      </c>
      <c r="U6179">
        <v>66.59</v>
      </c>
      <c r="V6179" t="s">
        <v>382</v>
      </c>
      <c r="W6179">
        <v>0</v>
      </c>
      <c r="X6179">
        <v>23.59</v>
      </c>
      <c r="Y6179" t="s">
        <v>790</v>
      </c>
      <c r="Z6179">
        <v>0</v>
      </c>
      <c r="AA6179">
        <v>23.59</v>
      </c>
      <c r="AB6179" t="s">
        <v>790</v>
      </c>
      <c r="AC6179">
        <v>0</v>
      </c>
      <c r="AD6179">
        <v>66.64</v>
      </c>
      <c r="AE6179" t="s">
        <v>382</v>
      </c>
    </row>
    <row r="6180" spans="1:31">
      <c r="A6180">
        <v>6179</v>
      </c>
      <c r="B6180" t="s">
        <v>26174</v>
      </c>
      <c r="C6180" t="s">
        <v>26175</v>
      </c>
      <c r="D6180" t="s">
        <v>26176</v>
      </c>
      <c r="E6180" t="s">
        <v>26177</v>
      </c>
      <c r="F6180" t="s">
        <v>7570</v>
      </c>
      <c r="G6180">
        <v>0</v>
      </c>
      <c r="H6180" t="s">
        <v>30598</v>
      </c>
      <c r="I6180">
        <v>2023</v>
      </c>
      <c r="J6180">
        <v>2024</v>
      </c>
      <c r="K6180">
        <v>2</v>
      </c>
      <c r="L6180">
        <v>50.7</v>
      </c>
      <c r="M6180" t="s">
        <v>300</v>
      </c>
      <c r="N6180">
        <v>0</v>
      </c>
      <c r="O6180">
        <v>23.56</v>
      </c>
      <c r="P6180" t="s">
        <v>790</v>
      </c>
      <c r="Q6180">
        <v>0</v>
      </c>
      <c r="R6180">
        <v>23.56</v>
      </c>
      <c r="S6180" t="s">
        <v>790</v>
      </c>
      <c r="T6180">
        <v>0</v>
      </c>
      <c r="U6180">
        <v>66.59</v>
      </c>
      <c r="V6180" t="s">
        <v>382</v>
      </c>
      <c r="W6180">
        <v>0</v>
      </c>
      <c r="X6180">
        <v>23.59</v>
      </c>
      <c r="Y6180" t="s">
        <v>790</v>
      </c>
      <c r="Z6180">
        <v>0</v>
      </c>
      <c r="AA6180">
        <v>23.59</v>
      </c>
      <c r="AB6180" t="s">
        <v>790</v>
      </c>
      <c r="AC6180">
        <v>0</v>
      </c>
      <c r="AD6180">
        <v>66.64</v>
      </c>
      <c r="AE6180" t="s">
        <v>382</v>
      </c>
    </row>
    <row r="6181" spans="1:31">
      <c r="A6181">
        <v>6180</v>
      </c>
      <c r="B6181" t="s">
        <v>26178</v>
      </c>
      <c r="C6181" t="s">
        <v>26179</v>
      </c>
      <c r="D6181" t="s">
        <v>26180</v>
      </c>
      <c r="E6181" t="s">
        <v>663</v>
      </c>
      <c r="F6181" t="s">
        <v>19603</v>
      </c>
      <c r="G6181">
        <v>0</v>
      </c>
      <c r="H6181" t="s">
        <v>30599</v>
      </c>
      <c r="I6181">
        <v>2024</v>
      </c>
      <c r="J6181">
        <v>2024</v>
      </c>
      <c r="K6181">
        <v>1</v>
      </c>
      <c r="L6181">
        <v>32.119999999999997</v>
      </c>
      <c r="M6181" t="s">
        <v>198</v>
      </c>
      <c r="N6181">
        <v>0</v>
      </c>
      <c r="O6181">
        <v>23.56</v>
      </c>
      <c r="P6181" t="s">
        <v>790</v>
      </c>
      <c r="Q6181">
        <v>0</v>
      </c>
      <c r="R6181">
        <v>23.56</v>
      </c>
      <c r="S6181" t="s">
        <v>790</v>
      </c>
      <c r="T6181">
        <v>0</v>
      </c>
      <c r="U6181">
        <v>66.59</v>
      </c>
      <c r="V6181" t="s">
        <v>382</v>
      </c>
      <c r="W6181">
        <v>0</v>
      </c>
      <c r="X6181">
        <v>23.59</v>
      </c>
      <c r="Y6181" t="s">
        <v>790</v>
      </c>
      <c r="Z6181">
        <v>0</v>
      </c>
      <c r="AA6181">
        <v>23.59</v>
      </c>
      <c r="AB6181" t="s">
        <v>790</v>
      </c>
      <c r="AC6181">
        <v>0</v>
      </c>
      <c r="AD6181">
        <v>66.64</v>
      </c>
      <c r="AE6181" t="s">
        <v>382</v>
      </c>
    </row>
    <row r="6182" spans="1:31">
      <c r="A6182">
        <v>6181</v>
      </c>
      <c r="B6182" t="s">
        <v>26181</v>
      </c>
      <c r="C6182" t="s">
        <v>26182</v>
      </c>
      <c r="D6182" t="s">
        <v>26183</v>
      </c>
      <c r="E6182" t="s">
        <v>26184</v>
      </c>
      <c r="F6182" t="s">
        <v>26185</v>
      </c>
      <c r="G6182">
        <v>0</v>
      </c>
      <c r="H6182" t="s">
        <v>30600</v>
      </c>
      <c r="I6182">
        <v>2024</v>
      </c>
      <c r="J6182">
        <v>2024</v>
      </c>
      <c r="K6182">
        <v>3</v>
      </c>
      <c r="L6182">
        <v>62.47</v>
      </c>
      <c r="M6182" t="s">
        <v>63</v>
      </c>
      <c r="N6182">
        <v>0</v>
      </c>
      <c r="O6182">
        <v>23.56</v>
      </c>
      <c r="P6182" t="s">
        <v>790</v>
      </c>
      <c r="Q6182">
        <v>0</v>
      </c>
      <c r="R6182">
        <v>23.56</v>
      </c>
      <c r="S6182" t="s">
        <v>790</v>
      </c>
      <c r="T6182">
        <v>0</v>
      </c>
      <c r="U6182">
        <v>66.59</v>
      </c>
      <c r="V6182" t="s">
        <v>382</v>
      </c>
      <c r="W6182">
        <v>0</v>
      </c>
      <c r="X6182">
        <v>23.59</v>
      </c>
      <c r="Y6182" t="s">
        <v>790</v>
      </c>
      <c r="Z6182">
        <v>0</v>
      </c>
      <c r="AA6182">
        <v>23.59</v>
      </c>
      <c r="AB6182" t="s">
        <v>790</v>
      </c>
      <c r="AC6182">
        <v>0</v>
      </c>
      <c r="AD6182">
        <v>66.64</v>
      </c>
      <c r="AE6182" t="s">
        <v>382</v>
      </c>
    </row>
    <row r="6183" spans="1:31">
      <c r="A6183">
        <v>6182</v>
      </c>
      <c r="B6183" t="s">
        <v>26186</v>
      </c>
      <c r="C6183" t="s">
        <v>26187</v>
      </c>
      <c r="D6183" t="s">
        <v>26188</v>
      </c>
      <c r="E6183" t="s">
        <v>26189</v>
      </c>
      <c r="F6183" t="s">
        <v>18692</v>
      </c>
      <c r="G6183">
        <v>0</v>
      </c>
      <c r="H6183" t="s">
        <v>28529</v>
      </c>
      <c r="I6183">
        <v>2024</v>
      </c>
      <c r="J6183">
        <v>2024</v>
      </c>
      <c r="K6183">
        <v>1</v>
      </c>
      <c r="L6183">
        <v>32.119999999999997</v>
      </c>
      <c r="M6183" t="s">
        <v>198</v>
      </c>
      <c r="N6183">
        <v>0</v>
      </c>
      <c r="O6183">
        <v>23.56</v>
      </c>
      <c r="P6183" t="s">
        <v>790</v>
      </c>
      <c r="Q6183">
        <v>0</v>
      </c>
      <c r="R6183">
        <v>23.56</v>
      </c>
      <c r="S6183" t="s">
        <v>790</v>
      </c>
      <c r="T6183">
        <v>0</v>
      </c>
      <c r="U6183">
        <v>66.59</v>
      </c>
      <c r="V6183" t="s">
        <v>382</v>
      </c>
      <c r="W6183">
        <v>0</v>
      </c>
      <c r="X6183">
        <v>23.59</v>
      </c>
      <c r="Y6183" t="s">
        <v>790</v>
      </c>
      <c r="Z6183">
        <v>0</v>
      </c>
      <c r="AA6183">
        <v>23.59</v>
      </c>
      <c r="AB6183" t="s">
        <v>790</v>
      </c>
      <c r="AC6183">
        <v>0</v>
      </c>
      <c r="AD6183">
        <v>66.64</v>
      </c>
      <c r="AE6183" t="s">
        <v>382</v>
      </c>
    </row>
    <row r="6184" spans="1:31">
      <c r="A6184">
        <v>6183</v>
      </c>
      <c r="B6184" t="s">
        <v>26190</v>
      </c>
      <c r="C6184" t="s">
        <v>26191</v>
      </c>
      <c r="D6184" t="e">
        <f>-zrMK7MAAAAJ</f>
        <v>#NAME?</v>
      </c>
      <c r="E6184" t="s">
        <v>26192</v>
      </c>
      <c r="F6184" t="s">
        <v>6365</v>
      </c>
      <c r="G6184">
        <v>0</v>
      </c>
      <c r="H6184" t="s">
        <v>28303</v>
      </c>
      <c r="I6184">
        <v>2024</v>
      </c>
      <c r="J6184">
        <v>2024</v>
      </c>
      <c r="K6184">
        <v>2</v>
      </c>
      <c r="L6184">
        <v>50.7</v>
      </c>
      <c r="M6184" t="s">
        <v>300</v>
      </c>
      <c r="N6184">
        <v>0</v>
      </c>
      <c r="O6184">
        <v>23.56</v>
      </c>
      <c r="P6184" t="s">
        <v>790</v>
      </c>
      <c r="Q6184">
        <v>0</v>
      </c>
      <c r="R6184">
        <v>23.56</v>
      </c>
      <c r="S6184" t="s">
        <v>790</v>
      </c>
      <c r="T6184">
        <v>0</v>
      </c>
      <c r="U6184">
        <v>66.59</v>
      </c>
      <c r="V6184" t="s">
        <v>382</v>
      </c>
      <c r="W6184">
        <v>0</v>
      </c>
      <c r="X6184">
        <v>23.59</v>
      </c>
      <c r="Y6184" t="s">
        <v>790</v>
      </c>
      <c r="Z6184">
        <v>0</v>
      </c>
      <c r="AA6184">
        <v>23.59</v>
      </c>
      <c r="AB6184" t="s">
        <v>790</v>
      </c>
      <c r="AC6184">
        <v>0</v>
      </c>
      <c r="AD6184">
        <v>66.64</v>
      </c>
      <c r="AE6184" t="s">
        <v>382</v>
      </c>
    </row>
    <row r="6185" spans="1:31">
      <c r="A6185">
        <v>6184</v>
      </c>
      <c r="B6185" t="s">
        <v>26193</v>
      </c>
      <c r="C6185" t="s">
        <v>26194</v>
      </c>
      <c r="D6185" t="s">
        <v>26195</v>
      </c>
      <c r="E6185" t="s">
        <v>26196</v>
      </c>
      <c r="F6185" t="s">
        <v>16524</v>
      </c>
      <c r="G6185">
        <v>0</v>
      </c>
      <c r="H6185" t="s">
        <v>30601</v>
      </c>
      <c r="I6185">
        <v>2023</v>
      </c>
      <c r="J6185">
        <v>2023</v>
      </c>
      <c r="K6185">
        <v>1</v>
      </c>
      <c r="L6185">
        <v>32.119999999999997</v>
      </c>
      <c r="M6185" t="s">
        <v>198</v>
      </c>
      <c r="N6185">
        <v>0</v>
      </c>
      <c r="O6185">
        <v>23.56</v>
      </c>
      <c r="P6185" t="s">
        <v>790</v>
      </c>
      <c r="Q6185">
        <v>0</v>
      </c>
      <c r="R6185">
        <v>23.56</v>
      </c>
      <c r="S6185" t="s">
        <v>790</v>
      </c>
      <c r="T6185">
        <v>0</v>
      </c>
      <c r="U6185">
        <v>66.59</v>
      </c>
      <c r="V6185" t="s">
        <v>382</v>
      </c>
      <c r="W6185">
        <v>0</v>
      </c>
      <c r="X6185">
        <v>23.59</v>
      </c>
      <c r="Y6185" t="s">
        <v>790</v>
      </c>
      <c r="Z6185">
        <v>0</v>
      </c>
      <c r="AA6185">
        <v>23.59</v>
      </c>
      <c r="AB6185" t="s">
        <v>790</v>
      </c>
      <c r="AC6185">
        <v>0</v>
      </c>
      <c r="AD6185">
        <v>66.64</v>
      </c>
      <c r="AE6185" t="s">
        <v>382</v>
      </c>
    </row>
    <row r="6186" spans="1:31">
      <c r="A6186">
        <v>6185</v>
      </c>
      <c r="B6186" t="s">
        <v>26197</v>
      </c>
      <c r="C6186" t="s">
        <v>26198</v>
      </c>
      <c r="D6186" t="s">
        <v>26199</v>
      </c>
      <c r="E6186" t="s">
        <v>26200</v>
      </c>
      <c r="G6186">
        <v>0</v>
      </c>
      <c r="H6186" t="s">
        <v>961</v>
      </c>
      <c r="I6186">
        <v>2023</v>
      </c>
      <c r="J6186">
        <v>2023</v>
      </c>
      <c r="K6186">
        <v>2</v>
      </c>
      <c r="L6186">
        <v>50.7</v>
      </c>
      <c r="M6186" t="s">
        <v>300</v>
      </c>
      <c r="N6186">
        <v>0</v>
      </c>
      <c r="O6186">
        <v>23.56</v>
      </c>
      <c r="P6186" t="s">
        <v>790</v>
      </c>
      <c r="Q6186">
        <v>0</v>
      </c>
      <c r="R6186">
        <v>23.56</v>
      </c>
      <c r="S6186" t="s">
        <v>790</v>
      </c>
      <c r="T6186">
        <v>0</v>
      </c>
      <c r="U6186">
        <v>66.59</v>
      </c>
      <c r="V6186" t="s">
        <v>382</v>
      </c>
      <c r="W6186">
        <v>0</v>
      </c>
      <c r="X6186">
        <v>23.59</v>
      </c>
      <c r="Y6186" t="s">
        <v>790</v>
      </c>
      <c r="Z6186">
        <v>0</v>
      </c>
      <c r="AA6186">
        <v>23.59</v>
      </c>
      <c r="AB6186" t="s">
        <v>790</v>
      </c>
      <c r="AC6186">
        <v>0</v>
      </c>
      <c r="AD6186">
        <v>66.64</v>
      </c>
      <c r="AE6186" t="s">
        <v>382</v>
      </c>
    </row>
    <row r="6187" spans="1:31">
      <c r="A6187">
        <v>6186</v>
      </c>
      <c r="B6187" t="s">
        <v>26201</v>
      </c>
      <c r="C6187" t="s">
        <v>26202</v>
      </c>
      <c r="D6187" t="s">
        <v>26203</v>
      </c>
      <c r="E6187" t="s">
        <v>26204</v>
      </c>
      <c r="F6187" t="s">
        <v>1073</v>
      </c>
      <c r="G6187">
        <v>0</v>
      </c>
      <c r="H6187" t="s">
        <v>30602</v>
      </c>
      <c r="I6187">
        <v>2024</v>
      </c>
      <c r="J6187">
        <v>2024</v>
      </c>
      <c r="K6187">
        <v>1</v>
      </c>
      <c r="L6187">
        <v>32.119999999999997</v>
      </c>
      <c r="M6187" t="s">
        <v>198</v>
      </c>
      <c r="N6187">
        <v>0</v>
      </c>
      <c r="O6187">
        <v>23.56</v>
      </c>
      <c r="P6187" t="s">
        <v>790</v>
      </c>
      <c r="Q6187">
        <v>0</v>
      </c>
      <c r="R6187">
        <v>23.56</v>
      </c>
      <c r="S6187" t="s">
        <v>790</v>
      </c>
      <c r="T6187">
        <v>0</v>
      </c>
      <c r="U6187">
        <v>66.59</v>
      </c>
      <c r="V6187" t="s">
        <v>382</v>
      </c>
      <c r="W6187">
        <v>0</v>
      </c>
      <c r="X6187">
        <v>23.59</v>
      </c>
      <c r="Y6187" t="s">
        <v>790</v>
      </c>
      <c r="Z6187">
        <v>0</v>
      </c>
      <c r="AA6187">
        <v>23.59</v>
      </c>
      <c r="AB6187" t="s">
        <v>790</v>
      </c>
      <c r="AC6187">
        <v>0</v>
      </c>
      <c r="AD6187">
        <v>66.64</v>
      </c>
      <c r="AE6187" t="s">
        <v>382</v>
      </c>
    </row>
    <row r="6188" spans="1:31">
      <c r="A6188">
        <v>6187</v>
      </c>
      <c r="B6188" t="s">
        <v>26205</v>
      </c>
      <c r="C6188" t="s">
        <v>26206</v>
      </c>
      <c r="D6188" t="s">
        <v>26207</v>
      </c>
      <c r="E6188" t="s">
        <v>5407</v>
      </c>
      <c r="F6188" t="s">
        <v>14004</v>
      </c>
      <c r="G6188">
        <v>0</v>
      </c>
      <c r="H6188" t="s">
        <v>961</v>
      </c>
      <c r="I6188">
        <v>2024</v>
      </c>
      <c r="J6188">
        <v>2024</v>
      </c>
      <c r="K6188">
        <v>1</v>
      </c>
      <c r="L6188">
        <v>32.119999999999997</v>
      </c>
      <c r="M6188" t="s">
        <v>198</v>
      </c>
      <c r="N6188">
        <v>0</v>
      </c>
      <c r="O6188">
        <v>23.56</v>
      </c>
      <c r="P6188" t="s">
        <v>790</v>
      </c>
      <c r="Q6188">
        <v>0</v>
      </c>
      <c r="R6188">
        <v>23.56</v>
      </c>
      <c r="S6188" t="s">
        <v>790</v>
      </c>
      <c r="T6188">
        <v>0</v>
      </c>
      <c r="U6188">
        <v>66.59</v>
      </c>
      <c r="V6188" t="s">
        <v>382</v>
      </c>
      <c r="W6188">
        <v>0</v>
      </c>
      <c r="X6188">
        <v>23.59</v>
      </c>
      <c r="Y6188" t="s">
        <v>790</v>
      </c>
      <c r="Z6188">
        <v>0</v>
      </c>
      <c r="AA6188">
        <v>23.59</v>
      </c>
      <c r="AB6188" t="s">
        <v>790</v>
      </c>
      <c r="AC6188">
        <v>0</v>
      </c>
      <c r="AD6188">
        <v>66.64</v>
      </c>
      <c r="AE6188" t="s">
        <v>382</v>
      </c>
    </row>
    <row r="6189" spans="1:31">
      <c r="A6189">
        <v>6188</v>
      </c>
      <c r="B6189" t="s">
        <v>26208</v>
      </c>
      <c r="C6189" t="s">
        <v>26209</v>
      </c>
      <c r="D6189" t="s">
        <v>26210</v>
      </c>
      <c r="E6189" t="s">
        <v>2537</v>
      </c>
      <c r="G6189">
        <v>0</v>
      </c>
      <c r="H6189" t="s">
        <v>30603</v>
      </c>
      <c r="I6189">
        <v>2022</v>
      </c>
      <c r="J6189">
        <v>2022</v>
      </c>
      <c r="K6189">
        <v>1</v>
      </c>
      <c r="L6189">
        <v>32.119999999999997</v>
      </c>
      <c r="M6189" t="s">
        <v>198</v>
      </c>
      <c r="N6189">
        <v>0</v>
      </c>
      <c r="O6189">
        <v>23.56</v>
      </c>
      <c r="P6189" t="s">
        <v>790</v>
      </c>
      <c r="Q6189">
        <v>0</v>
      </c>
      <c r="R6189">
        <v>23.56</v>
      </c>
      <c r="S6189" t="s">
        <v>790</v>
      </c>
      <c r="T6189">
        <v>0</v>
      </c>
      <c r="U6189">
        <v>66.59</v>
      </c>
      <c r="V6189" t="s">
        <v>382</v>
      </c>
      <c r="W6189">
        <v>0</v>
      </c>
      <c r="X6189">
        <v>23.59</v>
      </c>
      <c r="Y6189" t="s">
        <v>790</v>
      </c>
      <c r="Z6189">
        <v>0</v>
      </c>
      <c r="AA6189">
        <v>23.59</v>
      </c>
      <c r="AB6189" t="s">
        <v>790</v>
      </c>
      <c r="AC6189">
        <v>0</v>
      </c>
      <c r="AD6189">
        <v>66.64</v>
      </c>
      <c r="AE6189" t="s">
        <v>382</v>
      </c>
    </row>
    <row r="6190" spans="1:31">
      <c r="A6190">
        <v>6189</v>
      </c>
      <c r="B6190" t="s">
        <v>26211</v>
      </c>
      <c r="C6190" t="s">
        <v>26212</v>
      </c>
      <c r="D6190" t="s">
        <v>26213</v>
      </c>
      <c r="E6190" t="s">
        <v>26214</v>
      </c>
      <c r="F6190" t="s">
        <v>10779</v>
      </c>
      <c r="G6190">
        <v>0</v>
      </c>
      <c r="H6190" t="s">
        <v>30604</v>
      </c>
      <c r="I6190">
        <v>2023</v>
      </c>
      <c r="J6190">
        <v>2024</v>
      </c>
      <c r="K6190">
        <v>3</v>
      </c>
      <c r="L6190">
        <v>62.47</v>
      </c>
      <c r="M6190" t="s">
        <v>63</v>
      </c>
      <c r="N6190">
        <v>0</v>
      </c>
      <c r="O6190">
        <v>23.56</v>
      </c>
      <c r="P6190" t="s">
        <v>790</v>
      </c>
      <c r="Q6190">
        <v>0</v>
      </c>
      <c r="R6190">
        <v>23.56</v>
      </c>
      <c r="S6190" t="s">
        <v>790</v>
      </c>
      <c r="T6190">
        <v>0</v>
      </c>
      <c r="U6190">
        <v>66.59</v>
      </c>
      <c r="V6190" t="s">
        <v>382</v>
      </c>
      <c r="W6190">
        <v>0</v>
      </c>
      <c r="X6190">
        <v>23.59</v>
      </c>
      <c r="Y6190" t="s">
        <v>790</v>
      </c>
      <c r="Z6190">
        <v>0</v>
      </c>
      <c r="AA6190">
        <v>23.59</v>
      </c>
      <c r="AB6190" t="s">
        <v>790</v>
      </c>
      <c r="AC6190">
        <v>0</v>
      </c>
      <c r="AD6190">
        <v>66.64</v>
      </c>
      <c r="AE6190" t="s">
        <v>382</v>
      </c>
    </row>
    <row r="6191" spans="1:31">
      <c r="A6191">
        <v>6190</v>
      </c>
      <c r="B6191" t="s">
        <v>26215</v>
      </c>
      <c r="C6191" t="s">
        <v>26216</v>
      </c>
      <c r="D6191" t="s">
        <v>26217</v>
      </c>
      <c r="E6191" t="s">
        <v>26218</v>
      </c>
      <c r="F6191" t="s">
        <v>8569</v>
      </c>
      <c r="G6191">
        <v>0</v>
      </c>
      <c r="H6191" t="s">
        <v>28139</v>
      </c>
      <c r="I6191" t="s">
        <v>795</v>
      </c>
      <c r="J6191" t="e">
        <f>-Inf</f>
        <v>#NAME?</v>
      </c>
      <c r="K6191">
        <v>1</v>
      </c>
      <c r="L6191">
        <v>32.119999999999997</v>
      </c>
      <c r="M6191" t="s">
        <v>198</v>
      </c>
      <c r="N6191">
        <v>0</v>
      </c>
      <c r="O6191">
        <v>23.56</v>
      </c>
      <c r="P6191" t="s">
        <v>790</v>
      </c>
      <c r="Q6191">
        <v>0</v>
      </c>
      <c r="R6191">
        <v>23.56</v>
      </c>
      <c r="S6191" t="s">
        <v>790</v>
      </c>
      <c r="T6191">
        <v>0</v>
      </c>
      <c r="U6191">
        <v>66.59</v>
      </c>
      <c r="V6191" t="s">
        <v>382</v>
      </c>
      <c r="W6191">
        <v>0</v>
      </c>
      <c r="X6191">
        <v>23.59</v>
      </c>
      <c r="Y6191" t="s">
        <v>790</v>
      </c>
      <c r="Z6191">
        <v>0</v>
      </c>
      <c r="AA6191">
        <v>23.59</v>
      </c>
      <c r="AB6191" t="s">
        <v>790</v>
      </c>
      <c r="AC6191">
        <v>0</v>
      </c>
      <c r="AD6191">
        <v>66.64</v>
      </c>
      <c r="AE6191" t="s">
        <v>382</v>
      </c>
    </row>
    <row r="6192" spans="1:31">
      <c r="A6192">
        <v>6191</v>
      </c>
      <c r="B6192" t="s">
        <v>26219</v>
      </c>
      <c r="C6192" t="s">
        <v>26220</v>
      </c>
      <c r="D6192" t="s">
        <v>26221</v>
      </c>
      <c r="E6192" t="s">
        <v>26222</v>
      </c>
      <c r="F6192" t="s">
        <v>3959</v>
      </c>
      <c r="G6192">
        <v>0</v>
      </c>
      <c r="H6192" t="s">
        <v>30605</v>
      </c>
      <c r="I6192">
        <v>2024</v>
      </c>
      <c r="J6192">
        <v>2024</v>
      </c>
      <c r="K6192">
        <v>2</v>
      </c>
      <c r="L6192">
        <v>50.7</v>
      </c>
      <c r="M6192" t="s">
        <v>300</v>
      </c>
      <c r="N6192">
        <v>0</v>
      </c>
      <c r="O6192">
        <v>23.56</v>
      </c>
      <c r="P6192" t="s">
        <v>790</v>
      </c>
      <c r="Q6192">
        <v>0</v>
      </c>
      <c r="R6192">
        <v>23.56</v>
      </c>
      <c r="S6192" t="s">
        <v>790</v>
      </c>
      <c r="T6192">
        <v>0</v>
      </c>
      <c r="U6192">
        <v>66.59</v>
      </c>
      <c r="V6192" t="s">
        <v>382</v>
      </c>
      <c r="W6192">
        <v>0</v>
      </c>
      <c r="X6192">
        <v>23.59</v>
      </c>
      <c r="Y6192" t="s">
        <v>790</v>
      </c>
      <c r="Z6192">
        <v>0</v>
      </c>
      <c r="AA6192">
        <v>23.59</v>
      </c>
      <c r="AB6192" t="s">
        <v>790</v>
      </c>
      <c r="AC6192">
        <v>0</v>
      </c>
      <c r="AD6192">
        <v>66.64</v>
      </c>
      <c r="AE6192" t="s">
        <v>382</v>
      </c>
    </row>
    <row r="6193" spans="1:31">
      <c r="A6193">
        <v>6192</v>
      </c>
      <c r="B6193" t="s">
        <v>26223</v>
      </c>
      <c r="C6193" t="s">
        <v>26224</v>
      </c>
      <c r="D6193" t="s">
        <v>26225</v>
      </c>
      <c r="E6193" t="s">
        <v>26226</v>
      </c>
      <c r="G6193">
        <v>0</v>
      </c>
      <c r="H6193" t="s">
        <v>1215</v>
      </c>
      <c r="I6193">
        <v>2024</v>
      </c>
      <c r="J6193">
        <v>2024</v>
      </c>
      <c r="K6193">
        <v>1</v>
      </c>
      <c r="L6193">
        <v>32.119999999999997</v>
      </c>
      <c r="M6193" t="s">
        <v>198</v>
      </c>
      <c r="N6193">
        <v>0</v>
      </c>
      <c r="O6193">
        <v>23.56</v>
      </c>
      <c r="P6193" t="s">
        <v>790</v>
      </c>
      <c r="Q6193">
        <v>0</v>
      </c>
      <c r="R6193">
        <v>23.56</v>
      </c>
      <c r="S6193" t="s">
        <v>790</v>
      </c>
      <c r="T6193">
        <v>0</v>
      </c>
      <c r="U6193">
        <v>66.59</v>
      </c>
      <c r="V6193" t="s">
        <v>382</v>
      </c>
      <c r="W6193">
        <v>0</v>
      </c>
      <c r="X6193">
        <v>23.59</v>
      </c>
      <c r="Y6193" t="s">
        <v>790</v>
      </c>
      <c r="Z6193">
        <v>0</v>
      </c>
      <c r="AA6193">
        <v>23.59</v>
      </c>
      <c r="AB6193" t="s">
        <v>790</v>
      </c>
      <c r="AC6193">
        <v>0</v>
      </c>
      <c r="AD6193">
        <v>66.64</v>
      </c>
      <c r="AE6193" t="s">
        <v>382</v>
      </c>
    </row>
    <row r="6194" spans="1:31">
      <c r="A6194">
        <v>6193</v>
      </c>
      <c r="B6194" t="s">
        <v>26227</v>
      </c>
      <c r="C6194" t="s">
        <v>26228</v>
      </c>
      <c r="D6194" t="s">
        <v>26229</v>
      </c>
      <c r="E6194" t="s">
        <v>13994</v>
      </c>
      <c r="F6194" t="s">
        <v>17908</v>
      </c>
      <c r="G6194">
        <v>0</v>
      </c>
      <c r="H6194" t="s">
        <v>1215</v>
      </c>
      <c r="I6194">
        <v>2020</v>
      </c>
      <c r="J6194">
        <v>2024</v>
      </c>
      <c r="K6194">
        <v>5</v>
      </c>
      <c r="L6194">
        <v>77</v>
      </c>
      <c r="M6194" t="s">
        <v>80</v>
      </c>
      <c r="N6194">
        <v>0</v>
      </c>
      <c r="O6194">
        <v>23.56</v>
      </c>
      <c r="P6194" t="s">
        <v>790</v>
      </c>
      <c r="Q6194">
        <v>0</v>
      </c>
      <c r="R6194">
        <v>23.56</v>
      </c>
      <c r="S6194" t="s">
        <v>790</v>
      </c>
      <c r="T6194">
        <v>0</v>
      </c>
      <c r="U6194">
        <v>66.59</v>
      </c>
      <c r="V6194" t="s">
        <v>382</v>
      </c>
      <c r="W6194">
        <v>0</v>
      </c>
      <c r="X6194">
        <v>23.59</v>
      </c>
      <c r="Y6194" t="s">
        <v>790</v>
      </c>
      <c r="Z6194">
        <v>0</v>
      </c>
      <c r="AA6194">
        <v>23.59</v>
      </c>
      <c r="AB6194" t="s">
        <v>790</v>
      </c>
      <c r="AC6194">
        <v>0</v>
      </c>
      <c r="AD6194">
        <v>66.64</v>
      </c>
      <c r="AE6194" t="s">
        <v>382</v>
      </c>
    </row>
    <row r="6195" spans="1:31">
      <c r="A6195">
        <v>6194</v>
      </c>
      <c r="B6195" t="s">
        <v>26230</v>
      </c>
      <c r="C6195" t="s">
        <v>26231</v>
      </c>
      <c r="D6195" t="s">
        <v>26232</v>
      </c>
      <c r="E6195" t="s">
        <v>663</v>
      </c>
      <c r="G6195">
        <v>0</v>
      </c>
      <c r="H6195" t="s">
        <v>30606</v>
      </c>
      <c r="I6195">
        <v>2023</v>
      </c>
      <c r="J6195">
        <v>2023</v>
      </c>
      <c r="K6195">
        <v>1</v>
      </c>
      <c r="L6195">
        <v>32.119999999999997</v>
      </c>
      <c r="M6195" t="s">
        <v>198</v>
      </c>
      <c r="N6195">
        <v>0</v>
      </c>
      <c r="O6195">
        <v>23.56</v>
      </c>
      <c r="P6195" t="s">
        <v>790</v>
      </c>
      <c r="Q6195">
        <v>0</v>
      </c>
      <c r="R6195">
        <v>23.56</v>
      </c>
      <c r="S6195" t="s">
        <v>790</v>
      </c>
      <c r="T6195">
        <v>0</v>
      </c>
      <c r="U6195">
        <v>66.59</v>
      </c>
      <c r="V6195" t="s">
        <v>382</v>
      </c>
      <c r="W6195">
        <v>0</v>
      </c>
      <c r="X6195">
        <v>23.59</v>
      </c>
      <c r="Y6195" t="s">
        <v>790</v>
      </c>
      <c r="Z6195">
        <v>0</v>
      </c>
      <c r="AA6195">
        <v>23.59</v>
      </c>
      <c r="AB6195" t="s">
        <v>790</v>
      </c>
      <c r="AC6195">
        <v>0</v>
      </c>
      <c r="AD6195">
        <v>66.64</v>
      </c>
      <c r="AE6195" t="s">
        <v>382</v>
      </c>
    </row>
    <row r="6196" spans="1:31">
      <c r="A6196">
        <v>6195</v>
      </c>
      <c r="B6196" t="s">
        <v>26233</v>
      </c>
      <c r="C6196" t="s">
        <v>26234</v>
      </c>
      <c r="D6196" t="s">
        <v>26235</v>
      </c>
      <c r="E6196" t="s">
        <v>20520</v>
      </c>
      <c r="F6196" t="s">
        <v>15090</v>
      </c>
      <c r="G6196">
        <v>0</v>
      </c>
      <c r="H6196" t="s">
        <v>30607</v>
      </c>
      <c r="I6196">
        <v>2023</v>
      </c>
      <c r="J6196">
        <v>2023</v>
      </c>
      <c r="K6196">
        <v>1</v>
      </c>
      <c r="L6196">
        <v>32.119999999999997</v>
      </c>
      <c r="M6196" t="s">
        <v>198</v>
      </c>
      <c r="N6196">
        <v>0</v>
      </c>
      <c r="O6196">
        <v>23.56</v>
      </c>
      <c r="P6196" t="s">
        <v>790</v>
      </c>
      <c r="Q6196">
        <v>0</v>
      </c>
      <c r="R6196">
        <v>23.56</v>
      </c>
      <c r="S6196" t="s">
        <v>790</v>
      </c>
      <c r="T6196">
        <v>0</v>
      </c>
      <c r="U6196">
        <v>66.59</v>
      </c>
      <c r="V6196" t="s">
        <v>382</v>
      </c>
      <c r="W6196">
        <v>0</v>
      </c>
      <c r="X6196">
        <v>23.59</v>
      </c>
      <c r="Y6196" t="s">
        <v>790</v>
      </c>
      <c r="Z6196">
        <v>0</v>
      </c>
      <c r="AA6196">
        <v>23.59</v>
      </c>
      <c r="AB6196" t="s">
        <v>790</v>
      </c>
      <c r="AC6196">
        <v>0</v>
      </c>
      <c r="AD6196">
        <v>66.64</v>
      </c>
      <c r="AE6196" t="s">
        <v>382</v>
      </c>
    </row>
    <row r="6197" spans="1:31">
      <c r="A6197">
        <v>6196</v>
      </c>
      <c r="B6197" t="s">
        <v>26236</v>
      </c>
      <c r="C6197" t="s">
        <v>26237</v>
      </c>
      <c r="D6197" t="s">
        <v>26238</v>
      </c>
      <c r="E6197" t="s">
        <v>26239</v>
      </c>
      <c r="G6197">
        <v>0</v>
      </c>
      <c r="H6197" t="s">
        <v>30608</v>
      </c>
      <c r="I6197">
        <v>2023</v>
      </c>
      <c r="J6197">
        <v>2023</v>
      </c>
      <c r="K6197">
        <v>1</v>
      </c>
      <c r="L6197">
        <v>32.119999999999997</v>
      </c>
      <c r="M6197" t="s">
        <v>198</v>
      </c>
      <c r="N6197">
        <v>0</v>
      </c>
      <c r="O6197">
        <v>23.56</v>
      </c>
      <c r="P6197" t="s">
        <v>790</v>
      </c>
      <c r="Q6197">
        <v>0</v>
      </c>
      <c r="R6197">
        <v>23.56</v>
      </c>
      <c r="S6197" t="s">
        <v>790</v>
      </c>
      <c r="T6197">
        <v>0</v>
      </c>
      <c r="U6197">
        <v>66.59</v>
      </c>
      <c r="V6197" t="s">
        <v>382</v>
      </c>
      <c r="W6197">
        <v>0</v>
      </c>
      <c r="X6197">
        <v>23.59</v>
      </c>
      <c r="Y6197" t="s">
        <v>790</v>
      </c>
      <c r="Z6197">
        <v>0</v>
      </c>
      <c r="AA6197">
        <v>23.59</v>
      </c>
      <c r="AB6197" t="s">
        <v>790</v>
      </c>
      <c r="AC6197">
        <v>0</v>
      </c>
      <c r="AD6197">
        <v>66.64</v>
      </c>
      <c r="AE6197" t="s">
        <v>382</v>
      </c>
    </row>
    <row r="6198" spans="1:31">
      <c r="A6198">
        <v>6197</v>
      </c>
      <c r="B6198" t="s">
        <v>26240</v>
      </c>
      <c r="C6198" t="s">
        <v>26241</v>
      </c>
      <c r="D6198" t="s">
        <v>26242</v>
      </c>
      <c r="E6198" t="s">
        <v>26243</v>
      </c>
      <c r="F6198" t="s">
        <v>25540</v>
      </c>
      <c r="G6198">
        <v>0</v>
      </c>
      <c r="H6198" t="s">
        <v>28362</v>
      </c>
      <c r="I6198">
        <v>2023</v>
      </c>
      <c r="J6198">
        <v>2024</v>
      </c>
      <c r="K6198">
        <v>2</v>
      </c>
      <c r="L6198">
        <v>50.7</v>
      </c>
      <c r="M6198" t="s">
        <v>300</v>
      </c>
      <c r="N6198">
        <v>0</v>
      </c>
      <c r="O6198">
        <v>23.56</v>
      </c>
      <c r="P6198" t="s">
        <v>790</v>
      </c>
      <c r="Q6198">
        <v>0</v>
      </c>
      <c r="R6198">
        <v>23.56</v>
      </c>
      <c r="S6198" t="s">
        <v>790</v>
      </c>
      <c r="T6198">
        <v>0</v>
      </c>
      <c r="U6198">
        <v>66.59</v>
      </c>
      <c r="V6198" t="s">
        <v>382</v>
      </c>
      <c r="W6198">
        <v>0</v>
      </c>
      <c r="X6198">
        <v>23.59</v>
      </c>
      <c r="Y6198" t="s">
        <v>790</v>
      </c>
      <c r="Z6198">
        <v>0</v>
      </c>
      <c r="AA6198">
        <v>23.59</v>
      </c>
      <c r="AB6198" t="s">
        <v>790</v>
      </c>
      <c r="AC6198">
        <v>0</v>
      </c>
      <c r="AD6198">
        <v>66.64</v>
      </c>
      <c r="AE6198" t="s">
        <v>382</v>
      </c>
    </row>
    <row r="6199" spans="1:31">
      <c r="A6199">
        <v>6198</v>
      </c>
      <c r="B6199" t="s">
        <v>26244</v>
      </c>
      <c r="C6199" t="s">
        <v>26245</v>
      </c>
      <c r="D6199" t="s">
        <v>26246</v>
      </c>
      <c r="E6199" t="s">
        <v>26247</v>
      </c>
      <c r="F6199" t="s">
        <v>8609</v>
      </c>
      <c r="G6199">
        <v>0</v>
      </c>
      <c r="H6199" t="s">
        <v>30609</v>
      </c>
      <c r="I6199">
        <v>2022</v>
      </c>
      <c r="J6199">
        <v>2022</v>
      </c>
      <c r="K6199">
        <v>2</v>
      </c>
      <c r="L6199">
        <v>50.7</v>
      </c>
      <c r="M6199" t="s">
        <v>300</v>
      </c>
      <c r="N6199">
        <v>0</v>
      </c>
      <c r="O6199">
        <v>23.56</v>
      </c>
      <c r="P6199" t="s">
        <v>790</v>
      </c>
      <c r="Q6199">
        <v>0</v>
      </c>
      <c r="R6199">
        <v>23.56</v>
      </c>
      <c r="S6199" t="s">
        <v>790</v>
      </c>
      <c r="T6199">
        <v>0</v>
      </c>
      <c r="U6199">
        <v>66.59</v>
      </c>
      <c r="V6199" t="s">
        <v>382</v>
      </c>
      <c r="W6199">
        <v>0</v>
      </c>
      <c r="X6199">
        <v>23.59</v>
      </c>
      <c r="Y6199" t="s">
        <v>790</v>
      </c>
      <c r="Z6199">
        <v>0</v>
      </c>
      <c r="AA6199">
        <v>23.59</v>
      </c>
      <c r="AB6199" t="s">
        <v>790</v>
      </c>
      <c r="AC6199">
        <v>0</v>
      </c>
      <c r="AD6199">
        <v>66.64</v>
      </c>
      <c r="AE6199" t="s">
        <v>382</v>
      </c>
    </row>
    <row r="6200" spans="1:31">
      <c r="A6200">
        <v>6199</v>
      </c>
      <c r="B6200" t="s">
        <v>26248</v>
      </c>
      <c r="C6200" t="s">
        <v>26249</v>
      </c>
      <c r="D6200" t="s">
        <v>26250</v>
      </c>
      <c r="E6200" t="s">
        <v>4022</v>
      </c>
      <c r="F6200" t="s">
        <v>18870</v>
      </c>
      <c r="G6200">
        <v>0</v>
      </c>
      <c r="H6200" t="s">
        <v>961</v>
      </c>
      <c r="I6200">
        <v>2024</v>
      </c>
      <c r="J6200">
        <v>2024</v>
      </c>
      <c r="K6200">
        <v>1</v>
      </c>
      <c r="L6200">
        <v>32.119999999999997</v>
      </c>
      <c r="M6200" t="s">
        <v>198</v>
      </c>
      <c r="N6200">
        <v>0</v>
      </c>
      <c r="O6200">
        <v>23.56</v>
      </c>
      <c r="P6200" t="s">
        <v>790</v>
      </c>
      <c r="Q6200">
        <v>0</v>
      </c>
      <c r="R6200">
        <v>23.56</v>
      </c>
      <c r="S6200" t="s">
        <v>790</v>
      </c>
      <c r="T6200">
        <v>0</v>
      </c>
      <c r="U6200">
        <v>66.59</v>
      </c>
      <c r="V6200" t="s">
        <v>382</v>
      </c>
      <c r="W6200">
        <v>0</v>
      </c>
      <c r="X6200">
        <v>23.59</v>
      </c>
      <c r="Y6200" t="s">
        <v>790</v>
      </c>
      <c r="Z6200">
        <v>0</v>
      </c>
      <c r="AA6200">
        <v>23.59</v>
      </c>
      <c r="AB6200" t="s">
        <v>790</v>
      </c>
      <c r="AC6200">
        <v>0</v>
      </c>
      <c r="AD6200">
        <v>66.64</v>
      </c>
      <c r="AE6200" t="s">
        <v>382</v>
      </c>
    </row>
    <row r="6201" spans="1:31">
      <c r="A6201">
        <v>6200</v>
      </c>
      <c r="B6201" t="s">
        <v>26251</v>
      </c>
      <c r="C6201" t="s">
        <v>26252</v>
      </c>
      <c r="D6201" t="s">
        <v>26253</v>
      </c>
      <c r="E6201" t="s">
        <v>26254</v>
      </c>
      <c r="F6201" t="s">
        <v>26255</v>
      </c>
      <c r="G6201">
        <v>0</v>
      </c>
      <c r="H6201" t="s">
        <v>30610</v>
      </c>
      <c r="I6201">
        <v>2023</v>
      </c>
      <c r="J6201">
        <v>2023</v>
      </c>
      <c r="K6201">
        <v>1</v>
      </c>
      <c r="L6201">
        <v>32.119999999999997</v>
      </c>
      <c r="M6201" t="s">
        <v>198</v>
      </c>
      <c r="N6201">
        <v>0</v>
      </c>
      <c r="O6201">
        <v>23.56</v>
      </c>
      <c r="P6201" t="s">
        <v>790</v>
      </c>
      <c r="Q6201">
        <v>0</v>
      </c>
      <c r="R6201">
        <v>23.56</v>
      </c>
      <c r="S6201" t="s">
        <v>790</v>
      </c>
      <c r="T6201">
        <v>0</v>
      </c>
      <c r="U6201">
        <v>66.59</v>
      </c>
      <c r="V6201" t="s">
        <v>382</v>
      </c>
      <c r="W6201">
        <v>0</v>
      </c>
      <c r="X6201">
        <v>23.59</v>
      </c>
      <c r="Y6201" t="s">
        <v>790</v>
      </c>
      <c r="Z6201">
        <v>0</v>
      </c>
      <c r="AA6201">
        <v>23.59</v>
      </c>
      <c r="AB6201" t="s">
        <v>790</v>
      </c>
      <c r="AC6201">
        <v>0</v>
      </c>
      <c r="AD6201">
        <v>66.64</v>
      </c>
      <c r="AE6201" t="s">
        <v>382</v>
      </c>
    </row>
    <row r="6202" spans="1:31">
      <c r="A6202">
        <v>6201</v>
      </c>
      <c r="B6202" t="s">
        <v>26256</v>
      </c>
      <c r="C6202" t="s">
        <v>26257</v>
      </c>
      <c r="D6202" t="s">
        <v>26258</v>
      </c>
      <c r="E6202" t="s">
        <v>26259</v>
      </c>
      <c r="G6202">
        <v>0</v>
      </c>
      <c r="H6202" t="s">
        <v>30611</v>
      </c>
      <c r="I6202">
        <v>2023</v>
      </c>
      <c r="J6202">
        <v>2023</v>
      </c>
      <c r="K6202">
        <v>2</v>
      </c>
      <c r="L6202">
        <v>50.7</v>
      </c>
      <c r="M6202" t="s">
        <v>300</v>
      </c>
      <c r="N6202">
        <v>0</v>
      </c>
      <c r="O6202">
        <v>23.56</v>
      </c>
      <c r="P6202" t="s">
        <v>790</v>
      </c>
      <c r="Q6202">
        <v>0</v>
      </c>
      <c r="R6202">
        <v>23.56</v>
      </c>
      <c r="S6202" t="s">
        <v>790</v>
      </c>
      <c r="T6202">
        <v>0</v>
      </c>
      <c r="U6202">
        <v>66.59</v>
      </c>
      <c r="V6202" t="s">
        <v>382</v>
      </c>
      <c r="W6202">
        <v>0</v>
      </c>
      <c r="X6202">
        <v>23.59</v>
      </c>
      <c r="Y6202" t="s">
        <v>790</v>
      </c>
      <c r="Z6202">
        <v>0</v>
      </c>
      <c r="AA6202">
        <v>23.59</v>
      </c>
      <c r="AB6202" t="s">
        <v>790</v>
      </c>
      <c r="AC6202">
        <v>0</v>
      </c>
      <c r="AD6202">
        <v>66.64</v>
      </c>
      <c r="AE6202" t="s">
        <v>382</v>
      </c>
    </row>
    <row r="6203" spans="1:31">
      <c r="A6203">
        <v>6202</v>
      </c>
      <c r="B6203" t="s">
        <v>26260</v>
      </c>
      <c r="C6203" t="s">
        <v>26261</v>
      </c>
      <c r="D6203" t="s">
        <v>26262</v>
      </c>
      <c r="E6203" t="s">
        <v>26263</v>
      </c>
      <c r="F6203" t="s">
        <v>26264</v>
      </c>
      <c r="G6203">
        <v>0</v>
      </c>
      <c r="H6203" t="s">
        <v>28299</v>
      </c>
      <c r="I6203">
        <v>2024</v>
      </c>
      <c r="J6203">
        <v>2024</v>
      </c>
      <c r="K6203">
        <v>2</v>
      </c>
      <c r="L6203">
        <v>50.7</v>
      </c>
      <c r="M6203" t="s">
        <v>300</v>
      </c>
      <c r="N6203">
        <v>0</v>
      </c>
      <c r="O6203">
        <v>23.56</v>
      </c>
      <c r="P6203" t="s">
        <v>790</v>
      </c>
      <c r="Q6203">
        <v>0</v>
      </c>
      <c r="R6203">
        <v>23.56</v>
      </c>
      <c r="S6203" t="s">
        <v>790</v>
      </c>
      <c r="T6203">
        <v>0</v>
      </c>
      <c r="U6203">
        <v>66.59</v>
      </c>
      <c r="V6203" t="s">
        <v>382</v>
      </c>
      <c r="W6203">
        <v>0</v>
      </c>
      <c r="X6203">
        <v>23.59</v>
      </c>
      <c r="Y6203" t="s">
        <v>790</v>
      </c>
      <c r="Z6203">
        <v>0</v>
      </c>
      <c r="AA6203">
        <v>23.59</v>
      </c>
      <c r="AB6203" t="s">
        <v>790</v>
      </c>
      <c r="AC6203">
        <v>0</v>
      </c>
      <c r="AD6203">
        <v>66.64</v>
      </c>
      <c r="AE6203" t="s">
        <v>382</v>
      </c>
    </row>
    <row r="6204" spans="1:31">
      <c r="A6204">
        <v>6203</v>
      </c>
      <c r="B6204" t="s">
        <v>26265</v>
      </c>
      <c r="C6204" t="s">
        <v>26266</v>
      </c>
      <c r="D6204" t="s">
        <v>26267</v>
      </c>
      <c r="E6204" t="s">
        <v>663</v>
      </c>
      <c r="F6204" t="s">
        <v>5229</v>
      </c>
      <c r="G6204">
        <v>0</v>
      </c>
      <c r="H6204" t="s">
        <v>27359</v>
      </c>
      <c r="I6204">
        <v>2024</v>
      </c>
      <c r="J6204">
        <v>2024</v>
      </c>
      <c r="K6204">
        <v>1</v>
      </c>
      <c r="L6204">
        <v>32.119999999999997</v>
      </c>
      <c r="M6204" t="s">
        <v>198</v>
      </c>
      <c r="N6204">
        <v>0</v>
      </c>
      <c r="O6204">
        <v>23.56</v>
      </c>
      <c r="P6204" t="s">
        <v>790</v>
      </c>
      <c r="Q6204">
        <v>0</v>
      </c>
      <c r="R6204">
        <v>23.56</v>
      </c>
      <c r="S6204" t="s">
        <v>790</v>
      </c>
      <c r="T6204">
        <v>0</v>
      </c>
      <c r="U6204">
        <v>66.59</v>
      </c>
      <c r="V6204" t="s">
        <v>382</v>
      </c>
      <c r="W6204">
        <v>0</v>
      </c>
      <c r="X6204">
        <v>23.59</v>
      </c>
      <c r="Y6204" t="s">
        <v>790</v>
      </c>
      <c r="Z6204">
        <v>0</v>
      </c>
      <c r="AA6204">
        <v>23.59</v>
      </c>
      <c r="AB6204" t="s">
        <v>790</v>
      </c>
      <c r="AC6204">
        <v>0</v>
      </c>
      <c r="AD6204">
        <v>66.64</v>
      </c>
      <c r="AE6204" t="s">
        <v>382</v>
      </c>
    </row>
    <row r="6205" spans="1:31">
      <c r="A6205">
        <v>6204</v>
      </c>
      <c r="B6205" t="s">
        <v>26268</v>
      </c>
      <c r="C6205" t="s">
        <v>26269</v>
      </c>
      <c r="D6205" t="s">
        <v>26270</v>
      </c>
      <c r="E6205" t="s">
        <v>26271</v>
      </c>
      <c r="F6205" t="s">
        <v>26272</v>
      </c>
      <c r="G6205">
        <v>0</v>
      </c>
      <c r="H6205" t="s">
        <v>961</v>
      </c>
      <c r="I6205">
        <v>2024</v>
      </c>
      <c r="J6205">
        <v>2024</v>
      </c>
      <c r="K6205">
        <v>1</v>
      </c>
      <c r="L6205">
        <v>32.119999999999997</v>
      </c>
      <c r="M6205" t="s">
        <v>198</v>
      </c>
      <c r="N6205">
        <v>0</v>
      </c>
      <c r="O6205">
        <v>23.56</v>
      </c>
      <c r="P6205" t="s">
        <v>790</v>
      </c>
      <c r="Q6205">
        <v>0</v>
      </c>
      <c r="R6205">
        <v>23.56</v>
      </c>
      <c r="S6205" t="s">
        <v>790</v>
      </c>
      <c r="T6205">
        <v>0</v>
      </c>
      <c r="U6205">
        <v>66.59</v>
      </c>
      <c r="V6205" t="s">
        <v>382</v>
      </c>
      <c r="W6205">
        <v>0</v>
      </c>
      <c r="X6205">
        <v>23.59</v>
      </c>
      <c r="Y6205" t="s">
        <v>790</v>
      </c>
      <c r="Z6205">
        <v>0</v>
      </c>
      <c r="AA6205">
        <v>23.59</v>
      </c>
      <c r="AB6205" t="s">
        <v>790</v>
      </c>
      <c r="AC6205">
        <v>0</v>
      </c>
      <c r="AD6205">
        <v>66.64</v>
      </c>
      <c r="AE6205" t="s">
        <v>382</v>
      </c>
    </row>
    <row r="6206" spans="1:31">
      <c r="A6206">
        <v>6205</v>
      </c>
      <c r="B6206" t="s">
        <v>26273</v>
      </c>
      <c r="C6206" t="s">
        <v>26274</v>
      </c>
      <c r="D6206" t="s">
        <v>26275</v>
      </c>
      <c r="E6206" t="s">
        <v>26276</v>
      </c>
      <c r="F6206" t="s">
        <v>4376</v>
      </c>
      <c r="G6206">
        <v>0</v>
      </c>
      <c r="H6206" t="s">
        <v>27435</v>
      </c>
      <c r="I6206">
        <v>2024</v>
      </c>
      <c r="J6206">
        <v>2024</v>
      </c>
      <c r="K6206">
        <v>1</v>
      </c>
      <c r="L6206">
        <v>32.119999999999997</v>
      </c>
      <c r="M6206" t="s">
        <v>198</v>
      </c>
      <c r="N6206">
        <v>0</v>
      </c>
      <c r="O6206">
        <v>23.56</v>
      </c>
      <c r="P6206" t="s">
        <v>790</v>
      </c>
      <c r="Q6206">
        <v>0</v>
      </c>
      <c r="R6206">
        <v>23.56</v>
      </c>
      <c r="S6206" t="s">
        <v>790</v>
      </c>
      <c r="T6206">
        <v>0</v>
      </c>
      <c r="U6206">
        <v>66.59</v>
      </c>
      <c r="V6206" t="s">
        <v>382</v>
      </c>
      <c r="W6206">
        <v>0</v>
      </c>
      <c r="X6206">
        <v>23.59</v>
      </c>
      <c r="Y6206" t="s">
        <v>790</v>
      </c>
      <c r="Z6206">
        <v>0</v>
      </c>
      <c r="AA6206">
        <v>23.59</v>
      </c>
      <c r="AB6206" t="s">
        <v>790</v>
      </c>
      <c r="AC6206">
        <v>0</v>
      </c>
      <c r="AD6206">
        <v>66.64</v>
      </c>
      <c r="AE6206" t="s">
        <v>382</v>
      </c>
    </row>
    <row r="6207" spans="1:31">
      <c r="A6207">
        <v>6206</v>
      </c>
      <c r="B6207" t="s">
        <v>26277</v>
      </c>
      <c r="C6207" t="s">
        <v>26278</v>
      </c>
      <c r="D6207" t="s">
        <v>26279</v>
      </c>
      <c r="E6207" t="s">
        <v>8483</v>
      </c>
      <c r="F6207" t="s">
        <v>5716</v>
      </c>
      <c r="G6207">
        <v>0</v>
      </c>
      <c r="H6207" t="s">
        <v>30612</v>
      </c>
      <c r="I6207">
        <v>2024</v>
      </c>
      <c r="J6207">
        <v>2024</v>
      </c>
      <c r="K6207">
        <v>1</v>
      </c>
      <c r="L6207">
        <v>32.119999999999997</v>
      </c>
      <c r="M6207" t="s">
        <v>198</v>
      </c>
      <c r="N6207">
        <v>0</v>
      </c>
      <c r="O6207">
        <v>23.56</v>
      </c>
      <c r="P6207" t="s">
        <v>790</v>
      </c>
      <c r="Q6207">
        <v>0</v>
      </c>
      <c r="R6207">
        <v>23.56</v>
      </c>
      <c r="S6207" t="s">
        <v>790</v>
      </c>
      <c r="T6207">
        <v>0</v>
      </c>
      <c r="U6207">
        <v>66.59</v>
      </c>
      <c r="V6207" t="s">
        <v>382</v>
      </c>
      <c r="W6207">
        <v>0</v>
      </c>
      <c r="X6207">
        <v>23.59</v>
      </c>
      <c r="Y6207" t="s">
        <v>790</v>
      </c>
      <c r="Z6207">
        <v>0</v>
      </c>
      <c r="AA6207">
        <v>23.59</v>
      </c>
      <c r="AB6207" t="s">
        <v>790</v>
      </c>
      <c r="AC6207">
        <v>0</v>
      </c>
      <c r="AD6207">
        <v>66.64</v>
      </c>
      <c r="AE6207" t="s">
        <v>382</v>
      </c>
    </row>
    <row r="6208" spans="1:31">
      <c r="A6208">
        <v>6207</v>
      </c>
      <c r="B6208" t="s">
        <v>26280</v>
      </c>
      <c r="C6208" t="s">
        <v>26281</v>
      </c>
      <c r="D6208" t="s">
        <v>26282</v>
      </c>
      <c r="E6208" t="s">
        <v>26283</v>
      </c>
      <c r="F6208" t="s">
        <v>26284</v>
      </c>
      <c r="G6208">
        <v>0</v>
      </c>
      <c r="H6208" t="s">
        <v>961</v>
      </c>
      <c r="I6208">
        <v>2023</v>
      </c>
      <c r="J6208">
        <v>2023</v>
      </c>
      <c r="K6208">
        <v>2</v>
      </c>
      <c r="L6208">
        <v>50.7</v>
      </c>
      <c r="M6208" t="s">
        <v>300</v>
      </c>
      <c r="N6208">
        <v>0</v>
      </c>
      <c r="O6208">
        <v>23.56</v>
      </c>
      <c r="P6208" t="s">
        <v>790</v>
      </c>
      <c r="Q6208">
        <v>0</v>
      </c>
      <c r="R6208">
        <v>23.56</v>
      </c>
      <c r="S6208" t="s">
        <v>790</v>
      </c>
      <c r="T6208">
        <v>0</v>
      </c>
      <c r="U6208">
        <v>66.59</v>
      </c>
      <c r="V6208" t="s">
        <v>382</v>
      </c>
      <c r="W6208">
        <v>0</v>
      </c>
      <c r="X6208">
        <v>23.59</v>
      </c>
      <c r="Y6208" t="s">
        <v>790</v>
      </c>
      <c r="Z6208">
        <v>0</v>
      </c>
      <c r="AA6208">
        <v>23.59</v>
      </c>
      <c r="AB6208" t="s">
        <v>790</v>
      </c>
      <c r="AC6208">
        <v>0</v>
      </c>
      <c r="AD6208">
        <v>66.64</v>
      </c>
      <c r="AE6208" t="s">
        <v>382</v>
      </c>
    </row>
    <row r="6209" spans="1:31">
      <c r="A6209">
        <v>6208</v>
      </c>
      <c r="B6209" t="s">
        <v>26285</v>
      </c>
      <c r="C6209" t="s">
        <v>26286</v>
      </c>
      <c r="D6209" t="s">
        <v>26287</v>
      </c>
      <c r="E6209" t="s">
        <v>8887</v>
      </c>
      <c r="F6209" t="s">
        <v>5392</v>
      </c>
      <c r="G6209">
        <v>0</v>
      </c>
      <c r="H6209" t="s">
        <v>1215</v>
      </c>
      <c r="I6209">
        <v>2023</v>
      </c>
      <c r="J6209">
        <v>2023</v>
      </c>
      <c r="K6209">
        <v>1</v>
      </c>
      <c r="L6209">
        <v>32.119999999999997</v>
      </c>
      <c r="M6209" t="s">
        <v>198</v>
      </c>
      <c r="N6209">
        <v>0</v>
      </c>
      <c r="O6209">
        <v>23.56</v>
      </c>
      <c r="P6209" t="s">
        <v>790</v>
      </c>
      <c r="Q6209">
        <v>0</v>
      </c>
      <c r="R6209">
        <v>23.56</v>
      </c>
      <c r="S6209" t="s">
        <v>790</v>
      </c>
      <c r="T6209">
        <v>0</v>
      </c>
      <c r="U6209">
        <v>66.59</v>
      </c>
      <c r="V6209" t="s">
        <v>382</v>
      </c>
      <c r="W6209">
        <v>0</v>
      </c>
      <c r="X6209">
        <v>23.59</v>
      </c>
      <c r="Y6209" t="s">
        <v>790</v>
      </c>
      <c r="Z6209">
        <v>0</v>
      </c>
      <c r="AA6209">
        <v>23.59</v>
      </c>
      <c r="AB6209" t="s">
        <v>790</v>
      </c>
      <c r="AC6209">
        <v>0</v>
      </c>
      <c r="AD6209">
        <v>66.64</v>
      </c>
      <c r="AE6209" t="s">
        <v>382</v>
      </c>
    </row>
    <row r="6210" spans="1:31">
      <c r="A6210">
        <v>6209</v>
      </c>
      <c r="B6210" t="s">
        <v>26288</v>
      </c>
      <c r="C6210" t="s">
        <v>26289</v>
      </c>
      <c r="D6210" t="s">
        <v>26290</v>
      </c>
      <c r="E6210" t="s">
        <v>26291</v>
      </c>
      <c r="F6210" t="s">
        <v>501</v>
      </c>
      <c r="G6210">
        <v>0</v>
      </c>
      <c r="H6210" t="s">
        <v>30613</v>
      </c>
      <c r="I6210">
        <v>2024</v>
      </c>
      <c r="J6210">
        <v>2024</v>
      </c>
      <c r="K6210">
        <v>1</v>
      </c>
      <c r="L6210">
        <v>32.119999999999997</v>
      </c>
      <c r="M6210" t="s">
        <v>198</v>
      </c>
      <c r="N6210">
        <v>0</v>
      </c>
      <c r="O6210">
        <v>23.56</v>
      </c>
      <c r="P6210" t="s">
        <v>790</v>
      </c>
      <c r="Q6210">
        <v>0</v>
      </c>
      <c r="R6210">
        <v>23.56</v>
      </c>
      <c r="S6210" t="s">
        <v>790</v>
      </c>
      <c r="T6210">
        <v>0</v>
      </c>
      <c r="U6210">
        <v>66.59</v>
      </c>
      <c r="V6210" t="s">
        <v>382</v>
      </c>
      <c r="W6210">
        <v>0</v>
      </c>
      <c r="X6210">
        <v>23.59</v>
      </c>
      <c r="Y6210" t="s">
        <v>790</v>
      </c>
      <c r="Z6210">
        <v>0</v>
      </c>
      <c r="AA6210">
        <v>23.59</v>
      </c>
      <c r="AB6210" t="s">
        <v>790</v>
      </c>
      <c r="AC6210">
        <v>0</v>
      </c>
      <c r="AD6210">
        <v>66.64</v>
      </c>
      <c r="AE6210" t="s">
        <v>382</v>
      </c>
    </row>
    <row r="6211" spans="1:31">
      <c r="A6211">
        <v>6210</v>
      </c>
      <c r="B6211" t="s">
        <v>26292</v>
      </c>
      <c r="C6211" t="s">
        <v>26293</v>
      </c>
      <c r="D6211" t="s">
        <v>26294</v>
      </c>
      <c r="E6211" t="s">
        <v>10765</v>
      </c>
      <c r="F6211" t="s">
        <v>571</v>
      </c>
      <c r="G6211">
        <v>0</v>
      </c>
      <c r="H6211" t="s">
        <v>28589</v>
      </c>
      <c r="I6211">
        <v>2024</v>
      </c>
      <c r="J6211">
        <v>2024</v>
      </c>
      <c r="K6211">
        <v>2</v>
      </c>
      <c r="L6211">
        <v>50.7</v>
      </c>
      <c r="M6211" t="s">
        <v>300</v>
      </c>
      <c r="N6211">
        <v>0</v>
      </c>
      <c r="O6211">
        <v>23.56</v>
      </c>
      <c r="P6211" t="s">
        <v>790</v>
      </c>
      <c r="Q6211">
        <v>0</v>
      </c>
      <c r="R6211">
        <v>23.56</v>
      </c>
      <c r="S6211" t="s">
        <v>790</v>
      </c>
      <c r="T6211">
        <v>0</v>
      </c>
      <c r="U6211">
        <v>66.59</v>
      </c>
      <c r="V6211" t="s">
        <v>382</v>
      </c>
      <c r="W6211">
        <v>0</v>
      </c>
      <c r="X6211">
        <v>23.59</v>
      </c>
      <c r="Y6211" t="s">
        <v>790</v>
      </c>
      <c r="Z6211">
        <v>0</v>
      </c>
      <c r="AA6211">
        <v>23.59</v>
      </c>
      <c r="AB6211" t="s">
        <v>790</v>
      </c>
      <c r="AC6211">
        <v>0</v>
      </c>
      <c r="AD6211">
        <v>66.64</v>
      </c>
      <c r="AE6211" t="s">
        <v>382</v>
      </c>
    </row>
    <row r="6212" spans="1:31">
      <c r="A6212">
        <v>6211</v>
      </c>
      <c r="B6212" t="s">
        <v>26295</v>
      </c>
      <c r="C6212" t="s">
        <v>26296</v>
      </c>
      <c r="D6212" t="s">
        <v>26297</v>
      </c>
      <c r="G6212">
        <v>0</v>
      </c>
      <c r="H6212" t="s">
        <v>961</v>
      </c>
      <c r="I6212">
        <v>2022</v>
      </c>
      <c r="J6212">
        <v>2022</v>
      </c>
      <c r="K6212">
        <v>1</v>
      </c>
      <c r="L6212">
        <v>32.119999999999997</v>
      </c>
      <c r="M6212" t="s">
        <v>198</v>
      </c>
      <c r="N6212">
        <v>0</v>
      </c>
      <c r="O6212">
        <v>23.56</v>
      </c>
      <c r="P6212" t="s">
        <v>790</v>
      </c>
      <c r="Q6212">
        <v>0</v>
      </c>
      <c r="R6212">
        <v>23.56</v>
      </c>
      <c r="S6212" t="s">
        <v>790</v>
      </c>
      <c r="T6212">
        <v>0</v>
      </c>
      <c r="U6212">
        <v>66.59</v>
      </c>
      <c r="V6212" t="s">
        <v>382</v>
      </c>
      <c r="W6212">
        <v>0</v>
      </c>
      <c r="X6212">
        <v>23.59</v>
      </c>
      <c r="Y6212" t="s">
        <v>790</v>
      </c>
      <c r="Z6212">
        <v>0</v>
      </c>
      <c r="AA6212">
        <v>23.59</v>
      </c>
      <c r="AB6212" t="s">
        <v>790</v>
      </c>
      <c r="AC6212">
        <v>0</v>
      </c>
      <c r="AD6212">
        <v>66.64</v>
      </c>
      <c r="AE6212" t="s">
        <v>382</v>
      </c>
    </row>
    <row r="6213" spans="1:31">
      <c r="A6213">
        <v>6212</v>
      </c>
      <c r="B6213" t="s">
        <v>26298</v>
      </c>
      <c r="C6213" t="s">
        <v>26299</v>
      </c>
      <c r="D6213" t="s">
        <v>26300</v>
      </c>
      <c r="E6213" t="s">
        <v>4346</v>
      </c>
      <c r="F6213" t="s">
        <v>4347</v>
      </c>
      <c r="G6213">
        <v>0</v>
      </c>
      <c r="H6213" t="s">
        <v>30614</v>
      </c>
      <c r="I6213" t="s">
        <v>795</v>
      </c>
      <c r="J6213" t="e">
        <f>-Inf</f>
        <v>#NAME?</v>
      </c>
      <c r="K6213">
        <v>1</v>
      </c>
      <c r="L6213">
        <v>32.119999999999997</v>
      </c>
      <c r="M6213" t="s">
        <v>198</v>
      </c>
      <c r="N6213">
        <v>0</v>
      </c>
      <c r="O6213">
        <v>23.56</v>
      </c>
      <c r="P6213" t="s">
        <v>790</v>
      </c>
      <c r="Q6213">
        <v>0</v>
      </c>
      <c r="R6213">
        <v>23.56</v>
      </c>
      <c r="S6213" t="s">
        <v>790</v>
      </c>
      <c r="T6213">
        <v>0</v>
      </c>
      <c r="U6213">
        <v>66.59</v>
      </c>
      <c r="V6213" t="s">
        <v>382</v>
      </c>
      <c r="W6213">
        <v>0</v>
      </c>
      <c r="X6213">
        <v>23.59</v>
      </c>
      <c r="Y6213" t="s">
        <v>790</v>
      </c>
      <c r="Z6213">
        <v>0</v>
      </c>
      <c r="AA6213">
        <v>23.59</v>
      </c>
      <c r="AB6213" t="s">
        <v>790</v>
      </c>
      <c r="AC6213">
        <v>0</v>
      </c>
      <c r="AD6213">
        <v>66.64</v>
      </c>
      <c r="AE6213" t="s">
        <v>382</v>
      </c>
    </row>
    <row r="6214" spans="1:31">
      <c r="A6214">
        <v>6213</v>
      </c>
      <c r="B6214" t="s">
        <v>26301</v>
      </c>
      <c r="C6214" t="s">
        <v>26302</v>
      </c>
      <c r="D6214" t="s">
        <v>26303</v>
      </c>
      <c r="E6214" t="s">
        <v>5960</v>
      </c>
      <c r="F6214" t="s">
        <v>26304</v>
      </c>
      <c r="G6214">
        <v>0</v>
      </c>
      <c r="H6214" t="s">
        <v>30615</v>
      </c>
      <c r="I6214" t="s">
        <v>795</v>
      </c>
      <c r="J6214" t="e">
        <f>-Inf</f>
        <v>#NAME?</v>
      </c>
      <c r="K6214">
        <v>1</v>
      </c>
      <c r="L6214">
        <v>32.119999999999997</v>
      </c>
      <c r="M6214" t="s">
        <v>198</v>
      </c>
      <c r="N6214">
        <v>0</v>
      </c>
      <c r="O6214">
        <v>23.56</v>
      </c>
      <c r="P6214" t="s">
        <v>790</v>
      </c>
      <c r="Q6214">
        <v>0</v>
      </c>
      <c r="R6214">
        <v>23.56</v>
      </c>
      <c r="S6214" t="s">
        <v>790</v>
      </c>
      <c r="T6214">
        <v>0</v>
      </c>
      <c r="U6214">
        <v>66.59</v>
      </c>
      <c r="V6214" t="s">
        <v>382</v>
      </c>
      <c r="W6214">
        <v>0</v>
      </c>
      <c r="X6214">
        <v>23.59</v>
      </c>
      <c r="Y6214" t="s">
        <v>790</v>
      </c>
      <c r="Z6214">
        <v>0</v>
      </c>
      <c r="AA6214">
        <v>23.59</v>
      </c>
      <c r="AB6214" t="s">
        <v>790</v>
      </c>
      <c r="AC6214">
        <v>0</v>
      </c>
      <c r="AD6214">
        <v>66.64</v>
      </c>
      <c r="AE6214" t="s">
        <v>382</v>
      </c>
    </row>
    <row r="6215" spans="1:31">
      <c r="A6215">
        <v>6214</v>
      </c>
      <c r="B6215" t="s">
        <v>26305</v>
      </c>
      <c r="C6215" t="s">
        <v>26306</v>
      </c>
      <c r="D6215" t="s">
        <v>26307</v>
      </c>
      <c r="E6215" t="s">
        <v>663</v>
      </c>
      <c r="F6215" t="s">
        <v>24247</v>
      </c>
      <c r="G6215">
        <v>0</v>
      </c>
      <c r="H6215" t="s">
        <v>961</v>
      </c>
      <c r="I6215">
        <v>2024</v>
      </c>
      <c r="J6215">
        <v>2024</v>
      </c>
      <c r="K6215">
        <v>1</v>
      </c>
      <c r="L6215">
        <v>32.119999999999997</v>
      </c>
      <c r="M6215" t="s">
        <v>198</v>
      </c>
      <c r="N6215">
        <v>0</v>
      </c>
      <c r="O6215">
        <v>23.56</v>
      </c>
      <c r="P6215" t="s">
        <v>790</v>
      </c>
      <c r="Q6215">
        <v>0</v>
      </c>
      <c r="R6215">
        <v>23.56</v>
      </c>
      <c r="S6215" t="s">
        <v>790</v>
      </c>
      <c r="T6215">
        <v>0</v>
      </c>
      <c r="U6215">
        <v>66.59</v>
      </c>
      <c r="V6215" t="s">
        <v>382</v>
      </c>
      <c r="W6215">
        <v>0</v>
      </c>
      <c r="X6215">
        <v>23.59</v>
      </c>
      <c r="Y6215" t="s">
        <v>790</v>
      </c>
      <c r="Z6215">
        <v>0</v>
      </c>
      <c r="AA6215">
        <v>23.59</v>
      </c>
      <c r="AB6215" t="s">
        <v>790</v>
      </c>
      <c r="AC6215">
        <v>0</v>
      </c>
      <c r="AD6215">
        <v>66.64</v>
      </c>
      <c r="AE6215" t="s">
        <v>382</v>
      </c>
    </row>
    <row r="6216" spans="1:31">
      <c r="A6216">
        <v>6215</v>
      </c>
      <c r="B6216" t="s">
        <v>26308</v>
      </c>
      <c r="C6216" t="s">
        <v>26309</v>
      </c>
      <c r="D6216" t="s">
        <v>26310</v>
      </c>
      <c r="E6216" t="s">
        <v>26311</v>
      </c>
      <c r="F6216" t="s">
        <v>26312</v>
      </c>
      <c r="G6216">
        <v>0</v>
      </c>
      <c r="H6216" t="s">
        <v>1215</v>
      </c>
      <c r="I6216">
        <v>2024</v>
      </c>
      <c r="J6216">
        <v>2024</v>
      </c>
      <c r="K6216">
        <v>1</v>
      </c>
      <c r="L6216">
        <v>32.119999999999997</v>
      </c>
      <c r="M6216" t="s">
        <v>198</v>
      </c>
      <c r="N6216">
        <v>0</v>
      </c>
      <c r="O6216">
        <v>23.56</v>
      </c>
      <c r="P6216" t="s">
        <v>790</v>
      </c>
      <c r="Q6216">
        <v>0</v>
      </c>
      <c r="R6216">
        <v>23.56</v>
      </c>
      <c r="S6216" t="s">
        <v>790</v>
      </c>
      <c r="T6216">
        <v>0</v>
      </c>
      <c r="U6216">
        <v>66.59</v>
      </c>
      <c r="V6216" t="s">
        <v>382</v>
      </c>
      <c r="W6216">
        <v>0</v>
      </c>
      <c r="X6216">
        <v>23.59</v>
      </c>
      <c r="Y6216" t="s">
        <v>790</v>
      </c>
      <c r="Z6216">
        <v>0</v>
      </c>
      <c r="AA6216">
        <v>23.59</v>
      </c>
      <c r="AB6216" t="s">
        <v>790</v>
      </c>
      <c r="AC6216">
        <v>0</v>
      </c>
      <c r="AD6216">
        <v>66.64</v>
      </c>
      <c r="AE6216" t="s">
        <v>382</v>
      </c>
    </row>
    <row r="6217" spans="1:31">
      <c r="A6217">
        <v>6216</v>
      </c>
      <c r="B6217" t="s">
        <v>26313</v>
      </c>
      <c r="C6217" t="s">
        <v>26314</v>
      </c>
      <c r="D6217" t="s">
        <v>26315</v>
      </c>
      <c r="E6217" t="s">
        <v>26316</v>
      </c>
      <c r="F6217" t="s">
        <v>26317</v>
      </c>
      <c r="G6217">
        <v>0</v>
      </c>
      <c r="H6217" t="s">
        <v>30616</v>
      </c>
      <c r="I6217">
        <v>2022</v>
      </c>
      <c r="J6217">
        <v>2023</v>
      </c>
      <c r="K6217">
        <v>2</v>
      </c>
      <c r="L6217">
        <v>50.7</v>
      </c>
      <c r="M6217" t="s">
        <v>300</v>
      </c>
      <c r="N6217">
        <v>0</v>
      </c>
      <c r="O6217">
        <v>23.56</v>
      </c>
      <c r="P6217" t="s">
        <v>790</v>
      </c>
      <c r="Q6217">
        <v>0</v>
      </c>
      <c r="R6217">
        <v>23.56</v>
      </c>
      <c r="S6217" t="s">
        <v>790</v>
      </c>
      <c r="T6217">
        <v>0</v>
      </c>
      <c r="U6217">
        <v>66.59</v>
      </c>
      <c r="V6217" t="s">
        <v>382</v>
      </c>
      <c r="W6217">
        <v>0</v>
      </c>
      <c r="X6217">
        <v>23.59</v>
      </c>
      <c r="Y6217" t="s">
        <v>790</v>
      </c>
      <c r="Z6217">
        <v>0</v>
      </c>
      <c r="AA6217">
        <v>23.59</v>
      </c>
      <c r="AB6217" t="s">
        <v>790</v>
      </c>
      <c r="AC6217">
        <v>0</v>
      </c>
      <c r="AD6217">
        <v>66.64</v>
      </c>
      <c r="AE6217" t="s">
        <v>382</v>
      </c>
    </row>
    <row r="6218" spans="1:31">
      <c r="A6218">
        <v>6217</v>
      </c>
      <c r="B6218" t="s">
        <v>26318</v>
      </c>
      <c r="C6218" t="s">
        <v>26319</v>
      </c>
      <c r="D6218" t="s">
        <v>26320</v>
      </c>
      <c r="E6218" t="s">
        <v>26321</v>
      </c>
      <c r="F6218" t="s">
        <v>19603</v>
      </c>
      <c r="G6218">
        <v>0</v>
      </c>
      <c r="H6218" t="s">
        <v>30617</v>
      </c>
      <c r="I6218">
        <v>2023</v>
      </c>
      <c r="J6218">
        <v>2023</v>
      </c>
      <c r="K6218">
        <v>1</v>
      </c>
      <c r="L6218">
        <v>32.119999999999997</v>
      </c>
      <c r="M6218" t="s">
        <v>198</v>
      </c>
      <c r="N6218">
        <v>0</v>
      </c>
      <c r="O6218">
        <v>23.56</v>
      </c>
      <c r="P6218" t="s">
        <v>790</v>
      </c>
      <c r="Q6218">
        <v>0</v>
      </c>
      <c r="R6218">
        <v>23.56</v>
      </c>
      <c r="S6218" t="s">
        <v>790</v>
      </c>
      <c r="T6218">
        <v>0</v>
      </c>
      <c r="U6218">
        <v>66.59</v>
      </c>
      <c r="V6218" t="s">
        <v>382</v>
      </c>
      <c r="W6218">
        <v>0</v>
      </c>
      <c r="X6218">
        <v>23.59</v>
      </c>
      <c r="Y6218" t="s">
        <v>790</v>
      </c>
      <c r="Z6218">
        <v>0</v>
      </c>
      <c r="AA6218">
        <v>23.59</v>
      </c>
      <c r="AB6218" t="s">
        <v>790</v>
      </c>
      <c r="AC6218">
        <v>0</v>
      </c>
      <c r="AD6218">
        <v>66.64</v>
      </c>
      <c r="AE6218" t="s">
        <v>382</v>
      </c>
    </row>
    <row r="6219" spans="1:31">
      <c r="A6219">
        <v>6218</v>
      </c>
      <c r="B6219" t="s">
        <v>26322</v>
      </c>
      <c r="C6219" t="s">
        <v>26323</v>
      </c>
      <c r="D6219" t="s">
        <v>26324</v>
      </c>
      <c r="E6219" t="s">
        <v>26321</v>
      </c>
      <c r="F6219" t="s">
        <v>19603</v>
      </c>
      <c r="G6219">
        <v>0</v>
      </c>
      <c r="H6219" t="s">
        <v>30618</v>
      </c>
      <c r="I6219">
        <v>2023</v>
      </c>
      <c r="J6219">
        <v>2023</v>
      </c>
      <c r="K6219">
        <v>1</v>
      </c>
      <c r="L6219">
        <v>32.119999999999997</v>
      </c>
      <c r="M6219" t="s">
        <v>198</v>
      </c>
      <c r="N6219">
        <v>0</v>
      </c>
      <c r="O6219">
        <v>23.56</v>
      </c>
      <c r="P6219" t="s">
        <v>790</v>
      </c>
      <c r="Q6219">
        <v>0</v>
      </c>
      <c r="R6219">
        <v>23.56</v>
      </c>
      <c r="S6219" t="s">
        <v>790</v>
      </c>
      <c r="T6219">
        <v>0</v>
      </c>
      <c r="U6219">
        <v>66.59</v>
      </c>
      <c r="V6219" t="s">
        <v>382</v>
      </c>
      <c r="W6219">
        <v>0</v>
      </c>
      <c r="X6219">
        <v>23.59</v>
      </c>
      <c r="Y6219" t="s">
        <v>790</v>
      </c>
      <c r="Z6219">
        <v>0</v>
      </c>
      <c r="AA6219">
        <v>23.59</v>
      </c>
      <c r="AB6219" t="s">
        <v>790</v>
      </c>
      <c r="AC6219">
        <v>0</v>
      </c>
      <c r="AD6219">
        <v>66.64</v>
      </c>
      <c r="AE6219" t="s">
        <v>382</v>
      </c>
    </row>
    <row r="6220" spans="1:31">
      <c r="A6220">
        <v>6219</v>
      </c>
      <c r="B6220" t="s">
        <v>26325</v>
      </c>
      <c r="C6220" t="s">
        <v>26326</v>
      </c>
      <c r="D6220" t="s">
        <v>26327</v>
      </c>
      <c r="E6220" t="s">
        <v>1342</v>
      </c>
      <c r="F6220" t="s">
        <v>1343</v>
      </c>
      <c r="G6220">
        <v>0</v>
      </c>
      <c r="H6220" t="s">
        <v>27751</v>
      </c>
      <c r="I6220">
        <v>2024</v>
      </c>
      <c r="J6220">
        <v>2024</v>
      </c>
      <c r="K6220">
        <v>3</v>
      </c>
      <c r="L6220">
        <v>62.47</v>
      </c>
      <c r="M6220" t="s">
        <v>63</v>
      </c>
      <c r="N6220">
        <v>0</v>
      </c>
      <c r="O6220">
        <v>23.56</v>
      </c>
      <c r="P6220" t="s">
        <v>790</v>
      </c>
      <c r="Q6220">
        <v>0</v>
      </c>
      <c r="R6220">
        <v>23.56</v>
      </c>
      <c r="S6220" t="s">
        <v>790</v>
      </c>
      <c r="T6220">
        <v>0</v>
      </c>
      <c r="U6220">
        <v>66.59</v>
      </c>
      <c r="V6220" t="s">
        <v>382</v>
      </c>
      <c r="W6220">
        <v>0</v>
      </c>
      <c r="X6220">
        <v>23.59</v>
      </c>
      <c r="Y6220" t="s">
        <v>790</v>
      </c>
      <c r="Z6220">
        <v>0</v>
      </c>
      <c r="AA6220">
        <v>23.59</v>
      </c>
      <c r="AB6220" t="s">
        <v>790</v>
      </c>
      <c r="AC6220">
        <v>0</v>
      </c>
      <c r="AD6220">
        <v>66.64</v>
      </c>
      <c r="AE6220" t="s">
        <v>382</v>
      </c>
    </row>
    <row r="6221" spans="1:31">
      <c r="A6221">
        <v>6220</v>
      </c>
      <c r="B6221" t="s">
        <v>26328</v>
      </c>
      <c r="C6221" t="s">
        <v>26329</v>
      </c>
      <c r="D6221" t="s">
        <v>26330</v>
      </c>
      <c r="E6221" t="s">
        <v>26331</v>
      </c>
      <c r="G6221">
        <v>0</v>
      </c>
      <c r="H6221" t="s">
        <v>29338</v>
      </c>
      <c r="I6221">
        <v>2024</v>
      </c>
      <c r="J6221">
        <v>2024</v>
      </c>
      <c r="K6221">
        <v>1</v>
      </c>
      <c r="L6221">
        <v>32.119999999999997</v>
      </c>
      <c r="M6221" t="s">
        <v>198</v>
      </c>
      <c r="N6221">
        <v>0</v>
      </c>
      <c r="O6221">
        <v>23.56</v>
      </c>
      <c r="P6221" t="s">
        <v>790</v>
      </c>
      <c r="Q6221">
        <v>0</v>
      </c>
      <c r="R6221">
        <v>23.56</v>
      </c>
      <c r="S6221" t="s">
        <v>790</v>
      </c>
      <c r="T6221">
        <v>0</v>
      </c>
      <c r="U6221">
        <v>66.59</v>
      </c>
      <c r="V6221" t="s">
        <v>382</v>
      </c>
      <c r="W6221">
        <v>0</v>
      </c>
      <c r="X6221">
        <v>23.59</v>
      </c>
      <c r="Y6221" t="s">
        <v>790</v>
      </c>
      <c r="Z6221">
        <v>0</v>
      </c>
      <c r="AA6221">
        <v>23.59</v>
      </c>
      <c r="AB6221" t="s">
        <v>790</v>
      </c>
      <c r="AC6221">
        <v>0</v>
      </c>
      <c r="AD6221">
        <v>66.64</v>
      </c>
      <c r="AE6221" t="s">
        <v>382</v>
      </c>
    </row>
    <row r="6222" spans="1:31">
      <c r="A6222">
        <v>6221</v>
      </c>
      <c r="B6222" t="s">
        <v>26332</v>
      </c>
      <c r="C6222" t="s">
        <v>26333</v>
      </c>
      <c r="D6222" t="s">
        <v>26334</v>
      </c>
      <c r="E6222" t="s">
        <v>26335</v>
      </c>
      <c r="G6222">
        <v>0</v>
      </c>
      <c r="H6222" t="s">
        <v>30619</v>
      </c>
      <c r="I6222">
        <v>2024</v>
      </c>
      <c r="J6222">
        <v>2024</v>
      </c>
      <c r="K6222">
        <v>1</v>
      </c>
      <c r="L6222">
        <v>32.119999999999997</v>
      </c>
      <c r="M6222" t="s">
        <v>198</v>
      </c>
      <c r="N6222">
        <v>0</v>
      </c>
      <c r="O6222">
        <v>23.56</v>
      </c>
      <c r="P6222" t="s">
        <v>790</v>
      </c>
      <c r="Q6222">
        <v>0</v>
      </c>
      <c r="R6222">
        <v>23.56</v>
      </c>
      <c r="S6222" t="s">
        <v>790</v>
      </c>
      <c r="T6222">
        <v>0</v>
      </c>
      <c r="U6222">
        <v>66.59</v>
      </c>
      <c r="V6222" t="s">
        <v>382</v>
      </c>
      <c r="W6222">
        <v>0</v>
      </c>
      <c r="X6222">
        <v>23.59</v>
      </c>
      <c r="Y6222" t="s">
        <v>790</v>
      </c>
      <c r="Z6222">
        <v>0</v>
      </c>
      <c r="AA6222">
        <v>23.59</v>
      </c>
      <c r="AB6222" t="s">
        <v>790</v>
      </c>
      <c r="AC6222">
        <v>0</v>
      </c>
      <c r="AD6222">
        <v>66.64</v>
      </c>
      <c r="AE6222" t="s">
        <v>382</v>
      </c>
    </row>
    <row r="6223" spans="1:31">
      <c r="A6223">
        <v>6222</v>
      </c>
      <c r="B6223" t="s">
        <v>26336</v>
      </c>
      <c r="C6223" t="s">
        <v>26337</v>
      </c>
      <c r="D6223" t="s">
        <v>26338</v>
      </c>
      <c r="E6223" t="s">
        <v>26339</v>
      </c>
      <c r="G6223">
        <v>0</v>
      </c>
      <c r="H6223" t="s">
        <v>961</v>
      </c>
      <c r="I6223">
        <v>2024</v>
      </c>
      <c r="J6223">
        <v>2024</v>
      </c>
      <c r="K6223">
        <v>1</v>
      </c>
      <c r="L6223">
        <v>32.119999999999997</v>
      </c>
      <c r="M6223" t="s">
        <v>198</v>
      </c>
      <c r="N6223">
        <v>0</v>
      </c>
      <c r="O6223">
        <v>23.56</v>
      </c>
      <c r="P6223" t="s">
        <v>790</v>
      </c>
      <c r="Q6223">
        <v>0</v>
      </c>
      <c r="R6223">
        <v>23.56</v>
      </c>
      <c r="S6223" t="s">
        <v>790</v>
      </c>
      <c r="T6223">
        <v>0</v>
      </c>
      <c r="U6223">
        <v>66.59</v>
      </c>
      <c r="V6223" t="s">
        <v>382</v>
      </c>
      <c r="W6223">
        <v>0</v>
      </c>
      <c r="X6223">
        <v>23.59</v>
      </c>
      <c r="Y6223" t="s">
        <v>790</v>
      </c>
      <c r="Z6223">
        <v>0</v>
      </c>
      <c r="AA6223">
        <v>23.59</v>
      </c>
      <c r="AB6223" t="s">
        <v>790</v>
      </c>
      <c r="AC6223">
        <v>0</v>
      </c>
      <c r="AD6223">
        <v>66.64</v>
      </c>
      <c r="AE6223" t="s">
        <v>382</v>
      </c>
    </row>
    <row r="6224" spans="1:31">
      <c r="A6224">
        <v>6223</v>
      </c>
      <c r="B6224" t="s">
        <v>26340</v>
      </c>
      <c r="C6224" t="s">
        <v>26341</v>
      </c>
      <c r="D6224" t="s">
        <v>26342</v>
      </c>
      <c r="E6224" t="s">
        <v>5378</v>
      </c>
      <c r="G6224">
        <v>0</v>
      </c>
      <c r="H6224" t="s">
        <v>30620</v>
      </c>
      <c r="I6224">
        <v>2024</v>
      </c>
      <c r="J6224">
        <v>2024</v>
      </c>
      <c r="K6224">
        <v>3</v>
      </c>
      <c r="L6224">
        <v>62.47</v>
      </c>
      <c r="M6224" t="s">
        <v>63</v>
      </c>
      <c r="N6224">
        <v>0</v>
      </c>
      <c r="O6224">
        <v>23.56</v>
      </c>
      <c r="P6224" t="s">
        <v>790</v>
      </c>
      <c r="Q6224">
        <v>0</v>
      </c>
      <c r="R6224">
        <v>23.56</v>
      </c>
      <c r="S6224" t="s">
        <v>790</v>
      </c>
      <c r="T6224">
        <v>0</v>
      </c>
      <c r="U6224">
        <v>66.59</v>
      </c>
      <c r="V6224" t="s">
        <v>382</v>
      </c>
      <c r="W6224">
        <v>0</v>
      </c>
      <c r="X6224">
        <v>23.59</v>
      </c>
      <c r="Y6224" t="s">
        <v>790</v>
      </c>
      <c r="Z6224">
        <v>0</v>
      </c>
      <c r="AA6224">
        <v>23.59</v>
      </c>
      <c r="AB6224" t="s">
        <v>790</v>
      </c>
      <c r="AC6224">
        <v>0</v>
      </c>
      <c r="AD6224">
        <v>66.64</v>
      </c>
      <c r="AE6224" t="s">
        <v>382</v>
      </c>
    </row>
    <row r="6225" spans="1:31">
      <c r="A6225">
        <v>6224</v>
      </c>
      <c r="B6225" t="s">
        <v>26343</v>
      </c>
      <c r="C6225" t="s">
        <v>26344</v>
      </c>
      <c r="D6225" t="s">
        <v>26345</v>
      </c>
      <c r="E6225" t="s">
        <v>26346</v>
      </c>
      <c r="G6225">
        <v>0</v>
      </c>
      <c r="H6225" t="s">
        <v>30621</v>
      </c>
      <c r="I6225">
        <v>2024</v>
      </c>
      <c r="J6225">
        <v>2024</v>
      </c>
      <c r="K6225">
        <v>2</v>
      </c>
      <c r="L6225">
        <v>50.7</v>
      </c>
      <c r="M6225" t="s">
        <v>300</v>
      </c>
      <c r="N6225">
        <v>0</v>
      </c>
      <c r="O6225">
        <v>23.56</v>
      </c>
      <c r="P6225" t="s">
        <v>790</v>
      </c>
      <c r="Q6225">
        <v>0</v>
      </c>
      <c r="R6225">
        <v>23.56</v>
      </c>
      <c r="S6225" t="s">
        <v>790</v>
      </c>
      <c r="T6225">
        <v>0</v>
      </c>
      <c r="U6225">
        <v>66.59</v>
      </c>
      <c r="V6225" t="s">
        <v>382</v>
      </c>
      <c r="W6225">
        <v>0</v>
      </c>
      <c r="X6225">
        <v>23.59</v>
      </c>
      <c r="Y6225" t="s">
        <v>790</v>
      </c>
      <c r="Z6225">
        <v>0</v>
      </c>
      <c r="AA6225">
        <v>23.59</v>
      </c>
      <c r="AB6225" t="s">
        <v>790</v>
      </c>
      <c r="AC6225">
        <v>0</v>
      </c>
      <c r="AD6225">
        <v>66.64</v>
      </c>
      <c r="AE6225" t="s">
        <v>382</v>
      </c>
    </row>
    <row r="6226" spans="1:31">
      <c r="A6226">
        <v>6225</v>
      </c>
      <c r="B6226" t="s">
        <v>26347</v>
      </c>
      <c r="C6226" t="s">
        <v>26348</v>
      </c>
      <c r="D6226" t="s">
        <v>26349</v>
      </c>
      <c r="E6226" t="s">
        <v>26350</v>
      </c>
      <c r="F6226" t="s">
        <v>21308</v>
      </c>
      <c r="G6226">
        <v>0</v>
      </c>
      <c r="H6226" t="s">
        <v>1353</v>
      </c>
      <c r="I6226">
        <v>2023</v>
      </c>
      <c r="J6226">
        <v>2024</v>
      </c>
      <c r="K6226">
        <v>2</v>
      </c>
      <c r="L6226">
        <v>50.7</v>
      </c>
      <c r="M6226" t="s">
        <v>300</v>
      </c>
      <c r="N6226">
        <v>0</v>
      </c>
      <c r="O6226">
        <v>23.56</v>
      </c>
      <c r="P6226" t="s">
        <v>790</v>
      </c>
      <c r="Q6226">
        <v>0</v>
      </c>
      <c r="R6226">
        <v>23.56</v>
      </c>
      <c r="S6226" t="s">
        <v>790</v>
      </c>
      <c r="T6226">
        <v>0</v>
      </c>
      <c r="U6226">
        <v>66.59</v>
      </c>
      <c r="V6226" t="s">
        <v>382</v>
      </c>
      <c r="W6226">
        <v>0</v>
      </c>
      <c r="X6226">
        <v>23.59</v>
      </c>
      <c r="Y6226" t="s">
        <v>790</v>
      </c>
      <c r="Z6226">
        <v>0</v>
      </c>
      <c r="AA6226">
        <v>23.59</v>
      </c>
      <c r="AB6226" t="s">
        <v>790</v>
      </c>
      <c r="AC6226">
        <v>0</v>
      </c>
      <c r="AD6226">
        <v>66.64</v>
      </c>
      <c r="AE6226" t="s">
        <v>382</v>
      </c>
    </row>
    <row r="6227" spans="1:31">
      <c r="A6227">
        <v>6226</v>
      </c>
      <c r="B6227" t="s">
        <v>26351</v>
      </c>
      <c r="C6227" t="s">
        <v>26352</v>
      </c>
      <c r="D6227" t="s">
        <v>26353</v>
      </c>
      <c r="E6227" t="s">
        <v>26354</v>
      </c>
      <c r="F6227" t="s">
        <v>6653</v>
      </c>
      <c r="G6227">
        <v>0</v>
      </c>
      <c r="H6227" t="s">
        <v>30622</v>
      </c>
      <c r="I6227">
        <v>2024</v>
      </c>
      <c r="J6227">
        <v>2024</v>
      </c>
      <c r="K6227">
        <v>1</v>
      </c>
      <c r="L6227">
        <v>32.119999999999997</v>
      </c>
      <c r="M6227" t="s">
        <v>198</v>
      </c>
      <c r="N6227">
        <v>0</v>
      </c>
      <c r="O6227">
        <v>23.56</v>
      </c>
      <c r="P6227" t="s">
        <v>790</v>
      </c>
      <c r="Q6227">
        <v>0</v>
      </c>
      <c r="R6227">
        <v>23.56</v>
      </c>
      <c r="S6227" t="s">
        <v>790</v>
      </c>
      <c r="T6227">
        <v>0</v>
      </c>
      <c r="U6227">
        <v>66.59</v>
      </c>
      <c r="V6227" t="s">
        <v>382</v>
      </c>
      <c r="W6227">
        <v>0</v>
      </c>
      <c r="X6227">
        <v>23.59</v>
      </c>
      <c r="Y6227" t="s">
        <v>790</v>
      </c>
      <c r="Z6227">
        <v>0</v>
      </c>
      <c r="AA6227">
        <v>23.59</v>
      </c>
      <c r="AB6227" t="s">
        <v>790</v>
      </c>
      <c r="AC6227">
        <v>0</v>
      </c>
      <c r="AD6227">
        <v>66.64</v>
      </c>
      <c r="AE6227" t="s">
        <v>382</v>
      </c>
    </row>
    <row r="6228" spans="1:31">
      <c r="A6228">
        <v>6227</v>
      </c>
      <c r="B6228" t="s">
        <v>26355</v>
      </c>
      <c r="C6228" t="s">
        <v>26356</v>
      </c>
      <c r="D6228" t="s">
        <v>26357</v>
      </c>
      <c r="E6228" t="s">
        <v>26358</v>
      </c>
      <c r="F6228" t="s">
        <v>26359</v>
      </c>
      <c r="G6228">
        <v>0</v>
      </c>
      <c r="H6228" t="s">
        <v>30623</v>
      </c>
      <c r="I6228">
        <v>2024</v>
      </c>
      <c r="J6228">
        <v>2024</v>
      </c>
      <c r="K6228">
        <v>2</v>
      </c>
      <c r="L6228">
        <v>50.7</v>
      </c>
      <c r="M6228" t="s">
        <v>300</v>
      </c>
      <c r="N6228">
        <v>0</v>
      </c>
      <c r="O6228">
        <v>23.56</v>
      </c>
      <c r="P6228" t="s">
        <v>790</v>
      </c>
      <c r="Q6228">
        <v>0</v>
      </c>
      <c r="R6228">
        <v>23.56</v>
      </c>
      <c r="S6228" t="s">
        <v>790</v>
      </c>
      <c r="T6228">
        <v>0</v>
      </c>
      <c r="U6228">
        <v>66.59</v>
      </c>
      <c r="V6228" t="s">
        <v>382</v>
      </c>
      <c r="W6228">
        <v>0</v>
      </c>
      <c r="X6228">
        <v>23.59</v>
      </c>
      <c r="Y6228" t="s">
        <v>790</v>
      </c>
      <c r="Z6228">
        <v>0</v>
      </c>
      <c r="AA6228">
        <v>23.59</v>
      </c>
      <c r="AB6228" t="s">
        <v>790</v>
      </c>
      <c r="AC6228">
        <v>0</v>
      </c>
      <c r="AD6228">
        <v>66.64</v>
      </c>
      <c r="AE6228" t="s">
        <v>382</v>
      </c>
    </row>
    <row r="6229" spans="1:31">
      <c r="A6229">
        <v>6228</v>
      </c>
      <c r="B6229" t="s">
        <v>26360</v>
      </c>
      <c r="C6229" t="s">
        <v>26361</v>
      </c>
      <c r="D6229" t="s">
        <v>26362</v>
      </c>
      <c r="E6229" t="s">
        <v>26363</v>
      </c>
      <c r="F6229" t="s">
        <v>7682</v>
      </c>
      <c r="G6229">
        <v>0</v>
      </c>
      <c r="H6229" t="s">
        <v>30624</v>
      </c>
      <c r="I6229">
        <v>2024</v>
      </c>
      <c r="J6229">
        <v>2024</v>
      </c>
      <c r="K6229">
        <v>1</v>
      </c>
      <c r="L6229">
        <v>32.119999999999997</v>
      </c>
      <c r="M6229" t="s">
        <v>198</v>
      </c>
      <c r="N6229">
        <v>0</v>
      </c>
      <c r="O6229">
        <v>23.56</v>
      </c>
      <c r="P6229" t="s">
        <v>790</v>
      </c>
      <c r="Q6229">
        <v>0</v>
      </c>
      <c r="R6229">
        <v>23.56</v>
      </c>
      <c r="S6229" t="s">
        <v>790</v>
      </c>
      <c r="T6229">
        <v>0</v>
      </c>
      <c r="U6229">
        <v>66.59</v>
      </c>
      <c r="V6229" t="s">
        <v>382</v>
      </c>
      <c r="W6229">
        <v>0</v>
      </c>
      <c r="X6229">
        <v>23.59</v>
      </c>
      <c r="Y6229" t="s">
        <v>790</v>
      </c>
      <c r="Z6229">
        <v>0</v>
      </c>
      <c r="AA6229">
        <v>23.59</v>
      </c>
      <c r="AB6229" t="s">
        <v>790</v>
      </c>
      <c r="AC6229">
        <v>0</v>
      </c>
      <c r="AD6229">
        <v>66.64</v>
      </c>
      <c r="AE6229" t="s">
        <v>382</v>
      </c>
    </row>
    <row r="6230" spans="1:31">
      <c r="A6230">
        <v>6229</v>
      </c>
      <c r="B6230" t="s">
        <v>26364</v>
      </c>
      <c r="C6230" t="s">
        <v>26365</v>
      </c>
      <c r="D6230" t="s">
        <v>26366</v>
      </c>
      <c r="E6230" t="s">
        <v>26367</v>
      </c>
      <c r="F6230" t="s">
        <v>68</v>
      </c>
      <c r="G6230">
        <v>0</v>
      </c>
      <c r="H6230" t="s">
        <v>30625</v>
      </c>
      <c r="I6230">
        <v>2024</v>
      </c>
      <c r="J6230">
        <v>2024</v>
      </c>
      <c r="K6230">
        <v>2</v>
      </c>
      <c r="L6230">
        <v>50.7</v>
      </c>
      <c r="M6230" t="s">
        <v>300</v>
      </c>
      <c r="N6230">
        <v>0</v>
      </c>
      <c r="O6230">
        <v>23.56</v>
      </c>
      <c r="P6230" t="s">
        <v>790</v>
      </c>
      <c r="Q6230">
        <v>0</v>
      </c>
      <c r="R6230">
        <v>23.56</v>
      </c>
      <c r="S6230" t="s">
        <v>790</v>
      </c>
      <c r="T6230">
        <v>0</v>
      </c>
      <c r="U6230">
        <v>66.59</v>
      </c>
      <c r="V6230" t="s">
        <v>382</v>
      </c>
      <c r="W6230">
        <v>0</v>
      </c>
      <c r="X6230">
        <v>23.59</v>
      </c>
      <c r="Y6230" t="s">
        <v>790</v>
      </c>
      <c r="Z6230">
        <v>0</v>
      </c>
      <c r="AA6230">
        <v>23.59</v>
      </c>
      <c r="AB6230" t="s">
        <v>790</v>
      </c>
      <c r="AC6230">
        <v>0</v>
      </c>
      <c r="AD6230">
        <v>66.64</v>
      </c>
      <c r="AE6230" t="s">
        <v>382</v>
      </c>
    </row>
    <row r="6231" spans="1:31">
      <c r="A6231">
        <v>6230</v>
      </c>
      <c r="B6231" t="s">
        <v>26368</v>
      </c>
      <c r="C6231" t="s">
        <v>26369</v>
      </c>
      <c r="D6231" t="s">
        <v>26370</v>
      </c>
      <c r="E6231" t="s">
        <v>26371</v>
      </c>
      <c r="F6231" t="s">
        <v>26372</v>
      </c>
      <c r="G6231">
        <v>0</v>
      </c>
      <c r="H6231" t="s">
        <v>961</v>
      </c>
      <c r="I6231">
        <v>2024</v>
      </c>
      <c r="J6231">
        <v>2024</v>
      </c>
      <c r="K6231">
        <v>1</v>
      </c>
      <c r="L6231">
        <v>32.119999999999997</v>
      </c>
      <c r="M6231" t="s">
        <v>198</v>
      </c>
      <c r="N6231">
        <v>0</v>
      </c>
      <c r="O6231">
        <v>23.56</v>
      </c>
      <c r="P6231" t="s">
        <v>790</v>
      </c>
      <c r="Q6231">
        <v>0</v>
      </c>
      <c r="R6231">
        <v>23.56</v>
      </c>
      <c r="S6231" t="s">
        <v>790</v>
      </c>
      <c r="T6231">
        <v>0</v>
      </c>
      <c r="U6231">
        <v>66.59</v>
      </c>
      <c r="V6231" t="s">
        <v>382</v>
      </c>
      <c r="W6231">
        <v>0</v>
      </c>
      <c r="X6231">
        <v>23.59</v>
      </c>
      <c r="Y6231" t="s">
        <v>790</v>
      </c>
      <c r="Z6231">
        <v>0</v>
      </c>
      <c r="AA6231">
        <v>23.59</v>
      </c>
      <c r="AB6231" t="s">
        <v>790</v>
      </c>
      <c r="AC6231">
        <v>0</v>
      </c>
      <c r="AD6231">
        <v>66.64</v>
      </c>
      <c r="AE6231" t="s">
        <v>382</v>
      </c>
    </row>
    <row r="6232" spans="1:31">
      <c r="A6232">
        <v>6231</v>
      </c>
      <c r="B6232" t="s">
        <v>26373</v>
      </c>
      <c r="C6232" t="s">
        <v>26374</v>
      </c>
      <c r="D6232" t="s">
        <v>26375</v>
      </c>
      <c r="E6232" t="s">
        <v>17996</v>
      </c>
      <c r="F6232" t="s">
        <v>21313</v>
      </c>
      <c r="G6232">
        <v>0</v>
      </c>
      <c r="H6232" t="s">
        <v>30626</v>
      </c>
      <c r="I6232">
        <v>2024</v>
      </c>
      <c r="J6232">
        <v>2024</v>
      </c>
      <c r="K6232">
        <v>1</v>
      </c>
      <c r="L6232">
        <v>32.119999999999997</v>
      </c>
      <c r="M6232" t="s">
        <v>198</v>
      </c>
      <c r="N6232">
        <v>0</v>
      </c>
      <c r="O6232">
        <v>23.56</v>
      </c>
      <c r="P6232" t="s">
        <v>790</v>
      </c>
      <c r="Q6232">
        <v>0</v>
      </c>
      <c r="R6232">
        <v>23.56</v>
      </c>
      <c r="S6232" t="s">
        <v>790</v>
      </c>
      <c r="T6232">
        <v>0</v>
      </c>
      <c r="U6232">
        <v>66.59</v>
      </c>
      <c r="V6232" t="s">
        <v>382</v>
      </c>
      <c r="W6232">
        <v>0</v>
      </c>
      <c r="X6232">
        <v>23.59</v>
      </c>
      <c r="Y6232" t="s">
        <v>790</v>
      </c>
      <c r="Z6232">
        <v>0</v>
      </c>
      <c r="AA6232">
        <v>23.59</v>
      </c>
      <c r="AB6232" t="s">
        <v>790</v>
      </c>
      <c r="AC6232">
        <v>0</v>
      </c>
      <c r="AD6232">
        <v>66.64</v>
      </c>
      <c r="AE6232" t="s">
        <v>382</v>
      </c>
    </row>
    <row r="6233" spans="1:31">
      <c r="A6233">
        <v>6232</v>
      </c>
      <c r="B6233" t="s">
        <v>26376</v>
      </c>
      <c r="C6233" t="s">
        <v>26377</v>
      </c>
      <c r="D6233" t="s">
        <v>26378</v>
      </c>
      <c r="E6233" t="s">
        <v>24260</v>
      </c>
      <c r="F6233" t="s">
        <v>6664</v>
      </c>
      <c r="G6233">
        <v>0</v>
      </c>
      <c r="H6233" t="s">
        <v>30627</v>
      </c>
      <c r="I6233">
        <v>2023</v>
      </c>
      <c r="J6233">
        <v>2023</v>
      </c>
      <c r="K6233">
        <v>1</v>
      </c>
      <c r="L6233">
        <v>32.119999999999997</v>
      </c>
      <c r="M6233" t="s">
        <v>198</v>
      </c>
      <c r="N6233">
        <v>0</v>
      </c>
      <c r="O6233">
        <v>23.56</v>
      </c>
      <c r="P6233" t="s">
        <v>790</v>
      </c>
      <c r="Q6233">
        <v>0</v>
      </c>
      <c r="R6233">
        <v>23.56</v>
      </c>
      <c r="S6233" t="s">
        <v>790</v>
      </c>
      <c r="T6233">
        <v>0</v>
      </c>
      <c r="U6233">
        <v>66.59</v>
      </c>
      <c r="V6233" t="s">
        <v>382</v>
      </c>
      <c r="W6233">
        <v>0</v>
      </c>
      <c r="X6233">
        <v>23.59</v>
      </c>
      <c r="Y6233" t="s">
        <v>790</v>
      </c>
      <c r="Z6233">
        <v>0</v>
      </c>
      <c r="AA6233">
        <v>23.59</v>
      </c>
      <c r="AB6233" t="s">
        <v>790</v>
      </c>
      <c r="AC6233">
        <v>0</v>
      </c>
      <c r="AD6233">
        <v>66.64</v>
      </c>
      <c r="AE6233" t="s">
        <v>382</v>
      </c>
    </row>
    <row r="6234" spans="1:31">
      <c r="A6234">
        <v>6233</v>
      </c>
      <c r="B6234" t="s">
        <v>26379</v>
      </c>
      <c r="C6234" t="s">
        <v>26380</v>
      </c>
      <c r="D6234" t="s">
        <v>26381</v>
      </c>
      <c r="E6234" t="s">
        <v>26382</v>
      </c>
      <c r="F6234" t="s">
        <v>4317</v>
      </c>
      <c r="G6234">
        <v>0</v>
      </c>
      <c r="H6234" t="s">
        <v>30628</v>
      </c>
      <c r="I6234">
        <v>2024</v>
      </c>
      <c r="J6234">
        <v>2024</v>
      </c>
      <c r="K6234">
        <v>1</v>
      </c>
      <c r="L6234">
        <v>32.119999999999997</v>
      </c>
      <c r="M6234" t="s">
        <v>198</v>
      </c>
      <c r="N6234">
        <v>0</v>
      </c>
      <c r="O6234">
        <v>23.56</v>
      </c>
      <c r="P6234" t="s">
        <v>790</v>
      </c>
      <c r="Q6234">
        <v>0</v>
      </c>
      <c r="R6234">
        <v>23.56</v>
      </c>
      <c r="S6234" t="s">
        <v>790</v>
      </c>
      <c r="T6234">
        <v>0</v>
      </c>
      <c r="U6234">
        <v>66.59</v>
      </c>
      <c r="V6234" t="s">
        <v>382</v>
      </c>
      <c r="W6234">
        <v>0</v>
      </c>
      <c r="X6234">
        <v>23.59</v>
      </c>
      <c r="Y6234" t="s">
        <v>790</v>
      </c>
      <c r="Z6234">
        <v>0</v>
      </c>
      <c r="AA6234">
        <v>23.59</v>
      </c>
      <c r="AB6234" t="s">
        <v>790</v>
      </c>
      <c r="AC6234">
        <v>0</v>
      </c>
      <c r="AD6234">
        <v>66.64</v>
      </c>
      <c r="AE6234" t="s">
        <v>382</v>
      </c>
    </row>
    <row r="6235" spans="1:31">
      <c r="A6235">
        <v>6234</v>
      </c>
      <c r="B6235" t="s">
        <v>26383</v>
      </c>
      <c r="C6235" t="s">
        <v>26384</v>
      </c>
      <c r="D6235" t="s">
        <v>26385</v>
      </c>
      <c r="E6235" t="s">
        <v>26386</v>
      </c>
      <c r="F6235" t="s">
        <v>571</v>
      </c>
      <c r="G6235">
        <v>0</v>
      </c>
      <c r="H6235" t="s">
        <v>29867</v>
      </c>
      <c r="I6235">
        <v>2023</v>
      </c>
      <c r="J6235">
        <v>2024</v>
      </c>
      <c r="K6235">
        <v>2</v>
      </c>
      <c r="L6235">
        <v>50.7</v>
      </c>
      <c r="M6235" t="s">
        <v>300</v>
      </c>
      <c r="N6235">
        <v>0</v>
      </c>
      <c r="O6235">
        <v>23.56</v>
      </c>
      <c r="P6235" t="s">
        <v>790</v>
      </c>
      <c r="Q6235">
        <v>0</v>
      </c>
      <c r="R6235">
        <v>23.56</v>
      </c>
      <c r="S6235" t="s">
        <v>790</v>
      </c>
      <c r="T6235">
        <v>0</v>
      </c>
      <c r="U6235">
        <v>66.59</v>
      </c>
      <c r="V6235" t="s">
        <v>382</v>
      </c>
      <c r="W6235">
        <v>0</v>
      </c>
      <c r="X6235">
        <v>23.59</v>
      </c>
      <c r="Y6235" t="s">
        <v>790</v>
      </c>
      <c r="Z6235">
        <v>0</v>
      </c>
      <c r="AA6235">
        <v>23.59</v>
      </c>
      <c r="AB6235" t="s">
        <v>790</v>
      </c>
      <c r="AC6235">
        <v>0</v>
      </c>
      <c r="AD6235">
        <v>66.64</v>
      </c>
      <c r="AE6235" t="s">
        <v>382</v>
      </c>
    </row>
    <row r="6236" spans="1:31">
      <c r="A6236">
        <v>6235</v>
      </c>
      <c r="B6236" t="s">
        <v>26387</v>
      </c>
      <c r="C6236" t="s">
        <v>26388</v>
      </c>
      <c r="D6236" t="s">
        <v>26389</v>
      </c>
      <c r="E6236" t="s">
        <v>26390</v>
      </c>
      <c r="F6236" t="s">
        <v>5374</v>
      </c>
      <c r="G6236">
        <v>0</v>
      </c>
      <c r="H6236" t="s">
        <v>30629</v>
      </c>
      <c r="I6236">
        <v>2023</v>
      </c>
      <c r="J6236">
        <v>2023</v>
      </c>
      <c r="K6236">
        <v>1</v>
      </c>
      <c r="L6236">
        <v>32.119999999999997</v>
      </c>
      <c r="M6236" t="s">
        <v>198</v>
      </c>
      <c r="N6236">
        <v>0</v>
      </c>
      <c r="O6236">
        <v>23.56</v>
      </c>
      <c r="P6236" t="s">
        <v>790</v>
      </c>
      <c r="Q6236">
        <v>0</v>
      </c>
      <c r="R6236">
        <v>23.56</v>
      </c>
      <c r="S6236" t="s">
        <v>790</v>
      </c>
      <c r="T6236">
        <v>0</v>
      </c>
      <c r="U6236">
        <v>66.59</v>
      </c>
      <c r="V6236" t="s">
        <v>382</v>
      </c>
      <c r="W6236">
        <v>0</v>
      </c>
      <c r="X6236">
        <v>23.59</v>
      </c>
      <c r="Y6236" t="s">
        <v>790</v>
      </c>
      <c r="Z6236">
        <v>0</v>
      </c>
      <c r="AA6236">
        <v>23.59</v>
      </c>
      <c r="AB6236" t="s">
        <v>790</v>
      </c>
      <c r="AC6236">
        <v>0</v>
      </c>
      <c r="AD6236">
        <v>66.64</v>
      </c>
      <c r="AE6236" t="s">
        <v>382</v>
      </c>
    </row>
    <row r="6237" spans="1:31">
      <c r="A6237">
        <v>6236</v>
      </c>
      <c r="B6237" t="s">
        <v>26391</v>
      </c>
      <c r="C6237" t="s">
        <v>26392</v>
      </c>
      <c r="D6237" t="s">
        <v>26393</v>
      </c>
      <c r="E6237" t="s">
        <v>26394</v>
      </c>
      <c r="F6237" t="s">
        <v>22616</v>
      </c>
      <c r="G6237">
        <v>0</v>
      </c>
      <c r="H6237" t="s">
        <v>30630</v>
      </c>
      <c r="I6237">
        <v>2019</v>
      </c>
      <c r="J6237">
        <v>2019</v>
      </c>
      <c r="K6237">
        <v>1</v>
      </c>
      <c r="L6237">
        <v>32.119999999999997</v>
      </c>
      <c r="M6237" t="s">
        <v>198</v>
      </c>
      <c r="N6237">
        <v>0</v>
      </c>
      <c r="O6237">
        <v>23.56</v>
      </c>
      <c r="P6237" t="s">
        <v>790</v>
      </c>
      <c r="Q6237">
        <v>0</v>
      </c>
      <c r="R6237">
        <v>23.56</v>
      </c>
      <c r="S6237" t="s">
        <v>790</v>
      </c>
      <c r="T6237">
        <v>0</v>
      </c>
      <c r="U6237">
        <v>66.59</v>
      </c>
      <c r="V6237" t="s">
        <v>382</v>
      </c>
      <c r="W6237">
        <v>0</v>
      </c>
      <c r="X6237">
        <v>23.59</v>
      </c>
      <c r="Y6237" t="s">
        <v>790</v>
      </c>
      <c r="Z6237">
        <v>0</v>
      </c>
      <c r="AA6237">
        <v>23.59</v>
      </c>
      <c r="AB6237" t="s">
        <v>790</v>
      </c>
      <c r="AC6237">
        <v>0</v>
      </c>
      <c r="AD6237">
        <v>66.64</v>
      </c>
      <c r="AE6237" t="s">
        <v>382</v>
      </c>
    </row>
    <row r="6238" spans="1:31">
      <c r="A6238">
        <v>6237</v>
      </c>
      <c r="B6238" t="s">
        <v>26395</v>
      </c>
      <c r="C6238" t="s">
        <v>26396</v>
      </c>
      <c r="D6238" t="s">
        <v>26397</v>
      </c>
      <c r="E6238" t="s">
        <v>26398</v>
      </c>
      <c r="F6238" t="s">
        <v>16767</v>
      </c>
      <c r="G6238">
        <v>0</v>
      </c>
      <c r="H6238" t="s">
        <v>961</v>
      </c>
      <c r="I6238">
        <v>2024</v>
      </c>
      <c r="J6238">
        <v>2024</v>
      </c>
      <c r="K6238">
        <v>1</v>
      </c>
      <c r="L6238">
        <v>32.119999999999997</v>
      </c>
      <c r="M6238" t="s">
        <v>198</v>
      </c>
      <c r="N6238">
        <v>0</v>
      </c>
      <c r="O6238">
        <v>23.56</v>
      </c>
      <c r="P6238" t="s">
        <v>790</v>
      </c>
      <c r="Q6238">
        <v>0</v>
      </c>
      <c r="R6238">
        <v>23.56</v>
      </c>
      <c r="S6238" t="s">
        <v>790</v>
      </c>
      <c r="T6238">
        <v>0</v>
      </c>
      <c r="U6238">
        <v>66.59</v>
      </c>
      <c r="V6238" t="s">
        <v>382</v>
      </c>
      <c r="W6238">
        <v>0</v>
      </c>
      <c r="X6238">
        <v>23.59</v>
      </c>
      <c r="Y6238" t="s">
        <v>790</v>
      </c>
      <c r="Z6238">
        <v>0</v>
      </c>
      <c r="AA6238">
        <v>23.59</v>
      </c>
      <c r="AB6238" t="s">
        <v>790</v>
      </c>
      <c r="AC6238">
        <v>0</v>
      </c>
      <c r="AD6238">
        <v>66.64</v>
      </c>
      <c r="AE6238" t="s">
        <v>382</v>
      </c>
    </row>
    <row r="6239" spans="1:31">
      <c r="A6239">
        <v>6238</v>
      </c>
      <c r="B6239" t="s">
        <v>26399</v>
      </c>
      <c r="C6239" t="s">
        <v>26400</v>
      </c>
      <c r="D6239" t="s">
        <v>26401</v>
      </c>
      <c r="E6239" t="s">
        <v>26402</v>
      </c>
      <c r="F6239" t="s">
        <v>2009</v>
      </c>
      <c r="G6239">
        <v>0</v>
      </c>
      <c r="H6239" t="s">
        <v>30631</v>
      </c>
      <c r="I6239">
        <v>2023</v>
      </c>
      <c r="J6239">
        <v>2023</v>
      </c>
      <c r="K6239">
        <v>1</v>
      </c>
      <c r="L6239">
        <v>32.119999999999997</v>
      </c>
      <c r="M6239" t="s">
        <v>198</v>
      </c>
      <c r="N6239">
        <v>0</v>
      </c>
      <c r="O6239">
        <v>23.56</v>
      </c>
      <c r="P6239" t="s">
        <v>790</v>
      </c>
      <c r="Q6239">
        <v>0</v>
      </c>
      <c r="R6239">
        <v>23.56</v>
      </c>
      <c r="S6239" t="s">
        <v>790</v>
      </c>
      <c r="T6239">
        <v>0</v>
      </c>
      <c r="U6239">
        <v>66.59</v>
      </c>
      <c r="V6239" t="s">
        <v>382</v>
      </c>
      <c r="W6239">
        <v>0</v>
      </c>
      <c r="X6239">
        <v>23.59</v>
      </c>
      <c r="Y6239" t="s">
        <v>790</v>
      </c>
      <c r="Z6239">
        <v>0</v>
      </c>
      <c r="AA6239">
        <v>23.59</v>
      </c>
      <c r="AB6239" t="s">
        <v>790</v>
      </c>
      <c r="AC6239">
        <v>0</v>
      </c>
      <c r="AD6239">
        <v>66.64</v>
      </c>
      <c r="AE6239" t="s">
        <v>382</v>
      </c>
    </row>
    <row r="6240" spans="1:31">
      <c r="A6240">
        <v>6239</v>
      </c>
      <c r="B6240" t="s">
        <v>26403</v>
      </c>
      <c r="C6240" t="s">
        <v>26404</v>
      </c>
      <c r="D6240" t="s">
        <v>26405</v>
      </c>
      <c r="E6240" t="s">
        <v>11070</v>
      </c>
      <c r="F6240" t="s">
        <v>6317</v>
      </c>
      <c r="G6240">
        <v>0</v>
      </c>
      <c r="H6240" t="s">
        <v>961</v>
      </c>
      <c r="I6240" t="s">
        <v>795</v>
      </c>
      <c r="J6240" t="e">
        <f>-Inf</f>
        <v>#NAME?</v>
      </c>
      <c r="K6240">
        <v>1</v>
      </c>
      <c r="L6240">
        <v>32.119999999999997</v>
      </c>
      <c r="M6240" t="s">
        <v>198</v>
      </c>
      <c r="N6240">
        <v>0</v>
      </c>
      <c r="O6240">
        <v>23.56</v>
      </c>
      <c r="P6240" t="s">
        <v>790</v>
      </c>
      <c r="Q6240">
        <v>0</v>
      </c>
      <c r="R6240">
        <v>23.56</v>
      </c>
      <c r="S6240" t="s">
        <v>790</v>
      </c>
      <c r="T6240">
        <v>0</v>
      </c>
      <c r="U6240">
        <v>66.59</v>
      </c>
      <c r="V6240" t="s">
        <v>382</v>
      </c>
      <c r="W6240">
        <v>0</v>
      </c>
      <c r="X6240">
        <v>23.59</v>
      </c>
      <c r="Y6240" t="s">
        <v>790</v>
      </c>
      <c r="Z6240">
        <v>0</v>
      </c>
      <c r="AA6240">
        <v>23.59</v>
      </c>
      <c r="AB6240" t="s">
        <v>790</v>
      </c>
      <c r="AC6240">
        <v>0</v>
      </c>
      <c r="AD6240">
        <v>66.64</v>
      </c>
      <c r="AE6240" t="s">
        <v>382</v>
      </c>
    </row>
    <row r="6241" spans="1:31">
      <c r="A6241">
        <v>6240</v>
      </c>
      <c r="B6241" t="s">
        <v>26406</v>
      </c>
      <c r="C6241" t="s">
        <v>26407</v>
      </c>
      <c r="D6241" t="s">
        <v>26408</v>
      </c>
      <c r="E6241" t="s">
        <v>26409</v>
      </c>
      <c r="F6241" t="s">
        <v>26410</v>
      </c>
      <c r="G6241">
        <v>0</v>
      </c>
      <c r="H6241" t="s">
        <v>30632</v>
      </c>
      <c r="I6241">
        <v>2024</v>
      </c>
      <c r="J6241">
        <v>2024</v>
      </c>
      <c r="K6241">
        <v>2</v>
      </c>
      <c r="L6241">
        <v>50.7</v>
      </c>
      <c r="M6241" t="s">
        <v>300</v>
      </c>
      <c r="N6241">
        <v>0</v>
      </c>
      <c r="O6241">
        <v>23.56</v>
      </c>
      <c r="P6241" t="s">
        <v>790</v>
      </c>
      <c r="Q6241">
        <v>0</v>
      </c>
      <c r="R6241">
        <v>23.56</v>
      </c>
      <c r="S6241" t="s">
        <v>790</v>
      </c>
      <c r="T6241">
        <v>0</v>
      </c>
      <c r="U6241">
        <v>66.59</v>
      </c>
      <c r="V6241" t="s">
        <v>382</v>
      </c>
      <c r="W6241">
        <v>0</v>
      </c>
      <c r="X6241">
        <v>23.59</v>
      </c>
      <c r="Y6241" t="s">
        <v>790</v>
      </c>
      <c r="Z6241">
        <v>0</v>
      </c>
      <c r="AA6241">
        <v>23.59</v>
      </c>
      <c r="AB6241" t="s">
        <v>790</v>
      </c>
      <c r="AC6241">
        <v>0</v>
      </c>
      <c r="AD6241">
        <v>66.64</v>
      </c>
      <c r="AE6241" t="s">
        <v>382</v>
      </c>
    </row>
    <row r="6242" spans="1:31">
      <c r="A6242">
        <v>6241</v>
      </c>
      <c r="B6242" t="s">
        <v>26411</v>
      </c>
      <c r="C6242" t="s">
        <v>26412</v>
      </c>
      <c r="D6242" t="s">
        <v>26413</v>
      </c>
      <c r="E6242" t="s">
        <v>1762</v>
      </c>
      <c r="F6242" t="s">
        <v>17867</v>
      </c>
      <c r="G6242">
        <v>0</v>
      </c>
      <c r="H6242" t="s">
        <v>30633</v>
      </c>
      <c r="I6242">
        <v>2024</v>
      </c>
      <c r="J6242">
        <v>2024</v>
      </c>
      <c r="K6242">
        <v>1</v>
      </c>
      <c r="L6242">
        <v>32.119999999999997</v>
      </c>
      <c r="M6242" t="s">
        <v>198</v>
      </c>
      <c r="N6242">
        <v>0</v>
      </c>
      <c r="O6242">
        <v>23.56</v>
      </c>
      <c r="P6242" t="s">
        <v>790</v>
      </c>
      <c r="Q6242">
        <v>0</v>
      </c>
      <c r="R6242">
        <v>23.56</v>
      </c>
      <c r="S6242" t="s">
        <v>790</v>
      </c>
      <c r="T6242">
        <v>0</v>
      </c>
      <c r="U6242">
        <v>66.59</v>
      </c>
      <c r="V6242" t="s">
        <v>382</v>
      </c>
      <c r="W6242">
        <v>0</v>
      </c>
      <c r="X6242">
        <v>23.59</v>
      </c>
      <c r="Y6242" t="s">
        <v>790</v>
      </c>
      <c r="Z6242">
        <v>0</v>
      </c>
      <c r="AA6242">
        <v>23.59</v>
      </c>
      <c r="AB6242" t="s">
        <v>790</v>
      </c>
      <c r="AC6242">
        <v>0</v>
      </c>
      <c r="AD6242">
        <v>66.64</v>
      </c>
      <c r="AE6242" t="s">
        <v>382</v>
      </c>
    </row>
    <row r="6243" spans="1:31">
      <c r="A6243">
        <v>6242</v>
      </c>
      <c r="B6243" t="s">
        <v>26414</v>
      </c>
      <c r="C6243" t="s">
        <v>26415</v>
      </c>
      <c r="D6243" t="s">
        <v>26416</v>
      </c>
      <c r="E6243" t="s">
        <v>26417</v>
      </c>
      <c r="F6243" t="s">
        <v>26418</v>
      </c>
      <c r="G6243">
        <v>0</v>
      </c>
      <c r="H6243" t="s">
        <v>30634</v>
      </c>
      <c r="I6243">
        <v>2023</v>
      </c>
      <c r="J6243">
        <v>2023</v>
      </c>
      <c r="K6243">
        <v>3</v>
      </c>
      <c r="L6243">
        <v>62.47</v>
      </c>
      <c r="M6243" t="s">
        <v>63</v>
      </c>
      <c r="N6243">
        <v>0</v>
      </c>
      <c r="O6243">
        <v>23.56</v>
      </c>
      <c r="P6243" t="s">
        <v>790</v>
      </c>
      <c r="Q6243">
        <v>0</v>
      </c>
      <c r="R6243">
        <v>23.56</v>
      </c>
      <c r="S6243" t="s">
        <v>790</v>
      </c>
      <c r="T6243">
        <v>0</v>
      </c>
      <c r="U6243">
        <v>66.59</v>
      </c>
      <c r="V6243" t="s">
        <v>382</v>
      </c>
      <c r="W6243">
        <v>0</v>
      </c>
      <c r="X6243">
        <v>23.59</v>
      </c>
      <c r="Y6243" t="s">
        <v>790</v>
      </c>
      <c r="Z6243">
        <v>0</v>
      </c>
      <c r="AA6243">
        <v>23.59</v>
      </c>
      <c r="AB6243" t="s">
        <v>790</v>
      </c>
      <c r="AC6243">
        <v>0</v>
      </c>
      <c r="AD6243">
        <v>66.64</v>
      </c>
      <c r="AE6243" t="s">
        <v>382</v>
      </c>
    </row>
    <row r="6244" spans="1:31">
      <c r="A6244">
        <v>6243</v>
      </c>
      <c r="B6244" t="s">
        <v>26419</v>
      </c>
      <c r="C6244" t="s">
        <v>26420</v>
      </c>
      <c r="D6244" t="s">
        <v>26421</v>
      </c>
      <c r="E6244" t="s">
        <v>26422</v>
      </c>
      <c r="F6244" t="s">
        <v>25858</v>
      </c>
      <c r="G6244">
        <v>0</v>
      </c>
      <c r="H6244" t="s">
        <v>30635</v>
      </c>
      <c r="I6244">
        <v>2023</v>
      </c>
      <c r="J6244">
        <v>2024</v>
      </c>
      <c r="K6244">
        <v>3</v>
      </c>
      <c r="L6244">
        <v>62.47</v>
      </c>
      <c r="M6244" t="s">
        <v>63</v>
      </c>
      <c r="N6244">
        <v>0</v>
      </c>
      <c r="O6244">
        <v>23.56</v>
      </c>
      <c r="P6244" t="s">
        <v>790</v>
      </c>
      <c r="Q6244">
        <v>0</v>
      </c>
      <c r="R6244">
        <v>23.56</v>
      </c>
      <c r="S6244" t="s">
        <v>790</v>
      </c>
      <c r="T6244">
        <v>0</v>
      </c>
      <c r="U6244">
        <v>66.59</v>
      </c>
      <c r="V6244" t="s">
        <v>382</v>
      </c>
      <c r="W6244">
        <v>0</v>
      </c>
      <c r="X6244">
        <v>23.59</v>
      </c>
      <c r="Y6244" t="s">
        <v>790</v>
      </c>
      <c r="Z6244">
        <v>0</v>
      </c>
      <c r="AA6244">
        <v>23.59</v>
      </c>
      <c r="AB6244" t="s">
        <v>790</v>
      </c>
      <c r="AC6244">
        <v>0</v>
      </c>
      <c r="AD6244">
        <v>66.64</v>
      </c>
      <c r="AE6244" t="s">
        <v>382</v>
      </c>
    </row>
    <row r="6245" spans="1:31">
      <c r="A6245">
        <v>6244</v>
      </c>
      <c r="B6245" t="s">
        <v>26423</v>
      </c>
      <c r="C6245" t="s">
        <v>26424</v>
      </c>
      <c r="D6245" t="s">
        <v>26425</v>
      </c>
      <c r="E6245" t="s">
        <v>26426</v>
      </c>
      <c r="F6245" t="s">
        <v>25316</v>
      </c>
      <c r="G6245">
        <v>0</v>
      </c>
      <c r="H6245" t="s">
        <v>27359</v>
      </c>
      <c r="I6245">
        <v>2024</v>
      </c>
      <c r="J6245">
        <v>2024</v>
      </c>
      <c r="K6245">
        <v>1</v>
      </c>
      <c r="L6245">
        <v>32.119999999999997</v>
      </c>
      <c r="M6245" t="s">
        <v>198</v>
      </c>
      <c r="N6245">
        <v>0</v>
      </c>
      <c r="O6245">
        <v>23.56</v>
      </c>
      <c r="P6245" t="s">
        <v>790</v>
      </c>
      <c r="Q6245">
        <v>0</v>
      </c>
      <c r="R6245">
        <v>23.56</v>
      </c>
      <c r="S6245" t="s">
        <v>790</v>
      </c>
      <c r="T6245">
        <v>0</v>
      </c>
      <c r="U6245">
        <v>66.59</v>
      </c>
      <c r="V6245" t="s">
        <v>382</v>
      </c>
      <c r="W6245">
        <v>0</v>
      </c>
      <c r="X6245">
        <v>23.59</v>
      </c>
      <c r="Y6245" t="s">
        <v>790</v>
      </c>
      <c r="Z6245">
        <v>0</v>
      </c>
      <c r="AA6245">
        <v>23.59</v>
      </c>
      <c r="AB6245" t="s">
        <v>790</v>
      </c>
      <c r="AC6245">
        <v>0</v>
      </c>
      <c r="AD6245">
        <v>66.64</v>
      </c>
      <c r="AE6245" t="s">
        <v>382</v>
      </c>
    </row>
    <row r="6246" spans="1:31">
      <c r="A6246">
        <v>6245</v>
      </c>
      <c r="B6246" t="s">
        <v>26427</v>
      </c>
      <c r="C6246" t="s">
        <v>26428</v>
      </c>
      <c r="D6246" t="s">
        <v>26429</v>
      </c>
      <c r="E6246" t="s">
        <v>26430</v>
      </c>
      <c r="F6246" t="s">
        <v>10878</v>
      </c>
      <c r="G6246">
        <v>0</v>
      </c>
      <c r="H6246" t="s">
        <v>27435</v>
      </c>
      <c r="I6246">
        <v>2023</v>
      </c>
      <c r="J6246">
        <v>2023</v>
      </c>
      <c r="K6246">
        <v>1</v>
      </c>
      <c r="L6246">
        <v>32.119999999999997</v>
      </c>
      <c r="M6246" t="s">
        <v>198</v>
      </c>
      <c r="N6246">
        <v>0</v>
      </c>
      <c r="O6246">
        <v>23.56</v>
      </c>
      <c r="P6246" t="s">
        <v>790</v>
      </c>
      <c r="Q6246">
        <v>0</v>
      </c>
      <c r="R6246">
        <v>23.56</v>
      </c>
      <c r="S6246" t="s">
        <v>790</v>
      </c>
      <c r="T6246">
        <v>0</v>
      </c>
      <c r="U6246">
        <v>66.59</v>
      </c>
      <c r="V6246" t="s">
        <v>382</v>
      </c>
      <c r="W6246">
        <v>0</v>
      </c>
      <c r="X6246">
        <v>23.59</v>
      </c>
      <c r="Y6246" t="s">
        <v>790</v>
      </c>
      <c r="Z6246">
        <v>0</v>
      </c>
      <c r="AA6246">
        <v>23.59</v>
      </c>
      <c r="AB6246" t="s">
        <v>790</v>
      </c>
      <c r="AC6246">
        <v>0</v>
      </c>
      <c r="AD6246">
        <v>66.64</v>
      </c>
      <c r="AE6246" t="s">
        <v>382</v>
      </c>
    </row>
    <row r="6247" spans="1:31">
      <c r="A6247">
        <v>6246</v>
      </c>
      <c r="B6247" t="s">
        <v>26431</v>
      </c>
      <c r="C6247" t="s">
        <v>26432</v>
      </c>
      <c r="D6247" t="s">
        <v>26433</v>
      </c>
      <c r="E6247" t="s">
        <v>26434</v>
      </c>
      <c r="F6247" t="s">
        <v>26435</v>
      </c>
      <c r="G6247">
        <v>0</v>
      </c>
      <c r="H6247" t="s">
        <v>961</v>
      </c>
      <c r="I6247">
        <v>2024</v>
      </c>
      <c r="J6247">
        <v>2024</v>
      </c>
      <c r="K6247">
        <v>1</v>
      </c>
      <c r="L6247">
        <v>32.119999999999997</v>
      </c>
      <c r="M6247" t="s">
        <v>198</v>
      </c>
      <c r="N6247">
        <v>0</v>
      </c>
      <c r="O6247">
        <v>23.56</v>
      </c>
      <c r="P6247" t="s">
        <v>790</v>
      </c>
      <c r="Q6247">
        <v>0</v>
      </c>
      <c r="R6247">
        <v>23.56</v>
      </c>
      <c r="S6247" t="s">
        <v>790</v>
      </c>
      <c r="T6247">
        <v>0</v>
      </c>
      <c r="U6247">
        <v>66.59</v>
      </c>
      <c r="V6247" t="s">
        <v>382</v>
      </c>
      <c r="W6247">
        <v>0</v>
      </c>
      <c r="X6247">
        <v>23.59</v>
      </c>
      <c r="Y6247" t="s">
        <v>790</v>
      </c>
      <c r="Z6247">
        <v>0</v>
      </c>
      <c r="AA6247">
        <v>23.59</v>
      </c>
      <c r="AB6247" t="s">
        <v>790</v>
      </c>
      <c r="AC6247">
        <v>0</v>
      </c>
      <c r="AD6247">
        <v>66.64</v>
      </c>
      <c r="AE6247" t="s">
        <v>382</v>
      </c>
    </row>
    <row r="6248" spans="1:31">
      <c r="A6248">
        <v>6247</v>
      </c>
      <c r="B6248" t="s">
        <v>26436</v>
      </c>
      <c r="C6248" t="s">
        <v>26437</v>
      </c>
      <c r="D6248" t="s">
        <v>26438</v>
      </c>
      <c r="E6248" t="s">
        <v>26439</v>
      </c>
      <c r="F6248" t="s">
        <v>26435</v>
      </c>
      <c r="G6248">
        <v>0</v>
      </c>
      <c r="H6248" t="s">
        <v>27359</v>
      </c>
      <c r="I6248">
        <v>2024</v>
      </c>
      <c r="J6248">
        <v>2024</v>
      </c>
      <c r="K6248">
        <v>1</v>
      </c>
      <c r="L6248">
        <v>32.119999999999997</v>
      </c>
      <c r="M6248" t="s">
        <v>198</v>
      </c>
      <c r="N6248">
        <v>0</v>
      </c>
      <c r="O6248">
        <v>23.56</v>
      </c>
      <c r="P6248" t="s">
        <v>790</v>
      </c>
      <c r="Q6248">
        <v>0</v>
      </c>
      <c r="R6248">
        <v>23.56</v>
      </c>
      <c r="S6248" t="s">
        <v>790</v>
      </c>
      <c r="T6248">
        <v>0</v>
      </c>
      <c r="U6248">
        <v>66.59</v>
      </c>
      <c r="V6248" t="s">
        <v>382</v>
      </c>
      <c r="W6248">
        <v>0</v>
      </c>
      <c r="X6248">
        <v>23.59</v>
      </c>
      <c r="Y6248" t="s">
        <v>790</v>
      </c>
      <c r="Z6248">
        <v>0</v>
      </c>
      <c r="AA6248">
        <v>23.59</v>
      </c>
      <c r="AB6248" t="s">
        <v>790</v>
      </c>
      <c r="AC6248">
        <v>0</v>
      </c>
      <c r="AD6248">
        <v>66.64</v>
      </c>
      <c r="AE6248" t="s">
        <v>382</v>
      </c>
    </row>
    <row r="6249" spans="1:31">
      <c r="A6249">
        <v>6248</v>
      </c>
      <c r="B6249" t="s">
        <v>26440</v>
      </c>
      <c r="C6249" t="s">
        <v>26441</v>
      </c>
      <c r="D6249" t="s">
        <v>26442</v>
      </c>
      <c r="E6249" t="s">
        <v>26443</v>
      </c>
      <c r="F6249" t="s">
        <v>5392</v>
      </c>
      <c r="G6249">
        <v>0</v>
      </c>
      <c r="H6249" t="s">
        <v>30636</v>
      </c>
      <c r="I6249">
        <v>2024</v>
      </c>
      <c r="J6249">
        <v>2024</v>
      </c>
      <c r="K6249">
        <v>2</v>
      </c>
      <c r="L6249">
        <v>50.7</v>
      </c>
      <c r="M6249" t="s">
        <v>300</v>
      </c>
      <c r="N6249">
        <v>0</v>
      </c>
      <c r="O6249">
        <v>23.56</v>
      </c>
      <c r="P6249" t="s">
        <v>790</v>
      </c>
      <c r="Q6249">
        <v>0</v>
      </c>
      <c r="R6249">
        <v>23.56</v>
      </c>
      <c r="S6249" t="s">
        <v>790</v>
      </c>
      <c r="T6249">
        <v>0</v>
      </c>
      <c r="U6249">
        <v>66.59</v>
      </c>
      <c r="V6249" t="s">
        <v>382</v>
      </c>
      <c r="W6249">
        <v>0</v>
      </c>
      <c r="X6249">
        <v>23.59</v>
      </c>
      <c r="Y6249" t="s">
        <v>790</v>
      </c>
      <c r="Z6249">
        <v>0</v>
      </c>
      <c r="AA6249">
        <v>23.59</v>
      </c>
      <c r="AB6249" t="s">
        <v>790</v>
      </c>
      <c r="AC6249">
        <v>0</v>
      </c>
      <c r="AD6249">
        <v>66.64</v>
      </c>
      <c r="AE6249" t="s">
        <v>382</v>
      </c>
    </row>
    <row r="6250" spans="1:31">
      <c r="A6250">
        <v>6249</v>
      </c>
      <c r="B6250" t="s">
        <v>26444</v>
      </c>
      <c r="C6250" t="s">
        <v>26445</v>
      </c>
      <c r="D6250" t="s">
        <v>26446</v>
      </c>
      <c r="E6250" t="s">
        <v>26447</v>
      </c>
      <c r="F6250" t="s">
        <v>16767</v>
      </c>
      <c r="G6250">
        <v>0</v>
      </c>
      <c r="H6250" t="s">
        <v>961</v>
      </c>
      <c r="I6250">
        <v>2024</v>
      </c>
      <c r="J6250">
        <v>2024</v>
      </c>
      <c r="K6250">
        <v>1</v>
      </c>
      <c r="L6250">
        <v>32.119999999999997</v>
      </c>
      <c r="M6250" t="s">
        <v>198</v>
      </c>
      <c r="N6250">
        <v>0</v>
      </c>
      <c r="O6250">
        <v>23.56</v>
      </c>
      <c r="P6250" t="s">
        <v>790</v>
      </c>
      <c r="Q6250">
        <v>0</v>
      </c>
      <c r="R6250">
        <v>23.56</v>
      </c>
      <c r="S6250" t="s">
        <v>790</v>
      </c>
      <c r="T6250">
        <v>0</v>
      </c>
      <c r="U6250">
        <v>66.59</v>
      </c>
      <c r="V6250" t="s">
        <v>382</v>
      </c>
      <c r="W6250">
        <v>0</v>
      </c>
      <c r="X6250">
        <v>23.59</v>
      </c>
      <c r="Y6250" t="s">
        <v>790</v>
      </c>
      <c r="Z6250">
        <v>0</v>
      </c>
      <c r="AA6250">
        <v>23.59</v>
      </c>
      <c r="AB6250" t="s">
        <v>790</v>
      </c>
      <c r="AC6250">
        <v>0</v>
      </c>
      <c r="AD6250">
        <v>66.64</v>
      </c>
      <c r="AE6250" t="s">
        <v>382</v>
      </c>
    </row>
    <row r="6251" spans="1:31">
      <c r="A6251">
        <v>6250</v>
      </c>
      <c r="B6251" t="s">
        <v>26448</v>
      </c>
      <c r="C6251" t="s">
        <v>26449</v>
      </c>
      <c r="D6251" t="s">
        <v>26450</v>
      </c>
      <c r="E6251" t="s">
        <v>26451</v>
      </c>
      <c r="F6251" t="s">
        <v>5901</v>
      </c>
      <c r="G6251">
        <v>0</v>
      </c>
      <c r="H6251" t="s">
        <v>1215</v>
      </c>
      <c r="I6251">
        <v>2024</v>
      </c>
      <c r="J6251">
        <v>2024</v>
      </c>
      <c r="K6251">
        <v>1</v>
      </c>
      <c r="L6251">
        <v>32.119999999999997</v>
      </c>
      <c r="M6251" t="s">
        <v>198</v>
      </c>
      <c r="N6251">
        <v>0</v>
      </c>
      <c r="O6251">
        <v>23.56</v>
      </c>
      <c r="P6251" t="s">
        <v>790</v>
      </c>
      <c r="Q6251">
        <v>0</v>
      </c>
      <c r="R6251">
        <v>23.56</v>
      </c>
      <c r="S6251" t="s">
        <v>790</v>
      </c>
      <c r="T6251">
        <v>0</v>
      </c>
      <c r="U6251">
        <v>66.59</v>
      </c>
      <c r="V6251" t="s">
        <v>382</v>
      </c>
      <c r="W6251">
        <v>0</v>
      </c>
      <c r="X6251">
        <v>23.59</v>
      </c>
      <c r="Y6251" t="s">
        <v>790</v>
      </c>
      <c r="Z6251">
        <v>0</v>
      </c>
      <c r="AA6251">
        <v>23.59</v>
      </c>
      <c r="AB6251" t="s">
        <v>790</v>
      </c>
      <c r="AC6251">
        <v>0</v>
      </c>
      <c r="AD6251">
        <v>66.64</v>
      </c>
      <c r="AE6251" t="s">
        <v>382</v>
      </c>
    </row>
    <row r="6252" spans="1:31">
      <c r="A6252">
        <v>6251</v>
      </c>
      <c r="B6252" t="s">
        <v>26452</v>
      </c>
      <c r="C6252" t="s">
        <v>26453</v>
      </c>
      <c r="D6252" t="s">
        <v>26454</v>
      </c>
      <c r="E6252" t="s">
        <v>663</v>
      </c>
      <c r="F6252" t="s">
        <v>19293</v>
      </c>
      <c r="G6252">
        <v>0</v>
      </c>
      <c r="H6252" t="s">
        <v>28874</v>
      </c>
      <c r="I6252">
        <v>2023</v>
      </c>
      <c r="J6252">
        <v>2023</v>
      </c>
      <c r="K6252">
        <v>2</v>
      </c>
      <c r="L6252">
        <v>50.7</v>
      </c>
      <c r="M6252" t="s">
        <v>300</v>
      </c>
      <c r="N6252">
        <v>0</v>
      </c>
      <c r="O6252">
        <v>23.56</v>
      </c>
      <c r="P6252" t="s">
        <v>790</v>
      </c>
      <c r="Q6252">
        <v>0</v>
      </c>
      <c r="R6252">
        <v>23.56</v>
      </c>
      <c r="S6252" t="s">
        <v>790</v>
      </c>
      <c r="T6252">
        <v>0</v>
      </c>
      <c r="U6252">
        <v>66.59</v>
      </c>
      <c r="V6252" t="s">
        <v>382</v>
      </c>
      <c r="W6252">
        <v>0</v>
      </c>
      <c r="X6252">
        <v>23.59</v>
      </c>
      <c r="Y6252" t="s">
        <v>790</v>
      </c>
      <c r="Z6252">
        <v>0</v>
      </c>
      <c r="AA6252">
        <v>23.59</v>
      </c>
      <c r="AB6252" t="s">
        <v>790</v>
      </c>
      <c r="AC6252">
        <v>0</v>
      </c>
      <c r="AD6252">
        <v>66.64</v>
      </c>
      <c r="AE6252" t="s">
        <v>382</v>
      </c>
    </row>
    <row r="6253" spans="1:31">
      <c r="A6253">
        <v>6252</v>
      </c>
      <c r="B6253" t="s">
        <v>26455</v>
      </c>
      <c r="C6253" t="s">
        <v>26456</v>
      </c>
      <c r="D6253" t="s">
        <v>26457</v>
      </c>
      <c r="E6253" t="s">
        <v>26458</v>
      </c>
      <c r="F6253" t="s">
        <v>26459</v>
      </c>
      <c r="G6253">
        <v>0</v>
      </c>
      <c r="H6253" t="s">
        <v>30637</v>
      </c>
      <c r="I6253">
        <v>2024</v>
      </c>
      <c r="J6253">
        <v>2024</v>
      </c>
      <c r="K6253">
        <v>1</v>
      </c>
      <c r="L6253">
        <v>32.119999999999997</v>
      </c>
      <c r="M6253" t="s">
        <v>198</v>
      </c>
      <c r="N6253">
        <v>0</v>
      </c>
      <c r="O6253">
        <v>23.56</v>
      </c>
      <c r="P6253" t="s">
        <v>790</v>
      </c>
      <c r="Q6253">
        <v>0</v>
      </c>
      <c r="R6253">
        <v>23.56</v>
      </c>
      <c r="S6253" t="s">
        <v>790</v>
      </c>
      <c r="T6253">
        <v>0</v>
      </c>
      <c r="U6253">
        <v>66.59</v>
      </c>
      <c r="V6253" t="s">
        <v>382</v>
      </c>
      <c r="W6253">
        <v>0</v>
      </c>
      <c r="X6253">
        <v>23.59</v>
      </c>
      <c r="Y6253" t="s">
        <v>790</v>
      </c>
      <c r="Z6253">
        <v>0</v>
      </c>
      <c r="AA6253">
        <v>23.59</v>
      </c>
      <c r="AB6253" t="s">
        <v>790</v>
      </c>
      <c r="AC6253">
        <v>0</v>
      </c>
      <c r="AD6253">
        <v>66.64</v>
      </c>
      <c r="AE6253" t="s">
        <v>382</v>
      </c>
    </row>
    <row r="6254" spans="1:31">
      <c r="A6254">
        <v>6253</v>
      </c>
      <c r="B6254" t="s">
        <v>26460</v>
      </c>
      <c r="C6254" t="s">
        <v>26461</v>
      </c>
      <c r="D6254" t="s">
        <v>26462</v>
      </c>
      <c r="E6254" t="s">
        <v>26463</v>
      </c>
      <c r="F6254" t="s">
        <v>9063</v>
      </c>
      <c r="G6254">
        <v>0</v>
      </c>
      <c r="H6254" t="s">
        <v>30638</v>
      </c>
      <c r="I6254" t="s">
        <v>795</v>
      </c>
      <c r="J6254" t="e">
        <f>-Inf</f>
        <v>#NAME?</v>
      </c>
      <c r="K6254">
        <v>1</v>
      </c>
      <c r="L6254">
        <v>32.119999999999997</v>
      </c>
      <c r="M6254" t="s">
        <v>198</v>
      </c>
      <c r="N6254">
        <v>0</v>
      </c>
      <c r="O6254">
        <v>23.56</v>
      </c>
      <c r="P6254" t="s">
        <v>790</v>
      </c>
      <c r="Q6254">
        <v>0</v>
      </c>
      <c r="R6254">
        <v>23.56</v>
      </c>
      <c r="S6254" t="s">
        <v>790</v>
      </c>
      <c r="T6254">
        <v>0</v>
      </c>
      <c r="U6254">
        <v>66.59</v>
      </c>
      <c r="V6254" t="s">
        <v>382</v>
      </c>
      <c r="W6254">
        <v>0</v>
      </c>
      <c r="X6254">
        <v>23.59</v>
      </c>
      <c r="Y6254" t="s">
        <v>790</v>
      </c>
      <c r="Z6254">
        <v>0</v>
      </c>
      <c r="AA6254">
        <v>23.59</v>
      </c>
      <c r="AB6254" t="s">
        <v>790</v>
      </c>
      <c r="AC6254">
        <v>0</v>
      </c>
      <c r="AD6254">
        <v>66.64</v>
      </c>
      <c r="AE6254" t="s">
        <v>382</v>
      </c>
    </row>
    <row r="6255" spans="1:31">
      <c r="A6255">
        <v>6254</v>
      </c>
      <c r="B6255" t="s">
        <v>26464</v>
      </c>
      <c r="C6255" t="s">
        <v>26465</v>
      </c>
      <c r="D6255" t="s">
        <v>26466</v>
      </c>
      <c r="E6255" t="s">
        <v>26467</v>
      </c>
      <c r="F6255" t="s">
        <v>372</v>
      </c>
      <c r="G6255">
        <v>0</v>
      </c>
      <c r="H6255" t="s">
        <v>30639</v>
      </c>
      <c r="I6255">
        <v>2024</v>
      </c>
      <c r="J6255">
        <v>2024</v>
      </c>
      <c r="K6255">
        <v>1</v>
      </c>
      <c r="L6255">
        <v>32.119999999999997</v>
      </c>
      <c r="M6255" t="s">
        <v>198</v>
      </c>
      <c r="N6255">
        <v>0</v>
      </c>
      <c r="O6255">
        <v>23.56</v>
      </c>
      <c r="P6255" t="s">
        <v>790</v>
      </c>
      <c r="Q6255">
        <v>0</v>
      </c>
      <c r="R6255">
        <v>23.56</v>
      </c>
      <c r="S6255" t="s">
        <v>790</v>
      </c>
      <c r="T6255">
        <v>0</v>
      </c>
      <c r="U6255">
        <v>66.59</v>
      </c>
      <c r="V6255" t="s">
        <v>382</v>
      </c>
      <c r="W6255">
        <v>0</v>
      </c>
      <c r="X6255">
        <v>23.59</v>
      </c>
      <c r="Y6255" t="s">
        <v>790</v>
      </c>
      <c r="Z6255">
        <v>0</v>
      </c>
      <c r="AA6255">
        <v>23.59</v>
      </c>
      <c r="AB6255" t="s">
        <v>790</v>
      </c>
      <c r="AC6255">
        <v>0</v>
      </c>
      <c r="AD6255">
        <v>66.64</v>
      </c>
      <c r="AE6255" t="s">
        <v>382</v>
      </c>
    </row>
    <row r="6256" spans="1:31">
      <c r="A6256">
        <v>6255</v>
      </c>
      <c r="B6256" t="s">
        <v>26468</v>
      </c>
      <c r="C6256" t="s">
        <v>26469</v>
      </c>
      <c r="D6256" t="s">
        <v>26470</v>
      </c>
      <c r="E6256" t="s">
        <v>2883</v>
      </c>
      <c r="F6256" t="s">
        <v>1258</v>
      </c>
      <c r="G6256">
        <v>0</v>
      </c>
      <c r="H6256" t="s">
        <v>30640</v>
      </c>
      <c r="I6256">
        <v>2024</v>
      </c>
      <c r="J6256">
        <v>2024</v>
      </c>
      <c r="K6256">
        <v>1</v>
      </c>
      <c r="L6256">
        <v>32.119999999999997</v>
      </c>
      <c r="M6256" t="s">
        <v>198</v>
      </c>
      <c r="N6256">
        <v>0</v>
      </c>
      <c r="O6256">
        <v>23.56</v>
      </c>
      <c r="P6256" t="s">
        <v>790</v>
      </c>
      <c r="Q6256">
        <v>0</v>
      </c>
      <c r="R6256">
        <v>23.56</v>
      </c>
      <c r="S6256" t="s">
        <v>790</v>
      </c>
      <c r="T6256">
        <v>0</v>
      </c>
      <c r="U6256">
        <v>66.59</v>
      </c>
      <c r="V6256" t="s">
        <v>382</v>
      </c>
      <c r="W6256">
        <v>0</v>
      </c>
      <c r="X6256">
        <v>23.59</v>
      </c>
      <c r="Y6256" t="s">
        <v>790</v>
      </c>
      <c r="Z6256">
        <v>0</v>
      </c>
      <c r="AA6256">
        <v>23.59</v>
      </c>
      <c r="AB6256" t="s">
        <v>790</v>
      </c>
      <c r="AC6256">
        <v>0</v>
      </c>
      <c r="AD6256">
        <v>66.64</v>
      </c>
      <c r="AE6256" t="s">
        <v>382</v>
      </c>
    </row>
    <row r="6257" spans="1:31">
      <c r="A6257">
        <v>6256</v>
      </c>
      <c r="B6257" t="s">
        <v>26471</v>
      </c>
      <c r="C6257" t="s">
        <v>26472</v>
      </c>
      <c r="D6257" t="s">
        <v>26473</v>
      </c>
      <c r="E6257" t="s">
        <v>26474</v>
      </c>
      <c r="F6257" t="s">
        <v>6150</v>
      </c>
      <c r="G6257">
        <v>0</v>
      </c>
      <c r="H6257" t="s">
        <v>30641</v>
      </c>
      <c r="I6257">
        <v>2024</v>
      </c>
      <c r="J6257">
        <v>2024</v>
      </c>
      <c r="K6257">
        <v>1</v>
      </c>
      <c r="L6257">
        <v>32.119999999999997</v>
      </c>
      <c r="M6257" t="s">
        <v>198</v>
      </c>
      <c r="N6257">
        <v>0</v>
      </c>
      <c r="O6257">
        <v>23.56</v>
      </c>
      <c r="P6257" t="s">
        <v>790</v>
      </c>
      <c r="Q6257">
        <v>0</v>
      </c>
      <c r="R6257">
        <v>23.56</v>
      </c>
      <c r="S6257" t="s">
        <v>790</v>
      </c>
      <c r="T6257">
        <v>0</v>
      </c>
      <c r="U6257">
        <v>66.59</v>
      </c>
      <c r="V6257" t="s">
        <v>382</v>
      </c>
      <c r="W6257">
        <v>0</v>
      </c>
      <c r="X6257">
        <v>23.59</v>
      </c>
      <c r="Y6257" t="s">
        <v>790</v>
      </c>
      <c r="Z6257">
        <v>0</v>
      </c>
      <c r="AA6257">
        <v>23.59</v>
      </c>
      <c r="AB6257" t="s">
        <v>790</v>
      </c>
      <c r="AC6257">
        <v>0</v>
      </c>
      <c r="AD6257">
        <v>66.64</v>
      </c>
      <c r="AE6257" t="s">
        <v>382</v>
      </c>
    </row>
    <row r="6258" spans="1:31">
      <c r="A6258">
        <v>6257</v>
      </c>
      <c r="B6258" t="s">
        <v>26475</v>
      </c>
      <c r="C6258" t="s">
        <v>26476</v>
      </c>
      <c r="D6258" t="s">
        <v>26477</v>
      </c>
      <c r="E6258" t="s">
        <v>5106</v>
      </c>
      <c r="F6258" t="s">
        <v>3522</v>
      </c>
      <c r="G6258">
        <v>0</v>
      </c>
      <c r="H6258" t="s">
        <v>30642</v>
      </c>
      <c r="I6258">
        <v>2024</v>
      </c>
      <c r="J6258">
        <v>2024</v>
      </c>
      <c r="K6258">
        <v>2</v>
      </c>
      <c r="L6258">
        <v>50.7</v>
      </c>
      <c r="M6258" t="s">
        <v>300</v>
      </c>
      <c r="N6258">
        <v>0</v>
      </c>
      <c r="O6258">
        <v>23.56</v>
      </c>
      <c r="P6258" t="s">
        <v>790</v>
      </c>
      <c r="Q6258">
        <v>0</v>
      </c>
      <c r="R6258">
        <v>23.56</v>
      </c>
      <c r="S6258" t="s">
        <v>790</v>
      </c>
      <c r="T6258">
        <v>0</v>
      </c>
      <c r="U6258">
        <v>66.59</v>
      </c>
      <c r="V6258" t="s">
        <v>382</v>
      </c>
      <c r="W6258">
        <v>0</v>
      </c>
      <c r="X6258">
        <v>23.59</v>
      </c>
      <c r="Y6258" t="s">
        <v>790</v>
      </c>
      <c r="Z6258">
        <v>0</v>
      </c>
      <c r="AA6258">
        <v>23.59</v>
      </c>
      <c r="AB6258" t="s">
        <v>790</v>
      </c>
      <c r="AC6258">
        <v>0</v>
      </c>
      <c r="AD6258">
        <v>66.64</v>
      </c>
      <c r="AE6258" t="s">
        <v>382</v>
      </c>
    </row>
    <row r="6259" spans="1:31">
      <c r="A6259">
        <v>6258</v>
      </c>
      <c r="B6259" t="s">
        <v>26478</v>
      </c>
      <c r="C6259" t="s">
        <v>26479</v>
      </c>
      <c r="D6259" t="s">
        <v>26480</v>
      </c>
      <c r="E6259" t="s">
        <v>26481</v>
      </c>
      <c r="F6259" t="s">
        <v>26482</v>
      </c>
      <c r="G6259">
        <v>0</v>
      </c>
      <c r="H6259" t="s">
        <v>30643</v>
      </c>
      <c r="I6259">
        <v>2023</v>
      </c>
      <c r="J6259">
        <v>2023</v>
      </c>
      <c r="K6259">
        <v>1</v>
      </c>
      <c r="L6259">
        <v>32.119999999999997</v>
      </c>
      <c r="M6259" t="s">
        <v>198</v>
      </c>
      <c r="N6259">
        <v>0</v>
      </c>
      <c r="O6259">
        <v>23.56</v>
      </c>
      <c r="P6259" t="s">
        <v>790</v>
      </c>
      <c r="Q6259">
        <v>0</v>
      </c>
      <c r="R6259">
        <v>23.56</v>
      </c>
      <c r="S6259" t="s">
        <v>790</v>
      </c>
      <c r="T6259">
        <v>0</v>
      </c>
      <c r="U6259">
        <v>66.59</v>
      </c>
      <c r="V6259" t="s">
        <v>382</v>
      </c>
      <c r="W6259">
        <v>0</v>
      </c>
      <c r="X6259">
        <v>23.59</v>
      </c>
      <c r="Y6259" t="s">
        <v>790</v>
      </c>
      <c r="Z6259">
        <v>0</v>
      </c>
      <c r="AA6259">
        <v>23.59</v>
      </c>
      <c r="AB6259" t="s">
        <v>790</v>
      </c>
      <c r="AC6259">
        <v>0</v>
      </c>
      <c r="AD6259">
        <v>66.64</v>
      </c>
      <c r="AE6259" t="s">
        <v>382</v>
      </c>
    </row>
    <row r="6260" spans="1:31">
      <c r="A6260">
        <v>6259</v>
      </c>
      <c r="B6260" t="s">
        <v>26483</v>
      </c>
      <c r="C6260" t="s">
        <v>26484</v>
      </c>
      <c r="D6260" t="s">
        <v>26485</v>
      </c>
      <c r="E6260" t="s">
        <v>505</v>
      </c>
      <c r="F6260" t="s">
        <v>91</v>
      </c>
      <c r="G6260">
        <v>0</v>
      </c>
      <c r="H6260" t="s">
        <v>1215</v>
      </c>
      <c r="I6260">
        <v>2023</v>
      </c>
      <c r="J6260">
        <v>2023</v>
      </c>
      <c r="K6260">
        <v>1</v>
      </c>
      <c r="L6260">
        <v>32.119999999999997</v>
      </c>
      <c r="M6260" t="s">
        <v>198</v>
      </c>
      <c r="N6260">
        <v>0</v>
      </c>
      <c r="O6260">
        <v>23.56</v>
      </c>
      <c r="P6260" t="s">
        <v>790</v>
      </c>
      <c r="Q6260">
        <v>0</v>
      </c>
      <c r="R6260">
        <v>23.56</v>
      </c>
      <c r="S6260" t="s">
        <v>790</v>
      </c>
      <c r="T6260">
        <v>0</v>
      </c>
      <c r="U6260">
        <v>66.59</v>
      </c>
      <c r="V6260" t="s">
        <v>382</v>
      </c>
      <c r="W6260">
        <v>0</v>
      </c>
      <c r="X6260">
        <v>23.59</v>
      </c>
      <c r="Y6260" t="s">
        <v>790</v>
      </c>
      <c r="Z6260">
        <v>0</v>
      </c>
      <c r="AA6260">
        <v>23.59</v>
      </c>
      <c r="AB6260" t="s">
        <v>790</v>
      </c>
      <c r="AC6260">
        <v>0</v>
      </c>
      <c r="AD6260">
        <v>66.64</v>
      </c>
      <c r="AE6260" t="s">
        <v>382</v>
      </c>
    </row>
    <row r="6261" spans="1:31">
      <c r="A6261">
        <v>6260</v>
      </c>
      <c r="B6261" t="s">
        <v>26486</v>
      </c>
      <c r="C6261" t="s">
        <v>26487</v>
      </c>
      <c r="D6261" t="s">
        <v>26488</v>
      </c>
      <c r="E6261" t="s">
        <v>26489</v>
      </c>
      <c r="G6261">
        <v>0</v>
      </c>
      <c r="H6261" t="s">
        <v>961</v>
      </c>
      <c r="I6261">
        <v>2023</v>
      </c>
      <c r="J6261">
        <v>2023</v>
      </c>
      <c r="K6261">
        <v>2</v>
      </c>
      <c r="L6261">
        <v>50.7</v>
      </c>
      <c r="M6261" t="s">
        <v>300</v>
      </c>
      <c r="N6261">
        <v>0</v>
      </c>
      <c r="O6261">
        <v>23.56</v>
      </c>
      <c r="P6261" t="s">
        <v>790</v>
      </c>
      <c r="Q6261">
        <v>0</v>
      </c>
      <c r="R6261">
        <v>23.56</v>
      </c>
      <c r="S6261" t="s">
        <v>790</v>
      </c>
      <c r="T6261">
        <v>0</v>
      </c>
      <c r="U6261">
        <v>66.59</v>
      </c>
      <c r="V6261" t="s">
        <v>382</v>
      </c>
      <c r="W6261">
        <v>0</v>
      </c>
      <c r="X6261">
        <v>23.59</v>
      </c>
      <c r="Y6261" t="s">
        <v>790</v>
      </c>
      <c r="Z6261">
        <v>0</v>
      </c>
      <c r="AA6261">
        <v>23.59</v>
      </c>
      <c r="AB6261" t="s">
        <v>790</v>
      </c>
      <c r="AC6261">
        <v>0</v>
      </c>
      <c r="AD6261">
        <v>66.64</v>
      </c>
      <c r="AE6261" t="s">
        <v>382</v>
      </c>
    </row>
    <row r="6262" spans="1:31">
      <c r="A6262">
        <v>6261</v>
      </c>
      <c r="B6262" t="s">
        <v>26490</v>
      </c>
      <c r="C6262" t="s">
        <v>26491</v>
      </c>
      <c r="D6262" t="s">
        <v>26492</v>
      </c>
      <c r="G6262">
        <v>0</v>
      </c>
      <c r="H6262" t="s">
        <v>961</v>
      </c>
      <c r="I6262">
        <v>2024</v>
      </c>
      <c r="J6262">
        <v>2024</v>
      </c>
      <c r="K6262">
        <v>1</v>
      </c>
      <c r="L6262">
        <v>32.119999999999997</v>
      </c>
      <c r="M6262" t="s">
        <v>198</v>
      </c>
      <c r="N6262">
        <v>0</v>
      </c>
      <c r="O6262">
        <v>23.56</v>
      </c>
      <c r="P6262" t="s">
        <v>790</v>
      </c>
      <c r="Q6262">
        <v>0</v>
      </c>
      <c r="R6262">
        <v>23.56</v>
      </c>
      <c r="S6262" t="s">
        <v>790</v>
      </c>
      <c r="T6262">
        <v>0</v>
      </c>
      <c r="U6262">
        <v>66.59</v>
      </c>
      <c r="V6262" t="s">
        <v>382</v>
      </c>
      <c r="W6262">
        <v>0</v>
      </c>
      <c r="X6262">
        <v>23.59</v>
      </c>
      <c r="Y6262" t="s">
        <v>790</v>
      </c>
      <c r="Z6262">
        <v>0</v>
      </c>
      <c r="AA6262">
        <v>23.59</v>
      </c>
      <c r="AB6262" t="s">
        <v>790</v>
      </c>
      <c r="AC6262">
        <v>0</v>
      </c>
      <c r="AD6262">
        <v>66.64</v>
      </c>
      <c r="AE6262" t="s">
        <v>382</v>
      </c>
    </row>
    <row r="6263" spans="1:31">
      <c r="A6263">
        <v>6262</v>
      </c>
      <c r="B6263" t="s">
        <v>26493</v>
      </c>
      <c r="C6263" t="s">
        <v>26494</v>
      </c>
      <c r="D6263" t="s">
        <v>26495</v>
      </c>
      <c r="E6263" t="s">
        <v>26496</v>
      </c>
      <c r="G6263">
        <v>0</v>
      </c>
      <c r="H6263" t="s">
        <v>30644</v>
      </c>
      <c r="I6263">
        <v>2024</v>
      </c>
      <c r="J6263">
        <v>2024</v>
      </c>
      <c r="K6263">
        <v>2</v>
      </c>
      <c r="L6263">
        <v>50.7</v>
      </c>
      <c r="M6263" t="s">
        <v>300</v>
      </c>
      <c r="N6263">
        <v>0</v>
      </c>
      <c r="O6263">
        <v>23.56</v>
      </c>
      <c r="P6263" t="s">
        <v>790</v>
      </c>
      <c r="Q6263">
        <v>0</v>
      </c>
      <c r="R6263">
        <v>23.56</v>
      </c>
      <c r="S6263" t="s">
        <v>790</v>
      </c>
      <c r="T6263">
        <v>0</v>
      </c>
      <c r="U6263">
        <v>66.59</v>
      </c>
      <c r="V6263" t="s">
        <v>382</v>
      </c>
      <c r="W6263">
        <v>0</v>
      </c>
      <c r="X6263">
        <v>23.59</v>
      </c>
      <c r="Y6263" t="s">
        <v>790</v>
      </c>
      <c r="Z6263">
        <v>0</v>
      </c>
      <c r="AA6263">
        <v>23.59</v>
      </c>
      <c r="AB6263" t="s">
        <v>790</v>
      </c>
      <c r="AC6263">
        <v>0</v>
      </c>
      <c r="AD6263">
        <v>66.64</v>
      </c>
      <c r="AE6263" t="s">
        <v>382</v>
      </c>
    </row>
    <row r="6264" spans="1:31">
      <c r="A6264">
        <v>6263</v>
      </c>
      <c r="B6264" t="s">
        <v>26497</v>
      </c>
      <c r="C6264" t="s">
        <v>26498</v>
      </c>
      <c r="D6264" t="s">
        <v>26499</v>
      </c>
      <c r="E6264" t="s">
        <v>26500</v>
      </c>
      <c r="F6264" t="s">
        <v>26501</v>
      </c>
      <c r="G6264">
        <v>0</v>
      </c>
      <c r="H6264" t="s">
        <v>30645</v>
      </c>
      <c r="I6264">
        <v>2024</v>
      </c>
      <c r="J6264">
        <v>2024</v>
      </c>
      <c r="K6264">
        <v>1</v>
      </c>
      <c r="L6264">
        <v>32.119999999999997</v>
      </c>
      <c r="M6264" t="s">
        <v>198</v>
      </c>
      <c r="N6264">
        <v>0</v>
      </c>
      <c r="O6264">
        <v>23.56</v>
      </c>
      <c r="P6264" t="s">
        <v>790</v>
      </c>
      <c r="Q6264">
        <v>0</v>
      </c>
      <c r="R6264">
        <v>23.56</v>
      </c>
      <c r="S6264" t="s">
        <v>790</v>
      </c>
      <c r="T6264">
        <v>0</v>
      </c>
      <c r="U6264">
        <v>66.59</v>
      </c>
      <c r="V6264" t="s">
        <v>382</v>
      </c>
      <c r="W6264">
        <v>0</v>
      </c>
      <c r="X6264">
        <v>23.59</v>
      </c>
      <c r="Y6264" t="s">
        <v>790</v>
      </c>
      <c r="Z6264">
        <v>0</v>
      </c>
      <c r="AA6264">
        <v>23.59</v>
      </c>
      <c r="AB6264" t="s">
        <v>790</v>
      </c>
      <c r="AC6264">
        <v>0</v>
      </c>
      <c r="AD6264">
        <v>66.64</v>
      </c>
      <c r="AE6264" t="s">
        <v>382</v>
      </c>
    </row>
    <row r="6265" spans="1:31">
      <c r="A6265">
        <v>6264</v>
      </c>
      <c r="B6265" t="s">
        <v>26502</v>
      </c>
      <c r="C6265" t="s">
        <v>26503</v>
      </c>
      <c r="D6265" t="s">
        <v>26504</v>
      </c>
      <c r="E6265" t="s">
        <v>26505</v>
      </c>
      <c r="F6265" t="s">
        <v>8673</v>
      </c>
      <c r="G6265">
        <v>0</v>
      </c>
      <c r="H6265" t="s">
        <v>27681</v>
      </c>
      <c r="I6265">
        <v>2024</v>
      </c>
      <c r="J6265">
        <v>2024</v>
      </c>
      <c r="K6265">
        <v>1</v>
      </c>
      <c r="L6265">
        <v>32.119999999999997</v>
      </c>
      <c r="M6265" t="s">
        <v>198</v>
      </c>
      <c r="N6265">
        <v>0</v>
      </c>
      <c r="O6265">
        <v>23.56</v>
      </c>
      <c r="P6265" t="s">
        <v>790</v>
      </c>
      <c r="Q6265">
        <v>0</v>
      </c>
      <c r="R6265">
        <v>23.56</v>
      </c>
      <c r="S6265" t="s">
        <v>790</v>
      </c>
      <c r="T6265">
        <v>0</v>
      </c>
      <c r="U6265">
        <v>66.59</v>
      </c>
      <c r="V6265" t="s">
        <v>382</v>
      </c>
      <c r="W6265">
        <v>0</v>
      </c>
      <c r="X6265">
        <v>23.59</v>
      </c>
      <c r="Y6265" t="s">
        <v>790</v>
      </c>
      <c r="Z6265">
        <v>0</v>
      </c>
      <c r="AA6265">
        <v>23.59</v>
      </c>
      <c r="AB6265" t="s">
        <v>790</v>
      </c>
      <c r="AC6265">
        <v>0</v>
      </c>
      <c r="AD6265">
        <v>66.64</v>
      </c>
      <c r="AE6265" t="s">
        <v>382</v>
      </c>
    </row>
    <row r="6266" spans="1:31">
      <c r="A6266">
        <v>6265</v>
      </c>
      <c r="B6266" t="s">
        <v>26506</v>
      </c>
      <c r="C6266" t="s">
        <v>26507</v>
      </c>
      <c r="D6266" t="s">
        <v>26508</v>
      </c>
      <c r="E6266" t="s">
        <v>26509</v>
      </c>
      <c r="F6266" t="s">
        <v>26510</v>
      </c>
      <c r="G6266">
        <v>0</v>
      </c>
      <c r="H6266" t="s">
        <v>961</v>
      </c>
      <c r="I6266" t="s">
        <v>795</v>
      </c>
      <c r="J6266" t="e">
        <f>-Inf</f>
        <v>#NAME?</v>
      </c>
      <c r="K6266">
        <v>1</v>
      </c>
      <c r="L6266">
        <v>32.119999999999997</v>
      </c>
      <c r="M6266" t="s">
        <v>198</v>
      </c>
      <c r="N6266">
        <v>0</v>
      </c>
      <c r="O6266">
        <v>23.56</v>
      </c>
      <c r="P6266" t="s">
        <v>790</v>
      </c>
      <c r="Q6266">
        <v>0</v>
      </c>
      <c r="R6266">
        <v>23.56</v>
      </c>
      <c r="S6266" t="s">
        <v>790</v>
      </c>
      <c r="T6266">
        <v>0</v>
      </c>
      <c r="U6266">
        <v>66.59</v>
      </c>
      <c r="V6266" t="s">
        <v>382</v>
      </c>
      <c r="W6266">
        <v>0</v>
      </c>
      <c r="X6266">
        <v>23.59</v>
      </c>
      <c r="Y6266" t="s">
        <v>790</v>
      </c>
      <c r="Z6266">
        <v>0</v>
      </c>
      <c r="AA6266">
        <v>23.59</v>
      </c>
      <c r="AB6266" t="s">
        <v>790</v>
      </c>
      <c r="AC6266">
        <v>0</v>
      </c>
      <c r="AD6266">
        <v>66.64</v>
      </c>
      <c r="AE6266" t="s">
        <v>382</v>
      </c>
    </row>
    <row r="6267" spans="1:31">
      <c r="A6267">
        <v>6266</v>
      </c>
      <c r="B6267" t="s">
        <v>26511</v>
      </c>
      <c r="C6267" t="s">
        <v>26512</v>
      </c>
      <c r="D6267" t="s">
        <v>26513</v>
      </c>
      <c r="E6267" t="s">
        <v>26514</v>
      </c>
      <c r="F6267" t="s">
        <v>26515</v>
      </c>
      <c r="G6267">
        <v>0</v>
      </c>
      <c r="H6267" t="s">
        <v>30646</v>
      </c>
      <c r="I6267">
        <v>2024</v>
      </c>
      <c r="J6267">
        <v>2024</v>
      </c>
      <c r="K6267">
        <v>1</v>
      </c>
      <c r="L6267">
        <v>32.119999999999997</v>
      </c>
      <c r="M6267" t="s">
        <v>198</v>
      </c>
      <c r="N6267">
        <v>0</v>
      </c>
      <c r="O6267">
        <v>23.56</v>
      </c>
      <c r="P6267" t="s">
        <v>790</v>
      </c>
      <c r="Q6267">
        <v>0</v>
      </c>
      <c r="R6267">
        <v>23.56</v>
      </c>
      <c r="S6267" t="s">
        <v>790</v>
      </c>
      <c r="T6267">
        <v>0</v>
      </c>
      <c r="U6267">
        <v>66.59</v>
      </c>
      <c r="V6267" t="s">
        <v>382</v>
      </c>
      <c r="W6267">
        <v>0</v>
      </c>
      <c r="X6267">
        <v>23.59</v>
      </c>
      <c r="Y6267" t="s">
        <v>790</v>
      </c>
      <c r="Z6267">
        <v>0</v>
      </c>
      <c r="AA6267">
        <v>23.59</v>
      </c>
      <c r="AB6267" t="s">
        <v>790</v>
      </c>
      <c r="AC6267">
        <v>0</v>
      </c>
      <c r="AD6267">
        <v>66.64</v>
      </c>
      <c r="AE6267" t="s">
        <v>382</v>
      </c>
    </row>
    <row r="6268" spans="1:31">
      <c r="A6268">
        <v>6267</v>
      </c>
      <c r="B6268" t="s">
        <v>26516</v>
      </c>
      <c r="C6268" t="s">
        <v>26517</v>
      </c>
      <c r="D6268" t="s">
        <v>26518</v>
      </c>
      <c r="E6268" t="s">
        <v>26519</v>
      </c>
      <c r="F6268" t="s">
        <v>68</v>
      </c>
      <c r="G6268">
        <v>0</v>
      </c>
      <c r="H6268" t="s">
        <v>30647</v>
      </c>
      <c r="I6268">
        <v>2024</v>
      </c>
      <c r="J6268">
        <v>2024</v>
      </c>
      <c r="K6268">
        <v>3</v>
      </c>
      <c r="L6268">
        <v>62.47</v>
      </c>
      <c r="M6268" t="s">
        <v>63</v>
      </c>
      <c r="N6268">
        <v>0</v>
      </c>
      <c r="O6268">
        <v>23.56</v>
      </c>
      <c r="P6268" t="s">
        <v>790</v>
      </c>
      <c r="Q6268">
        <v>0</v>
      </c>
      <c r="R6268">
        <v>23.56</v>
      </c>
      <c r="S6268" t="s">
        <v>790</v>
      </c>
      <c r="T6268">
        <v>0</v>
      </c>
      <c r="U6268">
        <v>66.59</v>
      </c>
      <c r="V6268" t="s">
        <v>382</v>
      </c>
      <c r="W6268">
        <v>0</v>
      </c>
      <c r="X6268">
        <v>23.59</v>
      </c>
      <c r="Y6268" t="s">
        <v>790</v>
      </c>
      <c r="Z6268">
        <v>0</v>
      </c>
      <c r="AA6268">
        <v>23.59</v>
      </c>
      <c r="AB6268" t="s">
        <v>790</v>
      </c>
      <c r="AC6268">
        <v>0</v>
      </c>
      <c r="AD6268">
        <v>66.64</v>
      </c>
      <c r="AE6268" t="s">
        <v>382</v>
      </c>
    </row>
    <row r="6269" spans="1:31">
      <c r="A6269">
        <v>6268</v>
      </c>
      <c r="B6269" t="s">
        <v>26520</v>
      </c>
      <c r="C6269" t="s">
        <v>26521</v>
      </c>
      <c r="D6269" t="s">
        <v>26522</v>
      </c>
      <c r="E6269" t="s">
        <v>1898</v>
      </c>
      <c r="F6269" t="s">
        <v>24755</v>
      </c>
      <c r="G6269">
        <v>0</v>
      </c>
      <c r="H6269" t="s">
        <v>27362</v>
      </c>
      <c r="I6269">
        <v>2024</v>
      </c>
      <c r="J6269">
        <v>2024</v>
      </c>
      <c r="K6269">
        <v>1</v>
      </c>
      <c r="L6269">
        <v>32.119999999999997</v>
      </c>
      <c r="M6269" t="s">
        <v>198</v>
      </c>
      <c r="N6269">
        <v>0</v>
      </c>
      <c r="O6269">
        <v>23.56</v>
      </c>
      <c r="P6269" t="s">
        <v>790</v>
      </c>
      <c r="Q6269">
        <v>0</v>
      </c>
      <c r="R6269">
        <v>23.56</v>
      </c>
      <c r="S6269" t="s">
        <v>790</v>
      </c>
      <c r="T6269">
        <v>0</v>
      </c>
      <c r="U6269">
        <v>66.59</v>
      </c>
      <c r="V6269" t="s">
        <v>382</v>
      </c>
      <c r="W6269">
        <v>0</v>
      </c>
      <c r="X6269">
        <v>23.59</v>
      </c>
      <c r="Y6269" t="s">
        <v>790</v>
      </c>
      <c r="Z6269">
        <v>0</v>
      </c>
      <c r="AA6269">
        <v>23.59</v>
      </c>
      <c r="AB6269" t="s">
        <v>790</v>
      </c>
      <c r="AC6269">
        <v>0</v>
      </c>
      <c r="AD6269">
        <v>66.64</v>
      </c>
      <c r="AE6269" t="s">
        <v>382</v>
      </c>
    </row>
    <row r="6270" spans="1:31">
      <c r="A6270">
        <v>6269</v>
      </c>
      <c r="B6270" t="s">
        <v>26523</v>
      </c>
      <c r="C6270" t="s">
        <v>26524</v>
      </c>
      <c r="D6270" t="s">
        <v>26525</v>
      </c>
      <c r="E6270" t="s">
        <v>20600</v>
      </c>
      <c r="F6270" t="s">
        <v>18396</v>
      </c>
      <c r="G6270">
        <v>0</v>
      </c>
      <c r="H6270" t="s">
        <v>30648</v>
      </c>
      <c r="I6270">
        <v>2023</v>
      </c>
      <c r="J6270">
        <v>2024</v>
      </c>
      <c r="K6270">
        <v>2</v>
      </c>
      <c r="L6270">
        <v>50.7</v>
      </c>
      <c r="M6270" t="s">
        <v>300</v>
      </c>
      <c r="N6270">
        <v>0</v>
      </c>
      <c r="O6270">
        <v>23.56</v>
      </c>
      <c r="P6270" t="s">
        <v>790</v>
      </c>
      <c r="Q6270">
        <v>0</v>
      </c>
      <c r="R6270">
        <v>23.56</v>
      </c>
      <c r="S6270" t="s">
        <v>790</v>
      </c>
      <c r="T6270">
        <v>0</v>
      </c>
      <c r="U6270">
        <v>66.59</v>
      </c>
      <c r="V6270" t="s">
        <v>382</v>
      </c>
      <c r="W6270">
        <v>0</v>
      </c>
      <c r="X6270">
        <v>23.59</v>
      </c>
      <c r="Y6270" t="s">
        <v>790</v>
      </c>
      <c r="Z6270">
        <v>0</v>
      </c>
      <c r="AA6270">
        <v>23.59</v>
      </c>
      <c r="AB6270" t="s">
        <v>790</v>
      </c>
      <c r="AC6270">
        <v>0</v>
      </c>
      <c r="AD6270">
        <v>66.64</v>
      </c>
      <c r="AE6270" t="s">
        <v>382</v>
      </c>
    </row>
    <row r="6271" spans="1:31">
      <c r="A6271">
        <v>6270</v>
      </c>
      <c r="B6271" t="s">
        <v>26526</v>
      </c>
      <c r="C6271" t="s">
        <v>26527</v>
      </c>
      <c r="D6271" t="s">
        <v>26528</v>
      </c>
      <c r="E6271" t="s">
        <v>663</v>
      </c>
      <c r="F6271" t="s">
        <v>12942</v>
      </c>
      <c r="G6271">
        <v>0</v>
      </c>
      <c r="H6271" t="s">
        <v>961</v>
      </c>
      <c r="I6271">
        <v>2023</v>
      </c>
      <c r="J6271">
        <v>2023</v>
      </c>
      <c r="K6271">
        <v>2</v>
      </c>
      <c r="L6271">
        <v>50.7</v>
      </c>
      <c r="M6271" t="s">
        <v>300</v>
      </c>
      <c r="N6271">
        <v>0</v>
      </c>
      <c r="O6271">
        <v>23.56</v>
      </c>
      <c r="P6271" t="s">
        <v>790</v>
      </c>
      <c r="Q6271">
        <v>0</v>
      </c>
      <c r="R6271">
        <v>23.56</v>
      </c>
      <c r="S6271" t="s">
        <v>790</v>
      </c>
      <c r="T6271">
        <v>0</v>
      </c>
      <c r="U6271">
        <v>66.59</v>
      </c>
      <c r="V6271" t="s">
        <v>382</v>
      </c>
      <c r="W6271">
        <v>0</v>
      </c>
      <c r="X6271">
        <v>23.59</v>
      </c>
      <c r="Y6271" t="s">
        <v>790</v>
      </c>
      <c r="Z6271">
        <v>0</v>
      </c>
      <c r="AA6271">
        <v>23.59</v>
      </c>
      <c r="AB6271" t="s">
        <v>790</v>
      </c>
      <c r="AC6271">
        <v>0</v>
      </c>
      <c r="AD6271">
        <v>66.64</v>
      </c>
      <c r="AE6271" t="s">
        <v>382</v>
      </c>
    </row>
    <row r="6272" spans="1:31">
      <c r="A6272">
        <v>6271</v>
      </c>
      <c r="B6272" t="s">
        <v>26529</v>
      </c>
      <c r="C6272" t="s">
        <v>26530</v>
      </c>
      <c r="D6272" t="s">
        <v>26531</v>
      </c>
      <c r="E6272" t="s">
        <v>26532</v>
      </c>
      <c r="F6272" t="s">
        <v>2984</v>
      </c>
      <c r="G6272">
        <v>0</v>
      </c>
      <c r="H6272" t="s">
        <v>30649</v>
      </c>
      <c r="I6272" t="s">
        <v>795</v>
      </c>
      <c r="J6272" t="e">
        <f>-Inf</f>
        <v>#NAME?</v>
      </c>
      <c r="K6272">
        <v>1</v>
      </c>
      <c r="L6272">
        <v>32.119999999999997</v>
      </c>
      <c r="M6272" t="s">
        <v>198</v>
      </c>
      <c r="N6272">
        <v>0</v>
      </c>
      <c r="O6272">
        <v>23.56</v>
      </c>
      <c r="P6272" t="s">
        <v>790</v>
      </c>
      <c r="Q6272">
        <v>0</v>
      </c>
      <c r="R6272">
        <v>23.56</v>
      </c>
      <c r="S6272" t="s">
        <v>790</v>
      </c>
      <c r="T6272">
        <v>0</v>
      </c>
      <c r="U6272">
        <v>66.59</v>
      </c>
      <c r="V6272" t="s">
        <v>382</v>
      </c>
      <c r="W6272">
        <v>0</v>
      </c>
      <c r="X6272">
        <v>23.59</v>
      </c>
      <c r="Y6272" t="s">
        <v>790</v>
      </c>
      <c r="Z6272">
        <v>0</v>
      </c>
      <c r="AA6272">
        <v>23.59</v>
      </c>
      <c r="AB6272" t="s">
        <v>790</v>
      </c>
      <c r="AC6272">
        <v>0</v>
      </c>
      <c r="AD6272">
        <v>66.64</v>
      </c>
      <c r="AE6272" t="s">
        <v>382</v>
      </c>
    </row>
    <row r="6273" spans="1:31">
      <c r="A6273">
        <v>6272</v>
      </c>
      <c r="B6273" t="s">
        <v>26533</v>
      </c>
      <c r="C6273" t="s">
        <v>26534</v>
      </c>
      <c r="D6273" t="s">
        <v>26535</v>
      </c>
      <c r="E6273" t="s">
        <v>26536</v>
      </c>
      <c r="G6273">
        <v>0</v>
      </c>
      <c r="H6273" t="s">
        <v>961</v>
      </c>
      <c r="I6273">
        <v>2021</v>
      </c>
      <c r="J6273">
        <v>2024</v>
      </c>
      <c r="K6273">
        <v>4</v>
      </c>
      <c r="L6273">
        <v>71.010000000000005</v>
      </c>
      <c r="M6273" t="s">
        <v>180</v>
      </c>
      <c r="N6273">
        <v>0</v>
      </c>
      <c r="O6273">
        <v>23.56</v>
      </c>
      <c r="P6273" t="s">
        <v>790</v>
      </c>
      <c r="Q6273">
        <v>0</v>
      </c>
      <c r="R6273">
        <v>23.56</v>
      </c>
      <c r="S6273" t="s">
        <v>790</v>
      </c>
      <c r="T6273">
        <v>0</v>
      </c>
      <c r="U6273">
        <v>66.59</v>
      </c>
      <c r="V6273" t="s">
        <v>382</v>
      </c>
      <c r="W6273">
        <v>0</v>
      </c>
      <c r="X6273">
        <v>23.59</v>
      </c>
      <c r="Y6273" t="s">
        <v>790</v>
      </c>
      <c r="Z6273">
        <v>0</v>
      </c>
      <c r="AA6273">
        <v>23.59</v>
      </c>
      <c r="AB6273" t="s">
        <v>790</v>
      </c>
      <c r="AC6273">
        <v>0</v>
      </c>
      <c r="AD6273">
        <v>66.64</v>
      </c>
      <c r="AE6273" t="s">
        <v>382</v>
      </c>
    </row>
    <row r="6274" spans="1:31">
      <c r="A6274">
        <v>6273</v>
      </c>
      <c r="B6274" t="s">
        <v>26537</v>
      </c>
      <c r="C6274" t="s">
        <v>26538</v>
      </c>
      <c r="D6274" t="s">
        <v>26539</v>
      </c>
      <c r="E6274" t="s">
        <v>26540</v>
      </c>
      <c r="G6274">
        <v>0</v>
      </c>
      <c r="H6274" t="s">
        <v>30650</v>
      </c>
      <c r="I6274" t="s">
        <v>795</v>
      </c>
      <c r="J6274" t="e">
        <f>-Inf</f>
        <v>#NAME?</v>
      </c>
      <c r="K6274">
        <v>2</v>
      </c>
      <c r="L6274">
        <v>50.7</v>
      </c>
      <c r="M6274" t="s">
        <v>300</v>
      </c>
      <c r="N6274">
        <v>0</v>
      </c>
      <c r="O6274">
        <v>23.56</v>
      </c>
      <c r="P6274" t="s">
        <v>790</v>
      </c>
      <c r="Q6274">
        <v>0</v>
      </c>
      <c r="R6274">
        <v>23.56</v>
      </c>
      <c r="S6274" t="s">
        <v>790</v>
      </c>
      <c r="T6274">
        <v>0</v>
      </c>
      <c r="U6274">
        <v>66.59</v>
      </c>
      <c r="V6274" t="s">
        <v>382</v>
      </c>
      <c r="W6274">
        <v>0</v>
      </c>
      <c r="X6274">
        <v>23.59</v>
      </c>
      <c r="Y6274" t="s">
        <v>790</v>
      </c>
      <c r="Z6274">
        <v>0</v>
      </c>
      <c r="AA6274">
        <v>23.59</v>
      </c>
      <c r="AB6274" t="s">
        <v>790</v>
      </c>
      <c r="AC6274">
        <v>0</v>
      </c>
      <c r="AD6274">
        <v>66.64</v>
      </c>
      <c r="AE6274" t="s">
        <v>382</v>
      </c>
    </row>
    <row r="6275" spans="1:31">
      <c r="A6275">
        <v>6274</v>
      </c>
      <c r="B6275" t="s">
        <v>26541</v>
      </c>
      <c r="C6275" t="s">
        <v>26542</v>
      </c>
      <c r="D6275" t="s">
        <v>26543</v>
      </c>
      <c r="E6275" t="s">
        <v>1423</v>
      </c>
      <c r="F6275" t="s">
        <v>9188</v>
      </c>
      <c r="G6275">
        <v>0</v>
      </c>
      <c r="H6275" t="s">
        <v>961</v>
      </c>
      <c r="I6275">
        <v>2024</v>
      </c>
      <c r="J6275">
        <v>2024</v>
      </c>
      <c r="K6275">
        <v>4</v>
      </c>
      <c r="L6275">
        <v>71.010000000000005</v>
      </c>
      <c r="M6275" t="s">
        <v>180</v>
      </c>
      <c r="N6275">
        <v>0</v>
      </c>
      <c r="O6275">
        <v>23.56</v>
      </c>
      <c r="P6275" t="s">
        <v>790</v>
      </c>
      <c r="Q6275">
        <v>0</v>
      </c>
      <c r="R6275">
        <v>23.56</v>
      </c>
      <c r="S6275" t="s">
        <v>790</v>
      </c>
      <c r="T6275">
        <v>0</v>
      </c>
      <c r="U6275">
        <v>66.59</v>
      </c>
      <c r="V6275" t="s">
        <v>382</v>
      </c>
      <c r="W6275">
        <v>0</v>
      </c>
      <c r="X6275">
        <v>23.59</v>
      </c>
      <c r="Y6275" t="s">
        <v>790</v>
      </c>
      <c r="Z6275">
        <v>0</v>
      </c>
      <c r="AA6275">
        <v>23.59</v>
      </c>
      <c r="AB6275" t="s">
        <v>790</v>
      </c>
      <c r="AC6275">
        <v>0</v>
      </c>
      <c r="AD6275">
        <v>66.64</v>
      </c>
      <c r="AE6275" t="s">
        <v>382</v>
      </c>
    </row>
    <row r="6276" spans="1:31">
      <c r="A6276">
        <v>6275</v>
      </c>
      <c r="B6276" t="s">
        <v>26544</v>
      </c>
      <c r="C6276" t="s">
        <v>26545</v>
      </c>
      <c r="D6276" t="s">
        <v>26546</v>
      </c>
      <c r="E6276" t="s">
        <v>24315</v>
      </c>
      <c r="F6276" t="s">
        <v>12514</v>
      </c>
      <c r="G6276">
        <v>0</v>
      </c>
      <c r="H6276" t="s">
        <v>28004</v>
      </c>
      <c r="I6276">
        <v>2023</v>
      </c>
      <c r="J6276">
        <v>2023</v>
      </c>
      <c r="K6276">
        <v>1</v>
      </c>
      <c r="L6276">
        <v>32.119999999999997</v>
      </c>
      <c r="M6276" t="s">
        <v>198</v>
      </c>
      <c r="N6276">
        <v>0</v>
      </c>
      <c r="O6276">
        <v>23.56</v>
      </c>
      <c r="P6276" t="s">
        <v>790</v>
      </c>
      <c r="Q6276">
        <v>0</v>
      </c>
      <c r="R6276">
        <v>23.56</v>
      </c>
      <c r="S6276" t="s">
        <v>790</v>
      </c>
      <c r="T6276">
        <v>0</v>
      </c>
      <c r="U6276">
        <v>66.59</v>
      </c>
      <c r="V6276" t="s">
        <v>382</v>
      </c>
      <c r="W6276">
        <v>0</v>
      </c>
      <c r="X6276">
        <v>23.59</v>
      </c>
      <c r="Y6276" t="s">
        <v>790</v>
      </c>
      <c r="Z6276">
        <v>0</v>
      </c>
      <c r="AA6276">
        <v>23.59</v>
      </c>
      <c r="AB6276" t="s">
        <v>790</v>
      </c>
      <c r="AC6276">
        <v>0</v>
      </c>
      <c r="AD6276">
        <v>66.64</v>
      </c>
      <c r="AE6276" t="s">
        <v>382</v>
      </c>
    </row>
    <row r="6277" spans="1:31">
      <c r="A6277">
        <v>6276</v>
      </c>
      <c r="B6277" t="s">
        <v>26547</v>
      </c>
      <c r="C6277" t="s">
        <v>26548</v>
      </c>
      <c r="D6277" t="s">
        <v>26549</v>
      </c>
      <c r="E6277" t="s">
        <v>21312</v>
      </c>
      <c r="F6277" t="s">
        <v>21313</v>
      </c>
      <c r="G6277">
        <v>0</v>
      </c>
      <c r="H6277" t="s">
        <v>30651</v>
      </c>
      <c r="I6277">
        <v>2020</v>
      </c>
      <c r="J6277">
        <v>2020</v>
      </c>
      <c r="K6277">
        <v>1</v>
      </c>
      <c r="L6277">
        <v>32.119999999999997</v>
      </c>
      <c r="M6277" t="s">
        <v>198</v>
      </c>
      <c r="N6277">
        <v>0</v>
      </c>
      <c r="O6277">
        <v>23.56</v>
      </c>
      <c r="P6277" t="s">
        <v>790</v>
      </c>
      <c r="Q6277">
        <v>0</v>
      </c>
      <c r="R6277">
        <v>23.56</v>
      </c>
      <c r="S6277" t="s">
        <v>790</v>
      </c>
      <c r="T6277">
        <v>0</v>
      </c>
      <c r="U6277">
        <v>66.59</v>
      </c>
      <c r="V6277" t="s">
        <v>382</v>
      </c>
      <c r="W6277">
        <v>0</v>
      </c>
      <c r="X6277">
        <v>23.59</v>
      </c>
      <c r="Y6277" t="s">
        <v>790</v>
      </c>
      <c r="Z6277">
        <v>0</v>
      </c>
      <c r="AA6277">
        <v>23.59</v>
      </c>
      <c r="AB6277" t="s">
        <v>790</v>
      </c>
      <c r="AC6277">
        <v>0</v>
      </c>
      <c r="AD6277">
        <v>66.64</v>
      </c>
      <c r="AE6277" t="s">
        <v>382</v>
      </c>
    </row>
    <row r="6278" spans="1:31">
      <c r="A6278">
        <v>6277</v>
      </c>
      <c r="B6278" t="s">
        <v>26550</v>
      </c>
      <c r="C6278" t="s">
        <v>26551</v>
      </c>
      <c r="D6278" t="s">
        <v>26552</v>
      </c>
      <c r="E6278" t="s">
        <v>9985</v>
      </c>
      <c r="F6278" t="s">
        <v>19692</v>
      </c>
      <c r="G6278">
        <v>0</v>
      </c>
      <c r="H6278" t="s">
        <v>961</v>
      </c>
      <c r="I6278">
        <v>2024</v>
      </c>
      <c r="J6278">
        <v>2024</v>
      </c>
      <c r="K6278">
        <v>1</v>
      </c>
      <c r="L6278">
        <v>32.119999999999997</v>
      </c>
      <c r="M6278" t="s">
        <v>198</v>
      </c>
      <c r="N6278">
        <v>0</v>
      </c>
      <c r="O6278">
        <v>23.56</v>
      </c>
      <c r="P6278" t="s">
        <v>790</v>
      </c>
      <c r="Q6278">
        <v>0</v>
      </c>
      <c r="R6278">
        <v>23.56</v>
      </c>
      <c r="S6278" t="s">
        <v>790</v>
      </c>
      <c r="T6278">
        <v>0</v>
      </c>
      <c r="U6278">
        <v>66.59</v>
      </c>
      <c r="V6278" t="s">
        <v>382</v>
      </c>
      <c r="W6278">
        <v>0</v>
      </c>
      <c r="X6278">
        <v>23.59</v>
      </c>
      <c r="Y6278" t="s">
        <v>790</v>
      </c>
      <c r="Z6278">
        <v>0</v>
      </c>
      <c r="AA6278">
        <v>23.59</v>
      </c>
      <c r="AB6278" t="s">
        <v>790</v>
      </c>
      <c r="AC6278">
        <v>0</v>
      </c>
      <c r="AD6278">
        <v>66.64</v>
      </c>
      <c r="AE6278" t="s">
        <v>382</v>
      </c>
    </row>
    <row r="6279" spans="1:31">
      <c r="A6279">
        <v>6278</v>
      </c>
      <c r="B6279" t="s">
        <v>26553</v>
      </c>
      <c r="C6279" t="s">
        <v>26554</v>
      </c>
      <c r="D6279" t="s">
        <v>26555</v>
      </c>
      <c r="E6279" t="s">
        <v>26556</v>
      </c>
      <c r="F6279" t="s">
        <v>25724</v>
      </c>
      <c r="G6279">
        <v>0</v>
      </c>
      <c r="H6279" t="s">
        <v>1215</v>
      </c>
      <c r="I6279">
        <v>2024</v>
      </c>
      <c r="J6279">
        <v>2024</v>
      </c>
      <c r="K6279">
        <v>1</v>
      </c>
      <c r="L6279">
        <v>32.119999999999997</v>
      </c>
      <c r="M6279" t="s">
        <v>198</v>
      </c>
      <c r="N6279">
        <v>0</v>
      </c>
      <c r="O6279">
        <v>23.56</v>
      </c>
      <c r="P6279" t="s">
        <v>790</v>
      </c>
      <c r="Q6279">
        <v>0</v>
      </c>
      <c r="R6279">
        <v>23.56</v>
      </c>
      <c r="S6279" t="s">
        <v>790</v>
      </c>
      <c r="T6279">
        <v>0</v>
      </c>
      <c r="U6279">
        <v>66.59</v>
      </c>
      <c r="V6279" t="s">
        <v>382</v>
      </c>
      <c r="W6279">
        <v>0</v>
      </c>
      <c r="X6279">
        <v>23.59</v>
      </c>
      <c r="Y6279" t="s">
        <v>790</v>
      </c>
      <c r="Z6279">
        <v>0</v>
      </c>
      <c r="AA6279">
        <v>23.59</v>
      </c>
      <c r="AB6279" t="s">
        <v>790</v>
      </c>
      <c r="AC6279">
        <v>0</v>
      </c>
      <c r="AD6279">
        <v>66.64</v>
      </c>
      <c r="AE6279" t="s">
        <v>382</v>
      </c>
    </row>
    <row r="6280" spans="1:31">
      <c r="A6280">
        <v>6279</v>
      </c>
      <c r="B6280" t="s">
        <v>26557</v>
      </c>
      <c r="C6280" t="s">
        <v>26558</v>
      </c>
      <c r="D6280" t="e">
        <f>-uN7P4QAAAAJ</f>
        <v>#NAME?</v>
      </c>
      <c r="E6280" t="s">
        <v>26559</v>
      </c>
      <c r="F6280" t="s">
        <v>26560</v>
      </c>
      <c r="G6280">
        <v>0</v>
      </c>
      <c r="H6280" t="s">
        <v>30652</v>
      </c>
      <c r="I6280">
        <v>2023</v>
      </c>
      <c r="J6280">
        <v>2023</v>
      </c>
      <c r="K6280">
        <v>1</v>
      </c>
      <c r="L6280">
        <v>32.119999999999997</v>
      </c>
      <c r="M6280" t="s">
        <v>198</v>
      </c>
      <c r="N6280">
        <v>0</v>
      </c>
      <c r="O6280">
        <v>23.56</v>
      </c>
      <c r="P6280" t="s">
        <v>790</v>
      </c>
      <c r="Q6280">
        <v>0</v>
      </c>
      <c r="R6280">
        <v>23.56</v>
      </c>
      <c r="S6280" t="s">
        <v>790</v>
      </c>
      <c r="T6280">
        <v>0</v>
      </c>
      <c r="U6280">
        <v>66.59</v>
      </c>
      <c r="V6280" t="s">
        <v>382</v>
      </c>
      <c r="W6280">
        <v>0</v>
      </c>
      <c r="X6280">
        <v>23.59</v>
      </c>
      <c r="Y6280" t="s">
        <v>790</v>
      </c>
      <c r="Z6280">
        <v>0</v>
      </c>
      <c r="AA6280">
        <v>23.59</v>
      </c>
      <c r="AB6280" t="s">
        <v>790</v>
      </c>
      <c r="AC6280">
        <v>0</v>
      </c>
      <c r="AD6280">
        <v>66.64</v>
      </c>
      <c r="AE6280" t="s">
        <v>382</v>
      </c>
    </row>
    <row r="6281" spans="1:31">
      <c r="A6281">
        <v>6280</v>
      </c>
      <c r="B6281" t="s">
        <v>26561</v>
      </c>
      <c r="C6281" t="s">
        <v>26562</v>
      </c>
      <c r="D6281" t="s">
        <v>26563</v>
      </c>
      <c r="E6281" t="s">
        <v>26564</v>
      </c>
      <c r="F6281" t="s">
        <v>16735</v>
      </c>
      <c r="G6281">
        <v>0</v>
      </c>
      <c r="H6281" t="s">
        <v>30653</v>
      </c>
      <c r="I6281">
        <v>2024</v>
      </c>
      <c r="J6281">
        <v>2024</v>
      </c>
      <c r="K6281">
        <v>1</v>
      </c>
      <c r="L6281">
        <v>32.119999999999997</v>
      </c>
      <c r="M6281" t="s">
        <v>198</v>
      </c>
      <c r="N6281">
        <v>0</v>
      </c>
      <c r="O6281">
        <v>23.56</v>
      </c>
      <c r="P6281" t="s">
        <v>790</v>
      </c>
      <c r="Q6281">
        <v>0</v>
      </c>
      <c r="R6281">
        <v>23.56</v>
      </c>
      <c r="S6281" t="s">
        <v>790</v>
      </c>
      <c r="T6281">
        <v>0</v>
      </c>
      <c r="U6281">
        <v>66.59</v>
      </c>
      <c r="V6281" t="s">
        <v>382</v>
      </c>
      <c r="W6281">
        <v>0</v>
      </c>
      <c r="X6281">
        <v>23.59</v>
      </c>
      <c r="Y6281" t="s">
        <v>790</v>
      </c>
      <c r="Z6281">
        <v>0</v>
      </c>
      <c r="AA6281">
        <v>23.59</v>
      </c>
      <c r="AB6281" t="s">
        <v>790</v>
      </c>
      <c r="AC6281">
        <v>0</v>
      </c>
      <c r="AD6281">
        <v>66.64</v>
      </c>
      <c r="AE6281" t="s">
        <v>382</v>
      </c>
    </row>
    <row r="6282" spans="1:31">
      <c r="A6282">
        <v>6281</v>
      </c>
      <c r="B6282" t="s">
        <v>26565</v>
      </c>
      <c r="C6282" t="s">
        <v>26566</v>
      </c>
      <c r="D6282" t="s">
        <v>26567</v>
      </c>
      <c r="E6282" t="s">
        <v>26568</v>
      </c>
      <c r="F6282" t="s">
        <v>26569</v>
      </c>
      <c r="G6282">
        <v>0</v>
      </c>
      <c r="H6282" t="s">
        <v>30654</v>
      </c>
      <c r="I6282">
        <v>2023</v>
      </c>
      <c r="J6282">
        <v>2024</v>
      </c>
      <c r="K6282">
        <v>3</v>
      </c>
      <c r="L6282">
        <v>62.47</v>
      </c>
      <c r="M6282" t="s">
        <v>63</v>
      </c>
      <c r="N6282">
        <v>0</v>
      </c>
      <c r="O6282">
        <v>23.56</v>
      </c>
      <c r="P6282" t="s">
        <v>790</v>
      </c>
      <c r="Q6282">
        <v>0</v>
      </c>
      <c r="R6282">
        <v>23.56</v>
      </c>
      <c r="S6282" t="s">
        <v>790</v>
      </c>
      <c r="T6282">
        <v>0</v>
      </c>
      <c r="U6282">
        <v>66.59</v>
      </c>
      <c r="V6282" t="s">
        <v>382</v>
      </c>
      <c r="W6282">
        <v>0</v>
      </c>
      <c r="X6282">
        <v>23.59</v>
      </c>
      <c r="Y6282" t="s">
        <v>790</v>
      </c>
      <c r="Z6282">
        <v>0</v>
      </c>
      <c r="AA6282">
        <v>23.59</v>
      </c>
      <c r="AB6282" t="s">
        <v>790</v>
      </c>
      <c r="AC6282">
        <v>0</v>
      </c>
      <c r="AD6282">
        <v>66.64</v>
      </c>
      <c r="AE6282" t="s">
        <v>382</v>
      </c>
    </row>
    <row r="6283" spans="1:31">
      <c r="A6283">
        <v>6282</v>
      </c>
      <c r="B6283" t="s">
        <v>26570</v>
      </c>
      <c r="C6283" t="s">
        <v>26571</v>
      </c>
      <c r="D6283" t="s">
        <v>26572</v>
      </c>
      <c r="F6283" t="s">
        <v>3454</v>
      </c>
      <c r="G6283">
        <v>0</v>
      </c>
      <c r="H6283" t="s">
        <v>30655</v>
      </c>
      <c r="I6283">
        <v>2024</v>
      </c>
      <c r="J6283">
        <v>2024</v>
      </c>
      <c r="K6283">
        <v>1</v>
      </c>
      <c r="L6283">
        <v>32.119999999999997</v>
      </c>
      <c r="M6283" t="s">
        <v>198</v>
      </c>
      <c r="N6283">
        <v>0</v>
      </c>
      <c r="O6283">
        <v>23.56</v>
      </c>
      <c r="P6283" t="s">
        <v>790</v>
      </c>
      <c r="Q6283">
        <v>0</v>
      </c>
      <c r="R6283">
        <v>23.56</v>
      </c>
      <c r="S6283" t="s">
        <v>790</v>
      </c>
      <c r="T6283">
        <v>0</v>
      </c>
      <c r="U6283">
        <v>66.59</v>
      </c>
      <c r="V6283" t="s">
        <v>382</v>
      </c>
      <c r="W6283">
        <v>0</v>
      </c>
      <c r="X6283">
        <v>23.59</v>
      </c>
      <c r="Y6283" t="s">
        <v>790</v>
      </c>
      <c r="Z6283">
        <v>0</v>
      </c>
      <c r="AA6283">
        <v>23.59</v>
      </c>
      <c r="AB6283" t="s">
        <v>790</v>
      </c>
      <c r="AC6283">
        <v>0</v>
      </c>
      <c r="AD6283">
        <v>66.64</v>
      </c>
      <c r="AE6283" t="s">
        <v>382</v>
      </c>
    </row>
    <row r="6284" spans="1:31">
      <c r="A6284">
        <v>6283</v>
      </c>
      <c r="B6284" t="s">
        <v>26573</v>
      </c>
      <c r="C6284" t="s">
        <v>26574</v>
      </c>
      <c r="D6284" t="s">
        <v>26575</v>
      </c>
      <c r="E6284" t="s">
        <v>26576</v>
      </c>
      <c r="F6284" t="s">
        <v>26577</v>
      </c>
      <c r="G6284">
        <v>0</v>
      </c>
      <c r="H6284" t="s">
        <v>30656</v>
      </c>
      <c r="I6284">
        <v>2022</v>
      </c>
      <c r="J6284">
        <v>2023</v>
      </c>
      <c r="K6284">
        <v>2</v>
      </c>
      <c r="L6284">
        <v>50.7</v>
      </c>
      <c r="M6284" t="s">
        <v>300</v>
      </c>
      <c r="N6284">
        <v>0</v>
      </c>
      <c r="O6284">
        <v>23.56</v>
      </c>
      <c r="P6284" t="s">
        <v>790</v>
      </c>
      <c r="Q6284">
        <v>0</v>
      </c>
      <c r="R6284">
        <v>23.56</v>
      </c>
      <c r="S6284" t="s">
        <v>790</v>
      </c>
      <c r="T6284">
        <v>0</v>
      </c>
      <c r="U6284">
        <v>66.59</v>
      </c>
      <c r="V6284" t="s">
        <v>382</v>
      </c>
      <c r="W6284">
        <v>0</v>
      </c>
      <c r="X6284">
        <v>23.59</v>
      </c>
      <c r="Y6284" t="s">
        <v>790</v>
      </c>
      <c r="Z6284">
        <v>0</v>
      </c>
      <c r="AA6284">
        <v>23.59</v>
      </c>
      <c r="AB6284" t="s">
        <v>790</v>
      </c>
      <c r="AC6284">
        <v>0</v>
      </c>
      <c r="AD6284">
        <v>66.64</v>
      </c>
      <c r="AE6284" t="s">
        <v>382</v>
      </c>
    </row>
    <row r="6285" spans="1:31">
      <c r="A6285">
        <v>6284</v>
      </c>
      <c r="B6285" t="s">
        <v>26578</v>
      </c>
      <c r="C6285" t="s">
        <v>26579</v>
      </c>
      <c r="D6285" t="s">
        <v>26580</v>
      </c>
      <c r="E6285" t="s">
        <v>291</v>
      </c>
      <c r="F6285" t="s">
        <v>26581</v>
      </c>
      <c r="G6285">
        <v>0</v>
      </c>
      <c r="H6285" t="s">
        <v>961</v>
      </c>
      <c r="I6285">
        <v>2024</v>
      </c>
      <c r="J6285">
        <v>2024</v>
      </c>
      <c r="K6285">
        <v>1</v>
      </c>
      <c r="L6285">
        <v>32.119999999999997</v>
      </c>
      <c r="M6285" t="s">
        <v>198</v>
      </c>
      <c r="N6285">
        <v>0</v>
      </c>
      <c r="O6285">
        <v>23.56</v>
      </c>
      <c r="P6285" t="s">
        <v>790</v>
      </c>
      <c r="Q6285">
        <v>0</v>
      </c>
      <c r="R6285">
        <v>23.56</v>
      </c>
      <c r="S6285" t="s">
        <v>790</v>
      </c>
      <c r="T6285">
        <v>0</v>
      </c>
      <c r="U6285">
        <v>66.59</v>
      </c>
      <c r="V6285" t="s">
        <v>382</v>
      </c>
      <c r="W6285">
        <v>0</v>
      </c>
      <c r="X6285">
        <v>23.59</v>
      </c>
      <c r="Y6285" t="s">
        <v>790</v>
      </c>
      <c r="Z6285">
        <v>0</v>
      </c>
      <c r="AA6285">
        <v>23.59</v>
      </c>
      <c r="AB6285" t="s">
        <v>790</v>
      </c>
      <c r="AC6285">
        <v>0</v>
      </c>
      <c r="AD6285">
        <v>66.64</v>
      </c>
      <c r="AE6285" t="s">
        <v>382</v>
      </c>
    </row>
    <row r="6286" spans="1:31">
      <c r="A6286">
        <v>6285</v>
      </c>
      <c r="B6286" t="s">
        <v>26582</v>
      </c>
      <c r="C6286" t="s">
        <v>26583</v>
      </c>
      <c r="D6286" t="s">
        <v>26584</v>
      </c>
      <c r="E6286" t="s">
        <v>22023</v>
      </c>
      <c r="G6286">
        <v>0</v>
      </c>
      <c r="H6286" t="s">
        <v>961</v>
      </c>
      <c r="I6286">
        <v>2023</v>
      </c>
      <c r="J6286">
        <v>2023</v>
      </c>
      <c r="K6286">
        <v>1</v>
      </c>
      <c r="L6286">
        <v>32.119999999999997</v>
      </c>
      <c r="M6286" t="s">
        <v>198</v>
      </c>
      <c r="N6286">
        <v>0</v>
      </c>
      <c r="O6286">
        <v>23.56</v>
      </c>
      <c r="P6286" t="s">
        <v>790</v>
      </c>
      <c r="Q6286">
        <v>0</v>
      </c>
      <c r="R6286">
        <v>23.56</v>
      </c>
      <c r="S6286" t="s">
        <v>790</v>
      </c>
      <c r="T6286">
        <v>0</v>
      </c>
      <c r="U6286">
        <v>66.59</v>
      </c>
      <c r="V6286" t="s">
        <v>382</v>
      </c>
      <c r="W6286">
        <v>0</v>
      </c>
      <c r="X6286">
        <v>23.59</v>
      </c>
      <c r="Y6286" t="s">
        <v>790</v>
      </c>
      <c r="Z6286">
        <v>0</v>
      </c>
      <c r="AA6286">
        <v>23.59</v>
      </c>
      <c r="AB6286" t="s">
        <v>790</v>
      </c>
      <c r="AC6286">
        <v>0</v>
      </c>
      <c r="AD6286">
        <v>66.64</v>
      </c>
      <c r="AE6286" t="s">
        <v>382</v>
      </c>
    </row>
    <row r="6287" spans="1:31">
      <c r="A6287">
        <v>6286</v>
      </c>
      <c r="B6287" t="s">
        <v>26585</v>
      </c>
      <c r="C6287" t="s">
        <v>26586</v>
      </c>
      <c r="D6287" t="s">
        <v>26587</v>
      </c>
      <c r="E6287" t="s">
        <v>26588</v>
      </c>
      <c r="F6287" t="s">
        <v>3353</v>
      </c>
      <c r="G6287">
        <v>0</v>
      </c>
      <c r="H6287" t="s">
        <v>28012</v>
      </c>
      <c r="I6287">
        <v>2024</v>
      </c>
      <c r="J6287">
        <v>2024</v>
      </c>
      <c r="K6287">
        <v>1</v>
      </c>
      <c r="L6287">
        <v>32.119999999999997</v>
      </c>
      <c r="M6287" t="s">
        <v>198</v>
      </c>
      <c r="N6287">
        <v>0</v>
      </c>
      <c r="O6287">
        <v>23.56</v>
      </c>
      <c r="P6287" t="s">
        <v>790</v>
      </c>
      <c r="Q6287">
        <v>0</v>
      </c>
      <c r="R6287">
        <v>23.56</v>
      </c>
      <c r="S6287" t="s">
        <v>790</v>
      </c>
      <c r="T6287">
        <v>0</v>
      </c>
      <c r="U6287">
        <v>66.59</v>
      </c>
      <c r="V6287" t="s">
        <v>382</v>
      </c>
      <c r="W6287">
        <v>0</v>
      </c>
      <c r="X6287">
        <v>23.59</v>
      </c>
      <c r="Y6287" t="s">
        <v>790</v>
      </c>
      <c r="Z6287">
        <v>0</v>
      </c>
      <c r="AA6287">
        <v>23.59</v>
      </c>
      <c r="AB6287" t="s">
        <v>790</v>
      </c>
      <c r="AC6287">
        <v>0</v>
      </c>
      <c r="AD6287">
        <v>66.64</v>
      </c>
      <c r="AE6287" t="s">
        <v>382</v>
      </c>
    </row>
    <row r="6288" spans="1:31">
      <c r="A6288">
        <v>6287</v>
      </c>
      <c r="B6288" t="s">
        <v>26589</v>
      </c>
      <c r="C6288" t="s">
        <v>26590</v>
      </c>
      <c r="D6288" t="s">
        <v>26591</v>
      </c>
      <c r="E6288" t="s">
        <v>26592</v>
      </c>
      <c r="F6288" t="s">
        <v>9535</v>
      </c>
      <c r="G6288">
        <v>0</v>
      </c>
      <c r="H6288" t="s">
        <v>961</v>
      </c>
      <c r="I6288">
        <v>2024</v>
      </c>
      <c r="J6288">
        <v>2024</v>
      </c>
      <c r="K6288">
        <v>1</v>
      </c>
      <c r="L6288">
        <v>32.119999999999997</v>
      </c>
      <c r="M6288" t="s">
        <v>198</v>
      </c>
      <c r="N6288">
        <v>0</v>
      </c>
      <c r="O6288">
        <v>23.56</v>
      </c>
      <c r="P6288" t="s">
        <v>790</v>
      </c>
      <c r="Q6288">
        <v>0</v>
      </c>
      <c r="R6288">
        <v>23.56</v>
      </c>
      <c r="S6288" t="s">
        <v>790</v>
      </c>
      <c r="T6288">
        <v>0</v>
      </c>
      <c r="U6288">
        <v>66.59</v>
      </c>
      <c r="V6288" t="s">
        <v>382</v>
      </c>
      <c r="W6288">
        <v>0</v>
      </c>
      <c r="X6288">
        <v>23.59</v>
      </c>
      <c r="Y6288" t="s">
        <v>790</v>
      </c>
      <c r="Z6288">
        <v>0</v>
      </c>
      <c r="AA6288">
        <v>23.59</v>
      </c>
      <c r="AB6288" t="s">
        <v>790</v>
      </c>
      <c r="AC6288">
        <v>0</v>
      </c>
      <c r="AD6288">
        <v>66.64</v>
      </c>
      <c r="AE6288" t="s">
        <v>382</v>
      </c>
    </row>
    <row r="6289" spans="1:31">
      <c r="A6289">
        <v>6288</v>
      </c>
      <c r="B6289" t="s">
        <v>26593</v>
      </c>
      <c r="C6289" t="s">
        <v>26594</v>
      </c>
      <c r="D6289" t="s">
        <v>26595</v>
      </c>
      <c r="E6289" t="s">
        <v>26596</v>
      </c>
      <c r="F6289" t="s">
        <v>1715</v>
      </c>
      <c r="G6289">
        <v>0</v>
      </c>
      <c r="H6289" t="s">
        <v>30657</v>
      </c>
      <c r="I6289">
        <v>2024</v>
      </c>
      <c r="J6289">
        <v>2024</v>
      </c>
      <c r="K6289">
        <v>2</v>
      </c>
      <c r="L6289">
        <v>50.7</v>
      </c>
      <c r="M6289" t="s">
        <v>300</v>
      </c>
      <c r="N6289">
        <v>0</v>
      </c>
      <c r="O6289">
        <v>23.56</v>
      </c>
      <c r="P6289" t="s">
        <v>790</v>
      </c>
      <c r="Q6289">
        <v>0</v>
      </c>
      <c r="R6289">
        <v>23.56</v>
      </c>
      <c r="S6289" t="s">
        <v>790</v>
      </c>
      <c r="T6289">
        <v>0</v>
      </c>
      <c r="U6289">
        <v>66.59</v>
      </c>
      <c r="V6289" t="s">
        <v>382</v>
      </c>
      <c r="W6289">
        <v>0</v>
      </c>
      <c r="X6289">
        <v>23.59</v>
      </c>
      <c r="Y6289" t="s">
        <v>790</v>
      </c>
      <c r="Z6289">
        <v>0</v>
      </c>
      <c r="AA6289">
        <v>23.59</v>
      </c>
      <c r="AB6289" t="s">
        <v>790</v>
      </c>
      <c r="AC6289">
        <v>0</v>
      </c>
      <c r="AD6289">
        <v>66.64</v>
      </c>
      <c r="AE6289" t="s">
        <v>382</v>
      </c>
    </row>
    <row r="6290" spans="1:31">
      <c r="A6290">
        <v>6289</v>
      </c>
      <c r="B6290" t="s">
        <v>26597</v>
      </c>
      <c r="C6290" t="s">
        <v>26598</v>
      </c>
      <c r="D6290" t="s">
        <v>26599</v>
      </c>
      <c r="E6290" t="s">
        <v>3568</v>
      </c>
      <c r="G6290">
        <v>0</v>
      </c>
      <c r="H6290" t="s">
        <v>1215</v>
      </c>
      <c r="I6290">
        <v>2021</v>
      </c>
      <c r="J6290">
        <v>2021</v>
      </c>
      <c r="K6290">
        <v>1</v>
      </c>
      <c r="L6290">
        <v>32.119999999999997</v>
      </c>
      <c r="M6290" t="s">
        <v>198</v>
      </c>
      <c r="N6290">
        <v>0</v>
      </c>
      <c r="O6290">
        <v>23.56</v>
      </c>
      <c r="P6290" t="s">
        <v>790</v>
      </c>
      <c r="Q6290">
        <v>0</v>
      </c>
      <c r="R6290">
        <v>23.56</v>
      </c>
      <c r="S6290" t="s">
        <v>790</v>
      </c>
      <c r="T6290">
        <v>0</v>
      </c>
      <c r="U6290">
        <v>66.59</v>
      </c>
      <c r="V6290" t="s">
        <v>382</v>
      </c>
      <c r="W6290">
        <v>0</v>
      </c>
      <c r="X6290">
        <v>23.59</v>
      </c>
      <c r="Y6290" t="s">
        <v>790</v>
      </c>
      <c r="Z6290">
        <v>0</v>
      </c>
      <c r="AA6290">
        <v>23.59</v>
      </c>
      <c r="AB6290" t="s">
        <v>790</v>
      </c>
      <c r="AC6290">
        <v>0</v>
      </c>
      <c r="AD6290">
        <v>66.64</v>
      </c>
      <c r="AE6290" t="s">
        <v>382</v>
      </c>
    </row>
    <row r="6291" spans="1:31">
      <c r="A6291">
        <v>6290</v>
      </c>
      <c r="B6291" t="s">
        <v>26600</v>
      </c>
      <c r="C6291" t="s">
        <v>26601</v>
      </c>
      <c r="D6291" t="s">
        <v>26602</v>
      </c>
      <c r="E6291" t="s">
        <v>850</v>
      </c>
      <c r="F6291" t="s">
        <v>26603</v>
      </c>
      <c r="G6291">
        <v>0</v>
      </c>
      <c r="H6291" t="s">
        <v>961</v>
      </c>
      <c r="I6291">
        <v>2022</v>
      </c>
      <c r="J6291">
        <v>2022</v>
      </c>
      <c r="K6291">
        <v>2</v>
      </c>
      <c r="L6291">
        <v>50.7</v>
      </c>
      <c r="M6291" t="s">
        <v>300</v>
      </c>
      <c r="N6291">
        <v>0</v>
      </c>
      <c r="O6291">
        <v>23.56</v>
      </c>
      <c r="P6291" t="s">
        <v>790</v>
      </c>
      <c r="Q6291">
        <v>0</v>
      </c>
      <c r="R6291">
        <v>23.56</v>
      </c>
      <c r="S6291" t="s">
        <v>790</v>
      </c>
      <c r="T6291">
        <v>0</v>
      </c>
      <c r="U6291">
        <v>66.59</v>
      </c>
      <c r="V6291" t="s">
        <v>382</v>
      </c>
      <c r="W6291">
        <v>0</v>
      </c>
      <c r="X6291">
        <v>23.59</v>
      </c>
      <c r="Y6291" t="s">
        <v>790</v>
      </c>
      <c r="Z6291">
        <v>0</v>
      </c>
      <c r="AA6291">
        <v>23.59</v>
      </c>
      <c r="AB6291" t="s">
        <v>790</v>
      </c>
      <c r="AC6291">
        <v>0</v>
      </c>
      <c r="AD6291">
        <v>66.64</v>
      </c>
      <c r="AE6291" t="s">
        <v>382</v>
      </c>
    </row>
    <row r="6292" spans="1:31">
      <c r="A6292">
        <v>6291</v>
      </c>
      <c r="B6292" t="s">
        <v>26604</v>
      </c>
      <c r="C6292" t="s">
        <v>26605</v>
      </c>
      <c r="D6292" t="s">
        <v>26606</v>
      </c>
      <c r="E6292" t="s">
        <v>3182</v>
      </c>
      <c r="F6292" t="s">
        <v>3183</v>
      </c>
      <c r="G6292">
        <v>0</v>
      </c>
      <c r="H6292" t="s">
        <v>27387</v>
      </c>
      <c r="I6292">
        <v>2024</v>
      </c>
      <c r="J6292">
        <v>2024</v>
      </c>
      <c r="K6292">
        <v>1</v>
      </c>
      <c r="L6292">
        <v>32.119999999999997</v>
      </c>
      <c r="M6292" t="s">
        <v>198</v>
      </c>
      <c r="N6292">
        <v>0</v>
      </c>
      <c r="O6292">
        <v>23.56</v>
      </c>
      <c r="P6292" t="s">
        <v>790</v>
      </c>
      <c r="Q6292">
        <v>0</v>
      </c>
      <c r="R6292">
        <v>23.56</v>
      </c>
      <c r="S6292" t="s">
        <v>790</v>
      </c>
      <c r="T6292">
        <v>0</v>
      </c>
      <c r="U6292">
        <v>66.59</v>
      </c>
      <c r="V6292" t="s">
        <v>382</v>
      </c>
      <c r="W6292">
        <v>0</v>
      </c>
      <c r="X6292">
        <v>23.59</v>
      </c>
      <c r="Y6292" t="s">
        <v>790</v>
      </c>
      <c r="Z6292">
        <v>0</v>
      </c>
      <c r="AA6292">
        <v>23.59</v>
      </c>
      <c r="AB6292" t="s">
        <v>790</v>
      </c>
      <c r="AC6292">
        <v>0</v>
      </c>
      <c r="AD6292">
        <v>66.64</v>
      </c>
      <c r="AE6292" t="s">
        <v>382</v>
      </c>
    </row>
    <row r="6293" spans="1:31">
      <c r="A6293">
        <v>6292</v>
      </c>
      <c r="B6293" t="s">
        <v>26607</v>
      </c>
      <c r="C6293" t="s">
        <v>26608</v>
      </c>
      <c r="D6293" t="s">
        <v>26609</v>
      </c>
      <c r="E6293" t="s">
        <v>26610</v>
      </c>
      <c r="F6293" t="s">
        <v>26611</v>
      </c>
      <c r="G6293">
        <v>0</v>
      </c>
      <c r="H6293" t="s">
        <v>30658</v>
      </c>
      <c r="I6293">
        <v>2024</v>
      </c>
      <c r="J6293">
        <v>2024</v>
      </c>
      <c r="K6293">
        <v>1</v>
      </c>
      <c r="L6293">
        <v>32.119999999999997</v>
      </c>
      <c r="M6293" t="s">
        <v>198</v>
      </c>
      <c r="N6293">
        <v>0</v>
      </c>
      <c r="O6293">
        <v>23.56</v>
      </c>
      <c r="P6293" t="s">
        <v>790</v>
      </c>
      <c r="Q6293">
        <v>0</v>
      </c>
      <c r="R6293">
        <v>23.56</v>
      </c>
      <c r="S6293" t="s">
        <v>790</v>
      </c>
      <c r="T6293">
        <v>0</v>
      </c>
      <c r="U6293">
        <v>66.59</v>
      </c>
      <c r="V6293" t="s">
        <v>382</v>
      </c>
      <c r="W6293">
        <v>0</v>
      </c>
      <c r="X6293">
        <v>23.59</v>
      </c>
      <c r="Y6293" t="s">
        <v>790</v>
      </c>
      <c r="Z6293">
        <v>0</v>
      </c>
      <c r="AA6293">
        <v>23.59</v>
      </c>
      <c r="AB6293" t="s">
        <v>790</v>
      </c>
      <c r="AC6293">
        <v>0</v>
      </c>
      <c r="AD6293">
        <v>66.64</v>
      </c>
      <c r="AE6293" t="s">
        <v>382</v>
      </c>
    </row>
    <row r="6294" spans="1:31">
      <c r="A6294">
        <v>6293</v>
      </c>
      <c r="B6294" t="s">
        <v>26612</v>
      </c>
      <c r="C6294" t="s">
        <v>26613</v>
      </c>
      <c r="D6294" t="s">
        <v>26614</v>
      </c>
      <c r="E6294" t="s">
        <v>26615</v>
      </c>
      <c r="F6294" t="s">
        <v>22396</v>
      </c>
      <c r="G6294">
        <v>0</v>
      </c>
      <c r="H6294" t="s">
        <v>961</v>
      </c>
      <c r="I6294">
        <v>2024</v>
      </c>
      <c r="J6294">
        <v>2024</v>
      </c>
      <c r="K6294">
        <v>1</v>
      </c>
      <c r="L6294">
        <v>32.119999999999997</v>
      </c>
      <c r="M6294" t="s">
        <v>198</v>
      </c>
      <c r="N6294">
        <v>0</v>
      </c>
      <c r="O6294">
        <v>23.56</v>
      </c>
      <c r="P6294" t="s">
        <v>790</v>
      </c>
      <c r="Q6294">
        <v>0</v>
      </c>
      <c r="R6294">
        <v>23.56</v>
      </c>
      <c r="S6294" t="s">
        <v>790</v>
      </c>
      <c r="T6294">
        <v>0</v>
      </c>
      <c r="U6294">
        <v>66.59</v>
      </c>
      <c r="V6294" t="s">
        <v>382</v>
      </c>
      <c r="W6294">
        <v>0</v>
      </c>
      <c r="X6294">
        <v>23.59</v>
      </c>
      <c r="Y6294" t="s">
        <v>790</v>
      </c>
      <c r="Z6294">
        <v>0</v>
      </c>
      <c r="AA6294">
        <v>23.59</v>
      </c>
      <c r="AB6294" t="s">
        <v>790</v>
      </c>
      <c r="AC6294">
        <v>0</v>
      </c>
      <c r="AD6294">
        <v>66.64</v>
      </c>
      <c r="AE6294" t="s">
        <v>382</v>
      </c>
    </row>
    <row r="6295" spans="1:31">
      <c r="A6295">
        <v>6294</v>
      </c>
      <c r="B6295" t="s">
        <v>26616</v>
      </c>
      <c r="C6295" t="s">
        <v>26617</v>
      </c>
      <c r="D6295" t="s">
        <v>26618</v>
      </c>
      <c r="E6295" t="s">
        <v>26619</v>
      </c>
      <c r="F6295" t="s">
        <v>26620</v>
      </c>
      <c r="G6295">
        <v>0</v>
      </c>
      <c r="H6295" t="s">
        <v>30659</v>
      </c>
      <c r="I6295">
        <v>2024</v>
      </c>
      <c r="J6295">
        <v>2024</v>
      </c>
      <c r="K6295">
        <v>1</v>
      </c>
      <c r="L6295">
        <v>32.119999999999997</v>
      </c>
      <c r="M6295" t="s">
        <v>198</v>
      </c>
      <c r="N6295">
        <v>0</v>
      </c>
      <c r="O6295">
        <v>23.56</v>
      </c>
      <c r="P6295" t="s">
        <v>790</v>
      </c>
      <c r="Q6295">
        <v>0</v>
      </c>
      <c r="R6295">
        <v>23.56</v>
      </c>
      <c r="S6295" t="s">
        <v>790</v>
      </c>
      <c r="T6295">
        <v>0</v>
      </c>
      <c r="U6295">
        <v>66.59</v>
      </c>
      <c r="V6295" t="s">
        <v>382</v>
      </c>
      <c r="W6295">
        <v>0</v>
      </c>
      <c r="X6295">
        <v>23.59</v>
      </c>
      <c r="Y6295" t="s">
        <v>790</v>
      </c>
      <c r="Z6295">
        <v>0</v>
      </c>
      <c r="AA6295">
        <v>23.59</v>
      </c>
      <c r="AB6295" t="s">
        <v>790</v>
      </c>
      <c r="AC6295">
        <v>0</v>
      </c>
      <c r="AD6295">
        <v>66.64</v>
      </c>
      <c r="AE6295" t="s">
        <v>382</v>
      </c>
    </row>
    <row r="6296" spans="1:31">
      <c r="A6296">
        <v>6295</v>
      </c>
      <c r="B6296" t="s">
        <v>26621</v>
      </c>
      <c r="C6296" t="s">
        <v>26622</v>
      </c>
      <c r="D6296" t="s">
        <v>26623</v>
      </c>
      <c r="E6296" t="s">
        <v>26624</v>
      </c>
      <c r="F6296" t="s">
        <v>3623</v>
      </c>
      <c r="G6296">
        <v>0</v>
      </c>
      <c r="H6296" t="s">
        <v>30660</v>
      </c>
      <c r="I6296">
        <v>2023</v>
      </c>
      <c r="J6296">
        <v>2023</v>
      </c>
      <c r="K6296">
        <v>1</v>
      </c>
      <c r="L6296">
        <v>32.119999999999997</v>
      </c>
      <c r="M6296" t="s">
        <v>198</v>
      </c>
      <c r="N6296">
        <v>0</v>
      </c>
      <c r="O6296">
        <v>23.56</v>
      </c>
      <c r="P6296" t="s">
        <v>790</v>
      </c>
      <c r="Q6296">
        <v>0</v>
      </c>
      <c r="R6296">
        <v>23.56</v>
      </c>
      <c r="S6296" t="s">
        <v>790</v>
      </c>
      <c r="T6296">
        <v>0</v>
      </c>
      <c r="U6296">
        <v>66.59</v>
      </c>
      <c r="V6296" t="s">
        <v>382</v>
      </c>
      <c r="W6296">
        <v>0</v>
      </c>
      <c r="X6296">
        <v>23.59</v>
      </c>
      <c r="Y6296" t="s">
        <v>790</v>
      </c>
      <c r="Z6296">
        <v>0</v>
      </c>
      <c r="AA6296">
        <v>23.59</v>
      </c>
      <c r="AB6296" t="s">
        <v>790</v>
      </c>
      <c r="AC6296">
        <v>0</v>
      </c>
      <c r="AD6296">
        <v>66.64</v>
      </c>
      <c r="AE6296" t="s">
        <v>382</v>
      </c>
    </row>
    <row r="6297" spans="1:31">
      <c r="A6297">
        <v>6296</v>
      </c>
      <c r="B6297" t="s">
        <v>26625</v>
      </c>
      <c r="C6297" t="s">
        <v>26626</v>
      </c>
      <c r="D6297" t="s">
        <v>26627</v>
      </c>
      <c r="E6297" t="s">
        <v>26628</v>
      </c>
      <c r="F6297" t="s">
        <v>6837</v>
      </c>
      <c r="G6297">
        <v>0</v>
      </c>
      <c r="H6297" t="s">
        <v>961</v>
      </c>
      <c r="I6297">
        <v>2024</v>
      </c>
      <c r="J6297">
        <v>2024</v>
      </c>
      <c r="K6297">
        <v>2</v>
      </c>
      <c r="L6297">
        <v>50.7</v>
      </c>
      <c r="M6297" t="s">
        <v>300</v>
      </c>
      <c r="N6297">
        <v>0</v>
      </c>
      <c r="O6297">
        <v>23.56</v>
      </c>
      <c r="P6297" t="s">
        <v>790</v>
      </c>
      <c r="Q6297">
        <v>0</v>
      </c>
      <c r="R6297">
        <v>23.56</v>
      </c>
      <c r="S6297" t="s">
        <v>790</v>
      </c>
      <c r="T6297">
        <v>0</v>
      </c>
      <c r="U6297">
        <v>66.59</v>
      </c>
      <c r="V6297" t="s">
        <v>382</v>
      </c>
      <c r="W6297">
        <v>0</v>
      </c>
      <c r="X6297">
        <v>23.59</v>
      </c>
      <c r="Y6297" t="s">
        <v>790</v>
      </c>
      <c r="Z6297">
        <v>0</v>
      </c>
      <c r="AA6297">
        <v>23.59</v>
      </c>
      <c r="AB6297" t="s">
        <v>790</v>
      </c>
      <c r="AC6297">
        <v>0</v>
      </c>
      <c r="AD6297">
        <v>66.64</v>
      </c>
      <c r="AE6297" t="s">
        <v>382</v>
      </c>
    </row>
    <row r="6298" spans="1:31">
      <c r="A6298">
        <v>6297</v>
      </c>
      <c r="B6298" t="s">
        <v>26629</v>
      </c>
      <c r="C6298" t="s">
        <v>26630</v>
      </c>
      <c r="D6298" t="s">
        <v>26631</v>
      </c>
      <c r="E6298" t="s">
        <v>26632</v>
      </c>
      <c r="F6298" t="s">
        <v>26633</v>
      </c>
      <c r="G6298">
        <v>0</v>
      </c>
      <c r="H6298" t="s">
        <v>30661</v>
      </c>
      <c r="I6298">
        <v>2024</v>
      </c>
      <c r="J6298">
        <v>2024</v>
      </c>
      <c r="K6298">
        <v>2</v>
      </c>
      <c r="L6298">
        <v>50.7</v>
      </c>
      <c r="M6298" t="s">
        <v>300</v>
      </c>
      <c r="N6298">
        <v>0</v>
      </c>
      <c r="O6298">
        <v>23.56</v>
      </c>
      <c r="P6298" t="s">
        <v>790</v>
      </c>
      <c r="Q6298">
        <v>0</v>
      </c>
      <c r="R6298">
        <v>23.56</v>
      </c>
      <c r="S6298" t="s">
        <v>790</v>
      </c>
      <c r="T6298">
        <v>0</v>
      </c>
      <c r="U6298">
        <v>66.59</v>
      </c>
      <c r="V6298" t="s">
        <v>382</v>
      </c>
      <c r="W6298">
        <v>0</v>
      </c>
      <c r="X6298">
        <v>23.59</v>
      </c>
      <c r="Y6298" t="s">
        <v>790</v>
      </c>
      <c r="Z6298">
        <v>0</v>
      </c>
      <c r="AA6298">
        <v>23.59</v>
      </c>
      <c r="AB6298" t="s">
        <v>790</v>
      </c>
      <c r="AC6298">
        <v>0</v>
      </c>
      <c r="AD6298">
        <v>66.64</v>
      </c>
      <c r="AE6298" t="s">
        <v>382</v>
      </c>
    </row>
    <row r="6299" spans="1:31">
      <c r="A6299">
        <v>6298</v>
      </c>
      <c r="B6299" t="s">
        <v>26634</v>
      </c>
      <c r="C6299" t="s">
        <v>26635</v>
      </c>
      <c r="D6299" t="s">
        <v>26636</v>
      </c>
      <c r="E6299" t="s">
        <v>26637</v>
      </c>
      <c r="F6299" t="s">
        <v>26638</v>
      </c>
      <c r="G6299">
        <v>0</v>
      </c>
      <c r="H6299" t="s">
        <v>961</v>
      </c>
      <c r="I6299">
        <v>2022</v>
      </c>
      <c r="J6299">
        <v>2023</v>
      </c>
      <c r="K6299">
        <v>2</v>
      </c>
      <c r="L6299">
        <v>50.7</v>
      </c>
      <c r="M6299" t="s">
        <v>300</v>
      </c>
      <c r="N6299">
        <v>0</v>
      </c>
      <c r="O6299">
        <v>23.56</v>
      </c>
      <c r="P6299" t="s">
        <v>790</v>
      </c>
      <c r="Q6299">
        <v>0</v>
      </c>
      <c r="R6299">
        <v>23.56</v>
      </c>
      <c r="S6299" t="s">
        <v>790</v>
      </c>
      <c r="T6299">
        <v>0</v>
      </c>
      <c r="U6299">
        <v>66.59</v>
      </c>
      <c r="V6299" t="s">
        <v>382</v>
      </c>
      <c r="W6299">
        <v>0</v>
      </c>
      <c r="X6299">
        <v>23.59</v>
      </c>
      <c r="Y6299" t="s">
        <v>790</v>
      </c>
      <c r="Z6299">
        <v>0</v>
      </c>
      <c r="AA6299">
        <v>23.59</v>
      </c>
      <c r="AB6299" t="s">
        <v>790</v>
      </c>
      <c r="AC6299">
        <v>0</v>
      </c>
      <c r="AD6299">
        <v>66.64</v>
      </c>
      <c r="AE6299" t="s">
        <v>382</v>
      </c>
    </row>
    <row r="6300" spans="1:31">
      <c r="A6300">
        <v>6299</v>
      </c>
      <c r="B6300" t="s">
        <v>26639</v>
      </c>
      <c r="C6300" t="s">
        <v>26640</v>
      </c>
      <c r="D6300" t="s">
        <v>26641</v>
      </c>
      <c r="E6300" t="s">
        <v>26642</v>
      </c>
      <c r="F6300" t="s">
        <v>26643</v>
      </c>
      <c r="G6300">
        <v>0</v>
      </c>
      <c r="H6300" t="s">
        <v>28187</v>
      </c>
      <c r="I6300">
        <v>2024</v>
      </c>
      <c r="J6300">
        <v>2024</v>
      </c>
      <c r="K6300">
        <v>1</v>
      </c>
      <c r="L6300">
        <v>32.119999999999997</v>
      </c>
      <c r="M6300" t="s">
        <v>198</v>
      </c>
      <c r="N6300">
        <v>0</v>
      </c>
      <c r="O6300">
        <v>23.56</v>
      </c>
      <c r="P6300" t="s">
        <v>790</v>
      </c>
      <c r="Q6300">
        <v>0</v>
      </c>
      <c r="R6300">
        <v>23.56</v>
      </c>
      <c r="S6300" t="s">
        <v>790</v>
      </c>
      <c r="T6300">
        <v>0</v>
      </c>
      <c r="U6300">
        <v>66.59</v>
      </c>
      <c r="V6300" t="s">
        <v>382</v>
      </c>
      <c r="W6300">
        <v>0</v>
      </c>
      <c r="X6300">
        <v>23.59</v>
      </c>
      <c r="Y6300" t="s">
        <v>790</v>
      </c>
      <c r="Z6300">
        <v>0</v>
      </c>
      <c r="AA6300">
        <v>23.59</v>
      </c>
      <c r="AB6300" t="s">
        <v>790</v>
      </c>
      <c r="AC6300">
        <v>0</v>
      </c>
      <c r="AD6300">
        <v>66.64</v>
      </c>
      <c r="AE6300" t="s">
        <v>382</v>
      </c>
    </row>
    <row r="6301" spans="1:31">
      <c r="A6301">
        <v>6300</v>
      </c>
      <c r="B6301" t="s">
        <v>26644</v>
      </c>
      <c r="C6301" t="s">
        <v>26645</v>
      </c>
      <c r="D6301" t="s">
        <v>26646</v>
      </c>
      <c r="E6301" t="s">
        <v>25261</v>
      </c>
      <c r="F6301" t="s">
        <v>25262</v>
      </c>
      <c r="G6301">
        <v>0</v>
      </c>
      <c r="H6301" t="s">
        <v>1215</v>
      </c>
      <c r="I6301">
        <v>2024</v>
      </c>
      <c r="J6301">
        <v>2024</v>
      </c>
      <c r="K6301">
        <v>1</v>
      </c>
      <c r="L6301">
        <v>32.119999999999997</v>
      </c>
      <c r="M6301" t="s">
        <v>198</v>
      </c>
      <c r="N6301">
        <v>0</v>
      </c>
      <c r="O6301">
        <v>23.56</v>
      </c>
      <c r="P6301" t="s">
        <v>790</v>
      </c>
      <c r="Q6301">
        <v>0</v>
      </c>
      <c r="R6301">
        <v>23.56</v>
      </c>
      <c r="S6301" t="s">
        <v>790</v>
      </c>
      <c r="T6301">
        <v>0</v>
      </c>
      <c r="U6301">
        <v>66.59</v>
      </c>
      <c r="V6301" t="s">
        <v>382</v>
      </c>
      <c r="W6301">
        <v>0</v>
      </c>
      <c r="X6301">
        <v>23.59</v>
      </c>
      <c r="Y6301" t="s">
        <v>790</v>
      </c>
      <c r="Z6301">
        <v>0</v>
      </c>
      <c r="AA6301">
        <v>23.59</v>
      </c>
      <c r="AB6301" t="s">
        <v>790</v>
      </c>
      <c r="AC6301">
        <v>0</v>
      </c>
      <c r="AD6301">
        <v>66.64</v>
      </c>
      <c r="AE6301" t="s">
        <v>382</v>
      </c>
    </row>
    <row r="6302" spans="1:31">
      <c r="A6302">
        <v>6301</v>
      </c>
      <c r="B6302" t="s">
        <v>26647</v>
      </c>
      <c r="C6302" t="s">
        <v>26648</v>
      </c>
      <c r="D6302" t="s">
        <v>26649</v>
      </c>
      <c r="E6302" t="s">
        <v>886</v>
      </c>
      <c r="F6302" t="s">
        <v>887</v>
      </c>
      <c r="G6302">
        <v>0</v>
      </c>
      <c r="H6302" t="s">
        <v>961</v>
      </c>
      <c r="I6302">
        <v>2023</v>
      </c>
      <c r="J6302">
        <v>2023</v>
      </c>
      <c r="K6302">
        <v>1</v>
      </c>
      <c r="L6302">
        <v>32.119999999999997</v>
      </c>
      <c r="M6302" t="s">
        <v>198</v>
      </c>
      <c r="N6302">
        <v>0</v>
      </c>
      <c r="O6302">
        <v>23.56</v>
      </c>
      <c r="P6302" t="s">
        <v>790</v>
      </c>
      <c r="Q6302">
        <v>0</v>
      </c>
      <c r="R6302">
        <v>23.56</v>
      </c>
      <c r="S6302" t="s">
        <v>790</v>
      </c>
      <c r="T6302">
        <v>0</v>
      </c>
      <c r="U6302">
        <v>66.59</v>
      </c>
      <c r="V6302" t="s">
        <v>382</v>
      </c>
      <c r="W6302">
        <v>0</v>
      </c>
      <c r="X6302">
        <v>23.59</v>
      </c>
      <c r="Y6302" t="s">
        <v>790</v>
      </c>
      <c r="Z6302">
        <v>0</v>
      </c>
      <c r="AA6302">
        <v>23.59</v>
      </c>
      <c r="AB6302" t="s">
        <v>790</v>
      </c>
      <c r="AC6302">
        <v>0</v>
      </c>
      <c r="AD6302">
        <v>66.64</v>
      </c>
      <c r="AE6302" t="s">
        <v>382</v>
      </c>
    </row>
    <row r="6303" spans="1:31">
      <c r="A6303">
        <v>6302</v>
      </c>
      <c r="B6303" t="s">
        <v>26650</v>
      </c>
      <c r="C6303" t="s">
        <v>26651</v>
      </c>
      <c r="D6303" t="s">
        <v>26652</v>
      </c>
      <c r="E6303" t="s">
        <v>26653</v>
      </c>
      <c r="F6303" t="s">
        <v>17079</v>
      </c>
      <c r="G6303">
        <v>0</v>
      </c>
      <c r="H6303" t="s">
        <v>30662</v>
      </c>
      <c r="I6303">
        <v>2023</v>
      </c>
      <c r="J6303">
        <v>2023</v>
      </c>
      <c r="K6303">
        <v>1</v>
      </c>
      <c r="L6303">
        <v>32.119999999999997</v>
      </c>
      <c r="M6303" t="s">
        <v>198</v>
      </c>
      <c r="N6303">
        <v>0</v>
      </c>
      <c r="O6303">
        <v>23.56</v>
      </c>
      <c r="P6303" t="s">
        <v>790</v>
      </c>
      <c r="Q6303">
        <v>0</v>
      </c>
      <c r="R6303">
        <v>23.56</v>
      </c>
      <c r="S6303" t="s">
        <v>790</v>
      </c>
      <c r="T6303">
        <v>0</v>
      </c>
      <c r="U6303">
        <v>66.59</v>
      </c>
      <c r="V6303" t="s">
        <v>382</v>
      </c>
      <c r="W6303">
        <v>0</v>
      </c>
      <c r="X6303">
        <v>23.59</v>
      </c>
      <c r="Y6303" t="s">
        <v>790</v>
      </c>
      <c r="Z6303">
        <v>0</v>
      </c>
      <c r="AA6303">
        <v>23.59</v>
      </c>
      <c r="AB6303" t="s">
        <v>790</v>
      </c>
      <c r="AC6303">
        <v>0</v>
      </c>
      <c r="AD6303">
        <v>66.64</v>
      </c>
      <c r="AE6303" t="s">
        <v>382</v>
      </c>
    </row>
    <row r="6304" spans="1:31">
      <c r="A6304">
        <v>6303</v>
      </c>
      <c r="B6304" t="s">
        <v>26654</v>
      </c>
      <c r="C6304" t="s">
        <v>26655</v>
      </c>
      <c r="D6304" t="s">
        <v>26656</v>
      </c>
      <c r="E6304" t="s">
        <v>26657</v>
      </c>
      <c r="F6304" t="s">
        <v>12813</v>
      </c>
      <c r="G6304">
        <v>0</v>
      </c>
      <c r="H6304" t="s">
        <v>27435</v>
      </c>
      <c r="I6304">
        <v>2024</v>
      </c>
      <c r="J6304">
        <v>2024</v>
      </c>
      <c r="K6304">
        <v>2</v>
      </c>
      <c r="L6304">
        <v>50.7</v>
      </c>
      <c r="M6304" t="s">
        <v>300</v>
      </c>
      <c r="N6304">
        <v>0</v>
      </c>
      <c r="O6304">
        <v>23.56</v>
      </c>
      <c r="P6304" t="s">
        <v>790</v>
      </c>
      <c r="Q6304">
        <v>0</v>
      </c>
      <c r="R6304">
        <v>23.56</v>
      </c>
      <c r="S6304" t="s">
        <v>790</v>
      </c>
      <c r="T6304">
        <v>0</v>
      </c>
      <c r="U6304">
        <v>66.59</v>
      </c>
      <c r="V6304" t="s">
        <v>382</v>
      </c>
      <c r="W6304">
        <v>0</v>
      </c>
      <c r="X6304">
        <v>23.59</v>
      </c>
      <c r="Y6304" t="s">
        <v>790</v>
      </c>
      <c r="Z6304">
        <v>0</v>
      </c>
      <c r="AA6304">
        <v>23.59</v>
      </c>
      <c r="AB6304" t="s">
        <v>790</v>
      </c>
      <c r="AC6304">
        <v>0</v>
      </c>
      <c r="AD6304">
        <v>66.64</v>
      </c>
      <c r="AE6304" t="s">
        <v>382</v>
      </c>
    </row>
    <row r="6305" spans="1:31">
      <c r="A6305">
        <v>6304</v>
      </c>
      <c r="B6305" t="s">
        <v>26658</v>
      </c>
      <c r="C6305" t="s">
        <v>26659</v>
      </c>
      <c r="D6305" t="s">
        <v>26660</v>
      </c>
      <c r="E6305" t="s">
        <v>26661</v>
      </c>
      <c r="G6305">
        <v>0</v>
      </c>
      <c r="H6305" t="s">
        <v>961</v>
      </c>
      <c r="I6305">
        <v>2024</v>
      </c>
      <c r="J6305">
        <v>2024</v>
      </c>
      <c r="K6305">
        <v>1</v>
      </c>
      <c r="L6305">
        <v>32.119999999999997</v>
      </c>
      <c r="M6305" t="s">
        <v>198</v>
      </c>
      <c r="N6305">
        <v>0</v>
      </c>
      <c r="O6305">
        <v>23.56</v>
      </c>
      <c r="P6305" t="s">
        <v>790</v>
      </c>
      <c r="Q6305">
        <v>0</v>
      </c>
      <c r="R6305">
        <v>23.56</v>
      </c>
      <c r="S6305" t="s">
        <v>790</v>
      </c>
      <c r="T6305">
        <v>0</v>
      </c>
      <c r="U6305">
        <v>66.59</v>
      </c>
      <c r="V6305" t="s">
        <v>382</v>
      </c>
      <c r="W6305">
        <v>0</v>
      </c>
      <c r="X6305">
        <v>23.59</v>
      </c>
      <c r="Y6305" t="s">
        <v>790</v>
      </c>
      <c r="Z6305">
        <v>0</v>
      </c>
      <c r="AA6305">
        <v>23.59</v>
      </c>
      <c r="AB6305" t="s">
        <v>790</v>
      </c>
      <c r="AC6305">
        <v>0</v>
      </c>
      <c r="AD6305">
        <v>66.64</v>
      </c>
      <c r="AE6305" t="s">
        <v>382</v>
      </c>
    </row>
    <row r="6306" spans="1:31">
      <c r="A6306">
        <v>6305</v>
      </c>
      <c r="B6306" t="s">
        <v>26662</v>
      </c>
      <c r="C6306" t="s">
        <v>26663</v>
      </c>
      <c r="D6306" t="s">
        <v>26664</v>
      </c>
      <c r="E6306" t="s">
        <v>26665</v>
      </c>
      <c r="F6306" t="s">
        <v>2510</v>
      </c>
      <c r="G6306">
        <v>0</v>
      </c>
      <c r="H6306" t="s">
        <v>30663</v>
      </c>
      <c r="I6306">
        <v>2024</v>
      </c>
      <c r="J6306">
        <v>2024</v>
      </c>
      <c r="K6306">
        <v>1</v>
      </c>
      <c r="L6306">
        <v>32.119999999999997</v>
      </c>
      <c r="M6306" t="s">
        <v>198</v>
      </c>
      <c r="N6306">
        <v>0</v>
      </c>
      <c r="O6306">
        <v>23.56</v>
      </c>
      <c r="P6306" t="s">
        <v>790</v>
      </c>
      <c r="Q6306">
        <v>0</v>
      </c>
      <c r="R6306">
        <v>23.56</v>
      </c>
      <c r="S6306" t="s">
        <v>790</v>
      </c>
      <c r="T6306">
        <v>0</v>
      </c>
      <c r="U6306">
        <v>66.59</v>
      </c>
      <c r="V6306" t="s">
        <v>382</v>
      </c>
      <c r="W6306">
        <v>0</v>
      </c>
      <c r="X6306">
        <v>23.59</v>
      </c>
      <c r="Y6306" t="s">
        <v>790</v>
      </c>
      <c r="Z6306">
        <v>0</v>
      </c>
      <c r="AA6306">
        <v>23.59</v>
      </c>
      <c r="AB6306" t="s">
        <v>790</v>
      </c>
      <c r="AC6306">
        <v>0</v>
      </c>
      <c r="AD6306">
        <v>66.64</v>
      </c>
      <c r="AE6306" t="s">
        <v>382</v>
      </c>
    </row>
    <row r="6307" spans="1:31">
      <c r="A6307">
        <v>6306</v>
      </c>
      <c r="B6307" t="s">
        <v>26666</v>
      </c>
      <c r="C6307" t="s">
        <v>26667</v>
      </c>
      <c r="D6307" t="s">
        <v>26668</v>
      </c>
      <c r="E6307" t="s">
        <v>26669</v>
      </c>
      <c r="F6307" t="s">
        <v>26670</v>
      </c>
      <c r="G6307">
        <v>0</v>
      </c>
      <c r="H6307" t="s">
        <v>30664</v>
      </c>
      <c r="I6307">
        <v>2024</v>
      </c>
      <c r="J6307">
        <v>2024</v>
      </c>
      <c r="K6307">
        <v>1</v>
      </c>
      <c r="L6307">
        <v>32.119999999999997</v>
      </c>
      <c r="M6307" t="s">
        <v>198</v>
      </c>
      <c r="N6307">
        <v>0</v>
      </c>
      <c r="O6307">
        <v>23.56</v>
      </c>
      <c r="P6307" t="s">
        <v>790</v>
      </c>
      <c r="Q6307">
        <v>0</v>
      </c>
      <c r="R6307">
        <v>23.56</v>
      </c>
      <c r="S6307" t="s">
        <v>790</v>
      </c>
      <c r="T6307">
        <v>0</v>
      </c>
      <c r="U6307">
        <v>66.59</v>
      </c>
      <c r="V6307" t="s">
        <v>382</v>
      </c>
      <c r="W6307">
        <v>0</v>
      </c>
      <c r="X6307">
        <v>23.59</v>
      </c>
      <c r="Y6307" t="s">
        <v>790</v>
      </c>
      <c r="Z6307">
        <v>0</v>
      </c>
      <c r="AA6307">
        <v>23.59</v>
      </c>
      <c r="AB6307" t="s">
        <v>790</v>
      </c>
      <c r="AC6307">
        <v>0</v>
      </c>
      <c r="AD6307">
        <v>66.64</v>
      </c>
      <c r="AE6307" t="s">
        <v>382</v>
      </c>
    </row>
    <row r="6308" spans="1:31">
      <c r="A6308">
        <v>6307</v>
      </c>
      <c r="B6308" t="s">
        <v>26671</v>
      </c>
      <c r="C6308" t="s">
        <v>26672</v>
      </c>
      <c r="D6308" t="s">
        <v>26673</v>
      </c>
      <c r="E6308" t="s">
        <v>26674</v>
      </c>
      <c r="F6308" t="s">
        <v>26675</v>
      </c>
      <c r="G6308">
        <v>0</v>
      </c>
      <c r="H6308" t="s">
        <v>27570</v>
      </c>
      <c r="I6308">
        <v>2024</v>
      </c>
      <c r="J6308">
        <v>2024</v>
      </c>
      <c r="K6308">
        <v>6</v>
      </c>
      <c r="L6308">
        <v>81.52</v>
      </c>
      <c r="M6308" t="s">
        <v>125</v>
      </c>
      <c r="N6308">
        <v>0</v>
      </c>
      <c r="O6308">
        <v>23.56</v>
      </c>
      <c r="P6308" t="s">
        <v>790</v>
      </c>
      <c r="Q6308">
        <v>0</v>
      </c>
      <c r="R6308">
        <v>23.56</v>
      </c>
      <c r="S6308" t="s">
        <v>790</v>
      </c>
      <c r="T6308">
        <v>0</v>
      </c>
      <c r="U6308">
        <v>66.59</v>
      </c>
      <c r="V6308" t="s">
        <v>382</v>
      </c>
      <c r="W6308">
        <v>0</v>
      </c>
      <c r="X6308">
        <v>23.59</v>
      </c>
      <c r="Y6308" t="s">
        <v>790</v>
      </c>
      <c r="Z6308">
        <v>0</v>
      </c>
      <c r="AA6308">
        <v>23.59</v>
      </c>
      <c r="AB6308" t="s">
        <v>790</v>
      </c>
      <c r="AC6308">
        <v>0</v>
      </c>
      <c r="AD6308">
        <v>66.64</v>
      </c>
      <c r="AE6308" t="s">
        <v>382</v>
      </c>
    </row>
    <row r="6309" spans="1:31">
      <c r="A6309">
        <v>6308</v>
      </c>
      <c r="B6309" t="s">
        <v>26676</v>
      </c>
      <c r="C6309" t="s">
        <v>26677</v>
      </c>
      <c r="D6309" t="s">
        <v>26678</v>
      </c>
      <c r="E6309" t="s">
        <v>18226</v>
      </c>
      <c r="F6309" t="s">
        <v>140</v>
      </c>
      <c r="G6309">
        <v>0</v>
      </c>
      <c r="H6309" t="s">
        <v>28255</v>
      </c>
      <c r="I6309">
        <v>2024</v>
      </c>
      <c r="J6309">
        <v>2024</v>
      </c>
      <c r="K6309">
        <v>3</v>
      </c>
      <c r="L6309">
        <v>62.47</v>
      </c>
      <c r="M6309" t="s">
        <v>63</v>
      </c>
      <c r="N6309">
        <v>0</v>
      </c>
      <c r="O6309">
        <v>23.56</v>
      </c>
      <c r="P6309" t="s">
        <v>790</v>
      </c>
      <c r="Q6309">
        <v>0</v>
      </c>
      <c r="R6309">
        <v>23.56</v>
      </c>
      <c r="S6309" t="s">
        <v>790</v>
      </c>
      <c r="T6309">
        <v>0</v>
      </c>
      <c r="U6309">
        <v>66.59</v>
      </c>
      <c r="V6309" t="s">
        <v>382</v>
      </c>
      <c r="W6309">
        <v>0</v>
      </c>
      <c r="X6309">
        <v>23.59</v>
      </c>
      <c r="Y6309" t="s">
        <v>790</v>
      </c>
      <c r="Z6309">
        <v>0</v>
      </c>
      <c r="AA6309">
        <v>23.59</v>
      </c>
      <c r="AB6309" t="s">
        <v>790</v>
      </c>
      <c r="AC6309">
        <v>0</v>
      </c>
      <c r="AD6309">
        <v>66.64</v>
      </c>
      <c r="AE6309" t="s">
        <v>382</v>
      </c>
    </row>
    <row r="6310" spans="1:31">
      <c r="A6310">
        <v>6309</v>
      </c>
      <c r="B6310" t="s">
        <v>26679</v>
      </c>
      <c r="C6310" t="s">
        <v>26680</v>
      </c>
      <c r="D6310" t="s">
        <v>26681</v>
      </c>
      <c r="E6310" t="s">
        <v>26682</v>
      </c>
      <c r="F6310" t="s">
        <v>26683</v>
      </c>
      <c r="G6310">
        <v>0</v>
      </c>
      <c r="H6310" t="s">
        <v>30665</v>
      </c>
      <c r="I6310">
        <v>2024</v>
      </c>
      <c r="J6310">
        <v>2024</v>
      </c>
      <c r="K6310">
        <v>1</v>
      </c>
      <c r="L6310">
        <v>32.119999999999997</v>
      </c>
      <c r="M6310" t="s">
        <v>198</v>
      </c>
      <c r="N6310">
        <v>0</v>
      </c>
      <c r="O6310">
        <v>23.56</v>
      </c>
      <c r="P6310" t="s">
        <v>790</v>
      </c>
      <c r="Q6310">
        <v>0</v>
      </c>
      <c r="R6310">
        <v>23.56</v>
      </c>
      <c r="S6310" t="s">
        <v>790</v>
      </c>
      <c r="T6310">
        <v>0</v>
      </c>
      <c r="U6310">
        <v>66.59</v>
      </c>
      <c r="V6310" t="s">
        <v>382</v>
      </c>
      <c r="W6310">
        <v>0</v>
      </c>
      <c r="X6310">
        <v>23.59</v>
      </c>
      <c r="Y6310" t="s">
        <v>790</v>
      </c>
      <c r="Z6310">
        <v>0</v>
      </c>
      <c r="AA6310">
        <v>23.59</v>
      </c>
      <c r="AB6310" t="s">
        <v>790</v>
      </c>
      <c r="AC6310">
        <v>0</v>
      </c>
      <c r="AD6310">
        <v>66.64</v>
      </c>
      <c r="AE6310" t="s">
        <v>382</v>
      </c>
    </row>
    <row r="6311" spans="1:31">
      <c r="A6311">
        <v>6310</v>
      </c>
      <c r="B6311" t="s">
        <v>26684</v>
      </c>
      <c r="C6311" t="s">
        <v>26685</v>
      </c>
      <c r="D6311" t="s">
        <v>26686</v>
      </c>
      <c r="E6311" t="s">
        <v>20017</v>
      </c>
      <c r="F6311" t="s">
        <v>754</v>
      </c>
      <c r="G6311">
        <v>0</v>
      </c>
      <c r="H6311" t="s">
        <v>961</v>
      </c>
      <c r="I6311">
        <v>2024</v>
      </c>
      <c r="J6311">
        <v>2024</v>
      </c>
      <c r="K6311">
        <v>2</v>
      </c>
      <c r="L6311">
        <v>50.7</v>
      </c>
      <c r="M6311" t="s">
        <v>300</v>
      </c>
      <c r="N6311">
        <v>0</v>
      </c>
      <c r="O6311">
        <v>23.56</v>
      </c>
      <c r="P6311" t="s">
        <v>790</v>
      </c>
      <c r="Q6311">
        <v>0</v>
      </c>
      <c r="R6311">
        <v>23.56</v>
      </c>
      <c r="S6311" t="s">
        <v>790</v>
      </c>
      <c r="T6311">
        <v>0</v>
      </c>
      <c r="U6311">
        <v>66.59</v>
      </c>
      <c r="V6311" t="s">
        <v>382</v>
      </c>
      <c r="W6311">
        <v>0</v>
      </c>
      <c r="X6311">
        <v>23.59</v>
      </c>
      <c r="Y6311" t="s">
        <v>790</v>
      </c>
      <c r="Z6311">
        <v>0</v>
      </c>
      <c r="AA6311">
        <v>23.59</v>
      </c>
      <c r="AB6311" t="s">
        <v>790</v>
      </c>
      <c r="AC6311">
        <v>0</v>
      </c>
      <c r="AD6311">
        <v>66.64</v>
      </c>
      <c r="AE6311" t="s">
        <v>382</v>
      </c>
    </row>
    <row r="6312" spans="1:31">
      <c r="A6312">
        <v>6311</v>
      </c>
      <c r="B6312" t="s">
        <v>26687</v>
      </c>
      <c r="C6312" t="s">
        <v>26688</v>
      </c>
      <c r="D6312" t="s">
        <v>26689</v>
      </c>
      <c r="E6312" t="s">
        <v>5565</v>
      </c>
      <c r="F6312" t="s">
        <v>10377</v>
      </c>
      <c r="G6312">
        <v>0</v>
      </c>
      <c r="H6312" t="s">
        <v>30666</v>
      </c>
      <c r="I6312">
        <v>2019</v>
      </c>
      <c r="J6312">
        <v>2019</v>
      </c>
      <c r="K6312">
        <v>1</v>
      </c>
      <c r="L6312">
        <v>32.119999999999997</v>
      </c>
      <c r="M6312" t="s">
        <v>198</v>
      </c>
      <c r="N6312">
        <v>0</v>
      </c>
      <c r="O6312">
        <v>23.56</v>
      </c>
      <c r="P6312" t="s">
        <v>790</v>
      </c>
      <c r="Q6312">
        <v>0</v>
      </c>
      <c r="R6312">
        <v>23.56</v>
      </c>
      <c r="S6312" t="s">
        <v>790</v>
      </c>
      <c r="T6312">
        <v>0</v>
      </c>
      <c r="U6312">
        <v>66.59</v>
      </c>
      <c r="V6312" t="s">
        <v>382</v>
      </c>
      <c r="W6312">
        <v>0</v>
      </c>
      <c r="X6312">
        <v>23.59</v>
      </c>
      <c r="Y6312" t="s">
        <v>790</v>
      </c>
      <c r="Z6312">
        <v>0</v>
      </c>
      <c r="AA6312">
        <v>23.59</v>
      </c>
      <c r="AB6312" t="s">
        <v>790</v>
      </c>
      <c r="AC6312">
        <v>0</v>
      </c>
      <c r="AD6312">
        <v>66.64</v>
      </c>
      <c r="AE6312" t="s">
        <v>382</v>
      </c>
    </row>
    <row r="6313" spans="1:31">
      <c r="A6313">
        <v>6312</v>
      </c>
      <c r="B6313" t="s">
        <v>26690</v>
      </c>
      <c r="C6313" t="s">
        <v>26691</v>
      </c>
      <c r="D6313" t="s">
        <v>26692</v>
      </c>
      <c r="E6313" t="s">
        <v>26693</v>
      </c>
      <c r="F6313" t="s">
        <v>26694</v>
      </c>
      <c r="G6313">
        <v>0</v>
      </c>
      <c r="H6313" t="s">
        <v>28325</v>
      </c>
      <c r="I6313">
        <v>2023</v>
      </c>
      <c r="J6313">
        <v>2023</v>
      </c>
      <c r="K6313">
        <v>1</v>
      </c>
      <c r="L6313">
        <v>32.119999999999997</v>
      </c>
      <c r="M6313" t="s">
        <v>198</v>
      </c>
      <c r="N6313">
        <v>0</v>
      </c>
      <c r="O6313">
        <v>23.56</v>
      </c>
      <c r="P6313" t="s">
        <v>790</v>
      </c>
      <c r="Q6313">
        <v>0</v>
      </c>
      <c r="R6313">
        <v>23.56</v>
      </c>
      <c r="S6313" t="s">
        <v>790</v>
      </c>
      <c r="T6313">
        <v>0</v>
      </c>
      <c r="U6313">
        <v>66.59</v>
      </c>
      <c r="V6313" t="s">
        <v>382</v>
      </c>
      <c r="W6313">
        <v>0</v>
      </c>
      <c r="X6313">
        <v>23.59</v>
      </c>
      <c r="Y6313" t="s">
        <v>790</v>
      </c>
      <c r="Z6313">
        <v>0</v>
      </c>
      <c r="AA6313">
        <v>23.59</v>
      </c>
      <c r="AB6313" t="s">
        <v>790</v>
      </c>
      <c r="AC6313">
        <v>0</v>
      </c>
      <c r="AD6313">
        <v>66.64</v>
      </c>
      <c r="AE6313" t="s">
        <v>382</v>
      </c>
    </row>
    <row r="6314" spans="1:31">
      <c r="A6314">
        <v>6313</v>
      </c>
      <c r="B6314" t="s">
        <v>26695</v>
      </c>
      <c r="C6314" t="s">
        <v>26696</v>
      </c>
      <c r="D6314" t="s">
        <v>26697</v>
      </c>
      <c r="F6314" t="s">
        <v>17717</v>
      </c>
      <c r="G6314">
        <v>0</v>
      </c>
      <c r="H6314" t="s">
        <v>30667</v>
      </c>
      <c r="I6314">
        <v>2024</v>
      </c>
      <c r="J6314">
        <v>2024</v>
      </c>
      <c r="K6314">
        <v>2</v>
      </c>
      <c r="L6314">
        <v>50.7</v>
      </c>
      <c r="M6314" t="s">
        <v>300</v>
      </c>
      <c r="N6314">
        <v>0</v>
      </c>
      <c r="O6314">
        <v>23.56</v>
      </c>
      <c r="P6314" t="s">
        <v>790</v>
      </c>
      <c r="Q6314">
        <v>0</v>
      </c>
      <c r="R6314">
        <v>23.56</v>
      </c>
      <c r="S6314" t="s">
        <v>790</v>
      </c>
      <c r="T6314">
        <v>0</v>
      </c>
      <c r="U6314">
        <v>66.59</v>
      </c>
      <c r="V6314" t="s">
        <v>382</v>
      </c>
      <c r="W6314">
        <v>0</v>
      </c>
      <c r="X6314">
        <v>23.59</v>
      </c>
      <c r="Y6314" t="s">
        <v>790</v>
      </c>
      <c r="Z6314">
        <v>0</v>
      </c>
      <c r="AA6314">
        <v>23.59</v>
      </c>
      <c r="AB6314" t="s">
        <v>790</v>
      </c>
      <c r="AC6314">
        <v>0</v>
      </c>
      <c r="AD6314">
        <v>66.64</v>
      </c>
      <c r="AE6314" t="s">
        <v>382</v>
      </c>
    </row>
    <row r="6315" spans="1:31">
      <c r="A6315">
        <v>6314</v>
      </c>
      <c r="B6315" t="s">
        <v>26698</v>
      </c>
      <c r="C6315" t="s">
        <v>26699</v>
      </c>
      <c r="D6315" t="s">
        <v>26700</v>
      </c>
      <c r="E6315" t="s">
        <v>26701</v>
      </c>
      <c r="F6315" t="s">
        <v>12848</v>
      </c>
      <c r="G6315">
        <v>0</v>
      </c>
      <c r="H6315" t="s">
        <v>30006</v>
      </c>
      <c r="I6315">
        <v>2023</v>
      </c>
      <c r="J6315">
        <v>2024</v>
      </c>
      <c r="K6315">
        <v>2</v>
      </c>
      <c r="L6315">
        <v>50.7</v>
      </c>
      <c r="M6315" t="s">
        <v>300</v>
      </c>
      <c r="N6315">
        <v>0</v>
      </c>
      <c r="O6315">
        <v>23.56</v>
      </c>
      <c r="P6315" t="s">
        <v>790</v>
      </c>
      <c r="Q6315">
        <v>0</v>
      </c>
      <c r="R6315">
        <v>23.56</v>
      </c>
      <c r="S6315" t="s">
        <v>790</v>
      </c>
      <c r="T6315">
        <v>0</v>
      </c>
      <c r="U6315">
        <v>66.59</v>
      </c>
      <c r="V6315" t="s">
        <v>382</v>
      </c>
      <c r="W6315">
        <v>0</v>
      </c>
      <c r="X6315">
        <v>23.59</v>
      </c>
      <c r="Y6315" t="s">
        <v>790</v>
      </c>
      <c r="Z6315">
        <v>0</v>
      </c>
      <c r="AA6315">
        <v>23.59</v>
      </c>
      <c r="AB6315" t="s">
        <v>790</v>
      </c>
      <c r="AC6315">
        <v>0</v>
      </c>
      <c r="AD6315">
        <v>66.64</v>
      </c>
      <c r="AE6315" t="s">
        <v>382</v>
      </c>
    </row>
    <row r="6316" spans="1:31">
      <c r="A6316">
        <v>6315</v>
      </c>
      <c r="B6316" t="s">
        <v>26702</v>
      </c>
      <c r="C6316" t="s">
        <v>26703</v>
      </c>
      <c r="D6316" t="s">
        <v>26704</v>
      </c>
      <c r="E6316" t="s">
        <v>15791</v>
      </c>
      <c r="F6316" t="s">
        <v>24920</v>
      </c>
      <c r="G6316">
        <v>0</v>
      </c>
      <c r="H6316" t="s">
        <v>27387</v>
      </c>
      <c r="I6316">
        <v>2023</v>
      </c>
      <c r="J6316">
        <v>2023</v>
      </c>
      <c r="K6316">
        <v>2</v>
      </c>
      <c r="L6316">
        <v>50.7</v>
      </c>
      <c r="M6316" t="s">
        <v>300</v>
      </c>
      <c r="N6316">
        <v>0</v>
      </c>
      <c r="O6316">
        <v>23.56</v>
      </c>
      <c r="P6316" t="s">
        <v>790</v>
      </c>
      <c r="Q6316">
        <v>0</v>
      </c>
      <c r="R6316">
        <v>23.56</v>
      </c>
      <c r="S6316" t="s">
        <v>790</v>
      </c>
      <c r="T6316">
        <v>0</v>
      </c>
      <c r="U6316">
        <v>66.59</v>
      </c>
      <c r="V6316" t="s">
        <v>382</v>
      </c>
      <c r="W6316">
        <v>0</v>
      </c>
      <c r="X6316">
        <v>23.59</v>
      </c>
      <c r="Y6316" t="s">
        <v>790</v>
      </c>
      <c r="Z6316">
        <v>0</v>
      </c>
      <c r="AA6316">
        <v>23.59</v>
      </c>
      <c r="AB6316" t="s">
        <v>790</v>
      </c>
      <c r="AC6316">
        <v>0</v>
      </c>
      <c r="AD6316">
        <v>66.64</v>
      </c>
      <c r="AE6316" t="s">
        <v>382</v>
      </c>
    </row>
    <row r="6317" spans="1:31">
      <c r="A6317">
        <v>6316</v>
      </c>
      <c r="B6317" t="s">
        <v>26705</v>
      </c>
      <c r="C6317" t="s">
        <v>26706</v>
      </c>
      <c r="D6317" t="s">
        <v>26707</v>
      </c>
      <c r="E6317" t="s">
        <v>4863</v>
      </c>
      <c r="F6317" t="s">
        <v>1179</v>
      </c>
      <c r="G6317">
        <v>0</v>
      </c>
      <c r="H6317" t="s">
        <v>961</v>
      </c>
      <c r="I6317">
        <v>2024</v>
      </c>
      <c r="J6317">
        <v>2024</v>
      </c>
      <c r="K6317">
        <v>1</v>
      </c>
      <c r="L6317">
        <v>32.119999999999997</v>
      </c>
      <c r="M6317" t="s">
        <v>198</v>
      </c>
      <c r="N6317">
        <v>0</v>
      </c>
      <c r="O6317">
        <v>23.56</v>
      </c>
      <c r="P6317" t="s">
        <v>790</v>
      </c>
      <c r="Q6317">
        <v>0</v>
      </c>
      <c r="R6317">
        <v>23.56</v>
      </c>
      <c r="S6317" t="s">
        <v>790</v>
      </c>
      <c r="T6317">
        <v>0</v>
      </c>
      <c r="U6317">
        <v>66.59</v>
      </c>
      <c r="V6317" t="s">
        <v>382</v>
      </c>
      <c r="W6317">
        <v>0</v>
      </c>
      <c r="X6317">
        <v>23.59</v>
      </c>
      <c r="Y6317" t="s">
        <v>790</v>
      </c>
      <c r="Z6317">
        <v>0</v>
      </c>
      <c r="AA6317">
        <v>23.59</v>
      </c>
      <c r="AB6317" t="s">
        <v>790</v>
      </c>
      <c r="AC6317">
        <v>0</v>
      </c>
      <c r="AD6317">
        <v>66.64</v>
      </c>
      <c r="AE6317" t="s">
        <v>382</v>
      </c>
    </row>
    <row r="6318" spans="1:31">
      <c r="A6318">
        <v>6317</v>
      </c>
      <c r="B6318" t="s">
        <v>26708</v>
      </c>
      <c r="C6318" t="s">
        <v>26709</v>
      </c>
      <c r="D6318" t="s">
        <v>26710</v>
      </c>
      <c r="E6318" t="s">
        <v>17113</v>
      </c>
      <c r="G6318">
        <v>0</v>
      </c>
      <c r="H6318" t="s">
        <v>28082</v>
      </c>
      <c r="I6318">
        <v>2024</v>
      </c>
      <c r="J6318">
        <v>2024</v>
      </c>
      <c r="K6318">
        <v>1</v>
      </c>
      <c r="L6318">
        <v>32.119999999999997</v>
      </c>
      <c r="M6318" t="s">
        <v>198</v>
      </c>
      <c r="N6318">
        <v>0</v>
      </c>
      <c r="O6318">
        <v>23.56</v>
      </c>
      <c r="P6318" t="s">
        <v>790</v>
      </c>
      <c r="Q6318">
        <v>0</v>
      </c>
      <c r="R6318">
        <v>23.56</v>
      </c>
      <c r="S6318" t="s">
        <v>790</v>
      </c>
      <c r="T6318">
        <v>0</v>
      </c>
      <c r="U6318">
        <v>66.59</v>
      </c>
      <c r="V6318" t="s">
        <v>382</v>
      </c>
      <c r="W6318">
        <v>0</v>
      </c>
      <c r="X6318">
        <v>23.59</v>
      </c>
      <c r="Y6318" t="s">
        <v>790</v>
      </c>
      <c r="Z6318">
        <v>0</v>
      </c>
      <c r="AA6318">
        <v>23.59</v>
      </c>
      <c r="AB6318" t="s">
        <v>790</v>
      </c>
      <c r="AC6318">
        <v>0</v>
      </c>
      <c r="AD6318">
        <v>66.64</v>
      </c>
      <c r="AE6318" t="s">
        <v>382</v>
      </c>
    </row>
    <row r="6319" spans="1:31">
      <c r="A6319">
        <v>6318</v>
      </c>
      <c r="B6319" t="s">
        <v>26711</v>
      </c>
      <c r="C6319" t="s">
        <v>26712</v>
      </c>
      <c r="D6319" t="s">
        <v>26713</v>
      </c>
      <c r="E6319" t="s">
        <v>26714</v>
      </c>
      <c r="F6319" t="s">
        <v>26715</v>
      </c>
      <c r="G6319">
        <v>0</v>
      </c>
      <c r="H6319" t="s">
        <v>961</v>
      </c>
      <c r="I6319">
        <v>2024</v>
      </c>
      <c r="J6319">
        <v>2024</v>
      </c>
      <c r="K6319">
        <v>2</v>
      </c>
      <c r="L6319">
        <v>50.7</v>
      </c>
      <c r="M6319" t="s">
        <v>300</v>
      </c>
      <c r="N6319">
        <v>0</v>
      </c>
      <c r="O6319">
        <v>23.56</v>
      </c>
      <c r="P6319" t="s">
        <v>790</v>
      </c>
      <c r="Q6319">
        <v>0</v>
      </c>
      <c r="R6319">
        <v>23.56</v>
      </c>
      <c r="S6319" t="s">
        <v>790</v>
      </c>
      <c r="T6319">
        <v>0</v>
      </c>
      <c r="U6319">
        <v>66.59</v>
      </c>
      <c r="V6319" t="s">
        <v>382</v>
      </c>
      <c r="W6319">
        <v>0</v>
      </c>
      <c r="X6319">
        <v>23.59</v>
      </c>
      <c r="Y6319" t="s">
        <v>790</v>
      </c>
      <c r="Z6319">
        <v>0</v>
      </c>
      <c r="AA6319">
        <v>23.59</v>
      </c>
      <c r="AB6319" t="s">
        <v>790</v>
      </c>
      <c r="AC6319">
        <v>0</v>
      </c>
      <c r="AD6319">
        <v>66.64</v>
      </c>
      <c r="AE6319" t="s">
        <v>382</v>
      </c>
    </row>
    <row r="6320" spans="1:31">
      <c r="A6320">
        <v>6319</v>
      </c>
      <c r="B6320" t="s">
        <v>26716</v>
      </c>
      <c r="C6320" t="s">
        <v>26717</v>
      </c>
      <c r="D6320" t="s">
        <v>26718</v>
      </c>
      <c r="E6320" t="s">
        <v>26719</v>
      </c>
      <c r="F6320" t="s">
        <v>26720</v>
      </c>
      <c r="G6320">
        <v>0</v>
      </c>
      <c r="H6320" t="s">
        <v>961</v>
      </c>
      <c r="I6320">
        <v>2024</v>
      </c>
      <c r="J6320">
        <v>2024</v>
      </c>
      <c r="K6320">
        <v>4</v>
      </c>
      <c r="L6320">
        <v>71.010000000000005</v>
      </c>
      <c r="M6320" t="s">
        <v>180</v>
      </c>
      <c r="N6320">
        <v>0</v>
      </c>
      <c r="O6320">
        <v>23.56</v>
      </c>
      <c r="P6320" t="s">
        <v>790</v>
      </c>
      <c r="Q6320">
        <v>0</v>
      </c>
      <c r="R6320">
        <v>23.56</v>
      </c>
      <c r="S6320" t="s">
        <v>790</v>
      </c>
      <c r="T6320">
        <v>0</v>
      </c>
      <c r="U6320">
        <v>66.59</v>
      </c>
      <c r="V6320" t="s">
        <v>382</v>
      </c>
      <c r="W6320">
        <v>0</v>
      </c>
      <c r="X6320">
        <v>23.59</v>
      </c>
      <c r="Y6320" t="s">
        <v>790</v>
      </c>
      <c r="Z6320">
        <v>0</v>
      </c>
      <c r="AA6320">
        <v>23.59</v>
      </c>
      <c r="AB6320" t="s">
        <v>790</v>
      </c>
      <c r="AC6320">
        <v>0</v>
      </c>
      <c r="AD6320">
        <v>66.64</v>
      </c>
      <c r="AE6320" t="s">
        <v>382</v>
      </c>
    </row>
    <row r="6321" spans="1:31">
      <c r="A6321">
        <v>6320</v>
      </c>
      <c r="B6321" t="s">
        <v>26721</v>
      </c>
      <c r="C6321" t="s">
        <v>26722</v>
      </c>
      <c r="D6321" t="s">
        <v>26723</v>
      </c>
      <c r="E6321" t="s">
        <v>26724</v>
      </c>
      <c r="F6321" t="s">
        <v>26725</v>
      </c>
      <c r="G6321">
        <v>0</v>
      </c>
      <c r="H6321" t="s">
        <v>30668</v>
      </c>
      <c r="I6321">
        <v>2023</v>
      </c>
      <c r="J6321">
        <v>2023</v>
      </c>
      <c r="K6321">
        <v>2</v>
      </c>
      <c r="L6321">
        <v>50.7</v>
      </c>
      <c r="M6321" t="s">
        <v>300</v>
      </c>
      <c r="N6321">
        <v>0</v>
      </c>
      <c r="O6321">
        <v>23.56</v>
      </c>
      <c r="P6321" t="s">
        <v>790</v>
      </c>
      <c r="Q6321">
        <v>0</v>
      </c>
      <c r="R6321">
        <v>23.56</v>
      </c>
      <c r="S6321" t="s">
        <v>790</v>
      </c>
      <c r="T6321">
        <v>0</v>
      </c>
      <c r="U6321">
        <v>66.59</v>
      </c>
      <c r="V6321" t="s">
        <v>382</v>
      </c>
      <c r="W6321">
        <v>0</v>
      </c>
      <c r="X6321">
        <v>23.59</v>
      </c>
      <c r="Y6321" t="s">
        <v>790</v>
      </c>
      <c r="Z6321">
        <v>0</v>
      </c>
      <c r="AA6321">
        <v>23.59</v>
      </c>
      <c r="AB6321" t="s">
        <v>790</v>
      </c>
      <c r="AC6321">
        <v>0</v>
      </c>
      <c r="AD6321">
        <v>66.64</v>
      </c>
      <c r="AE6321" t="s">
        <v>382</v>
      </c>
    </row>
    <row r="6322" spans="1:31">
      <c r="A6322">
        <v>6321</v>
      </c>
      <c r="B6322" t="s">
        <v>26726</v>
      </c>
      <c r="C6322" t="s">
        <v>26727</v>
      </c>
      <c r="D6322" t="s">
        <v>26728</v>
      </c>
      <c r="E6322" t="s">
        <v>26729</v>
      </c>
      <c r="F6322" t="s">
        <v>26730</v>
      </c>
      <c r="G6322">
        <v>0</v>
      </c>
      <c r="H6322" t="s">
        <v>30669</v>
      </c>
      <c r="I6322">
        <v>2024</v>
      </c>
      <c r="J6322">
        <v>2024</v>
      </c>
      <c r="K6322">
        <v>1</v>
      </c>
      <c r="L6322">
        <v>32.119999999999997</v>
      </c>
      <c r="M6322" t="s">
        <v>198</v>
      </c>
      <c r="N6322">
        <v>0</v>
      </c>
      <c r="O6322">
        <v>23.56</v>
      </c>
      <c r="P6322" t="s">
        <v>790</v>
      </c>
      <c r="Q6322">
        <v>0</v>
      </c>
      <c r="R6322">
        <v>23.56</v>
      </c>
      <c r="S6322" t="s">
        <v>790</v>
      </c>
      <c r="T6322">
        <v>0</v>
      </c>
      <c r="U6322">
        <v>66.59</v>
      </c>
      <c r="V6322" t="s">
        <v>382</v>
      </c>
      <c r="W6322">
        <v>0</v>
      </c>
      <c r="X6322">
        <v>23.59</v>
      </c>
      <c r="Y6322" t="s">
        <v>790</v>
      </c>
      <c r="Z6322">
        <v>0</v>
      </c>
      <c r="AA6322">
        <v>23.59</v>
      </c>
      <c r="AB6322" t="s">
        <v>790</v>
      </c>
      <c r="AC6322">
        <v>0</v>
      </c>
      <c r="AD6322">
        <v>66.64</v>
      </c>
      <c r="AE6322" t="s">
        <v>382</v>
      </c>
    </row>
    <row r="6323" spans="1:31">
      <c r="A6323">
        <v>6322</v>
      </c>
      <c r="B6323" t="s">
        <v>26731</v>
      </c>
      <c r="C6323" t="s">
        <v>26732</v>
      </c>
      <c r="D6323" t="s">
        <v>26733</v>
      </c>
      <c r="E6323" t="s">
        <v>26734</v>
      </c>
      <c r="F6323" t="s">
        <v>16391</v>
      </c>
      <c r="G6323">
        <v>0</v>
      </c>
      <c r="H6323" t="s">
        <v>30670</v>
      </c>
      <c r="I6323">
        <v>2024</v>
      </c>
      <c r="J6323">
        <v>2024</v>
      </c>
      <c r="K6323">
        <v>1</v>
      </c>
      <c r="L6323">
        <v>32.119999999999997</v>
      </c>
      <c r="M6323" t="s">
        <v>198</v>
      </c>
      <c r="N6323">
        <v>0</v>
      </c>
      <c r="O6323">
        <v>23.56</v>
      </c>
      <c r="P6323" t="s">
        <v>790</v>
      </c>
      <c r="Q6323">
        <v>0</v>
      </c>
      <c r="R6323">
        <v>23.56</v>
      </c>
      <c r="S6323" t="s">
        <v>790</v>
      </c>
      <c r="T6323">
        <v>0</v>
      </c>
      <c r="U6323">
        <v>66.59</v>
      </c>
      <c r="V6323" t="s">
        <v>382</v>
      </c>
      <c r="W6323">
        <v>0</v>
      </c>
      <c r="X6323">
        <v>23.59</v>
      </c>
      <c r="Y6323" t="s">
        <v>790</v>
      </c>
      <c r="Z6323">
        <v>0</v>
      </c>
      <c r="AA6323">
        <v>23.59</v>
      </c>
      <c r="AB6323" t="s">
        <v>790</v>
      </c>
      <c r="AC6323">
        <v>0</v>
      </c>
      <c r="AD6323">
        <v>66.64</v>
      </c>
      <c r="AE6323" t="s">
        <v>382</v>
      </c>
    </row>
    <row r="6324" spans="1:31">
      <c r="A6324">
        <v>6323</v>
      </c>
      <c r="B6324" t="s">
        <v>26735</v>
      </c>
      <c r="C6324" t="s">
        <v>26736</v>
      </c>
      <c r="D6324" t="s">
        <v>26737</v>
      </c>
      <c r="E6324" t="s">
        <v>5407</v>
      </c>
      <c r="F6324" t="s">
        <v>26738</v>
      </c>
      <c r="G6324">
        <v>0</v>
      </c>
      <c r="H6324" t="s">
        <v>1215</v>
      </c>
      <c r="I6324">
        <v>2019</v>
      </c>
      <c r="J6324">
        <v>2019</v>
      </c>
      <c r="K6324">
        <v>1</v>
      </c>
      <c r="L6324">
        <v>32.119999999999997</v>
      </c>
      <c r="M6324" t="s">
        <v>198</v>
      </c>
      <c r="N6324">
        <v>0</v>
      </c>
      <c r="O6324">
        <v>23.56</v>
      </c>
      <c r="P6324" t="s">
        <v>790</v>
      </c>
      <c r="Q6324">
        <v>0</v>
      </c>
      <c r="R6324">
        <v>23.56</v>
      </c>
      <c r="S6324" t="s">
        <v>790</v>
      </c>
      <c r="T6324">
        <v>0</v>
      </c>
      <c r="U6324">
        <v>66.59</v>
      </c>
      <c r="V6324" t="s">
        <v>382</v>
      </c>
      <c r="W6324">
        <v>0</v>
      </c>
      <c r="X6324">
        <v>23.59</v>
      </c>
      <c r="Y6324" t="s">
        <v>790</v>
      </c>
      <c r="Z6324">
        <v>0</v>
      </c>
      <c r="AA6324">
        <v>23.59</v>
      </c>
      <c r="AB6324" t="s">
        <v>790</v>
      </c>
      <c r="AC6324">
        <v>0</v>
      </c>
      <c r="AD6324">
        <v>66.64</v>
      </c>
      <c r="AE6324" t="s">
        <v>382</v>
      </c>
    </row>
    <row r="6325" spans="1:31">
      <c r="A6325">
        <v>6324</v>
      </c>
      <c r="B6325" t="s">
        <v>26739</v>
      </c>
      <c r="C6325" t="s">
        <v>26740</v>
      </c>
      <c r="D6325" t="s">
        <v>26741</v>
      </c>
      <c r="E6325" t="s">
        <v>26742</v>
      </c>
      <c r="G6325">
        <v>0</v>
      </c>
      <c r="H6325" t="s">
        <v>1215</v>
      </c>
      <c r="I6325" t="s">
        <v>795</v>
      </c>
      <c r="J6325" t="e">
        <f>-Inf</f>
        <v>#NAME?</v>
      </c>
      <c r="K6325">
        <v>1</v>
      </c>
      <c r="L6325">
        <v>32.119999999999997</v>
      </c>
      <c r="M6325" t="s">
        <v>198</v>
      </c>
      <c r="N6325">
        <v>0</v>
      </c>
      <c r="O6325">
        <v>23.56</v>
      </c>
      <c r="P6325" t="s">
        <v>790</v>
      </c>
      <c r="Q6325">
        <v>0</v>
      </c>
      <c r="R6325">
        <v>23.56</v>
      </c>
      <c r="S6325" t="s">
        <v>790</v>
      </c>
      <c r="T6325">
        <v>0</v>
      </c>
      <c r="U6325">
        <v>66.59</v>
      </c>
      <c r="V6325" t="s">
        <v>382</v>
      </c>
      <c r="W6325">
        <v>0</v>
      </c>
      <c r="X6325">
        <v>23.59</v>
      </c>
      <c r="Y6325" t="s">
        <v>790</v>
      </c>
      <c r="Z6325">
        <v>0</v>
      </c>
      <c r="AA6325">
        <v>23.59</v>
      </c>
      <c r="AB6325" t="s">
        <v>790</v>
      </c>
      <c r="AC6325">
        <v>0</v>
      </c>
      <c r="AD6325">
        <v>66.64</v>
      </c>
      <c r="AE6325" t="s">
        <v>382</v>
      </c>
    </row>
    <row r="6326" spans="1:31">
      <c r="A6326">
        <v>6325</v>
      </c>
      <c r="B6326" t="s">
        <v>26743</v>
      </c>
      <c r="C6326" t="s">
        <v>26744</v>
      </c>
      <c r="D6326" t="s">
        <v>26745</v>
      </c>
      <c r="E6326" t="s">
        <v>12132</v>
      </c>
      <c r="G6326">
        <v>0</v>
      </c>
      <c r="H6326" t="s">
        <v>30671</v>
      </c>
      <c r="I6326" t="s">
        <v>795</v>
      </c>
      <c r="J6326" t="e">
        <f>-Inf</f>
        <v>#NAME?</v>
      </c>
      <c r="K6326">
        <v>1</v>
      </c>
      <c r="L6326">
        <v>32.119999999999997</v>
      </c>
      <c r="M6326" t="s">
        <v>198</v>
      </c>
      <c r="N6326">
        <v>0</v>
      </c>
      <c r="O6326">
        <v>23.56</v>
      </c>
      <c r="P6326" t="s">
        <v>790</v>
      </c>
      <c r="Q6326">
        <v>0</v>
      </c>
      <c r="R6326">
        <v>23.56</v>
      </c>
      <c r="S6326" t="s">
        <v>790</v>
      </c>
      <c r="T6326">
        <v>0</v>
      </c>
      <c r="U6326">
        <v>66.59</v>
      </c>
      <c r="V6326" t="s">
        <v>382</v>
      </c>
      <c r="W6326">
        <v>0</v>
      </c>
      <c r="X6326">
        <v>23.59</v>
      </c>
      <c r="Y6326" t="s">
        <v>790</v>
      </c>
      <c r="Z6326">
        <v>0</v>
      </c>
      <c r="AA6326">
        <v>23.59</v>
      </c>
      <c r="AB6326" t="s">
        <v>790</v>
      </c>
      <c r="AC6326">
        <v>0</v>
      </c>
      <c r="AD6326">
        <v>66.64</v>
      </c>
      <c r="AE6326" t="s">
        <v>382</v>
      </c>
    </row>
    <row r="6327" spans="1:31">
      <c r="A6327">
        <v>6326</v>
      </c>
      <c r="B6327" t="s">
        <v>26746</v>
      </c>
      <c r="C6327" t="s">
        <v>26747</v>
      </c>
      <c r="D6327" t="s">
        <v>26748</v>
      </c>
      <c r="E6327" t="s">
        <v>26749</v>
      </c>
      <c r="F6327" t="s">
        <v>26750</v>
      </c>
      <c r="G6327">
        <v>0</v>
      </c>
      <c r="H6327" t="s">
        <v>30672</v>
      </c>
      <c r="I6327">
        <v>2020</v>
      </c>
      <c r="J6327">
        <v>2023</v>
      </c>
      <c r="K6327">
        <v>2</v>
      </c>
      <c r="L6327">
        <v>50.7</v>
      </c>
      <c r="M6327" t="s">
        <v>300</v>
      </c>
      <c r="N6327">
        <v>0</v>
      </c>
      <c r="O6327">
        <v>23.56</v>
      </c>
      <c r="P6327" t="s">
        <v>790</v>
      </c>
      <c r="Q6327">
        <v>0</v>
      </c>
      <c r="R6327">
        <v>23.56</v>
      </c>
      <c r="S6327" t="s">
        <v>790</v>
      </c>
      <c r="T6327">
        <v>0</v>
      </c>
      <c r="U6327">
        <v>66.59</v>
      </c>
      <c r="V6327" t="s">
        <v>382</v>
      </c>
      <c r="W6327">
        <v>0</v>
      </c>
      <c r="X6327">
        <v>23.59</v>
      </c>
      <c r="Y6327" t="s">
        <v>790</v>
      </c>
      <c r="Z6327">
        <v>0</v>
      </c>
      <c r="AA6327">
        <v>23.59</v>
      </c>
      <c r="AB6327" t="s">
        <v>790</v>
      </c>
      <c r="AC6327">
        <v>0</v>
      </c>
      <c r="AD6327">
        <v>66.64</v>
      </c>
      <c r="AE6327" t="s">
        <v>382</v>
      </c>
    </row>
    <row r="6328" spans="1:31">
      <c r="A6328">
        <v>6327</v>
      </c>
      <c r="B6328" t="s">
        <v>26751</v>
      </c>
      <c r="C6328" t="s">
        <v>26752</v>
      </c>
      <c r="D6328" t="s">
        <v>26753</v>
      </c>
      <c r="G6328">
        <v>0</v>
      </c>
      <c r="H6328" t="s">
        <v>30673</v>
      </c>
      <c r="I6328" t="s">
        <v>795</v>
      </c>
      <c r="J6328" t="e">
        <f>-Inf</f>
        <v>#NAME?</v>
      </c>
      <c r="K6328">
        <v>1</v>
      </c>
      <c r="L6328">
        <v>32.119999999999997</v>
      </c>
      <c r="M6328" t="s">
        <v>198</v>
      </c>
      <c r="N6328">
        <v>0</v>
      </c>
      <c r="O6328">
        <v>23.56</v>
      </c>
      <c r="P6328" t="s">
        <v>790</v>
      </c>
      <c r="Q6328">
        <v>0</v>
      </c>
      <c r="R6328">
        <v>23.56</v>
      </c>
      <c r="S6328" t="s">
        <v>790</v>
      </c>
      <c r="T6328">
        <v>0</v>
      </c>
      <c r="U6328">
        <v>66.59</v>
      </c>
      <c r="V6328" t="s">
        <v>382</v>
      </c>
      <c r="W6328">
        <v>0</v>
      </c>
      <c r="X6328">
        <v>23.59</v>
      </c>
      <c r="Y6328" t="s">
        <v>790</v>
      </c>
      <c r="Z6328">
        <v>0</v>
      </c>
      <c r="AA6328">
        <v>23.59</v>
      </c>
      <c r="AB6328" t="s">
        <v>790</v>
      </c>
      <c r="AC6328">
        <v>0</v>
      </c>
      <c r="AD6328">
        <v>66.64</v>
      </c>
      <c r="AE6328" t="s">
        <v>382</v>
      </c>
    </row>
    <row r="6329" spans="1:31">
      <c r="A6329">
        <v>6328</v>
      </c>
      <c r="B6329" t="s">
        <v>26754</v>
      </c>
      <c r="C6329" t="s">
        <v>26755</v>
      </c>
      <c r="D6329" t="s">
        <v>26756</v>
      </c>
      <c r="E6329" t="s">
        <v>26757</v>
      </c>
      <c r="F6329" t="s">
        <v>16006</v>
      </c>
      <c r="G6329">
        <v>0</v>
      </c>
      <c r="H6329" t="s">
        <v>30674</v>
      </c>
      <c r="I6329">
        <v>2024</v>
      </c>
      <c r="J6329">
        <v>2024</v>
      </c>
      <c r="K6329">
        <v>1</v>
      </c>
      <c r="L6329">
        <v>32.119999999999997</v>
      </c>
      <c r="M6329" t="s">
        <v>198</v>
      </c>
      <c r="N6329">
        <v>0</v>
      </c>
      <c r="O6329">
        <v>23.56</v>
      </c>
      <c r="P6329" t="s">
        <v>790</v>
      </c>
      <c r="Q6329">
        <v>0</v>
      </c>
      <c r="R6329">
        <v>23.56</v>
      </c>
      <c r="S6329" t="s">
        <v>790</v>
      </c>
      <c r="T6329">
        <v>0</v>
      </c>
      <c r="U6329">
        <v>66.59</v>
      </c>
      <c r="V6329" t="s">
        <v>382</v>
      </c>
      <c r="W6329">
        <v>0</v>
      </c>
      <c r="X6329">
        <v>23.59</v>
      </c>
      <c r="Y6329" t="s">
        <v>790</v>
      </c>
      <c r="Z6329">
        <v>0</v>
      </c>
      <c r="AA6329">
        <v>23.59</v>
      </c>
      <c r="AB6329" t="s">
        <v>790</v>
      </c>
      <c r="AC6329">
        <v>0</v>
      </c>
      <c r="AD6329">
        <v>66.64</v>
      </c>
      <c r="AE6329" t="s">
        <v>382</v>
      </c>
    </row>
    <row r="6330" spans="1:31">
      <c r="A6330">
        <v>6329</v>
      </c>
      <c r="B6330" t="s">
        <v>26758</v>
      </c>
      <c r="C6330" t="s">
        <v>26759</v>
      </c>
      <c r="D6330" t="s">
        <v>26760</v>
      </c>
      <c r="E6330" t="s">
        <v>26761</v>
      </c>
      <c r="F6330" t="s">
        <v>26762</v>
      </c>
      <c r="G6330">
        <v>0</v>
      </c>
      <c r="H6330" t="s">
        <v>30675</v>
      </c>
      <c r="I6330">
        <v>2023</v>
      </c>
      <c r="J6330">
        <v>2023</v>
      </c>
      <c r="K6330">
        <v>1</v>
      </c>
      <c r="L6330">
        <v>32.119999999999997</v>
      </c>
      <c r="M6330" t="s">
        <v>198</v>
      </c>
      <c r="N6330">
        <v>0</v>
      </c>
      <c r="O6330">
        <v>23.56</v>
      </c>
      <c r="P6330" t="s">
        <v>790</v>
      </c>
      <c r="Q6330">
        <v>0</v>
      </c>
      <c r="R6330">
        <v>23.56</v>
      </c>
      <c r="S6330" t="s">
        <v>790</v>
      </c>
      <c r="T6330">
        <v>0</v>
      </c>
      <c r="U6330">
        <v>66.59</v>
      </c>
      <c r="V6330" t="s">
        <v>382</v>
      </c>
      <c r="W6330">
        <v>0</v>
      </c>
      <c r="X6330">
        <v>23.59</v>
      </c>
      <c r="Y6330" t="s">
        <v>790</v>
      </c>
      <c r="Z6330">
        <v>0</v>
      </c>
      <c r="AA6330">
        <v>23.59</v>
      </c>
      <c r="AB6330" t="s">
        <v>790</v>
      </c>
      <c r="AC6330">
        <v>0</v>
      </c>
      <c r="AD6330">
        <v>66.64</v>
      </c>
      <c r="AE6330" t="s">
        <v>382</v>
      </c>
    </row>
    <row r="6331" spans="1:31">
      <c r="A6331">
        <v>6330</v>
      </c>
      <c r="B6331" t="s">
        <v>26763</v>
      </c>
      <c r="C6331" t="s">
        <v>26764</v>
      </c>
      <c r="D6331" t="s">
        <v>26765</v>
      </c>
      <c r="E6331" t="s">
        <v>26766</v>
      </c>
      <c r="F6331" t="s">
        <v>26767</v>
      </c>
      <c r="G6331">
        <v>0</v>
      </c>
      <c r="H6331" t="s">
        <v>30676</v>
      </c>
      <c r="I6331">
        <v>2024</v>
      </c>
      <c r="J6331">
        <v>2024</v>
      </c>
      <c r="K6331">
        <v>1</v>
      </c>
      <c r="L6331">
        <v>32.119999999999997</v>
      </c>
      <c r="M6331" t="s">
        <v>198</v>
      </c>
      <c r="N6331">
        <v>0</v>
      </c>
      <c r="O6331">
        <v>23.56</v>
      </c>
      <c r="P6331" t="s">
        <v>790</v>
      </c>
      <c r="Q6331">
        <v>0</v>
      </c>
      <c r="R6331">
        <v>23.56</v>
      </c>
      <c r="S6331" t="s">
        <v>790</v>
      </c>
      <c r="T6331">
        <v>0</v>
      </c>
      <c r="U6331">
        <v>66.59</v>
      </c>
      <c r="V6331" t="s">
        <v>382</v>
      </c>
      <c r="W6331">
        <v>0</v>
      </c>
      <c r="X6331">
        <v>23.59</v>
      </c>
      <c r="Y6331" t="s">
        <v>790</v>
      </c>
      <c r="Z6331">
        <v>0</v>
      </c>
      <c r="AA6331">
        <v>23.59</v>
      </c>
      <c r="AB6331" t="s">
        <v>790</v>
      </c>
      <c r="AC6331">
        <v>0</v>
      </c>
      <c r="AD6331">
        <v>66.64</v>
      </c>
      <c r="AE6331" t="s">
        <v>382</v>
      </c>
    </row>
    <row r="6332" spans="1:31">
      <c r="A6332">
        <v>6331</v>
      </c>
      <c r="B6332" t="s">
        <v>26768</v>
      </c>
      <c r="C6332" t="s">
        <v>26769</v>
      </c>
      <c r="D6332" t="s">
        <v>26770</v>
      </c>
      <c r="E6332" t="s">
        <v>26771</v>
      </c>
      <c r="F6332" t="s">
        <v>26772</v>
      </c>
      <c r="G6332">
        <v>0</v>
      </c>
      <c r="H6332" t="s">
        <v>30677</v>
      </c>
      <c r="I6332">
        <v>2024</v>
      </c>
      <c r="J6332">
        <v>2024</v>
      </c>
      <c r="K6332">
        <v>1</v>
      </c>
      <c r="L6332">
        <v>32.119999999999997</v>
      </c>
      <c r="M6332" t="s">
        <v>198</v>
      </c>
      <c r="N6332">
        <v>0</v>
      </c>
      <c r="O6332">
        <v>23.56</v>
      </c>
      <c r="P6332" t="s">
        <v>790</v>
      </c>
      <c r="Q6332">
        <v>0</v>
      </c>
      <c r="R6332">
        <v>23.56</v>
      </c>
      <c r="S6332" t="s">
        <v>790</v>
      </c>
      <c r="T6332">
        <v>0</v>
      </c>
      <c r="U6332">
        <v>66.59</v>
      </c>
      <c r="V6332" t="s">
        <v>382</v>
      </c>
      <c r="W6332">
        <v>0</v>
      </c>
      <c r="X6332">
        <v>23.59</v>
      </c>
      <c r="Y6332" t="s">
        <v>790</v>
      </c>
      <c r="Z6332">
        <v>0</v>
      </c>
      <c r="AA6332">
        <v>23.59</v>
      </c>
      <c r="AB6332" t="s">
        <v>790</v>
      </c>
      <c r="AC6332">
        <v>0</v>
      </c>
      <c r="AD6332">
        <v>66.64</v>
      </c>
      <c r="AE6332" t="s">
        <v>382</v>
      </c>
    </row>
    <row r="6333" spans="1:31">
      <c r="A6333">
        <v>6332</v>
      </c>
      <c r="B6333" t="s">
        <v>26773</v>
      </c>
      <c r="C6333" t="s">
        <v>26774</v>
      </c>
      <c r="D6333" t="s">
        <v>26775</v>
      </c>
      <c r="E6333" t="s">
        <v>26776</v>
      </c>
      <c r="G6333">
        <v>0</v>
      </c>
      <c r="H6333" t="s">
        <v>1215</v>
      </c>
      <c r="I6333">
        <v>2024</v>
      </c>
      <c r="J6333">
        <v>2024</v>
      </c>
      <c r="K6333">
        <v>1</v>
      </c>
      <c r="L6333">
        <v>32.119999999999997</v>
      </c>
      <c r="M6333" t="s">
        <v>198</v>
      </c>
      <c r="N6333">
        <v>0</v>
      </c>
      <c r="O6333">
        <v>23.56</v>
      </c>
      <c r="P6333" t="s">
        <v>790</v>
      </c>
      <c r="Q6333">
        <v>0</v>
      </c>
      <c r="R6333">
        <v>23.56</v>
      </c>
      <c r="S6333" t="s">
        <v>790</v>
      </c>
      <c r="T6333">
        <v>0</v>
      </c>
      <c r="U6333">
        <v>66.59</v>
      </c>
      <c r="V6333" t="s">
        <v>382</v>
      </c>
      <c r="W6333">
        <v>0</v>
      </c>
      <c r="X6333">
        <v>23.59</v>
      </c>
      <c r="Y6333" t="s">
        <v>790</v>
      </c>
      <c r="Z6333">
        <v>0</v>
      </c>
      <c r="AA6333">
        <v>23.59</v>
      </c>
      <c r="AB6333" t="s">
        <v>790</v>
      </c>
      <c r="AC6333">
        <v>0</v>
      </c>
      <c r="AD6333">
        <v>66.64</v>
      </c>
      <c r="AE6333" t="s">
        <v>382</v>
      </c>
    </row>
    <row r="6334" spans="1:31">
      <c r="A6334">
        <v>6333</v>
      </c>
      <c r="B6334" t="s">
        <v>26777</v>
      </c>
      <c r="C6334" t="s">
        <v>26778</v>
      </c>
      <c r="D6334" t="s">
        <v>26779</v>
      </c>
      <c r="E6334" t="s">
        <v>26780</v>
      </c>
      <c r="F6334" t="s">
        <v>26781</v>
      </c>
      <c r="G6334">
        <v>0</v>
      </c>
      <c r="H6334" t="s">
        <v>961</v>
      </c>
      <c r="I6334">
        <v>2019</v>
      </c>
      <c r="J6334">
        <v>2024</v>
      </c>
      <c r="K6334">
        <v>11</v>
      </c>
      <c r="L6334">
        <v>93.06</v>
      </c>
      <c r="M6334" t="s">
        <v>74</v>
      </c>
      <c r="N6334">
        <v>0</v>
      </c>
      <c r="O6334">
        <v>23.56</v>
      </c>
      <c r="P6334" t="s">
        <v>790</v>
      </c>
      <c r="Q6334">
        <v>0</v>
      </c>
      <c r="R6334">
        <v>23.56</v>
      </c>
      <c r="S6334" t="s">
        <v>790</v>
      </c>
      <c r="T6334">
        <v>0</v>
      </c>
      <c r="U6334">
        <v>66.59</v>
      </c>
      <c r="V6334" t="s">
        <v>382</v>
      </c>
      <c r="W6334">
        <v>0</v>
      </c>
      <c r="X6334">
        <v>23.59</v>
      </c>
      <c r="Y6334" t="s">
        <v>790</v>
      </c>
      <c r="Z6334">
        <v>0</v>
      </c>
      <c r="AA6334">
        <v>23.59</v>
      </c>
      <c r="AB6334" t="s">
        <v>790</v>
      </c>
      <c r="AC6334">
        <v>0</v>
      </c>
      <c r="AD6334">
        <v>66.64</v>
      </c>
      <c r="AE6334" t="s">
        <v>382</v>
      </c>
    </row>
    <row r="6335" spans="1:31">
      <c r="A6335">
        <v>6334</v>
      </c>
      <c r="B6335" t="s">
        <v>26782</v>
      </c>
      <c r="C6335" t="s">
        <v>26783</v>
      </c>
      <c r="D6335" t="s">
        <v>26784</v>
      </c>
      <c r="E6335" t="s">
        <v>25745</v>
      </c>
      <c r="F6335" t="s">
        <v>11187</v>
      </c>
      <c r="G6335">
        <v>0</v>
      </c>
      <c r="H6335" t="s">
        <v>1215</v>
      </c>
      <c r="I6335">
        <v>2024</v>
      </c>
      <c r="J6335">
        <v>2024</v>
      </c>
      <c r="K6335">
        <v>1</v>
      </c>
      <c r="L6335">
        <v>32.119999999999997</v>
      </c>
      <c r="M6335" t="s">
        <v>198</v>
      </c>
      <c r="N6335">
        <v>0</v>
      </c>
      <c r="O6335">
        <v>23.56</v>
      </c>
      <c r="P6335" t="s">
        <v>790</v>
      </c>
      <c r="Q6335">
        <v>0</v>
      </c>
      <c r="R6335">
        <v>23.56</v>
      </c>
      <c r="S6335" t="s">
        <v>790</v>
      </c>
      <c r="T6335">
        <v>0</v>
      </c>
      <c r="U6335">
        <v>66.59</v>
      </c>
      <c r="V6335" t="s">
        <v>382</v>
      </c>
      <c r="W6335">
        <v>0</v>
      </c>
      <c r="X6335">
        <v>23.59</v>
      </c>
      <c r="Y6335" t="s">
        <v>790</v>
      </c>
      <c r="Z6335">
        <v>0</v>
      </c>
      <c r="AA6335">
        <v>23.59</v>
      </c>
      <c r="AB6335" t="s">
        <v>790</v>
      </c>
      <c r="AC6335">
        <v>0</v>
      </c>
      <c r="AD6335">
        <v>66.64</v>
      </c>
      <c r="AE6335" t="s">
        <v>382</v>
      </c>
    </row>
    <row r="6336" spans="1:31">
      <c r="A6336">
        <v>6335</v>
      </c>
      <c r="B6336" t="s">
        <v>26785</v>
      </c>
      <c r="C6336" t="s">
        <v>26786</v>
      </c>
      <c r="D6336" t="s">
        <v>26787</v>
      </c>
      <c r="E6336" t="s">
        <v>21645</v>
      </c>
      <c r="F6336" t="s">
        <v>14480</v>
      </c>
      <c r="G6336">
        <v>0</v>
      </c>
      <c r="H6336" t="s">
        <v>30678</v>
      </c>
      <c r="I6336">
        <v>2024</v>
      </c>
      <c r="J6336">
        <v>2024</v>
      </c>
      <c r="K6336">
        <v>1</v>
      </c>
      <c r="L6336">
        <v>32.119999999999997</v>
      </c>
      <c r="M6336" t="s">
        <v>198</v>
      </c>
      <c r="N6336">
        <v>0</v>
      </c>
      <c r="O6336">
        <v>23.56</v>
      </c>
      <c r="P6336" t="s">
        <v>790</v>
      </c>
      <c r="Q6336">
        <v>0</v>
      </c>
      <c r="R6336">
        <v>23.56</v>
      </c>
      <c r="S6336" t="s">
        <v>790</v>
      </c>
      <c r="T6336">
        <v>0</v>
      </c>
      <c r="U6336">
        <v>66.59</v>
      </c>
      <c r="V6336" t="s">
        <v>382</v>
      </c>
      <c r="W6336">
        <v>0</v>
      </c>
      <c r="X6336">
        <v>23.59</v>
      </c>
      <c r="Y6336" t="s">
        <v>790</v>
      </c>
      <c r="Z6336">
        <v>0</v>
      </c>
      <c r="AA6336">
        <v>23.59</v>
      </c>
      <c r="AB6336" t="s">
        <v>790</v>
      </c>
      <c r="AC6336">
        <v>0</v>
      </c>
      <c r="AD6336">
        <v>66.64</v>
      </c>
      <c r="AE6336" t="s">
        <v>382</v>
      </c>
    </row>
    <row r="6337" spans="1:31">
      <c r="A6337">
        <v>6336</v>
      </c>
      <c r="B6337" t="s">
        <v>26788</v>
      </c>
      <c r="C6337" t="s">
        <v>26789</v>
      </c>
      <c r="D6337" t="s">
        <v>26790</v>
      </c>
      <c r="E6337" t="s">
        <v>9617</v>
      </c>
      <c r="F6337" t="s">
        <v>9618</v>
      </c>
      <c r="G6337">
        <v>0</v>
      </c>
      <c r="H6337" t="s">
        <v>30679</v>
      </c>
      <c r="I6337">
        <v>2024</v>
      </c>
      <c r="J6337">
        <v>2024</v>
      </c>
      <c r="K6337">
        <v>1</v>
      </c>
      <c r="L6337">
        <v>32.119999999999997</v>
      </c>
      <c r="M6337" t="s">
        <v>198</v>
      </c>
      <c r="N6337">
        <v>0</v>
      </c>
      <c r="O6337">
        <v>23.56</v>
      </c>
      <c r="P6337" t="s">
        <v>790</v>
      </c>
      <c r="Q6337">
        <v>0</v>
      </c>
      <c r="R6337">
        <v>23.56</v>
      </c>
      <c r="S6337" t="s">
        <v>790</v>
      </c>
      <c r="T6337">
        <v>0</v>
      </c>
      <c r="U6337">
        <v>66.59</v>
      </c>
      <c r="V6337" t="s">
        <v>382</v>
      </c>
      <c r="W6337">
        <v>0</v>
      </c>
      <c r="X6337">
        <v>23.59</v>
      </c>
      <c r="Y6337" t="s">
        <v>790</v>
      </c>
      <c r="Z6337">
        <v>0</v>
      </c>
      <c r="AA6337">
        <v>23.59</v>
      </c>
      <c r="AB6337" t="s">
        <v>790</v>
      </c>
      <c r="AC6337">
        <v>0</v>
      </c>
      <c r="AD6337">
        <v>66.64</v>
      </c>
      <c r="AE6337" t="s">
        <v>382</v>
      </c>
    </row>
    <row r="6338" spans="1:31">
      <c r="A6338">
        <v>6337</v>
      </c>
      <c r="B6338" t="s">
        <v>26791</v>
      </c>
      <c r="C6338" t="s">
        <v>26792</v>
      </c>
      <c r="D6338" t="s">
        <v>26793</v>
      </c>
      <c r="E6338" t="s">
        <v>26794</v>
      </c>
      <c r="F6338" t="s">
        <v>26795</v>
      </c>
      <c r="G6338">
        <v>0</v>
      </c>
      <c r="H6338" t="s">
        <v>1353</v>
      </c>
      <c r="I6338">
        <v>2024</v>
      </c>
      <c r="J6338">
        <v>2024</v>
      </c>
      <c r="K6338">
        <v>1</v>
      </c>
      <c r="L6338">
        <v>32.119999999999997</v>
      </c>
      <c r="M6338" t="s">
        <v>198</v>
      </c>
      <c r="N6338">
        <v>0</v>
      </c>
      <c r="O6338">
        <v>23.56</v>
      </c>
      <c r="P6338" t="s">
        <v>790</v>
      </c>
      <c r="Q6338">
        <v>0</v>
      </c>
      <c r="R6338">
        <v>23.56</v>
      </c>
      <c r="S6338" t="s">
        <v>790</v>
      </c>
      <c r="T6338">
        <v>0</v>
      </c>
      <c r="U6338">
        <v>66.59</v>
      </c>
      <c r="V6338" t="s">
        <v>382</v>
      </c>
      <c r="W6338">
        <v>0</v>
      </c>
      <c r="X6338">
        <v>23.59</v>
      </c>
      <c r="Y6338" t="s">
        <v>790</v>
      </c>
      <c r="Z6338">
        <v>0</v>
      </c>
      <c r="AA6338">
        <v>23.59</v>
      </c>
      <c r="AB6338" t="s">
        <v>790</v>
      </c>
      <c r="AC6338">
        <v>0</v>
      </c>
      <c r="AD6338">
        <v>66.64</v>
      </c>
      <c r="AE6338" t="s">
        <v>382</v>
      </c>
    </row>
    <row r="6339" spans="1:31">
      <c r="A6339">
        <v>6338</v>
      </c>
      <c r="B6339" t="s">
        <v>26796</v>
      </c>
      <c r="C6339" t="s">
        <v>26797</v>
      </c>
      <c r="D6339" t="s">
        <v>26798</v>
      </c>
      <c r="E6339" t="s">
        <v>26799</v>
      </c>
      <c r="F6339" t="s">
        <v>26800</v>
      </c>
      <c r="G6339">
        <v>0</v>
      </c>
      <c r="H6339" t="s">
        <v>1215</v>
      </c>
      <c r="I6339">
        <v>2023</v>
      </c>
      <c r="J6339">
        <v>2023</v>
      </c>
      <c r="K6339">
        <v>2</v>
      </c>
      <c r="L6339">
        <v>50.7</v>
      </c>
      <c r="M6339" t="s">
        <v>300</v>
      </c>
      <c r="N6339">
        <v>0</v>
      </c>
      <c r="O6339">
        <v>23.56</v>
      </c>
      <c r="P6339" t="s">
        <v>790</v>
      </c>
      <c r="Q6339">
        <v>0</v>
      </c>
      <c r="R6339">
        <v>23.56</v>
      </c>
      <c r="S6339" t="s">
        <v>790</v>
      </c>
      <c r="T6339">
        <v>0</v>
      </c>
      <c r="U6339">
        <v>66.59</v>
      </c>
      <c r="V6339" t="s">
        <v>382</v>
      </c>
      <c r="W6339">
        <v>0</v>
      </c>
      <c r="X6339">
        <v>23.59</v>
      </c>
      <c r="Y6339" t="s">
        <v>790</v>
      </c>
      <c r="Z6339">
        <v>0</v>
      </c>
      <c r="AA6339">
        <v>23.59</v>
      </c>
      <c r="AB6339" t="s">
        <v>790</v>
      </c>
      <c r="AC6339">
        <v>0</v>
      </c>
      <c r="AD6339">
        <v>66.64</v>
      </c>
      <c r="AE6339" t="s">
        <v>382</v>
      </c>
    </row>
    <row r="6340" spans="1:31">
      <c r="A6340">
        <v>6339</v>
      </c>
      <c r="B6340" t="s">
        <v>26801</v>
      </c>
      <c r="C6340" t="s">
        <v>26802</v>
      </c>
      <c r="D6340" t="s">
        <v>26803</v>
      </c>
      <c r="E6340" t="s">
        <v>26804</v>
      </c>
      <c r="G6340">
        <v>0</v>
      </c>
      <c r="H6340" t="s">
        <v>30680</v>
      </c>
      <c r="I6340">
        <v>2024</v>
      </c>
      <c r="J6340">
        <v>2024</v>
      </c>
      <c r="K6340">
        <v>1</v>
      </c>
      <c r="L6340">
        <v>32.119999999999997</v>
      </c>
      <c r="M6340" t="s">
        <v>198</v>
      </c>
      <c r="N6340">
        <v>0</v>
      </c>
      <c r="O6340">
        <v>23.56</v>
      </c>
      <c r="P6340" t="s">
        <v>790</v>
      </c>
      <c r="Q6340">
        <v>0</v>
      </c>
      <c r="R6340">
        <v>23.56</v>
      </c>
      <c r="S6340" t="s">
        <v>790</v>
      </c>
      <c r="T6340">
        <v>0</v>
      </c>
      <c r="U6340">
        <v>66.59</v>
      </c>
      <c r="V6340" t="s">
        <v>382</v>
      </c>
      <c r="W6340">
        <v>0</v>
      </c>
      <c r="X6340">
        <v>23.59</v>
      </c>
      <c r="Y6340" t="s">
        <v>790</v>
      </c>
      <c r="Z6340">
        <v>0</v>
      </c>
      <c r="AA6340">
        <v>23.59</v>
      </c>
      <c r="AB6340" t="s">
        <v>790</v>
      </c>
      <c r="AC6340">
        <v>0</v>
      </c>
      <c r="AD6340">
        <v>66.64</v>
      </c>
      <c r="AE6340" t="s">
        <v>382</v>
      </c>
    </row>
    <row r="6341" spans="1:31">
      <c r="A6341">
        <v>6340</v>
      </c>
      <c r="B6341" t="s">
        <v>26805</v>
      </c>
      <c r="C6341" t="s">
        <v>26806</v>
      </c>
      <c r="D6341" t="s">
        <v>26807</v>
      </c>
      <c r="E6341" t="s">
        <v>3568</v>
      </c>
      <c r="F6341" t="s">
        <v>3569</v>
      </c>
      <c r="G6341">
        <v>0</v>
      </c>
      <c r="H6341" t="s">
        <v>30681</v>
      </c>
      <c r="I6341">
        <v>2024</v>
      </c>
      <c r="J6341">
        <v>2024</v>
      </c>
      <c r="K6341">
        <v>1</v>
      </c>
      <c r="L6341">
        <v>32.119999999999997</v>
      </c>
      <c r="M6341" t="s">
        <v>198</v>
      </c>
      <c r="N6341">
        <v>0</v>
      </c>
      <c r="O6341">
        <v>23.56</v>
      </c>
      <c r="P6341" t="s">
        <v>790</v>
      </c>
      <c r="Q6341">
        <v>0</v>
      </c>
      <c r="R6341">
        <v>23.56</v>
      </c>
      <c r="S6341" t="s">
        <v>790</v>
      </c>
      <c r="T6341">
        <v>0</v>
      </c>
      <c r="U6341">
        <v>66.59</v>
      </c>
      <c r="V6341" t="s">
        <v>382</v>
      </c>
      <c r="W6341">
        <v>0</v>
      </c>
      <c r="X6341">
        <v>23.59</v>
      </c>
      <c r="Y6341" t="s">
        <v>790</v>
      </c>
      <c r="Z6341">
        <v>0</v>
      </c>
      <c r="AA6341">
        <v>23.59</v>
      </c>
      <c r="AB6341" t="s">
        <v>790</v>
      </c>
      <c r="AC6341">
        <v>0</v>
      </c>
      <c r="AD6341">
        <v>66.64</v>
      </c>
      <c r="AE6341" t="s">
        <v>382</v>
      </c>
    </row>
    <row r="6342" spans="1:31">
      <c r="A6342">
        <v>6341</v>
      </c>
      <c r="B6342" t="s">
        <v>15551</v>
      </c>
      <c r="C6342" t="s">
        <v>26808</v>
      </c>
      <c r="D6342" t="s">
        <v>26809</v>
      </c>
      <c r="E6342" t="s">
        <v>26810</v>
      </c>
      <c r="F6342" t="s">
        <v>26811</v>
      </c>
      <c r="G6342">
        <v>0</v>
      </c>
      <c r="H6342" t="s">
        <v>30682</v>
      </c>
      <c r="I6342">
        <v>2024</v>
      </c>
      <c r="J6342">
        <v>2024</v>
      </c>
      <c r="K6342">
        <v>1</v>
      </c>
      <c r="L6342">
        <v>32.119999999999997</v>
      </c>
      <c r="M6342" t="s">
        <v>198</v>
      </c>
      <c r="N6342">
        <v>0</v>
      </c>
      <c r="O6342">
        <v>23.56</v>
      </c>
      <c r="P6342" t="s">
        <v>790</v>
      </c>
      <c r="Q6342">
        <v>0</v>
      </c>
      <c r="R6342">
        <v>23.56</v>
      </c>
      <c r="S6342" t="s">
        <v>790</v>
      </c>
      <c r="T6342">
        <v>0</v>
      </c>
      <c r="U6342">
        <v>66.59</v>
      </c>
      <c r="V6342" t="s">
        <v>382</v>
      </c>
      <c r="W6342">
        <v>0</v>
      </c>
      <c r="X6342">
        <v>23.59</v>
      </c>
      <c r="Y6342" t="s">
        <v>790</v>
      </c>
      <c r="Z6342">
        <v>0</v>
      </c>
      <c r="AA6342">
        <v>23.59</v>
      </c>
      <c r="AB6342" t="s">
        <v>790</v>
      </c>
      <c r="AC6342">
        <v>0</v>
      </c>
      <c r="AD6342">
        <v>66.64</v>
      </c>
      <c r="AE6342" t="s">
        <v>382</v>
      </c>
    </row>
    <row r="6343" spans="1:31">
      <c r="A6343">
        <v>6342</v>
      </c>
      <c r="B6343" t="s">
        <v>26812</v>
      </c>
      <c r="C6343" t="s">
        <v>26813</v>
      </c>
      <c r="D6343" t="s">
        <v>26814</v>
      </c>
      <c r="E6343" t="s">
        <v>26815</v>
      </c>
      <c r="F6343" t="s">
        <v>3628</v>
      </c>
      <c r="G6343">
        <v>0</v>
      </c>
      <c r="H6343" t="s">
        <v>28420</v>
      </c>
      <c r="I6343">
        <v>2023</v>
      </c>
      <c r="J6343">
        <v>2024</v>
      </c>
      <c r="K6343">
        <v>2</v>
      </c>
      <c r="L6343">
        <v>50.7</v>
      </c>
      <c r="M6343" t="s">
        <v>300</v>
      </c>
      <c r="N6343">
        <v>0</v>
      </c>
      <c r="O6343">
        <v>23.56</v>
      </c>
      <c r="P6343" t="s">
        <v>790</v>
      </c>
      <c r="Q6343">
        <v>0</v>
      </c>
      <c r="R6343">
        <v>23.56</v>
      </c>
      <c r="S6343" t="s">
        <v>790</v>
      </c>
      <c r="T6343">
        <v>0</v>
      </c>
      <c r="U6343">
        <v>66.59</v>
      </c>
      <c r="V6343" t="s">
        <v>382</v>
      </c>
      <c r="W6343">
        <v>0</v>
      </c>
      <c r="X6343">
        <v>23.59</v>
      </c>
      <c r="Y6343" t="s">
        <v>790</v>
      </c>
      <c r="Z6343">
        <v>0</v>
      </c>
      <c r="AA6343">
        <v>23.59</v>
      </c>
      <c r="AB6343" t="s">
        <v>790</v>
      </c>
      <c r="AC6343">
        <v>0</v>
      </c>
      <c r="AD6343">
        <v>66.64</v>
      </c>
      <c r="AE6343" t="s">
        <v>382</v>
      </c>
    </row>
    <row r="6344" spans="1:31">
      <c r="A6344">
        <v>6343</v>
      </c>
      <c r="B6344" t="s">
        <v>26816</v>
      </c>
      <c r="C6344" t="s">
        <v>26817</v>
      </c>
      <c r="D6344" t="s">
        <v>26818</v>
      </c>
      <c r="E6344" t="s">
        <v>26819</v>
      </c>
      <c r="F6344" t="s">
        <v>26820</v>
      </c>
      <c r="G6344">
        <v>0</v>
      </c>
      <c r="H6344" t="s">
        <v>30683</v>
      </c>
      <c r="I6344">
        <v>2024</v>
      </c>
      <c r="J6344">
        <v>2024</v>
      </c>
      <c r="K6344">
        <v>1</v>
      </c>
      <c r="L6344">
        <v>32.119999999999997</v>
      </c>
      <c r="M6344" t="s">
        <v>198</v>
      </c>
      <c r="N6344">
        <v>0</v>
      </c>
      <c r="O6344">
        <v>23.56</v>
      </c>
      <c r="P6344" t="s">
        <v>790</v>
      </c>
      <c r="Q6344">
        <v>0</v>
      </c>
      <c r="R6344">
        <v>23.56</v>
      </c>
      <c r="S6344" t="s">
        <v>790</v>
      </c>
      <c r="T6344">
        <v>0</v>
      </c>
      <c r="U6344">
        <v>66.59</v>
      </c>
      <c r="V6344" t="s">
        <v>382</v>
      </c>
      <c r="W6344">
        <v>0</v>
      </c>
      <c r="X6344">
        <v>23.59</v>
      </c>
      <c r="Y6344" t="s">
        <v>790</v>
      </c>
      <c r="Z6344">
        <v>0</v>
      </c>
      <c r="AA6344">
        <v>23.59</v>
      </c>
      <c r="AB6344" t="s">
        <v>790</v>
      </c>
      <c r="AC6344">
        <v>0</v>
      </c>
      <c r="AD6344">
        <v>66.64</v>
      </c>
      <c r="AE6344" t="s">
        <v>382</v>
      </c>
    </row>
    <row r="6345" spans="1:31">
      <c r="A6345">
        <v>6344</v>
      </c>
      <c r="B6345" t="s">
        <v>26821</v>
      </c>
      <c r="C6345" t="s">
        <v>26822</v>
      </c>
      <c r="D6345" t="s">
        <v>26823</v>
      </c>
      <c r="E6345" t="s">
        <v>26824</v>
      </c>
      <c r="G6345">
        <v>0</v>
      </c>
      <c r="H6345" t="s">
        <v>30684</v>
      </c>
      <c r="I6345">
        <v>2023</v>
      </c>
      <c r="J6345">
        <v>2023</v>
      </c>
      <c r="K6345">
        <v>1</v>
      </c>
      <c r="L6345">
        <v>32.119999999999997</v>
      </c>
      <c r="M6345" t="s">
        <v>198</v>
      </c>
      <c r="N6345">
        <v>0</v>
      </c>
      <c r="O6345">
        <v>23.56</v>
      </c>
      <c r="P6345" t="s">
        <v>790</v>
      </c>
      <c r="Q6345">
        <v>0</v>
      </c>
      <c r="R6345">
        <v>23.56</v>
      </c>
      <c r="S6345" t="s">
        <v>790</v>
      </c>
      <c r="T6345">
        <v>0</v>
      </c>
      <c r="U6345">
        <v>66.59</v>
      </c>
      <c r="V6345" t="s">
        <v>382</v>
      </c>
      <c r="W6345">
        <v>0</v>
      </c>
      <c r="X6345">
        <v>23.59</v>
      </c>
      <c r="Y6345" t="s">
        <v>790</v>
      </c>
      <c r="Z6345">
        <v>0</v>
      </c>
      <c r="AA6345">
        <v>23.59</v>
      </c>
      <c r="AB6345" t="s">
        <v>790</v>
      </c>
      <c r="AC6345">
        <v>0</v>
      </c>
      <c r="AD6345">
        <v>66.64</v>
      </c>
      <c r="AE6345" t="s">
        <v>382</v>
      </c>
    </row>
    <row r="6346" spans="1:31">
      <c r="A6346">
        <v>6345</v>
      </c>
      <c r="B6346" t="s">
        <v>26825</v>
      </c>
      <c r="C6346" t="s">
        <v>26826</v>
      </c>
      <c r="D6346" t="s">
        <v>26827</v>
      </c>
      <c r="E6346" t="s">
        <v>26828</v>
      </c>
      <c r="F6346" t="s">
        <v>26829</v>
      </c>
      <c r="G6346">
        <v>0</v>
      </c>
      <c r="H6346" t="s">
        <v>30685</v>
      </c>
      <c r="I6346">
        <v>2024</v>
      </c>
      <c r="J6346">
        <v>2024</v>
      </c>
      <c r="K6346">
        <v>1</v>
      </c>
      <c r="L6346">
        <v>32.119999999999997</v>
      </c>
      <c r="M6346" t="s">
        <v>198</v>
      </c>
      <c r="N6346">
        <v>0</v>
      </c>
      <c r="O6346">
        <v>23.56</v>
      </c>
      <c r="P6346" t="s">
        <v>790</v>
      </c>
      <c r="Q6346">
        <v>0</v>
      </c>
      <c r="R6346">
        <v>23.56</v>
      </c>
      <c r="S6346" t="s">
        <v>790</v>
      </c>
      <c r="T6346">
        <v>0</v>
      </c>
      <c r="U6346">
        <v>66.59</v>
      </c>
      <c r="V6346" t="s">
        <v>382</v>
      </c>
      <c r="W6346">
        <v>0</v>
      </c>
      <c r="X6346">
        <v>23.59</v>
      </c>
      <c r="Y6346" t="s">
        <v>790</v>
      </c>
      <c r="Z6346">
        <v>0</v>
      </c>
      <c r="AA6346">
        <v>23.59</v>
      </c>
      <c r="AB6346" t="s">
        <v>790</v>
      </c>
      <c r="AC6346">
        <v>0</v>
      </c>
      <c r="AD6346">
        <v>66.64</v>
      </c>
      <c r="AE6346" t="s">
        <v>382</v>
      </c>
    </row>
    <row r="6347" spans="1:31">
      <c r="A6347">
        <v>6346</v>
      </c>
      <c r="B6347" t="s">
        <v>26830</v>
      </c>
      <c r="C6347" t="s">
        <v>26831</v>
      </c>
      <c r="D6347" t="s">
        <v>26832</v>
      </c>
      <c r="E6347" t="s">
        <v>26833</v>
      </c>
      <c r="F6347" t="s">
        <v>3130</v>
      </c>
      <c r="G6347">
        <v>0</v>
      </c>
      <c r="H6347" t="s">
        <v>30686</v>
      </c>
      <c r="I6347">
        <v>2023</v>
      </c>
      <c r="J6347">
        <v>2024</v>
      </c>
      <c r="K6347">
        <v>3</v>
      </c>
      <c r="L6347">
        <v>62.47</v>
      </c>
      <c r="M6347" t="s">
        <v>63</v>
      </c>
      <c r="N6347">
        <v>0</v>
      </c>
      <c r="O6347">
        <v>23.56</v>
      </c>
      <c r="P6347" t="s">
        <v>790</v>
      </c>
      <c r="Q6347">
        <v>0</v>
      </c>
      <c r="R6347">
        <v>23.56</v>
      </c>
      <c r="S6347" t="s">
        <v>790</v>
      </c>
      <c r="T6347">
        <v>0</v>
      </c>
      <c r="U6347">
        <v>66.59</v>
      </c>
      <c r="V6347" t="s">
        <v>382</v>
      </c>
      <c r="W6347">
        <v>0</v>
      </c>
      <c r="X6347">
        <v>23.59</v>
      </c>
      <c r="Y6347" t="s">
        <v>790</v>
      </c>
      <c r="Z6347">
        <v>0</v>
      </c>
      <c r="AA6347">
        <v>23.59</v>
      </c>
      <c r="AB6347" t="s">
        <v>790</v>
      </c>
      <c r="AC6347">
        <v>0</v>
      </c>
      <c r="AD6347">
        <v>66.64</v>
      </c>
      <c r="AE6347" t="s">
        <v>382</v>
      </c>
    </row>
    <row r="6348" spans="1:31">
      <c r="A6348">
        <v>6347</v>
      </c>
      <c r="B6348" t="s">
        <v>26834</v>
      </c>
      <c r="C6348" t="s">
        <v>26835</v>
      </c>
      <c r="D6348" t="s">
        <v>26836</v>
      </c>
      <c r="E6348" t="s">
        <v>26837</v>
      </c>
      <c r="F6348" t="s">
        <v>26838</v>
      </c>
      <c r="G6348">
        <v>0</v>
      </c>
      <c r="H6348" t="s">
        <v>961</v>
      </c>
      <c r="I6348">
        <v>2024</v>
      </c>
      <c r="J6348">
        <v>2024</v>
      </c>
      <c r="K6348">
        <v>1</v>
      </c>
      <c r="L6348">
        <v>32.119999999999997</v>
      </c>
      <c r="M6348" t="s">
        <v>198</v>
      </c>
      <c r="N6348">
        <v>0</v>
      </c>
      <c r="O6348">
        <v>23.56</v>
      </c>
      <c r="P6348" t="s">
        <v>790</v>
      </c>
      <c r="Q6348">
        <v>0</v>
      </c>
      <c r="R6348">
        <v>23.56</v>
      </c>
      <c r="S6348" t="s">
        <v>790</v>
      </c>
      <c r="T6348">
        <v>0</v>
      </c>
      <c r="U6348">
        <v>66.59</v>
      </c>
      <c r="V6348" t="s">
        <v>382</v>
      </c>
      <c r="W6348">
        <v>0</v>
      </c>
      <c r="X6348">
        <v>23.59</v>
      </c>
      <c r="Y6348" t="s">
        <v>790</v>
      </c>
      <c r="Z6348">
        <v>0</v>
      </c>
      <c r="AA6348">
        <v>23.59</v>
      </c>
      <c r="AB6348" t="s">
        <v>790</v>
      </c>
      <c r="AC6348">
        <v>0</v>
      </c>
      <c r="AD6348">
        <v>66.64</v>
      </c>
      <c r="AE6348" t="s">
        <v>382</v>
      </c>
    </row>
    <row r="6349" spans="1:31">
      <c r="A6349">
        <v>6348</v>
      </c>
      <c r="B6349" t="s">
        <v>26839</v>
      </c>
      <c r="C6349" t="s">
        <v>26840</v>
      </c>
      <c r="D6349" t="s">
        <v>26841</v>
      </c>
      <c r="E6349" t="s">
        <v>18208</v>
      </c>
      <c r="F6349" t="s">
        <v>4555</v>
      </c>
      <c r="G6349">
        <v>0</v>
      </c>
      <c r="H6349" t="s">
        <v>30687</v>
      </c>
      <c r="I6349">
        <v>2024</v>
      </c>
      <c r="J6349">
        <v>2024</v>
      </c>
      <c r="K6349">
        <v>1</v>
      </c>
      <c r="L6349">
        <v>32.119999999999997</v>
      </c>
      <c r="M6349" t="s">
        <v>198</v>
      </c>
      <c r="N6349">
        <v>0</v>
      </c>
      <c r="O6349">
        <v>23.56</v>
      </c>
      <c r="P6349" t="s">
        <v>790</v>
      </c>
      <c r="Q6349">
        <v>0</v>
      </c>
      <c r="R6349">
        <v>23.56</v>
      </c>
      <c r="S6349" t="s">
        <v>790</v>
      </c>
      <c r="T6349">
        <v>0</v>
      </c>
      <c r="U6349">
        <v>66.59</v>
      </c>
      <c r="V6349" t="s">
        <v>382</v>
      </c>
      <c r="W6349">
        <v>0</v>
      </c>
      <c r="X6349">
        <v>23.59</v>
      </c>
      <c r="Y6349" t="s">
        <v>790</v>
      </c>
      <c r="Z6349">
        <v>0</v>
      </c>
      <c r="AA6349">
        <v>23.59</v>
      </c>
      <c r="AB6349" t="s">
        <v>790</v>
      </c>
      <c r="AC6349">
        <v>0</v>
      </c>
      <c r="AD6349">
        <v>66.64</v>
      </c>
      <c r="AE6349" t="s">
        <v>382</v>
      </c>
    </row>
    <row r="6350" spans="1:31">
      <c r="A6350">
        <v>6349</v>
      </c>
      <c r="B6350" t="s">
        <v>26842</v>
      </c>
      <c r="C6350" t="s">
        <v>26843</v>
      </c>
      <c r="D6350" t="s">
        <v>26844</v>
      </c>
      <c r="E6350" t="s">
        <v>26845</v>
      </c>
      <c r="F6350" t="s">
        <v>26846</v>
      </c>
      <c r="G6350">
        <v>0</v>
      </c>
      <c r="H6350" t="s">
        <v>961</v>
      </c>
      <c r="I6350" t="s">
        <v>795</v>
      </c>
      <c r="J6350" t="e">
        <f>-Inf</f>
        <v>#NAME?</v>
      </c>
      <c r="K6350">
        <v>1</v>
      </c>
      <c r="L6350">
        <v>32.119999999999997</v>
      </c>
      <c r="M6350" t="s">
        <v>198</v>
      </c>
      <c r="N6350">
        <v>0</v>
      </c>
      <c r="O6350">
        <v>23.56</v>
      </c>
      <c r="P6350" t="s">
        <v>790</v>
      </c>
      <c r="Q6350">
        <v>0</v>
      </c>
      <c r="R6350">
        <v>23.56</v>
      </c>
      <c r="S6350" t="s">
        <v>790</v>
      </c>
      <c r="T6350">
        <v>0</v>
      </c>
      <c r="U6350">
        <v>66.59</v>
      </c>
      <c r="V6350" t="s">
        <v>382</v>
      </c>
      <c r="W6350">
        <v>0</v>
      </c>
      <c r="X6350">
        <v>23.59</v>
      </c>
      <c r="Y6350" t="s">
        <v>790</v>
      </c>
      <c r="Z6350">
        <v>0</v>
      </c>
      <c r="AA6350">
        <v>23.59</v>
      </c>
      <c r="AB6350" t="s">
        <v>790</v>
      </c>
      <c r="AC6350">
        <v>0</v>
      </c>
      <c r="AD6350">
        <v>66.64</v>
      </c>
      <c r="AE6350" t="s">
        <v>382</v>
      </c>
    </row>
    <row r="6351" spans="1:31">
      <c r="A6351">
        <v>6350</v>
      </c>
      <c r="B6351" t="s">
        <v>26847</v>
      </c>
      <c r="C6351" t="s">
        <v>26848</v>
      </c>
      <c r="D6351" t="s">
        <v>26849</v>
      </c>
      <c r="E6351" t="s">
        <v>663</v>
      </c>
      <c r="F6351" t="s">
        <v>2984</v>
      </c>
      <c r="G6351">
        <v>0</v>
      </c>
      <c r="H6351" t="s">
        <v>27359</v>
      </c>
      <c r="I6351">
        <v>2024</v>
      </c>
      <c r="J6351">
        <v>2024</v>
      </c>
      <c r="K6351">
        <v>2</v>
      </c>
      <c r="L6351">
        <v>50.7</v>
      </c>
      <c r="M6351" t="s">
        <v>300</v>
      </c>
      <c r="N6351">
        <v>0</v>
      </c>
      <c r="O6351">
        <v>23.56</v>
      </c>
      <c r="P6351" t="s">
        <v>790</v>
      </c>
      <c r="Q6351">
        <v>0</v>
      </c>
      <c r="R6351">
        <v>23.56</v>
      </c>
      <c r="S6351" t="s">
        <v>790</v>
      </c>
      <c r="T6351">
        <v>0</v>
      </c>
      <c r="U6351">
        <v>66.59</v>
      </c>
      <c r="V6351" t="s">
        <v>382</v>
      </c>
      <c r="W6351">
        <v>0</v>
      </c>
      <c r="X6351">
        <v>23.59</v>
      </c>
      <c r="Y6351" t="s">
        <v>790</v>
      </c>
      <c r="Z6351">
        <v>0</v>
      </c>
      <c r="AA6351">
        <v>23.59</v>
      </c>
      <c r="AB6351" t="s">
        <v>790</v>
      </c>
      <c r="AC6351">
        <v>0</v>
      </c>
      <c r="AD6351">
        <v>66.64</v>
      </c>
      <c r="AE6351" t="s">
        <v>382</v>
      </c>
    </row>
    <row r="6352" spans="1:31">
      <c r="A6352">
        <v>6351</v>
      </c>
      <c r="B6352" t="s">
        <v>26850</v>
      </c>
      <c r="C6352" t="s">
        <v>26851</v>
      </c>
      <c r="D6352" t="s">
        <v>26852</v>
      </c>
      <c r="E6352" t="s">
        <v>26853</v>
      </c>
      <c r="F6352" t="s">
        <v>2874</v>
      </c>
      <c r="G6352">
        <v>0</v>
      </c>
      <c r="H6352" t="s">
        <v>961</v>
      </c>
      <c r="I6352">
        <v>2023</v>
      </c>
      <c r="J6352">
        <v>2023</v>
      </c>
      <c r="K6352">
        <v>1</v>
      </c>
      <c r="L6352">
        <v>32.119999999999997</v>
      </c>
      <c r="M6352" t="s">
        <v>198</v>
      </c>
      <c r="N6352">
        <v>0</v>
      </c>
      <c r="O6352">
        <v>23.56</v>
      </c>
      <c r="P6352" t="s">
        <v>790</v>
      </c>
      <c r="Q6352">
        <v>0</v>
      </c>
      <c r="R6352">
        <v>23.56</v>
      </c>
      <c r="S6352" t="s">
        <v>790</v>
      </c>
      <c r="T6352">
        <v>0</v>
      </c>
      <c r="U6352">
        <v>66.59</v>
      </c>
      <c r="V6352" t="s">
        <v>382</v>
      </c>
      <c r="W6352">
        <v>0</v>
      </c>
      <c r="X6352">
        <v>23.59</v>
      </c>
      <c r="Y6352" t="s">
        <v>790</v>
      </c>
      <c r="Z6352">
        <v>0</v>
      </c>
      <c r="AA6352">
        <v>23.59</v>
      </c>
      <c r="AB6352" t="s">
        <v>790</v>
      </c>
      <c r="AC6352">
        <v>0</v>
      </c>
      <c r="AD6352">
        <v>66.64</v>
      </c>
      <c r="AE6352" t="s">
        <v>382</v>
      </c>
    </row>
    <row r="6353" spans="1:31">
      <c r="A6353">
        <v>6352</v>
      </c>
      <c r="B6353" t="s">
        <v>26854</v>
      </c>
      <c r="C6353" t="s">
        <v>26855</v>
      </c>
      <c r="D6353" t="s">
        <v>26856</v>
      </c>
      <c r="E6353" t="s">
        <v>26857</v>
      </c>
      <c r="G6353">
        <v>0</v>
      </c>
      <c r="H6353" t="s">
        <v>30688</v>
      </c>
      <c r="I6353">
        <v>2024</v>
      </c>
      <c r="J6353">
        <v>2024</v>
      </c>
      <c r="K6353">
        <v>2</v>
      </c>
      <c r="L6353">
        <v>50.7</v>
      </c>
      <c r="M6353" t="s">
        <v>300</v>
      </c>
      <c r="N6353">
        <v>0</v>
      </c>
      <c r="O6353">
        <v>23.56</v>
      </c>
      <c r="P6353" t="s">
        <v>790</v>
      </c>
      <c r="Q6353">
        <v>0</v>
      </c>
      <c r="R6353">
        <v>23.56</v>
      </c>
      <c r="S6353" t="s">
        <v>790</v>
      </c>
      <c r="T6353">
        <v>0</v>
      </c>
      <c r="U6353">
        <v>66.59</v>
      </c>
      <c r="V6353" t="s">
        <v>382</v>
      </c>
      <c r="W6353">
        <v>0</v>
      </c>
      <c r="X6353">
        <v>23.59</v>
      </c>
      <c r="Y6353" t="s">
        <v>790</v>
      </c>
      <c r="Z6353">
        <v>0</v>
      </c>
      <c r="AA6353">
        <v>23.59</v>
      </c>
      <c r="AB6353" t="s">
        <v>790</v>
      </c>
      <c r="AC6353">
        <v>0</v>
      </c>
      <c r="AD6353">
        <v>66.64</v>
      </c>
      <c r="AE6353" t="s">
        <v>382</v>
      </c>
    </row>
    <row r="6354" spans="1:31">
      <c r="A6354">
        <v>6353</v>
      </c>
      <c r="B6354" t="s">
        <v>26858</v>
      </c>
      <c r="C6354" t="s">
        <v>26859</v>
      </c>
      <c r="D6354" t="s">
        <v>26860</v>
      </c>
      <c r="E6354" t="s">
        <v>26861</v>
      </c>
      <c r="F6354" t="s">
        <v>26862</v>
      </c>
      <c r="G6354">
        <v>0</v>
      </c>
      <c r="H6354" t="s">
        <v>30689</v>
      </c>
      <c r="I6354">
        <v>2022</v>
      </c>
      <c r="J6354">
        <v>2024</v>
      </c>
      <c r="K6354">
        <v>8</v>
      </c>
      <c r="L6354">
        <v>87.79</v>
      </c>
      <c r="M6354" t="s">
        <v>51</v>
      </c>
      <c r="N6354">
        <v>0</v>
      </c>
      <c r="O6354">
        <v>23.56</v>
      </c>
      <c r="P6354" t="s">
        <v>790</v>
      </c>
      <c r="Q6354">
        <v>0</v>
      </c>
      <c r="R6354">
        <v>23.56</v>
      </c>
      <c r="S6354" t="s">
        <v>790</v>
      </c>
      <c r="T6354">
        <v>0</v>
      </c>
      <c r="U6354">
        <v>66.59</v>
      </c>
      <c r="V6354" t="s">
        <v>382</v>
      </c>
      <c r="W6354">
        <v>0</v>
      </c>
      <c r="X6354">
        <v>23.59</v>
      </c>
      <c r="Y6354" t="s">
        <v>790</v>
      </c>
      <c r="Z6354">
        <v>0</v>
      </c>
      <c r="AA6354">
        <v>23.59</v>
      </c>
      <c r="AB6354" t="s">
        <v>790</v>
      </c>
      <c r="AC6354">
        <v>0</v>
      </c>
      <c r="AD6354">
        <v>66.64</v>
      </c>
      <c r="AE6354" t="s">
        <v>382</v>
      </c>
    </row>
    <row r="6355" spans="1:31">
      <c r="A6355">
        <v>6354</v>
      </c>
      <c r="B6355" t="s">
        <v>26863</v>
      </c>
      <c r="C6355" t="s">
        <v>26864</v>
      </c>
      <c r="D6355" t="s">
        <v>26865</v>
      </c>
      <c r="E6355" t="s">
        <v>26866</v>
      </c>
      <c r="G6355">
        <v>0</v>
      </c>
      <c r="H6355" t="s">
        <v>30690</v>
      </c>
      <c r="I6355" t="s">
        <v>795</v>
      </c>
      <c r="J6355" t="e">
        <f>-Inf</f>
        <v>#NAME?</v>
      </c>
      <c r="K6355">
        <v>1</v>
      </c>
      <c r="L6355">
        <v>32.119999999999997</v>
      </c>
      <c r="M6355" t="s">
        <v>198</v>
      </c>
      <c r="N6355">
        <v>0</v>
      </c>
      <c r="O6355">
        <v>23.56</v>
      </c>
      <c r="P6355" t="s">
        <v>790</v>
      </c>
      <c r="Q6355">
        <v>0</v>
      </c>
      <c r="R6355">
        <v>23.56</v>
      </c>
      <c r="S6355" t="s">
        <v>790</v>
      </c>
      <c r="T6355">
        <v>0</v>
      </c>
      <c r="U6355">
        <v>66.59</v>
      </c>
      <c r="V6355" t="s">
        <v>382</v>
      </c>
      <c r="W6355">
        <v>0</v>
      </c>
      <c r="X6355">
        <v>23.59</v>
      </c>
      <c r="Y6355" t="s">
        <v>790</v>
      </c>
      <c r="Z6355">
        <v>0</v>
      </c>
      <c r="AA6355">
        <v>23.59</v>
      </c>
      <c r="AB6355" t="s">
        <v>790</v>
      </c>
      <c r="AC6355">
        <v>0</v>
      </c>
      <c r="AD6355">
        <v>66.64</v>
      </c>
      <c r="AE6355" t="s">
        <v>382</v>
      </c>
    </row>
    <row r="6356" spans="1:31">
      <c r="A6356">
        <v>6355</v>
      </c>
      <c r="B6356" t="s">
        <v>26867</v>
      </c>
      <c r="C6356" t="s">
        <v>26868</v>
      </c>
      <c r="D6356" t="s">
        <v>26869</v>
      </c>
      <c r="E6356" t="s">
        <v>26870</v>
      </c>
      <c r="G6356">
        <v>0</v>
      </c>
      <c r="H6356" t="s">
        <v>30691</v>
      </c>
      <c r="I6356">
        <v>2024</v>
      </c>
      <c r="J6356">
        <v>2024</v>
      </c>
      <c r="K6356">
        <v>1</v>
      </c>
      <c r="L6356">
        <v>32.119999999999997</v>
      </c>
      <c r="M6356" t="s">
        <v>198</v>
      </c>
      <c r="N6356">
        <v>0</v>
      </c>
      <c r="O6356">
        <v>23.56</v>
      </c>
      <c r="P6356" t="s">
        <v>790</v>
      </c>
      <c r="Q6356">
        <v>0</v>
      </c>
      <c r="R6356">
        <v>23.56</v>
      </c>
      <c r="S6356" t="s">
        <v>790</v>
      </c>
      <c r="T6356">
        <v>0</v>
      </c>
      <c r="U6356">
        <v>66.59</v>
      </c>
      <c r="V6356" t="s">
        <v>382</v>
      </c>
      <c r="W6356">
        <v>0</v>
      </c>
      <c r="X6356">
        <v>23.59</v>
      </c>
      <c r="Y6356" t="s">
        <v>790</v>
      </c>
      <c r="Z6356">
        <v>0</v>
      </c>
      <c r="AA6356">
        <v>23.59</v>
      </c>
      <c r="AB6356" t="s">
        <v>790</v>
      </c>
      <c r="AC6356">
        <v>0</v>
      </c>
      <c r="AD6356">
        <v>66.64</v>
      </c>
      <c r="AE6356" t="s">
        <v>382</v>
      </c>
    </row>
    <row r="6357" spans="1:31">
      <c r="A6357">
        <v>6356</v>
      </c>
      <c r="B6357" t="s">
        <v>26871</v>
      </c>
      <c r="C6357" t="s">
        <v>26872</v>
      </c>
      <c r="D6357" t="s">
        <v>26873</v>
      </c>
      <c r="E6357" t="s">
        <v>26874</v>
      </c>
      <c r="F6357" t="s">
        <v>26875</v>
      </c>
      <c r="G6357">
        <v>0</v>
      </c>
      <c r="H6357" t="s">
        <v>30692</v>
      </c>
      <c r="I6357">
        <v>2023</v>
      </c>
      <c r="J6357">
        <v>2023</v>
      </c>
      <c r="K6357">
        <v>2</v>
      </c>
      <c r="L6357">
        <v>50.7</v>
      </c>
      <c r="M6357" t="s">
        <v>300</v>
      </c>
      <c r="N6357">
        <v>0</v>
      </c>
      <c r="O6357">
        <v>23.56</v>
      </c>
      <c r="P6357" t="s">
        <v>790</v>
      </c>
      <c r="Q6357">
        <v>0</v>
      </c>
      <c r="R6357">
        <v>23.56</v>
      </c>
      <c r="S6357" t="s">
        <v>790</v>
      </c>
      <c r="T6357">
        <v>0</v>
      </c>
      <c r="U6357">
        <v>66.59</v>
      </c>
      <c r="V6357" t="s">
        <v>382</v>
      </c>
      <c r="W6357">
        <v>0</v>
      </c>
      <c r="X6357">
        <v>23.59</v>
      </c>
      <c r="Y6357" t="s">
        <v>790</v>
      </c>
      <c r="Z6357">
        <v>0</v>
      </c>
      <c r="AA6357">
        <v>23.59</v>
      </c>
      <c r="AB6357" t="s">
        <v>790</v>
      </c>
      <c r="AC6357">
        <v>0</v>
      </c>
      <c r="AD6357">
        <v>66.64</v>
      </c>
      <c r="AE6357" t="s">
        <v>382</v>
      </c>
    </row>
    <row r="6358" spans="1:31">
      <c r="A6358">
        <v>6357</v>
      </c>
      <c r="B6358" t="s">
        <v>26876</v>
      </c>
      <c r="C6358" t="s">
        <v>26877</v>
      </c>
      <c r="D6358" t="s">
        <v>26878</v>
      </c>
      <c r="E6358" t="s">
        <v>26879</v>
      </c>
      <c r="F6358" t="s">
        <v>26880</v>
      </c>
      <c r="G6358">
        <v>0</v>
      </c>
      <c r="H6358" t="s">
        <v>30693</v>
      </c>
      <c r="I6358">
        <v>2024</v>
      </c>
      <c r="J6358">
        <v>2024</v>
      </c>
      <c r="K6358">
        <v>1</v>
      </c>
      <c r="L6358">
        <v>32.119999999999997</v>
      </c>
      <c r="M6358" t="s">
        <v>198</v>
      </c>
      <c r="N6358">
        <v>0</v>
      </c>
      <c r="O6358">
        <v>23.56</v>
      </c>
      <c r="P6358" t="s">
        <v>790</v>
      </c>
      <c r="Q6358">
        <v>0</v>
      </c>
      <c r="R6358">
        <v>23.56</v>
      </c>
      <c r="S6358" t="s">
        <v>790</v>
      </c>
      <c r="T6358">
        <v>0</v>
      </c>
      <c r="U6358">
        <v>66.59</v>
      </c>
      <c r="V6358" t="s">
        <v>382</v>
      </c>
      <c r="W6358">
        <v>0</v>
      </c>
      <c r="X6358">
        <v>23.59</v>
      </c>
      <c r="Y6358" t="s">
        <v>790</v>
      </c>
      <c r="Z6358">
        <v>0</v>
      </c>
      <c r="AA6358">
        <v>23.59</v>
      </c>
      <c r="AB6358" t="s">
        <v>790</v>
      </c>
      <c r="AC6358">
        <v>0</v>
      </c>
      <c r="AD6358">
        <v>66.64</v>
      </c>
      <c r="AE6358" t="s">
        <v>382</v>
      </c>
    </row>
    <row r="6359" spans="1:31">
      <c r="A6359">
        <v>6358</v>
      </c>
      <c r="B6359" t="s">
        <v>26881</v>
      </c>
      <c r="C6359" t="s">
        <v>26882</v>
      </c>
      <c r="D6359" t="s">
        <v>26883</v>
      </c>
      <c r="E6359" t="s">
        <v>26884</v>
      </c>
      <c r="F6359" t="s">
        <v>571</v>
      </c>
      <c r="G6359">
        <v>0</v>
      </c>
      <c r="H6359" t="s">
        <v>27570</v>
      </c>
      <c r="I6359">
        <v>2023</v>
      </c>
      <c r="J6359">
        <v>2023</v>
      </c>
      <c r="K6359">
        <v>1</v>
      </c>
      <c r="L6359">
        <v>32.119999999999997</v>
      </c>
      <c r="M6359" t="s">
        <v>198</v>
      </c>
      <c r="N6359">
        <v>0</v>
      </c>
      <c r="O6359">
        <v>23.56</v>
      </c>
      <c r="P6359" t="s">
        <v>790</v>
      </c>
      <c r="Q6359">
        <v>0</v>
      </c>
      <c r="R6359">
        <v>23.56</v>
      </c>
      <c r="S6359" t="s">
        <v>790</v>
      </c>
      <c r="T6359">
        <v>0</v>
      </c>
      <c r="U6359">
        <v>66.59</v>
      </c>
      <c r="V6359" t="s">
        <v>382</v>
      </c>
      <c r="W6359">
        <v>0</v>
      </c>
      <c r="X6359">
        <v>23.59</v>
      </c>
      <c r="Y6359" t="s">
        <v>790</v>
      </c>
      <c r="Z6359">
        <v>0</v>
      </c>
      <c r="AA6359">
        <v>23.59</v>
      </c>
      <c r="AB6359" t="s">
        <v>790</v>
      </c>
      <c r="AC6359">
        <v>0</v>
      </c>
      <c r="AD6359">
        <v>66.64</v>
      </c>
      <c r="AE6359" t="s">
        <v>382</v>
      </c>
    </row>
    <row r="6360" spans="1:31">
      <c r="A6360">
        <v>6359</v>
      </c>
      <c r="B6360" t="s">
        <v>26885</v>
      </c>
      <c r="C6360" t="s">
        <v>26886</v>
      </c>
      <c r="D6360" t="s">
        <v>26887</v>
      </c>
      <c r="E6360" t="s">
        <v>26888</v>
      </c>
      <c r="F6360" t="s">
        <v>22358</v>
      </c>
      <c r="G6360">
        <v>0</v>
      </c>
      <c r="H6360" t="s">
        <v>30694</v>
      </c>
      <c r="I6360">
        <v>2024</v>
      </c>
      <c r="J6360">
        <v>2024</v>
      </c>
      <c r="K6360">
        <v>1</v>
      </c>
      <c r="L6360">
        <v>32.119999999999997</v>
      </c>
      <c r="M6360" t="s">
        <v>198</v>
      </c>
      <c r="N6360">
        <v>0</v>
      </c>
      <c r="O6360">
        <v>23.56</v>
      </c>
      <c r="P6360" t="s">
        <v>790</v>
      </c>
      <c r="Q6360">
        <v>0</v>
      </c>
      <c r="R6360">
        <v>23.56</v>
      </c>
      <c r="S6360" t="s">
        <v>790</v>
      </c>
      <c r="T6360">
        <v>0</v>
      </c>
      <c r="U6360">
        <v>66.59</v>
      </c>
      <c r="V6360" t="s">
        <v>382</v>
      </c>
      <c r="W6360">
        <v>0</v>
      </c>
      <c r="X6360">
        <v>23.59</v>
      </c>
      <c r="Y6360" t="s">
        <v>790</v>
      </c>
      <c r="Z6360">
        <v>0</v>
      </c>
      <c r="AA6360">
        <v>23.59</v>
      </c>
      <c r="AB6360" t="s">
        <v>790</v>
      </c>
      <c r="AC6360">
        <v>0</v>
      </c>
      <c r="AD6360">
        <v>66.64</v>
      </c>
      <c r="AE6360" t="s">
        <v>382</v>
      </c>
    </row>
    <row r="6361" spans="1:31">
      <c r="A6361">
        <v>6360</v>
      </c>
      <c r="B6361" t="s">
        <v>26889</v>
      </c>
      <c r="C6361" t="s">
        <v>26890</v>
      </c>
      <c r="D6361" t="s">
        <v>26891</v>
      </c>
      <c r="E6361" t="s">
        <v>1789</v>
      </c>
      <c r="F6361" t="s">
        <v>27</v>
      </c>
      <c r="G6361">
        <v>0</v>
      </c>
      <c r="H6361" t="s">
        <v>1215</v>
      </c>
      <c r="I6361" t="s">
        <v>795</v>
      </c>
      <c r="J6361" t="e">
        <f>-Inf</f>
        <v>#NAME?</v>
      </c>
      <c r="K6361">
        <v>1</v>
      </c>
      <c r="L6361">
        <v>32.119999999999997</v>
      </c>
      <c r="M6361" t="s">
        <v>198</v>
      </c>
      <c r="N6361">
        <v>0</v>
      </c>
      <c r="O6361">
        <v>23.56</v>
      </c>
      <c r="P6361" t="s">
        <v>790</v>
      </c>
      <c r="Q6361">
        <v>0</v>
      </c>
      <c r="R6361">
        <v>23.56</v>
      </c>
      <c r="S6361" t="s">
        <v>790</v>
      </c>
      <c r="T6361">
        <v>0</v>
      </c>
      <c r="U6361">
        <v>66.59</v>
      </c>
      <c r="V6361" t="s">
        <v>382</v>
      </c>
      <c r="W6361">
        <v>0</v>
      </c>
      <c r="X6361">
        <v>23.59</v>
      </c>
      <c r="Y6361" t="s">
        <v>790</v>
      </c>
      <c r="Z6361">
        <v>0</v>
      </c>
      <c r="AA6361">
        <v>23.59</v>
      </c>
      <c r="AB6361" t="s">
        <v>790</v>
      </c>
      <c r="AC6361">
        <v>0</v>
      </c>
      <c r="AD6361">
        <v>66.64</v>
      </c>
      <c r="AE6361" t="s">
        <v>382</v>
      </c>
    </row>
    <row r="6362" spans="1:31">
      <c r="A6362">
        <v>6361</v>
      </c>
      <c r="B6362" t="s">
        <v>26892</v>
      </c>
      <c r="C6362" t="s">
        <v>26893</v>
      </c>
      <c r="D6362" t="s">
        <v>26894</v>
      </c>
      <c r="E6362" t="s">
        <v>26895</v>
      </c>
      <c r="F6362" t="s">
        <v>26896</v>
      </c>
      <c r="G6362">
        <v>0</v>
      </c>
      <c r="H6362" t="s">
        <v>961</v>
      </c>
      <c r="I6362">
        <v>2022</v>
      </c>
      <c r="J6362">
        <v>2022</v>
      </c>
      <c r="K6362">
        <v>1</v>
      </c>
      <c r="L6362">
        <v>32.119999999999997</v>
      </c>
      <c r="M6362" t="s">
        <v>198</v>
      </c>
      <c r="N6362">
        <v>0</v>
      </c>
      <c r="O6362">
        <v>23.56</v>
      </c>
      <c r="P6362" t="s">
        <v>790</v>
      </c>
      <c r="Q6362">
        <v>0</v>
      </c>
      <c r="R6362">
        <v>23.56</v>
      </c>
      <c r="S6362" t="s">
        <v>790</v>
      </c>
      <c r="T6362">
        <v>0</v>
      </c>
      <c r="U6362">
        <v>66.59</v>
      </c>
      <c r="V6362" t="s">
        <v>382</v>
      </c>
      <c r="W6362">
        <v>0</v>
      </c>
      <c r="X6362">
        <v>23.59</v>
      </c>
      <c r="Y6362" t="s">
        <v>790</v>
      </c>
      <c r="Z6362">
        <v>0</v>
      </c>
      <c r="AA6362">
        <v>23.59</v>
      </c>
      <c r="AB6362" t="s">
        <v>790</v>
      </c>
      <c r="AC6362">
        <v>0</v>
      </c>
      <c r="AD6362">
        <v>66.64</v>
      </c>
      <c r="AE6362" t="s">
        <v>382</v>
      </c>
    </row>
    <row r="6363" spans="1:31">
      <c r="A6363">
        <v>6362</v>
      </c>
      <c r="B6363" t="s">
        <v>26897</v>
      </c>
      <c r="C6363" t="s">
        <v>26898</v>
      </c>
      <c r="D6363" t="s">
        <v>26899</v>
      </c>
      <c r="E6363" t="s">
        <v>26900</v>
      </c>
      <c r="F6363" t="s">
        <v>26901</v>
      </c>
      <c r="G6363">
        <v>0</v>
      </c>
      <c r="H6363" t="s">
        <v>30695</v>
      </c>
      <c r="I6363">
        <v>2023</v>
      </c>
      <c r="J6363">
        <v>2024</v>
      </c>
      <c r="K6363">
        <v>3</v>
      </c>
      <c r="L6363">
        <v>62.47</v>
      </c>
      <c r="M6363" t="s">
        <v>63</v>
      </c>
      <c r="N6363">
        <v>0</v>
      </c>
      <c r="O6363">
        <v>23.56</v>
      </c>
      <c r="P6363" t="s">
        <v>790</v>
      </c>
      <c r="Q6363">
        <v>0</v>
      </c>
      <c r="R6363">
        <v>23.56</v>
      </c>
      <c r="S6363" t="s">
        <v>790</v>
      </c>
      <c r="T6363">
        <v>0</v>
      </c>
      <c r="U6363">
        <v>66.59</v>
      </c>
      <c r="V6363" t="s">
        <v>382</v>
      </c>
      <c r="W6363">
        <v>0</v>
      </c>
      <c r="X6363">
        <v>23.59</v>
      </c>
      <c r="Y6363" t="s">
        <v>790</v>
      </c>
      <c r="Z6363">
        <v>0</v>
      </c>
      <c r="AA6363">
        <v>23.59</v>
      </c>
      <c r="AB6363" t="s">
        <v>790</v>
      </c>
      <c r="AC6363">
        <v>0</v>
      </c>
      <c r="AD6363">
        <v>66.64</v>
      </c>
      <c r="AE6363" t="s">
        <v>382</v>
      </c>
    </row>
    <row r="6364" spans="1:31">
      <c r="A6364">
        <v>6363</v>
      </c>
      <c r="B6364" t="s">
        <v>26902</v>
      </c>
      <c r="C6364" t="s">
        <v>26903</v>
      </c>
      <c r="D6364" t="e">
        <f>-uPOoXAAAAAJ</f>
        <v>#NAME?</v>
      </c>
      <c r="E6364" t="s">
        <v>876</v>
      </c>
      <c r="F6364" t="s">
        <v>26904</v>
      </c>
      <c r="G6364">
        <v>0</v>
      </c>
      <c r="H6364" t="s">
        <v>1215</v>
      </c>
      <c r="I6364">
        <v>2023</v>
      </c>
      <c r="J6364">
        <v>2023</v>
      </c>
      <c r="K6364">
        <v>1</v>
      </c>
      <c r="L6364">
        <v>32.119999999999997</v>
      </c>
      <c r="M6364" t="s">
        <v>198</v>
      </c>
      <c r="N6364">
        <v>0</v>
      </c>
      <c r="O6364">
        <v>23.56</v>
      </c>
      <c r="P6364" t="s">
        <v>790</v>
      </c>
      <c r="Q6364">
        <v>0</v>
      </c>
      <c r="R6364">
        <v>23.56</v>
      </c>
      <c r="S6364" t="s">
        <v>790</v>
      </c>
      <c r="T6364">
        <v>0</v>
      </c>
      <c r="U6364">
        <v>66.59</v>
      </c>
      <c r="V6364" t="s">
        <v>382</v>
      </c>
      <c r="W6364">
        <v>0</v>
      </c>
      <c r="X6364">
        <v>23.59</v>
      </c>
      <c r="Y6364" t="s">
        <v>790</v>
      </c>
      <c r="Z6364">
        <v>0</v>
      </c>
      <c r="AA6364">
        <v>23.59</v>
      </c>
      <c r="AB6364" t="s">
        <v>790</v>
      </c>
      <c r="AC6364">
        <v>0</v>
      </c>
      <c r="AD6364">
        <v>66.64</v>
      </c>
      <c r="AE6364" t="s">
        <v>382</v>
      </c>
    </row>
    <row r="6365" spans="1:31">
      <c r="A6365">
        <v>6364</v>
      </c>
      <c r="B6365" t="s">
        <v>26905</v>
      </c>
      <c r="C6365" t="s">
        <v>26906</v>
      </c>
      <c r="D6365" t="s">
        <v>26907</v>
      </c>
      <c r="G6365">
        <v>0</v>
      </c>
      <c r="H6365" t="s">
        <v>27387</v>
      </c>
      <c r="I6365">
        <v>2024</v>
      </c>
      <c r="J6365">
        <v>2024</v>
      </c>
      <c r="K6365">
        <v>1</v>
      </c>
      <c r="L6365">
        <v>32.119999999999997</v>
      </c>
      <c r="M6365" t="s">
        <v>198</v>
      </c>
      <c r="N6365">
        <v>0</v>
      </c>
      <c r="O6365">
        <v>23.56</v>
      </c>
      <c r="P6365" t="s">
        <v>790</v>
      </c>
      <c r="Q6365">
        <v>0</v>
      </c>
      <c r="R6365">
        <v>23.56</v>
      </c>
      <c r="S6365" t="s">
        <v>790</v>
      </c>
      <c r="T6365">
        <v>0</v>
      </c>
      <c r="U6365">
        <v>66.59</v>
      </c>
      <c r="V6365" t="s">
        <v>382</v>
      </c>
      <c r="W6365">
        <v>0</v>
      </c>
      <c r="X6365">
        <v>23.59</v>
      </c>
      <c r="Y6365" t="s">
        <v>790</v>
      </c>
      <c r="Z6365">
        <v>0</v>
      </c>
      <c r="AA6365">
        <v>23.59</v>
      </c>
      <c r="AB6365" t="s">
        <v>790</v>
      </c>
      <c r="AC6365">
        <v>0</v>
      </c>
      <c r="AD6365">
        <v>66.64</v>
      </c>
      <c r="AE6365" t="s">
        <v>382</v>
      </c>
    </row>
    <row r="6366" spans="1:31">
      <c r="A6366">
        <v>6365</v>
      </c>
      <c r="B6366" t="s">
        <v>26908</v>
      </c>
      <c r="C6366" t="s">
        <v>26909</v>
      </c>
      <c r="D6366" t="s">
        <v>26910</v>
      </c>
      <c r="E6366" t="s">
        <v>4540</v>
      </c>
      <c r="F6366" t="s">
        <v>2251</v>
      </c>
      <c r="G6366">
        <v>0</v>
      </c>
      <c r="H6366" t="s">
        <v>30696</v>
      </c>
      <c r="I6366">
        <v>2023</v>
      </c>
      <c r="J6366">
        <v>2023</v>
      </c>
      <c r="K6366">
        <v>1</v>
      </c>
      <c r="L6366">
        <v>32.119999999999997</v>
      </c>
      <c r="M6366" t="s">
        <v>198</v>
      </c>
      <c r="N6366">
        <v>0</v>
      </c>
      <c r="O6366">
        <v>23.56</v>
      </c>
      <c r="P6366" t="s">
        <v>790</v>
      </c>
      <c r="Q6366">
        <v>0</v>
      </c>
      <c r="R6366">
        <v>23.56</v>
      </c>
      <c r="S6366" t="s">
        <v>790</v>
      </c>
      <c r="T6366">
        <v>0</v>
      </c>
      <c r="U6366">
        <v>66.59</v>
      </c>
      <c r="V6366" t="s">
        <v>382</v>
      </c>
      <c r="W6366">
        <v>0</v>
      </c>
      <c r="X6366">
        <v>23.59</v>
      </c>
      <c r="Y6366" t="s">
        <v>790</v>
      </c>
      <c r="Z6366">
        <v>0</v>
      </c>
      <c r="AA6366">
        <v>23.59</v>
      </c>
      <c r="AB6366" t="s">
        <v>790</v>
      </c>
      <c r="AC6366">
        <v>0</v>
      </c>
      <c r="AD6366">
        <v>66.64</v>
      </c>
      <c r="AE6366" t="s">
        <v>382</v>
      </c>
    </row>
    <row r="6367" spans="1:31">
      <c r="A6367">
        <v>6366</v>
      </c>
      <c r="B6367" t="s">
        <v>26911</v>
      </c>
      <c r="C6367" t="s">
        <v>26912</v>
      </c>
      <c r="D6367" t="s">
        <v>26913</v>
      </c>
      <c r="E6367" t="s">
        <v>26914</v>
      </c>
      <c r="F6367" t="s">
        <v>26915</v>
      </c>
      <c r="G6367">
        <v>0</v>
      </c>
      <c r="H6367" t="s">
        <v>961</v>
      </c>
      <c r="I6367">
        <v>2024</v>
      </c>
      <c r="J6367">
        <v>2024</v>
      </c>
      <c r="K6367">
        <v>1</v>
      </c>
      <c r="L6367">
        <v>32.119999999999997</v>
      </c>
      <c r="M6367" t="s">
        <v>198</v>
      </c>
      <c r="N6367">
        <v>0</v>
      </c>
      <c r="O6367">
        <v>23.56</v>
      </c>
      <c r="P6367" t="s">
        <v>790</v>
      </c>
      <c r="Q6367">
        <v>0</v>
      </c>
      <c r="R6367">
        <v>23.56</v>
      </c>
      <c r="S6367" t="s">
        <v>790</v>
      </c>
      <c r="T6367">
        <v>0</v>
      </c>
      <c r="U6367">
        <v>66.59</v>
      </c>
      <c r="V6367" t="s">
        <v>382</v>
      </c>
      <c r="W6367">
        <v>0</v>
      </c>
      <c r="X6367">
        <v>23.59</v>
      </c>
      <c r="Y6367" t="s">
        <v>790</v>
      </c>
      <c r="Z6367">
        <v>0</v>
      </c>
      <c r="AA6367">
        <v>23.59</v>
      </c>
      <c r="AB6367" t="s">
        <v>790</v>
      </c>
      <c r="AC6367">
        <v>0</v>
      </c>
      <c r="AD6367">
        <v>66.64</v>
      </c>
      <c r="AE6367" t="s">
        <v>382</v>
      </c>
    </row>
    <row r="6368" spans="1:31">
      <c r="A6368">
        <v>6367</v>
      </c>
      <c r="B6368" t="s">
        <v>26916</v>
      </c>
      <c r="C6368" t="s">
        <v>26917</v>
      </c>
      <c r="D6368" t="s">
        <v>26918</v>
      </c>
      <c r="E6368" t="s">
        <v>26919</v>
      </c>
      <c r="F6368" t="s">
        <v>5863</v>
      </c>
      <c r="G6368">
        <v>0</v>
      </c>
      <c r="H6368" t="s">
        <v>30697</v>
      </c>
      <c r="I6368" t="s">
        <v>795</v>
      </c>
      <c r="J6368" t="e">
        <f>-Inf</f>
        <v>#NAME?</v>
      </c>
      <c r="K6368">
        <v>1</v>
      </c>
      <c r="L6368">
        <v>32.119999999999997</v>
      </c>
      <c r="M6368" t="s">
        <v>198</v>
      </c>
      <c r="N6368">
        <v>0</v>
      </c>
      <c r="O6368">
        <v>23.56</v>
      </c>
      <c r="P6368" t="s">
        <v>790</v>
      </c>
      <c r="Q6368">
        <v>0</v>
      </c>
      <c r="R6368">
        <v>23.56</v>
      </c>
      <c r="S6368" t="s">
        <v>790</v>
      </c>
      <c r="T6368">
        <v>0</v>
      </c>
      <c r="U6368">
        <v>66.59</v>
      </c>
      <c r="V6368" t="s">
        <v>382</v>
      </c>
      <c r="W6368">
        <v>0</v>
      </c>
      <c r="X6368">
        <v>23.59</v>
      </c>
      <c r="Y6368" t="s">
        <v>790</v>
      </c>
      <c r="Z6368">
        <v>0</v>
      </c>
      <c r="AA6368">
        <v>23.59</v>
      </c>
      <c r="AB6368" t="s">
        <v>790</v>
      </c>
      <c r="AC6368">
        <v>0</v>
      </c>
      <c r="AD6368">
        <v>66.64</v>
      </c>
      <c r="AE6368" t="s">
        <v>382</v>
      </c>
    </row>
    <row r="6369" spans="1:31">
      <c r="A6369">
        <v>6368</v>
      </c>
      <c r="B6369" t="s">
        <v>26920</v>
      </c>
      <c r="C6369" t="s">
        <v>26921</v>
      </c>
      <c r="D6369" t="s">
        <v>26922</v>
      </c>
      <c r="E6369" t="s">
        <v>26923</v>
      </c>
      <c r="F6369" t="s">
        <v>26924</v>
      </c>
      <c r="G6369">
        <v>0</v>
      </c>
      <c r="H6369" t="s">
        <v>30698</v>
      </c>
      <c r="I6369">
        <v>2023</v>
      </c>
      <c r="J6369">
        <v>2023</v>
      </c>
      <c r="K6369">
        <v>1</v>
      </c>
      <c r="L6369">
        <v>32.119999999999997</v>
      </c>
      <c r="M6369" t="s">
        <v>198</v>
      </c>
      <c r="N6369">
        <v>0</v>
      </c>
      <c r="O6369">
        <v>23.56</v>
      </c>
      <c r="P6369" t="s">
        <v>790</v>
      </c>
      <c r="Q6369">
        <v>0</v>
      </c>
      <c r="R6369">
        <v>23.56</v>
      </c>
      <c r="S6369" t="s">
        <v>790</v>
      </c>
      <c r="T6369">
        <v>0</v>
      </c>
      <c r="U6369">
        <v>66.59</v>
      </c>
      <c r="V6369" t="s">
        <v>382</v>
      </c>
      <c r="W6369">
        <v>0</v>
      </c>
      <c r="X6369">
        <v>23.59</v>
      </c>
      <c r="Y6369" t="s">
        <v>790</v>
      </c>
      <c r="Z6369">
        <v>0</v>
      </c>
      <c r="AA6369">
        <v>23.59</v>
      </c>
      <c r="AB6369" t="s">
        <v>790</v>
      </c>
      <c r="AC6369">
        <v>0</v>
      </c>
      <c r="AD6369">
        <v>66.64</v>
      </c>
      <c r="AE6369" t="s">
        <v>382</v>
      </c>
    </row>
    <row r="6370" spans="1:31">
      <c r="A6370">
        <v>6369</v>
      </c>
      <c r="B6370" t="s">
        <v>26925</v>
      </c>
      <c r="C6370" t="s">
        <v>26926</v>
      </c>
      <c r="D6370" t="s">
        <v>26927</v>
      </c>
      <c r="E6370" t="s">
        <v>26928</v>
      </c>
      <c r="F6370" t="s">
        <v>19603</v>
      </c>
      <c r="G6370">
        <v>0</v>
      </c>
      <c r="H6370" t="s">
        <v>961</v>
      </c>
      <c r="I6370">
        <v>2024</v>
      </c>
      <c r="J6370">
        <v>2024</v>
      </c>
      <c r="K6370">
        <v>1</v>
      </c>
      <c r="L6370">
        <v>32.119999999999997</v>
      </c>
      <c r="M6370" t="s">
        <v>198</v>
      </c>
      <c r="N6370">
        <v>0</v>
      </c>
      <c r="O6370">
        <v>23.56</v>
      </c>
      <c r="P6370" t="s">
        <v>790</v>
      </c>
      <c r="Q6370">
        <v>0</v>
      </c>
      <c r="R6370">
        <v>23.56</v>
      </c>
      <c r="S6370" t="s">
        <v>790</v>
      </c>
      <c r="T6370">
        <v>0</v>
      </c>
      <c r="U6370">
        <v>66.59</v>
      </c>
      <c r="V6370" t="s">
        <v>382</v>
      </c>
      <c r="W6370">
        <v>0</v>
      </c>
      <c r="X6370">
        <v>23.59</v>
      </c>
      <c r="Y6370" t="s">
        <v>790</v>
      </c>
      <c r="Z6370">
        <v>0</v>
      </c>
      <c r="AA6370">
        <v>23.59</v>
      </c>
      <c r="AB6370" t="s">
        <v>790</v>
      </c>
      <c r="AC6370">
        <v>0</v>
      </c>
      <c r="AD6370">
        <v>66.64</v>
      </c>
      <c r="AE6370" t="s">
        <v>382</v>
      </c>
    </row>
    <row r="6371" spans="1:31">
      <c r="A6371">
        <v>6370</v>
      </c>
      <c r="B6371" t="s">
        <v>26929</v>
      </c>
      <c r="C6371" t="s">
        <v>26930</v>
      </c>
      <c r="D6371" t="s">
        <v>26931</v>
      </c>
      <c r="E6371" t="s">
        <v>19254</v>
      </c>
      <c r="F6371" t="s">
        <v>1106</v>
      </c>
      <c r="G6371">
        <v>0</v>
      </c>
      <c r="H6371" t="s">
        <v>30699</v>
      </c>
      <c r="I6371">
        <v>2023</v>
      </c>
      <c r="J6371">
        <v>2023</v>
      </c>
      <c r="K6371">
        <v>1</v>
      </c>
      <c r="L6371">
        <v>32.119999999999997</v>
      </c>
      <c r="M6371" t="s">
        <v>198</v>
      </c>
      <c r="N6371">
        <v>0</v>
      </c>
      <c r="O6371">
        <v>23.56</v>
      </c>
      <c r="P6371" t="s">
        <v>790</v>
      </c>
      <c r="Q6371">
        <v>0</v>
      </c>
      <c r="R6371">
        <v>23.56</v>
      </c>
      <c r="S6371" t="s">
        <v>790</v>
      </c>
      <c r="T6371">
        <v>0</v>
      </c>
      <c r="U6371">
        <v>66.59</v>
      </c>
      <c r="V6371" t="s">
        <v>382</v>
      </c>
      <c r="W6371">
        <v>0</v>
      </c>
      <c r="X6371">
        <v>23.59</v>
      </c>
      <c r="Y6371" t="s">
        <v>790</v>
      </c>
      <c r="Z6371">
        <v>0</v>
      </c>
      <c r="AA6371">
        <v>23.59</v>
      </c>
      <c r="AB6371" t="s">
        <v>790</v>
      </c>
      <c r="AC6371">
        <v>0</v>
      </c>
      <c r="AD6371">
        <v>66.64</v>
      </c>
      <c r="AE6371" t="s">
        <v>382</v>
      </c>
    </row>
    <row r="6372" spans="1:31">
      <c r="A6372">
        <v>6371</v>
      </c>
      <c r="B6372" t="s">
        <v>26932</v>
      </c>
      <c r="C6372" t="s">
        <v>26933</v>
      </c>
      <c r="D6372" t="s">
        <v>26934</v>
      </c>
      <c r="E6372" t="s">
        <v>26935</v>
      </c>
      <c r="F6372" t="s">
        <v>26936</v>
      </c>
      <c r="G6372">
        <v>0</v>
      </c>
      <c r="H6372" t="s">
        <v>961</v>
      </c>
      <c r="I6372">
        <v>2022</v>
      </c>
      <c r="J6372">
        <v>2022</v>
      </c>
      <c r="K6372">
        <v>2</v>
      </c>
      <c r="L6372">
        <v>50.7</v>
      </c>
      <c r="M6372" t="s">
        <v>300</v>
      </c>
      <c r="N6372">
        <v>0</v>
      </c>
      <c r="O6372">
        <v>23.56</v>
      </c>
      <c r="P6372" t="s">
        <v>790</v>
      </c>
      <c r="Q6372">
        <v>0</v>
      </c>
      <c r="R6372">
        <v>23.56</v>
      </c>
      <c r="S6372" t="s">
        <v>790</v>
      </c>
      <c r="T6372">
        <v>0</v>
      </c>
      <c r="U6372">
        <v>66.59</v>
      </c>
      <c r="V6372" t="s">
        <v>382</v>
      </c>
      <c r="W6372">
        <v>0</v>
      </c>
      <c r="X6372">
        <v>23.59</v>
      </c>
      <c r="Y6372" t="s">
        <v>790</v>
      </c>
      <c r="Z6372">
        <v>0</v>
      </c>
      <c r="AA6372">
        <v>23.59</v>
      </c>
      <c r="AB6372" t="s">
        <v>790</v>
      </c>
      <c r="AC6372">
        <v>0</v>
      </c>
      <c r="AD6372">
        <v>66.64</v>
      </c>
      <c r="AE6372" t="s">
        <v>382</v>
      </c>
    </row>
    <row r="6373" spans="1:31">
      <c r="A6373">
        <v>6372</v>
      </c>
      <c r="B6373" t="s">
        <v>26937</v>
      </c>
      <c r="C6373" t="s">
        <v>26938</v>
      </c>
      <c r="D6373" t="s">
        <v>26939</v>
      </c>
      <c r="E6373" t="s">
        <v>26940</v>
      </c>
      <c r="F6373" t="s">
        <v>8253</v>
      </c>
      <c r="G6373">
        <v>0</v>
      </c>
      <c r="H6373" t="s">
        <v>30700</v>
      </c>
      <c r="I6373">
        <v>2022</v>
      </c>
      <c r="J6373">
        <v>2022</v>
      </c>
      <c r="K6373">
        <v>1</v>
      </c>
      <c r="L6373">
        <v>32.119999999999997</v>
      </c>
      <c r="M6373" t="s">
        <v>198</v>
      </c>
      <c r="N6373">
        <v>0</v>
      </c>
      <c r="O6373">
        <v>23.56</v>
      </c>
      <c r="P6373" t="s">
        <v>790</v>
      </c>
      <c r="Q6373">
        <v>0</v>
      </c>
      <c r="R6373">
        <v>23.56</v>
      </c>
      <c r="S6373" t="s">
        <v>790</v>
      </c>
      <c r="T6373">
        <v>0</v>
      </c>
      <c r="U6373">
        <v>66.59</v>
      </c>
      <c r="V6373" t="s">
        <v>382</v>
      </c>
      <c r="W6373">
        <v>0</v>
      </c>
      <c r="X6373">
        <v>23.59</v>
      </c>
      <c r="Y6373" t="s">
        <v>790</v>
      </c>
      <c r="Z6373">
        <v>0</v>
      </c>
      <c r="AA6373">
        <v>23.59</v>
      </c>
      <c r="AB6373" t="s">
        <v>790</v>
      </c>
      <c r="AC6373">
        <v>0</v>
      </c>
      <c r="AD6373">
        <v>66.64</v>
      </c>
      <c r="AE6373" t="s">
        <v>382</v>
      </c>
    </row>
    <row r="6374" spans="1:31">
      <c r="A6374">
        <v>6373</v>
      </c>
      <c r="B6374" t="s">
        <v>26941</v>
      </c>
      <c r="C6374" t="s">
        <v>26942</v>
      </c>
      <c r="D6374" t="s">
        <v>26943</v>
      </c>
      <c r="E6374" t="s">
        <v>2883</v>
      </c>
      <c r="F6374" t="s">
        <v>1258</v>
      </c>
      <c r="G6374">
        <v>0</v>
      </c>
      <c r="H6374" t="s">
        <v>30701</v>
      </c>
      <c r="I6374">
        <v>2024</v>
      </c>
      <c r="J6374">
        <v>2024</v>
      </c>
      <c r="K6374">
        <v>1</v>
      </c>
      <c r="L6374">
        <v>32.119999999999997</v>
      </c>
      <c r="M6374" t="s">
        <v>198</v>
      </c>
      <c r="N6374">
        <v>0</v>
      </c>
      <c r="O6374">
        <v>23.56</v>
      </c>
      <c r="P6374" t="s">
        <v>790</v>
      </c>
      <c r="Q6374">
        <v>0</v>
      </c>
      <c r="R6374">
        <v>23.56</v>
      </c>
      <c r="S6374" t="s">
        <v>790</v>
      </c>
      <c r="T6374">
        <v>0</v>
      </c>
      <c r="U6374">
        <v>66.59</v>
      </c>
      <c r="V6374" t="s">
        <v>382</v>
      </c>
      <c r="W6374">
        <v>0</v>
      </c>
      <c r="X6374">
        <v>23.59</v>
      </c>
      <c r="Y6374" t="s">
        <v>790</v>
      </c>
      <c r="Z6374">
        <v>0</v>
      </c>
      <c r="AA6374">
        <v>23.59</v>
      </c>
      <c r="AB6374" t="s">
        <v>790</v>
      </c>
      <c r="AC6374">
        <v>0</v>
      </c>
      <c r="AD6374">
        <v>66.64</v>
      </c>
      <c r="AE6374" t="s">
        <v>382</v>
      </c>
    </row>
    <row r="6375" spans="1:31">
      <c r="A6375">
        <v>6374</v>
      </c>
      <c r="B6375" t="s">
        <v>26944</v>
      </c>
      <c r="C6375" t="s">
        <v>26945</v>
      </c>
      <c r="D6375" t="s">
        <v>26946</v>
      </c>
      <c r="E6375" t="s">
        <v>26947</v>
      </c>
      <c r="F6375" t="s">
        <v>10424</v>
      </c>
      <c r="G6375">
        <v>0</v>
      </c>
      <c r="H6375" t="s">
        <v>1215</v>
      </c>
      <c r="I6375">
        <v>2024</v>
      </c>
      <c r="J6375">
        <v>2024</v>
      </c>
      <c r="K6375">
        <v>1</v>
      </c>
      <c r="L6375">
        <v>32.119999999999997</v>
      </c>
      <c r="M6375" t="s">
        <v>198</v>
      </c>
      <c r="N6375">
        <v>0</v>
      </c>
      <c r="O6375">
        <v>23.56</v>
      </c>
      <c r="P6375" t="s">
        <v>790</v>
      </c>
      <c r="Q6375">
        <v>0</v>
      </c>
      <c r="R6375">
        <v>23.56</v>
      </c>
      <c r="S6375" t="s">
        <v>790</v>
      </c>
      <c r="T6375">
        <v>0</v>
      </c>
      <c r="U6375">
        <v>66.59</v>
      </c>
      <c r="V6375" t="s">
        <v>382</v>
      </c>
      <c r="W6375">
        <v>0</v>
      </c>
      <c r="X6375">
        <v>23.59</v>
      </c>
      <c r="Y6375" t="s">
        <v>790</v>
      </c>
      <c r="Z6375">
        <v>0</v>
      </c>
      <c r="AA6375">
        <v>23.59</v>
      </c>
      <c r="AB6375" t="s">
        <v>790</v>
      </c>
      <c r="AC6375">
        <v>0</v>
      </c>
      <c r="AD6375">
        <v>66.64</v>
      </c>
      <c r="AE6375" t="s">
        <v>382</v>
      </c>
    </row>
    <row r="6376" spans="1:31">
      <c r="A6376">
        <v>6375</v>
      </c>
      <c r="B6376" t="s">
        <v>26948</v>
      </c>
      <c r="C6376" t="s">
        <v>26949</v>
      </c>
      <c r="D6376" t="s">
        <v>26950</v>
      </c>
      <c r="E6376" t="s">
        <v>26951</v>
      </c>
      <c r="F6376" t="s">
        <v>26952</v>
      </c>
      <c r="G6376">
        <v>0</v>
      </c>
      <c r="H6376" t="s">
        <v>30702</v>
      </c>
      <c r="I6376" t="s">
        <v>795</v>
      </c>
      <c r="J6376" t="e">
        <f>-Inf</f>
        <v>#NAME?</v>
      </c>
      <c r="K6376">
        <v>1</v>
      </c>
      <c r="L6376">
        <v>32.119999999999997</v>
      </c>
      <c r="M6376" t="s">
        <v>198</v>
      </c>
      <c r="N6376">
        <v>0</v>
      </c>
      <c r="O6376">
        <v>23.56</v>
      </c>
      <c r="P6376" t="s">
        <v>790</v>
      </c>
      <c r="Q6376">
        <v>0</v>
      </c>
      <c r="R6376">
        <v>23.56</v>
      </c>
      <c r="S6376" t="s">
        <v>790</v>
      </c>
      <c r="T6376">
        <v>0</v>
      </c>
      <c r="U6376">
        <v>66.59</v>
      </c>
      <c r="V6376" t="s">
        <v>382</v>
      </c>
      <c r="W6376">
        <v>0</v>
      </c>
      <c r="X6376">
        <v>23.59</v>
      </c>
      <c r="Y6376" t="s">
        <v>790</v>
      </c>
      <c r="Z6376">
        <v>0</v>
      </c>
      <c r="AA6376">
        <v>23.59</v>
      </c>
      <c r="AB6376" t="s">
        <v>790</v>
      </c>
      <c r="AC6376">
        <v>0</v>
      </c>
      <c r="AD6376">
        <v>66.64</v>
      </c>
      <c r="AE6376" t="s">
        <v>382</v>
      </c>
    </row>
    <row r="6377" spans="1:31">
      <c r="A6377">
        <v>6376</v>
      </c>
      <c r="B6377" t="s">
        <v>26953</v>
      </c>
      <c r="C6377" t="s">
        <v>26954</v>
      </c>
      <c r="D6377" t="s">
        <v>26955</v>
      </c>
      <c r="F6377" t="s">
        <v>26956</v>
      </c>
      <c r="G6377">
        <v>0</v>
      </c>
      <c r="H6377" t="s">
        <v>961</v>
      </c>
      <c r="I6377">
        <v>2023</v>
      </c>
      <c r="J6377">
        <v>2023</v>
      </c>
      <c r="K6377">
        <v>1</v>
      </c>
      <c r="L6377">
        <v>32.119999999999997</v>
      </c>
      <c r="M6377" t="s">
        <v>198</v>
      </c>
      <c r="N6377">
        <v>0</v>
      </c>
      <c r="O6377">
        <v>23.56</v>
      </c>
      <c r="P6377" t="s">
        <v>790</v>
      </c>
      <c r="Q6377">
        <v>0</v>
      </c>
      <c r="R6377">
        <v>23.56</v>
      </c>
      <c r="S6377" t="s">
        <v>790</v>
      </c>
      <c r="T6377">
        <v>0</v>
      </c>
      <c r="U6377">
        <v>66.59</v>
      </c>
      <c r="V6377" t="s">
        <v>382</v>
      </c>
      <c r="W6377">
        <v>0</v>
      </c>
      <c r="X6377">
        <v>23.59</v>
      </c>
      <c r="Y6377" t="s">
        <v>790</v>
      </c>
      <c r="Z6377">
        <v>0</v>
      </c>
      <c r="AA6377">
        <v>23.59</v>
      </c>
      <c r="AB6377" t="s">
        <v>790</v>
      </c>
      <c r="AC6377">
        <v>0</v>
      </c>
      <c r="AD6377">
        <v>66.64</v>
      </c>
      <c r="AE6377" t="s">
        <v>382</v>
      </c>
    </row>
    <row r="6378" spans="1:31">
      <c r="A6378">
        <v>6377</v>
      </c>
      <c r="B6378" t="s">
        <v>26957</v>
      </c>
      <c r="C6378" t="s">
        <v>26958</v>
      </c>
      <c r="D6378" t="s">
        <v>26959</v>
      </c>
      <c r="E6378" t="s">
        <v>26960</v>
      </c>
      <c r="F6378" t="s">
        <v>26961</v>
      </c>
      <c r="G6378">
        <v>0</v>
      </c>
      <c r="H6378" t="s">
        <v>961</v>
      </c>
      <c r="I6378">
        <v>2024</v>
      </c>
      <c r="J6378">
        <v>2024</v>
      </c>
      <c r="K6378">
        <v>3</v>
      </c>
      <c r="L6378">
        <v>62.47</v>
      </c>
      <c r="M6378" t="s">
        <v>63</v>
      </c>
      <c r="N6378">
        <v>0</v>
      </c>
      <c r="O6378">
        <v>23.56</v>
      </c>
      <c r="P6378" t="s">
        <v>790</v>
      </c>
      <c r="Q6378">
        <v>0</v>
      </c>
      <c r="R6378">
        <v>23.56</v>
      </c>
      <c r="S6378" t="s">
        <v>790</v>
      </c>
      <c r="T6378">
        <v>0</v>
      </c>
      <c r="U6378">
        <v>66.59</v>
      </c>
      <c r="V6378" t="s">
        <v>382</v>
      </c>
      <c r="W6378">
        <v>0</v>
      </c>
      <c r="X6378">
        <v>23.59</v>
      </c>
      <c r="Y6378" t="s">
        <v>790</v>
      </c>
      <c r="Z6378">
        <v>0</v>
      </c>
      <c r="AA6378">
        <v>23.59</v>
      </c>
      <c r="AB6378" t="s">
        <v>790</v>
      </c>
      <c r="AC6378">
        <v>0</v>
      </c>
      <c r="AD6378">
        <v>66.64</v>
      </c>
      <c r="AE6378" t="s">
        <v>382</v>
      </c>
    </row>
    <row r="6379" spans="1:31">
      <c r="A6379">
        <v>6378</v>
      </c>
      <c r="B6379" t="s">
        <v>26962</v>
      </c>
      <c r="C6379" t="s">
        <v>26963</v>
      </c>
      <c r="D6379" t="s">
        <v>26964</v>
      </c>
      <c r="E6379" t="s">
        <v>26965</v>
      </c>
      <c r="F6379" t="s">
        <v>26966</v>
      </c>
      <c r="G6379">
        <v>0</v>
      </c>
      <c r="H6379" t="s">
        <v>961</v>
      </c>
      <c r="I6379">
        <v>2023</v>
      </c>
      <c r="J6379">
        <v>2023</v>
      </c>
      <c r="K6379">
        <v>1</v>
      </c>
      <c r="L6379">
        <v>32.119999999999997</v>
      </c>
      <c r="M6379" t="s">
        <v>198</v>
      </c>
      <c r="N6379">
        <v>0</v>
      </c>
      <c r="O6379">
        <v>23.56</v>
      </c>
      <c r="P6379" t="s">
        <v>790</v>
      </c>
      <c r="Q6379">
        <v>0</v>
      </c>
      <c r="R6379">
        <v>23.56</v>
      </c>
      <c r="S6379" t="s">
        <v>790</v>
      </c>
      <c r="T6379">
        <v>0</v>
      </c>
      <c r="U6379">
        <v>66.59</v>
      </c>
      <c r="V6379" t="s">
        <v>382</v>
      </c>
      <c r="W6379">
        <v>0</v>
      </c>
      <c r="X6379">
        <v>23.59</v>
      </c>
      <c r="Y6379" t="s">
        <v>790</v>
      </c>
      <c r="Z6379">
        <v>0</v>
      </c>
      <c r="AA6379">
        <v>23.59</v>
      </c>
      <c r="AB6379" t="s">
        <v>790</v>
      </c>
      <c r="AC6379">
        <v>0</v>
      </c>
      <c r="AD6379">
        <v>66.64</v>
      </c>
      <c r="AE6379" t="s">
        <v>382</v>
      </c>
    </row>
    <row r="6380" spans="1:31">
      <c r="A6380">
        <v>6379</v>
      </c>
      <c r="B6380" t="s">
        <v>26967</v>
      </c>
      <c r="C6380" t="s">
        <v>26968</v>
      </c>
      <c r="D6380" t="s">
        <v>26969</v>
      </c>
      <c r="E6380" t="s">
        <v>26970</v>
      </c>
      <c r="F6380" t="s">
        <v>16636</v>
      </c>
      <c r="G6380">
        <v>0</v>
      </c>
      <c r="H6380" t="s">
        <v>30703</v>
      </c>
      <c r="I6380">
        <v>2024</v>
      </c>
      <c r="J6380">
        <v>2024</v>
      </c>
      <c r="K6380">
        <v>1</v>
      </c>
      <c r="L6380">
        <v>32.119999999999997</v>
      </c>
      <c r="M6380" t="s">
        <v>198</v>
      </c>
      <c r="N6380">
        <v>0</v>
      </c>
      <c r="O6380">
        <v>23.56</v>
      </c>
      <c r="P6380" t="s">
        <v>790</v>
      </c>
      <c r="Q6380">
        <v>0</v>
      </c>
      <c r="R6380">
        <v>23.56</v>
      </c>
      <c r="S6380" t="s">
        <v>790</v>
      </c>
      <c r="T6380">
        <v>0</v>
      </c>
      <c r="U6380">
        <v>66.59</v>
      </c>
      <c r="V6380" t="s">
        <v>382</v>
      </c>
      <c r="W6380">
        <v>0</v>
      </c>
      <c r="X6380">
        <v>23.59</v>
      </c>
      <c r="Y6380" t="s">
        <v>790</v>
      </c>
      <c r="Z6380">
        <v>0</v>
      </c>
      <c r="AA6380">
        <v>23.59</v>
      </c>
      <c r="AB6380" t="s">
        <v>790</v>
      </c>
      <c r="AC6380">
        <v>0</v>
      </c>
      <c r="AD6380">
        <v>66.64</v>
      </c>
      <c r="AE6380" t="s">
        <v>382</v>
      </c>
    </row>
    <row r="6381" spans="1:31">
      <c r="A6381">
        <v>6380</v>
      </c>
      <c r="B6381" t="s">
        <v>26971</v>
      </c>
      <c r="C6381" t="s">
        <v>26972</v>
      </c>
      <c r="D6381" t="s">
        <v>26973</v>
      </c>
      <c r="E6381" t="s">
        <v>26974</v>
      </c>
      <c r="F6381" t="s">
        <v>26975</v>
      </c>
      <c r="G6381">
        <v>0</v>
      </c>
      <c r="H6381" t="s">
        <v>961</v>
      </c>
      <c r="I6381">
        <v>2024</v>
      </c>
      <c r="J6381">
        <v>2024</v>
      </c>
      <c r="K6381">
        <v>1</v>
      </c>
      <c r="L6381">
        <v>32.119999999999997</v>
      </c>
      <c r="M6381" t="s">
        <v>198</v>
      </c>
      <c r="N6381">
        <v>0</v>
      </c>
      <c r="O6381">
        <v>23.56</v>
      </c>
      <c r="P6381" t="s">
        <v>790</v>
      </c>
      <c r="Q6381">
        <v>0</v>
      </c>
      <c r="R6381">
        <v>23.56</v>
      </c>
      <c r="S6381" t="s">
        <v>790</v>
      </c>
      <c r="T6381">
        <v>0</v>
      </c>
      <c r="U6381">
        <v>66.59</v>
      </c>
      <c r="V6381" t="s">
        <v>382</v>
      </c>
      <c r="W6381">
        <v>0</v>
      </c>
      <c r="X6381">
        <v>23.59</v>
      </c>
      <c r="Y6381" t="s">
        <v>790</v>
      </c>
      <c r="Z6381">
        <v>0</v>
      </c>
      <c r="AA6381">
        <v>23.59</v>
      </c>
      <c r="AB6381" t="s">
        <v>790</v>
      </c>
      <c r="AC6381">
        <v>0</v>
      </c>
      <c r="AD6381">
        <v>66.64</v>
      </c>
      <c r="AE6381" t="s">
        <v>382</v>
      </c>
    </row>
    <row r="6382" spans="1:31">
      <c r="A6382">
        <v>6381</v>
      </c>
      <c r="B6382" t="s">
        <v>17863</v>
      </c>
      <c r="C6382" t="s">
        <v>26976</v>
      </c>
      <c r="D6382" t="s">
        <v>26977</v>
      </c>
      <c r="E6382" t="s">
        <v>26978</v>
      </c>
      <c r="F6382" t="s">
        <v>19603</v>
      </c>
      <c r="G6382">
        <v>0</v>
      </c>
      <c r="H6382" t="s">
        <v>30704</v>
      </c>
      <c r="I6382">
        <v>2023</v>
      </c>
      <c r="J6382">
        <v>2023</v>
      </c>
      <c r="K6382">
        <v>1</v>
      </c>
      <c r="L6382">
        <v>32.119999999999997</v>
      </c>
      <c r="M6382" t="s">
        <v>198</v>
      </c>
      <c r="N6382">
        <v>0</v>
      </c>
      <c r="O6382">
        <v>23.56</v>
      </c>
      <c r="P6382" t="s">
        <v>790</v>
      </c>
      <c r="Q6382">
        <v>0</v>
      </c>
      <c r="R6382">
        <v>23.56</v>
      </c>
      <c r="S6382" t="s">
        <v>790</v>
      </c>
      <c r="T6382">
        <v>0</v>
      </c>
      <c r="U6382">
        <v>66.59</v>
      </c>
      <c r="V6382" t="s">
        <v>382</v>
      </c>
      <c r="W6382">
        <v>0</v>
      </c>
      <c r="X6382">
        <v>23.59</v>
      </c>
      <c r="Y6382" t="s">
        <v>790</v>
      </c>
      <c r="Z6382">
        <v>0</v>
      </c>
      <c r="AA6382">
        <v>23.59</v>
      </c>
      <c r="AB6382" t="s">
        <v>790</v>
      </c>
      <c r="AC6382">
        <v>0</v>
      </c>
      <c r="AD6382">
        <v>66.64</v>
      </c>
      <c r="AE6382" t="s">
        <v>382</v>
      </c>
    </row>
    <row r="6383" spans="1:31">
      <c r="A6383">
        <v>6382</v>
      </c>
      <c r="B6383" t="s">
        <v>26979</v>
      </c>
      <c r="C6383" t="s">
        <v>26980</v>
      </c>
      <c r="D6383" t="s">
        <v>26981</v>
      </c>
      <c r="E6383" t="s">
        <v>1542</v>
      </c>
      <c r="F6383" t="s">
        <v>1543</v>
      </c>
      <c r="G6383">
        <v>0</v>
      </c>
      <c r="H6383" t="s">
        <v>30705</v>
      </c>
      <c r="I6383">
        <v>2024</v>
      </c>
      <c r="J6383">
        <v>2024</v>
      </c>
      <c r="K6383">
        <v>2</v>
      </c>
      <c r="L6383">
        <v>50.7</v>
      </c>
      <c r="M6383" t="s">
        <v>300</v>
      </c>
      <c r="N6383">
        <v>0</v>
      </c>
      <c r="O6383">
        <v>23.56</v>
      </c>
      <c r="P6383" t="s">
        <v>790</v>
      </c>
      <c r="Q6383">
        <v>0</v>
      </c>
      <c r="R6383">
        <v>23.56</v>
      </c>
      <c r="S6383" t="s">
        <v>790</v>
      </c>
      <c r="T6383">
        <v>0</v>
      </c>
      <c r="U6383">
        <v>66.59</v>
      </c>
      <c r="V6383" t="s">
        <v>382</v>
      </c>
      <c r="W6383">
        <v>0</v>
      </c>
      <c r="X6383">
        <v>23.59</v>
      </c>
      <c r="Y6383" t="s">
        <v>790</v>
      </c>
      <c r="Z6383">
        <v>0</v>
      </c>
      <c r="AA6383">
        <v>23.59</v>
      </c>
      <c r="AB6383" t="s">
        <v>790</v>
      </c>
      <c r="AC6383">
        <v>0</v>
      </c>
      <c r="AD6383">
        <v>66.64</v>
      </c>
      <c r="AE6383" t="s">
        <v>382</v>
      </c>
    </row>
    <row r="6384" spans="1:31">
      <c r="A6384">
        <v>6383</v>
      </c>
      <c r="B6384" t="s">
        <v>26982</v>
      </c>
      <c r="C6384" t="s">
        <v>26983</v>
      </c>
      <c r="D6384" t="s">
        <v>26984</v>
      </c>
      <c r="E6384" t="s">
        <v>26985</v>
      </c>
      <c r="F6384" t="s">
        <v>19603</v>
      </c>
      <c r="G6384">
        <v>0</v>
      </c>
      <c r="H6384" t="s">
        <v>30706</v>
      </c>
      <c r="I6384" t="s">
        <v>795</v>
      </c>
      <c r="J6384" t="e">
        <f>-Inf</f>
        <v>#NAME?</v>
      </c>
      <c r="K6384">
        <v>1</v>
      </c>
      <c r="L6384">
        <v>32.119999999999997</v>
      </c>
      <c r="M6384" t="s">
        <v>198</v>
      </c>
      <c r="N6384">
        <v>0</v>
      </c>
      <c r="O6384">
        <v>23.56</v>
      </c>
      <c r="P6384" t="s">
        <v>790</v>
      </c>
      <c r="Q6384">
        <v>0</v>
      </c>
      <c r="R6384">
        <v>23.56</v>
      </c>
      <c r="S6384" t="s">
        <v>790</v>
      </c>
      <c r="T6384">
        <v>0</v>
      </c>
      <c r="U6384">
        <v>66.59</v>
      </c>
      <c r="V6384" t="s">
        <v>382</v>
      </c>
      <c r="W6384">
        <v>0</v>
      </c>
      <c r="X6384">
        <v>23.59</v>
      </c>
      <c r="Y6384" t="s">
        <v>790</v>
      </c>
      <c r="Z6384">
        <v>0</v>
      </c>
      <c r="AA6384">
        <v>23.59</v>
      </c>
      <c r="AB6384" t="s">
        <v>790</v>
      </c>
      <c r="AC6384">
        <v>0</v>
      </c>
      <c r="AD6384">
        <v>66.64</v>
      </c>
      <c r="AE6384" t="s">
        <v>382</v>
      </c>
    </row>
    <row r="6385" spans="1:31">
      <c r="A6385">
        <v>6384</v>
      </c>
      <c r="B6385" t="s">
        <v>26986</v>
      </c>
      <c r="C6385" t="s">
        <v>26987</v>
      </c>
      <c r="D6385" t="s">
        <v>26988</v>
      </c>
      <c r="E6385" t="s">
        <v>26989</v>
      </c>
      <c r="F6385" t="s">
        <v>1543</v>
      </c>
      <c r="G6385">
        <v>0</v>
      </c>
      <c r="H6385" t="s">
        <v>30707</v>
      </c>
      <c r="I6385">
        <v>2024</v>
      </c>
      <c r="J6385">
        <v>2024</v>
      </c>
      <c r="K6385">
        <v>1</v>
      </c>
      <c r="L6385">
        <v>32.119999999999997</v>
      </c>
      <c r="M6385" t="s">
        <v>198</v>
      </c>
      <c r="N6385">
        <v>0</v>
      </c>
      <c r="O6385">
        <v>23.56</v>
      </c>
      <c r="P6385" t="s">
        <v>790</v>
      </c>
      <c r="Q6385">
        <v>0</v>
      </c>
      <c r="R6385">
        <v>23.56</v>
      </c>
      <c r="S6385" t="s">
        <v>790</v>
      </c>
      <c r="T6385">
        <v>0</v>
      </c>
      <c r="U6385">
        <v>66.59</v>
      </c>
      <c r="V6385" t="s">
        <v>382</v>
      </c>
      <c r="W6385">
        <v>0</v>
      </c>
      <c r="X6385">
        <v>23.59</v>
      </c>
      <c r="Y6385" t="s">
        <v>790</v>
      </c>
      <c r="Z6385">
        <v>0</v>
      </c>
      <c r="AA6385">
        <v>23.59</v>
      </c>
      <c r="AB6385" t="s">
        <v>790</v>
      </c>
      <c r="AC6385">
        <v>0</v>
      </c>
      <c r="AD6385">
        <v>66.64</v>
      </c>
      <c r="AE6385" t="s">
        <v>382</v>
      </c>
    </row>
    <row r="6386" spans="1:31">
      <c r="A6386">
        <v>6385</v>
      </c>
      <c r="B6386" t="s">
        <v>26990</v>
      </c>
      <c r="C6386" t="s">
        <v>26991</v>
      </c>
      <c r="D6386" t="s">
        <v>26992</v>
      </c>
      <c r="E6386" t="s">
        <v>26993</v>
      </c>
      <c r="F6386" t="s">
        <v>26994</v>
      </c>
      <c r="G6386">
        <v>0</v>
      </c>
      <c r="H6386" t="s">
        <v>30708</v>
      </c>
      <c r="I6386">
        <v>2024</v>
      </c>
      <c r="J6386">
        <v>2024</v>
      </c>
      <c r="K6386">
        <v>1</v>
      </c>
      <c r="L6386">
        <v>32.119999999999997</v>
      </c>
      <c r="M6386" t="s">
        <v>198</v>
      </c>
      <c r="N6386">
        <v>0</v>
      </c>
      <c r="O6386">
        <v>23.56</v>
      </c>
      <c r="P6386" t="s">
        <v>790</v>
      </c>
      <c r="Q6386">
        <v>0</v>
      </c>
      <c r="R6386">
        <v>23.56</v>
      </c>
      <c r="S6386" t="s">
        <v>790</v>
      </c>
      <c r="T6386">
        <v>0</v>
      </c>
      <c r="U6386">
        <v>66.59</v>
      </c>
      <c r="V6386" t="s">
        <v>382</v>
      </c>
      <c r="W6386">
        <v>0</v>
      </c>
      <c r="X6386">
        <v>23.59</v>
      </c>
      <c r="Y6386" t="s">
        <v>790</v>
      </c>
      <c r="Z6386">
        <v>0</v>
      </c>
      <c r="AA6386">
        <v>23.59</v>
      </c>
      <c r="AB6386" t="s">
        <v>790</v>
      </c>
      <c r="AC6386">
        <v>0</v>
      </c>
      <c r="AD6386">
        <v>66.64</v>
      </c>
      <c r="AE6386" t="s">
        <v>382</v>
      </c>
    </row>
    <row r="6387" spans="1:31">
      <c r="A6387">
        <v>6386</v>
      </c>
      <c r="B6387" t="s">
        <v>26995</v>
      </c>
      <c r="C6387" t="s">
        <v>26996</v>
      </c>
      <c r="D6387" t="s">
        <v>26997</v>
      </c>
      <c r="E6387" t="s">
        <v>26998</v>
      </c>
      <c r="G6387">
        <v>0</v>
      </c>
      <c r="H6387" t="s">
        <v>30709</v>
      </c>
      <c r="I6387">
        <v>2023</v>
      </c>
      <c r="J6387">
        <v>2023</v>
      </c>
      <c r="K6387">
        <v>2</v>
      </c>
      <c r="L6387">
        <v>50.7</v>
      </c>
      <c r="M6387" t="s">
        <v>300</v>
      </c>
      <c r="N6387">
        <v>0</v>
      </c>
      <c r="O6387">
        <v>23.56</v>
      </c>
      <c r="P6387" t="s">
        <v>790</v>
      </c>
      <c r="Q6387">
        <v>0</v>
      </c>
      <c r="R6387">
        <v>23.56</v>
      </c>
      <c r="S6387" t="s">
        <v>790</v>
      </c>
      <c r="T6387">
        <v>0</v>
      </c>
      <c r="U6387">
        <v>66.59</v>
      </c>
      <c r="V6387" t="s">
        <v>382</v>
      </c>
      <c r="W6387">
        <v>0</v>
      </c>
      <c r="X6387">
        <v>23.59</v>
      </c>
      <c r="Y6387" t="s">
        <v>790</v>
      </c>
      <c r="Z6387">
        <v>0</v>
      </c>
      <c r="AA6387">
        <v>23.59</v>
      </c>
      <c r="AB6387" t="s">
        <v>790</v>
      </c>
      <c r="AC6387">
        <v>0</v>
      </c>
      <c r="AD6387">
        <v>66.64</v>
      </c>
      <c r="AE6387" t="s">
        <v>382</v>
      </c>
    </row>
    <row r="6388" spans="1:31">
      <c r="A6388">
        <v>6387</v>
      </c>
      <c r="B6388" t="s">
        <v>26999</v>
      </c>
      <c r="C6388" t="s">
        <v>27000</v>
      </c>
      <c r="D6388" t="s">
        <v>27001</v>
      </c>
      <c r="E6388" t="s">
        <v>27002</v>
      </c>
      <c r="F6388" t="s">
        <v>27003</v>
      </c>
      <c r="G6388">
        <v>0</v>
      </c>
      <c r="H6388" t="s">
        <v>30710</v>
      </c>
      <c r="I6388">
        <v>2022</v>
      </c>
      <c r="J6388">
        <v>2024</v>
      </c>
      <c r="K6388">
        <v>3</v>
      </c>
      <c r="L6388">
        <v>62.47</v>
      </c>
      <c r="M6388" t="s">
        <v>63</v>
      </c>
      <c r="N6388">
        <v>0</v>
      </c>
      <c r="O6388">
        <v>23.56</v>
      </c>
      <c r="P6388" t="s">
        <v>790</v>
      </c>
      <c r="Q6388">
        <v>0</v>
      </c>
      <c r="R6388">
        <v>23.56</v>
      </c>
      <c r="S6388" t="s">
        <v>790</v>
      </c>
      <c r="T6388">
        <v>0</v>
      </c>
      <c r="U6388">
        <v>66.59</v>
      </c>
      <c r="V6388" t="s">
        <v>382</v>
      </c>
      <c r="W6388">
        <v>0</v>
      </c>
      <c r="X6388">
        <v>23.59</v>
      </c>
      <c r="Y6388" t="s">
        <v>790</v>
      </c>
      <c r="Z6388">
        <v>0</v>
      </c>
      <c r="AA6388">
        <v>23.59</v>
      </c>
      <c r="AB6388" t="s">
        <v>790</v>
      </c>
      <c r="AC6388">
        <v>0</v>
      </c>
      <c r="AD6388">
        <v>66.64</v>
      </c>
      <c r="AE6388" t="s">
        <v>382</v>
      </c>
    </row>
    <row r="6389" spans="1:31">
      <c r="A6389">
        <v>6388</v>
      </c>
      <c r="B6389" t="s">
        <v>27004</v>
      </c>
      <c r="C6389" t="s">
        <v>27005</v>
      </c>
      <c r="D6389" t="s">
        <v>27006</v>
      </c>
      <c r="E6389" t="s">
        <v>27007</v>
      </c>
      <c r="F6389" t="s">
        <v>27008</v>
      </c>
      <c r="G6389">
        <v>0</v>
      </c>
      <c r="H6389" t="s">
        <v>961</v>
      </c>
      <c r="I6389">
        <v>2023</v>
      </c>
      <c r="J6389">
        <v>2024</v>
      </c>
      <c r="K6389">
        <v>4</v>
      </c>
      <c r="L6389">
        <v>71.010000000000005</v>
      </c>
      <c r="M6389" t="s">
        <v>180</v>
      </c>
      <c r="N6389">
        <v>0</v>
      </c>
      <c r="O6389">
        <v>23.56</v>
      </c>
      <c r="P6389" t="s">
        <v>790</v>
      </c>
      <c r="Q6389">
        <v>0</v>
      </c>
      <c r="R6389">
        <v>23.56</v>
      </c>
      <c r="S6389" t="s">
        <v>790</v>
      </c>
      <c r="T6389">
        <v>0</v>
      </c>
      <c r="U6389">
        <v>66.59</v>
      </c>
      <c r="V6389" t="s">
        <v>382</v>
      </c>
      <c r="W6389">
        <v>0</v>
      </c>
      <c r="X6389">
        <v>23.59</v>
      </c>
      <c r="Y6389" t="s">
        <v>790</v>
      </c>
      <c r="Z6389">
        <v>0</v>
      </c>
      <c r="AA6389">
        <v>23.59</v>
      </c>
      <c r="AB6389" t="s">
        <v>790</v>
      </c>
      <c r="AC6389">
        <v>0</v>
      </c>
      <c r="AD6389">
        <v>66.64</v>
      </c>
      <c r="AE6389" t="s">
        <v>382</v>
      </c>
    </row>
    <row r="6390" spans="1:31">
      <c r="A6390">
        <v>6389</v>
      </c>
      <c r="B6390" t="s">
        <v>27009</v>
      </c>
      <c r="C6390" t="s">
        <v>27010</v>
      </c>
      <c r="D6390" t="s">
        <v>27011</v>
      </c>
      <c r="E6390" t="s">
        <v>27012</v>
      </c>
      <c r="F6390" t="s">
        <v>11187</v>
      </c>
      <c r="G6390">
        <v>0</v>
      </c>
      <c r="H6390" t="s">
        <v>961</v>
      </c>
      <c r="I6390">
        <v>2024</v>
      </c>
      <c r="J6390">
        <v>2024</v>
      </c>
      <c r="K6390">
        <v>1</v>
      </c>
      <c r="L6390">
        <v>32.119999999999997</v>
      </c>
      <c r="M6390" t="s">
        <v>198</v>
      </c>
      <c r="N6390">
        <v>0</v>
      </c>
      <c r="O6390">
        <v>23.56</v>
      </c>
      <c r="P6390" t="s">
        <v>790</v>
      </c>
      <c r="Q6390">
        <v>0</v>
      </c>
      <c r="R6390">
        <v>23.56</v>
      </c>
      <c r="S6390" t="s">
        <v>790</v>
      </c>
      <c r="T6390">
        <v>0</v>
      </c>
      <c r="U6390">
        <v>66.59</v>
      </c>
      <c r="V6390" t="s">
        <v>382</v>
      </c>
      <c r="W6390">
        <v>0</v>
      </c>
      <c r="X6390">
        <v>23.59</v>
      </c>
      <c r="Y6390" t="s">
        <v>790</v>
      </c>
      <c r="Z6390">
        <v>0</v>
      </c>
      <c r="AA6390">
        <v>23.59</v>
      </c>
      <c r="AB6390" t="s">
        <v>790</v>
      </c>
      <c r="AC6390">
        <v>0</v>
      </c>
      <c r="AD6390">
        <v>66.64</v>
      </c>
      <c r="AE6390" t="s">
        <v>382</v>
      </c>
    </row>
    <row r="6391" spans="1:31">
      <c r="A6391">
        <v>6390</v>
      </c>
      <c r="B6391" t="s">
        <v>27013</v>
      </c>
      <c r="C6391" t="s">
        <v>27014</v>
      </c>
      <c r="D6391" t="e">
        <f>-a0khGcAAAAJ</f>
        <v>#NAME?</v>
      </c>
      <c r="E6391" t="s">
        <v>3166</v>
      </c>
      <c r="G6391">
        <v>0</v>
      </c>
      <c r="H6391" t="s">
        <v>961</v>
      </c>
      <c r="I6391" t="s">
        <v>795</v>
      </c>
      <c r="J6391" t="e">
        <f>-Inf</f>
        <v>#NAME?</v>
      </c>
      <c r="K6391">
        <v>2</v>
      </c>
      <c r="L6391">
        <v>50.7</v>
      </c>
      <c r="M6391" t="s">
        <v>300</v>
      </c>
      <c r="N6391">
        <v>0</v>
      </c>
      <c r="O6391">
        <v>23.56</v>
      </c>
      <c r="P6391" t="s">
        <v>790</v>
      </c>
      <c r="Q6391">
        <v>0</v>
      </c>
      <c r="R6391">
        <v>23.56</v>
      </c>
      <c r="S6391" t="s">
        <v>790</v>
      </c>
      <c r="T6391">
        <v>0</v>
      </c>
      <c r="U6391">
        <v>66.59</v>
      </c>
      <c r="V6391" t="s">
        <v>382</v>
      </c>
      <c r="W6391">
        <v>0</v>
      </c>
      <c r="X6391">
        <v>23.59</v>
      </c>
      <c r="Y6391" t="s">
        <v>790</v>
      </c>
      <c r="Z6391">
        <v>0</v>
      </c>
      <c r="AA6391">
        <v>23.59</v>
      </c>
      <c r="AB6391" t="s">
        <v>790</v>
      </c>
      <c r="AC6391">
        <v>0</v>
      </c>
      <c r="AD6391">
        <v>66.64</v>
      </c>
      <c r="AE6391" t="s">
        <v>382</v>
      </c>
    </row>
    <row r="6392" spans="1:31">
      <c r="A6392">
        <v>6391</v>
      </c>
      <c r="B6392" t="s">
        <v>27015</v>
      </c>
      <c r="C6392" t="s">
        <v>27016</v>
      </c>
      <c r="D6392" t="s">
        <v>27017</v>
      </c>
      <c r="E6392" t="s">
        <v>27018</v>
      </c>
      <c r="F6392" t="s">
        <v>27019</v>
      </c>
      <c r="G6392">
        <v>0</v>
      </c>
      <c r="H6392" t="s">
        <v>30711</v>
      </c>
      <c r="I6392">
        <v>2024</v>
      </c>
      <c r="J6392">
        <v>2024</v>
      </c>
      <c r="K6392">
        <v>1</v>
      </c>
      <c r="L6392">
        <v>32.119999999999997</v>
      </c>
      <c r="M6392" t="s">
        <v>198</v>
      </c>
      <c r="N6392">
        <v>0</v>
      </c>
      <c r="O6392">
        <v>23.56</v>
      </c>
      <c r="P6392" t="s">
        <v>790</v>
      </c>
      <c r="Q6392">
        <v>0</v>
      </c>
      <c r="R6392">
        <v>23.56</v>
      </c>
      <c r="S6392" t="s">
        <v>790</v>
      </c>
      <c r="T6392">
        <v>0</v>
      </c>
      <c r="U6392">
        <v>66.59</v>
      </c>
      <c r="V6392" t="s">
        <v>382</v>
      </c>
      <c r="W6392">
        <v>0</v>
      </c>
      <c r="X6392">
        <v>23.59</v>
      </c>
      <c r="Y6392" t="s">
        <v>790</v>
      </c>
      <c r="Z6392">
        <v>0</v>
      </c>
      <c r="AA6392">
        <v>23.59</v>
      </c>
      <c r="AB6392" t="s">
        <v>790</v>
      </c>
      <c r="AC6392">
        <v>0</v>
      </c>
      <c r="AD6392">
        <v>66.64</v>
      </c>
      <c r="AE6392" t="s">
        <v>382</v>
      </c>
    </row>
    <row r="6393" spans="1:31">
      <c r="A6393">
        <v>6392</v>
      </c>
      <c r="B6393" t="s">
        <v>27020</v>
      </c>
      <c r="C6393" t="s">
        <v>27021</v>
      </c>
      <c r="D6393" t="s">
        <v>27022</v>
      </c>
      <c r="E6393" t="s">
        <v>27023</v>
      </c>
      <c r="F6393" t="s">
        <v>27024</v>
      </c>
      <c r="G6393">
        <v>0</v>
      </c>
      <c r="H6393" t="s">
        <v>961</v>
      </c>
      <c r="I6393">
        <v>2023</v>
      </c>
      <c r="J6393">
        <v>2024</v>
      </c>
      <c r="K6393">
        <v>2</v>
      </c>
      <c r="L6393">
        <v>50.7</v>
      </c>
      <c r="M6393" t="s">
        <v>300</v>
      </c>
      <c r="N6393">
        <v>0</v>
      </c>
      <c r="O6393">
        <v>23.56</v>
      </c>
      <c r="P6393" t="s">
        <v>790</v>
      </c>
      <c r="Q6393">
        <v>0</v>
      </c>
      <c r="R6393">
        <v>23.56</v>
      </c>
      <c r="S6393" t="s">
        <v>790</v>
      </c>
      <c r="T6393">
        <v>0</v>
      </c>
      <c r="U6393">
        <v>66.59</v>
      </c>
      <c r="V6393" t="s">
        <v>382</v>
      </c>
      <c r="W6393">
        <v>0</v>
      </c>
      <c r="X6393">
        <v>23.59</v>
      </c>
      <c r="Y6393" t="s">
        <v>790</v>
      </c>
      <c r="Z6393">
        <v>0</v>
      </c>
      <c r="AA6393">
        <v>23.59</v>
      </c>
      <c r="AB6393" t="s">
        <v>790</v>
      </c>
      <c r="AC6393">
        <v>0</v>
      </c>
      <c r="AD6393">
        <v>66.64</v>
      </c>
      <c r="AE6393" t="s">
        <v>382</v>
      </c>
    </row>
    <row r="6394" spans="1:31">
      <c r="A6394">
        <v>6393</v>
      </c>
      <c r="B6394" t="s">
        <v>27025</v>
      </c>
      <c r="C6394" t="s">
        <v>27026</v>
      </c>
      <c r="D6394" t="s">
        <v>27027</v>
      </c>
      <c r="E6394" t="s">
        <v>27028</v>
      </c>
      <c r="F6394" t="s">
        <v>13047</v>
      </c>
      <c r="G6394">
        <v>0</v>
      </c>
      <c r="H6394" t="s">
        <v>30712</v>
      </c>
      <c r="I6394">
        <v>2021</v>
      </c>
      <c r="J6394">
        <v>2024</v>
      </c>
      <c r="K6394">
        <v>2</v>
      </c>
      <c r="L6394">
        <v>50.7</v>
      </c>
      <c r="M6394" t="s">
        <v>300</v>
      </c>
      <c r="N6394">
        <v>0</v>
      </c>
      <c r="O6394">
        <v>23.56</v>
      </c>
      <c r="P6394" t="s">
        <v>790</v>
      </c>
      <c r="Q6394">
        <v>0</v>
      </c>
      <c r="R6394">
        <v>23.56</v>
      </c>
      <c r="S6394" t="s">
        <v>790</v>
      </c>
      <c r="T6394">
        <v>0</v>
      </c>
      <c r="U6394">
        <v>66.59</v>
      </c>
      <c r="V6394" t="s">
        <v>382</v>
      </c>
      <c r="W6394">
        <v>0</v>
      </c>
      <c r="X6394">
        <v>23.59</v>
      </c>
      <c r="Y6394" t="s">
        <v>790</v>
      </c>
      <c r="Z6394">
        <v>0</v>
      </c>
      <c r="AA6394">
        <v>23.59</v>
      </c>
      <c r="AB6394" t="s">
        <v>790</v>
      </c>
      <c r="AC6394">
        <v>0</v>
      </c>
      <c r="AD6394">
        <v>66.64</v>
      </c>
      <c r="AE6394" t="s">
        <v>382</v>
      </c>
    </row>
    <row r="6395" spans="1:31">
      <c r="A6395">
        <v>6394</v>
      </c>
      <c r="B6395" t="s">
        <v>27029</v>
      </c>
      <c r="C6395" t="s">
        <v>27030</v>
      </c>
      <c r="D6395" t="s">
        <v>27031</v>
      </c>
      <c r="E6395" t="s">
        <v>27032</v>
      </c>
      <c r="G6395">
        <v>0</v>
      </c>
      <c r="H6395" t="s">
        <v>30713</v>
      </c>
      <c r="I6395">
        <v>2024</v>
      </c>
      <c r="J6395">
        <v>2024</v>
      </c>
      <c r="K6395">
        <v>1</v>
      </c>
      <c r="L6395">
        <v>32.119999999999997</v>
      </c>
      <c r="M6395" t="s">
        <v>198</v>
      </c>
      <c r="N6395">
        <v>0</v>
      </c>
      <c r="O6395">
        <v>23.56</v>
      </c>
      <c r="P6395" t="s">
        <v>790</v>
      </c>
      <c r="Q6395">
        <v>0</v>
      </c>
      <c r="R6395">
        <v>23.56</v>
      </c>
      <c r="S6395" t="s">
        <v>790</v>
      </c>
      <c r="T6395">
        <v>0</v>
      </c>
      <c r="U6395">
        <v>66.59</v>
      </c>
      <c r="V6395" t="s">
        <v>382</v>
      </c>
      <c r="W6395">
        <v>0</v>
      </c>
      <c r="X6395">
        <v>23.59</v>
      </c>
      <c r="Y6395" t="s">
        <v>790</v>
      </c>
      <c r="Z6395">
        <v>0</v>
      </c>
      <c r="AA6395">
        <v>23.59</v>
      </c>
      <c r="AB6395" t="s">
        <v>790</v>
      </c>
      <c r="AC6395">
        <v>0</v>
      </c>
      <c r="AD6395">
        <v>66.64</v>
      </c>
      <c r="AE6395" t="s">
        <v>382</v>
      </c>
    </row>
    <row r="6396" spans="1:31">
      <c r="A6396">
        <v>6395</v>
      </c>
      <c r="B6396" t="s">
        <v>27033</v>
      </c>
      <c r="C6396" t="s">
        <v>27034</v>
      </c>
      <c r="D6396" t="s">
        <v>27035</v>
      </c>
      <c r="E6396" t="s">
        <v>27036</v>
      </c>
      <c r="F6396" t="s">
        <v>631</v>
      </c>
      <c r="G6396">
        <v>0</v>
      </c>
      <c r="H6396" t="s">
        <v>27590</v>
      </c>
      <c r="I6396">
        <v>2024</v>
      </c>
      <c r="J6396">
        <v>2024</v>
      </c>
      <c r="K6396">
        <v>2</v>
      </c>
      <c r="L6396">
        <v>50.7</v>
      </c>
      <c r="M6396" t="s">
        <v>300</v>
      </c>
      <c r="N6396">
        <v>0</v>
      </c>
      <c r="O6396">
        <v>23.56</v>
      </c>
      <c r="P6396" t="s">
        <v>790</v>
      </c>
      <c r="Q6396">
        <v>0</v>
      </c>
      <c r="R6396">
        <v>23.56</v>
      </c>
      <c r="S6396" t="s">
        <v>790</v>
      </c>
      <c r="T6396">
        <v>0</v>
      </c>
      <c r="U6396">
        <v>66.59</v>
      </c>
      <c r="V6396" t="s">
        <v>382</v>
      </c>
      <c r="W6396">
        <v>0</v>
      </c>
      <c r="X6396">
        <v>23.59</v>
      </c>
      <c r="Y6396" t="s">
        <v>790</v>
      </c>
      <c r="Z6396">
        <v>0</v>
      </c>
      <c r="AA6396">
        <v>23.59</v>
      </c>
      <c r="AB6396" t="s">
        <v>790</v>
      </c>
      <c r="AC6396">
        <v>0</v>
      </c>
      <c r="AD6396">
        <v>66.64</v>
      </c>
      <c r="AE6396" t="s">
        <v>382</v>
      </c>
    </row>
    <row r="6397" spans="1:31">
      <c r="A6397">
        <v>6396</v>
      </c>
      <c r="B6397" t="s">
        <v>27037</v>
      </c>
      <c r="C6397" t="s">
        <v>27038</v>
      </c>
      <c r="D6397" t="s">
        <v>27039</v>
      </c>
      <c r="E6397" t="s">
        <v>27040</v>
      </c>
      <c r="G6397">
        <v>0</v>
      </c>
      <c r="H6397" t="s">
        <v>30714</v>
      </c>
      <c r="I6397">
        <v>2023</v>
      </c>
      <c r="J6397">
        <v>2024</v>
      </c>
      <c r="K6397">
        <v>2</v>
      </c>
      <c r="L6397">
        <v>50.7</v>
      </c>
      <c r="M6397" t="s">
        <v>300</v>
      </c>
      <c r="N6397">
        <v>0</v>
      </c>
      <c r="O6397">
        <v>23.56</v>
      </c>
      <c r="P6397" t="s">
        <v>790</v>
      </c>
      <c r="Q6397">
        <v>0</v>
      </c>
      <c r="R6397">
        <v>23.56</v>
      </c>
      <c r="S6397" t="s">
        <v>790</v>
      </c>
      <c r="T6397">
        <v>0</v>
      </c>
      <c r="U6397">
        <v>66.59</v>
      </c>
      <c r="V6397" t="s">
        <v>382</v>
      </c>
      <c r="W6397">
        <v>0</v>
      </c>
      <c r="X6397">
        <v>23.59</v>
      </c>
      <c r="Y6397" t="s">
        <v>790</v>
      </c>
      <c r="Z6397">
        <v>0</v>
      </c>
      <c r="AA6397">
        <v>23.59</v>
      </c>
      <c r="AB6397" t="s">
        <v>790</v>
      </c>
      <c r="AC6397">
        <v>0</v>
      </c>
      <c r="AD6397">
        <v>66.64</v>
      </c>
      <c r="AE6397" t="s">
        <v>382</v>
      </c>
    </row>
    <row r="6398" spans="1:31">
      <c r="A6398">
        <v>6397</v>
      </c>
      <c r="B6398" t="s">
        <v>27041</v>
      </c>
      <c r="C6398" t="s">
        <v>27042</v>
      </c>
      <c r="D6398" t="s">
        <v>27043</v>
      </c>
      <c r="E6398" t="s">
        <v>27044</v>
      </c>
      <c r="F6398" t="s">
        <v>27024</v>
      </c>
      <c r="G6398">
        <v>0</v>
      </c>
      <c r="H6398" t="s">
        <v>961</v>
      </c>
      <c r="I6398">
        <v>2023</v>
      </c>
      <c r="J6398">
        <v>2023</v>
      </c>
      <c r="K6398">
        <v>1</v>
      </c>
      <c r="L6398">
        <v>32.119999999999997</v>
      </c>
      <c r="M6398" t="s">
        <v>198</v>
      </c>
      <c r="N6398">
        <v>0</v>
      </c>
      <c r="O6398">
        <v>23.56</v>
      </c>
      <c r="P6398" t="s">
        <v>790</v>
      </c>
      <c r="Q6398">
        <v>0</v>
      </c>
      <c r="R6398">
        <v>23.56</v>
      </c>
      <c r="S6398" t="s">
        <v>790</v>
      </c>
      <c r="T6398">
        <v>0</v>
      </c>
      <c r="U6398">
        <v>66.59</v>
      </c>
      <c r="V6398" t="s">
        <v>382</v>
      </c>
      <c r="W6398">
        <v>0</v>
      </c>
      <c r="X6398">
        <v>23.59</v>
      </c>
      <c r="Y6398" t="s">
        <v>790</v>
      </c>
      <c r="Z6398">
        <v>0</v>
      </c>
      <c r="AA6398">
        <v>23.59</v>
      </c>
      <c r="AB6398" t="s">
        <v>790</v>
      </c>
      <c r="AC6398">
        <v>0</v>
      </c>
      <c r="AD6398">
        <v>66.64</v>
      </c>
      <c r="AE6398" t="s">
        <v>382</v>
      </c>
    </row>
    <row r="6399" spans="1:31">
      <c r="A6399">
        <v>6398</v>
      </c>
      <c r="B6399" t="s">
        <v>27045</v>
      </c>
      <c r="C6399" t="s">
        <v>27046</v>
      </c>
      <c r="D6399" t="s">
        <v>27047</v>
      </c>
      <c r="E6399" t="s">
        <v>14515</v>
      </c>
      <c r="F6399" t="s">
        <v>27048</v>
      </c>
      <c r="G6399">
        <v>0</v>
      </c>
      <c r="H6399" t="s">
        <v>27435</v>
      </c>
      <c r="I6399">
        <v>2024</v>
      </c>
      <c r="J6399">
        <v>2024</v>
      </c>
      <c r="K6399">
        <v>1</v>
      </c>
      <c r="L6399">
        <v>32.119999999999997</v>
      </c>
      <c r="M6399" t="s">
        <v>198</v>
      </c>
      <c r="N6399">
        <v>0</v>
      </c>
      <c r="O6399">
        <v>23.56</v>
      </c>
      <c r="P6399" t="s">
        <v>790</v>
      </c>
      <c r="Q6399">
        <v>0</v>
      </c>
      <c r="R6399">
        <v>23.56</v>
      </c>
      <c r="S6399" t="s">
        <v>790</v>
      </c>
      <c r="T6399">
        <v>0</v>
      </c>
      <c r="U6399">
        <v>66.59</v>
      </c>
      <c r="V6399" t="s">
        <v>382</v>
      </c>
      <c r="W6399">
        <v>0</v>
      </c>
      <c r="X6399">
        <v>23.59</v>
      </c>
      <c r="Y6399" t="s">
        <v>790</v>
      </c>
      <c r="Z6399">
        <v>0</v>
      </c>
      <c r="AA6399">
        <v>23.59</v>
      </c>
      <c r="AB6399" t="s">
        <v>790</v>
      </c>
      <c r="AC6399">
        <v>0</v>
      </c>
      <c r="AD6399">
        <v>66.64</v>
      </c>
      <c r="AE6399" t="s">
        <v>382</v>
      </c>
    </row>
    <row r="6400" spans="1:31">
      <c r="A6400">
        <v>6399</v>
      </c>
      <c r="B6400" t="s">
        <v>27049</v>
      </c>
      <c r="C6400" t="s">
        <v>27050</v>
      </c>
      <c r="D6400" t="s">
        <v>27051</v>
      </c>
      <c r="E6400" t="s">
        <v>27052</v>
      </c>
      <c r="G6400">
        <v>0</v>
      </c>
      <c r="H6400" t="s">
        <v>30715</v>
      </c>
      <c r="I6400">
        <v>2023</v>
      </c>
      <c r="J6400">
        <v>2023</v>
      </c>
      <c r="K6400">
        <v>1</v>
      </c>
      <c r="L6400">
        <v>32.119999999999997</v>
      </c>
      <c r="M6400" t="s">
        <v>198</v>
      </c>
      <c r="N6400">
        <v>0</v>
      </c>
      <c r="O6400">
        <v>23.56</v>
      </c>
      <c r="P6400" t="s">
        <v>790</v>
      </c>
      <c r="Q6400">
        <v>0</v>
      </c>
      <c r="R6400">
        <v>23.56</v>
      </c>
      <c r="S6400" t="s">
        <v>790</v>
      </c>
      <c r="T6400">
        <v>0</v>
      </c>
      <c r="U6400">
        <v>66.59</v>
      </c>
      <c r="V6400" t="s">
        <v>382</v>
      </c>
      <c r="W6400">
        <v>0</v>
      </c>
      <c r="X6400">
        <v>23.59</v>
      </c>
      <c r="Y6400" t="s">
        <v>790</v>
      </c>
      <c r="Z6400">
        <v>0</v>
      </c>
      <c r="AA6400">
        <v>23.59</v>
      </c>
      <c r="AB6400" t="s">
        <v>790</v>
      </c>
      <c r="AC6400">
        <v>0</v>
      </c>
      <c r="AD6400">
        <v>66.64</v>
      </c>
      <c r="AE6400" t="s">
        <v>382</v>
      </c>
    </row>
    <row r="6401" spans="1:31">
      <c r="A6401">
        <v>6400</v>
      </c>
      <c r="B6401" t="s">
        <v>27053</v>
      </c>
      <c r="C6401" t="s">
        <v>27054</v>
      </c>
      <c r="D6401" t="s">
        <v>27055</v>
      </c>
      <c r="E6401" t="s">
        <v>27056</v>
      </c>
      <c r="G6401">
        <v>0</v>
      </c>
      <c r="H6401" t="s">
        <v>30716</v>
      </c>
      <c r="I6401">
        <v>2024</v>
      </c>
      <c r="J6401">
        <v>2024</v>
      </c>
      <c r="K6401">
        <v>2</v>
      </c>
      <c r="L6401">
        <v>50.7</v>
      </c>
      <c r="M6401" t="s">
        <v>300</v>
      </c>
      <c r="N6401">
        <v>0</v>
      </c>
      <c r="O6401">
        <v>23.56</v>
      </c>
      <c r="P6401" t="s">
        <v>790</v>
      </c>
      <c r="Q6401">
        <v>0</v>
      </c>
      <c r="R6401">
        <v>23.56</v>
      </c>
      <c r="S6401" t="s">
        <v>790</v>
      </c>
      <c r="T6401">
        <v>0</v>
      </c>
      <c r="U6401">
        <v>66.59</v>
      </c>
      <c r="V6401" t="s">
        <v>382</v>
      </c>
      <c r="W6401">
        <v>0</v>
      </c>
      <c r="X6401">
        <v>23.59</v>
      </c>
      <c r="Y6401" t="s">
        <v>790</v>
      </c>
      <c r="Z6401">
        <v>0</v>
      </c>
      <c r="AA6401">
        <v>23.59</v>
      </c>
      <c r="AB6401" t="s">
        <v>790</v>
      </c>
      <c r="AC6401">
        <v>0</v>
      </c>
      <c r="AD6401">
        <v>66.64</v>
      </c>
      <c r="AE6401" t="s">
        <v>382</v>
      </c>
    </row>
    <row r="6402" spans="1:31">
      <c r="A6402">
        <v>6401</v>
      </c>
      <c r="B6402" t="s">
        <v>27057</v>
      </c>
      <c r="C6402" t="s">
        <v>27058</v>
      </c>
      <c r="D6402" t="s">
        <v>27059</v>
      </c>
      <c r="E6402" t="s">
        <v>7102</v>
      </c>
      <c r="F6402" t="s">
        <v>27060</v>
      </c>
      <c r="G6402">
        <v>0</v>
      </c>
      <c r="H6402" t="s">
        <v>961</v>
      </c>
      <c r="I6402">
        <v>2024</v>
      </c>
      <c r="J6402">
        <v>2024</v>
      </c>
      <c r="K6402">
        <v>1</v>
      </c>
      <c r="L6402">
        <v>32.119999999999997</v>
      </c>
      <c r="M6402" t="s">
        <v>198</v>
      </c>
      <c r="N6402">
        <v>0</v>
      </c>
      <c r="O6402">
        <v>23.56</v>
      </c>
      <c r="P6402" t="s">
        <v>790</v>
      </c>
      <c r="Q6402">
        <v>0</v>
      </c>
      <c r="R6402">
        <v>23.56</v>
      </c>
      <c r="S6402" t="s">
        <v>790</v>
      </c>
      <c r="T6402">
        <v>0</v>
      </c>
      <c r="U6402">
        <v>66.59</v>
      </c>
      <c r="V6402" t="s">
        <v>382</v>
      </c>
      <c r="W6402">
        <v>0</v>
      </c>
      <c r="X6402">
        <v>23.59</v>
      </c>
      <c r="Y6402" t="s">
        <v>790</v>
      </c>
      <c r="Z6402">
        <v>0</v>
      </c>
      <c r="AA6402">
        <v>23.59</v>
      </c>
      <c r="AB6402" t="s">
        <v>790</v>
      </c>
      <c r="AC6402">
        <v>0</v>
      </c>
      <c r="AD6402">
        <v>66.64</v>
      </c>
      <c r="AE6402" t="s">
        <v>382</v>
      </c>
    </row>
    <row r="6403" spans="1:31">
      <c r="A6403">
        <v>6402</v>
      </c>
      <c r="B6403" t="s">
        <v>27061</v>
      </c>
      <c r="C6403" t="s">
        <v>27062</v>
      </c>
      <c r="D6403" t="s">
        <v>27063</v>
      </c>
      <c r="E6403" t="s">
        <v>8748</v>
      </c>
      <c r="F6403" t="s">
        <v>2705</v>
      </c>
      <c r="G6403">
        <v>0</v>
      </c>
      <c r="H6403" t="s">
        <v>961</v>
      </c>
      <c r="I6403">
        <v>2023</v>
      </c>
      <c r="J6403">
        <v>2023</v>
      </c>
      <c r="K6403">
        <v>1</v>
      </c>
      <c r="L6403">
        <v>32.119999999999997</v>
      </c>
      <c r="M6403" t="s">
        <v>198</v>
      </c>
      <c r="N6403">
        <v>0</v>
      </c>
      <c r="O6403">
        <v>23.56</v>
      </c>
      <c r="P6403" t="s">
        <v>790</v>
      </c>
      <c r="Q6403">
        <v>0</v>
      </c>
      <c r="R6403">
        <v>23.56</v>
      </c>
      <c r="S6403" t="s">
        <v>790</v>
      </c>
      <c r="T6403">
        <v>0</v>
      </c>
      <c r="U6403">
        <v>66.59</v>
      </c>
      <c r="V6403" t="s">
        <v>382</v>
      </c>
      <c r="W6403">
        <v>0</v>
      </c>
      <c r="X6403">
        <v>23.59</v>
      </c>
      <c r="Y6403" t="s">
        <v>790</v>
      </c>
      <c r="Z6403">
        <v>0</v>
      </c>
      <c r="AA6403">
        <v>23.59</v>
      </c>
      <c r="AB6403" t="s">
        <v>790</v>
      </c>
      <c r="AC6403">
        <v>0</v>
      </c>
      <c r="AD6403">
        <v>66.64</v>
      </c>
      <c r="AE6403" t="s">
        <v>382</v>
      </c>
    </row>
    <row r="6404" spans="1:31">
      <c r="A6404">
        <v>6403</v>
      </c>
      <c r="B6404" t="s">
        <v>27064</v>
      </c>
      <c r="C6404" t="s">
        <v>27065</v>
      </c>
      <c r="D6404" t="s">
        <v>27066</v>
      </c>
      <c r="E6404" t="s">
        <v>27067</v>
      </c>
      <c r="F6404" t="s">
        <v>10179</v>
      </c>
      <c r="G6404">
        <v>0</v>
      </c>
      <c r="H6404" t="s">
        <v>29038</v>
      </c>
      <c r="I6404" t="s">
        <v>795</v>
      </c>
      <c r="J6404" t="e">
        <f>-Inf</f>
        <v>#NAME?</v>
      </c>
      <c r="K6404">
        <v>1</v>
      </c>
      <c r="L6404">
        <v>32.119999999999997</v>
      </c>
      <c r="M6404" t="s">
        <v>198</v>
      </c>
      <c r="N6404">
        <v>0</v>
      </c>
      <c r="O6404">
        <v>23.56</v>
      </c>
      <c r="P6404" t="s">
        <v>790</v>
      </c>
      <c r="Q6404">
        <v>0</v>
      </c>
      <c r="R6404">
        <v>23.56</v>
      </c>
      <c r="S6404" t="s">
        <v>790</v>
      </c>
      <c r="T6404">
        <v>0</v>
      </c>
      <c r="U6404">
        <v>66.59</v>
      </c>
      <c r="V6404" t="s">
        <v>382</v>
      </c>
      <c r="W6404">
        <v>0</v>
      </c>
      <c r="X6404">
        <v>23.59</v>
      </c>
      <c r="Y6404" t="s">
        <v>790</v>
      </c>
      <c r="Z6404">
        <v>0</v>
      </c>
      <c r="AA6404">
        <v>23.59</v>
      </c>
      <c r="AB6404" t="s">
        <v>790</v>
      </c>
      <c r="AC6404">
        <v>0</v>
      </c>
      <c r="AD6404">
        <v>66.64</v>
      </c>
      <c r="AE6404" t="s">
        <v>382</v>
      </c>
    </row>
    <row r="6405" spans="1:31">
      <c r="A6405">
        <v>6404</v>
      </c>
      <c r="B6405" t="s">
        <v>27068</v>
      </c>
      <c r="C6405" t="s">
        <v>27069</v>
      </c>
      <c r="D6405" t="s">
        <v>27070</v>
      </c>
      <c r="E6405" t="s">
        <v>27071</v>
      </c>
      <c r="F6405" t="s">
        <v>2709</v>
      </c>
      <c r="G6405">
        <v>0</v>
      </c>
      <c r="H6405" t="s">
        <v>30717</v>
      </c>
      <c r="I6405">
        <v>2024</v>
      </c>
      <c r="J6405">
        <v>2024</v>
      </c>
      <c r="K6405">
        <v>1</v>
      </c>
      <c r="L6405">
        <v>32.119999999999997</v>
      </c>
      <c r="M6405" t="s">
        <v>198</v>
      </c>
      <c r="N6405">
        <v>0</v>
      </c>
      <c r="O6405">
        <v>23.56</v>
      </c>
      <c r="P6405" t="s">
        <v>790</v>
      </c>
      <c r="Q6405">
        <v>0</v>
      </c>
      <c r="R6405">
        <v>23.56</v>
      </c>
      <c r="S6405" t="s">
        <v>790</v>
      </c>
      <c r="T6405">
        <v>0</v>
      </c>
      <c r="U6405">
        <v>66.59</v>
      </c>
      <c r="V6405" t="s">
        <v>382</v>
      </c>
      <c r="W6405">
        <v>0</v>
      </c>
      <c r="X6405">
        <v>23.59</v>
      </c>
      <c r="Y6405" t="s">
        <v>790</v>
      </c>
      <c r="Z6405">
        <v>0</v>
      </c>
      <c r="AA6405">
        <v>23.59</v>
      </c>
      <c r="AB6405" t="s">
        <v>790</v>
      </c>
      <c r="AC6405">
        <v>0</v>
      </c>
      <c r="AD6405">
        <v>66.64</v>
      </c>
      <c r="AE6405" t="s">
        <v>382</v>
      </c>
    </row>
    <row r="6406" spans="1:31">
      <c r="A6406">
        <v>6405</v>
      </c>
      <c r="B6406" t="s">
        <v>27072</v>
      </c>
      <c r="C6406" t="s">
        <v>27073</v>
      </c>
      <c r="D6406" t="s">
        <v>27074</v>
      </c>
      <c r="E6406" t="s">
        <v>27075</v>
      </c>
      <c r="G6406">
        <v>0</v>
      </c>
      <c r="H6406" t="s">
        <v>961</v>
      </c>
      <c r="I6406">
        <v>2023</v>
      </c>
      <c r="J6406">
        <v>2023</v>
      </c>
      <c r="K6406">
        <v>1</v>
      </c>
      <c r="L6406">
        <v>32.119999999999997</v>
      </c>
      <c r="M6406" t="s">
        <v>198</v>
      </c>
      <c r="N6406">
        <v>0</v>
      </c>
      <c r="O6406">
        <v>23.56</v>
      </c>
      <c r="P6406" t="s">
        <v>790</v>
      </c>
      <c r="Q6406">
        <v>0</v>
      </c>
      <c r="R6406">
        <v>23.56</v>
      </c>
      <c r="S6406" t="s">
        <v>790</v>
      </c>
      <c r="T6406">
        <v>0</v>
      </c>
      <c r="U6406">
        <v>66.59</v>
      </c>
      <c r="V6406" t="s">
        <v>382</v>
      </c>
      <c r="W6406">
        <v>0</v>
      </c>
      <c r="X6406">
        <v>23.59</v>
      </c>
      <c r="Y6406" t="s">
        <v>790</v>
      </c>
      <c r="Z6406">
        <v>0</v>
      </c>
      <c r="AA6406">
        <v>23.59</v>
      </c>
      <c r="AB6406" t="s">
        <v>790</v>
      </c>
      <c r="AC6406">
        <v>0</v>
      </c>
      <c r="AD6406">
        <v>66.64</v>
      </c>
      <c r="AE6406" t="s">
        <v>382</v>
      </c>
    </row>
    <row r="6407" spans="1:31">
      <c r="A6407">
        <v>6406</v>
      </c>
      <c r="B6407" t="s">
        <v>27076</v>
      </c>
      <c r="C6407" t="s">
        <v>27077</v>
      </c>
      <c r="D6407" t="s">
        <v>27078</v>
      </c>
      <c r="E6407" t="s">
        <v>27079</v>
      </c>
      <c r="F6407" t="s">
        <v>4274</v>
      </c>
      <c r="G6407">
        <v>0</v>
      </c>
      <c r="H6407" t="s">
        <v>27734</v>
      </c>
      <c r="I6407">
        <v>2023</v>
      </c>
      <c r="J6407">
        <v>2023</v>
      </c>
      <c r="K6407">
        <v>1</v>
      </c>
      <c r="L6407">
        <v>32.119999999999997</v>
      </c>
      <c r="M6407" t="s">
        <v>198</v>
      </c>
      <c r="N6407">
        <v>0</v>
      </c>
      <c r="O6407">
        <v>23.56</v>
      </c>
      <c r="P6407" t="s">
        <v>790</v>
      </c>
      <c r="Q6407">
        <v>0</v>
      </c>
      <c r="R6407">
        <v>23.56</v>
      </c>
      <c r="S6407" t="s">
        <v>790</v>
      </c>
      <c r="T6407">
        <v>0</v>
      </c>
      <c r="U6407">
        <v>66.59</v>
      </c>
      <c r="V6407" t="s">
        <v>382</v>
      </c>
      <c r="W6407">
        <v>0</v>
      </c>
      <c r="X6407">
        <v>23.59</v>
      </c>
      <c r="Y6407" t="s">
        <v>790</v>
      </c>
      <c r="Z6407">
        <v>0</v>
      </c>
      <c r="AA6407">
        <v>23.59</v>
      </c>
      <c r="AB6407" t="s">
        <v>790</v>
      </c>
      <c r="AC6407">
        <v>0</v>
      </c>
      <c r="AD6407">
        <v>66.64</v>
      </c>
      <c r="AE6407" t="s">
        <v>382</v>
      </c>
    </row>
    <row r="6408" spans="1:31">
      <c r="A6408">
        <v>6407</v>
      </c>
      <c r="B6408" t="s">
        <v>27080</v>
      </c>
      <c r="C6408" t="s">
        <v>27081</v>
      </c>
      <c r="D6408" t="s">
        <v>27082</v>
      </c>
      <c r="E6408" t="s">
        <v>27083</v>
      </c>
      <c r="G6408">
        <v>0</v>
      </c>
      <c r="H6408" t="s">
        <v>1353</v>
      </c>
      <c r="I6408">
        <v>2023</v>
      </c>
      <c r="J6408">
        <v>2024</v>
      </c>
      <c r="K6408">
        <v>3</v>
      </c>
      <c r="L6408">
        <v>62.47</v>
      </c>
      <c r="M6408" t="s">
        <v>63</v>
      </c>
      <c r="N6408">
        <v>0</v>
      </c>
      <c r="O6408">
        <v>23.56</v>
      </c>
      <c r="P6408" t="s">
        <v>790</v>
      </c>
      <c r="Q6408">
        <v>0</v>
      </c>
      <c r="R6408">
        <v>23.56</v>
      </c>
      <c r="S6408" t="s">
        <v>790</v>
      </c>
      <c r="T6408">
        <v>0</v>
      </c>
      <c r="U6408">
        <v>66.59</v>
      </c>
      <c r="V6408" t="s">
        <v>382</v>
      </c>
      <c r="W6408">
        <v>0</v>
      </c>
      <c r="X6408">
        <v>23.59</v>
      </c>
      <c r="Y6408" t="s">
        <v>790</v>
      </c>
      <c r="Z6408">
        <v>0</v>
      </c>
      <c r="AA6408">
        <v>23.59</v>
      </c>
      <c r="AB6408" t="s">
        <v>790</v>
      </c>
      <c r="AC6408">
        <v>0</v>
      </c>
      <c r="AD6408">
        <v>66.64</v>
      </c>
      <c r="AE6408" t="s">
        <v>382</v>
      </c>
    </row>
    <row r="6409" spans="1:31">
      <c r="A6409">
        <v>6408</v>
      </c>
      <c r="B6409" t="s">
        <v>27084</v>
      </c>
      <c r="C6409" t="s">
        <v>27085</v>
      </c>
      <c r="D6409" t="s">
        <v>27086</v>
      </c>
      <c r="E6409" t="s">
        <v>27087</v>
      </c>
      <c r="F6409" t="s">
        <v>27088</v>
      </c>
      <c r="G6409">
        <v>0</v>
      </c>
      <c r="H6409" t="s">
        <v>961</v>
      </c>
      <c r="I6409">
        <v>2024</v>
      </c>
      <c r="J6409">
        <v>2024</v>
      </c>
      <c r="K6409">
        <v>1</v>
      </c>
      <c r="L6409">
        <v>32.119999999999997</v>
      </c>
      <c r="M6409" t="s">
        <v>198</v>
      </c>
      <c r="N6409">
        <v>0</v>
      </c>
      <c r="O6409">
        <v>23.56</v>
      </c>
      <c r="P6409" t="s">
        <v>790</v>
      </c>
      <c r="Q6409">
        <v>0</v>
      </c>
      <c r="R6409">
        <v>23.56</v>
      </c>
      <c r="S6409" t="s">
        <v>790</v>
      </c>
      <c r="T6409">
        <v>0</v>
      </c>
      <c r="U6409">
        <v>66.59</v>
      </c>
      <c r="V6409" t="s">
        <v>382</v>
      </c>
      <c r="W6409">
        <v>0</v>
      </c>
      <c r="X6409">
        <v>23.59</v>
      </c>
      <c r="Y6409" t="s">
        <v>790</v>
      </c>
      <c r="Z6409">
        <v>0</v>
      </c>
      <c r="AA6409">
        <v>23.59</v>
      </c>
      <c r="AB6409" t="s">
        <v>790</v>
      </c>
      <c r="AC6409">
        <v>0</v>
      </c>
      <c r="AD6409">
        <v>66.64</v>
      </c>
      <c r="AE6409" t="s">
        <v>382</v>
      </c>
    </row>
    <row r="6410" spans="1:31">
      <c r="A6410">
        <v>6409</v>
      </c>
      <c r="B6410" t="s">
        <v>27089</v>
      </c>
      <c r="C6410" t="s">
        <v>27090</v>
      </c>
      <c r="D6410" t="s">
        <v>27091</v>
      </c>
      <c r="E6410" t="s">
        <v>27092</v>
      </c>
      <c r="F6410" t="s">
        <v>27093</v>
      </c>
      <c r="G6410">
        <v>0</v>
      </c>
      <c r="H6410" t="s">
        <v>27941</v>
      </c>
      <c r="I6410">
        <v>2024</v>
      </c>
      <c r="J6410">
        <v>2024</v>
      </c>
      <c r="K6410">
        <v>2</v>
      </c>
      <c r="L6410">
        <v>50.7</v>
      </c>
      <c r="M6410" t="s">
        <v>300</v>
      </c>
      <c r="N6410">
        <v>0</v>
      </c>
      <c r="O6410">
        <v>23.56</v>
      </c>
      <c r="P6410" t="s">
        <v>790</v>
      </c>
      <c r="Q6410">
        <v>0</v>
      </c>
      <c r="R6410">
        <v>23.56</v>
      </c>
      <c r="S6410" t="s">
        <v>790</v>
      </c>
      <c r="T6410">
        <v>0</v>
      </c>
      <c r="U6410">
        <v>66.59</v>
      </c>
      <c r="V6410" t="s">
        <v>382</v>
      </c>
      <c r="W6410">
        <v>0</v>
      </c>
      <c r="X6410">
        <v>23.59</v>
      </c>
      <c r="Y6410" t="s">
        <v>790</v>
      </c>
      <c r="Z6410">
        <v>0</v>
      </c>
      <c r="AA6410">
        <v>23.59</v>
      </c>
      <c r="AB6410" t="s">
        <v>790</v>
      </c>
      <c r="AC6410">
        <v>0</v>
      </c>
      <c r="AD6410">
        <v>66.64</v>
      </c>
      <c r="AE6410" t="s">
        <v>382</v>
      </c>
    </row>
    <row r="6411" spans="1:31">
      <c r="A6411">
        <v>6410</v>
      </c>
      <c r="B6411" t="s">
        <v>27094</v>
      </c>
      <c r="C6411" t="s">
        <v>27095</v>
      </c>
      <c r="D6411" t="s">
        <v>27096</v>
      </c>
      <c r="E6411" t="s">
        <v>27097</v>
      </c>
      <c r="F6411" t="s">
        <v>6664</v>
      </c>
      <c r="G6411">
        <v>0</v>
      </c>
      <c r="H6411" t="s">
        <v>30718</v>
      </c>
      <c r="I6411">
        <v>2020</v>
      </c>
      <c r="J6411">
        <v>2020</v>
      </c>
      <c r="K6411">
        <v>2</v>
      </c>
      <c r="L6411">
        <v>50.7</v>
      </c>
      <c r="M6411" t="s">
        <v>300</v>
      </c>
      <c r="N6411">
        <v>0</v>
      </c>
      <c r="O6411">
        <v>23.56</v>
      </c>
      <c r="P6411" t="s">
        <v>790</v>
      </c>
      <c r="Q6411">
        <v>0</v>
      </c>
      <c r="R6411">
        <v>23.56</v>
      </c>
      <c r="S6411" t="s">
        <v>790</v>
      </c>
      <c r="T6411">
        <v>0</v>
      </c>
      <c r="U6411">
        <v>66.59</v>
      </c>
      <c r="V6411" t="s">
        <v>382</v>
      </c>
      <c r="W6411">
        <v>0</v>
      </c>
      <c r="X6411">
        <v>23.59</v>
      </c>
      <c r="Y6411" t="s">
        <v>790</v>
      </c>
      <c r="Z6411">
        <v>0</v>
      </c>
      <c r="AA6411">
        <v>23.59</v>
      </c>
      <c r="AB6411" t="s">
        <v>790</v>
      </c>
      <c r="AC6411">
        <v>0</v>
      </c>
      <c r="AD6411">
        <v>66.64</v>
      </c>
      <c r="AE6411" t="s">
        <v>382</v>
      </c>
    </row>
    <row r="6412" spans="1:31">
      <c r="A6412">
        <v>6411</v>
      </c>
      <c r="B6412" t="s">
        <v>27098</v>
      </c>
      <c r="C6412" t="s">
        <v>27099</v>
      </c>
      <c r="D6412" t="s">
        <v>27100</v>
      </c>
      <c r="E6412" t="s">
        <v>12380</v>
      </c>
      <c r="F6412" t="s">
        <v>11651</v>
      </c>
      <c r="G6412">
        <v>0</v>
      </c>
      <c r="H6412" t="s">
        <v>961</v>
      </c>
      <c r="I6412">
        <v>2024</v>
      </c>
      <c r="J6412">
        <v>2024</v>
      </c>
      <c r="K6412">
        <v>1</v>
      </c>
      <c r="L6412">
        <v>32.119999999999997</v>
      </c>
      <c r="M6412" t="s">
        <v>198</v>
      </c>
      <c r="N6412">
        <v>0</v>
      </c>
      <c r="O6412">
        <v>23.56</v>
      </c>
      <c r="P6412" t="s">
        <v>790</v>
      </c>
      <c r="Q6412">
        <v>0</v>
      </c>
      <c r="R6412">
        <v>23.56</v>
      </c>
      <c r="S6412" t="s">
        <v>790</v>
      </c>
      <c r="T6412">
        <v>0</v>
      </c>
      <c r="U6412">
        <v>66.59</v>
      </c>
      <c r="V6412" t="s">
        <v>382</v>
      </c>
      <c r="W6412">
        <v>0</v>
      </c>
      <c r="X6412">
        <v>23.59</v>
      </c>
      <c r="Y6412" t="s">
        <v>790</v>
      </c>
      <c r="Z6412">
        <v>0</v>
      </c>
      <c r="AA6412">
        <v>23.59</v>
      </c>
      <c r="AB6412" t="s">
        <v>790</v>
      </c>
      <c r="AC6412">
        <v>0</v>
      </c>
      <c r="AD6412">
        <v>66.64</v>
      </c>
      <c r="AE6412" t="s">
        <v>382</v>
      </c>
    </row>
    <row r="6413" spans="1:31">
      <c r="A6413">
        <v>6412</v>
      </c>
      <c r="B6413" t="s">
        <v>27101</v>
      </c>
      <c r="C6413" t="s">
        <v>27102</v>
      </c>
      <c r="D6413" t="s">
        <v>27103</v>
      </c>
      <c r="E6413" t="s">
        <v>207</v>
      </c>
      <c r="F6413" t="s">
        <v>208</v>
      </c>
      <c r="G6413">
        <v>0</v>
      </c>
      <c r="H6413" t="s">
        <v>961</v>
      </c>
      <c r="I6413">
        <v>2024</v>
      </c>
      <c r="J6413">
        <v>2024</v>
      </c>
      <c r="K6413">
        <v>1</v>
      </c>
      <c r="L6413">
        <v>32.119999999999997</v>
      </c>
      <c r="M6413" t="s">
        <v>198</v>
      </c>
      <c r="N6413">
        <v>0</v>
      </c>
      <c r="O6413">
        <v>23.56</v>
      </c>
      <c r="P6413" t="s">
        <v>790</v>
      </c>
      <c r="Q6413">
        <v>0</v>
      </c>
      <c r="R6413">
        <v>23.56</v>
      </c>
      <c r="S6413" t="s">
        <v>790</v>
      </c>
      <c r="T6413">
        <v>0</v>
      </c>
      <c r="U6413">
        <v>66.59</v>
      </c>
      <c r="V6413" t="s">
        <v>382</v>
      </c>
      <c r="W6413">
        <v>0</v>
      </c>
      <c r="X6413">
        <v>23.59</v>
      </c>
      <c r="Y6413" t="s">
        <v>790</v>
      </c>
      <c r="Z6413">
        <v>0</v>
      </c>
      <c r="AA6413">
        <v>23.59</v>
      </c>
      <c r="AB6413" t="s">
        <v>790</v>
      </c>
      <c r="AC6413">
        <v>0</v>
      </c>
      <c r="AD6413">
        <v>66.64</v>
      </c>
      <c r="AE6413" t="s">
        <v>382</v>
      </c>
    </row>
    <row r="6414" spans="1:31">
      <c r="A6414">
        <v>6413</v>
      </c>
      <c r="B6414" t="s">
        <v>27104</v>
      </c>
      <c r="C6414" t="s">
        <v>27105</v>
      </c>
      <c r="D6414" t="s">
        <v>27106</v>
      </c>
      <c r="E6414" t="s">
        <v>6018</v>
      </c>
      <c r="F6414" t="s">
        <v>1636</v>
      </c>
      <c r="G6414">
        <v>0</v>
      </c>
      <c r="H6414" t="s">
        <v>961</v>
      </c>
      <c r="I6414">
        <v>2024</v>
      </c>
      <c r="J6414">
        <v>2024</v>
      </c>
      <c r="K6414">
        <v>1</v>
      </c>
      <c r="L6414">
        <v>32.119999999999997</v>
      </c>
      <c r="M6414" t="s">
        <v>198</v>
      </c>
      <c r="N6414">
        <v>0</v>
      </c>
      <c r="O6414">
        <v>23.56</v>
      </c>
      <c r="P6414" t="s">
        <v>790</v>
      </c>
      <c r="Q6414">
        <v>0</v>
      </c>
      <c r="R6414">
        <v>23.56</v>
      </c>
      <c r="S6414" t="s">
        <v>790</v>
      </c>
      <c r="T6414">
        <v>0</v>
      </c>
      <c r="U6414">
        <v>66.59</v>
      </c>
      <c r="V6414" t="s">
        <v>382</v>
      </c>
      <c r="W6414">
        <v>0</v>
      </c>
      <c r="X6414">
        <v>23.59</v>
      </c>
      <c r="Y6414" t="s">
        <v>790</v>
      </c>
      <c r="Z6414">
        <v>0</v>
      </c>
      <c r="AA6414">
        <v>23.59</v>
      </c>
      <c r="AB6414" t="s">
        <v>790</v>
      </c>
      <c r="AC6414">
        <v>0</v>
      </c>
      <c r="AD6414">
        <v>66.64</v>
      </c>
      <c r="AE6414" t="s">
        <v>382</v>
      </c>
    </row>
    <row r="6415" spans="1:31">
      <c r="A6415">
        <v>6414</v>
      </c>
      <c r="B6415" t="s">
        <v>27107</v>
      </c>
      <c r="C6415" t="s">
        <v>27108</v>
      </c>
      <c r="D6415" t="s">
        <v>27109</v>
      </c>
      <c r="E6415" t="s">
        <v>27110</v>
      </c>
      <c r="F6415" t="s">
        <v>27111</v>
      </c>
      <c r="G6415">
        <v>0</v>
      </c>
      <c r="H6415" t="s">
        <v>30719</v>
      </c>
      <c r="I6415">
        <v>2023</v>
      </c>
      <c r="J6415">
        <v>2024</v>
      </c>
      <c r="K6415">
        <v>2</v>
      </c>
      <c r="L6415">
        <v>50.7</v>
      </c>
      <c r="M6415" t="s">
        <v>300</v>
      </c>
      <c r="N6415">
        <v>0</v>
      </c>
      <c r="O6415">
        <v>23.56</v>
      </c>
      <c r="P6415" t="s">
        <v>790</v>
      </c>
      <c r="Q6415">
        <v>0</v>
      </c>
      <c r="R6415">
        <v>23.56</v>
      </c>
      <c r="S6415" t="s">
        <v>790</v>
      </c>
      <c r="T6415">
        <v>0</v>
      </c>
      <c r="U6415">
        <v>66.59</v>
      </c>
      <c r="V6415" t="s">
        <v>382</v>
      </c>
      <c r="W6415">
        <v>0</v>
      </c>
      <c r="X6415">
        <v>23.59</v>
      </c>
      <c r="Y6415" t="s">
        <v>790</v>
      </c>
      <c r="Z6415">
        <v>0</v>
      </c>
      <c r="AA6415">
        <v>23.59</v>
      </c>
      <c r="AB6415" t="s">
        <v>790</v>
      </c>
      <c r="AC6415">
        <v>0</v>
      </c>
      <c r="AD6415">
        <v>66.64</v>
      </c>
      <c r="AE6415" t="s">
        <v>382</v>
      </c>
    </row>
    <row r="6416" spans="1:31">
      <c r="A6416">
        <v>6415</v>
      </c>
      <c r="B6416" t="s">
        <v>27112</v>
      </c>
      <c r="C6416" t="s">
        <v>27113</v>
      </c>
      <c r="D6416" t="s">
        <v>27114</v>
      </c>
      <c r="E6416" t="s">
        <v>27115</v>
      </c>
      <c r="F6416" t="s">
        <v>27116</v>
      </c>
      <c r="G6416">
        <v>0</v>
      </c>
      <c r="H6416" t="s">
        <v>28015</v>
      </c>
      <c r="I6416">
        <v>2024</v>
      </c>
      <c r="J6416">
        <v>2024</v>
      </c>
      <c r="K6416">
        <v>1</v>
      </c>
      <c r="L6416">
        <v>32.119999999999997</v>
      </c>
      <c r="M6416" t="s">
        <v>198</v>
      </c>
      <c r="N6416">
        <v>0</v>
      </c>
      <c r="O6416">
        <v>23.56</v>
      </c>
      <c r="P6416" t="s">
        <v>790</v>
      </c>
      <c r="Q6416">
        <v>0</v>
      </c>
      <c r="R6416">
        <v>23.56</v>
      </c>
      <c r="S6416" t="s">
        <v>790</v>
      </c>
      <c r="T6416">
        <v>0</v>
      </c>
      <c r="U6416">
        <v>66.59</v>
      </c>
      <c r="V6416" t="s">
        <v>382</v>
      </c>
      <c r="W6416">
        <v>0</v>
      </c>
      <c r="X6416">
        <v>23.59</v>
      </c>
      <c r="Y6416" t="s">
        <v>790</v>
      </c>
      <c r="Z6416">
        <v>0</v>
      </c>
      <c r="AA6416">
        <v>23.59</v>
      </c>
      <c r="AB6416" t="s">
        <v>790</v>
      </c>
      <c r="AC6416">
        <v>0</v>
      </c>
      <c r="AD6416">
        <v>66.64</v>
      </c>
      <c r="AE6416" t="s">
        <v>382</v>
      </c>
    </row>
    <row r="6417" spans="1:31">
      <c r="A6417">
        <v>6416</v>
      </c>
      <c r="B6417" t="s">
        <v>27117</v>
      </c>
      <c r="C6417" t="s">
        <v>27118</v>
      </c>
      <c r="D6417" t="s">
        <v>27119</v>
      </c>
      <c r="E6417" t="s">
        <v>27120</v>
      </c>
      <c r="F6417" t="s">
        <v>23505</v>
      </c>
      <c r="G6417">
        <v>0</v>
      </c>
      <c r="H6417" t="s">
        <v>30720</v>
      </c>
      <c r="I6417" t="s">
        <v>795</v>
      </c>
      <c r="J6417" t="e">
        <f>-Inf</f>
        <v>#NAME?</v>
      </c>
      <c r="K6417">
        <v>1</v>
      </c>
      <c r="L6417">
        <v>32.119999999999997</v>
      </c>
      <c r="M6417" t="s">
        <v>198</v>
      </c>
      <c r="N6417">
        <v>0</v>
      </c>
      <c r="O6417">
        <v>23.56</v>
      </c>
      <c r="P6417" t="s">
        <v>790</v>
      </c>
      <c r="Q6417">
        <v>0</v>
      </c>
      <c r="R6417">
        <v>23.56</v>
      </c>
      <c r="S6417" t="s">
        <v>790</v>
      </c>
      <c r="T6417">
        <v>0</v>
      </c>
      <c r="U6417">
        <v>66.59</v>
      </c>
      <c r="V6417" t="s">
        <v>382</v>
      </c>
      <c r="W6417">
        <v>0</v>
      </c>
      <c r="X6417">
        <v>23.59</v>
      </c>
      <c r="Y6417" t="s">
        <v>790</v>
      </c>
      <c r="Z6417">
        <v>0</v>
      </c>
      <c r="AA6417">
        <v>23.59</v>
      </c>
      <c r="AB6417" t="s">
        <v>790</v>
      </c>
      <c r="AC6417">
        <v>0</v>
      </c>
      <c r="AD6417">
        <v>66.64</v>
      </c>
      <c r="AE6417" t="s">
        <v>382</v>
      </c>
    </row>
    <row r="6418" spans="1:31">
      <c r="A6418">
        <v>6417</v>
      </c>
      <c r="B6418" t="s">
        <v>27121</v>
      </c>
      <c r="C6418" t="s">
        <v>27122</v>
      </c>
      <c r="D6418" t="s">
        <v>27123</v>
      </c>
      <c r="E6418" t="s">
        <v>27044</v>
      </c>
      <c r="F6418" t="s">
        <v>27024</v>
      </c>
      <c r="G6418">
        <v>0</v>
      </c>
      <c r="H6418" t="s">
        <v>961</v>
      </c>
      <c r="I6418">
        <v>2024</v>
      </c>
      <c r="J6418">
        <v>2024</v>
      </c>
      <c r="K6418">
        <v>1</v>
      </c>
      <c r="L6418">
        <v>32.119999999999997</v>
      </c>
      <c r="M6418" t="s">
        <v>198</v>
      </c>
      <c r="N6418">
        <v>0</v>
      </c>
      <c r="O6418">
        <v>23.56</v>
      </c>
      <c r="P6418" t="s">
        <v>790</v>
      </c>
      <c r="Q6418">
        <v>0</v>
      </c>
      <c r="R6418">
        <v>23.56</v>
      </c>
      <c r="S6418" t="s">
        <v>790</v>
      </c>
      <c r="T6418">
        <v>0</v>
      </c>
      <c r="U6418">
        <v>66.59</v>
      </c>
      <c r="V6418" t="s">
        <v>382</v>
      </c>
      <c r="W6418">
        <v>0</v>
      </c>
      <c r="X6418">
        <v>23.59</v>
      </c>
      <c r="Y6418" t="s">
        <v>790</v>
      </c>
      <c r="Z6418">
        <v>0</v>
      </c>
      <c r="AA6418">
        <v>23.59</v>
      </c>
      <c r="AB6418" t="s">
        <v>790</v>
      </c>
      <c r="AC6418">
        <v>0</v>
      </c>
      <c r="AD6418">
        <v>66.64</v>
      </c>
      <c r="AE6418" t="s">
        <v>382</v>
      </c>
    </row>
    <row r="6419" spans="1:31">
      <c r="A6419">
        <v>6418</v>
      </c>
      <c r="B6419" t="s">
        <v>27124</v>
      </c>
      <c r="C6419" t="s">
        <v>27125</v>
      </c>
      <c r="D6419" t="s">
        <v>27126</v>
      </c>
      <c r="E6419" t="s">
        <v>27127</v>
      </c>
      <c r="F6419" t="s">
        <v>546</v>
      </c>
      <c r="G6419">
        <v>0</v>
      </c>
      <c r="H6419" t="s">
        <v>27359</v>
      </c>
      <c r="I6419">
        <v>2022</v>
      </c>
      <c r="J6419">
        <v>2022</v>
      </c>
      <c r="K6419">
        <v>1</v>
      </c>
      <c r="L6419">
        <v>32.119999999999997</v>
      </c>
      <c r="M6419" t="s">
        <v>198</v>
      </c>
      <c r="N6419">
        <v>0</v>
      </c>
      <c r="O6419">
        <v>23.56</v>
      </c>
      <c r="P6419" t="s">
        <v>790</v>
      </c>
      <c r="Q6419">
        <v>0</v>
      </c>
      <c r="R6419">
        <v>23.56</v>
      </c>
      <c r="S6419" t="s">
        <v>790</v>
      </c>
      <c r="T6419">
        <v>0</v>
      </c>
      <c r="U6419">
        <v>66.59</v>
      </c>
      <c r="V6419" t="s">
        <v>382</v>
      </c>
      <c r="W6419">
        <v>0</v>
      </c>
      <c r="X6419">
        <v>23.59</v>
      </c>
      <c r="Y6419" t="s">
        <v>790</v>
      </c>
      <c r="Z6419">
        <v>0</v>
      </c>
      <c r="AA6419">
        <v>23.59</v>
      </c>
      <c r="AB6419" t="s">
        <v>790</v>
      </c>
      <c r="AC6419">
        <v>0</v>
      </c>
      <c r="AD6419">
        <v>66.64</v>
      </c>
      <c r="AE6419" t="s">
        <v>382</v>
      </c>
    </row>
    <row r="6420" spans="1:31">
      <c r="A6420">
        <v>6419</v>
      </c>
      <c r="B6420" t="s">
        <v>27128</v>
      </c>
      <c r="C6420" t="s">
        <v>27129</v>
      </c>
      <c r="D6420" t="s">
        <v>27130</v>
      </c>
      <c r="E6420" t="s">
        <v>27131</v>
      </c>
      <c r="G6420">
        <v>0</v>
      </c>
      <c r="H6420" t="s">
        <v>961</v>
      </c>
      <c r="I6420">
        <v>2023</v>
      </c>
      <c r="J6420">
        <v>2023</v>
      </c>
      <c r="K6420">
        <v>1</v>
      </c>
      <c r="L6420">
        <v>32.119999999999997</v>
      </c>
      <c r="M6420" t="s">
        <v>198</v>
      </c>
      <c r="N6420">
        <v>0</v>
      </c>
      <c r="O6420">
        <v>23.56</v>
      </c>
      <c r="P6420" t="s">
        <v>790</v>
      </c>
      <c r="Q6420">
        <v>0</v>
      </c>
      <c r="R6420">
        <v>23.56</v>
      </c>
      <c r="S6420" t="s">
        <v>790</v>
      </c>
      <c r="T6420">
        <v>0</v>
      </c>
      <c r="U6420">
        <v>66.59</v>
      </c>
      <c r="V6420" t="s">
        <v>382</v>
      </c>
      <c r="W6420">
        <v>0</v>
      </c>
      <c r="X6420">
        <v>23.59</v>
      </c>
      <c r="Y6420" t="s">
        <v>790</v>
      </c>
      <c r="Z6420">
        <v>0</v>
      </c>
      <c r="AA6420">
        <v>23.59</v>
      </c>
      <c r="AB6420" t="s">
        <v>790</v>
      </c>
      <c r="AC6420">
        <v>0</v>
      </c>
      <c r="AD6420">
        <v>66.64</v>
      </c>
      <c r="AE6420" t="s">
        <v>382</v>
      </c>
    </row>
    <row r="6421" spans="1:31">
      <c r="A6421">
        <v>6420</v>
      </c>
      <c r="B6421" t="s">
        <v>27132</v>
      </c>
      <c r="C6421" t="s">
        <v>27133</v>
      </c>
      <c r="D6421" t="s">
        <v>27134</v>
      </c>
      <c r="E6421" t="s">
        <v>27135</v>
      </c>
      <c r="F6421" t="s">
        <v>2018</v>
      </c>
      <c r="G6421">
        <v>0</v>
      </c>
      <c r="H6421" t="s">
        <v>30721</v>
      </c>
      <c r="I6421">
        <v>2023</v>
      </c>
      <c r="J6421">
        <v>2023</v>
      </c>
      <c r="K6421">
        <v>1</v>
      </c>
      <c r="L6421">
        <v>32.119999999999997</v>
      </c>
      <c r="M6421" t="s">
        <v>198</v>
      </c>
      <c r="N6421">
        <v>0</v>
      </c>
      <c r="O6421">
        <v>23.56</v>
      </c>
      <c r="P6421" t="s">
        <v>790</v>
      </c>
      <c r="Q6421">
        <v>0</v>
      </c>
      <c r="R6421">
        <v>23.56</v>
      </c>
      <c r="S6421" t="s">
        <v>790</v>
      </c>
      <c r="T6421">
        <v>0</v>
      </c>
      <c r="U6421">
        <v>66.59</v>
      </c>
      <c r="V6421" t="s">
        <v>382</v>
      </c>
      <c r="W6421">
        <v>0</v>
      </c>
      <c r="X6421">
        <v>23.59</v>
      </c>
      <c r="Y6421" t="s">
        <v>790</v>
      </c>
      <c r="Z6421">
        <v>0</v>
      </c>
      <c r="AA6421">
        <v>23.59</v>
      </c>
      <c r="AB6421" t="s">
        <v>790</v>
      </c>
      <c r="AC6421">
        <v>0</v>
      </c>
      <c r="AD6421">
        <v>66.64</v>
      </c>
      <c r="AE6421" t="s">
        <v>382</v>
      </c>
    </row>
    <row r="6422" spans="1:31">
      <c r="A6422">
        <v>6421</v>
      </c>
      <c r="B6422" t="s">
        <v>27136</v>
      </c>
      <c r="C6422" t="s">
        <v>27137</v>
      </c>
      <c r="D6422" t="s">
        <v>27138</v>
      </c>
      <c r="E6422" t="s">
        <v>21987</v>
      </c>
      <c r="F6422" t="s">
        <v>8466</v>
      </c>
      <c r="G6422">
        <v>0</v>
      </c>
      <c r="H6422" t="s">
        <v>30722</v>
      </c>
      <c r="I6422">
        <v>2022</v>
      </c>
      <c r="J6422">
        <v>2024</v>
      </c>
      <c r="K6422">
        <v>3</v>
      </c>
      <c r="L6422">
        <v>62.47</v>
      </c>
      <c r="M6422" t="s">
        <v>63</v>
      </c>
      <c r="N6422">
        <v>0</v>
      </c>
      <c r="O6422">
        <v>23.56</v>
      </c>
      <c r="P6422" t="s">
        <v>790</v>
      </c>
      <c r="Q6422">
        <v>0</v>
      </c>
      <c r="R6422">
        <v>23.56</v>
      </c>
      <c r="S6422" t="s">
        <v>790</v>
      </c>
      <c r="T6422">
        <v>0</v>
      </c>
      <c r="U6422">
        <v>66.59</v>
      </c>
      <c r="V6422" t="s">
        <v>382</v>
      </c>
      <c r="W6422">
        <v>0</v>
      </c>
      <c r="X6422">
        <v>23.59</v>
      </c>
      <c r="Y6422" t="s">
        <v>790</v>
      </c>
      <c r="Z6422">
        <v>0</v>
      </c>
      <c r="AA6422">
        <v>23.59</v>
      </c>
      <c r="AB6422" t="s">
        <v>790</v>
      </c>
      <c r="AC6422">
        <v>0</v>
      </c>
      <c r="AD6422">
        <v>66.64</v>
      </c>
      <c r="AE6422" t="s">
        <v>382</v>
      </c>
    </row>
    <row r="6423" spans="1:31">
      <c r="A6423">
        <v>6422</v>
      </c>
      <c r="B6423" t="s">
        <v>27139</v>
      </c>
      <c r="C6423" t="s">
        <v>27140</v>
      </c>
      <c r="D6423" t="s">
        <v>27141</v>
      </c>
      <c r="E6423" t="s">
        <v>27142</v>
      </c>
      <c r="F6423" t="s">
        <v>19603</v>
      </c>
      <c r="G6423">
        <v>0</v>
      </c>
      <c r="H6423" t="s">
        <v>30723</v>
      </c>
      <c r="I6423">
        <v>2023</v>
      </c>
      <c r="J6423">
        <v>2023</v>
      </c>
      <c r="K6423">
        <v>1</v>
      </c>
      <c r="L6423">
        <v>32.119999999999997</v>
      </c>
      <c r="M6423" t="s">
        <v>198</v>
      </c>
      <c r="N6423">
        <v>0</v>
      </c>
      <c r="O6423">
        <v>23.56</v>
      </c>
      <c r="P6423" t="s">
        <v>790</v>
      </c>
      <c r="Q6423">
        <v>0</v>
      </c>
      <c r="R6423">
        <v>23.56</v>
      </c>
      <c r="S6423" t="s">
        <v>790</v>
      </c>
      <c r="T6423">
        <v>0</v>
      </c>
      <c r="U6423">
        <v>66.59</v>
      </c>
      <c r="V6423" t="s">
        <v>382</v>
      </c>
      <c r="W6423">
        <v>0</v>
      </c>
      <c r="X6423">
        <v>23.59</v>
      </c>
      <c r="Y6423" t="s">
        <v>790</v>
      </c>
      <c r="Z6423">
        <v>0</v>
      </c>
      <c r="AA6423">
        <v>23.59</v>
      </c>
      <c r="AB6423" t="s">
        <v>790</v>
      </c>
      <c r="AC6423">
        <v>0</v>
      </c>
      <c r="AD6423">
        <v>66.64</v>
      </c>
      <c r="AE6423" t="s">
        <v>382</v>
      </c>
    </row>
    <row r="6424" spans="1:31">
      <c r="A6424">
        <v>6423</v>
      </c>
      <c r="B6424" t="s">
        <v>27143</v>
      </c>
      <c r="C6424" t="s">
        <v>27144</v>
      </c>
      <c r="D6424" t="s">
        <v>27145</v>
      </c>
      <c r="E6424" t="s">
        <v>27146</v>
      </c>
      <c r="F6424" t="s">
        <v>14040</v>
      </c>
      <c r="G6424">
        <v>0</v>
      </c>
      <c r="H6424" t="s">
        <v>30691</v>
      </c>
      <c r="I6424">
        <v>2024</v>
      </c>
      <c r="J6424">
        <v>2024</v>
      </c>
      <c r="K6424">
        <v>1</v>
      </c>
      <c r="L6424">
        <v>32.119999999999997</v>
      </c>
      <c r="M6424" t="s">
        <v>198</v>
      </c>
      <c r="N6424">
        <v>0</v>
      </c>
      <c r="O6424">
        <v>23.56</v>
      </c>
      <c r="P6424" t="s">
        <v>790</v>
      </c>
      <c r="Q6424">
        <v>0</v>
      </c>
      <c r="R6424">
        <v>23.56</v>
      </c>
      <c r="S6424" t="s">
        <v>790</v>
      </c>
      <c r="T6424">
        <v>0</v>
      </c>
      <c r="U6424">
        <v>66.59</v>
      </c>
      <c r="V6424" t="s">
        <v>382</v>
      </c>
      <c r="W6424">
        <v>0</v>
      </c>
      <c r="X6424">
        <v>23.59</v>
      </c>
      <c r="Y6424" t="s">
        <v>790</v>
      </c>
      <c r="Z6424">
        <v>0</v>
      </c>
      <c r="AA6424">
        <v>23.59</v>
      </c>
      <c r="AB6424" t="s">
        <v>790</v>
      </c>
      <c r="AC6424">
        <v>0</v>
      </c>
      <c r="AD6424">
        <v>66.64</v>
      </c>
      <c r="AE6424" t="s">
        <v>382</v>
      </c>
    </row>
    <row r="6425" spans="1:31">
      <c r="A6425">
        <v>6424</v>
      </c>
      <c r="B6425" t="s">
        <v>27147</v>
      </c>
      <c r="C6425" t="s">
        <v>27148</v>
      </c>
      <c r="D6425" t="s">
        <v>27149</v>
      </c>
      <c r="E6425" t="s">
        <v>27150</v>
      </c>
      <c r="F6425" t="s">
        <v>27151</v>
      </c>
      <c r="G6425">
        <v>0</v>
      </c>
      <c r="H6425" t="s">
        <v>961</v>
      </c>
      <c r="I6425">
        <v>2023</v>
      </c>
      <c r="J6425">
        <v>2023</v>
      </c>
      <c r="K6425">
        <v>1</v>
      </c>
      <c r="L6425">
        <v>32.119999999999997</v>
      </c>
      <c r="M6425" t="s">
        <v>198</v>
      </c>
      <c r="N6425">
        <v>0</v>
      </c>
      <c r="O6425">
        <v>23.56</v>
      </c>
      <c r="P6425" t="s">
        <v>790</v>
      </c>
      <c r="Q6425">
        <v>0</v>
      </c>
      <c r="R6425">
        <v>23.56</v>
      </c>
      <c r="S6425" t="s">
        <v>790</v>
      </c>
      <c r="T6425">
        <v>0</v>
      </c>
      <c r="U6425">
        <v>66.59</v>
      </c>
      <c r="V6425" t="s">
        <v>382</v>
      </c>
      <c r="W6425">
        <v>0</v>
      </c>
      <c r="X6425">
        <v>23.59</v>
      </c>
      <c r="Y6425" t="s">
        <v>790</v>
      </c>
      <c r="Z6425">
        <v>0</v>
      </c>
      <c r="AA6425">
        <v>23.59</v>
      </c>
      <c r="AB6425" t="s">
        <v>790</v>
      </c>
      <c r="AC6425">
        <v>0</v>
      </c>
      <c r="AD6425">
        <v>66.64</v>
      </c>
      <c r="AE6425" t="s">
        <v>382</v>
      </c>
    </row>
    <row r="6426" spans="1:31">
      <c r="A6426">
        <v>6425</v>
      </c>
      <c r="B6426" t="s">
        <v>27152</v>
      </c>
      <c r="C6426" t="s">
        <v>27153</v>
      </c>
      <c r="D6426" t="s">
        <v>27154</v>
      </c>
      <c r="E6426" t="s">
        <v>2749</v>
      </c>
      <c r="F6426" t="s">
        <v>27155</v>
      </c>
      <c r="G6426">
        <v>0</v>
      </c>
      <c r="H6426" t="s">
        <v>30724</v>
      </c>
      <c r="I6426">
        <v>2024</v>
      </c>
      <c r="J6426">
        <v>2024</v>
      </c>
      <c r="K6426">
        <v>1</v>
      </c>
      <c r="L6426">
        <v>32.119999999999997</v>
      </c>
      <c r="M6426" t="s">
        <v>198</v>
      </c>
      <c r="N6426">
        <v>0</v>
      </c>
      <c r="O6426">
        <v>23.56</v>
      </c>
      <c r="P6426" t="s">
        <v>790</v>
      </c>
      <c r="Q6426">
        <v>0</v>
      </c>
      <c r="R6426">
        <v>23.56</v>
      </c>
      <c r="S6426" t="s">
        <v>790</v>
      </c>
      <c r="T6426">
        <v>0</v>
      </c>
      <c r="U6426">
        <v>66.59</v>
      </c>
      <c r="V6426" t="s">
        <v>382</v>
      </c>
      <c r="W6426">
        <v>0</v>
      </c>
      <c r="X6426">
        <v>23.59</v>
      </c>
      <c r="Y6426" t="s">
        <v>790</v>
      </c>
      <c r="Z6426">
        <v>0</v>
      </c>
      <c r="AA6426">
        <v>23.59</v>
      </c>
      <c r="AB6426" t="s">
        <v>790</v>
      </c>
      <c r="AC6426">
        <v>0</v>
      </c>
      <c r="AD6426">
        <v>66.64</v>
      </c>
      <c r="AE6426" t="s">
        <v>382</v>
      </c>
    </row>
    <row r="6427" spans="1:31">
      <c r="A6427">
        <v>6426</v>
      </c>
      <c r="B6427" t="s">
        <v>27156</v>
      </c>
      <c r="C6427" t="s">
        <v>27157</v>
      </c>
      <c r="D6427" t="s">
        <v>27158</v>
      </c>
      <c r="E6427" t="s">
        <v>663</v>
      </c>
      <c r="F6427" t="s">
        <v>20619</v>
      </c>
      <c r="G6427">
        <v>0</v>
      </c>
      <c r="H6427" t="s">
        <v>30725</v>
      </c>
      <c r="I6427">
        <v>2024</v>
      </c>
      <c r="J6427">
        <v>2024</v>
      </c>
      <c r="K6427">
        <v>1</v>
      </c>
      <c r="L6427">
        <v>32.119999999999997</v>
      </c>
      <c r="M6427" t="s">
        <v>198</v>
      </c>
      <c r="N6427">
        <v>0</v>
      </c>
      <c r="O6427">
        <v>23.56</v>
      </c>
      <c r="P6427" t="s">
        <v>790</v>
      </c>
      <c r="Q6427">
        <v>0</v>
      </c>
      <c r="R6427">
        <v>23.56</v>
      </c>
      <c r="S6427" t="s">
        <v>790</v>
      </c>
      <c r="T6427">
        <v>0</v>
      </c>
      <c r="U6427">
        <v>66.59</v>
      </c>
      <c r="V6427" t="s">
        <v>382</v>
      </c>
      <c r="W6427">
        <v>0</v>
      </c>
      <c r="X6427">
        <v>23.59</v>
      </c>
      <c r="Y6427" t="s">
        <v>790</v>
      </c>
      <c r="Z6427">
        <v>0</v>
      </c>
      <c r="AA6427">
        <v>23.59</v>
      </c>
      <c r="AB6427" t="s">
        <v>790</v>
      </c>
      <c r="AC6427">
        <v>0</v>
      </c>
      <c r="AD6427">
        <v>66.64</v>
      </c>
      <c r="AE6427" t="s">
        <v>382</v>
      </c>
    </row>
    <row r="6428" spans="1:31">
      <c r="A6428">
        <v>6427</v>
      </c>
      <c r="B6428" t="s">
        <v>27159</v>
      </c>
      <c r="C6428" t="s">
        <v>27160</v>
      </c>
      <c r="D6428" t="s">
        <v>27161</v>
      </c>
      <c r="E6428" t="s">
        <v>27162</v>
      </c>
      <c r="F6428" t="s">
        <v>673</v>
      </c>
      <c r="G6428">
        <v>0</v>
      </c>
      <c r="H6428" t="s">
        <v>1215</v>
      </c>
      <c r="I6428">
        <v>2024</v>
      </c>
      <c r="J6428">
        <v>2024</v>
      </c>
      <c r="K6428">
        <v>2</v>
      </c>
      <c r="L6428">
        <v>50.7</v>
      </c>
      <c r="M6428" t="s">
        <v>300</v>
      </c>
      <c r="N6428">
        <v>0</v>
      </c>
      <c r="O6428">
        <v>23.56</v>
      </c>
      <c r="P6428" t="s">
        <v>790</v>
      </c>
      <c r="Q6428">
        <v>0</v>
      </c>
      <c r="R6428">
        <v>23.56</v>
      </c>
      <c r="S6428" t="s">
        <v>790</v>
      </c>
      <c r="T6428">
        <v>0</v>
      </c>
      <c r="U6428">
        <v>66.59</v>
      </c>
      <c r="V6428" t="s">
        <v>382</v>
      </c>
      <c r="W6428">
        <v>0</v>
      </c>
      <c r="X6428">
        <v>23.59</v>
      </c>
      <c r="Y6428" t="s">
        <v>790</v>
      </c>
      <c r="Z6428">
        <v>0</v>
      </c>
      <c r="AA6428">
        <v>23.59</v>
      </c>
      <c r="AB6428" t="s">
        <v>790</v>
      </c>
      <c r="AC6428">
        <v>0</v>
      </c>
      <c r="AD6428">
        <v>66.64</v>
      </c>
      <c r="AE6428" t="s">
        <v>382</v>
      </c>
    </row>
    <row r="6429" spans="1:31">
      <c r="A6429">
        <v>6428</v>
      </c>
      <c r="B6429" t="s">
        <v>27163</v>
      </c>
      <c r="C6429" t="s">
        <v>27164</v>
      </c>
      <c r="D6429" t="s">
        <v>27165</v>
      </c>
      <c r="E6429" t="s">
        <v>27166</v>
      </c>
      <c r="F6429" t="s">
        <v>2028</v>
      </c>
      <c r="G6429">
        <v>0</v>
      </c>
      <c r="H6429" t="s">
        <v>30726</v>
      </c>
      <c r="I6429">
        <v>2024</v>
      </c>
      <c r="J6429">
        <v>2024</v>
      </c>
      <c r="K6429">
        <v>1</v>
      </c>
      <c r="L6429">
        <v>32.119999999999997</v>
      </c>
      <c r="M6429" t="s">
        <v>198</v>
      </c>
      <c r="N6429">
        <v>0</v>
      </c>
      <c r="O6429">
        <v>23.56</v>
      </c>
      <c r="P6429" t="s">
        <v>790</v>
      </c>
      <c r="Q6429">
        <v>0</v>
      </c>
      <c r="R6429">
        <v>23.56</v>
      </c>
      <c r="S6429" t="s">
        <v>790</v>
      </c>
      <c r="T6429">
        <v>0</v>
      </c>
      <c r="U6429">
        <v>66.59</v>
      </c>
      <c r="V6429" t="s">
        <v>382</v>
      </c>
      <c r="W6429">
        <v>0</v>
      </c>
      <c r="X6429">
        <v>23.59</v>
      </c>
      <c r="Y6429" t="s">
        <v>790</v>
      </c>
      <c r="Z6429">
        <v>0</v>
      </c>
      <c r="AA6429">
        <v>23.59</v>
      </c>
      <c r="AB6429" t="s">
        <v>790</v>
      </c>
      <c r="AC6429">
        <v>0</v>
      </c>
      <c r="AD6429">
        <v>66.64</v>
      </c>
      <c r="AE6429" t="s">
        <v>382</v>
      </c>
    </row>
    <row r="6430" spans="1:31">
      <c r="A6430">
        <v>6429</v>
      </c>
      <c r="B6430" t="s">
        <v>27167</v>
      </c>
      <c r="C6430" t="s">
        <v>27168</v>
      </c>
      <c r="D6430" t="s">
        <v>27169</v>
      </c>
      <c r="E6430" t="s">
        <v>27170</v>
      </c>
      <c r="F6430" t="s">
        <v>1904</v>
      </c>
      <c r="G6430">
        <v>0</v>
      </c>
      <c r="H6430" t="s">
        <v>30727</v>
      </c>
      <c r="I6430">
        <v>2024</v>
      </c>
      <c r="J6430">
        <v>2024</v>
      </c>
      <c r="K6430">
        <v>1</v>
      </c>
      <c r="L6430">
        <v>32.119999999999997</v>
      </c>
      <c r="M6430" t="s">
        <v>198</v>
      </c>
      <c r="N6430">
        <v>0</v>
      </c>
      <c r="O6430">
        <v>23.56</v>
      </c>
      <c r="P6430" t="s">
        <v>790</v>
      </c>
      <c r="Q6430">
        <v>0</v>
      </c>
      <c r="R6430">
        <v>23.56</v>
      </c>
      <c r="S6430" t="s">
        <v>790</v>
      </c>
      <c r="T6430">
        <v>0</v>
      </c>
      <c r="U6430">
        <v>66.59</v>
      </c>
      <c r="V6430" t="s">
        <v>382</v>
      </c>
      <c r="W6430">
        <v>0</v>
      </c>
      <c r="X6430">
        <v>23.59</v>
      </c>
      <c r="Y6430" t="s">
        <v>790</v>
      </c>
      <c r="Z6430">
        <v>0</v>
      </c>
      <c r="AA6430">
        <v>23.59</v>
      </c>
      <c r="AB6430" t="s">
        <v>790</v>
      </c>
      <c r="AC6430">
        <v>0</v>
      </c>
      <c r="AD6430">
        <v>66.64</v>
      </c>
      <c r="AE6430" t="s">
        <v>382</v>
      </c>
    </row>
    <row r="6431" spans="1:31">
      <c r="A6431">
        <v>6430</v>
      </c>
      <c r="B6431" t="s">
        <v>27171</v>
      </c>
      <c r="C6431" t="s">
        <v>27172</v>
      </c>
      <c r="D6431" t="s">
        <v>27173</v>
      </c>
      <c r="E6431" t="s">
        <v>663</v>
      </c>
      <c r="G6431">
        <v>0</v>
      </c>
      <c r="H6431" t="s">
        <v>961</v>
      </c>
      <c r="I6431">
        <v>2024</v>
      </c>
      <c r="J6431">
        <v>2024</v>
      </c>
      <c r="K6431">
        <v>1</v>
      </c>
      <c r="L6431">
        <v>32.119999999999997</v>
      </c>
      <c r="M6431" t="s">
        <v>198</v>
      </c>
      <c r="N6431">
        <v>0</v>
      </c>
      <c r="O6431">
        <v>23.56</v>
      </c>
      <c r="P6431" t="s">
        <v>790</v>
      </c>
      <c r="Q6431">
        <v>0</v>
      </c>
      <c r="R6431">
        <v>23.56</v>
      </c>
      <c r="S6431" t="s">
        <v>790</v>
      </c>
      <c r="T6431">
        <v>0</v>
      </c>
      <c r="U6431">
        <v>66.59</v>
      </c>
      <c r="V6431" t="s">
        <v>382</v>
      </c>
      <c r="W6431">
        <v>0</v>
      </c>
      <c r="X6431">
        <v>23.59</v>
      </c>
      <c r="Y6431" t="s">
        <v>790</v>
      </c>
      <c r="Z6431">
        <v>0</v>
      </c>
      <c r="AA6431">
        <v>23.59</v>
      </c>
      <c r="AB6431" t="s">
        <v>790</v>
      </c>
      <c r="AC6431">
        <v>0</v>
      </c>
      <c r="AD6431">
        <v>66.64</v>
      </c>
      <c r="AE6431" t="s">
        <v>382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417F8D-D3D0-4031-9585-8B0D83BD2514}">
  <dimension ref="B1:C32"/>
  <sheetViews>
    <sheetView workbookViewId="0">
      <selection activeCell="E20" sqref="E20"/>
    </sheetView>
  </sheetViews>
  <sheetFormatPr defaultRowHeight="13.8"/>
  <cols>
    <col min="2" max="2" width="28.19921875" customWidth="1"/>
    <col min="3" max="3" width="49.8984375" customWidth="1"/>
  </cols>
  <sheetData>
    <row r="1" spans="2:3">
      <c r="B1" s="3" t="s">
        <v>30748</v>
      </c>
      <c r="C1" s="3" t="s">
        <v>30749</v>
      </c>
    </row>
    <row r="2" spans="2:3">
      <c r="B2" t="s">
        <v>30728</v>
      </c>
      <c r="C2" t="s">
        <v>30750</v>
      </c>
    </row>
    <row r="3" spans="2:3">
      <c r="B3" t="s">
        <v>0</v>
      </c>
      <c r="C3" t="s">
        <v>30751</v>
      </c>
    </row>
    <row r="4" spans="2:3">
      <c r="B4" t="s">
        <v>1</v>
      </c>
      <c r="C4" t="s">
        <v>30752</v>
      </c>
    </row>
    <row r="5" spans="2:3">
      <c r="B5" t="s">
        <v>2</v>
      </c>
      <c r="C5" t="s">
        <v>30753</v>
      </c>
    </row>
    <row r="6" spans="2:3">
      <c r="B6" t="s">
        <v>3</v>
      </c>
      <c r="C6" t="s">
        <v>30754</v>
      </c>
    </row>
    <row r="7" spans="2:3">
      <c r="B7" t="s">
        <v>4</v>
      </c>
      <c r="C7" t="s">
        <v>30755</v>
      </c>
    </row>
    <row r="8" spans="2:3">
      <c r="B8" t="s">
        <v>5</v>
      </c>
      <c r="C8" t="s">
        <v>30756</v>
      </c>
    </row>
    <row r="9" spans="2:3">
      <c r="B9" t="s">
        <v>6</v>
      </c>
      <c r="C9" t="s">
        <v>30757</v>
      </c>
    </row>
    <row r="10" spans="2:3">
      <c r="B10" t="s">
        <v>30729</v>
      </c>
      <c r="C10" t="s">
        <v>30758</v>
      </c>
    </row>
    <row r="11" spans="2:3">
      <c r="B11" t="s">
        <v>30730</v>
      </c>
      <c r="C11" t="s">
        <v>30759</v>
      </c>
    </row>
    <row r="12" spans="2:3">
      <c r="B12" t="s">
        <v>30731</v>
      </c>
      <c r="C12" t="s">
        <v>30760</v>
      </c>
    </row>
    <row r="13" spans="2:3">
      <c r="B13" t="s">
        <v>30732</v>
      </c>
      <c r="C13" t="s">
        <v>30761</v>
      </c>
    </row>
    <row r="14" spans="2:3">
      <c r="B14" t="s">
        <v>30733</v>
      </c>
      <c r="C14" t="s">
        <v>30762</v>
      </c>
    </row>
    <row r="15" spans="2:3">
      <c r="B15" t="s">
        <v>30734</v>
      </c>
      <c r="C15" t="s">
        <v>30756</v>
      </c>
    </row>
    <row r="16" spans="2:3">
      <c r="B16" t="s">
        <v>30735</v>
      </c>
      <c r="C16" t="s">
        <v>30763</v>
      </c>
    </row>
    <row r="17" spans="2:3">
      <c r="B17" t="s">
        <v>30736</v>
      </c>
      <c r="C17" t="s">
        <v>30764</v>
      </c>
    </row>
    <row r="18" spans="2:3">
      <c r="B18" t="s">
        <v>7</v>
      </c>
      <c r="C18" t="s">
        <v>30765</v>
      </c>
    </row>
    <row r="19" spans="2:3">
      <c r="B19" t="s">
        <v>30737</v>
      </c>
      <c r="C19" t="s">
        <v>30766</v>
      </c>
    </row>
    <row r="20" spans="2:3">
      <c r="B20" t="s">
        <v>30738</v>
      </c>
      <c r="C20" t="s">
        <v>30767</v>
      </c>
    </row>
    <row r="21" spans="2:3">
      <c r="B21" t="s">
        <v>8</v>
      </c>
      <c r="C21" t="s">
        <v>30768</v>
      </c>
    </row>
    <row r="22" spans="2:3">
      <c r="B22" t="s">
        <v>30739</v>
      </c>
      <c r="C22" t="s">
        <v>30769</v>
      </c>
    </row>
    <row r="23" spans="2:3">
      <c r="B23" t="s">
        <v>30740</v>
      </c>
      <c r="C23" t="s">
        <v>30770</v>
      </c>
    </row>
    <row r="24" spans="2:3">
      <c r="B24" t="s">
        <v>30741</v>
      </c>
      <c r="C24" t="s">
        <v>30771</v>
      </c>
    </row>
    <row r="25" spans="2:3">
      <c r="B25" t="s">
        <v>30742</v>
      </c>
      <c r="C25" t="s">
        <v>30772</v>
      </c>
    </row>
    <row r="26" spans="2:3">
      <c r="B26" t="s">
        <v>30743</v>
      </c>
      <c r="C26" t="s">
        <v>30773</v>
      </c>
    </row>
    <row r="27" spans="2:3">
      <c r="B27" t="s">
        <v>9</v>
      </c>
      <c r="C27" t="s">
        <v>30774</v>
      </c>
    </row>
    <row r="28" spans="2:3">
      <c r="B28" t="s">
        <v>30744</v>
      </c>
      <c r="C28" t="s">
        <v>30775</v>
      </c>
    </row>
    <row r="29" spans="2:3">
      <c r="B29" t="s">
        <v>30745</v>
      </c>
      <c r="C29" t="s">
        <v>30776</v>
      </c>
    </row>
    <row r="30" spans="2:3">
      <c r="B30" t="s">
        <v>10</v>
      </c>
      <c r="C30" t="s">
        <v>30777</v>
      </c>
    </row>
    <row r="31" spans="2:3">
      <c r="B31" t="s">
        <v>30746</v>
      </c>
      <c r="C31" t="s">
        <v>30778</v>
      </c>
    </row>
    <row r="32" spans="2:3">
      <c r="B32" t="s">
        <v>30747</v>
      </c>
      <c r="C32" t="s">
        <v>30779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3233A6-6611-4883-849C-471583840F97}">
  <dimension ref="A1:C8"/>
  <sheetViews>
    <sheetView workbookViewId="0">
      <selection activeCell="A2" sqref="A2:C8"/>
    </sheetView>
  </sheetViews>
  <sheetFormatPr defaultRowHeight="13.8"/>
  <cols>
    <col min="1" max="1" width="25.796875" customWidth="1"/>
    <col min="2" max="2" width="30.796875" customWidth="1"/>
    <col min="3" max="3" width="25.796875" customWidth="1"/>
  </cols>
  <sheetData>
    <row r="1" spans="1:3">
      <c r="A1" s="1" t="s">
        <v>30731</v>
      </c>
      <c r="B1" s="1" t="s">
        <v>30732</v>
      </c>
      <c r="C1" s="1" t="s">
        <v>30733</v>
      </c>
    </row>
    <row r="2" spans="1:3">
      <c r="A2">
        <v>129</v>
      </c>
      <c r="B2">
        <v>100</v>
      </c>
      <c r="C2" t="s">
        <v>16</v>
      </c>
    </row>
    <row r="3" spans="1:3">
      <c r="A3">
        <v>13</v>
      </c>
      <c r="B3">
        <v>94.77</v>
      </c>
      <c r="C3" t="s">
        <v>49</v>
      </c>
    </row>
    <row r="4" spans="1:3">
      <c r="A4">
        <v>9</v>
      </c>
      <c r="B4">
        <v>89.83</v>
      </c>
      <c r="C4" t="s">
        <v>86</v>
      </c>
    </row>
    <row r="5" spans="1:3">
      <c r="A5">
        <v>6</v>
      </c>
      <c r="B5">
        <v>81.52</v>
      </c>
      <c r="C5" t="s">
        <v>125</v>
      </c>
    </row>
    <row r="6" spans="1:3">
      <c r="A6">
        <v>3</v>
      </c>
      <c r="B6">
        <v>62.47</v>
      </c>
      <c r="C6" t="s">
        <v>63</v>
      </c>
    </row>
    <row r="7" spans="1:3">
      <c r="A7">
        <v>2</v>
      </c>
      <c r="B7">
        <v>50.7</v>
      </c>
      <c r="C7" t="s">
        <v>300</v>
      </c>
    </row>
    <row r="8" spans="1:3">
      <c r="A8">
        <v>1</v>
      </c>
      <c r="B8">
        <v>32.119999999999997</v>
      </c>
      <c r="C8" t="s">
        <v>198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E67C02-042B-47A0-9FB9-9FD99EE8CEEB}">
  <dimension ref="A1:C11"/>
  <sheetViews>
    <sheetView workbookViewId="0">
      <selection sqref="A1:C11"/>
    </sheetView>
  </sheetViews>
  <sheetFormatPr defaultRowHeight="13.8"/>
  <cols>
    <col min="1" max="1" width="19.69921875" customWidth="1"/>
    <col min="2" max="2" width="29.5" customWidth="1"/>
    <col min="3" max="3" width="24.5" customWidth="1"/>
  </cols>
  <sheetData>
    <row r="1" spans="1:3" s="1" customFormat="1">
      <c r="A1" s="1" t="s">
        <v>30734</v>
      </c>
      <c r="B1" s="1" t="s">
        <v>30735</v>
      </c>
      <c r="C1" s="1" t="s">
        <v>30736</v>
      </c>
    </row>
    <row r="2" spans="1:3">
      <c r="A2">
        <v>9829</v>
      </c>
      <c r="B2">
        <v>100</v>
      </c>
      <c r="C2" t="s">
        <v>16</v>
      </c>
    </row>
    <row r="3" spans="1:3">
      <c r="A3">
        <v>164</v>
      </c>
      <c r="B3">
        <v>95.49</v>
      </c>
      <c r="C3" t="s">
        <v>49</v>
      </c>
    </row>
    <row r="4" spans="1:3">
      <c r="A4">
        <v>83</v>
      </c>
      <c r="B4">
        <v>90.47</v>
      </c>
      <c r="C4" t="s">
        <v>86</v>
      </c>
    </row>
    <row r="5" spans="1:3">
      <c r="A5">
        <v>34</v>
      </c>
      <c r="B5">
        <v>80.44</v>
      </c>
      <c r="C5" t="s">
        <v>340</v>
      </c>
    </row>
    <row r="6" spans="1:3">
      <c r="A6">
        <v>17</v>
      </c>
      <c r="B6">
        <v>70.12</v>
      </c>
      <c r="C6" t="s">
        <v>456</v>
      </c>
    </row>
    <row r="7" spans="1:3">
      <c r="A7">
        <v>9</v>
      </c>
      <c r="B7">
        <v>59.18</v>
      </c>
      <c r="C7" t="s">
        <v>556</v>
      </c>
    </row>
    <row r="8" spans="1:3">
      <c r="A8">
        <v>5</v>
      </c>
      <c r="B8">
        <v>50.05</v>
      </c>
      <c r="C8" t="s">
        <v>651</v>
      </c>
    </row>
    <row r="9" spans="1:3">
      <c r="A9">
        <v>2</v>
      </c>
      <c r="B9">
        <v>38.659999999999997</v>
      </c>
      <c r="C9" t="s">
        <v>718</v>
      </c>
    </row>
    <row r="10" spans="1:3">
      <c r="A10">
        <v>1</v>
      </c>
      <c r="B10">
        <v>32.99</v>
      </c>
      <c r="C10" t="s">
        <v>741</v>
      </c>
    </row>
    <row r="11" spans="1:3">
      <c r="A11">
        <v>0</v>
      </c>
      <c r="B11">
        <v>23.56</v>
      </c>
      <c r="C11" t="s">
        <v>790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E4C579-D244-40EB-9043-B70DBAB024B8}">
  <dimension ref="A1:C7"/>
  <sheetViews>
    <sheetView workbookViewId="0">
      <selection activeCell="A2" sqref="A2:C7"/>
    </sheetView>
  </sheetViews>
  <sheetFormatPr defaultRowHeight="13.8"/>
  <cols>
    <col min="1" max="1" width="9.59765625" customWidth="1"/>
    <col min="2" max="2" width="18.3984375" customWidth="1"/>
    <col min="3" max="3" width="13.3984375" customWidth="1"/>
  </cols>
  <sheetData>
    <row r="1" spans="1:3" s="1" customFormat="1">
      <c r="A1" s="1" t="s">
        <v>7</v>
      </c>
      <c r="B1" s="1" t="s">
        <v>30737</v>
      </c>
      <c r="C1" s="1" t="s">
        <v>30738</v>
      </c>
    </row>
    <row r="2" spans="1:3">
      <c r="A2">
        <v>33</v>
      </c>
      <c r="B2">
        <v>100</v>
      </c>
      <c r="C2" t="s">
        <v>16</v>
      </c>
    </row>
    <row r="3" spans="1:3">
      <c r="A3">
        <v>5</v>
      </c>
      <c r="B3">
        <v>96.02</v>
      </c>
      <c r="C3" t="s">
        <v>97</v>
      </c>
    </row>
    <row r="4" spans="1:3">
      <c r="A4">
        <v>2</v>
      </c>
      <c r="B4">
        <v>81.349999999999994</v>
      </c>
      <c r="C4" t="s">
        <v>214</v>
      </c>
    </row>
    <row r="5" spans="1:3">
      <c r="A5">
        <v>3</v>
      </c>
      <c r="B5">
        <v>89.22</v>
      </c>
      <c r="C5" t="s">
        <v>62</v>
      </c>
    </row>
    <row r="6" spans="1:3">
      <c r="A6">
        <v>1</v>
      </c>
      <c r="B6">
        <v>62.97</v>
      </c>
      <c r="C6" t="s">
        <v>197</v>
      </c>
    </row>
    <row r="7" spans="1:3">
      <c r="A7">
        <v>0</v>
      </c>
      <c r="B7">
        <v>23.56</v>
      </c>
      <c r="C7" t="s">
        <v>790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C3A1C8-F0C2-409B-941E-BF194DBA2ECC}">
  <dimension ref="A1:C6"/>
  <sheetViews>
    <sheetView workbookViewId="0">
      <selection sqref="A1:C6"/>
    </sheetView>
  </sheetViews>
  <sheetFormatPr defaultRowHeight="13.8"/>
  <cols>
    <col min="1" max="1" width="11" customWidth="1"/>
    <col min="2" max="2" width="20.796875" customWidth="1"/>
    <col min="3" max="3" width="15.796875" customWidth="1"/>
  </cols>
  <sheetData>
    <row r="1" spans="1:3" s="1" customFormat="1">
      <c r="A1" s="1" t="s">
        <v>8</v>
      </c>
      <c r="B1" s="1" t="s">
        <v>30739</v>
      </c>
      <c r="C1" s="1" t="s">
        <v>30740</v>
      </c>
    </row>
    <row r="2" spans="1:3">
      <c r="A2">
        <v>50</v>
      </c>
      <c r="B2">
        <v>100</v>
      </c>
      <c r="C2" t="s">
        <v>16</v>
      </c>
    </row>
    <row r="3" spans="1:3">
      <c r="A3">
        <v>3</v>
      </c>
      <c r="B3">
        <v>95.19</v>
      </c>
      <c r="C3" t="s">
        <v>49</v>
      </c>
    </row>
    <row r="4" spans="1:3">
      <c r="A4">
        <v>2</v>
      </c>
      <c r="B4">
        <v>91.98</v>
      </c>
      <c r="C4" t="s">
        <v>98</v>
      </c>
    </row>
    <row r="5" spans="1:3">
      <c r="A5">
        <v>1</v>
      </c>
      <c r="B5">
        <v>85.52</v>
      </c>
      <c r="C5" t="s">
        <v>196</v>
      </c>
    </row>
    <row r="6" spans="1:3">
      <c r="A6">
        <v>0</v>
      </c>
      <c r="B6">
        <v>66.59</v>
      </c>
      <c r="C6" t="s">
        <v>382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profiles</vt:lpstr>
      <vt:lpstr>dictionary</vt:lpstr>
      <vt:lpstr>number_publication_ranks</vt:lpstr>
      <vt:lpstr>citation_count_ranks</vt:lpstr>
      <vt:lpstr>H-index_ranks</vt:lpstr>
      <vt:lpstr>i10_index_ranks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Jude Moutchia</dc:creator>
  <cp:lastModifiedBy>Jude Moutchia</cp:lastModifiedBy>
  <dcterms:created xsi:type="dcterms:W3CDTF">2024-08-12T02:08:58Z</dcterms:created>
  <dcterms:modified xsi:type="dcterms:W3CDTF">2024-08-12T02:08:58Z</dcterms:modified>
</cp:coreProperties>
</file>